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AA62FD56C8EB547/Documents/"/>
    </mc:Choice>
  </mc:AlternateContent>
  <xr:revisionPtr revIDLastSave="556" documentId="14_{4C7F28D6-FC46-4A54-BA50-7F4B2F4EF65D}" xr6:coauthVersionLast="47" xr6:coauthVersionMax="47" xr10:uidLastSave="{14EC911C-8263-4518-8EDB-87937AFC1A1D}"/>
  <bookViews>
    <workbookView xWindow="-108" yWindow="-108" windowWidth="23256" windowHeight="12456" xr2:uid="{2D02A8E6-018C-4601-BE2F-29872B9F9580}"/>
  </bookViews>
  <sheets>
    <sheet name="M&amp;A" sheetId="3" r:id="rId1"/>
    <sheet name="RISKSHEET" sheetId="5" r:id="rId2"/>
    <sheet name="CREDITRATING" sheetId="6" r:id="rId3"/>
    <sheet name="Sheet7" sheetId="7" r:id="rId4"/>
  </sheets>
  <definedNames>
    <definedName name="_xlnm._FilterDatabase" localSheetId="0" hidden="1">'M&amp;A'!$A$1:$Z$6982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973" i="3" l="1"/>
  <c r="AD6924" i="3"/>
  <c r="AD6914" i="3"/>
  <c r="AD6910" i="3"/>
  <c r="AD6896" i="3"/>
  <c r="AD6877" i="3"/>
  <c r="AD6870" i="3"/>
  <c r="AD6869" i="3"/>
  <c r="AD6856" i="3"/>
  <c r="AD6812" i="3"/>
  <c r="AD6802" i="3"/>
  <c r="AD6779" i="3"/>
  <c r="AD6775" i="3"/>
  <c r="AD6770" i="3"/>
  <c r="AD6744" i="3"/>
  <c r="AD6743" i="3"/>
  <c r="AD6739" i="3"/>
  <c r="AD6700" i="3"/>
  <c r="AD6675" i="3"/>
  <c r="AD6674" i="3"/>
  <c r="AD6653" i="3"/>
  <c r="AD6625" i="3"/>
  <c r="AD6608" i="3"/>
  <c r="AD6607" i="3"/>
  <c r="AD6585" i="3"/>
  <c r="AD6520" i="3"/>
  <c r="AD6517" i="3"/>
  <c r="AD6509" i="3"/>
  <c r="AD6498" i="3"/>
  <c r="AD6494" i="3"/>
  <c r="AD6472" i="3"/>
  <c r="AD6471" i="3"/>
  <c r="AD6467" i="3"/>
  <c r="AD6454" i="3"/>
  <c r="AD6451" i="3"/>
  <c r="AD6438" i="3"/>
  <c r="AD6412" i="3"/>
  <c r="AD6409" i="3"/>
  <c r="AD6394" i="3"/>
  <c r="AD6350" i="3"/>
  <c r="AD6344" i="3"/>
  <c r="AD6304" i="3"/>
  <c r="AD6288" i="3"/>
  <c r="AD6263" i="3"/>
  <c r="AD6246" i="3"/>
  <c r="AD6195" i="3"/>
  <c r="AD6154" i="3"/>
  <c r="AD6148" i="3"/>
  <c r="AD6123" i="3"/>
  <c r="AD6122" i="3"/>
  <c r="AD6121" i="3"/>
  <c r="AD6093" i="3"/>
  <c r="AD6065" i="3"/>
  <c r="AD6026" i="3"/>
  <c r="AD5986" i="3"/>
  <c r="AD5973" i="3"/>
  <c r="AD5970" i="3"/>
  <c r="AD5969" i="3"/>
  <c r="AD5949" i="3"/>
  <c r="AD5945" i="3"/>
  <c r="AD5938" i="3"/>
  <c r="AD5935" i="3"/>
  <c r="AD5934" i="3"/>
  <c r="AD5909" i="3"/>
  <c r="AD5879" i="3"/>
  <c r="AD5853" i="3"/>
  <c r="AD5843" i="3"/>
  <c r="AD5833" i="3"/>
  <c r="AD5830" i="3"/>
  <c r="AD5821" i="3"/>
  <c r="AD5808" i="3"/>
  <c r="AD5786" i="3"/>
  <c r="AD5771" i="3"/>
  <c r="AD5767" i="3"/>
  <c r="AD5766" i="3"/>
  <c r="AD5744" i="3"/>
  <c r="AD5702" i="3"/>
  <c r="AD5653" i="3"/>
  <c r="AD5651" i="3"/>
  <c r="AD5633" i="3"/>
  <c r="AD5587" i="3"/>
  <c r="AD5551" i="3"/>
  <c r="AD5534" i="3"/>
  <c r="AD5528" i="3"/>
  <c r="AD5505" i="3"/>
  <c r="AD5496" i="3"/>
  <c r="AD5450" i="3"/>
  <c r="AD5433" i="3"/>
  <c r="AD5418" i="3"/>
  <c r="AD5402" i="3"/>
  <c r="AD5396" i="3"/>
  <c r="AD5383" i="3"/>
  <c r="AD5381" i="3"/>
  <c r="AD5379" i="3"/>
  <c r="AD5342" i="3"/>
  <c r="AD5300" i="3"/>
  <c r="AD5276" i="3"/>
  <c r="AD5248" i="3"/>
  <c r="AD5246" i="3"/>
  <c r="AD5206" i="3"/>
  <c r="AD5191" i="3"/>
  <c r="AD5154" i="3"/>
  <c r="AD5148" i="3"/>
  <c r="AD5133" i="3"/>
  <c r="AD5132" i="3"/>
  <c r="AD5117" i="3"/>
  <c r="AD5091" i="3"/>
  <c r="AD5089" i="3"/>
  <c r="AD5068" i="3"/>
  <c r="AD5062" i="3"/>
  <c r="AD5060" i="3"/>
  <c r="AD5050" i="3"/>
  <c r="AD5023" i="3"/>
  <c r="AD4983" i="3"/>
  <c r="AD4944" i="3"/>
  <c r="AD4930" i="3"/>
  <c r="AD4908" i="3"/>
  <c r="AD4881" i="3"/>
  <c r="AD4878" i="3"/>
  <c r="AD4868" i="3"/>
  <c r="AD4857" i="3"/>
  <c r="AD4852" i="3"/>
  <c r="AD4850" i="3"/>
  <c r="AD4848" i="3"/>
  <c r="AD4833" i="3"/>
  <c r="AD4828" i="3"/>
  <c r="AD4824" i="3"/>
  <c r="AD4822" i="3"/>
  <c r="AD4802" i="3"/>
  <c r="AD4798" i="3"/>
  <c r="AD4792" i="3"/>
  <c r="AD4781" i="3"/>
  <c r="AD4775" i="3"/>
  <c r="AD4774" i="3"/>
  <c r="AD4754" i="3"/>
  <c r="AD4724" i="3"/>
  <c r="AD4722" i="3"/>
  <c r="AD4717" i="3"/>
  <c r="AD4716" i="3"/>
  <c r="AD4710" i="3"/>
  <c r="AD4708" i="3"/>
  <c r="AD4706" i="3"/>
  <c r="AD4697" i="3"/>
  <c r="AD4694" i="3"/>
  <c r="AD4674" i="3"/>
  <c r="AD4661" i="3"/>
  <c r="AD4660" i="3"/>
  <c r="AD4647" i="3"/>
  <c r="AD4596" i="3"/>
  <c r="AD4592" i="3"/>
  <c r="AD4567" i="3"/>
  <c r="AD4556" i="3"/>
  <c r="AD4522" i="3"/>
  <c r="AD4517" i="3"/>
  <c r="AD4508" i="3"/>
  <c r="AD4505" i="3"/>
  <c r="AD4498" i="3"/>
  <c r="AD4495" i="3"/>
  <c r="AD4492" i="3"/>
  <c r="AD4480" i="3"/>
  <c r="AD4319" i="3"/>
  <c r="AD4317" i="3"/>
  <c r="AD4274" i="3"/>
  <c r="AD4268" i="3"/>
  <c r="AD4260" i="3"/>
  <c r="AD4253" i="3"/>
  <c r="AD4180" i="3"/>
  <c r="AD4171" i="3"/>
  <c r="AD4169" i="3"/>
  <c r="AD4164" i="3"/>
  <c r="AD4149" i="3"/>
  <c r="AD4101" i="3"/>
  <c r="AD4084" i="3"/>
  <c r="AD4057" i="3"/>
  <c r="AD4048" i="3"/>
  <c r="AD4037" i="3"/>
  <c r="AD4007" i="3"/>
  <c r="AD3986" i="3"/>
  <c r="AD3974" i="3"/>
  <c r="AD3970" i="3"/>
  <c r="AD3929" i="3"/>
  <c r="AD3928" i="3"/>
  <c r="AD3913" i="3"/>
  <c r="AD3878" i="3"/>
  <c r="AD3872" i="3"/>
  <c r="AD3868" i="3"/>
  <c r="AD3835" i="3"/>
  <c r="AD3822" i="3"/>
  <c r="AD3809" i="3"/>
  <c r="AD3790" i="3"/>
  <c r="AD3766" i="3"/>
  <c r="AD3761" i="3"/>
  <c r="AD3760" i="3"/>
  <c r="AD3733" i="3"/>
  <c r="AD3713" i="3"/>
  <c r="AD3709" i="3"/>
  <c r="AD3708" i="3"/>
  <c r="AD3701" i="3"/>
  <c r="AD3680" i="3"/>
  <c r="AD3666" i="3"/>
  <c r="AD3663" i="3"/>
  <c r="AD3599" i="3"/>
  <c r="AD3571" i="3"/>
  <c r="AD3533" i="3"/>
  <c r="AD3530" i="3"/>
  <c r="AD3508" i="3"/>
  <c r="AD3473" i="3"/>
  <c r="AD3455" i="3"/>
  <c r="AD3434" i="3"/>
  <c r="AD3374" i="3"/>
  <c r="AD3373" i="3"/>
  <c r="AD3368" i="3"/>
  <c r="AD3364" i="3"/>
  <c r="AD3353" i="3"/>
  <c r="AD3334" i="3"/>
  <c r="AD3316" i="3"/>
  <c r="AD3306" i="3"/>
  <c r="AD3283" i="3"/>
  <c r="AD3268" i="3"/>
  <c r="AD3227" i="3"/>
  <c r="AD3224" i="3"/>
  <c r="AD3206" i="3"/>
  <c r="AD3181" i="3"/>
  <c r="AD3136" i="3"/>
  <c r="AD3040" i="3"/>
  <c r="AD3039" i="3"/>
  <c r="AD2986" i="3"/>
  <c r="AD2960" i="3"/>
  <c r="AD2959" i="3"/>
  <c r="AD2863" i="3"/>
  <c r="AD2855" i="3"/>
  <c r="AD2851" i="3"/>
  <c r="AD2767" i="3"/>
  <c r="AD2742" i="3"/>
  <c r="AD2739" i="3"/>
  <c r="AD2721" i="3"/>
  <c r="AD2712" i="3"/>
  <c r="AD2703" i="3"/>
  <c r="AD2688" i="3"/>
  <c r="AD2617" i="3"/>
  <c r="AD2607" i="3"/>
  <c r="AD2529" i="3"/>
  <c r="AD2486" i="3"/>
  <c r="AD2480" i="3"/>
  <c r="AD2465" i="3"/>
  <c r="AD2463" i="3"/>
  <c r="AD2448" i="3"/>
  <c r="AD2447" i="3"/>
  <c r="AD2422" i="3"/>
  <c r="AD2414" i="3"/>
  <c r="AD2380" i="3"/>
  <c r="AD2377" i="3"/>
  <c r="AD2358" i="3"/>
  <c r="AD2280" i="3"/>
  <c r="AD2274" i="3"/>
  <c r="AD2221" i="3"/>
  <c r="AD2215" i="3"/>
  <c r="AD2185" i="3"/>
  <c r="AD2181" i="3"/>
  <c r="AD2180" i="3"/>
  <c r="AD2125" i="3"/>
  <c r="AD2119" i="3"/>
  <c r="AD2115" i="3"/>
  <c r="AD2098" i="3"/>
  <c r="AD2076" i="3"/>
  <c r="AD2071" i="3"/>
  <c r="AD2041" i="3"/>
  <c r="AD2040" i="3"/>
  <c r="AD2027" i="3"/>
  <c r="AD2005" i="3"/>
  <c r="AD1979" i="3"/>
  <c r="AD1945" i="3"/>
  <c r="AD1923" i="3"/>
  <c r="AD1912" i="3"/>
  <c r="AD1895" i="3"/>
  <c r="AD1884" i="3"/>
  <c r="AD1816" i="3"/>
  <c r="AD1812" i="3"/>
  <c r="AD1802" i="3"/>
  <c r="AD1775" i="3"/>
  <c r="AD1708" i="3"/>
  <c r="AD1705" i="3"/>
  <c r="AD1693" i="3"/>
  <c r="AD1677" i="3"/>
  <c r="AD1673" i="3"/>
  <c r="AD1672" i="3"/>
  <c r="AD1590" i="3"/>
  <c r="AD1548" i="3"/>
  <c r="AD1538" i="3"/>
  <c r="AD1535" i="3"/>
  <c r="AD1519" i="3"/>
  <c r="AD1513" i="3"/>
  <c r="AD1416" i="3"/>
  <c r="AD1410" i="3"/>
  <c r="AD1402" i="3"/>
  <c r="AD1380" i="3"/>
  <c r="AD1374" i="3"/>
  <c r="AD1355" i="3"/>
  <c r="AD1352" i="3"/>
  <c r="AD1321" i="3"/>
  <c r="AD1320" i="3"/>
  <c r="AD1280" i="3"/>
  <c r="AD1270" i="3"/>
  <c r="AD1269" i="3"/>
  <c r="AD1210" i="3"/>
  <c r="AD1208" i="3"/>
  <c r="AD1198" i="3"/>
  <c r="AD1194" i="3"/>
  <c r="AD1193" i="3"/>
  <c r="AD1182" i="3"/>
  <c r="AD1174" i="3"/>
  <c r="AD1170" i="3"/>
  <c r="AD1169" i="3"/>
  <c r="AD1146" i="3"/>
  <c r="AD1141" i="3"/>
  <c r="AD1118" i="3"/>
  <c r="AD1115" i="3"/>
  <c r="AD1105" i="3"/>
  <c r="AD1103" i="3"/>
  <c r="AD1088" i="3"/>
  <c r="AD1070" i="3"/>
  <c r="AD1068" i="3"/>
  <c r="AD1064" i="3"/>
  <c r="AD1060" i="3"/>
  <c r="AD1053" i="3"/>
  <c r="AD1049" i="3"/>
  <c r="AD1039" i="3"/>
  <c r="AD1038" i="3"/>
  <c r="AD1027" i="3"/>
  <c r="AD1025" i="3"/>
  <c r="AD1020" i="3"/>
  <c r="AD1017" i="3"/>
  <c r="AD979" i="3"/>
  <c r="AD967" i="3"/>
  <c r="AD960" i="3"/>
  <c r="AD951" i="3"/>
  <c r="AD931" i="3"/>
  <c r="AD914" i="3"/>
  <c r="AD913" i="3"/>
  <c r="AD902" i="3"/>
  <c r="AD881" i="3"/>
  <c r="AD872" i="3"/>
  <c r="AD861" i="3"/>
  <c r="AD835" i="3"/>
  <c r="AD820" i="3"/>
  <c r="AD816" i="3"/>
  <c r="AD788" i="3"/>
  <c r="AD774" i="3"/>
  <c r="AD723" i="3"/>
  <c r="AD702" i="3"/>
  <c r="AD695" i="3"/>
  <c r="AD694" i="3"/>
  <c r="AD682" i="3"/>
  <c r="AD677" i="3"/>
  <c r="AD674" i="3"/>
  <c r="AD669" i="3"/>
  <c r="AD645" i="3"/>
  <c r="AD600" i="3"/>
  <c r="AD595" i="3"/>
  <c r="AD587" i="3"/>
  <c r="AD585" i="3"/>
  <c r="AD584" i="3"/>
  <c r="AD572" i="3"/>
  <c r="AD543" i="3"/>
  <c r="AD533" i="3"/>
  <c r="AD519" i="3"/>
  <c r="AD475" i="3"/>
  <c r="AD471" i="3"/>
  <c r="AD453" i="3"/>
  <c r="AD451" i="3"/>
  <c r="AD442" i="3"/>
  <c r="AD430" i="3"/>
  <c r="AD387" i="3"/>
  <c r="AD355" i="3"/>
  <c r="AD343" i="3"/>
  <c r="AD325" i="3"/>
  <c r="AD315" i="3"/>
  <c r="AD290" i="3"/>
  <c r="AD248" i="3"/>
  <c r="AD246" i="3"/>
  <c r="AD227" i="3"/>
  <c r="AD208" i="3"/>
  <c r="AD152" i="3"/>
  <c r="AD139" i="3"/>
  <c r="AD138" i="3"/>
  <c r="AD122" i="3"/>
  <c r="AD101" i="3"/>
  <c r="AD91" i="3"/>
  <c r="AD60" i="3"/>
  <c r="AD44" i="3"/>
  <c r="AD41" i="3"/>
  <c r="AD30" i="3"/>
  <c r="AD29" i="3"/>
  <c r="AD22" i="3"/>
  <c r="AE22" i="3"/>
  <c r="AC6973" i="3"/>
  <c r="AC6924" i="3"/>
  <c r="AC6914" i="3"/>
  <c r="AC6910" i="3"/>
  <c r="AC6896" i="3"/>
  <c r="AC6877" i="3"/>
  <c r="AC6870" i="3"/>
  <c r="AC6869" i="3"/>
  <c r="AC6856" i="3"/>
  <c r="AC6812" i="3"/>
  <c r="AC6802" i="3"/>
  <c r="AC6779" i="3"/>
  <c r="AC6775" i="3"/>
  <c r="AC6770" i="3"/>
  <c r="AC6744" i="3"/>
  <c r="AC6743" i="3"/>
  <c r="AC6739" i="3"/>
  <c r="AC6700" i="3"/>
  <c r="AC6675" i="3"/>
  <c r="AC6674" i="3"/>
  <c r="AC6653" i="3"/>
  <c r="AC6625" i="3"/>
  <c r="AC6608" i="3"/>
  <c r="AC6607" i="3"/>
  <c r="AC6585" i="3"/>
  <c r="AC6520" i="3"/>
  <c r="AC6517" i="3"/>
  <c r="AC6509" i="3"/>
  <c r="AC6498" i="3"/>
  <c r="AC6494" i="3"/>
  <c r="AC6472" i="3"/>
  <c r="AC6471" i="3"/>
  <c r="AC6467" i="3"/>
  <c r="AC6454" i="3"/>
  <c r="AC6451" i="3"/>
  <c r="AC6438" i="3"/>
  <c r="AC6412" i="3"/>
  <c r="AC6409" i="3"/>
  <c r="AC6394" i="3"/>
  <c r="AC6350" i="3"/>
  <c r="AC6344" i="3"/>
  <c r="AC6304" i="3"/>
  <c r="AC6288" i="3"/>
  <c r="AC6263" i="3"/>
  <c r="AC6246" i="3"/>
  <c r="AC6195" i="3"/>
  <c r="AC6154" i="3"/>
  <c r="AC6148" i="3"/>
  <c r="AC6123" i="3"/>
  <c r="AC6122" i="3"/>
  <c r="AC6121" i="3"/>
  <c r="AC6093" i="3"/>
  <c r="AC6065" i="3"/>
  <c r="AC6026" i="3"/>
  <c r="AC5986" i="3"/>
  <c r="AC5973" i="3"/>
  <c r="AC5970" i="3"/>
  <c r="AC5969" i="3"/>
  <c r="AC5949" i="3"/>
  <c r="AC5945" i="3"/>
  <c r="AC5938" i="3"/>
  <c r="AC5935" i="3"/>
  <c r="AC5934" i="3"/>
  <c r="AC5909" i="3"/>
  <c r="AC5879" i="3"/>
  <c r="AC5853" i="3"/>
  <c r="AC5843" i="3"/>
  <c r="AC5833" i="3"/>
  <c r="AC5830" i="3"/>
  <c r="AC5821" i="3"/>
  <c r="AC5808" i="3"/>
  <c r="AC5786" i="3"/>
  <c r="AC5771" i="3"/>
  <c r="AC5767" i="3"/>
  <c r="AC5766" i="3"/>
  <c r="AC5744" i="3"/>
  <c r="AC5702" i="3"/>
  <c r="AC5653" i="3"/>
  <c r="AC5651" i="3"/>
  <c r="AC5633" i="3"/>
  <c r="AC5587" i="3"/>
  <c r="AC5551" i="3"/>
  <c r="AC5534" i="3"/>
  <c r="AC5528" i="3"/>
  <c r="AC5505" i="3"/>
  <c r="AC5496" i="3"/>
  <c r="AC5450" i="3"/>
  <c r="AC5433" i="3"/>
  <c r="AC5418" i="3"/>
  <c r="AC5402" i="3"/>
  <c r="AC5396" i="3"/>
  <c r="AC5383" i="3"/>
  <c r="AC5381" i="3"/>
  <c r="AC5379" i="3"/>
  <c r="AC5342" i="3"/>
  <c r="AC5300" i="3"/>
  <c r="AC5276" i="3"/>
  <c r="AC5248" i="3"/>
  <c r="AC5246" i="3"/>
  <c r="AC5206" i="3"/>
  <c r="AC5191" i="3"/>
  <c r="AC5154" i="3"/>
  <c r="AC5148" i="3"/>
  <c r="AC5133" i="3"/>
  <c r="AC5132" i="3"/>
  <c r="AC5117" i="3"/>
  <c r="AC5091" i="3"/>
  <c r="AC5089" i="3"/>
  <c r="AC5068" i="3"/>
  <c r="AC5062" i="3"/>
  <c r="AC5060" i="3"/>
  <c r="AC5050" i="3"/>
  <c r="AC5023" i="3"/>
  <c r="AC4983" i="3"/>
  <c r="AC4944" i="3"/>
  <c r="AC4930" i="3"/>
  <c r="AC4908" i="3"/>
  <c r="AC4881" i="3"/>
  <c r="AC4878" i="3"/>
  <c r="AC4868" i="3"/>
  <c r="AC4857" i="3"/>
  <c r="AC4852" i="3"/>
  <c r="AC4850" i="3"/>
  <c r="AC4848" i="3"/>
  <c r="AC4833" i="3"/>
  <c r="AC4828" i="3"/>
  <c r="AC4824" i="3"/>
  <c r="AC4822" i="3"/>
  <c r="AC4802" i="3"/>
  <c r="AC4798" i="3"/>
  <c r="AC4792" i="3"/>
  <c r="AC4781" i="3"/>
  <c r="AC4775" i="3"/>
  <c r="AC4774" i="3"/>
  <c r="AC4754" i="3"/>
  <c r="AC4724" i="3"/>
  <c r="AC4722" i="3"/>
  <c r="AC4717" i="3"/>
  <c r="AC4716" i="3"/>
  <c r="AC4710" i="3"/>
  <c r="AC4708" i="3"/>
  <c r="AC4706" i="3"/>
  <c r="AC4697" i="3"/>
  <c r="AC4694" i="3"/>
  <c r="AC4674" i="3"/>
  <c r="AC4661" i="3"/>
  <c r="AC4660" i="3"/>
  <c r="AC4647" i="3"/>
  <c r="AC4596" i="3"/>
  <c r="AC4592" i="3"/>
  <c r="AC4567" i="3"/>
  <c r="AC4556" i="3"/>
  <c r="AC4522" i="3"/>
  <c r="AC4517" i="3"/>
  <c r="AC4508" i="3"/>
  <c r="AC4505" i="3"/>
  <c r="AC4498" i="3"/>
  <c r="AC4495" i="3"/>
  <c r="AC4492" i="3"/>
  <c r="AC4480" i="3"/>
  <c r="AC4319" i="3"/>
  <c r="AC4317" i="3"/>
  <c r="AC4274" i="3"/>
  <c r="AC4268" i="3"/>
  <c r="AC4260" i="3"/>
  <c r="AC4253" i="3"/>
  <c r="AC4180" i="3"/>
  <c r="AC4171" i="3"/>
  <c r="AC4169" i="3"/>
  <c r="AC4164" i="3"/>
  <c r="AC4149" i="3"/>
  <c r="AC4101" i="3"/>
  <c r="AC4084" i="3"/>
  <c r="AC4057" i="3"/>
  <c r="AC4048" i="3"/>
  <c r="AC4037" i="3"/>
  <c r="AC4007" i="3"/>
  <c r="AC3986" i="3"/>
  <c r="AC3974" i="3"/>
  <c r="AC3970" i="3"/>
  <c r="AC3929" i="3"/>
  <c r="AC3928" i="3"/>
  <c r="AC3913" i="3"/>
  <c r="AC3878" i="3"/>
  <c r="AC3872" i="3"/>
  <c r="AC3868" i="3"/>
  <c r="AC3835" i="3"/>
  <c r="AC3822" i="3"/>
  <c r="AC3809" i="3"/>
  <c r="AC3790" i="3"/>
  <c r="AC3766" i="3"/>
  <c r="AC3761" i="3"/>
  <c r="AC3760" i="3"/>
  <c r="AC3733" i="3"/>
  <c r="AC3713" i="3"/>
  <c r="AC3709" i="3"/>
  <c r="AC3708" i="3"/>
  <c r="AC3701" i="3"/>
  <c r="AC3680" i="3"/>
  <c r="AC3666" i="3"/>
  <c r="AC3663" i="3"/>
  <c r="AC3599" i="3"/>
  <c r="AC3571" i="3"/>
  <c r="AC3533" i="3"/>
  <c r="AC3530" i="3"/>
  <c r="AC3508" i="3"/>
  <c r="AC3473" i="3"/>
  <c r="AC3455" i="3"/>
  <c r="AC3434" i="3"/>
  <c r="AC3374" i="3"/>
  <c r="AC3373" i="3"/>
  <c r="AC3368" i="3"/>
  <c r="AC3364" i="3"/>
  <c r="AC3353" i="3"/>
  <c r="AC3334" i="3"/>
  <c r="AC3316" i="3"/>
  <c r="AC3306" i="3"/>
  <c r="AC3283" i="3"/>
  <c r="AC3268" i="3"/>
  <c r="AC3227" i="3"/>
  <c r="AC3224" i="3"/>
  <c r="AC3206" i="3"/>
  <c r="AC3181" i="3"/>
  <c r="AC3136" i="3"/>
  <c r="AC3040" i="3"/>
  <c r="AC3039" i="3"/>
  <c r="AC2986" i="3"/>
  <c r="AC2960" i="3"/>
  <c r="AC2959" i="3"/>
  <c r="AC2863" i="3"/>
  <c r="AC2855" i="3"/>
  <c r="AC2851" i="3"/>
  <c r="AC2767" i="3"/>
  <c r="AC2742" i="3"/>
  <c r="AC2739" i="3"/>
  <c r="AC2721" i="3"/>
  <c r="AC2712" i="3"/>
  <c r="AC2703" i="3"/>
  <c r="AC2688" i="3"/>
  <c r="AC2617" i="3"/>
  <c r="AC2607" i="3"/>
  <c r="AC2529" i="3"/>
  <c r="AC2486" i="3"/>
  <c r="AC2480" i="3"/>
  <c r="AC2465" i="3"/>
  <c r="AC2463" i="3"/>
  <c r="AC2448" i="3"/>
  <c r="AC2447" i="3"/>
  <c r="AC2422" i="3"/>
  <c r="AC2414" i="3"/>
  <c r="AC2380" i="3"/>
  <c r="AC2377" i="3"/>
  <c r="AC2358" i="3"/>
  <c r="AC2280" i="3"/>
  <c r="AC2274" i="3"/>
  <c r="AC2221" i="3"/>
  <c r="AC2215" i="3"/>
  <c r="AC2185" i="3"/>
  <c r="AC2181" i="3"/>
  <c r="AC2180" i="3"/>
  <c r="AC2125" i="3"/>
  <c r="AC2119" i="3"/>
  <c r="AC2115" i="3"/>
  <c r="AC2098" i="3"/>
  <c r="AC2076" i="3"/>
  <c r="AC2071" i="3"/>
  <c r="AC2041" i="3"/>
  <c r="AC2040" i="3"/>
  <c r="AC2027" i="3"/>
  <c r="AC2005" i="3"/>
  <c r="AC1979" i="3"/>
  <c r="AC1945" i="3"/>
  <c r="AC1923" i="3"/>
  <c r="AC1912" i="3"/>
  <c r="AC1895" i="3"/>
  <c r="AC1884" i="3"/>
  <c r="AC1816" i="3"/>
  <c r="AC1812" i="3"/>
  <c r="AC1802" i="3"/>
  <c r="AC1775" i="3"/>
  <c r="AC1708" i="3"/>
  <c r="AC1705" i="3"/>
  <c r="AC1693" i="3"/>
  <c r="AC1677" i="3"/>
  <c r="AC1673" i="3"/>
  <c r="AC1672" i="3"/>
  <c r="AC1590" i="3"/>
  <c r="AC1548" i="3"/>
  <c r="AC1538" i="3"/>
  <c r="AC1535" i="3"/>
  <c r="AC1519" i="3"/>
  <c r="AC1513" i="3"/>
  <c r="AC1416" i="3"/>
  <c r="AC1410" i="3"/>
  <c r="AC1402" i="3"/>
  <c r="AC1380" i="3"/>
  <c r="AC1374" i="3"/>
  <c r="AC1355" i="3"/>
  <c r="AC1352" i="3"/>
  <c r="AC1321" i="3"/>
  <c r="AC1320" i="3"/>
  <c r="AC1280" i="3"/>
  <c r="AC1270" i="3"/>
  <c r="AC1269" i="3"/>
  <c r="AC1210" i="3"/>
  <c r="AC1208" i="3"/>
  <c r="AC1198" i="3"/>
  <c r="AC1194" i="3"/>
  <c r="AC1193" i="3"/>
  <c r="AC1182" i="3"/>
  <c r="AC1174" i="3"/>
  <c r="AC1170" i="3"/>
  <c r="AC1169" i="3"/>
  <c r="AC1146" i="3"/>
  <c r="AC1141" i="3"/>
  <c r="AC1118" i="3"/>
  <c r="AC1115" i="3"/>
  <c r="AC1105" i="3"/>
  <c r="AC1103" i="3"/>
  <c r="AC1088" i="3"/>
  <c r="AC1070" i="3"/>
  <c r="AC1068" i="3"/>
  <c r="AC1064" i="3"/>
  <c r="AC1060" i="3"/>
  <c r="AC1053" i="3"/>
  <c r="AC1049" i="3"/>
  <c r="AC1039" i="3"/>
  <c r="AC1038" i="3"/>
  <c r="AC1027" i="3"/>
  <c r="AC1025" i="3"/>
  <c r="AC1020" i="3"/>
  <c r="AC1017" i="3"/>
  <c r="AC979" i="3"/>
  <c r="AC967" i="3"/>
  <c r="AC960" i="3"/>
  <c r="AC951" i="3"/>
  <c r="AC931" i="3"/>
  <c r="AC914" i="3"/>
  <c r="AC913" i="3"/>
  <c r="AC902" i="3"/>
  <c r="AC881" i="3"/>
  <c r="AC872" i="3"/>
  <c r="AC861" i="3"/>
  <c r="AC835" i="3"/>
  <c r="AC820" i="3"/>
  <c r="AC816" i="3"/>
  <c r="AC788" i="3"/>
  <c r="AC774" i="3"/>
  <c r="AC723" i="3"/>
  <c r="AC702" i="3"/>
  <c r="AC695" i="3"/>
  <c r="AC694" i="3"/>
  <c r="AC682" i="3"/>
  <c r="AC677" i="3"/>
  <c r="AC674" i="3"/>
  <c r="AC669" i="3"/>
  <c r="AC645" i="3"/>
  <c r="AC600" i="3"/>
  <c r="AC595" i="3"/>
  <c r="AC587" i="3"/>
  <c r="AC585" i="3"/>
  <c r="AC584" i="3"/>
  <c r="AC572" i="3"/>
  <c r="AC543" i="3"/>
  <c r="AC533" i="3"/>
  <c r="AC519" i="3"/>
  <c r="AC475" i="3"/>
  <c r="AC471" i="3"/>
  <c r="AC453" i="3"/>
  <c r="AC451" i="3"/>
  <c r="AC442" i="3"/>
  <c r="AC430" i="3"/>
  <c r="AC387" i="3"/>
  <c r="AC355" i="3"/>
  <c r="AC343" i="3"/>
  <c r="AC325" i="3"/>
  <c r="AC315" i="3"/>
  <c r="AC290" i="3"/>
  <c r="AC248" i="3"/>
  <c r="AC246" i="3"/>
  <c r="AC227" i="3"/>
  <c r="AC208" i="3"/>
  <c r="AC152" i="3"/>
  <c r="AC139" i="3"/>
  <c r="AC138" i="3"/>
  <c r="AC122" i="3"/>
  <c r="AC101" i="3"/>
  <c r="AC91" i="3"/>
  <c r="AC60" i="3"/>
  <c r="AC44" i="3"/>
  <c r="AC41" i="3"/>
  <c r="AC30" i="3"/>
  <c r="AC29" i="3"/>
  <c r="AB6973" i="3"/>
  <c r="AB6924" i="3"/>
  <c r="AB6914" i="3"/>
  <c r="AB6910" i="3"/>
  <c r="AB6896" i="3"/>
  <c r="AB6877" i="3"/>
  <c r="AB6870" i="3"/>
  <c r="AB6869" i="3"/>
  <c r="AB6856" i="3"/>
  <c r="AB6812" i="3"/>
  <c r="AB6802" i="3"/>
  <c r="AB6779" i="3"/>
  <c r="AB6775" i="3"/>
  <c r="AB6770" i="3"/>
  <c r="AB6744" i="3"/>
  <c r="AB6743" i="3"/>
  <c r="AB6739" i="3"/>
  <c r="AB6700" i="3"/>
  <c r="AB6675" i="3"/>
  <c r="AB6674" i="3"/>
  <c r="AB6653" i="3"/>
  <c r="AB6625" i="3"/>
  <c r="AB6608" i="3"/>
  <c r="AB6607" i="3"/>
  <c r="AB6585" i="3"/>
  <c r="AB6520" i="3"/>
  <c r="AB6517" i="3"/>
  <c r="AB6509" i="3"/>
  <c r="AB6498" i="3"/>
  <c r="AB6494" i="3"/>
  <c r="AB6472" i="3"/>
  <c r="AB6471" i="3"/>
  <c r="AB6467" i="3"/>
  <c r="AB6454" i="3"/>
  <c r="AB6451" i="3"/>
  <c r="AB6438" i="3"/>
  <c r="AB6412" i="3"/>
  <c r="AB6409" i="3"/>
  <c r="AB6394" i="3"/>
  <c r="AB6350" i="3"/>
  <c r="AB6344" i="3"/>
  <c r="AB6304" i="3"/>
  <c r="AB6288" i="3"/>
  <c r="AB6263" i="3"/>
  <c r="AB6246" i="3"/>
  <c r="AB6195" i="3"/>
  <c r="AB6154" i="3"/>
  <c r="AB6148" i="3"/>
  <c r="AB6123" i="3"/>
  <c r="AB6122" i="3"/>
  <c r="AB6121" i="3"/>
  <c r="AB6093" i="3"/>
  <c r="AB6065" i="3"/>
  <c r="AB6026" i="3"/>
  <c r="AB5986" i="3"/>
  <c r="AB5973" i="3"/>
  <c r="AB5970" i="3"/>
  <c r="AB5969" i="3"/>
  <c r="AB5949" i="3"/>
  <c r="AB5945" i="3"/>
  <c r="AB5938" i="3"/>
  <c r="AB5935" i="3"/>
  <c r="AB5934" i="3"/>
  <c r="AB5909" i="3"/>
  <c r="AB5879" i="3"/>
  <c r="AB5853" i="3"/>
  <c r="AB5843" i="3"/>
  <c r="AB5833" i="3"/>
  <c r="AB5830" i="3"/>
  <c r="AB5821" i="3"/>
  <c r="AB5808" i="3"/>
  <c r="AB5786" i="3"/>
  <c r="AB5771" i="3"/>
  <c r="AB5767" i="3"/>
  <c r="AB5766" i="3"/>
  <c r="AB5744" i="3"/>
  <c r="AB5702" i="3"/>
  <c r="AB5653" i="3"/>
  <c r="AB5651" i="3"/>
  <c r="AB5633" i="3"/>
  <c r="AB5587" i="3"/>
  <c r="AB5551" i="3"/>
  <c r="AB5534" i="3"/>
  <c r="AB5528" i="3"/>
  <c r="AB5505" i="3"/>
  <c r="AB5496" i="3"/>
  <c r="AB5450" i="3"/>
  <c r="AB5433" i="3"/>
  <c r="AB5418" i="3"/>
  <c r="AB5402" i="3"/>
  <c r="AB5396" i="3"/>
  <c r="AB5383" i="3"/>
  <c r="AB5381" i="3"/>
  <c r="AB5379" i="3"/>
  <c r="AB5342" i="3"/>
  <c r="AB5300" i="3"/>
  <c r="AB5276" i="3"/>
  <c r="AB5248" i="3"/>
  <c r="AB5246" i="3"/>
  <c r="AB5206" i="3"/>
  <c r="AB5191" i="3"/>
  <c r="AB5154" i="3"/>
  <c r="AB5148" i="3"/>
  <c r="AB5133" i="3"/>
  <c r="AB5132" i="3"/>
  <c r="AB5117" i="3"/>
  <c r="AB5091" i="3"/>
  <c r="AB5089" i="3"/>
  <c r="AB5068" i="3"/>
  <c r="AB5062" i="3"/>
  <c r="AB5060" i="3"/>
  <c r="AB5050" i="3"/>
  <c r="AB5023" i="3"/>
  <c r="AB4983" i="3"/>
  <c r="AB4944" i="3"/>
  <c r="AB4930" i="3"/>
  <c r="AB4908" i="3"/>
  <c r="AB4881" i="3"/>
  <c r="AB4878" i="3"/>
  <c r="AB4868" i="3"/>
  <c r="AB4857" i="3"/>
  <c r="AB4852" i="3"/>
  <c r="AB4850" i="3"/>
  <c r="AB4848" i="3"/>
  <c r="AB4833" i="3"/>
  <c r="AB4828" i="3"/>
  <c r="AB4824" i="3"/>
  <c r="AB4822" i="3"/>
  <c r="AB4802" i="3"/>
  <c r="AB4798" i="3"/>
  <c r="AB4792" i="3"/>
  <c r="AB4781" i="3"/>
  <c r="AB4775" i="3"/>
  <c r="AB4774" i="3"/>
  <c r="AB4754" i="3"/>
  <c r="AB4724" i="3"/>
  <c r="AB4722" i="3"/>
  <c r="AB4717" i="3"/>
  <c r="AB4716" i="3"/>
  <c r="AB4710" i="3"/>
  <c r="AB4708" i="3"/>
  <c r="AB4706" i="3"/>
  <c r="AB4697" i="3"/>
  <c r="AB4694" i="3"/>
  <c r="AB4674" i="3"/>
  <c r="AB4661" i="3"/>
  <c r="AB4660" i="3"/>
  <c r="AB4647" i="3"/>
  <c r="AB4596" i="3"/>
  <c r="AB4592" i="3"/>
  <c r="AB4567" i="3"/>
  <c r="AB4556" i="3"/>
  <c r="AB4522" i="3"/>
  <c r="AB4517" i="3"/>
  <c r="AB4508" i="3"/>
  <c r="AB4505" i="3"/>
  <c r="AB4498" i="3"/>
  <c r="AB4495" i="3"/>
  <c r="AB4492" i="3"/>
  <c r="AB4480" i="3"/>
  <c r="AB4319" i="3"/>
  <c r="AB4317" i="3"/>
  <c r="AB4274" i="3"/>
  <c r="AB4268" i="3"/>
  <c r="AB4260" i="3"/>
  <c r="AB4253" i="3"/>
  <c r="AB4180" i="3"/>
  <c r="AB4171" i="3"/>
  <c r="AB4169" i="3"/>
  <c r="AB4164" i="3"/>
  <c r="AB4149" i="3"/>
  <c r="AB4101" i="3"/>
  <c r="AB4084" i="3"/>
  <c r="AB4057" i="3"/>
  <c r="AB4048" i="3"/>
  <c r="AB4037" i="3"/>
  <c r="AB4007" i="3"/>
  <c r="AB3986" i="3"/>
  <c r="AB3974" i="3"/>
  <c r="AB3970" i="3"/>
  <c r="AB3929" i="3"/>
  <c r="AB3928" i="3"/>
  <c r="AB3913" i="3"/>
  <c r="AB3878" i="3"/>
  <c r="AB3872" i="3"/>
  <c r="AB3868" i="3"/>
  <c r="AB3835" i="3"/>
  <c r="AB3822" i="3"/>
  <c r="AB3809" i="3"/>
  <c r="AB3790" i="3"/>
  <c r="AB3766" i="3"/>
  <c r="AB3761" i="3"/>
  <c r="AB3760" i="3"/>
  <c r="AB3733" i="3"/>
  <c r="AB3713" i="3"/>
  <c r="AB3709" i="3"/>
  <c r="AB3708" i="3"/>
  <c r="AB3701" i="3"/>
  <c r="AB3680" i="3"/>
  <c r="AB3666" i="3"/>
  <c r="AB3663" i="3"/>
  <c r="AB3599" i="3"/>
  <c r="AB3571" i="3"/>
  <c r="AB3533" i="3"/>
  <c r="AB3530" i="3"/>
  <c r="AB3508" i="3"/>
  <c r="AB3473" i="3"/>
  <c r="AB3455" i="3"/>
  <c r="AB3434" i="3"/>
  <c r="AB3374" i="3"/>
  <c r="AB3373" i="3"/>
  <c r="AB3368" i="3"/>
  <c r="AB3364" i="3"/>
  <c r="AB3353" i="3"/>
  <c r="AB3334" i="3"/>
  <c r="AB3316" i="3"/>
  <c r="AB3306" i="3"/>
  <c r="AB3283" i="3"/>
  <c r="AB3268" i="3"/>
  <c r="AB3227" i="3"/>
  <c r="AB3224" i="3"/>
  <c r="AB3206" i="3"/>
  <c r="AB3181" i="3"/>
  <c r="AB3136" i="3"/>
  <c r="AB3040" i="3"/>
  <c r="AB3039" i="3"/>
  <c r="AB2986" i="3"/>
  <c r="AB2960" i="3"/>
  <c r="AB2959" i="3"/>
  <c r="AB2863" i="3"/>
  <c r="AB2855" i="3"/>
  <c r="AB2851" i="3"/>
  <c r="AB2767" i="3"/>
  <c r="AB2742" i="3"/>
  <c r="AB2739" i="3"/>
  <c r="AB2721" i="3"/>
  <c r="AB2712" i="3"/>
  <c r="AB2703" i="3"/>
  <c r="AB2688" i="3"/>
  <c r="AB2617" i="3"/>
  <c r="AB2607" i="3"/>
  <c r="AB2529" i="3"/>
  <c r="AB2486" i="3"/>
  <c r="AB2480" i="3"/>
  <c r="AB2465" i="3"/>
  <c r="AB2463" i="3"/>
  <c r="AB2448" i="3"/>
  <c r="AB2447" i="3"/>
  <c r="AB2422" i="3"/>
  <c r="AB2414" i="3"/>
  <c r="AB2380" i="3"/>
  <c r="AB2377" i="3"/>
  <c r="AB2358" i="3"/>
  <c r="AB2280" i="3"/>
  <c r="AB2274" i="3"/>
  <c r="AB2221" i="3"/>
  <c r="AB2215" i="3"/>
  <c r="AB2185" i="3"/>
  <c r="AB2181" i="3"/>
  <c r="AB2180" i="3"/>
  <c r="AB2125" i="3"/>
  <c r="AB2119" i="3"/>
  <c r="AB2115" i="3"/>
  <c r="AB2098" i="3"/>
  <c r="AB2076" i="3"/>
  <c r="AB2071" i="3"/>
  <c r="AB2041" i="3"/>
  <c r="AB2040" i="3"/>
  <c r="AB2027" i="3"/>
  <c r="AB2005" i="3"/>
  <c r="AB1979" i="3"/>
  <c r="AB1945" i="3"/>
  <c r="AB1923" i="3"/>
  <c r="AB1912" i="3"/>
  <c r="AB1895" i="3"/>
  <c r="AB1884" i="3"/>
  <c r="AB1816" i="3"/>
  <c r="AB1812" i="3"/>
  <c r="AB1802" i="3"/>
  <c r="AB1775" i="3"/>
  <c r="AB1708" i="3"/>
  <c r="AB1705" i="3"/>
  <c r="AB1693" i="3"/>
  <c r="AB1677" i="3"/>
  <c r="AB1673" i="3"/>
  <c r="AB1672" i="3"/>
  <c r="AB1590" i="3"/>
  <c r="AB1548" i="3"/>
  <c r="AB1538" i="3"/>
  <c r="AB1535" i="3"/>
  <c r="AB1519" i="3"/>
  <c r="AB1513" i="3"/>
  <c r="AB1416" i="3"/>
  <c r="AB1410" i="3"/>
  <c r="AB1402" i="3"/>
  <c r="AB1380" i="3"/>
  <c r="AB1374" i="3"/>
  <c r="AB1355" i="3"/>
  <c r="AB1352" i="3"/>
  <c r="AB1321" i="3"/>
  <c r="AB1320" i="3"/>
  <c r="AB1280" i="3"/>
  <c r="AB1270" i="3"/>
  <c r="AB1269" i="3"/>
  <c r="AB1210" i="3"/>
  <c r="AB1208" i="3"/>
  <c r="AB1198" i="3"/>
  <c r="AB1194" i="3"/>
  <c r="AB1193" i="3"/>
  <c r="AB1182" i="3"/>
  <c r="AB1174" i="3"/>
  <c r="AB1170" i="3"/>
  <c r="AB1169" i="3"/>
  <c r="AB1146" i="3"/>
  <c r="AB1141" i="3"/>
  <c r="AB1118" i="3"/>
  <c r="AB1115" i="3"/>
  <c r="AB1105" i="3"/>
  <c r="AB1103" i="3"/>
  <c r="AB1088" i="3"/>
  <c r="AB1070" i="3"/>
  <c r="AB1068" i="3"/>
  <c r="AB1064" i="3"/>
  <c r="AB1060" i="3"/>
  <c r="AB1053" i="3"/>
  <c r="AB1049" i="3"/>
  <c r="AB1039" i="3"/>
  <c r="AB1038" i="3"/>
  <c r="AB1027" i="3"/>
  <c r="AB1025" i="3"/>
  <c r="AB1020" i="3"/>
  <c r="AB1017" i="3"/>
  <c r="AB979" i="3"/>
  <c r="AB967" i="3"/>
  <c r="AB960" i="3"/>
  <c r="AB951" i="3"/>
  <c r="AB931" i="3"/>
  <c r="AB914" i="3"/>
  <c r="AB913" i="3"/>
  <c r="AB902" i="3"/>
  <c r="AB881" i="3"/>
  <c r="AB872" i="3"/>
  <c r="AB861" i="3"/>
  <c r="AB835" i="3"/>
  <c r="AB820" i="3"/>
  <c r="AB816" i="3"/>
  <c r="AB788" i="3"/>
  <c r="AB774" i="3"/>
  <c r="AB723" i="3"/>
  <c r="AB702" i="3"/>
  <c r="AB695" i="3"/>
  <c r="AB694" i="3"/>
  <c r="AB682" i="3"/>
  <c r="AB677" i="3"/>
  <c r="AB674" i="3"/>
  <c r="AB669" i="3"/>
  <c r="AB645" i="3"/>
  <c r="AB600" i="3"/>
  <c r="AB595" i="3"/>
  <c r="AB587" i="3"/>
  <c r="AB585" i="3"/>
  <c r="AB584" i="3"/>
  <c r="AB572" i="3"/>
  <c r="AB543" i="3"/>
  <c r="AB533" i="3"/>
  <c r="AB519" i="3"/>
  <c r="AB475" i="3"/>
  <c r="AB471" i="3"/>
  <c r="AB453" i="3"/>
  <c r="AB451" i="3"/>
  <c r="AB442" i="3"/>
  <c r="AB430" i="3"/>
  <c r="AB387" i="3"/>
  <c r="AB355" i="3"/>
  <c r="AB343" i="3"/>
  <c r="AB325" i="3"/>
  <c r="AB315" i="3"/>
  <c r="AB290" i="3"/>
  <c r="AB248" i="3"/>
  <c r="AB246" i="3"/>
  <c r="AB227" i="3"/>
  <c r="AB208" i="3"/>
  <c r="AB152" i="3"/>
  <c r="AB139" i="3"/>
  <c r="AB138" i="3"/>
  <c r="AB122" i="3"/>
  <c r="AB101" i="3"/>
  <c r="AB91" i="3"/>
  <c r="AB60" i="3"/>
  <c r="AB44" i="3"/>
  <c r="AB41" i="3"/>
  <c r="AB30" i="3"/>
  <c r="AB29" i="3"/>
  <c r="AC22" i="3"/>
  <c r="AB22" i="3"/>
  <c r="AA22" i="3"/>
  <c r="B52" i="6"/>
  <c r="G52" i="6"/>
  <c r="H52" i="6" s="1"/>
  <c r="B42" i="6"/>
  <c r="G42" i="6"/>
  <c r="H42" i="6" s="1"/>
  <c r="B43" i="6"/>
  <c r="G43" i="6"/>
  <c r="H43" i="6" s="1"/>
  <c r="B33" i="6"/>
  <c r="G33" i="6"/>
  <c r="H33" i="6" s="1"/>
  <c r="B32" i="6"/>
  <c r="G32" i="6"/>
  <c r="H32" i="6" s="1"/>
  <c r="B34" i="6"/>
  <c r="G34" i="6"/>
  <c r="H34" i="6" s="1"/>
  <c r="B28" i="6"/>
  <c r="G28" i="6"/>
  <c r="H28" i="6" s="1"/>
  <c r="B26" i="6"/>
  <c r="G26" i="6"/>
  <c r="H26" i="6" s="1"/>
  <c r="B23" i="6"/>
  <c r="G23" i="6"/>
  <c r="H23" i="6" s="1"/>
  <c r="G20" i="6"/>
  <c r="H20" i="6" s="1"/>
  <c r="G17" i="6"/>
  <c r="H17" i="6" s="1"/>
  <c r="G14" i="6"/>
  <c r="H14" i="6" s="1"/>
  <c r="B17" i="6"/>
  <c r="B18" i="6"/>
  <c r="B19" i="6"/>
  <c r="B20" i="6"/>
  <c r="B14" i="6"/>
  <c r="G9" i="6"/>
  <c r="H9" i="6" s="1"/>
  <c r="G10" i="6"/>
  <c r="H10" i="6" s="1"/>
  <c r="E10" i="6"/>
  <c r="F10" i="6" s="1" a="1"/>
  <c r="F10" i="6" s="1"/>
  <c r="E9" i="6"/>
  <c r="F9" i="6" s="1" a="1"/>
  <c r="F9" i="6" s="1"/>
  <c r="B9" i="6"/>
  <c r="B10" i="6"/>
  <c r="AE6973" i="3"/>
  <c r="AE6914" i="3"/>
  <c r="AE6896" i="3"/>
  <c r="AE6870" i="3"/>
  <c r="AE6869" i="3"/>
  <c r="AE6812" i="3"/>
  <c r="AE6802" i="3"/>
  <c r="AE6775" i="3"/>
  <c r="AE6770" i="3"/>
  <c r="AE6739" i="3"/>
  <c r="AE6675" i="3"/>
  <c r="AE6674" i="3"/>
  <c r="AE6653" i="3"/>
  <c r="AE6625" i="3"/>
  <c r="AE6607" i="3"/>
  <c r="AE6585" i="3"/>
  <c r="AE6517" i="3"/>
  <c r="AE6509" i="3"/>
  <c r="AE6494" i="3"/>
  <c r="AE6472" i="3"/>
  <c r="AE6471" i="3"/>
  <c r="AE6467" i="3"/>
  <c r="AE6454" i="3"/>
  <c r="AE6451" i="3"/>
  <c r="AE6438" i="3"/>
  <c r="AE6412" i="3"/>
  <c r="AE6409" i="3"/>
  <c r="AE6394" i="3"/>
  <c r="AE6350" i="3"/>
  <c r="AE6344" i="3"/>
  <c r="AE6288" i="3"/>
  <c r="AE6246" i="3"/>
  <c r="AE6195" i="3"/>
  <c r="AE6154" i="3"/>
  <c r="AE6148" i="3"/>
  <c r="AE6123" i="3"/>
  <c r="AE6122" i="3"/>
  <c r="AE6121" i="3"/>
  <c r="AE6093" i="3"/>
  <c r="AE6065" i="3"/>
  <c r="AE5986" i="3"/>
  <c r="AE5973" i="3"/>
  <c r="AE5970" i="3"/>
  <c r="AE5969" i="3"/>
  <c r="AE5949" i="3"/>
  <c r="AE5945" i="3"/>
  <c r="AE5938" i="3"/>
  <c r="AE5935" i="3"/>
  <c r="AE5934" i="3"/>
  <c r="AE5909" i="3"/>
  <c r="AE5879" i="3"/>
  <c r="AE5853" i="3"/>
  <c r="AE5843" i="3"/>
  <c r="AE5830" i="3"/>
  <c r="AE5821" i="3"/>
  <c r="AE5808" i="3"/>
  <c r="AE5786" i="3"/>
  <c r="AE5771" i="3"/>
  <c r="AE5767" i="3"/>
  <c r="AE5744" i="3"/>
  <c r="AE5702" i="3"/>
  <c r="AE5651" i="3"/>
  <c r="AE5587" i="3"/>
  <c r="AE5551" i="3"/>
  <c r="AE5528" i="3"/>
  <c r="AE5496" i="3"/>
  <c r="AE5450" i="3"/>
  <c r="AE5433" i="3"/>
  <c r="AE5418" i="3"/>
  <c r="AE5402" i="3"/>
  <c r="AE5396" i="3"/>
  <c r="AE5383" i="3"/>
  <c r="AE5381" i="3"/>
  <c r="AE5379" i="3"/>
  <c r="AE5342" i="3"/>
  <c r="AE5300" i="3"/>
  <c r="AE5276" i="3"/>
  <c r="AE5248" i="3"/>
  <c r="AE5206" i="3"/>
  <c r="AE5191" i="3"/>
  <c r="AE5154" i="3"/>
  <c r="AE5148" i="3"/>
  <c r="AE5133" i="3"/>
  <c r="AE5132" i="3"/>
  <c r="AE5117" i="3"/>
  <c r="AE5091" i="3"/>
  <c r="AE5089" i="3"/>
  <c r="AE5068" i="3"/>
  <c r="AE5060" i="3"/>
  <c r="AE5050" i="3"/>
  <c r="AE5023" i="3"/>
  <c r="AE4983" i="3"/>
  <c r="AE4944" i="3"/>
  <c r="AE4930" i="3"/>
  <c r="AE4908" i="3"/>
  <c r="AE4881" i="3"/>
  <c r="AE4878" i="3"/>
  <c r="AE4868" i="3"/>
  <c r="AE4857" i="3"/>
  <c r="AE4850" i="3"/>
  <c r="AE4848" i="3"/>
  <c r="AE4833" i="3"/>
  <c r="AE4828" i="3"/>
  <c r="AE4824" i="3"/>
  <c r="AE4822" i="3"/>
  <c r="AE4802" i="3"/>
  <c r="AE4798" i="3"/>
  <c r="AE4792" i="3"/>
  <c r="AE4775" i="3"/>
  <c r="AE4774" i="3"/>
  <c r="AE4754" i="3"/>
  <c r="AE4724" i="3"/>
  <c r="AE4722" i="3"/>
  <c r="AE4710" i="3"/>
  <c r="AE4708" i="3"/>
  <c r="AE4706" i="3"/>
  <c r="AE4697" i="3"/>
  <c r="AE4694" i="3"/>
  <c r="AE4674" i="3"/>
  <c r="AE4661" i="3"/>
  <c r="AE4660" i="3"/>
  <c r="AE4647" i="3"/>
  <c r="AE4596" i="3"/>
  <c r="AE4592" i="3"/>
  <c r="AE4567" i="3"/>
  <c r="AE4556" i="3"/>
  <c r="AE4522" i="3"/>
  <c r="AE4517" i="3"/>
  <c r="AE4508" i="3"/>
  <c r="AE4505" i="3"/>
  <c r="AE4498" i="3"/>
  <c r="AE4495" i="3"/>
  <c r="AE4492" i="3"/>
  <c r="AE4480" i="3"/>
  <c r="AE4319" i="3"/>
  <c r="AE4317" i="3"/>
  <c r="AE4274" i="3"/>
  <c r="AE4268" i="3"/>
  <c r="AE4260" i="3"/>
  <c r="AE4253" i="3"/>
  <c r="AE4180" i="3"/>
  <c r="AE4171" i="3"/>
  <c r="AE4169" i="3"/>
  <c r="AE4164" i="3"/>
  <c r="AE4149" i="3"/>
  <c r="AE4101" i="3"/>
  <c r="AE4084" i="3"/>
  <c r="AE4057" i="3"/>
  <c r="AE4037" i="3"/>
  <c r="AE4007" i="3"/>
  <c r="AE3986" i="3"/>
  <c r="AE3974" i="3"/>
  <c r="AE3970" i="3"/>
  <c r="AE3929" i="3"/>
  <c r="AE3928" i="3"/>
  <c r="AE3913" i="3"/>
  <c r="AE3878" i="3"/>
  <c r="AE3872" i="3"/>
  <c r="AE3868" i="3"/>
  <c r="AE3835" i="3"/>
  <c r="AE3822" i="3"/>
  <c r="AE3809" i="3"/>
  <c r="AE3790" i="3"/>
  <c r="AE3766" i="3"/>
  <c r="AE3761" i="3"/>
  <c r="AE3760" i="3"/>
  <c r="AE3733" i="3"/>
  <c r="AE3713" i="3"/>
  <c r="AE3709" i="3"/>
  <c r="AE3708" i="3"/>
  <c r="AE3701" i="3"/>
  <c r="AE3680" i="3"/>
  <c r="AE3666" i="3"/>
  <c r="AE3663" i="3"/>
  <c r="AE3599" i="3"/>
  <c r="AE3571" i="3"/>
  <c r="AE3533" i="3"/>
  <c r="AE3508" i="3"/>
  <c r="AE3473" i="3"/>
  <c r="AE3455" i="3"/>
  <c r="AE3434" i="3"/>
  <c r="AE3368" i="3"/>
  <c r="AE3353" i="3"/>
  <c r="AE3334" i="3"/>
  <c r="AE3316" i="3"/>
  <c r="AE3306" i="3"/>
  <c r="AE3268" i="3"/>
  <c r="AE3227" i="3"/>
  <c r="AE3224" i="3"/>
  <c r="AE3206" i="3"/>
  <c r="AE3181" i="3"/>
  <c r="AE3136" i="3"/>
  <c r="AE3040" i="3"/>
  <c r="AE2986" i="3"/>
  <c r="AE2960" i="3"/>
  <c r="AE2959" i="3"/>
  <c r="AE2863" i="3"/>
  <c r="AE2855" i="3"/>
  <c r="AE2851" i="3"/>
  <c r="AE2767" i="3"/>
  <c r="AE2742" i="3"/>
  <c r="AE2739" i="3"/>
  <c r="AE2712" i="3"/>
  <c r="AE2703" i="3"/>
  <c r="AE2688" i="3"/>
  <c r="AE2617" i="3"/>
  <c r="AE2607" i="3"/>
  <c r="AE2529" i="3"/>
  <c r="AE2486" i="3"/>
  <c r="AE2480" i="3"/>
  <c r="AE2465" i="3"/>
  <c r="AE2463" i="3"/>
  <c r="AE2448" i="3"/>
  <c r="AE2447" i="3"/>
  <c r="AE2422" i="3"/>
  <c r="AE2414" i="3"/>
  <c r="AE2380" i="3"/>
  <c r="AE2377" i="3"/>
  <c r="AE2358" i="3"/>
  <c r="AE2280" i="3"/>
  <c r="AE2274" i="3"/>
  <c r="AE2221" i="3"/>
  <c r="AE2215" i="3"/>
  <c r="AE2185" i="3"/>
  <c r="AE2181" i="3"/>
  <c r="AE2180" i="3"/>
  <c r="AE2119" i="3"/>
  <c r="AE2115" i="3"/>
  <c r="AE2098" i="3"/>
  <c r="AE2076" i="3"/>
  <c r="AE2071" i="3"/>
  <c r="AE2041" i="3"/>
  <c r="AE2040" i="3"/>
  <c r="AE2027" i="3"/>
  <c r="AE2005" i="3"/>
  <c r="AE1979" i="3"/>
  <c r="AE1945" i="3"/>
  <c r="AE1923" i="3"/>
  <c r="AE1912" i="3"/>
  <c r="AE1895" i="3"/>
  <c r="AE1884" i="3"/>
  <c r="AE1816" i="3"/>
  <c r="AE1812" i="3"/>
  <c r="AE1802" i="3"/>
  <c r="AE1775" i="3"/>
  <c r="AE1708" i="3"/>
  <c r="AE1705" i="3"/>
  <c r="AE1693" i="3"/>
  <c r="AE1677" i="3"/>
  <c r="AE1673" i="3"/>
  <c r="AE1672" i="3"/>
  <c r="AE1548" i="3"/>
  <c r="AE1538" i="3"/>
  <c r="AE1519" i="3"/>
  <c r="AE1416" i="3"/>
  <c r="AE1402" i="3"/>
  <c r="AE1380" i="3"/>
  <c r="AE1374" i="3"/>
  <c r="AE1355" i="3"/>
  <c r="AE1352" i="3"/>
  <c r="AE1321" i="3"/>
  <c r="AE1320" i="3"/>
  <c r="AE1280" i="3"/>
  <c r="AE1270" i="3"/>
  <c r="AE1269" i="3"/>
  <c r="AE1210" i="3"/>
  <c r="AE1208" i="3"/>
  <c r="AE1182" i="3"/>
  <c r="AE1174" i="3"/>
  <c r="AE1170" i="3"/>
  <c r="AE1169" i="3"/>
  <c r="AE1146" i="3"/>
  <c r="AE1141" i="3"/>
  <c r="AE1118" i="3"/>
  <c r="AE1115" i="3"/>
  <c r="AE1105" i="3"/>
  <c r="AE1103" i="3"/>
  <c r="AE1088" i="3"/>
  <c r="AE1068" i="3"/>
  <c r="AE1064" i="3"/>
  <c r="AE1060" i="3"/>
  <c r="AE1053" i="3"/>
  <c r="AE1049" i="3"/>
  <c r="AE1039" i="3"/>
  <c r="AE1038" i="3"/>
  <c r="AE1027" i="3"/>
  <c r="AE1025" i="3"/>
  <c r="AE1020" i="3"/>
  <c r="AE1017" i="3"/>
  <c r="AE979" i="3"/>
  <c r="AE967" i="3"/>
  <c r="AE960" i="3"/>
  <c r="AE951" i="3"/>
  <c r="AE931" i="3"/>
  <c r="AE914" i="3"/>
  <c r="AE913" i="3"/>
  <c r="AE902" i="3"/>
  <c r="AE881" i="3"/>
  <c r="AE872" i="3"/>
  <c r="AE861" i="3"/>
  <c r="AE835" i="3"/>
  <c r="AE820" i="3"/>
  <c r="AE816" i="3"/>
  <c r="AE788" i="3"/>
  <c r="AE723" i="3"/>
  <c r="AE702" i="3"/>
  <c r="AE695" i="3"/>
  <c r="AE694" i="3"/>
  <c r="AE682" i="3"/>
  <c r="AE677" i="3"/>
  <c r="AE674" i="3"/>
  <c r="AE669" i="3"/>
  <c r="AE645" i="3"/>
  <c r="AE600" i="3"/>
  <c r="AE595" i="3"/>
  <c r="AE587" i="3"/>
  <c r="AE585" i="3"/>
  <c r="AE584" i="3"/>
  <c r="AE572" i="3"/>
  <c r="AE543" i="3"/>
  <c r="AE533" i="3"/>
  <c r="AE519" i="3"/>
  <c r="AE475" i="3"/>
  <c r="AE471" i="3"/>
  <c r="AE453" i="3"/>
  <c r="AE451" i="3"/>
  <c r="AE442" i="3"/>
  <c r="AE430" i="3"/>
  <c r="AE387" i="3"/>
  <c r="AE355" i="3"/>
  <c r="AE343" i="3"/>
  <c r="AE290" i="3"/>
  <c r="AE248" i="3"/>
  <c r="AE246" i="3"/>
  <c r="AE227" i="3"/>
  <c r="AE208" i="3"/>
  <c r="AE152" i="3"/>
  <c r="AE139" i="3"/>
  <c r="AE122" i="3"/>
  <c r="AE101" i="3"/>
  <c r="AE91" i="3"/>
  <c r="AE60" i="3"/>
  <c r="AE44" i="3"/>
  <c r="AE41" i="3"/>
  <c r="G55" i="6"/>
  <c r="H55" i="6" s="1"/>
  <c r="B55" i="6"/>
  <c r="G54" i="6"/>
  <c r="H54" i="6" s="1"/>
  <c r="B54" i="6"/>
  <c r="G53" i="6"/>
  <c r="H53" i="6" s="1"/>
  <c r="B53" i="6"/>
  <c r="G51" i="6"/>
  <c r="H51" i="6" s="1"/>
  <c r="B51" i="6"/>
  <c r="G50" i="6"/>
  <c r="H50" i="6" s="1"/>
  <c r="B50" i="6"/>
  <c r="G49" i="6"/>
  <c r="H49" i="6" s="1"/>
  <c r="B49" i="6"/>
  <c r="G48" i="6"/>
  <c r="H48" i="6" s="1"/>
  <c r="B48" i="6"/>
  <c r="G47" i="6"/>
  <c r="H47" i="6" s="1"/>
  <c r="B47" i="6"/>
  <c r="G46" i="6"/>
  <c r="H46" i="6" s="1"/>
  <c r="B46" i="6"/>
  <c r="G45" i="6"/>
  <c r="H45" i="6" s="1"/>
  <c r="B45" i="6"/>
  <c r="G44" i="6"/>
  <c r="H44" i="6" s="1"/>
  <c r="B44" i="6"/>
  <c r="G41" i="6"/>
  <c r="H41" i="6" s="1"/>
  <c r="B41" i="6"/>
  <c r="G40" i="6"/>
  <c r="H40" i="6" s="1"/>
  <c r="B40" i="6"/>
  <c r="G39" i="6"/>
  <c r="H39" i="6" s="1"/>
  <c r="B39" i="6"/>
  <c r="G38" i="6"/>
  <c r="H38" i="6" s="1"/>
  <c r="B38" i="6"/>
  <c r="G37" i="6"/>
  <c r="H37" i="6" s="1"/>
  <c r="B37" i="6"/>
  <c r="G36" i="6"/>
  <c r="H36" i="6" s="1"/>
  <c r="B36" i="6"/>
  <c r="G35" i="6"/>
  <c r="H35" i="6" s="1"/>
  <c r="B35" i="6"/>
  <c r="G31" i="6"/>
  <c r="H31" i="6" s="1"/>
  <c r="B31" i="6"/>
  <c r="G30" i="6"/>
  <c r="H30" i="6" s="1"/>
  <c r="B30" i="6"/>
  <c r="G29" i="6"/>
  <c r="H29" i="6" s="1"/>
  <c r="B29" i="6"/>
  <c r="G27" i="6"/>
  <c r="H27" i="6" s="1"/>
  <c r="B27" i="6"/>
  <c r="G25" i="6"/>
  <c r="H25" i="6" s="1"/>
  <c r="B25" i="6"/>
  <c r="G24" i="6"/>
  <c r="H24" i="6" s="1"/>
  <c r="B24" i="6"/>
  <c r="G22" i="6"/>
  <c r="H22" i="6" s="1"/>
  <c r="B22" i="6"/>
  <c r="G21" i="6"/>
  <c r="H21" i="6" s="1"/>
  <c r="B21" i="6"/>
  <c r="G19" i="6"/>
  <c r="H19" i="6" s="1"/>
  <c r="G18" i="6"/>
  <c r="H18" i="6" s="1"/>
  <c r="G16" i="6"/>
  <c r="H16" i="6" s="1"/>
  <c r="B16" i="6"/>
  <c r="G15" i="6"/>
  <c r="H15" i="6" s="1"/>
  <c r="B15" i="6"/>
  <c r="G13" i="6"/>
  <c r="H13" i="6" s="1"/>
  <c r="B13" i="6"/>
  <c r="G12" i="6"/>
  <c r="H12" i="6" s="1"/>
  <c r="E12" i="6"/>
  <c r="F12" i="6" s="1" a="1"/>
  <c r="F12" i="6" s="1"/>
  <c r="B12" i="6"/>
  <c r="G11" i="6"/>
  <c r="H11" i="6" s="1"/>
  <c r="E11" i="6"/>
  <c r="F11" i="6" s="1" a="1"/>
  <c r="F11" i="6" s="1"/>
  <c r="AE6520" i="3" s="1"/>
  <c r="B11" i="6"/>
  <c r="G8" i="6"/>
  <c r="H8" i="6" s="1"/>
  <c r="E8" i="6"/>
  <c r="F8" i="6" s="1" a="1"/>
  <c r="F8" i="6" s="1"/>
  <c r="AE4852" i="3" s="1"/>
  <c r="B8" i="6"/>
  <c r="G7" i="6"/>
  <c r="H7" i="6" s="1"/>
  <c r="E7" i="6"/>
  <c r="F7" i="6" s="1" a="1"/>
  <c r="F7" i="6" s="1"/>
  <c r="AE4048" i="3" s="1"/>
  <c r="B7" i="6"/>
  <c r="G6" i="6"/>
  <c r="H6" i="6" s="1"/>
  <c r="E6" i="6"/>
  <c r="F6" i="6" s="1" a="1"/>
  <c r="F6" i="6" s="1"/>
  <c r="B6" i="6"/>
  <c r="G5" i="6"/>
  <c r="H5" i="6" s="1"/>
  <c r="E5" i="6"/>
  <c r="F5" i="6" s="1" a="1"/>
  <c r="F5" i="6" s="1"/>
  <c r="AE3039" i="3" s="1"/>
  <c r="B5" i="6"/>
  <c r="G4" i="6"/>
  <c r="H4" i="6" s="1"/>
  <c r="E4" i="6"/>
  <c r="F4" i="6" s="1" a="1"/>
  <c r="F4" i="6" s="1"/>
  <c r="AE2125" i="3" s="1"/>
  <c r="B4" i="6"/>
  <c r="G3" i="6"/>
  <c r="H3" i="6" s="1"/>
  <c r="E3" i="6"/>
  <c r="F3" i="6" s="1" a="1"/>
  <c r="F3" i="6" s="1"/>
  <c r="AE1070" i="3" s="1"/>
  <c r="B3" i="6"/>
  <c r="G2" i="6"/>
  <c r="H2" i="6" s="1"/>
  <c r="E2" i="6"/>
  <c r="F2" i="6" s="1" a="1"/>
  <c r="F2" i="6" s="1"/>
  <c r="B2" i="6"/>
  <c r="AA6973" i="3"/>
  <c r="AA6924" i="3"/>
  <c r="AA6914" i="3"/>
  <c r="AA6910" i="3"/>
  <c r="AA6896" i="3"/>
  <c r="AA6877" i="3"/>
  <c r="AA6870" i="3"/>
  <c r="AA6869" i="3"/>
  <c r="AA6856" i="3"/>
  <c r="AA6812" i="3"/>
  <c r="AA6802" i="3"/>
  <c r="AA6779" i="3"/>
  <c r="AA6775" i="3"/>
  <c r="AA6770" i="3"/>
  <c r="AA6744" i="3"/>
  <c r="AA6743" i="3"/>
  <c r="AA6739" i="3"/>
  <c r="AA6700" i="3"/>
  <c r="AA6675" i="3"/>
  <c r="AA6674" i="3"/>
  <c r="AA6653" i="3"/>
  <c r="AA6625" i="3"/>
  <c r="AA6608" i="3"/>
  <c r="AA6607" i="3"/>
  <c r="AA6585" i="3"/>
  <c r="AA6520" i="3"/>
  <c r="AA6517" i="3"/>
  <c r="AA6509" i="3"/>
  <c r="AA6498" i="3"/>
  <c r="AA6494" i="3"/>
  <c r="AA6472" i="3"/>
  <c r="AA6471" i="3"/>
  <c r="AA6467" i="3"/>
  <c r="AA6454" i="3"/>
  <c r="AA6451" i="3"/>
  <c r="AA6438" i="3"/>
  <c r="AA6412" i="3"/>
  <c r="AA6409" i="3"/>
  <c r="AA6394" i="3"/>
  <c r="AA6350" i="3"/>
  <c r="AA6344" i="3"/>
  <c r="AA6304" i="3"/>
  <c r="AA6288" i="3"/>
  <c r="AA6263" i="3"/>
  <c r="AA6246" i="3"/>
  <c r="AA6195" i="3"/>
  <c r="AA6154" i="3"/>
  <c r="AA6148" i="3"/>
  <c r="AA6123" i="3"/>
  <c r="AA6122" i="3"/>
  <c r="AA6121" i="3"/>
  <c r="AA6093" i="3"/>
  <c r="AA6065" i="3"/>
  <c r="AA6026" i="3"/>
  <c r="AA5986" i="3"/>
  <c r="AA5973" i="3"/>
  <c r="AA5970" i="3"/>
  <c r="AA5969" i="3"/>
  <c r="AA5949" i="3"/>
  <c r="AA5945" i="3"/>
  <c r="AA5938" i="3"/>
  <c r="AA5935" i="3"/>
  <c r="AA5934" i="3"/>
  <c r="AA5909" i="3"/>
  <c r="AA5879" i="3"/>
  <c r="AA5853" i="3"/>
  <c r="AA5843" i="3"/>
  <c r="AA5833" i="3"/>
  <c r="AA5830" i="3"/>
  <c r="AA5821" i="3"/>
  <c r="AA5808" i="3"/>
  <c r="AA5786" i="3"/>
  <c r="AA5771" i="3"/>
  <c r="AA5767" i="3"/>
  <c r="AA5766" i="3"/>
  <c r="AA5744" i="3"/>
  <c r="AA5702" i="3"/>
  <c r="AA5653" i="3"/>
  <c r="AA5651" i="3"/>
  <c r="AA5633" i="3"/>
  <c r="AA5587" i="3"/>
  <c r="AA5551" i="3"/>
  <c r="AA5534" i="3"/>
  <c r="AA5528" i="3"/>
  <c r="AA5505" i="3"/>
  <c r="AA5496" i="3"/>
  <c r="AA5450" i="3"/>
  <c r="AA5433" i="3"/>
  <c r="AA5418" i="3"/>
  <c r="AA5402" i="3"/>
  <c r="AA5396" i="3"/>
  <c r="AA5383" i="3"/>
  <c r="AA5381" i="3"/>
  <c r="AA5379" i="3"/>
  <c r="AA5342" i="3"/>
  <c r="AA5300" i="3"/>
  <c r="AA5276" i="3"/>
  <c r="AA5248" i="3"/>
  <c r="AA5246" i="3"/>
  <c r="AA5206" i="3"/>
  <c r="AA5191" i="3"/>
  <c r="AA5154" i="3"/>
  <c r="AA5148" i="3"/>
  <c r="AA5133" i="3"/>
  <c r="AA5132" i="3"/>
  <c r="AA5117" i="3"/>
  <c r="AA5091" i="3"/>
  <c r="AA5089" i="3"/>
  <c r="AA5068" i="3"/>
  <c r="AA5062" i="3"/>
  <c r="AA5060" i="3"/>
  <c r="AA5050" i="3"/>
  <c r="AA5023" i="3"/>
  <c r="AA4983" i="3"/>
  <c r="AA4944" i="3"/>
  <c r="AA4930" i="3"/>
  <c r="AA4908" i="3"/>
  <c r="AA4881" i="3"/>
  <c r="AA4878" i="3"/>
  <c r="AA4868" i="3"/>
  <c r="AA4857" i="3"/>
  <c r="AA4852" i="3"/>
  <c r="AA4850" i="3"/>
  <c r="AA4848" i="3"/>
  <c r="AA4833" i="3"/>
  <c r="AA4828" i="3"/>
  <c r="AA4824" i="3"/>
  <c r="AA4822" i="3"/>
  <c r="AA4802" i="3"/>
  <c r="AA4798" i="3"/>
  <c r="AA4792" i="3"/>
  <c r="AA4781" i="3"/>
  <c r="AA4775" i="3"/>
  <c r="AA4774" i="3"/>
  <c r="AA4754" i="3"/>
  <c r="AA4724" i="3"/>
  <c r="AA4722" i="3"/>
  <c r="AA4717" i="3"/>
  <c r="AA4716" i="3"/>
  <c r="AA4710" i="3"/>
  <c r="AA4708" i="3"/>
  <c r="AA4706" i="3"/>
  <c r="AA4697" i="3"/>
  <c r="AA4694" i="3"/>
  <c r="AA4674" i="3"/>
  <c r="AA4661" i="3"/>
  <c r="AA4660" i="3"/>
  <c r="AA4647" i="3"/>
  <c r="AA4596" i="3"/>
  <c r="AA4592" i="3"/>
  <c r="AA4567" i="3"/>
  <c r="AA4556" i="3"/>
  <c r="AA4522" i="3"/>
  <c r="AA4517" i="3"/>
  <c r="AA4508" i="3"/>
  <c r="AA4505" i="3"/>
  <c r="AA4498" i="3"/>
  <c r="AA4495" i="3"/>
  <c r="AA4492" i="3"/>
  <c r="AA4480" i="3"/>
  <c r="AA4319" i="3"/>
  <c r="AA4317" i="3"/>
  <c r="AA4274" i="3"/>
  <c r="AA4268" i="3"/>
  <c r="AA4260" i="3"/>
  <c r="AA4253" i="3"/>
  <c r="AA4180" i="3"/>
  <c r="AA4171" i="3"/>
  <c r="AA4169" i="3"/>
  <c r="AA4164" i="3"/>
  <c r="AA4149" i="3"/>
  <c r="AA4101" i="3"/>
  <c r="AA4084" i="3"/>
  <c r="AA4057" i="3"/>
  <c r="AA4048" i="3"/>
  <c r="AA4037" i="3"/>
  <c r="AA4007" i="3"/>
  <c r="AA3986" i="3"/>
  <c r="AA3974" i="3"/>
  <c r="AA3970" i="3"/>
  <c r="AA3929" i="3"/>
  <c r="AA3928" i="3"/>
  <c r="AA3913" i="3"/>
  <c r="AA3878" i="3"/>
  <c r="AA3872" i="3"/>
  <c r="AA3868" i="3"/>
  <c r="AA3835" i="3"/>
  <c r="AA3822" i="3"/>
  <c r="AA3809" i="3"/>
  <c r="AA3790" i="3"/>
  <c r="AA3766" i="3"/>
  <c r="AA3761" i="3"/>
  <c r="AA3760" i="3"/>
  <c r="AA3733" i="3"/>
  <c r="AA3713" i="3"/>
  <c r="AA3709" i="3"/>
  <c r="AA3708" i="3"/>
  <c r="AA3701" i="3"/>
  <c r="AA3680" i="3"/>
  <c r="AA3666" i="3"/>
  <c r="AA3663" i="3"/>
  <c r="AA3599" i="3"/>
  <c r="AA3571" i="3"/>
  <c r="AA3533" i="3"/>
  <c r="AA3530" i="3"/>
  <c r="AA3508" i="3"/>
  <c r="AA3473" i="3"/>
  <c r="AA3455" i="3"/>
  <c r="AA3434" i="3"/>
  <c r="AA3374" i="3"/>
  <c r="AA3373" i="3"/>
  <c r="AA3368" i="3"/>
  <c r="AA3364" i="3"/>
  <c r="AA3353" i="3"/>
  <c r="AA3334" i="3"/>
  <c r="AA3316" i="3"/>
  <c r="AA3306" i="3"/>
  <c r="AA3283" i="3"/>
  <c r="AA3268" i="3"/>
  <c r="AA3227" i="3"/>
  <c r="AA3224" i="3"/>
  <c r="AA3206" i="3"/>
  <c r="AA3181" i="3"/>
  <c r="AA3136" i="3"/>
  <c r="AA3040" i="3"/>
  <c r="AA3039" i="3"/>
  <c r="AA2986" i="3"/>
  <c r="AA2960" i="3"/>
  <c r="AA2959" i="3"/>
  <c r="AA2863" i="3"/>
  <c r="AA2855" i="3"/>
  <c r="AA2851" i="3"/>
  <c r="AA2767" i="3"/>
  <c r="AA2742" i="3"/>
  <c r="AA2739" i="3"/>
  <c r="AA2721" i="3"/>
  <c r="AA2712" i="3"/>
  <c r="AA2703" i="3"/>
  <c r="AA2688" i="3"/>
  <c r="AA2617" i="3"/>
  <c r="AA2607" i="3"/>
  <c r="AA2529" i="3"/>
  <c r="AA2486" i="3"/>
  <c r="AA2480" i="3"/>
  <c r="AA2465" i="3"/>
  <c r="AA2463" i="3"/>
  <c r="AA2448" i="3"/>
  <c r="AA2447" i="3"/>
  <c r="AA2422" i="3"/>
  <c r="AA2414" i="3"/>
  <c r="AA2380" i="3"/>
  <c r="AA2377" i="3"/>
  <c r="AA2358" i="3"/>
  <c r="AA2280" i="3"/>
  <c r="AA2274" i="3"/>
  <c r="AA2221" i="3"/>
  <c r="AA2215" i="3"/>
  <c r="AA2185" i="3"/>
  <c r="AA2181" i="3"/>
  <c r="AA2180" i="3"/>
  <c r="AA2125" i="3"/>
  <c r="AA2119" i="3"/>
  <c r="AA2115" i="3"/>
  <c r="AA2098" i="3"/>
  <c r="AA2076" i="3"/>
  <c r="AA2071" i="3"/>
  <c r="AA2041" i="3"/>
  <c r="AA2040" i="3"/>
  <c r="AA2027" i="3"/>
  <c r="AA2005" i="3"/>
  <c r="AA1979" i="3"/>
  <c r="AA1945" i="3"/>
  <c r="AA1923" i="3"/>
  <c r="AA1912" i="3"/>
  <c r="AA1895" i="3"/>
  <c r="AA1884" i="3"/>
  <c r="AA1816" i="3"/>
  <c r="AA1812" i="3"/>
  <c r="AA1802" i="3"/>
  <c r="AA1775" i="3"/>
  <c r="AA1708" i="3"/>
  <c r="AA1705" i="3"/>
  <c r="AA1693" i="3"/>
  <c r="AA1677" i="3"/>
  <c r="AA1673" i="3"/>
  <c r="AA1672" i="3"/>
  <c r="AA1590" i="3"/>
  <c r="AA1548" i="3"/>
  <c r="AA1538" i="3"/>
  <c r="AA1535" i="3"/>
  <c r="AA1519" i="3"/>
  <c r="AA1513" i="3"/>
  <c r="AA1416" i="3"/>
  <c r="AA1410" i="3"/>
  <c r="AA1402" i="3"/>
  <c r="AA1380" i="3"/>
  <c r="AA1374" i="3"/>
  <c r="AA1355" i="3"/>
  <c r="AA1352" i="3"/>
  <c r="AA1321" i="3"/>
  <c r="AA1320" i="3"/>
  <c r="AA1280" i="3"/>
  <c r="AA1270" i="3"/>
  <c r="AA1269" i="3"/>
  <c r="AA1210" i="3"/>
  <c r="AA1208" i="3"/>
  <c r="AA1198" i="3"/>
  <c r="AA1194" i="3"/>
  <c r="AA1193" i="3"/>
  <c r="AA1182" i="3"/>
  <c r="AA1174" i="3"/>
  <c r="AA1170" i="3"/>
  <c r="AA1169" i="3"/>
  <c r="AA1146" i="3"/>
  <c r="AA1141" i="3"/>
  <c r="AA1118" i="3"/>
  <c r="AA1115" i="3"/>
  <c r="AA1105" i="3"/>
  <c r="AA1103" i="3"/>
  <c r="AA1088" i="3"/>
  <c r="AA1070" i="3"/>
  <c r="AA1068" i="3"/>
  <c r="AA1064" i="3"/>
  <c r="AA1060" i="3"/>
  <c r="AA1053" i="3"/>
  <c r="AA1049" i="3"/>
  <c r="AA1039" i="3"/>
  <c r="AA1038" i="3"/>
  <c r="AA1027" i="3"/>
  <c r="AA1025" i="3"/>
  <c r="AA1020" i="3"/>
  <c r="AA1017" i="3"/>
  <c r="AA979" i="3"/>
  <c r="AA967" i="3"/>
  <c r="AA960" i="3"/>
  <c r="AA951" i="3"/>
  <c r="AA931" i="3"/>
  <c r="AA914" i="3"/>
  <c r="AA913" i="3"/>
  <c r="AA902" i="3"/>
  <c r="AA881" i="3"/>
  <c r="AA872" i="3"/>
  <c r="AA861" i="3"/>
  <c r="AA835" i="3"/>
  <c r="AA820" i="3"/>
  <c r="AA816" i="3"/>
  <c r="AA788" i="3"/>
  <c r="AA774" i="3"/>
  <c r="AA723" i="3"/>
  <c r="AA702" i="3"/>
  <c r="AA695" i="3"/>
  <c r="AA694" i="3"/>
  <c r="AA682" i="3"/>
  <c r="AA677" i="3"/>
  <c r="AA674" i="3"/>
  <c r="AA669" i="3"/>
  <c r="AA645" i="3"/>
  <c r="AA600" i="3"/>
  <c r="AA595" i="3"/>
  <c r="AA587" i="3"/>
  <c r="AA585" i="3"/>
  <c r="AA584" i="3"/>
  <c r="AA572" i="3"/>
  <c r="AA543" i="3"/>
  <c r="AA533" i="3"/>
  <c r="AA519" i="3"/>
  <c r="AA475" i="3"/>
  <c r="AA471" i="3"/>
  <c r="AA453" i="3"/>
  <c r="AA451" i="3"/>
  <c r="AA442" i="3"/>
  <c r="AA430" i="3"/>
  <c r="AA387" i="3"/>
  <c r="AA355" i="3"/>
  <c r="AA343" i="3"/>
  <c r="AA325" i="3"/>
  <c r="AA315" i="3"/>
  <c r="AA290" i="3"/>
  <c r="AA248" i="3"/>
  <c r="AA246" i="3"/>
  <c r="AA227" i="3"/>
  <c r="AA208" i="3"/>
  <c r="AA152" i="3"/>
  <c r="AA139" i="3"/>
  <c r="AA138" i="3"/>
  <c r="AA122" i="3"/>
  <c r="AA101" i="3"/>
  <c r="AA91" i="3"/>
  <c r="AA60" i="3"/>
  <c r="AA44" i="3"/>
  <c r="AA41" i="3"/>
  <c r="AA30" i="3"/>
  <c r="AA29" i="3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W41" i="3"/>
  <c r="X41" i="3" s="1"/>
  <c r="Y41" i="3" s="1"/>
  <c r="W30" i="3"/>
  <c r="X30" i="3" s="1"/>
  <c r="Y30" i="3" s="1"/>
  <c r="W29" i="3"/>
  <c r="X29" i="3" s="1"/>
  <c r="Y29" i="3" s="1"/>
  <c r="W22" i="3"/>
  <c r="X22" i="3" s="1"/>
  <c r="Y22" i="3" s="1"/>
  <c r="W6973" i="3"/>
  <c r="X6973" i="3" s="1"/>
  <c r="Y6973" i="3" s="1"/>
  <c r="W6924" i="3"/>
  <c r="X6924" i="3" s="1"/>
  <c r="Y6924" i="3" s="1"/>
  <c r="W6914" i="3"/>
  <c r="X6914" i="3" s="1"/>
  <c r="Y6914" i="3" s="1"/>
  <c r="W6910" i="3"/>
  <c r="X6910" i="3" s="1"/>
  <c r="Y6910" i="3" s="1"/>
  <c r="W6896" i="3"/>
  <c r="X6896" i="3" s="1"/>
  <c r="Y6896" i="3" s="1"/>
  <c r="W6877" i="3"/>
  <c r="X6877" i="3" s="1"/>
  <c r="Y6877" i="3" s="1"/>
  <c r="W6870" i="3"/>
  <c r="X6870" i="3" s="1"/>
  <c r="Y6870" i="3" s="1"/>
  <c r="W6869" i="3"/>
  <c r="X6869" i="3" s="1"/>
  <c r="Y6869" i="3" s="1"/>
  <c r="W6856" i="3"/>
  <c r="X6856" i="3" s="1"/>
  <c r="Y6856" i="3" s="1"/>
  <c r="W6812" i="3"/>
  <c r="X6812" i="3" s="1"/>
  <c r="Y6812" i="3" s="1"/>
  <c r="W6802" i="3"/>
  <c r="X6802" i="3" s="1"/>
  <c r="Y6802" i="3" s="1"/>
  <c r="W6779" i="3"/>
  <c r="X6779" i="3" s="1"/>
  <c r="Y6779" i="3" s="1"/>
  <c r="W6775" i="3"/>
  <c r="X6775" i="3" s="1"/>
  <c r="Y6775" i="3" s="1"/>
  <c r="W6770" i="3"/>
  <c r="X6770" i="3" s="1"/>
  <c r="Y6770" i="3" s="1"/>
  <c r="W6744" i="3"/>
  <c r="X6744" i="3" s="1"/>
  <c r="Y6744" i="3" s="1"/>
  <c r="W6743" i="3"/>
  <c r="X6743" i="3" s="1"/>
  <c r="Y6743" i="3" s="1"/>
  <c r="W6739" i="3"/>
  <c r="X6739" i="3" s="1"/>
  <c r="Y6739" i="3" s="1"/>
  <c r="W6700" i="3"/>
  <c r="X6700" i="3" s="1"/>
  <c r="Y6700" i="3" s="1"/>
  <c r="W6675" i="3"/>
  <c r="X6675" i="3" s="1"/>
  <c r="Y6675" i="3" s="1"/>
  <c r="W6674" i="3"/>
  <c r="X6674" i="3" s="1"/>
  <c r="Y6674" i="3" s="1"/>
  <c r="W6653" i="3"/>
  <c r="X6653" i="3" s="1"/>
  <c r="Y6653" i="3" s="1"/>
  <c r="W6625" i="3"/>
  <c r="X6625" i="3" s="1"/>
  <c r="Y6625" i="3" s="1"/>
  <c r="W6608" i="3"/>
  <c r="X6608" i="3" s="1"/>
  <c r="Y6608" i="3" s="1"/>
  <c r="W6607" i="3"/>
  <c r="X6607" i="3" s="1"/>
  <c r="Y6607" i="3" s="1"/>
  <c r="W6585" i="3"/>
  <c r="X6585" i="3" s="1"/>
  <c r="Y6585" i="3" s="1"/>
  <c r="W6520" i="3"/>
  <c r="X6520" i="3" s="1"/>
  <c r="Y6520" i="3" s="1"/>
  <c r="W6517" i="3"/>
  <c r="X6517" i="3" s="1"/>
  <c r="Y6517" i="3" s="1"/>
  <c r="W6509" i="3"/>
  <c r="X6509" i="3" s="1"/>
  <c r="Y6509" i="3" s="1"/>
  <c r="W6498" i="3"/>
  <c r="X6498" i="3" s="1"/>
  <c r="Y6498" i="3" s="1"/>
  <c r="W6494" i="3"/>
  <c r="X6494" i="3" s="1"/>
  <c r="Y6494" i="3" s="1"/>
  <c r="W6472" i="3"/>
  <c r="X6472" i="3" s="1"/>
  <c r="Y6472" i="3" s="1"/>
  <c r="W6471" i="3"/>
  <c r="X6471" i="3" s="1"/>
  <c r="Y6471" i="3" s="1"/>
  <c r="W6467" i="3"/>
  <c r="X6467" i="3" s="1"/>
  <c r="Y6467" i="3" s="1"/>
  <c r="W6454" i="3"/>
  <c r="X6454" i="3" s="1"/>
  <c r="Y6454" i="3" s="1"/>
  <c r="W6451" i="3"/>
  <c r="X6451" i="3" s="1"/>
  <c r="Y6451" i="3" s="1"/>
  <c r="W6438" i="3"/>
  <c r="X6438" i="3" s="1"/>
  <c r="Y6438" i="3" s="1"/>
  <c r="W6412" i="3"/>
  <c r="X6412" i="3" s="1"/>
  <c r="Y6412" i="3" s="1"/>
  <c r="W6409" i="3"/>
  <c r="X6409" i="3" s="1"/>
  <c r="Y6409" i="3" s="1"/>
  <c r="W6394" i="3"/>
  <c r="X6394" i="3" s="1"/>
  <c r="Y6394" i="3" s="1"/>
  <c r="W6350" i="3"/>
  <c r="X6350" i="3" s="1"/>
  <c r="Y6350" i="3" s="1"/>
  <c r="W6344" i="3"/>
  <c r="X6344" i="3" s="1"/>
  <c r="Y6344" i="3" s="1"/>
  <c r="W6304" i="3"/>
  <c r="X6304" i="3" s="1"/>
  <c r="Y6304" i="3" s="1"/>
  <c r="W6288" i="3"/>
  <c r="X6288" i="3" s="1"/>
  <c r="Y6288" i="3" s="1"/>
  <c r="W6263" i="3"/>
  <c r="X6263" i="3" s="1"/>
  <c r="Y6263" i="3" s="1"/>
  <c r="W6246" i="3"/>
  <c r="X6246" i="3" s="1"/>
  <c r="Y6246" i="3" s="1"/>
  <c r="W6195" i="3"/>
  <c r="X6195" i="3" s="1"/>
  <c r="Y6195" i="3" s="1"/>
  <c r="W6154" i="3"/>
  <c r="X6154" i="3" s="1"/>
  <c r="Y6154" i="3" s="1"/>
  <c r="W6148" i="3"/>
  <c r="X6148" i="3" s="1"/>
  <c r="Y6148" i="3" s="1"/>
  <c r="W6123" i="3"/>
  <c r="X6123" i="3" s="1"/>
  <c r="Y6123" i="3" s="1"/>
  <c r="W6122" i="3"/>
  <c r="X6122" i="3" s="1"/>
  <c r="Y6122" i="3" s="1"/>
  <c r="W6121" i="3"/>
  <c r="X6121" i="3" s="1"/>
  <c r="Y6121" i="3" s="1"/>
  <c r="W6093" i="3"/>
  <c r="X6093" i="3" s="1"/>
  <c r="Y6093" i="3" s="1"/>
  <c r="W6065" i="3"/>
  <c r="X6065" i="3" s="1"/>
  <c r="Y6065" i="3" s="1"/>
  <c r="W6026" i="3"/>
  <c r="X6026" i="3" s="1"/>
  <c r="Y6026" i="3" s="1"/>
  <c r="W5986" i="3"/>
  <c r="X5986" i="3" s="1"/>
  <c r="Y5986" i="3" s="1"/>
  <c r="W5973" i="3"/>
  <c r="X5973" i="3" s="1"/>
  <c r="Y5973" i="3" s="1"/>
  <c r="W5970" i="3"/>
  <c r="X5970" i="3" s="1"/>
  <c r="Y5970" i="3" s="1"/>
  <c r="W5969" i="3"/>
  <c r="X5969" i="3" s="1"/>
  <c r="Y5969" i="3" s="1"/>
  <c r="W5949" i="3"/>
  <c r="X5949" i="3" s="1"/>
  <c r="Y5949" i="3" s="1"/>
  <c r="W5945" i="3"/>
  <c r="X5945" i="3" s="1"/>
  <c r="Y5945" i="3" s="1"/>
  <c r="W5938" i="3"/>
  <c r="X5938" i="3" s="1"/>
  <c r="Y5938" i="3" s="1"/>
  <c r="W5935" i="3"/>
  <c r="X5935" i="3" s="1"/>
  <c r="Y5935" i="3" s="1"/>
  <c r="W5934" i="3"/>
  <c r="X5934" i="3" s="1"/>
  <c r="Y5934" i="3" s="1"/>
  <c r="W5909" i="3"/>
  <c r="X5909" i="3" s="1"/>
  <c r="Y5909" i="3" s="1"/>
  <c r="W5879" i="3"/>
  <c r="X5879" i="3" s="1"/>
  <c r="Y5879" i="3" s="1"/>
  <c r="W5853" i="3"/>
  <c r="X5853" i="3" s="1"/>
  <c r="Y5853" i="3" s="1"/>
  <c r="W5843" i="3"/>
  <c r="X5843" i="3" s="1"/>
  <c r="Y5843" i="3" s="1"/>
  <c r="W5833" i="3"/>
  <c r="X5833" i="3" s="1"/>
  <c r="Y5833" i="3" s="1"/>
  <c r="W5830" i="3"/>
  <c r="X5830" i="3" s="1"/>
  <c r="Y5830" i="3" s="1"/>
  <c r="W5821" i="3"/>
  <c r="X5821" i="3" s="1"/>
  <c r="Y5821" i="3" s="1"/>
  <c r="W5808" i="3"/>
  <c r="X5808" i="3" s="1"/>
  <c r="Y5808" i="3" s="1"/>
  <c r="W5786" i="3"/>
  <c r="X5786" i="3" s="1"/>
  <c r="Y5786" i="3" s="1"/>
  <c r="W5771" i="3"/>
  <c r="X5771" i="3" s="1"/>
  <c r="Y5771" i="3" s="1"/>
  <c r="W5767" i="3"/>
  <c r="X5767" i="3" s="1"/>
  <c r="Y5767" i="3" s="1"/>
  <c r="W5766" i="3"/>
  <c r="X5766" i="3" s="1"/>
  <c r="Y5766" i="3" s="1"/>
  <c r="W5744" i="3"/>
  <c r="X5744" i="3" s="1"/>
  <c r="Y5744" i="3" s="1"/>
  <c r="W5702" i="3"/>
  <c r="X5702" i="3" s="1"/>
  <c r="Y5702" i="3" s="1"/>
  <c r="W5653" i="3"/>
  <c r="X5653" i="3" s="1"/>
  <c r="Y5653" i="3" s="1"/>
  <c r="W5651" i="3"/>
  <c r="X5651" i="3" s="1"/>
  <c r="Y5651" i="3" s="1"/>
  <c r="W5633" i="3"/>
  <c r="X5633" i="3" s="1"/>
  <c r="Y5633" i="3" s="1"/>
  <c r="W5587" i="3"/>
  <c r="X5587" i="3" s="1"/>
  <c r="Y5587" i="3" s="1"/>
  <c r="W5551" i="3"/>
  <c r="X5551" i="3" s="1"/>
  <c r="Y5551" i="3" s="1"/>
  <c r="W5534" i="3"/>
  <c r="X5534" i="3" s="1"/>
  <c r="Y5534" i="3" s="1"/>
  <c r="W5528" i="3"/>
  <c r="X5528" i="3" s="1"/>
  <c r="Y5528" i="3" s="1"/>
  <c r="W5505" i="3"/>
  <c r="X5505" i="3" s="1"/>
  <c r="Y5505" i="3" s="1"/>
  <c r="W5496" i="3"/>
  <c r="X5496" i="3" s="1"/>
  <c r="Y5496" i="3" s="1"/>
  <c r="W5450" i="3"/>
  <c r="X5450" i="3" s="1"/>
  <c r="Y5450" i="3" s="1"/>
  <c r="W5433" i="3"/>
  <c r="X5433" i="3" s="1"/>
  <c r="Y5433" i="3" s="1"/>
  <c r="W5418" i="3"/>
  <c r="X5418" i="3" s="1"/>
  <c r="Y5418" i="3" s="1"/>
  <c r="W5402" i="3"/>
  <c r="X5402" i="3" s="1"/>
  <c r="Y5402" i="3" s="1"/>
  <c r="W5396" i="3"/>
  <c r="X5396" i="3" s="1"/>
  <c r="Y5396" i="3" s="1"/>
  <c r="W5383" i="3"/>
  <c r="X5383" i="3" s="1"/>
  <c r="Y5383" i="3" s="1"/>
  <c r="W5381" i="3"/>
  <c r="X5381" i="3" s="1"/>
  <c r="Y5381" i="3" s="1"/>
  <c r="W5379" i="3"/>
  <c r="X5379" i="3" s="1"/>
  <c r="Y5379" i="3" s="1"/>
  <c r="W5342" i="3"/>
  <c r="X5342" i="3" s="1"/>
  <c r="Y5342" i="3" s="1"/>
  <c r="W5300" i="3"/>
  <c r="X5300" i="3" s="1"/>
  <c r="Y5300" i="3" s="1"/>
  <c r="W5276" i="3"/>
  <c r="X5276" i="3" s="1"/>
  <c r="Y5276" i="3" s="1"/>
  <c r="W5248" i="3"/>
  <c r="X5248" i="3" s="1"/>
  <c r="Y5248" i="3" s="1"/>
  <c r="W5246" i="3"/>
  <c r="X5246" i="3" s="1"/>
  <c r="Y5246" i="3" s="1"/>
  <c r="W5206" i="3"/>
  <c r="X5206" i="3" s="1"/>
  <c r="Y5206" i="3" s="1"/>
  <c r="W5191" i="3"/>
  <c r="X5191" i="3" s="1"/>
  <c r="Y5191" i="3" s="1"/>
  <c r="W5154" i="3"/>
  <c r="X5154" i="3" s="1"/>
  <c r="Y5154" i="3" s="1"/>
  <c r="W5148" i="3"/>
  <c r="X5148" i="3" s="1"/>
  <c r="Y5148" i="3" s="1"/>
  <c r="W5133" i="3"/>
  <c r="X5133" i="3" s="1"/>
  <c r="Y5133" i="3" s="1"/>
  <c r="W5132" i="3"/>
  <c r="X5132" i="3" s="1"/>
  <c r="Y5132" i="3" s="1"/>
  <c r="W5117" i="3"/>
  <c r="X5117" i="3" s="1"/>
  <c r="Y5117" i="3" s="1"/>
  <c r="W5091" i="3"/>
  <c r="X5091" i="3" s="1"/>
  <c r="Y5091" i="3" s="1"/>
  <c r="W5089" i="3"/>
  <c r="X5089" i="3" s="1"/>
  <c r="Y5089" i="3" s="1"/>
  <c r="W5068" i="3"/>
  <c r="X5068" i="3" s="1"/>
  <c r="Y5068" i="3" s="1"/>
  <c r="W5062" i="3"/>
  <c r="X5062" i="3" s="1"/>
  <c r="Y5062" i="3" s="1"/>
  <c r="W5060" i="3"/>
  <c r="X5060" i="3" s="1"/>
  <c r="Y5060" i="3" s="1"/>
  <c r="W5050" i="3"/>
  <c r="X5050" i="3" s="1"/>
  <c r="Y5050" i="3" s="1"/>
  <c r="W5023" i="3"/>
  <c r="X5023" i="3" s="1"/>
  <c r="Y5023" i="3" s="1"/>
  <c r="W4983" i="3"/>
  <c r="X4983" i="3" s="1"/>
  <c r="Y4983" i="3" s="1"/>
  <c r="W4944" i="3"/>
  <c r="X4944" i="3" s="1"/>
  <c r="Y4944" i="3" s="1"/>
  <c r="W4930" i="3"/>
  <c r="X4930" i="3" s="1"/>
  <c r="Y4930" i="3" s="1"/>
  <c r="W4908" i="3"/>
  <c r="X4908" i="3" s="1"/>
  <c r="Y4908" i="3" s="1"/>
  <c r="W4881" i="3"/>
  <c r="X4881" i="3" s="1"/>
  <c r="Y4881" i="3" s="1"/>
  <c r="W4878" i="3"/>
  <c r="X4878" i="3" s="1"/>
  <c r="Y4878" i="3" s="1"/>
  <c r="W4868" i="3"/>
  <c r="X4868" i="3" s="1"/>
  <c r="Y4868" i="3" s="1"/>
  <c r="W4857" i="3"/>
  <c r="X4857" i="3" s="1"/>
  <c r="Y4857" i="3" s="1"/>
  <c r="W4852" i="3"/>
  <c r="X4852" i="3" s="1"/>
  <c r="Y4852" i="3" s="1"/>
  <c r="W4850" i="3"/>
  <c r="X4850" i="3" s="1"/>
  <c r="Y4850" i="3" s="1"/>
  <c r="W4848" i="3"/>
  <c r="X4848" i="3" s="1"/>
  <c r="Y4848" i="3" s="1"/>
  <c r="W4833" i="3"/>
  <c r="X4833" i="3" s="1"/>
  <c r="Y4833" i="3" s="1"/>
  <c r="W4828" i="3"/>
  <c r="X4828" i="3" s="1"/>
  <c r="Y4828" i="3" s="1"/>
  <c r="W4824" i="3"/>
  <c r="X4824" i="3" s="1"/>
  <c r="Y4824" i="3" s="1"/>
  <c r="W4822" i="3"/>
  <c r="X4822" i="3" s="1"/>
  <c r="Y4822" i="3" s="1"/>
  <c r="W4802" i="3"/>
  <c r="X4802" i="3" s="1"/>
  <c r="Y4802" i="3" s="1"/>
  <c r="W4798" i="3"/>
  <c r="X4798" i="3" s="1"/>
  <c r="Y4798" i="3" s="1"/>
  <c r="W4792" i="3"/>
  <c r="X4792" i="3" s="1"/>
  <c r="Y4792" i="3" s="1"/>
  <c r="W4781" i="3"/>
  <c r="X4781" i="3" s="1"/>
  <c r="Y4781" i="3" s="1"/>
  <c r="W4775" i="3"/>
  <c r="X4775" i="3" s="1"/>
  <c r="Y4775" i="3" s="1"/>
  <c r="W4774" i="3"/>
  <c r="X4774" i="3" s="1"/>
  <c r="Y4774" i="3" s="1"/>
  <c r="W4754" i="3"/>
  <c r="X4754" i="3" s="1"/>
  <c r="Y4754" i="3" s="1"/>
  <c r="W4724" i="3"/>
  <c r="X4724" i="3" s="1"/>
  <c r="Y4724" i="3" s="1"/>
  <c r="W4722" i="3"/>
  <c r="X4722" i="3" s="1"/>
  <c r="Y4722" i="3" s="1"/>
  <c r="W4717" i="3"/>
  <c r="X4717" i="3" s="1"/>
  <c r="Y4717" i="3" s="1"/>
  <c r="W4716" i="3"/>
  <c r="X4716" i="3" s="1"/>
  <c r="Y4716" i="3" s="1"/>
  <c r="W4710" i="3"/>
  <c r="X4710" i="3" s="1"/>
  <c r="Y4710" i="3" s="1"/>
  <c r="W4708" i="3"/>
  <c r="X4708" i="3" s="1"/>
  <c r="Y4708" i="3" s="1"/>
  <c r="W4706" i="3"/>
  <c r="X4706" i="3" s="1"/>
  <c r="Y4706" i="3" s="1"/>
  <c r="W4697" i="3"/>
  <c r="X4697" i="3" s="1"/>
  <c r="Y4697" i="3" s="1"/>
  <c r="W4694" i="3"/>
  <c r="X4694" i="3" s="1"/>
  <c r="Y4694" i="3" s="1"/>
  <c r="W4674" i="3"/>
  <c r="X4674" i="3" s="1"/>
  <c r="Y4674" i="3" s="1"/>
  <c r="W4661" i="3"/>
  <c r="X4661" i="3" s="1"/>
  <c r="Y4661" i="3" s="1"/>
  <c r="W4660" i="3"/>
  <c r="X4660" i="3" s="1"/>
  <c r="Y4660" i="3" s="1"/>
  <c r="W4647" i="3"/>
  <c r="X4647" i="3" s="1"/>
  <c r="Y4647" i="3" s="1"/>
  <c r="W4596" i="3"/>
  <c r="X4596" i="3" s="1"/>
  <c r="Y4596" i="3" s="1"/>
  <c r="W4592" i="3"/>
  <c r="X4592" i="3" s="1"/>
  <c r="Y4592" i="3" s="1"/>
  <c r="W4567" i="3"/>
  <c r="X4567" i="3" s="1"/>
  <c r="Y4567" i="3" s="1"/>
  <c r="W4556" i="3"/>
  <c r="X4556" i="3" s="1"/>
  <c r="Y4556" i="3" s="1"/>
  <c r="W4522" i="3"/>
  <c r="X4522" i="3" s="1"/>
  <c r="Y4522" i="3" s="1"/>
  <c r="W4517" i="3"/>
  <c r="X4517" i="3" s="1"/>
  <c r="Y4517" i="3" s="1"/>
  <c r="W4508" i="3"/>
  <c r="X4508" i="3" s="1"/>
  <c r="Y4508" i="3" s="1"/>
  <c r="W4505" i="3"/>
  <c r="X4505" i="3" s="1"/>
  <c r="Y4505" i="3" s="1"/>
  <c r="W4498" i="3"/>
  <c r="X4498" i="3" s="1"/>
  <c r="Y4498" i="3" s="1"/>
  <c r="W4495" i="3"/>
  <c r="X4495" i="3" s="1"/>
  <c r="Y4495" i="3" s="1"/>
  <c r="W4492" i="3"/>
  <c r="X4492" i="3" s="1"/>
  <c r="Y4492" i="3" s="1"/>
  <c r="W4480" i="3"/>
  <c r="X4480" i="3" s="1"/>
  <c r="Y4480" i="3" s="1"/>
  <c r="W4319" i="3"/>
  <c r="X4319" i="3" s="1"/>
  <c r="Y4319" i="3" s="1"/>
  <c r="W4317" i="3"/>
  <c r="X4317" i="3" s="1"/>
  <c r="Y4317" i="3" s="1"/>
  <c r="W4274" i="3"/>
  <c r="X4274" i="3" s="1"/>
  <c r="Y4274" i="3" s="1"/>
  <c r="W4268" i="3"/>
  <c r="X4268" i="3" s="1"/>
  <c r="Y4268" i="3" s="1"/>
  <c r="W4260" i="3"/>
  <c r="X4260" i="3" s="1"/>
  <c r="Y4260" i="3" s="1"/>
  <c r="W4253" i="3"/>
  <c r="X4253" i="3" s="1"/>
  <c r="Y4253" i="3" s="1"/>
  <c r="W4180" i="3"/>
  <c r="X4180" i="3" s="1"/>
  <c r="Y4180" i="3" s="1"/>
  <c r="W4171" i="3"/>
  <c r="X4171" i="3" s="1"/>
  <c r="Y4171" i="3" s="1"/>
  <c r="W4169" i="3"/>
  <c r="X4169" i="3" s="1"/>
  <c r="Y4169" i="3" s="1"/>
  <c r="W4164" i="3"/>
  <c r="X4164" i="3" s="1"/>
  <c r="Y4164" i="3" s="1"/>
  <c r="W4149" i="3"/>
  <c r="X4149" i="3" s="1"/>
  <c r="Y4149" i="3" s="1"/>
  <c r="W4101" i="3"/>
  <c r="X4101" i="3" s="1"/>
  <c r="Y4101" i="3" s="1"/>
  <c r="W4084" i="3"/>
  <c r="X4084" i="3" s="1"/>
  <c r="Y4084" i="3" s="1"/>
  <c r="W4057" i="3"/>
  <c r="X4057" i="3" s="1"/>
  <c r="Y4057" i="3" s="1"/>
  <c r="W4048" i="3"/>
  <c r="X4048" i="3" s="1"/>
  <c r="Y4048" i="3" s="1"/>
  <c r="W4037" i="3"/>
  <c r="X4037" i="3" s="1"/>
  <c r="Y4037" i="3" s="1"/>
  <c r="W4007" i="3"/>
  <c r="X4007" i="3" s="1"/>
  <c r="Y4007" i="3" s="1"/>
  <c r="W3986" i="3"/>
  <c r="X3986" i="3" s="1"/>
  <c r="Y3986" i="3" s="1"/>
  <c r="W3974" i="3"/>
  <c r="X3974" i="3" s="1"/>
  <c r="Y3974" i="3" s="1"/>
  <c r="W3970" i="3"/>
  <c r="X3970" i="3" s="1"/>
  <c r="Y3970" i="3" s="1"/>
  <c r="W3929" i="3"/>
  <c r="X3929" i="3" s="1"/>
  <c r="Y3929" i="3" s="1"/>
  <c r="W3928" i="3"/>
  <c r="X3928" i="3" s="1"/>
  <c r="Y3928" i="3" s="1"/>
  <c r="W3913" i="3"/>
  <c r="X3913" i="3" s="1"/>
  <c r="Y3913" i="3" s="1"/>
  <c r="W3878" i="3"/>
  <c r="X3878" i="3" s="1"/>
  <c r="Y3878" i="3" s="1"/>
  <c r="W3872" i="3"/>
  <c r="X3872" i="3" s="1"/>
  <c r="Y3872" i="3" s="1"/>
  <c r="W3868" i="3"/>
  <c r="X3868" i="3" s="1"/>
  <c r="Y3868" i="3" s="1"/>
  <c r="W3835" i="3"/>
  <c r="X3835" i="3" s="1"/>
  <c r="Y3835" i="3" s="1"/>
  <c r="W3822" i="3"/>
  <c r="X3822" i="3" s="1"/>
  <c r="Y3822" i="3" s="1"/>
  <c r="W3809" i="3"/>
  <c r="X3809" i="3" s="1"/>
  <c r="Y3809" i="3" s="1"/>
  <c r="W3790" i="3"/>
  <c r="X3790" i="3" s="1"/>
  <c r="Y3790" i="3" s="1"/>
  <c r="W3766" i="3"/>
  <c r="X3766" i="3" s="1"/>
  <c r="Y3766" i="3" s="1"/>
  <c r="W3761" i="3"/>
  <c r="X3761" i="3" s="1"/>
  <c r="Y3761" i="3" s="1"/>
  <c r="W3760" i="3"/>
  <c r="X3760" i="3" s="1"/>
  <c r="Y3760" i="3" s="1"/>
  <c r="W3733" i="3"/>
  <c r="X3733" i="3" s="1"/>
  <c r="Y3733" i="3" s="1"/>
  <c r="W3713" i="3"/>
  <c r="X3713" i="3" s="1"/>
  <c r="Y3713" i="3" s="1"/>
  <c r="W3709" i="3"/>
  <c r="X3709" i="3" s="1"/>
  <c r="Y3709" i="3" s="1"/>
  <c r="W3708" i="3"/>
  <c r="X3708" i="3" s="1"/>
  <c r="Y3708" i="3" s="1"/>
  <c r="W3701" i="3"/>
  <c r="X3701" i="3" s="1"/>
  <c r="Y3701" i="3" s="1"/>
  <c r="W3680" i="3"/>
  <c r="X3680" i="3" s="1"/>
  <c r="Y3680" i="3" s="1"/>
  <c r="W3666" i="3"/>
  <c r="X3666" i="3" s="1"/>
  <c r="Y3666" i="3" s="1"/>
  <c r="W3663" i="3"/>
  <c r="X3663" i="3" s="1"/>
  <c r="Y3663" i="3" s="1"/>
  <c r="W3599" i="3"/>
  <c r="X3599" i="3" s="1"/>
  <c r="Y3599" i="3" s="1"/>
  <c r="W3571" i="3"/>
  <c r="X3571" i="3" s="1"/>
  <c r="Y3571" i="3" s="1"/>
  <c r="W3533" i="3"/>
  <c r="X3533" i="3" s="1"/>
  <c r="Y3533" i="3" s="1"/>
  <c r="W3530" i="3"/>
  <c r="X3530" i="3" s="1"/>
  <c r="Y3530" i="3" s="1"/>
  <c r="W3508" i="3"/>
  <c r="X3508" i="3" s="1"/>
  <c r="Y3508" i="3" s="1"/>
  <c r="W3473" i="3"/>
  <c r="X3473" i="3" s="1"/>
  <c r="Y3473" i="3" s="1"/>
  <c r="W3455" i="3"/>
  <c r="X3455" i="3" s="1"/>
  <c r="Y3455" i="3" s="1"/>
  <c r="W3434" i="3"/>
  <c r="X3434" i="3" s="1"/>
  <c r="Y3434" i="3" s="1"/>
  <c r="W3374" i="3"/>
  <c r="X3374" i="3" s="1"/>
  <c r="Y3374" i="3" s="1"/>
  <c r="W3373" i="3"/>
  <c r="X3373" i="3" s="1"/>
  <c r="Y3373" i="3" s="1"/>
  <c r="W3368" i="3"/>
  <c r="X3368" i="3" s="1"/>
  <c r="Y3368" i="3" s="1"/>
  <c r="W3364" i="3"/>
  <c r="X3364" i="3" s="1"/>
  <c r="Y3364" i="3" s="1"/>
  <c r="W3353" i="3"/>
  <c r="X3353" i="3" s="1"/>
  <c r="Y3353" i="3" s="1"/>
  <c r="W3334" i="3"/>
  <c r="X3334" i="3" s="1"/>
  <c r="Y3334" i="3" s="1"/>
  <c r="W3316" i="3"/>
  <c r="X3316" i="3" s="1"/>
  <c r="Y3316" i="3" s="1"/>
  <c r="W3306" i="3"/>
  <c r="X3306" i="3" s="1"/>
  <c r="Y3306" i="3" s="1"/>
  <c r="W3283" i="3"/>
  <c r="X3283" i="3" s="1"/>
  <c r="Y3283" i="3" s="1"/>
  <c r="W3268" i="3"/>
  <c r="X3268" i="3" s="1"/>
  <c r="Y3268" i="3" s="1"/>
  <c r="W3227" i="3"/>
  <c r="X3227" i="3" s="1"/>
  <c r="Y3227" i="3" s="1"/>
  <c r="W3224" i="3"/>
  <c r="X3224" i="3" s="1"/>
  <c r="Y3224" i="3" s="1"/>
  <c r="W3206" i="3"/>
  <c r="X3206" i="3" s="1"/>
  <c r="Y3206" i="3" s="1"/>
  <c r="W3181" i="3"/>
  <c r="X3181" i="3" s="1"/>
  <c r="Y3181" i="3" s="1"/>
  <c r="W3136" i="3"/>
  <c r="X3136" i="3" s="1"/>
  <c r="Y3136" i="3" s="1"/>
  <c r="W3040" i="3"/>
  <c r="X3040" i="3" s="1"/>
  <c r="Y3040" i="3" s="1"/>
  <c r="W3039" i="3"/>
  <c r="X3039" i="3" s="1"/>
  <c r="Y3039" i="3" s="1"/>
  <c r="W2986" i="3"/>
  <c r="X2986" i="3" s="1"/>
  <c r="Y2986" i="3" s="1"/>
  <c r="W2960" i="3"/>
  <c r="X2960" i="3" s="1"/>
  <c r="Y2960" i="3" s="1"/>
  <c r="W2959" i="3"/>
  <c r="X2959" i="3" s="1"/>
  <c r="Y2959" i="3" s="1"/>
  <c r="W2863" i="3"/>
  <c r="X2863" i="3" s="1"/>
  <c r="Y2863" i="3" s="1"/>
  <c r="W2855" i="3"/>
  <c r="X2855" i="3" s="1"/>
  <c r="Y2855" i="3" s="1"/>
  <c r="W2851" i="3"/>
  <c r="X2851" i="3" s="1"/>
  <c r="Y2851" i="3" s="1"/>
  <c r="W2767" i="3"/>
  <c r="X2767" i="3" s="1"/>
  <c r="Y2767" i="3" s="1"/>
  <c r="W2742" i="3"/>
  <c r="X2742" i="3" s="1"/>
  <c r="Y2742" i="3" s="1"/>
  <c r="W2739" i="3"/>
  <c r="X2739" i="3" s="1"/>
  <c r="Y2739" i="3" s="1"/>
  <c r="W2721" i="3"/>
  <c r="X2721" i="3" s="1"/>
  <c r="Y2721" i="3" s="1"/>
  <c r="W2712" i="3"/>
  <c r="X2712" i="3" s="1"/>
  <c r="Y2712" i="3" s="1"/>
  <c r="W2703" i="3"/>
  <c r="X2703" i="3" s="1"/>
  <c r="Y2703" i="3" s="1"/>
  <c r="W2688" i="3"/>
  <c r="X2688" i="3" s="1"/>
  <c r="Y2688" i="3" s="1"/>
  <c r="W2617" i="3"/>
  <c r="X2617" i="3" s="1"/>
  <c r="Y2617" i="3" s="1"/>
  <c r="W2607" i="3"/>
  <c r="X2607" i="3" s="1"/>
  <c r="Y2607" i="3" s="1"/>
  <c r="W2529" i="3"/>
  <c r="X2529" i="3" s="1"/>
  <c r="Y2529" i="3" s="1"/>
  <c r="W2486" i="3"/>
  <c r="X2486" i="3" s="1"/>
  <c r="Y2486" i="3" s="1"/>
  <c r="W2480" i="3"/>
  <c r="X2480" i="3" s="1"/>
  <c r="Y2480" i="3" s="1"/>
  <c r="W2465" i="3"/>
  <c r="X2465" i="3" s="1"/>
  <c r="Y2465" i="3" s="1"/>
  <c r="W2463" i="3"/>
  <c r="X2463" i="3" s="1"/>
  <c r="Y2463" i="3" s="1"/>
  <c r="W2448" i="3"/>
  <c r="X2448" i="3" s="1"/>
  <c r="Y2448" i="3" s="1"/>
  <c r="W2447" i="3"/>
  <c r="X2447" i="3" s="1"/>
  <c r="Y2447" i="3" s="1"/>
  <c r="W2422" i="3"/>
  <c r="X2422" i="3" s="1"/>
  <c r="Y2422" i="3" s="1"/>
  <c r="W2414" i="3"/>
  <c r="X2414" i="3" s="1"/>
  <c r="Y2414" i="3" s="1"/>
  <c r="W2380" i="3"/>
  <c r="X2380" i="3" s="1"/>
  <c r="Y2380" i="3" s="1"/>
  <c r="W2377" i="3"/>
  <c r="X2377" i="3" s="1"/>
  <c r="Y2377" i="3" s="1"/>
  <c r="W2358" i="3"/>
  <c r="X2358" i="3" s="1"/>
  <c r="Y2358" i="3" s="1"/>
  <c r="W2280" i="3"/>
  <c r="X2280" i="3" s="1"/>
  <c r="Y2280" i="3" s="1"/>
  <c r="W2274" i="3"/>
  <c r="X2274" i="3" s="1"/>
  <c r="Y2274" i="3" s="1"/>
  <c r="W2221" i="3"/>
  <c r="X2221" i="3" s="1"/>
  <c r="Y2221" i="3" s="1"/>
  <c r="W2215" i="3"/>
  <c r="X2215" i="3" s="1"/>
  <c r="Y2215" i="3" s="1"/>
  <c r="W2185" i="3"/>
  <c r="X2185" i="3" s="1"/>
  <c r="Y2185" i="3" s="1"/>
  <c r="W2181" i="3"/>
  <c r="X2181" i="3" s="1"/>
  <c r="Y2181" i="3" s="1"/>
  <c r="W2180" i="3"/>
  <c r="X2180" i="3" s="1"/>
  <c r="Y2180" i="3" s="1"/>
  <c r="W2125" i="3"/>
  <c r="X2125" i="3" s="1"/>
  <c r="Y2125" i="3" s="1"/>
  <c r="W2119" i="3"/>
  <c r="X2119" i="3" s="1"/>
  <c r="Y2119" i="3" s="1"/>
  <c r="W2115" i="3"/>
  <c r="X2115" i="3" s="1"/>
  <c r="Y2115" i="3" s="1"/>
  <c r="W2098" i="3"/>
  <c r="X2098" i="3" s="1"/>
  <c r="Y2098" i="3" s="1"/>
  <c r="W2076" i="3"/>
  <c r="X2076" i="3" s="1"/>
  <c r="Y2076" i="3" s="1"/>
  <c r="W2071" i="3"/>
  <c r="X2071" i="3" s="1"/>
  <c r="Y2071" i="3" s="1"/>
  <c r="W2041" i="3"/>
  <c r="X2041" i="3" s="1"/>
  <c r="Y2041" i="3" s="1"/>
  <c r="W2040" i="3"/>
  <c r="X2040" i="3" s="1"/>
  <c r="Y2040" i="3" s="1"/>
  <c r="W2027" i="3"/>
  <c r="X2027" i="3" s="1"/>
  <c r="Y2027" i="3" s="1"/>
  <c r="W2005" i="3"/>
  <c r="X2005" i="3" s="1"/>
  <c r="Y2005" i="3" s="1"/>
  <c r="W1979" i="3"/>
  <c r="X1979" i="3" s="1"/>
  <c r="Y1979" i="3" s="1"/>
  <c r="W1945" i="3"/>
  <c r="X1945" i="3" s="1"/>
  <c r="Y1945" i="3" s="1"/>
  <c r="W1923" i="3"/>
  <c r="X1923" i="3" s="1"/>
  <c r="Y1923" i="3" s="1"/>
  <c r="W1912" i="3"/>
  <c r="X1912" i="3" s="1"/>
  <c r="Y1912" i="3" s="1"/>
  <c r="W1895" i="3"/>
  <c r="X1895" i="3" s="1"/>
  <c r="Y1895" i="3" s="1"/>
  <c r="W1884" i="3"/>
  <c r="X1884" i="3" s="1"/>
  <c r="Y1884" i="3" s="1"/>
  <c r="W1816" i="3"/>
  <c r="X1816" i="3" s="1"/>
  <c r="Y1816" i="3" s="1"/>
  <c r="W1812" i="3"/>
  <c r="X1812" i="3" s="1"/>
  <c r="Y1812" i="3" s="1"/>
  <c r="W1802" i="3"/>
  <c r="X1802" i="3" s="1"/>
  <c r="Y1802" i="3" s="1"/>
  <c r="W1775" i="3"/>
  <c r="X1775" i="3" s="1"/>
  <c r="Y1775" i="3" s="1"/>
  <c r="W1708" i="3"/>
  <c r="X1708" i="3" s="1"/>
  <c r="Y1708" i="3" s="1"/>
  <c r="W1705" i="3"/>
  <c r="X1705" i="3" s="1"/>
  <c r="Y1705" i="3" s="1"/>
  <c r="W1693" i="3"/>
  <c r="X1693" i="3" s="1"/>
  <c r="Y1693" i="3" s="1"/>
  <c r="W1677" i="3"/>
  <c r="X1677" i="3" s="1"/>
  <c r="Y1677" i="3" s="1"/>
  <c r="W1673" i="3"/>
  <c r="X1673" i="3" s="1"/>
  <c r="Y1673" i="3" s="1"/>
  <c r="W1672" i="3"/>
  <c r="X1672" i="3" s="1"/>
  <c r="Y1672" i="3" s="1"/>
  <c r="W1590" i="3"/>
  <c r="X1590" i="3" s="1"/>
  <c r="Y1590" i="3" s="1"/>
  <c r="W1548" i="3"/>
  <c r="X1548" i="3" s="1"/>
  <c r="Y1548" i="3" s="1"/>
  <c r="W1538" i="3"/>
  <c r="X1538" i="3" s="1"/>
  <c r="Y1538" i="3" s="1"/>
  <c r="W1535" i="3"/>
  <c r="X1535" i="3" s="1"/>
  <c r="Y1535" i="3" s="1"/>
  <c r="W1519" i="3"/>
  <c r="X1519" i="3" s="1"/>
  <c r="Y1519" i="3" s="1"/>
  <c r="W1513" i="3"/>
  <c r="X1513" i="3" s="1"/>
  <c r="Y1513" i="3" s="1"/>
  <c r="W1416" i="3"/>
  <c r="X1416" i="3" s="1"/>
  <c r="Y1416" i="3" s="1"/>
  <c r="W1410" i="3"/>
  <c r="X1410" i="3" s="1"/>
  <c r="Y1410" i="3" s="1"/>
  <c r="W1402" i="3"/>
  <c r="X1402" i="3" s="1"/>
  <c r="Y1402" i="3" s="1"/>
  <c r="W1380" i="3"/>
  <c r="X1380" i="3" s="1"/>
  <c r="Y1380" i="3" s="1"/>
  <c r="W1374" i="3"/>
  <c r="X1374" i="3" s="1"/>
  <c r="Y1374" i="3" s="1"/>
  <c r="W1355" i="3"/>
  <c r="X1355" i="3" s="1"/>
  <c r="Y1355" i="3" s="1"/>
  <c r="W1352" i="3"/>
  <c r="X1352" i="3" s="1"/>
  <c r="Y1352" i="3" s="1"/>
  <c r="W1321" i="3"/>
  <c r="X1321" i="3" s="1"/>
  <c r="Y1321" i="3" s="1"/>
  <c r="W1320" i="3"/>
  <c r="X1320" i="3" s="1"/>
  <c r="Y1320" i="3" s="1"/>
  <c r="W1280" i="3"/>
  <c r="X1280" i="3" s="1"/>
  <c r="Y1280" i="3" s="1"/>
  <c r="W1270" i="3"/>
  <c r="X1270" i="3" s="1"/>
  <c r="Y1270" i="3" s="1"/>
  <c r="W1269" i="3"/>
  <c r="X1269" i="3" s="1"/>
  <c r="Y1269" i="3" s="1"/>
  <c r="W1210" i="3"/>
  <c r="X1210" i="3" s="1"/>
  <c r="Y1210" i="3" s="1"/>
  <c r="W1208" i="3"/>
  <c r="X1208" i="3" s="1"/>
  <c r="Y1208" i="3" s="1"/>
  <c r="W1198" i="3"/>
  <c r="X1198" i="3" s="1"/>
  <c r="Y1198" i="3" s="1"/>
  <c r="W1194" i="3"/>
  <c r="X1194" i="3" s="1"/>
  <c r="Y1194" i="3" s="1"/>
  <c r="W1193" i="3"/>
  <c r="X1193" i="3" s="1"/>
  <c r="Y1193" i="3" s="1"/>
  <c r="W1182" i="3"/>
  <c r="X1182" i="3" s="1"/>
  <c r="Y1182" i="3" s="1"/>
  <c r="W1174" i="3"/>
  <c r="X1174" i="3" s="1"/>
  <c r="Y1174" i="3" s="1"/>
  <c r="W1170" i="3"/>
  <c r="X1170" i="3" s="1"/>
  <c r="Y1170" i="3" s="1"/>
  <c r="W1169" i="3"/>
  <c r="X1169" i="3" s="1"/>
  <c r="Y1169" i="3" s="1"/>
  <c r="W1146" i="3"/>
  <c r="X1146" i="3" s="1"/>
  <c r="Y1146" i="3" s="1"/>
  <c r="W1141" i="3"/>
  <c r="X1141" i="3" s="1"/>
  <c r="Y1141" i="3" s="1"/>
  <c r="W1118" i="3"/>
  <c r="X1118" i="3" s="1"/>
  <c r="Y1118" i="3" s="1"/>
  <c r="W1115" i="3"/>
  <c r="X1115" i="3" s="1"/>
  <c r="Y1115" i="3" s="1"/>
  <c r="W1105" i="3"/>
  <c r="X1105" i="3" s="1"/>
  <c r="Y1105" i="3" s="1"/>
  <c r="W1103" i="3"/>
  <c r="X1103" i="3" s="1"/>
  <c r="Y1103" i="3" s="1"/>
  <c r="W1088" i="3"/>
  <c r="X1088" i="3" s="1"/>
  <c r="Y1088" i="3" s="1"/>
  <c r="W1070" i="3"/>
  <c r="X1070" i="3" s="1"/>
  <c r="Y1070" i="3" s="1"/>
  <c r="W1068" i="3"/>
  <c r="X1068" i="3" s="1"/>
  <c r="Y1068" i="3" s="1"/>
  <c r="W1064" i="3"/>
  <c r="X1064" i="3" s="1"/>
  <c r="Y1064" i="3" s="1"/>
  <c r="W1060" i="3"/>
  <c r="X1060" i="3" s="1"/>
  <c r="Y1060" i="3" s="1"/>
  <c r="W1053" i="3"/>
  <c r="X1053" i="3" s="1"/>
  <c r="Y1053" i="3" s="1"/>
  <c r="W1049" i="3"/>
  <c r="X1049" i="3" s="1"/>
  <c r="Y1049" i="3" s="1"/>
  <c r="W1039" i="3"/>
  <c r="X1039" i="3" s="1"/>
  <c r="Y1039" i="3" s="1"/>
  <c r="W1038" i="3"/>
  <c r="X1038" i="3" s="1"/>
  <c r="Y1038" i="3" s="1"/>
  <c r="W1027" i="3"/>
  <c r="X1027" i="3" s="1"/>
  <c r="Y1027" i="3" s="1"/>
  <c r="W1025" i="3"/>
  <c r="X1025" i="3" s="1"/>
  <c r="Y1025" i="3" s="1"/>
  <c r="W1020" i="3"/>
  <c r="X1020" i="3" s="1"/>
  <c r="Y1020" i="3" s="1"/>
  <c r="W1017" i="3"/>
  <c r="X1017" i="3" s="1"/>
  <c r="Y1017" i="3" s="1"/>
  <c r="W979" i="3"/>
  <c r="X979" i="3" s="1"/>
  <c r="Y979" i="3" s="1"/>
  <c r="W967" i="3"/>
  <c r="X967" i="3" s="1"/>
  <c r="Y967" i="3" s="1"/>
  <c r="W960" i="3"/>
  <c r="X960" i="3" s="1"/>
  <c r="Y960" i="3" s="1"/>
  <c r="W951" i="3"/>
  <c r="X951" i="3" s="1"/>
  <c r="Y951" i="3" s="1"/>
  <c r="W931" i="3"/>
  <c r="X931" i="3" s="1"/>
  <c r="Y931" i="3" s="1"/>
  <c r="W914" i="3"/>
  <c r="X914" i="3" s="1"/>
  <c r="Y914" i="3" s="1"/>
  <c r="W913" i="3"/>
  <c r="X913" i="3" s="1"/>
  <c r="Y913" i="3" s="1"/>
  <c r="W902" i="3"/>
  <c r="X902" i="3" s="1"/>
  <c r="Y902" i="3" s="1"/>
  <c r="W881" i="3"/>
  <c r="X881" i="3" s="1"/>
  <c r="Y881" i="3" s="1"/>
  <c r="W872" i="3"/>
  <c r="X872" i="3" s="1"/>
  <c r="Y872" i="3" s="1"/>
  <c r="W861" i="3"/>
  <c r="X861" i="3" s="1"/>
  <c r="Y861" i="3" s="1"/>
  <c r="W835" i="3"/>
  <c r="X835" i="3" s="1"/>
  <c r="Y835" i="3" s="1"/>
  <c r="W820" i="3"/>
  <c r="X820" i="3" s="1"/>
  <c r="Y820" i="3" s="1"/>
  <c r="W816" i="3"/>
  <c r="X816" i="3" s="1"/>
  <c r="Y816" i="3" s="1"/>
  <c r="W788" i="3"/>
  <c r="X788" i="3" s="1"/>
  <c r="Y788" i="3" s="1"/>
  <c r="W774" i="3"/>
  <c r="X774" i="3" s="1"/>
  <c r="Y774" i="3" s="1"/>
  <c r="W723" i="3"/>
  <c r="X723" i="3" s="1"/>
  <c r="Y723" i="3" s="1"/>
  <c r="W702" i="3"/>
  <c r="X702" i="3" s="1"/>
  <c r="Y702" i="3" s="1"/>
  <c r="W695" i="3"/>
  <c r="X695" i="3" s="1"/>
  <c r="Y695" i="3" s="1"/>
  <c r="W694" i="3"/>
  <c r="X694" i="3" s="1"/>
  <c r="Y694" i="3" s="1"/>
  <c r="W682" i="3"/>
  <c r="X682" i="3" s="1"/>
  <c r="Y682" i="3" s="1"/>
  <c r="W677" i="3"/>
  <c r="X677" i="3" s="1"/>
  <c r="Y677" i="3" s="1"/>
  <c r="W674" i="3"/>
  <c r="X674" i="3" s="1"/>
  <c r="Y674" i="3" s="1"/>
  <c r="W669" i="3"/>
  <c r="X669" i="3" s="1"/>
  <c r="Y669" i="3" s="1"/>
  <c r="W645" i="3"/>
  <c r="X645" i="3" s="1"/>
  <c r="Y645" i="3" s="1"/>
  <c r="W600" i="3"/>
  <c r="X600" i="3" s="1"/>
  <c r="Y600" i="3" s="1"/>
  <c r="W595" i="3"/>
  <c r="X595" i="3" s="1"/>
  <c r="Y595" i="3" s="1"/>
  <c r="W587" i="3"/>
  <c r="X587" i="3" s="1"/>
  <c r="Y587" i="3" s="1"/>
  <c r="W585" i="3"/>
  <c r="X585" i="3" s="1"/>
  <c r="Y585" i="3" s="1"/>
  <c r="W584" i="3"/>
  <c r="X584" i="3" s="1"/>
  <c r="Y584" i="3" s="1"/>
  <c r="W572" i="3"/>
  <c r="X572" i="3" s="1"/>
  <c r="Y572" i="3" s="1"/>
  <c r="W543" i="3"/>
  <c r="X543" i="3" s="1"/>
  <c r="Y543" i="3" s="1"/>
  <c r="W533" i="3"/>
  <c r="X533" i="3" s="1"/>
  <c r="Y533" i="3" s="1"/>
  <c r="W519" i="3"/>
  <c r="X519" i="3" s="1"/>
  <c r="Y519" i="3" s="1"/>
  <c r="W475" i="3"/>
  <c r="X475" i="3" s="1"/>
  <c r="Y475" i="3" s="1"/>
  <c r="W471" i="3"/>
  <c r="X471" i="3" s="1"/>
  <c r="Y471" i="3" s="1"/>
  <c r="W453" i="3"/>
  <c r="X453" i="3" s="1"/>
  <c r="Y453" i="3" s="1"/>
  <c r="W451" i="3"/>
  <c r="X451" i="3" s="1"/>
  <c r="Y451" i="3" s="1"/>
  <c r="W442" i="3"/>
  <c r="X442" i="3" s="1"/>
  <c r="Y442" i="3" s="1"/>
  <c r="W430" i="3"/>
  <c r="X430" i="3" s="1"/>
  <c r="Y430" i="3" s="1"/>
  <c r="W387" i="3"/>
  <c r="X387" i="3" s="1"/>
  <c r="Y387" i="3" s="1"/>
  <c r="W355" i="3"/>
  <c r="X355" i="3" s="1"/>
  <c r="Y355" i="3" s="1"/>
  <c r="W343" i="3"/>
  <c r="X343" i="3" s="1"/>
  <c r="Y343" i="3" s="1"/>
  <c r="W325" i="3"/>
  <c r="X325" i="3" s="1"/>
  <c r="Y325" i="3" s="1"/>
  <c r="W315" i="3"/>
  <c r="X315" i="3" s="1"/>
  <c r="Y315" i="3" s="1"/>
  <c r="W290" i="3"/>
  <c r="X290" i="3" s="1"/>
  <c r="Y290" i="3" s="1"/>
  <c r="W248" i="3"/>
  <c r="X248" i="3" s="1"/>
  <c r="Y248" i="3" s="1"/>
  <c r="W246" i="3"/>
  <c r="X246" i="3" s="1"/>
  <c r="Y246" i="3" s="1"/>
  <c r="W227" i="3"/>
  <c r="X227" i="3" s="1"/>
  <c r="Y227" i="3" s="1"/>
  <c r="W208" i="3"/>
  <c r="X208" i="3" s="1"/>
  <c r="Y208" i="3" s="1"/>
  <c r="W152" i="3"/>
  <c r="X152" i="3" s="1"/>
  <c r="Y152" i="3" s="1"/>
  <c r="W139" i="3"/>
  <c r="X139" i="3" s="1"/>
  <c r="Y139" i="3" s="1"/>
  <c r="W138" i="3"/>
  <c r="X138" i="3" s="1"/>
  <c r="Y138" i="3" s="1"/>
  <c r="W122" i="3"/>
  <c r="X122" i="3" s="1"/>
  <c r="Y122" i="3" s="1"/>
  <c r="W101" i="3"/>
  <c r="X101" i="3" s="1"/>
  <c r="Y101" i="3" s="1"/>
  <c r="W91" i="3"/>
  <c r="X91" i="3" s="1"/>
  <c r="Y91" i="3" s="1"/>
  <c r="W60" i="3"/>
  <c r="X60" i="3" s="1"/>
  <c r="Y60" i="3" s="1"/>
  <c r="W44" i="3"/>
  <c r="X44" i="3" s="1"/>
  <c r="Y44" i="3" s="1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169" i="3"/>
  <c r="V2170" i="3"/>
  <c r="V2171" i="3"/>
  <c r="V2172" i="3"/>
  <c r="V2173" i="3"/>
  <c r="V2174" i="3"/>
  <c r="V2175" i="3"/>
  <c r="V2176" i="3"/>
  <c r="V2177" i="3"/>
  <c r="V2178" i="3"/>
  <c r="V2179" i="3"/>
  <c r="V2180" i="3"/>
  <c r="V2181" i="3"/>
  <c r="V2182" i="3"/>
  <c r="V2183" i="3"/>
  <c r="V2184" i="3"/>
  <c r="V2185" i="3"/>
  <c r="V2186" i="3"/>
  <c r="V2187" i="3"/>
  <c r="V2188" i="3"/>
  <c r="V2189" i="3"/>
  <c r="V2190" i="3"/>
  <c r="V2191" i="3"/>
  <c r="V2192" i="3"/>
  <c r="V2193" i="3"/>
  <c r="V2194" i="3"/>
  <c r="V2195" i="3"/>
  <c r="V2196" i="3"/>
  <c r="V2197" i="3"/>
  <c r="V2198" i="3"/>
  <c r="V2199" i="3"/>
  <c r="V2200" i="3"/>
  <c r="V2201" i="3"/>
  <c r="V2202" i="3"/>
  <c r="V2203" i="3"/>
  <c r="V2204" i="3"/>
  <c r="V2205" i="3"/>
  <c r="V2206" i="3"/>
  <c r="V2207" i="3"/>
  <c r="V2208" i="3"/>
  <c r="V2209" i="3"/>
  <c r="V2210" i="3"/>
  <c r="V2211" i="3"/>
  <c r="V2212" i="3"/>
  <c r="V2213" i="3"/>
  <c r="V2214" i="3"/>
  <c r="V2215" i="3"/>
  <c r="V2216" i="3"/>
  <c r="V2217" i="3"/>
  <c r="V2218" i="3"/>
  <c r="V2219" i="3"/>
  <c r="V2220" i="3"/>
  <c r="V2221" i="3"/>
  <c r="V2222" i="3"/>
  <c r="V2223" i="3"/>
  <c r="V2224" i="3"/>
  <c r="V2225" i="3"/>
  <c r="V2226" i="3"/>
  <c r="V2227" i="3"/>
  <c r="V2228" i="3"/>
  <c r="V2229" i="3"/>
  <c r="V2230" i="3"/>
  <c r="V2231" i="3"/>
  <c r="V2232" i="3"/>
  <c r="V2233" i="3"/>
  <c r="V2234" i="3"/>
  <c r="V2235" i="3"/>
  <c r="V2236" i="3"/>
  <c r="V2237" i="3"/>
  <c r="V2238" i="3"/>
  <c r="V2239" i="3"/>
  <c r="V2240" i="3"/>
  <c r="V2241" i="3"/>
  <c r="V2242" i="3"/>
  <c r="V2243" i="3"/>
  <c r="V2244" i="3"/>
  <c r="V2245" i="3"/>
  <c r="V2246" i="3"/>
  <c r="V2247" i="3"/>
  <c r="V2248" i="3"/>
  <c r="V2249" i="3"/>
  <c r="V2250" i="3"/>
  <c r="V2251" i="3"/>
  <c r="V2252" i="3"/>
  <c r="V2253" i="3"/>
  <c r="V2254" i="3"/>
  <c r="V2255" i="3"/>
  <c r="V2256" i="3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V2317" i="3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V2348" i="3"/>
  <c r="V2349" i="3"/>
  <c r="V2350" i="3"/>
  <c r="V2351" i="3"/>
  <c r="V2352" i="3"/>
  <c r="V2353" i="3"/>
  <c r="V2354" i="3"/>
  <c r="V2355" i="3"/>
  <c r="V2356" i="3"/>
  <c r="V2357" i="3"/>
  <c r="V2358" i="3"/>
  <c r="V2359" i="3"/>
  <c r="V2360" i="3"/>
  <c r="V2361" i="3"/>
  <c r="V2362" i="3"/>
  <c r="V2363" i="3"/>
  <c r="V2364" i="3"/>
  <c r="V2365" i="3"/>
  <c r="V2366" i="3"/>
  <c r="V2367" i="3"/>
  <c r="V2368" i="3"/>
  <c r="V2369" i="3"/>
  <c r="V2370" i="3"/>
  <c r="V2371" i="3"/>
  <c r="V2372" i="3"/>
  <c r="V2373" i="3"/>
  <c r="V2374" i="3"/>
  <c r="V2375" i="3"/>
  <c r="V2376" i="3"/>
  <c r="V2377" i="3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V2409" i="3"/>
  <c r="V2410" i="3"/>
  <c r="V2411" i="3"/>
  <c r="V2412" i="3"/>
  <c r="V2413" i="3"/>
  <c r="V2414" i="3"/>
  <c r="V2415" i="3"/>
  <c r="V2416" i="3"/>
  <c r="V2417" i="3"/>
  <c r="V2418" i="3"/>
  <c r="V2419" i="3"/>
  <c r="V2420" i="3"/>
  <c r="V2421" i="3"/>
  <c r="V2422" i="3"/>
  <c r="V2423" i="3"/>
  <c r="V2424" i="3"/>
  <c r="V2425" i="3"/>
  <c r="V2426" i="3"/>
  <c r="V2427" i="3"/>
  <c r="V2428" i="3"/>
  <c r="V2429" i="3"/>
  <c r="V2430" i="3"/>
  <c r="V2431" i="3"/>
  <c r="V2432" i="3"/>
  <c r="V2433" i="3"/>
  <c r="V2434" i="3"/>
  <c r="V2435" i="3"/>
  <c r="V2436" i="3"/>
  <c r="V2437" i="3"/>
  <c r="V2438" i="3"/>
  <c r="V2439" i="3"/>
  <c r="V2440" i="3"/>
  <c r="V2441" i="3"/>
  <c r="V2442" i="3"/>
  <c r="V2443" i="3"/>
  <c r="V2444" i="3"/>
  <c r="V2445" i="3"/>
  <c r="V2446" i="3"/>
  <c r="V2447" i="3"/>
  <c r="V2448" i="3"/>
  <c r="V2449" i="3"/>
  <c r="V2450" i="3"/>
  <c r="V2451" i="3"/>
  <c r="V2452" i="3"/>
  <c r="V2453" i="3"/>
  <c r="V2454" i="3"/>
  <c r="V2455" i="3"/>
  <c r="V2456" i="3"/>
  <c r="V2457" i="3"/>
  <c r="V2458" i="3"/>
  <c r="V2459" i="3"/>
  <c r="V2460" i="3"/>
  <c r="V2461" i="3"/>
  <c r="V2462" i="3"/>
  <c r="V2463" i="3"/>
  <c r="V2464" i="3"/>
  <c r="V2465" i="3"/>
  <c r="V2466" i="3"/>
  <c r="V2467" i="3"/>
  <c r="V2468" i="3"/>
  <c r="V2469" i="3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V2501" i="3"/>
  <c r="V2502" i="3"/>
  <c r="V2503" i="3"/>
  <c r="V2504" i="3"/>
  <c r="V2505" i="3"/>
  <c r="V2506" i="3"/>
  <c r="V2507" i="3"/>
  <c r="V2508" i="3"/>
  <c r="V2509" i="3"/>
  <c r="V2510" i="3"/>
  <c r="V2511" i="3"/>
  <c r="V2512" i="3"/>
  <c r="V2513" i="3"/>
  <c r="V2514" i="3"/>
  <c r="V2515" i="3"/>
  <c r="V2516" i="3"/>
  <c r="V2517" i="3"/>
  <c r="V2518" i="3"/>
  <c r="V2519" i="3"/>
  <c r="V2520" i="3"/>
  <c r="V2521" i="3"/>
  <c r="V2522" i="3"/>
  <c r="V2523" i="3"/>
  <c r="V2524" i="3"/>
  <c r="V2525" i="3"/>
  <c r="V2526" i="3"/>
  <c r="V2527" i="3"/>
  <c r="V2528" i="3"/>
  <c r="V2529" i="3"/>
  <c r="V2530" i="3"/>
  <c r="V2531" i="3"/>
  <c r="V2532" i="3"/>
  <c r="V2533" i="3"/>
  <c r="V2534" i="3"/>
  <c r="V2535" i="3"/>
  <c r="V2536" i="3"/>
  <c r="V2537" i="3"/>
  <c r="V2538" i="3"/>
  <c r="V2539" i="3"/>
  <c r="V2540" i="3"/>
  <c r="V2541" i="3"/>
  <c r="V2542" i="3"/>
  <c r="V2543" i="3"/>
  <c r="V2544" i="3"/>
  <c r="V2545" i="3"/>
  <c r="V2546" i="3"/>
  <c r="V2547" i="3"/>
  <c r="V2548" i="3"/>
  <c r="V2549" i="3"/>
  <c r="V2550" i="3"/>
  <c r="V2551" i="3"/>
  <c r="V2552" i="3"/>
  <c r="V2553" i="3"/>
  <c r="V2554" i="3"/>
  <c r="V2555" i="3"/>
  <c r="V2556" i="3"/>
  <c r="V2557" i="3"/>
  <c r="V2558" i="3"/>
  <c r="V2559" i="3"/>
  <c r="V2560" i="3"/>
  <c r="V2561" i="3"/>
  <c r="V2562" i="3"/>
  <c r="V2563" i="3"/>
  <c r="V2564" i="3"/>
  <c r="V2565" i="3"/>
  <c r="V2566" i="3"/>
  <c r="V2567" i="3"/>
  <c r="V2568" i="3"/>
  <c r="V2569" i="3"/>
  <c r="V2570" i="3"/>
  <c r="V2571" i="3"/>
  <c r="V2572" i="3"/>
  <c r="V2573" i="3"/>
  <c r="V2574" i="3"/>
  <c r="V2575" i="3"/>
  <c r="V2576" i="3"/>
  <c r="V2577" i="3"/>
  <c r="V2578" i="3"/>
  <c r="V2579" i="3"/>
  <c r="V2580" i="3"/>
  <c r="V2581" i="3"/>
  <c r="V2582" i="3"/>
  <c r="V2583" i="3"/>
  <c r="V2584" i="3"/>
  <c r="V2585" i="3"/>
  <c r="V2586" i="3"/>
  <c r="V2587" i="3"/>
  <c r="V2588" i="3"/>
  <c r="V2589" i="3"/>
  <c r="V2590" i="3"/>
  <c r="V2591" i="3"/>
  <c r="V2592" i="3"/>
  <c r="V2593" i="3"/>
  <c r="V2594" i="3"/>
  <c r="V2595" i="3"/>
  <c r="V2596" i="3"/>
  <c r="V2597" i="3"/>
  <c r="V2598" i="3"/>
  <c r="V2599" i="3"/>
  <c r="V2600" i="3"/>
  <c r="V2601" i="3"/>
  <c r="V2602" i="3"/>
  <c r="V2603" i="3"/>
  <c r="V2604" i="3"/>
  <c r="V2605" i="3"/>
  <c r="V2606" i="3"/>
  <c r="V2607" i="3"/>
  <c r="V2608" i="3"/>
  <c r="V2609" i="3"/>
  <c r="V2610" i="3"/>
  <c r="V2611" i="3"/>
  <c r="V2612" i="3"/>
  <c r="V2613" i="3"/>
  <c r="V2614" i="3"/>
  <c r="V2615" i="3"/>
  <c r="V2616" i="3"/>
  <c r="V2617" i="3"/>
  <c r="V2618" i="3"/>
  <c r="V2619" i="3"/>
  <c r="V2620" i="3"/>
  <c r="V2621" i="3"/>
  <c r="V2622" i="3"/>
  <c r="V2623" i="3"/>
  <c r="V2624" i="3"/>
  <c r="V2625" i="3"/>
  <c r="V2626" i="3"/>
  <c r="V2627" i="3"/>
  <c r="V2628" i="3"/>
  <c r="V2629" i="3"/>
  <c r="V2630" i="3"/>
  <c r="V2631" i="3"/>
  <c r="V2632" i="3"/>
  <c r="V2633" i="3"/>
  <c r="V2634" i="3"/>
  <c r="V2635" i="3"/>
  <c r="V2636" i="3"/>
  <c r="V2637" i="3"/>
  <c r="V2638" i="3"/>
  <c r="V2639" i="3"/>
  <c r="V2640" i="3"/>
  <c r="V2641" i="3"/>
  <c r="V2642" i="3"/>
  <c r="V2643" i="3"/>
  <c r="V2644" i="3"/>
  <c r="V2645" i="3"/>
  <c r="V2646" i="3"/>
  <c r="V2647" i="3"/>
  <c r="V2648" i="3"/>
  <c r="V2649" i="3"/>
  <c r="V2650" i="3"/>
  <c r="V2651" i="3"/>
  <c r="V2652" i="3"/>
  <c r="V2653" i="3"/>
  <c r="V2654" i="3"/>
  <c r="V2655" i="3"/>
  <c r="V2656" i="3"/>
  <c r="V2657" i="3"/>
  <c r="V2658" i="3"/>
  <c r="V2659" i="3"/>
  <c r="V2660" i="3"/>
  <c r="V2661" i="3"/>
  <c r="V2662" i="3"/>
  <c r="V2663" i="3"/>
  <c r="V2664" i="3"/>
  <c r="V2665" i="3"/>
  <c r="V2666" i="3"/>
  <c r="V2667" i="3"/>
  <c r="V2668" i="3"/>
  <c r="V2669" i="3"/>
  <c r="V2670" i="3"/>
  <c r="V2671" i="3"/>
  <c r="V2672" i="3"/>
  <c r="V2673" i="3"/>
  <c r="V2674" i="3"/>
  <c r="V2675" i="3"/>
  <c r="V2676" i="3"/>
  <c r="V2677" i="3"/>
  <c r="V2678" i="3"/>
  <c r="V2679" i="3"/>
  <c r="V2680" i="3"/>
  <c r="V2681" i="3"/>
  <c r="V2682" i="3"/>
  <c r="V2683" i="3"/>
  <c r="V2684" i="3"/>
  <c r="V2685" i="3"/>
  <c r="V2686" i="3"/>
  <c r="V2687" i="3"/>
  <c r="V2688" i="3"/>
  <c r="V2689" i="3"/>
  <c r="V2690" i="3"/>
  <c r="V2691" i="3"/>
  <c r="V2692" i="3"/>
  <c r="V2693" i="3"/>
  <c r="V2694" i="3"/>
  <c r="V2695" i="3"/>
  <c r="V2696" i="3"/>
  <c r="V2697" i="3"/>
  <c r="V2698" i="3"/>
  <c r="V2699" i="3"/>
  <c r="V2700" i="3"/>
  <c r="V2701" i="3"/>
  <c r="V2702" i="3"/>
  <c r="V2703" i="3"/>
  <c r="V2704" i="3"/>
  <c r="V2705" i="3"/>
  <c r="V2706" i="3"/>
  <c r="V2707" i="3"/>
  <c r="V2708" i="3"/>
  <c r="V2709" i="3"/>
  <c r="V2710" i="3"/>
  <c r="V2711" i="3"/>
  <c r="V2712" i="3"/>
  <c r="V2713" i="3"/>
  <c r="V2714" i="3"/>
  <c r="V2715" i="3"/>
  <c r="V2716" i="3"/>
  <c r="V2717" i="3"/>
  <c r="V2718" i="3"/>
  <c r="V2719" i="3"/>
  <c r="V2720" i="3"/>
  <c r="V2721" i="3"/>
  <c r="V2722" i="3"/>
  <c r="V2723" i="3"/>
  <c r="V2724" i="3"/>
  <c r="V2725" i="3"/>
  <c r="V2726" i="3"/>
  <c r="V2727" i="3"/>
  <c r="V2728" i="3"/>
  <c r="V2729" i="3"/>
  <c r="V2730" i="3"/>
  <c r="V2731" i="3"/>
  <c r="V2732" i="3"/>
  <c r="V2733" i="3"/>
  <c r="V2734" i="3"/>
  <c r="V2735" i="3"/>
  <c r="V2736" i="3"/>
  <c r="V2737" i="3"/>
  <c r="V2738" i="3"/>
  <c r="V2739" i="3"/>
  <c r="V2740" i="3"/>
  <c r="V2741" i="3"/>
  <c r="V2742" i="3"/>
  <c r="V2743" i="3"/>
  <c r="V2744" i="3"/>
  <c r="V2745" i="3"/>
  <c r="V2746" i="3"/>
  <c r="V2747" i="3"/>
  <c r="V2748" i="3"/>
  <c r="V2749" i="3"/>
  <c r="V2750" i="3"/>
  <c r="V2751" i="3"/>
  <c r="V2752" i="3"/>
  <c r="V2753" i="3"/>
  <c r="V2754" i="3"/>
  <c r="V2755" i="3"/>
  <c r="V2756" i="3"/>
  <c r="V2757" i="3"/>
  <c r="V2758" i="3"/>
  <c r="V2759" i="3"/>
  <c r="V2760" i="3"/>
  <c r="V2761" i="3"/>
  <c r="V2762" i="3"/>
  <c r="V2763" i="3"/>
  <c r="V2764" i="3"/>
  <c r="V2765" i="3"/>
  <c r="V2766" i="3"/>
  <c r="V2767" i="3"/>
  <c r="V2768" i="3"/>
  <c r="V2769" i="3"/>
  <c r="V2770" i="3"/>
  <c r="V2771" i="3"/>
  <c r="V2772" i="3"/>
  <c r="V2773" i="3"/>
  <c r="V2774" i="3"/>
  <c r="V2775" i="3"/>
  <c r="V2776" i="3"/>
  <c r="V2777" i="3"/>
  <c r="V2778" i="3"/>
  <c r="V2779" i="3"/>
  <c r="V2780" i="3"/>
  <c r="V2781" i="3"/>
  <c r="V2782" i="3"/>
  <c r="V2783" i="3"/>
  <c r="V2784" i="3"/>
  <c r="V2785" i="3"/>
  <c r="V2786" i="3"/>
  <c r="V2787" i="3"/>
  <c r="V2788" i="3"/>
  <c r="V2789" i="3"/>
  <c r="V2790" i="3"/>
  <c r="V2791" i="3"/>
  <c r="V2792" i="3"/>
  <c r="V2793" i="3"/>
  <c r="V2794" i="3"/>
  <c r="V2795" i="3"/>
  <c r="V2796" i="3"/>
  <c r="V2797" i="3"/>
  <c r="V2798" i="3"/>
  <c r="V2799" i="3"/>
  <c r="V2800" i="3"/>
  <c r="V2801" i="3"/>
  <c r="V2802" i="3"/>
  <c r="V2803" i="3"/>
  <c r="V2804" i="3"/>
  <c r="V2805" i="3"/>
  <c r="V2806" i="3"/>
  <c r="V2807" i="3"/>
  <c r="V2808" i="3"/>
  <c r="V2809" i="3"/>
  <c r="V2810" i="3"/>
  <c r="V2811" i="3"/>
  <c r="V2812" i="3"/>
  <c r="V2813" i="3"/>
  <c r="V2814" i="3"/>
  <c r="V2815" i="3"/>
  <c r="V2816" i="3"/>
  <c r="V2817" i="3"/>
  <c r="V2818" i="3"/>
  <c r="V2819" i="3"/>
  <c r="V2820" i="3"/>
  <c r="V2821" i="3"/>
  <c r="V2822" i="3"/>
  <c r="V2823" i="3"/>
  <c r="V2824" i="3"/>
  <c r="V2825" i="3"/>
  <c r="V2826" i="3"/>
  <c r="V2827" i="3"/>
  <c r="V2828" i="3"/>
  <c r="V2829" i="3"/>
  <c r="V2830" i="3"/>
  <c r="V2831" i="3"/>
  <c r="V2832" i="3"/>
  <c r="V2833" i="3"/>
  <c r="V2834" i="3"/>
  <c r="V2835" i="3"/>
  <c r="V2836" i="3"/>
  <c r="V2837" i="3"/>
  <c r="V2838" i="3"/>
  <c r="V2839" i="3"/>
  <c r="V2840" i="3"/>
  <c r="V2841" i="3"/>
  <c r="V2842" i="3"/>
  <c r="V2843" i="3"/>
  <c r="V2844" i="3"/>
  <c r="V2845" i="3"/>
  <c r="V2846" i="3"/>
  <c r="V2847" i="3"/>
  <c r="V2848" i="3"/>
  <c r="V2849" i="3"/>
  <c r="V2850" i="3"/>
  <c r="V2851" i="3"/>
  <c r="V2852" i="3"/>
  <c r="V2853" i="3"/>
  <c r="V2854" i="3"/>
  <c r="V2855" i="3"/>
  <c r="V2856" i="3"/>
  <c r="V2857" i="3"/>
  <c r="V2858" i="3"/>
  <c r="V2859" i="3"/>
  <c r="V2860" i="3"/>
  <c r="V2861" i="3"/>
  <c r="V2862" i="3"/>
  <c r="V2863" i="3"/>
  <c r="V2864" i="3"/>
  <c r="V2865" i="3"/>
  <c r="V2866" i="3"/>
  <c r="V2867" i="3"/>
  <c r="V2868" i="3"/>
  <c r="V2869" i="3"/>
  <c r="V2870" i="3"/>
  <c r="V2871" i="3"/>
  <c r="V2872" i="3"/>
  <c r="V2873" i="3"/>
  <c r="V2874" i="3"/>
  <c r="V2875" i="3"/>
  <c r="V2876" i="3"/>
  <c r="V2877" i="3"/>
  <c r="V2878" i="3"/>
  <c r="V2879" i="3"/>
  <c r="V2880" i="3"/>
  <c r="V2881" i="3"/>
  <c r="V2882" i="3"/>
  <c r="V2883" i="3"/>
  <c r="V2884" i="3"/>
  <c r="V2885" i="3"/>
  <c r="V2886" i="3"/>
  <c r="V2887" i="3"/>
  <c r="V2888" i="3"/>
  <c r="V2889" i="3"/>
  <c r="V2890" i="3"/>
  <c r="V2891" i="3"/>
  <c r="V2892" i="3"/>
  <c r="V2893" i="3"/>
  <c r="V2894" i="3"/>
  <c r="V2895" i="3"/>
  <c r="V2896" i="3"/>
  <c r="V2897" i="3"/>
  <c r="V2898" i="3"/>
  <c r="V2899" i="3"/>
  <c r="V2900" i="3"/>
  <c r="V2901" i="3"/>
  <c r="V2902" i="3"/>
  <c r="V2903" i="3"/>
  <c r="V2904" i="3"/>
  <c r="V2905" i="3"/>
  <c r="V2906" i="3"/>
  <c r="V2907" i="3"/>
  <c r="V2908" i="3"/>
  <c r="V2909" i="3"/>
  <c r="V2910" i="3"/>
  <c r="V2911" i="3"/>
  <c r="V2912" i="3"/>
  <c r="V2913" i="3"/>
  <c r="V2914" i="3"/>
  <c r="V2915" i="3"/>
  <c r="V2916" i="3"/>
  <c r="V2917" i="3"/>
  <c r="V2918" i="3"/>
  <c r="V2919" i="3"/>
  <c r="V2920" i="3"/>
  <c r="V2921" i="3"/>
  <c r="V2922" i="3"/>
  <c r="V2923" i="3"/>
  <c r="V2924" i="3"/>
  <c r="V2925" i="3"/>
  <c r="V2926" i="3"/>
  <c r="V2927" i="3"/>
  <c r="V2928" i="3"/>
  <c r="V2929" i="3"/>
  <c r="V2930" i="3"/>
  <c r="V2931" i="3"/>
  <c r="V2932" i="3"/>
  <c r="V2933" i="3"/>
  <c r="V2934" i="3"/>
  <c r="V2935" i="3"/>
  <c r="V2936" i="3"/>
  <c r="V2937" i="3"/>
  <c r="V2938" i="3"/>
  <c r="V2939" i="3"/>
  <c r="V2940" i="3"/>
  <c r="V2941" i="3"/>
  <c r="V2942" i="3"/>
  <c r="V2943" i="3"/>
  <c r="V2944" i="3"/>
  <c r="V2945" i="3"/>
  <c r="V2946" i="3"/>
  <c r="V2947" i="3"/>
  <c r="V2948" i="3"/>
  <c r="V2949" i="3"/>
  <c r="V2950" i="3"/>
  <c r="V2951" i="3"/>
  <c r="V2952" i="3"/>
  <c r="V2953" i="3"/>
  <c r="V2954" i="3"/>
  <c r="V2955" i="3"/>
  <c r="V2956" i="3"/>
  <c r="V2957" i="3"/>
  <c r="V2958" i="3"/>
  <c r="V2959" i="3"/>
  <c r="V2960" i="3"/>
  <c r="V2961" i="3"/>
  <c r="V2962" i="3"/>
  <c r="V2963" i="3"/>
  <c r="V2964" i="3"/>
  <c r="V2965" i="3"/>
  <c r="V2966" i="3"/>
  <c r="V2967" i="3"/>
  <c r="V2968" i="3"/>
  <c r="V2969" i="3"/>
  <c r="V2970" i="3"/>
  <c r="V2971" i="3"/>
  <c r="V2972" i="3"/>
  <c r="V2973" i="3"/>
  <c r="V2974" i="3"/>
  <c r="V2975" i="3"/>
  <c r="V2976" i="3"/>
  <c r="V2977" i="3"/>
  <c r="V2978" i="3"/>
  <c r="V2979" i="3"/>
  <c r="V2980" i="3"/>
  <c r="V2981" i="3"/>
  <c r="V2982" i="3"/>
  <c r="V2983" i="3"/>
  <c r="V2984" i="3"/>
  <c r="V2985" i="3"/>
  <c r="V2986" i="3"/>
  <c r="V2987" i="3"/>
  <c r="V2988" i="3"/>
  <c r="V2989" i="3"/>
  <c r="V2990" i="3"/>
  <c r="V2991" i="3"/>
  <c r="V2992" i="3"/>
  <c r="V2993" i="3"/>
  <c r="V2994" i="3"/>
  <c r="V2995" i="3"/>
  <c r="V2996" i="3"/>
  <c r="V2997" i="3"/>
  <c r="V2998" i="3"/>
  <c r="V2999" i="3"/>
  <c r="V3000" i="3"/>
  <c r="V3001" i="3"/>
  <c r="V3002" i="3"/>
  <c r="V3003" i="3"/>
  <c r="V3004" i="3"/>
  <c r="V3005" i="3"/>
  <c r="V3006" i="3"/>
  <c r="V3007" i="3"/>
  <c r="V3008" i="3"/>
  <c r="V3009" i="3"/>
  <c r="V3010" i="3"/>
  <c r="V3011" i="3"/>
  <c r="V3012" i="3"/>
  <c r="V3013" i="3"/>
  <c r="V3014" i="3"/>
  <c r="V3015" i="3"/>
  <c r="V3016" i="3"/>
  <c r="V3017" i="3"/>
  <c r="V3018" i="3"/>
  <c r="V3019" i="3"/>
  <c r="V3020" i="3"/>
  <c r="V3021" i="3"/>
  <c r="V3022" i="3"/>
  <c r="V3023" i="3"/>
  <c r="V3024" i="3"/>
  <c r="V3025" i="3"/>
  <c r="V3026" i="3"/>
  <c r="V3027" i="3"/>
  <c r="V3028" i="3"/>
  <c r="V3029" i="3"/>
  <c r="V3030" i="3"/>
  <c r="V3031" i="3"/>
  <c r="V3032" i="3"/>
  <c r="V3033" i="3"/>
  <c r="V3034" i="3"/>
  <c r="V3035" i="3"/>
  <c r="V3036" i="3"/>
  <c r="V3037" i="3"/>
  <c r="V3038" i="3"/>
  <c r="V3039" i="3"/>
  <c r="V3040" i="3"/>
  <c r="V3041" i="3"/>
  <c r="V3042" i="3"/>
  <c r="V3043" i="3"/>
  <c r="V3044" i="3"/>
  <c r="V3045" i="3"/>
  <c r="V3046" i="3"/>
  <c r="V3047" i="3"/>
  <c r="V3048" i="3"/>
  <c r="V3049" i="3"/>
  <c r="V3050" i="3"/>
  <c r="V3051" i="3"/>
  <c r="V3052" i="3"/>
  <c r="V3053" i="3"/>
  <c r="V3054" i="3"/>
  <c r="V3055" i="3"/>
  <c r="V3056" i="3"/>
  <c r="V3057" i="3"/>
  <c r="V3058" i="3"/>
  <c r="V3059" i="3"/>
  <c r="V3060" i="3"/>
  <c r="V3061" i="3"/>
  <c r="V3062" i="3"/>
  <c r="V3063" i="3"/>
  <c r="V3064" i="3"/>
  <c r="V3065" i="3"/>
  <c r="V3066" i="3"/>
  <c r="V3067" i="3"/>
  <c r="V3068" i="3"/>
  <c r="V3069" i="3"/>
  <c r="V3070" i="3"/>
  <c r="V3071" i="3"/>
  <c r="V3072" i="3"/>
  <c r="V3073" i="3"/>
  <c r="V3074" i="3"/>
  <c r="V3075" i="3"/>
  <c r="V3076" i="3"/>
  <c r="V3077" i="3"/>
  <c r="V3078" i="3"/>
  <c r="V3079" i="3"/>
  <c r="V3080" i="3"/>
  <c r="V3081" i="3"/>
  <c r="V3082" i="3"/>
  <c r="V3083" i="3"/>
  <c r="V3084" i="3"/>
  <c r="V3085" i="3"/>
  <c r="V3086" i="3"/>
  <c r="V3087" i="3"/>
  <c r="V3088" i="3"/>
  <c r="V3089" i="3"/>
  <c r="V3090" i="3"/>
  <c r="V3091" i="3"/>
  <c r="V3092" i="3"/>
  <c r="V3093" i="3"/>
  <c r="V3094" i="3"/>
  <c r="V3095" i="3"/>
  <c r="V3096" i="3"/>
  <c r="V3097" i="3"/>
  <c r="V3098" i="3"/>
  <c r="V3099" i="3"/>
  <c r="V3100" i="3"/>
  <c r="V3101" i="3"/>
  <c r="V3102" i="3"/>
  <c r="V3103" i="3"/>
  <c r="V3104" i="3"/>
  <c r="V3105" i="3"/>
  <c r="V3106" i="3"/>
  <c r="V3107" i="3"/>
  <c r="V3108" i="3"/>
  <c r="V3109" i="3"/>
  <c r="V3110" i="3"/>
  <c r="V3111" i="3"/>
  <c r="V3112" i="3"/>
  <c r="V3113" i="3"/>
  <c r="V3114" i="3"/>
  <c r="V3115" i="3"/>
  <c r="V3116" i="3"/>
  <c r="V3117" i="3"/>
  <c r="V3118" i="3"/>
  <c r="V3119" i="3"/>
  <c r="V3120" i="3"/>
  <c r="V3121" i="3"/>
  <c r="V3122" i="3"/>
  <c r="V3123" i="3"/>
  <c r="V3124" i="3"/>
  <c r="V3125" i="3"/>
  <c r="V3126" i="3"/>
  <c r="V3127" i="3"/>
  <c r="V3128" i="3"/>
  <c r="V3129" i="3"/>
  <c r="V3130" i="3"/>
  <c r="V3131" i="3"/>
  <c r="V3132" i="3"/>
  <c r="V3133" i="3"/>
  <c r="V3134" i="3"/>
  <c r="V3135" i="3"/>
  <c r="V3136" i="3"/>
  <c r="V3137" i="3"/>
  <c r="V3138" i="3"/>
  <c r="V3139" i="3"/>
  <c r="V3140" i="3"/>
  <c r="V3141" i="3"/>
  <c r="V3142" i="3"/>
  <c r="V3143" i="3"/>
  <c r="V3144" i="3"/>
  <c r="V3145" i="3"/>
  <c r="V3146" i="3"/>
  <c r="V3147" i="3"/>
  <c r="V3148" i="3"/>
  <c r="V3149" i="3"/>
  <c r="V3150" i="3"/>
  <c r="V3151" i="3"/>
  <c r="V3152" i="3"/>
  <c r="V3153" i="3"/>
  <c r="V3154" i="3"/>
  <c r="V3155" i="3"/>
  <c r="V3156" i="3"/>
  <c r="V3157" i="3"/>
  <c r="V3158" i="3"/>
  <c r="V3159" i="3"/>
  <c r="V3160" i="3"/>
  <c r="V3161" i="3"/>
  <c r="V3162" i="3"/>
  <c r="V3163" i="3"/>
  <c r="V3164" i="3"/>
  <c r="V3165" i="3"/>
  <c r="V3166" i="3"/>
  <c r="V3167" i="3"/>
  <c r="V3168" i="3"/>
  <c r="V3169" i="3"/>
  <c r="V3170" i="3"/>
  <c r="V3171" i="3"/>
  <c r="V3172" i="3"/>
  <c r="V3173" i="3"/>
  <c r="V3174" i="3"/>
  <c r="V3175" i="3"/>
  <c r="V3176" i="3"/>
  <c r="V3177" i="3"/>
  <c r="V3178" i="3"/>
  <c r="V3179" i="3"/>
  <c r="V3180" i="3"/>
  <c r="V3181" i="3"/>
  <c r="V3182" i="3"/>
  <c r="V3183" i="3"/>
  <c r="V3184" i="3"/>
  <c r="V3185" i="3"/>
  <c r="V3186" i="3"/>
  <c r="V3187" i="3"/>
  <c r="V3188" i="3"/>
  <c r="V3189" i="3"/>
  <c r="V3190" i="3"/>
  <c r="V3191" i="3"/>
  <c r="V3192" i="3"/>
  <c r="V3193" i="3"/>
  <c r="V3194" i="3"/>
  <c r="V3195" i="3"/>
  <c r="V3196" i="3"/>
  <c r="V3197" i="3"/>
  <c r="V3198" i="3"/>
  <c r="V3199" i="3"/>
  <c r="V3200" i="3"/>
  <c r="V3201" i="3"/>
  <c r="V3202" i="3"/>
  <c r="V3203" i="3"/>
  <c r="V3204" i="3"/>
  <c r="V3205" i="3"/>
  <c r="V3206" i="3"/>
  <c r="V3207" i="3"/>
  <c r="V3208" i="3"/>
  <c r="V3209" i="3"/>
  <c r="V3210" i="3"/>
  <c r="V3211" i="3"/>
  <c r="V3212" i="3"/>
  <c r="V3213" i="3"/>
  <c r="V3214" i="3"/>
  <c r="V3215" i="3"/>
  <c r="V3216" i="3"/>
  <c r="V3217" i="3"/>
  <c r="V3218" i="3"/>
  <c r="V3219" i="3"/>
  <c r="V3220" i="3"/>
  <c r="V3221" i="3"/>
  <c r="V3222" i="3"/>
  <c r="V3223" i="3"/>
  <c r="V3224" i="3"/>
  <c r="V3225" i="3"/>
  <c r="V3226" i="3"/>
  <c r="V3227" i="3"/>
  <c r="V3228" i="3"/>
  <c r="V3229" i="3"/>
  <c r="V3230" i="3"/>
  <c r="V3231" i="3"/>
  <c r="V3232" i="3"/>
  <c r="V3233" i="3"/>
  <c r="V3234" i="3"/>
  <c r="V3235" i="3"/>
  <c r="V3236" i="3"/>
  <c r="V3237" i="3"/>
  <c r="V3238" i="3"/>
  <c r="V3239" i="3"/>
  <c r="V3240" i="3"/>
  <c r="V3241" i="3"/>
  <c r="V3242" i="3"/>
  <c r="V3243" i="3"/>
  <c r="V3244" i="3"/>
  <c r="V3245" i="3"/>
  <c r="V3246" i="3"/>
  <c r="V3247" i="3"/>
  <c r="V3248" i="3"/>
  <c r="V3249" i="3"/>
  <c r="V3250" i="3"/>
  <c r="V3251" i="3"/>
  <c r="V3252" i="3"/>
  <c r="V3253" i="3"/>
  <c r="V3254" i="3"/>
  <c r="V3255" i="3"/>
  <c r="V3256" i="3"/>
  <c r="V3257" i="3"/>
  <c r="V3258" i="3"/>
  <c r="V3259" i="3"/>
  <c r="V3260" i="3"/>
  <c r="V3261" i="3"/>
  <c r="V3262" i="3"/>
  <c r="V3263" i="3"/>
  <c r="V3264" i="3"/>
  <c r="V3265" i="3"/>
  <c r="V3266" i="3"/>
  <c r="V3267" i="3"/>
  <c r="V3268" i="3"/>
  <c r="V3269" i="3"/>
  <c r="V3270" i="3"/>
  <c r="V3271" i="3"/>
  <c r="V3272" i="3"/>
  <c r="V3273" i="3"/>
  <c r="V3274" i="3"/>
  <c r="V3275" i="3"/>
  <c r="V3276" i="3"/>
  <c r="V3277" i="3"/>
  <c r="V3278" i="3"/>
  <c r="V3279" i="3"/>
  <c r="V3280" i="3"/>
  <c r="V3281" i="3"/>
  <c r="V3282" i="3"/>
  <c r="V3283" i="3"/>
  <c r="V3284" i="3"/>
  <c r="V3285" i="3"/>
  <c r="V3286" i="3"/>
  <c r="V3287" i="3"/>
  <c r="V3288" i="3"/>
  <c r="V3289" i="3"/>
  <c r="V3290" i="3"/>
  <c r="V3291" i="3"/>
  <c r="V3292" i="3"/>
  <c r="V3293" i="3"/>
  <c r="V3294" i="3"/>
  <c r="V3295" i="3"/>
  <c r="V3296" i="3"/>
  <c r="V3297" i="3"/>
  <c r="V3298" i="3"/>
  <c r="V3299" i="3"/>
  <c r="V3300" i="3"/>
  <c r="V3301" i="3"/>
  <c r="V3302" i="3"/>
  <c r="V3303" i="3"/>
  <c r="V3304" i="3"/>
  <c r="V3305" i="3"/>
  <c r="V3306" i="3"/>
  <c r="V3307" i="3"/>
  <c r="V3308" i="3"/>
  <c r="V3309" i="3"/>
  <c r="V3310" i="3"/>
  <c r="V3311" i="3"/>
  <c r="V3312" i="3"/>
  <c r="V3313" i="3"/>
  <c r="V3314" i="3"/>
  <c r="V3315" i="3"/>
  <c r="V3316" i="3"/>
  <c r="V3317" i="3"/>
  <c r="V3318" i="3"/>
  <c r="V3319" i="3"/>
  <c r="V3320" i="3"/>
  <c r="V3321" i="3"/>
  <c r="V3322" i="3"/>
  <c r="V3323" i="3"/>
  <c r="V3324" i="3"/>
  <c r="V3325" i="3"/>
  <c r="V3326" i="3"/>
  <c r="V3327" i="3"/>
  <c r="V3328" i="3"/>
  <c r="V3329" i="3"/>
  <c r="V3330" i="3"/>
  <c r="V3331" i="3"/>
  <c r="V3332" i="3"/>
  <c r="V3333" i="3"/>
  <c r="V3334" i="3"/>
  <c r="V3335" i="3"/>
  <c r="V3336" i="3"/>
  <c r="V3337" i="3"/>
  <c r="V3338" i="3"/>
  <c r="V3339" i="3"/>
  <c r="V3340" i="3"/>
  <c r="V3341" i="3"/>
  <c r="V3342" i="3"/>
  <c r="V3343" i="3"/>
  <c r="V3344" i="3"/>
  <c r="V3345" i="3"/>
  <c r="V3346" i="3"/>
  <c r="V3347" i="3"/>
  <c r="V3348" i="3"/>
  <c r="V3349" i="3"/>
  <c r="V3350" i="3"/>
  <c r="V3351" i="3"/>
  <c r="V3352" i="3"/>
  <c r="V3353" i="3"/>
  <c r="V3354" i="3"/>
  <c r="V3355" i="3"/>
  <c r="V3356" i="3"/>
  <c r="V3357" i="3"/>
  <c r="V3358" i="3"/>
  <c r="V3359" i="3"/>
  <c r="V3360" i="3"/>
  <c r="V3361" i="3"/>
  <c r="V3362" i="3"/>
  <c r="V3363" i="3"/>
  <c r="V3364" i="3"/>
  <c r="V3365" i="3"/>
  <c r="V3366" i="3"/>
  <c r="V3367" i="3"/>
  <c r="V3368" i="3"/>
  <c r="V3369" i="3"/>
  <c r="V3370" i="3"/>
  <c r="V3371" i="3"/>
  <c r="V3372" i="3"/>
  <c r="V3373" i="3"/>
  <c r="V3374" i="3"/>
  <c r="V3375" i="3"/>
  <c r="V3376" i="3"/>
  <c r="V3377" i="3"/>
  <c r="V3378" i="3"/>
  <c r="V3379" i="3"/>
  <c r="V3380" i="3"/>
  <c r="V3381" i="3"/>
  <c r="V3382" i="3"/>
  <c r="V3383" i="3"/>
  <c r="V3384" i="3"/>
  <c r="V3385" i="3"/>
  <c r="V3386" i="3"/>
  <c r="V3387" i="3"/>
  <c r="V3388" i="3"/>
  <c r="V3389" i="3"/>
  <c r="V3390" i="3"/>
  <c r="V3391" i="3"/>
  <c r="V3392" i="3"/>
  <c r="V3393" i="3"/>
  <c r="V3394" i="3"/>
  <c r="V3395" i="3"/>
  <c r="V3396" i="3"/>
  <c r="V3397" i="3"/>
  <c r="V3398" i="3"/>
  <c r="V3399" i="3"/>
  <c r="V3400" i="3"/>
  <c r="V3401" i="3"/>
  <c r="V3402" i="3"/>
  <c r="V3403" i="3"/>
  <c r="V3404" i="3"/>
  <c r="V3405" i="3"/>
  <c r="V3406" i="3"/>
  <c r="V3407" i="3"/>
  <c r="V3408" i="3"/>
  <c r="V3409" i="3"/>
  <c r="V3410" i="3"/>
  <c r="V3411" i="3"/>
  <c r="V3412" i="3"/>
  <c r="V3413" i="3"/>
  <c r="V3414" i="3"/>
  <c r="V3415" i="3"/>
  <c r="V3416" i="3"/>
  <c r="V3417" i="3"/>
  <c r="V3418" i="3"/>
  <c r="V3419" i="3"/>
  <c r="V3420" i="3"/>
  <c r="V3421" i="3"/>
  <c r="V3422" i="3"/>
  <c r="V3423" i="3"/>
  <c r="V3424" i="3"/>
  <c r="V3425" i="3"/>
  <c r="V3426" i="3"/>
  <c r="V3427" i="3"/>
  <c r="V3428" i="3"/>
  <c r="V3429" i="3"/>
  <c r="V3430" i="3"/>
  <c r="V3431" i="3"/>
  <c r="V3432" i="3"/>
  <c r="V3433" i="3"/>
  <c r="V3434" i="3"/>
  <c r="V3435" i="3"/>
  <c r="V3436" i="3"/>
  <c r="V3437" i="3"/>
  <c r="V3438" i="3"/>
  <c r="V3439" i="3"/>
  <c r="V3440" i="3"/>
  <c r="V3441" i="3"/>
  <c r="V3442" i="3"/>
  <c r="V3443" i="3"/>
  <c r="V3444" i="3"/>
  <c r="V3445" i="3"/>
  <c r="V3446" i="3"/>
  <c r="V3447" i="3"/>
  <c r="V3448" i="3"/>
  <c r="V3449" i="3"/>
  <c r="V3450" i="3"/>
  <c r="V3451" i="3"/>
  <c r="V3452" i="3"/>
  <c r="V3453" i="3"/>
  <c r="V3454" i="3"/>
  <c r="V3455" i="3"/>
  <c r="V3456" i="3"/>
  <c r="V3457" i="3"/>
  <c r="V3458" i="3"/>
  <c r="V3459" i="3"/>
  <c r="V3460" i="3"/>
  <c r="V3461" i="3"/>
  <c r="V3462" i="3"/>
  <c r="V3463" i="3"/>
  <c r="V3464" i="3"/>
  <c r="V3465" i="3"/>
  <c r="V3466" i="3"/>
  <c r="V3467" i="3"/>
  <c r="V3468" i="3"/>
  <c r="V3469" i="3"/>
  <c r="V3470" i="3"/>
  <c r="V3471" i="3"/>
  <c r="V3472" i="3"/>
  <c r="V3473" i="3"/>
  <c r="V3474" i="3"/>
  <c r="V3475" i="3"/>
  <c r="V3476" i="3"/>
  <c r="V3477" i="3"/>
  <c r="V3478" i="3"/>
  <c r="V3479" i="3"/>
  <c r="V3480" i="3"/>
  <c r="V3481" i="3"/>
  <c r="V3482" i="3"/>
  <c r="V3483" i="3"/>
  <c r="V3484" i="3"/>
  <c r="V3485" i="3"/>
  <c r="V3486" i="3"/>
  <c r="V3487" i="3"/>
  <c r="V3488" i="3"/>
  <c r="V3489" i="3"/>
  <c r="V3490" i="3"/>
  <c r="V3491" i="3"/>
  <c r="V3492" i="3"/>
  <c r="V3493" i="3"/>
  <c r="V3494" i="3"/>
  <c r="V3495" i="3"/>
  <c r="V3496" i="3"/>
  <c r="V3497" i="3"/>
  <c r="V3498" i="3"/>
  <c r="V3499" i="3"/>
  <c r="V3500" i="3"/>
  <c r="V3501" i="3"/>
  <c r="V3502" i="3"/>
  <c r="V3503" i="3"/>
  <c r="V3504" i="3"/>
  <c r="V3505" i="3"/>
  <c r="V3506" i="3"/>
  <c r="V3507" i="3"/>
  <c r="V3508" i="3"/>
  <c r="V3509" i="3"/>
  <c r="V3510" i="3"/>
  <c r="V3511" i="3"/>
  <c r="V3512" i="3"/>
  <c r="V3513" i="3"/>
  <c r="V3514" i="3"/>
  <c r="V3515" i="3"/>
  <c r="V3516" i="3"/>
  <c r="V3517" i="3"/>
  <c r="V3518" i="3"/>
  <c r="V3519" i="3"/>
  <c r="V3520" i="3"/>
  <c r="V3521" i="3"/>
  <c r="V3522" i="3"/>
  <c r="V3523" i="3"/>
  <c r="V3524" i="3"/>
  <c r="V3525" i="3"/>
  <c r="V3526" i="3"/>
  <c r="V3527" i="3"/>
  <c r="V3528" i="3"/>
  <c r="V3529" i="3"/>
  <c r="V3530" i="3"/>
  <c r="V3531" i="3"/>
  <c r="V3532" i="3"/>
  <c r="V3533" i="3"/>
  <c r="V3534" i="3"/>
  <c r="V3535" i="3"/>
  <c r="V3536" i="3"/>
  <c r="V3537" i="3"/>
  <c r="V3538" i="3"/>
  <c r="V3539" i="3"/>
  <c r="V3540" i="3"/>
  <c r="V3541" i="3"/>
  <c r="V3542" i="3"/>
  <c r="V3543" i="3"/>
  <c r="V3544" i="3"/>
  <c r="V3545" i="3"/>
  <c r="V3546" i="3"/>
  <c r="V3547" i="3"/>
  <c r="V3548" i="3"/>
  <c r="V3549" i="3"/>
  <c r="V3550" i="3"/>
  <c r="V3551" i="3"/>
  <c r="V3552" i="3"/>
  <c r="V3553" i="3"/>
  <c r="V3554" i="3"/>
  <c r="V3555" i="3"/>
  <c r="V3556" i="3"/>
  <c r="V3557" i="3"/>
  <c r="V3558" i="3"/>
  <c r="V3559" i="3"/>
  <c r="V3560" i="3"/>
  <c r="V3561" i="3"/>
  <c r="V3562" i="3"/>
  <c r="V3563" i="3"/>
  <c r="V3564" i="3"/>
  <c r="V3565" i="3"/>
  <c r="V3566" i="3"/>
  <c r="V3567" i="3"/>
  <c r="V3568" i="3"/>
  <c r="V3569" i="3"/>
  <c r="V3570" i="3"/>
  <c r="V3571" i="3"/>
  <c r="V3572" i="3"/>
  <c r="V3573" i="3"/>
  <c r="V3574" i="3"/>
  <c r="V3575" i="3"/>
  <c r="V3576" i="3"/>
  <c r="V3577" i="3"/>
  <c r="V3578" i="3"/>
  <c r="V3579" i="3"/>
  <c r="V3580" i="3"/>
  <c r="V3581" i="3"/>
  <c r="V3582" i="3"/>
  <c r="V3583" i="3"/>
  <c r="V3584" i="3"/>
  <c r="V3585" i="3"/>
  <c r="V3586" i="3"/>
  <c r="V3587" i="3"/>
  <c r="V3588" i="3"/>
  <c r="V3589" i="3"/>
  <c r="V3590" i="3"/>
  <c r="V3591" i="3"/>
  <c r="V3592" i="3"/>
  <c r="V3593" i="3"/>
  <c r="V3594" i="3"/>
  <c r="V3595" i="3"/>
  <c r="V3596" i="3"/>
  <c r="V3597" i="3"/>
  <c r="V3598" i="3"/>
  <c r="V3599" i="3"/>
  <c r="V3600" i="3"/>
  <c r="V3601" i="3"/>
  <c r="V3602" i="3"/>
  <c r="V3603" i="3"/>
  <c r="V3604" i="3"/>
  <c r="V3605" i="3"/>
  <c r="V3606" i="3"/>
  <c r="V3607" i="3"/>
  <c r="V3608" i="3"/>
  <c r="V3609" i="3"/>
  <c r="V3610" i="3"/>
  <c r="V3611" i="3"/>
  <c r="V3612" i="3"/>
  <c r="V3613" i="3"/>
  <c r="V3614" i="3"/>
  <c r="V3615" i="3"/>
  <c r="V3616" i="3"/>
  <c r="V3617" i="3"/>
  <c r="V3618" i="3"/>
  <c r="V3619" i="3"/>
  <c r="V3620" i="3"/>
  <c r="V3621" i="3"/>
  <c r="V3622" i="3"/>
  <c r="V3623" i="3"/>
  <c r="V3624" i="3"/>
  <c r="V3625" i="3"/>
  <c r="V3626" i="3"/>
  <c r="V3627" i="3"/>
  <c r="V3628" i="3"/>
  <c r="V3629" i="3"/>
  <c r="V3630" i="3"/>
  <c r="V3631" i="3"/>
  <c r="V3632" i="3"/>
  <c r="V3633" i="3"/>
  <c r="V3634" i="3"/>
  <c r="V3635" i="3"/>
  <c r="V3636" i="3"/>
  <c r="V3637" i="3"/>
  <c r="V3638" i="3"/>
  <c r="V3639" i="3"/>
  <c r="V3640" i="3"/>
  <c r="V3641" i="3"/>
  <c r="V3642" i="3"/>
  <c r="V3643" i="3"/>
  <c r="V3644" i="3"/>
  <c r="V3645" i="3"/>
  <c r="V3646" i="3"/>
  <c r="V3647" i="3"/>
  <c r="V3648" i="3"/>
  <c r="V3649" i="3"/>
  <c r="V3650" i="3"/>
  <c r="V3651" i="3"/>
  <c r="V3652" i="3"/>
  <c r="V3653" i="3"/>
  <c r="V3654" i="3"/>
  <c r="V3655" i="3"/>
  <c r="V3656" i="3"/>
  <c r="V3657" i="3"/>
  <c r="V3658" i="3"/>
  <c r="V3659" i="3"/>
  <c r="V3660" i="3"/>
  <c r="V3661" i="3"/>
  <c r="V3662" i="3"/>
  <c r="V3663" i="3"/>
  <c r="V3664" i="3"/>
  <c r="V3665" i="3"/>
  <c r="V3666" i="3"/>
  <c r="V3667" i="3"/>
  <c r="V3668" i="3"/>
  <c r="V3669" i="3"/>
  <c r="V3670" i="3"/>
  <c r="V3671" i="3"/>
  <c r="V3672" i="3"/>
  <c r="V3673" i="3"/>
  <c r="V3674" i="3"/>
  <c r="V3675" i="3"/>
  <c r="V3676" i="3"/>
  <c r="V3677" i="3"/>
  <c r="V3678" i="3"/>
  <c r="V3679" i="3"/>
  <c r="V3680" i="3"/>
  <c r="V3681" i="3"/>
  <c r="V3682" i="3"/>
  <c r="V3683" i="3"/>
  <c r="V3684" i="3"/>
  <c r="V3685" i="3"/>
  <c r="V3686" i="3"/>
  <c r="V3687" i="3"/>
  <c r="V3688" i="3"/>
  <c r="V3689" i="3"/>
  <c r="V3690" i="3"/>
  <c r="V3691" i="3"/>
  <c r="V3692" i="3"/>
  <c r="V3693" i="3"/>
  <c r="V3694" i="3"/>
  <c r="V3695" i="3"/>
  <c r="V3696" i="3"/>
  <c r="V3697" i="3"/>
  <c r="V3698" i="3"/>
  <c r="V3699" i="3"/>
  <c r="V3700" i="3"/>
  <c r="V3701" i="3"/>
  <c r="V3702" i="3"/>
  <c r="V3703" i="3"/>
  <c r="V3704" i="3"/>
  <c r="V3705" i="3"/>
  <c r="V3706" i="3"/>
  <c r="V3707" i="3"/>
  <c r="V3708" i="3"/>
  <c r="V3709" i="3"/>
  <c r="V3710" i="3"/>
  <c r="V3711" i="3"/>
  <c r="V3712" i="3"/>
  <c r="V3713" i="3"/>
  <c r="V3714" i="3"/>
  <c r="V3715" i="3"/>
  <c r="V3716" i="3"/>
  <c r="V3717" i="3"/>
  <c r="V3718" i="3"/>
  <c r="V3719" i="3"/>
  <c r="V3720" i="3"/>
  <c r="V3721" i="3"/>
  <c r="V3722" i="3"/>
  <c r="V3723" i="3"/>
  <c r="V3724" i="3"/>
  <c r="V3725" i="3"/>
  <c r="V3726" i="3"/>
  <c r="V3727" i="3"/>
  <c r="V3728" i="3"/>
  <c r="V3729" i="3"/>
  <c r="V3730" i="3"/>
  <c r="V3731" i="3"/>
  <c r="V3732" i="3"/>
  <c r="V3733" i="3"/>
  <c r="V3734" i="3"/>
  <c r="V3735" i="3"/>
  <c r="V3736" i="3"/>
  <c r="V3737" i="3"/>
  <c r="V3738" i="3"/>
  <c r="V3739" i="3"/>
  <c r="V3740" i="3"/>
  <c r="V3741" i="3"/>
  <c r="V3742" i="3"/>
  <c r="V3743" i="3"/>
  <c r="V3744" i="3"/>
  <c r="V3745" i="3"/>
  <c r="V3746" i="3"/>
  <c r="V3747" i="3"/>
  <c r="V3748" i="3"/>
  <c r="V3749" i="3"/>
  <c r="V3750" i="3"/>
  <c r="V3751" i="3"/>
  <c r="V3752" i="3"/>
  <c r="V3753" i="3"/>
  <c r="V3754" i="3"/>
  <c r="V3755" i="3"/>
  <c r="V3756" i="3"/>
  <c r="V3757" i="3"/>
  <c r="V3758" i="3"/>
  <c r="V3759" i="3"/>
  <c r="V3760" i="3"/>
  <c r="V3761" i="3"/>
  <c r="V3762" i="3"/>
  <c r="V3763" i="3"/>
  <c r="V3764" i="3"/>
  <c r="V3765" i="3"/>
  <c r="V3766" i="3"/>
  <c r="V3767" i="3"/>
  <c r="V3768" i="3"/>
  <c r="V3769" i="3"/>
  <c r="V3770" i="3"/>
  <c r="V3771" i="3"/>
  <c r="V3772" i="3"/>
  <c r="V3773" i="3"/>
  <c r="V3774" i="3"/>
  <c r="V3775" i="3"/>
  <c r="V3776" i="3"/>
  <c r="V3777" i="3"/>
  <c r="V3778" i="3"/>
  <c r="V3779" i="3"/>
  <c r="V3780" i="3"/>
  <c r="V3781" i="3"/>
  <c r="V3782" i="3"/>
  <c r="V3783" i="3"/>
  <c r="V3784" i="3"/>
  <c r="V3785" i="3"/>
  <c r="V3786" i="3"/>
  <c r="V3787" i="3"/>
  <c r="V3788" i="3"/>
  <c r="V3789" i="3"/>
  <c r="V3790" i="3"/>
  <c r="V3791" i="3"/>
  <c r="V3792" i="3"/>
  <c r="V3793" i="3"/>
  <c r="V3794" i="3"/>
  <c r="V3795" i="3"/>
  <c r="V3796" i="3"/>
  <c r="V3797" i="3"/>
  <c r="V3798" i="3"/>
  <c r="V3799" i="3"/>
  <c r="V3800" i="3"/>
  <c r="V3801" i="3"/>
  <c r="V3802" i="3"/>
  <c r="V3803" i="3"/>
  <c r="V3804" i="3"/>
  <c r="V3805" i="3"/>
  <c r="V3806" i="3"/>
  <c r="V3807" i="3"/>
  <c r="V3808" i="3"/>
  <c r="V3809" i="3"/>
  <c r="V3810" i="3"/>
  <c r="V3811" i="3"/>
  <c r="V3812" i="3"/>
  <c r="V3813" i="3"/>
  <c r="V3814" i="3"/>
  <c r="V3815" i="3"/>
  <c r="V3816" i="3"/>
  <c r="V3817" i="3"/>
  <c r="V3818" i="3"/>
  <c r="V3819" i="3"/>
  <c r="V3820" i="3"/>
  <c r="V3821" i="3"/>
  <c r="V3822" i="3"/>
  <c r="V3823" i="3"/>
  <c r="V3824" i="3"/>
  <c r="V3825" i="3"/>
  <c r="V3826" i="3"/>
  <c r="V3827" i="3"/>
  <c r="V3828" i="3"/>
  <c r="V3829" i="3"/>
  <c r="V3830" i="3"/>
  <c r="V3831" i="3"/>
  <c r="V3832" i="3"/>
  <c r="V3833" i="3"/>
  <c r="V3834" i="3"/>
  <c r="V3835" i="3"/>
  <c r="V3836" i="3"/>
  <c r="V3837" i="3"/>
  <c r="V3838" i="3"/>
  <c r="V3839" i="3"/>
  <c r="V3840" i="3"/>
  <c r="V3841" i="3"/>
  <c r="V3842" i="3"/>
  <c r="V3843" i="3"/>
  <c r="V3844" i="3"/>
  <c r="V3845" i="3"/>
  <c r="V3846" i="3"/>
  <c r="V3847" i="3"/>
  <c r="V3848" i="3"/>
  <c r="V3849" i="3"/>
  <c r="V3850" i="3"/>
  <c r="V3851" i="3"/>
  <c r="V3852" i="3"/>
  <c r="V3853" i="3"/>
  <c r="V3854" i="3"/>
  <c r="V3855" i="3"/>
  <c r="V3856" i="3"/>
  <c r="V3857" i="3"/>
  <c r="V3858" i="3"/>
  <c r="V3859" i="3"/>
  <c r="V3860" i="3"/>
  <c r="V3861" i="3"/>
  <c r="V3862" i="3"/>
  <c r="V3863" i="3"/>
  <c r="V3864" i="3"/>
  <c r="V3865" i="3"/>
  <c r="V3866" i="3"/>
  <c r="V3867" i="3"/>
  <c r="V3868" i="3"/>
  <c r="V3869" i="3"/>
  <c r="V3870" i="3"/>
  <c r="V3871" i="3"/>
  <c r="V3872" i="3"/>
  <c r="V3873" i="3"/>
  <c r="V3874" i="3"/>
  <c r="V3875" i="3"/>
  <c r="V3876" i="3"/>
  <c r="V3877" i="3"/>
  <c r="V3878" i="3"/>
  <c r="V3879" i="3"/>
  <c r="V3880" i="3"/>
  <c r="V3881" i="3"/>
  <c r="V3882" i="3"/>
  <c r="V3883" i="3"/>
  <c r="V3884" i="3"/>
  <c r="V3885" i="3"/>
  <c r="V3886" i="3"/>
  <c r="V3887" i="3"/>
  <c r="V3888" i="3"/>
  <c r="V3889" i="3"/>
  <c r="V3890" i="3"/>
  <c r="V3891" i="3"/>
  <c r="V3892" i="3"/>
  <c r="V3893" i="3"/>
  <c r="V3894" i="3"/>
  <c r="V3895" i="3"/>
  <c r="V3896" i="3"/>
  <c r="V3897" i="3"/>
  <c r="V3898" i="3"/>
  <c r="V3899" i="3"/>
  <c r="V3900" i="3"/>
  <c r="V3901" i="3"/>
  <c r="V3902" i="3"/>
  <c r="V3903" i="3"/>
  <c r="V3904" i="3"/>
  <c r="V3905" i="3"/>
  <c r="V3906" i="3"/>
  <c r="V3907" i="3"/>
  <c r="V3908" i="3"/>
  <c r="V3909" i="3"/>
  <c r="V3910" i="3"/>
  <c r="V3911" i="3"/>
  <c r="V3912" i="3"/>
  <c r="V3913" i="3"/>
  <c r="V3914" i="3"/>
  <c r="V3915" i="3"/>
  <c r="V3916" i="3"/>
  <c r="V3917" i="3"/>
  <c r="V3918" i="3"/>
  <c r="V3919" i="3"/>
  <c r="V3920" i="3"/>
  <c r="V3921" i="3"/>
  <c r="V3922" i="3"/>
  <c r="V3923" i="3"/>
  <c r="V3924" i="3"/>
  <c r="V3925" i="3"/>
  <c r="V3926" i="3"/>
  <c r="V3927" i="3"/>
  <c r="V3928" i="3"/>
  <c r="V3929" i="3"/>
  <c r="V3930" i="3"/>
  <c r="V3931" i="3"/>
  <c r="V3932" i="3"/>
  <c r="V3933" i="3"/>
  <c r="V3934" i="3"/>
  <c r="V3935" i="3"/>
  <c r="V3936" i="3"/>
  <c r="V3937" i="3"/>
  <c r="V3938" i="3"/>
  <c r="V3939" i="3"/>
  <c r="V3940" i="3"/>
  <c r="V3941" i="3"/>
  <c r="V3942" i="3"/>
  <c r="V3943" i="3"/>
  <c r="V3944" i="3"/>
  <c r="V3945" i="3"/>
  <c r="V3946" i="3"/>
  <c r="V3947" i="3"/>
  <c r="V3948" i="3"/>
  <c r="V3949" i="3"/>
  <c r="V3950" i="3"/>
  <c r="V3951" i="3"/>
  <c r="V3952" i="3"/>
  <c r="V3953" i="3"/>
  <c r="V3954" i="3"/>
  <c r="V3955" i="3"/>
  <c r="V3956" i="3"/>
  <c r="V3957" i="3"/>
  <c r="V3958" i="3"/>
  <c r="V3959" i="3"/>
  <c r="V3960" i="3"/>
  <c r="V3961" i="3"/>
  <c r="V3962" i="3"/>
  <c r="V3963" i="3"/>
  <c r="V3964" i="3"/>
  <c r="V3965" i="3"/>
  <c r="V3966" i="3"/>
  <c r="V3967" i="3"/>
  <c r="V3968" i="3"/>
  <c r="V3969" i="3"/>
  <c r="V3970" i="3"/>
  <c r="V3971" i="3"/>
  <c r="V3972" i="3"/>
  <c r="V3973" i="3"/>
  <c r="V3974" i="3"/>
  <c r="V3975" i="3"/>
  <c r="V3976" i="3"/>
  <c r="V3977" i="3"/>
  <c r="V3978" i="3"/>
  <c r="V3979" i="3"/>
  <c r="V3980" i="3"/>
  <c r="V3981" i="3"/>
  <c r="V3982" i="3"/>
  <c r="V3983" i="3"/>
  <c r="V3984" i="3"/>
  <c r="V3985" i="3"/>
  <c r="V3986" i="3"/>
  <c r="V3987" i="3"/>
  <c r="V3988" i="3"/>
  <c r="V3989" i="3"/>
  <c r="V3990" i="3"/>
  <c r="V3991" i="3"/>
  <c r="V3992" i="3"/>
  <c r="V3993" i="3"/>
  <c r="V3994" i="3"/>
  <c r="V3995" i="3"/>
  <c r="V3996" i="3"/>
  <c r="V3997" i="3"/>
  <c r="V3998" i="3"/>
  <c r="V3999" i="3"/>
  <c r="V4000" i="3"/>
  <c r="V4001" i="3"/>
  <c r="V4002" i="3"/>
  <c r="V4003" i="3"/>
  <c r="V4004" i="3"/>
  <c r="V4005" i="3"/>
  <c r="V4006" i="3"/>
  <c r="V4007" i="3"/>
  <c r="V4008" i="3"/>
  <c r="V4009" i="3"/>
  <c r="V4010" i="3"/>
  <c r="V4011" i="3"/>
  <c r="V4012" i="3"/>
  <c r="V4013" i="3"/>
  <c r="V4014" i="3"/>
  <c r="V4015" i="3"/>
  <c r="V4016" i="3"/>
  <c r="V4017" i="3"/>
  <c r="V4018" i="3"/>
  <c r="V4019" i="3"/>
  <c r="V4020" i="3"/>
  <c r="V4021" i="3"/>
  <c r="V4022" i="3"/>
  <c r="V4023" i="3"/>
  <c r="V4024" i="3"/>
  <c r="V4025" i="3"/>
  <c r="V4026" i="3"/>
  <c r="V4027" i="3"/>
  <c r="V4028" i="3"/>
  <c r="V4029" i="3"/>
  <c r="V4030" i="3"/>
  <c r="V4031" i="3"/>
  <c r="V4032" i="3"/>
  <c r="V4033" i="3"/>
  <c r="V4034" i="3"/>
  <c r="V4035" i="3"/>
  <c r="V4036" i="3"/>
  <c r="V4037" i="3"/>
  <c r="V4038" i="3"/>
  <c r="V4039" i="3"/>
  <c r="V4040" i="3"/>
  <c r="V4041" i="3"/>
  <c r="V4042" i="3"/>
  <c r="V4043" i="3"/>
  <c r="V4044" i="3"/>
  <c r="V4045" i="3"/>
  <c r="V4046" i="3"/>
  <c r="V4047" i="3"/>
  <c r="V4048" i="3"/>
  <c r="V4049" i="3"/>
  <c r="V4050" i="3"/>
  <c r="V4051" i="3"/>
  <c r="V4052" i="3"/>
  <c r="V4053" i="3"/>
  <c r="V4054" i="3"/>
  <c r="V4055" i="3"/>
  <c r="V4056" i="3"/>
  <c r="V4057" i="3"/>
  <c r="V4058" i="3"/>
  <c r="V4059" i="3"/>
  <c r="V4060" i="3"/>
  <c r="V4061" i="3"/>
  <c r="V4062" i="3"/>
  <c r="V4063" i="3"/>
  <c r="V4064" i="3"/>
  <c r="V4065" i="3"/>
  <c r="V4066" i="3"/>
  <c r="V4067" i="3"/>
  <c r="V4068" i="3"/>
  <c r="V4069" i="3"/>
  <c r="V4070" i="3"/>
  <c r="V4071" i="3"/>
  <c r="V4072" i="3"/>
  <c r="V4073" i="3"/>
  <c r="V4074" i="3"/>
  <c r="V4075" i="3"/>
  <c r="V4076" i="3"/>
  <c r="V4077" i="3"/>
  <c r="V4078" i="3"/>
  <c r="V4079" i="3"/>
  <c r="V4080" i="3"/>
  <c r="V4081" i="3"/>
  <c r="V4082" i="3"/>
  <c r="V4083" i="3"/>
  <c r="V4084" i="3"/>
  <c r="V4085" i="3"/>
  <c r="V4086" i="3"/>
  <c r="V4087" i="3"/>
  <c r="V4088" i="3"/>
  <c r="V4089" i="3"/>
  <c r="V4090" i="3"/>
  <c r="V4091" i="3"/>
  <c r="V4092" i="3"/>
  <c r="V4093" i="3"/>
  <c r="V4094" i="3"/>
  <c r="V4095" i="3"/>
  <c r="V4096" i="3"/>
  <c r="V4097" i="3"/>
  <c r="V4098" i="3"/>
  <c r="V4099" i="3"/>
  <c r="V4100" i="3"/>
  <c r="V4101" i="3"/>
  <c r="V4102" i="3"/>
  <c r="V4103" i="3"/>
  <c r="V4104" i="3"/>
  <c r="V4105" i="3"/>
  <c r="V4106" i="3"/>
  <c r="V4107" i="3"/>
  <c r="V4108" i="3"/>
  <c r="V4109" i="3"/>
  <c r="V4110" i="3"/>
  <c r="V4111" i="3"/>
  <c r="V4112" i="3"/>
  <c r="V4113" i="3"/>
  <c r="V4114" i="3"/>
  <c r="V4115" i="3"/>
  <c r="V4116" i="3"/>
  <c r="V4117" i="3"/>
  <c r="V4118" i="3"/>
  <c r="V4119" i="3"/>
  <c r="V4120" i="3"/>
  <c r="V4121" i="3"/>
  <c r="V4122" i="3"/>
  <c r="V4123" i="3"/>
  <c r="V4124" i="3"/>
  <c r="V4125" i="3"/>
  <c r="V4126" i="3"/>
  <c r="V4127" i="3"/>
  <c r="V4128" i="3"/>
  <c r="V4129" i="3"/>
  <c r="V4130" i="3"/>
  <c r="V4131" i="3"/>
  <c r="V4132" i="3"/>
  <c r="V4133" i="3"/>
  <c r="V4134" i="3"/>
  <c r="V4135" i="3"/>
  <c r="V4136" i="3"/>
  <c r="V4137" i="3"/>
  <c r="V4138" i="3"/>
  <c r="V4139" i="3"/>
  <c r="V4140" i="3"/>
  <c r="V4141" i="3"/>
  <c r="V4142" i="3"/>
  <c r="V4143" i="3"/>
  <c r="V4144" i="3"/>
  <c r="V4145" i="3"/>
  <c r="V4146" i="3"/>
  <c r="V4147" i="3"/>
  <c r="V4148" i="3"/>
  <c r="V4149" i="3"/>
  <c r="V4150" i="3"/>
  <c r="V4151" i="3"/>
  <c r="V4152" i="3"/>
  <c r="V4153" i="3"/>
  <c r="V4154" i="3"/>
  <c r="V4155" i="3"/>
  <c r="V4156" i="3"/>
  <c r="V4157" i="3"/>
  <c r="V4158" i="3"/>
  <c r="V4159" i="3"/>
  <c r="V4160" i="3"/>
  <c r="V4161" i="3"/>
  <c r="V4162" i="3"/>
  <c r="V4163" i="3"/>
  <c r="V4164" i="3"/>
  <c r="V4165" i="3"/>
  <c r="V4166" i="3"/>
  <c r="V4167" i="3"/>
  <c r="V4168" i="3"/>
  <c r="V4169" i="3"/>
  <c r="V4170" i="3"/>
  <c r="V4171" i="3"/>
  <c r="V4172" i="3"/>
  <c r="V4173" i="3"/>
  <c r="V4174" i="3"/>
  <c r="V4175" i="3"/>
  <c r="V4176" i="3"/>
  <c r="V4177" i="3"/>
  <c r="V4178" i="3"/>
  <c r="V4179" i="3"/>
  <c r="V4180" i="3"/>
  <c r="V4181" i="3"/>
  <c r="V4182" i="3"/>
  <c r="V4183" i="3"/>
  <c r="V4184" i="3"/>
  <c r="V4185" i="3"/>
  <c r="V4186" i="3"/>
  <c r="V4187" i="3"/>
  <c r="V4188" i="3"/>
  <c r="V4189" i="3"/>
  <c r="V4190" i="3"/>
  <c r="V4191" i="3"/>
  <c r="V4192" i="3"/>
  <c r="V4193" i="3"/>
  <c r="V4194" i="3"/>
  <c r="V4195" i="3"/>
  <c r="V4196" i="3"/>
  <c r="V4197" i="3"/>
  <c r="V4198" i="3"/>
  <c r="V4199" i="3"/>
  <c r="V4200" i="3"/>
  <c r="V4201" i="3"/>
  <c r="V4202" i="3"/>
  <c r="V4203" i="3"/>
  <c r="V4204" i="3"/>
  <c r="V4205" i="3"/>
  <c r="V4206" i="3"/>
  <c r="V4207" i="3"/>
  <c r="V4208" i="3"/>
  <c r="V4209" i="3"/>
  <c r="V4210" i="3"/>
  <c r="V4211" i="3"/>
  <c r="V4212" i="3"/>
  <c r="V4213" i="3"/>
  <c r="V4214" i="3"/>
  <c r="V4215" i="3"/>
  <c r="V4216" i="3"/>
  <c r="V4217" i="3"/>
  <c r="V4218" i="3"/>
  <c r="V4219" i="3"/>
  <c r="V4220" i="3"/>
  <c r="V4221" i="3"/>
  <c r="V4222" i="3"/>
  <c r="V4223" i="3"/>
  <c r="V4224" i="3"/>
  <c r="V4225" i="3"/>
  <c r="V4226" i="3"/>
  <c r="V4227" i="3"/>
  <c r="V4228" i="3"/>
  <c r="V4229" i="3"/>
  <c r="V4230" i="3"/>
  <c r="V4231" i="3"/>
  <c r="V4232" i="3"/>
  <c r="V4233" i="3"/>
  <c r="V4234" i="3"/>
  <c r="V4235" i="3"/>
  <c r="V4236" i="3"/>
  <c r="V4237" i="3"/>
  <c r="V4238" i="3"/>
  <c r="V4239" i="3"/>
  <c r="V4240" i="3"/>
  <c r="V4241" i="3"/>
  <c r="V4242" i="3"/>
  <c r="V4243" i="3"/>
  <c r="V4244" i="3"/>
  <c r="V4245" i="3"/>
  <c r="V4246" i="3"/>
  <c r="V4247" i="3"/>
  <c r="V4248" i="3"/>
  <c r="V4249" i="3"/>
  <c r="V4250" i="3"/>
  <c r="V4251" i="3"/>
  <c r="V4252" i="3"/>
  <c r="V4253" i="3"/>
  <c r="V4254" i="3"/>
  <c r="V4255" i="3"/>
  <c r="V4256" i="3"/>
  <c r="V4257" i="3"/>
  <c r="V4258" i="3"/>
  <c r="V4259" i="3"/>
  <c r="V4260" i="3"/>
  <c r="V4261" i="3"/>
  <c r="V4262" i="3"/>
  <c r="V4263" i="3"/>
  <c r="V4264" i="3"/>
  <c r="V4265" i="3"/>
  <c r="V4266" i="3"/>
  <c r="V4267" i="3"/>
  <c r="V4268" i="3"/>
  <c r="V4269" i="3"/>
  <c r="V4270" i="3"/>
  <c r="V4271" i="3"/>
  <c r="V4272" i="3"/>
  <c r="V4273" i="3"/>
  <c r="V4274" i="3"/>
  <c r="V4275" i="3"/>
  <c r="V4276" i="3"/>
  <c r="V4277" i="3"/>
  <c r="V4278" i="3"/>
  <c r="V4279" i="3"/>
  <c r="V4280" i="3"/>
  <c r="V4281" i="3"/>
  <c r="V4282" i="3"/>
  <c r="V4283" i="3"/>
  <c r="V4284" i="3"/>
  <c r="V4285" i="3"/>
  <c r="V4286" i="3"/>
  <c r="V4287" i="3"/>
  <c r="V4288" i="3"/>
  <c r="V4289" i="3"/>
  <c r="V4290" i="3"/>
  <c r="V4291" i="3"/>
  <c r="V4292" i="3"/>
  <c r="V4293" i="3"/>
  <c r="V4294" i="3"/>
  <c r="V4295" i="3"/>
  <c r="V4296" i="3"/>
  <c r="V4297" i="3"/>
  <c r="V4298" i="3"/>
  <c r="V4299" i="3"/>
  <c r="V4300" i="3"/>
  <c r="V4301" i="3"/>
  <c r="V4302" i="3"/>
  <c r="V4303" i="3"/>
  <c r="V4304" i="3"/>
  <c r="V4305" i="3"/>
  <c r="V4306" i="3"/>
  <c r="V4307" i="3"/>
  <c r="V4308" i="3"/>
  <c r="V4309" i="3"/>
  <c r="V4310" i="3"/>
  <c r="V4311" i="3"/>
  <c r="V4312" i="3"/>
  <c r="V4313" i="3"/>
  <c r="V4314" i="3"/>
  <c r="V4315" i="3"/>
  <c r="V4316" i="3"/>
  <c r="V4317" i="3"/>
  <c r="V4318" i="3"/>
  <c r="V4319" i="3"/>
  <c r="V4320" i="3"/>
  <c r="V4321" i="3"/>
  <c r="V4322" i="3"/>
  <c r="V4323" i="3"/>
  <c r="V4324" i="3"/>
  <c r="V4325" i="3"/>
  <c r="V4326" i="3"/>
  <c r="V4327" i="3"/>
  <c r="V4328" i="3"/>
  <c r="V4329" i="3"/>
  <c r="V4330" i="3"/>
  <c r="V4331" i="3"/>
  <c r="V4332" i="3"/>
  <c r="V4333" i="3"/>
  <c r="V4334" i="3"/>
  <c r="V4335" i="3"/>
  <c r="V4336" i="3"/>
  <c r="V4337" i="3"/>
  <c r="V4338" i="3"/>
  <c r="V4339" i="3"/>
  <c r="V4340" i="3"/>
  <c r="V4341" i="3"/>
  <c r="V4342" i="3"/>
  <c r="V4343" i="3"/>
  <c r="V4344" i="3"/>
  <c r="V4345" i="3"/>
  <c r="V4346" i="3"/>
  <c r="V4347" i="3"/>
  <c r="V4348" i="3"/>
  <c r="V4349" i="3"/>
  <c r="V4350" i="3"/>
  <c r="V4351" i="3"/>
  <c r="V4352" i="3"/>
  <c r="V4353" i="3"/>
  <c r="V4354" i="3"/>
  <c r="V4355" i="3"/>
  <c r="V4356" i="3"/>
  <c r="V4357" i="3"/>
  <c r="V4358" i="3"/>
  <c r="V4359" i="3"/>
  <c r="V4360" i="3"/>
  <c r="V4361" i="3"/>
  <c r="V4362" i="3"/>
  <c r="V4363" i="3"/>
  <c r="V4364" i="3"/>
  <c r="V4365" i="3"/>
  <c r="V4366" i="3"/>
  <c r="V4367" i="3"/>
  <c r="V4368" i="3"/>
  <c r="V4369" i="3"/>
  <c r="V4370" i="3"/>
  <c r="V4371" i="3"/>
  <c r="V4372" i="3"/>
  <c r="V4373" i="3"/>
  <c r="V4374" i="3"/>
  <c r="V4375" i="3"/>
  <c r="V4376" i="3"/>
  <c r="V4377" i="3"/>
  <c r="V4378" i="3"/>
  <c r="V4379" i="3"/>
  <c r="V4380" i="3"/>
  <c r="V4381" i="3"/>
  <c r="V4382" i="3"/>
  <c r="V4383" i="3"/>
  <c r="V4384" i="3"/>
  <c r="V4385" i="3"/>
  <c r="V4386" i="3"/>
  <c r="V4387" i="3"/>
  <c r="V4388" i="3"/>
  <c r="V4389" i="3"/>
  <c r="V4390" i="3"/>
  <c r="V4391" i="3"/>
  <c r="V4392" i="3"/>
  <c r="V4393" i="3"/>
  <c r="V4394" i="3"/>
  <c r="V4395" i="3"/>
  <c r="V4396" i="3"/>
  <c r="V4397" i="3"/>
  <c r="V4398" i="3"/>
  <c r="V4399" i="3"/>
  <c r="V4400" i="3"/>
  <c r="V4401" i="3"/>
  <c r="V4402" i="3"/>
  <c r="V4403" i="3"/>
  <c r="V4404" i="3"/>
  <c r="V4405" i="3"/>
  <c r="V4406" i="3"/>
  <c r="V4407" i="3"/>
  <c r="V4408" i="3"/>
  <c r="V4409" i="3"/>
  <c r="V4410" i="3"/>
  <c r="V4411" i="3"/>
  <c r="V4412" i="3"/>
  <c r="V4413" i="3"/>
  <c r="V4414" i="3"/>
  <c r="V4415" i="3"/>
  <c r="V4416" i="3"/>
  <c r="V4417" i="3"/>
  <c r="V4418" i="3"/>
  <c r="V4419" i="3"/>
  <c r="V4420" i="3"/>
  <c r="V4421" i="3"/>
  <c r="V4422" i="3"/>
  <c r="V4423" i="3"/>
  <c r="V4424" i="3"/>
  <c r="V4425" i="3"/>
  <c r="V4426" i="3"/>
  <c r="V4427" i="3"/>
  <c r="V4428" i="3"/>
  <c r="V4429" i="3"/>
  <c r="V4430" i="3"/>
  <c r="V4431" i="3"/>
  <c r="V4432" i="3"/>
  <c r="V4433" i="3"/>
  <c r="V4434" i="3"/>
  <c r="V4435" i="3"/>
  <c r="V4436" i="3"/>
  <c r="V4437" i="3"/>
  <c r="V4438" i="3"/>
  <c r="V4439" i="3"/>
  <c r="V4440" i="3"/>
  <c r="V4441" i="3"/>
  <c r="V4442" i="3"/>
  <c r="V4443" i="3"/>
  <c r="V4444" i="3"/>
  <c r="V4445" i="3"/>
  <c r="V4446" i="3"/>
  <c r="V4447" i="3"/>
  <c r="V4448" i="3"/>
  <c r="V4449" i="3"/>
  <c r="V4450" i="3"/>
  <c r="V4451" i="3"/>
  <c r="V4452" i="3"/>
  <c r="V4453" i="3"/>
  <c r="V4454" i="3"/>
  <c r="V4455" i="3"/>
  <c r="V4456" i="3"/>
  <c r="V4457" i="3"/>
  <c r="V4458" i="3"/>
  <c r="V4459" i="3"/>
  <c r="V4460" i="3"/>
  <c r="V4461" i="3"/>
  <c r="V4462" i="3"/>
  <c r="V4463" i="3"/>
  <c r="V4464" i="3"/>
  <c r="V4465" i="3"/>
  <c r="V4466" i="3"/>
  <c r="V4467" i="3"/>
  <c r="V4468" i="3"/>
  <c r="V4469" i="3"/>
  <c r="V4470" i="3"/>
  <c r="V4471" i="3"/>
  <c r="V4472" i="3"/>
  <c r="V4473" i="3"/>
  <c r="V4474" i="3"/>
  <c r="V4475" i="3"/>
  <c r="V4476" i="3"/>
  <c r="V4477" i="3"/>
  <c r="V4478" i="3"/>
  <c r="V4479" i="3"/>
  <c r="V4480" i="3"/>
  <c r="V4481" i="3"/>
  <c r="V4482" i="3"/>
  <c r="V4483" i="3"/>
  <c r="V4484" i="3"/>
  <c r="V4485" i="3"/>
  <c r="V4486" i="3"/>
  <c r="V4487" i="3"/>
  <c r="V4488" i="3"/>
  <c r="V4489" i="3"/>
  <c r="V4490" i="3"/>
  <c r="V4491" i="3"/>
  <c r="V4492" i="3"/>
  <c r="V4493" i="3"/>
  <c r="V4494" i="3"/>
  <c r="V4495" i="3"/>
  <c r="V4496" i="3"/>
  <c r="V4497" i="3"/>
  <c r="V4498" i="3"/>
  <c r="V4499" i="3"/>
  <c r="V4500" i="3"/>
  <c r="V4501" i="3"/>
  <c r="V4502" i="3"/>
  <c r="V4503" i="3"/>
  <c r="V4504" i="3"/>
  <c r="V4505" i="3"/>
  <c r="V4506" i="3"/>
  <c r="V4507" i="3"/>
  <c r="V4508" i="3"/>
  <c r="V4509" i="3"/>
  <c r="V4510" i="3"/>
  <c r="V4511" i="3"/>
  <c r="V4512" i="3"/>
  <c r="V4513" i="3"/>
  <c r="V4514" i="3"/>
  <c r="V4515" i="3"/>
  <c r="V4516" i="3"/>
  <c r="V4517" i="3"/>
  <c r="V4518" i="3"/>
  <c r="V4519" i="3"/>
  <c r="V4520" i="3"/>
  <c r="V4521" i="3"/>
  <c r="V4522" i="3"/>
  <c r="V4523" i="3"/>
  <c r="V4524" i="3"/>
  <c r="V4525" i="3"/>
  <c r="V4526" i="3"/>
  <c r="V4527" i="3"/>
  <c r="V4528" i="3"/>
  <c r="V4529" i="3"/>
  <c r="V4530" i="3"/>
  <c r="V4531" i="3"/>
  <c r="V4532" i="3"/>
  <c r="V4533" i="3"/>
  <c r="V4534" i="3"/>
  <c r="V4535" i="3"/>
  <c r="V4536" i="3"/>
  <c r="V4537" i="3"/>
  <c r="V4538" i="3"/>
  <c r="V4539" i="3"/>
  <c r="V4540" i="3"/>
  <c r="V4541" i="3"/>
  <c r="V4542" i="3"/>
  <c r="V4543" i="3"/>
  <c r="V4544" i="3"/>
  <c r="V4545" i="3"/>
  <c r="V4546" i="3"/>
  <c r="V4547" i="3"/>
  <c r="V4548" i="3"/>
  <c r="V4549" i="3"/>
  <c r="V4550" i="3"/>
  <c r="V4551" i="3"/>
  <c r="V4552" i="3"/>
  <c r="V4553" i="3"/>
  <c r="V4554" i="3"/>
  <c r="V4555" i="3"/>
  <c r="V4556" i="3"/>
  <c r="V4557" i="3"/>
  <c r="V4558" i="3"/>
  <c r="V4559" i="3"/>
  <c r="V4560" i="3"/>
  <c r="V4561" i="3"/>
  <c r="V4562" i="3"/>
  <c r="V4563" i="3"/>
  <c r="V4564" i="3"/>
  <c r="V4565" i="3"/>
  <c r="V4566" i="3"/>
  <c r="V4567" i="3"/>
  <c r="V4568" i="3"/>
  <c r="V4569" i="3"/>
  <c r="V4570" i="3"/>
  <c r="V4571" i="3"/>
  <c r="V4572" i="3"/>
  <c r="V4573" i="3"/>
  <c r="V4574" i="3"/>
  <c r="V4575" i="3"/>
  <c r="V4576" i="3"/>
  <c r="V4577" i="3"/>
  <c r="V4578" i="3"/>
  <c r="V4579" i="3"/>
  <c r="V4580" i="3"/>
  <c r="V4581" i="3"/>
  <c r="V4582" i="3"/>
  <c r="V4583" i="3"/>
  <c r="V4584" i="3"/>
  <c r="V4585" i="3"/>
  <c r="V4586" i="3"/>
  <c r="V4587" i="3"/>
  <c r="V4588" i="3"/>
  <c r="V4589" i="3"/>
  <c r="V4590" i="3"/>
  <c r="V4591" i="3"/>
  <c r="V4592" i="3"/>
  <c r="V4593" i="3"/>
  <c r="V4594" i="3"/>
  <c r="V4595" i="3"/>
  <c r="V4596" i="3"/>
  <c r="V4597" i="3"/>
  <c r="V4598" i="3"/>
  <c r="V4599" i="3"/>
  <c r="V4600" i="3"/>
  <c r="V4601" i="3"/>
  <c r="V4602" i="3"/>
  <c r="V4603" i="3"/>
  <c r="V4604" i="3"/>
  <c r="V4605" i="3"/>
  <c r="V4606" i="3"/>
  <c r="V4607" i="3"/>
  <c r="V4608" i="3"/>
  <c r="V4609" i="3"/>
  <c r="V4610" i="3"/>
  <c r="V4611" i="3"/>
  <c r="V4612" i="3"/>
  <c r="V4613" i="3"/>
  <c r="V4614" i="3"/>
  <c r="V4615" i="3"/>
  <c r="V4616" i="3"/>
  <c r="V4617" i="3"/>
  <c r="V4618" i="3"/>
  <c r="V4619" i="3"/>
  <c r="V4620" i="3"/>
  <c r="V4621" i="3"/>
  <c r="V4622" i="3"/>
  <c r="V4623" i="3"/>
  <c r="V4624" i="3"/>
  <c r="V4625" i="3"/>
  <c r="V4626" i="3"/>
  <c r="V4627" i="3"/>
  <c r="V4628" i="3"/>
  <c r="V4629" i="3"/>
  <c r="V4630" i="3"/>
  <c r="V4631" i="3"/>
  <c r="V4632" i="3"/>
  <c r="V4633" i="3"/>
  <c r="V4634" i="3"/>
  <c r="V4635" i="3"/>
  <c r="V4636" i="3"/>
  <c r="V4637" i="3"/>
  <c r="V4638" i="3"/>
  <c r="V4639" i="3"/>
  <c r="V4640" i="3"/>
  <c r="V4641" i="3"/>
  <c r="V4642" i="3"/>
  <c r="V4643" i="3"/>
  <c r="V4644" i="3"/>
  <c r="V4645" i="3"/>
  <c r="V4646" i="3"/>
  <c r="V4647" i="3"/>
  <c r="V4648" i="3"/>
  <c r="V4649" i="3"/>
  <c r="V4650" i="3"/>
  <c r="V4651" i="3"/>
  <c r="V4652" i="3"/>
  <c r="V4653" i="3"/>
  <c r="V4654" i="3"/>
  <c r="V4655" i="3"/>
  <c r="V4656" i="3"/>
  <c r="V4657" i="3"/>
  <c r="V4658" i="3"/>
  <c r="V4659" i="3"/>
  <c r="V4660" i="3"/>
  <c r="V4661" i="3"/>
  <c r="V4662" i="3"/>
  <c r="V4663" i="3"/>
  <c r="V4664" i="3"/>
  <c r="V4665" i="3"/>
  <c r="V4666" i="3"/>
  <c r="V4667" i="3"/>
  <c r="V4668" i="3"/>
  <c r="V4669" i="3"/>
  <c r="V4670" i="3"/>
  <c r="V4671" i="3"/>
  <c r="V4672" i="3"/>
  <c r="V4673" i="3"/>
  <c r="V4674" i="3"/>
  <c r="V4675" i="3"/>
  <c r="V4676" i="3"/>
  <c r="V4677" i="3"/>
  <c r="V4678" i="3"/>
  <c r="V4679" i="3"/>
  <c r="V4680" i="3"/>
  <c r="V4681" i="3"/>
  <c r="V4682" i="3"/>
  <c r="V4683" i="3"/>
  <c r="V4684" i="3"/>
  <c r="V4685" i="3"/>
  <c r="V4686" i="3"/>
  <c r="V4687" i="3"/>
  <c r="V4688" i="3"/>
  <c r="V4689" i="3"/>
  <c r="V4690" i="3"/>
  <c r="V4691" i="3"/>
  <c r="V4692" i="3"/>
  <c r="V4693" i="3"/>
  <c r="V4694" i="3"/>
  <c r="V4695" i="3"/>
  <c r="V4696" i="3"/>
  <c r="V4697" i="3"/>
  <c r="V4698" i="3"/>
  <c r="V4699" i="3"/>
  <c r="V4700" i="3"/>
  <c r="V4701" i="3"/>
  <c r="V4702" i="3"/>
  <c r="V4703" i="3"/>
  <c r="V4704" i="3"/>
  <c r="V4705" i="3"/>
  <c r="V4706" i="3"/>
  <c r="V4707" i="3"/>
  <c r="V4708" i="3"/>
  <c r="V4709" i="3"/>
  <c r="V4710" i="3"/>
  <c r="V4711" i="3"/>
  <c r="V4712" i="3"/>
  <c r="V4713" i="3"/>
  <c r="V4714" i="3"/>
  <c r="V4715" i="3"/>
  <c r="V4716" i="3"/>
  <c r="V4717" i="3"/>
  <c r="V4718" i="3"/>
  <c r="V4719" i="3"/>
  <c r="V4720" i="3"/>
  <c r="V4721" i="3"/>
  <c r="V4722" i="3"/>
  <c r="V4723" i="3"/>
  <c r="V4724" i="3"/>
  <c r="V4725" i="3"/>
  <c r="V4726" i="3"/>
  <c r="V4727" i="3"/>
  <c r="V4728" i="3"/>
  <c r="V4729" i="3"/>
  <c r="V4730" i="3"/>
  <c r="V4731" i="3"/>
  <c r="V4732" i="3"/>
  <c r="V4733" i="3"/>
  <c r="V4734" i="3"/>
  <c r="V4735" i="3"/>
  <c r="V4736" i="3"/>
  <c r="V4737" i="3"/>
  <c r="V4738" i="3"/>
  <c r="V4739" i="3"/>
  <c r="V4740" i="3"/>
  <c r="V4741" i="3"/>
  <c r="V4742" i="3"/>
  <c r="V4743" i="3"/>
  <c r="V4744" i="3"/>
  <c r="V4745" i="3"/>
  <c r="V4746" i="3"/>
  <c r="V4747" i="3"/>
  <c r="V4748" i="3"/>
  <c r="V4749" i="3"/>
  <c r="V4750" i="3"/>
  <c r="V4751" i="3"/>
  <c r="V4752" i="3"/>
  <c r="V4753" i="3"/>
  <c r="V4754" i="3"/>
  <c r="V4755" i="3"/>
  <c r="V4756" i="3"/>
  <c r="V4757" i="3"/>
  <c r="V4758" i="3"/>
  <c r="V4759" i="3"/>
  <c r="V4760" i="3"/>
  <c r="V4761" i="3"/>
  <c r="V4762" i="3"/>
  <c r="V4763" i="3"/>
  <c r="V4764" i="3"/>
  <c r="V4765" i="3"/>
  <c r="V4766" i="3"/>
  <c r="V4767" i="3"/>
  <c r="V4768" i="3"/>
  <c r="V4769" i="3"/>
  <c r="V4770" i="3"/>
  <c r="V4771" i="3"/>
  <c r="V4772" i="3"/>
  <c r="V4773" i="3"/>
  <c r="V4774" i="3"/>
  <c r="V4775" i="3"/>
  <c r="V4776" i="3"/>
  <c r="V4777" i="3"/>
  <c r="V4778" i="3"/>
  <c r="V4779" i="3"/>
  <c r="V4780" i="3"/>
  <c r="V4781" i="3"/>
  <c r="V4782" i="3"/>
  <c r="V4783" i="3"/>
  <c r="V4784" i="3"/>
  <c r="V4785" i="3"/>
  <c r="V4786" i="3"/>
  <c r="V4787" i="3"/>
  <c r="V4788" i="3"/>
  <c r="V4789" i="3"/>
  <c r="V4790" i="3"/>
  <c r="V4791" i="3"/>
  <c r="V4792" i="3"/>
  <c r="V4793" i="3"/>
  <c r="V4794" i="3"/>
  <c r="V4795" i="3"/>
  <c r="V4796" i="3"/>
  <c r="V4797" i="3"/>
  <c r="V4798" i="3"/>
  <c r="V4799" i="3"/>
  <c r="V4800" i="3"/>
  <c r="V4801" i="3"/>
  <c r="V4802" i="3"/>
  <c r="V4803" i="3"/>
  <c r="V4804" i="3"/>
  <c r="V4805" i="3"/>
  <c r="V4806" i="3"/>
  <c r="V4807" i="3"/>
  <c r="V4808" i="3"/>
  <c r="V4809" i="3"/>
  <c r="V4810" i="3"/>
  <c r="V4811" i="3"/>
  <c r="V4812" i="3"/>
  <c r="V4813" i="3"/>
  <c r="V4814" i="3"/>
  <c r="V4815" i="3"/>
  <c r="V4816" i="3"/>
  <c r="V4817" i="3"/>
  <c r="V4818" i="3"/>
  <c r="V4819" i="3"/>
  <c r="V4820" i="3"/>
  <c r="V4821" i="3"/>
  <c r="V4822" i="3"/>
  <c r="V4823" i="3"/>
  <c r="V4824" i="3"/>
  <c r="V4825" i="3"/>
  <c r="V4826" i="3"/>
  <c r="V4827" i="3"/>
  <c r="V4828" i="3"/>
  <c r="V4829" i="3"/>
  <c r="V4830" i="3"/>
  <c r="V4831" i="3"/>
  <c r="V4832" i="3"/>
  <c r="V4833" i="3"/>
  <c r="V4834" i="3"/>
  <c r="V4835" i="3"/>
  <c r="V4836" i="3"/>
  <c r="V4837" i="3"/>
  <c r="V4838" i="3"/>
  <c r="V4839" i="3"/>
  <c r="V4840" i="3"/>
  <c r="V4841" i="3"/>
  <c r="V4842" i="3"/>
  <c r="V4843" i="3"/>
  <c r="V4844" i="3"/>
  <c r="V4845" i="3"/>
  <c r="V4846" i="3"/>
  <c r="V4847" i="3"/>
  <c r="V4848" i="3"/>
  <c r="V4849" i="3"/>
  <c r="V4850" i="3"/>
  <c r="V4851" i="3"/>
  <c r="V4852" i="3"/>
  <c r="V4853" i="3"/>
  <c r="V4854" i="3"/>
  <c r="V4855" i="3"/>
  <c r="V4856" i="3"/>
  <c r="V4857" i="3"/>
  <c r="V4858" i="3"/>
  <c r="V4859" i="3"/>
  <c r="V4860" i="3"/>
  <c r="V4861" i="3"/>
  <c r="V4862" i="3"/>
  <c r="V4863" i="3"/>
  <c r="V4864" i="3"/>
  <c r="V4865" i="3"/>
  <c r="V4866" i="3"/>
  <c r="V4867" i="3"/>
  <c r="V4868" i="3"/>
  <c r="V4869" i="3"/>
  <c r="V4870" i="3"/>
  <c r="V4871" i="3"/>
  <c r="V4872" i="3"/>
  <c r="V4873" i="3"/>
  <c r="V4874" i="3"/>
  <c r="V4875" i="3"/>
  <c r="V4876" i="3"/>
  <c r="V4877" i="3"/>
  <c r="V4878" i="3"/>
  <c r="V4879" i="3"/>
  <c r="V4880" i="3"/>
  <c r="V4881" i="3"/>
  <c r="V4882" i="3"/>
  <c r="V4883" i="3"/>
  <c r="V4884" i="3"/>
  <c r="V4885" i="3"/>
  <c r="V4886" i="3"/>
  <c r="V4887" i="3"/>
  <c r="V4888" i="3"/>
  <c r="V4889" i="3"/>
  <c r="V4890" i="3"/>
  <c r="V4891" i="3"/>
  <c r="V4892" i="3"/>
  <c r="V4893" i="3"/>
  <c r="V4894" i="3"/>
  <c r="V4895" i="3"/>
  <c r="V4896" i="3"/>
  <c r="V4897" i="3"/>
  <c r="V4898" i="3"/>
  <c r="V4899" i="3"/>
  <c r="V4900" i="3"/>
  <c r="V4901" i="3"/>
  <c r="V4902" i="3"/>
  <c r="V4903" i="3"/>
  <c r="V4904" i="3"/>
  <c r="V4905" i="3"/>
  <c r="V4906" i="3"/>
  <c r="V4907" i="3"/>
  <c r="V4908" i="3"/>
  <c r="V4909" i="3"/>
  <c r="V4910" i="3"/>
  <c r="V4911" i="3"/>
  <c r="V4912" i="3"/>
  <c r="V4913" i="3"/>
  <c r="V4914" i="3"/>
  <c r="V4915" i="3"/>
  <c r="V4916" i="3"/>
  <c r="V4917" i="3"/>
  <c r="V4918" i="3"/>
  <c r="V4919" i="3"/>
  <c r="V4920" i="3"/>
  <c r="V4921" i="3"/>
  <c r="V4922" i="3"/>
  <c r="V4923" i="3"/>
  <c r="V4924" i="3"/>
  <c r="V4925" i="3"/>
  <c r="V4926" i="3"/>
  <c r="V4927" i="3"/>
  <c r="V4928" i="3"/>
  <c r="V4929" i="3"/>
  <c r="V4930" i="3"/>
  <c r="V4931" i="3"/>
  <c r="V4932" i="3"/>
  <c r="V4933" i="3"/>
  <c r="V4934" i="3"/>
  <c r="V4935" i="3"/>
  <c r="V4936" i="3"/>
  <c r="V4937" i="3"/>
  <c r="V4938" i="3"/>
  <c r="V4939" i="3"/>
  <c r="V4940" i="3"/>
  <c r="V4941" i="3"/>
  <c r="V4942" i="3"/>
  <c r="V4943" i="3"/>
  <c r="V4944" i="3"/>
  <c r="V4945" i="3"/>
  <c r="V4946" i="3"/>
  <c r="V4947" i="3"/>
  <c r="V4948" i="3"/>
  <c r="V4949" i="3"/>
  <c r="V4950" i="3"/>
  <c r="V4951" i="3"/>
  <c r="V4952" i="3"/>
  <c r="V4953" i="3"/>
  <c r="V4954" i="3"/>
  <c r="V4955" i="3"/>
  <c r="V4956" i="3"/>
  <c r="V4957" i="3"/>
  <c r="V4958" i="3"/>
  <c r="V4959" i="3"/>
  <c r="V4960" i="3"/>
  <c r="V4961" i="3"/>
  <c r="V4962" i="3"/>
  <c r="V4963" i="3"/>
  <c r="V4964" i="3"/>
  <c r="V4965" i="3"/>
  <c r="V4966" i="3"/>
  <c r="V4967" i="3"/>
  <c r="V4968" i="3"/>
  <c r="V4969" i="3"/>
  <c r="V4970" i="3"/>
  <c r="V4971" i="3"/>
  <c r="V4972" i="3"/>
  <c r="V4973" i="3"/>
  <c r="V4974" i="3"/>
  <c r="V4975" i="3"/>
  <c r="V4976" i="3"/>
  <c r="V4977" i="3"/>
  <c r="V4978" i="3"/>
  <c r="V4979" i="3"/>
  <c r="V4980" i="3"/>
  <c r="V4981" i="3"/>
  <c r="V4982" i="3"/>
  <c r="V4983" i="3"/>
  <c r="V4984" i="3"/>
  <c r="V4985" i="3"/>
  <c r="V4986" i="3"/>
  <c r="V4987" i="3"/>
  <c r="V4988" i="3"/>
  <c r="V4989" i="3"/>
  <c r="V4990" i="3"/>
  <c r="V4991" i="3"/>
  <c r="V4992" i="3"/>
  <c r="V4993" i="3"/>
  <c r="V4994" i="3"/>
  <c r="V4995" i="3"/>
  <c r="V4996" i="3"/>
  <c r="V4997" i="3"/>
  <c r="V4998" i="3"/>
  <c r="V4999" i="3"/>
  <c r="V5000" i="3"/>
  <c r="V5001" i="3"/>
  <c r="V5002" i="3"/>
  <c r="V5003" i="3"/>
  <c r="V5004" i="3"/>
  <c r="V5005" i="3"/>
  <c r="V5006" i="3"/>
  <c r="V5007" i="3"/>
  <c r="V5008" i="3"/>
  <c r="V5009" i="3"/>
  <c r="V5010" i="3"/>
  <c r="V5011" i="3"/>
  <c r="V5012" i="3"/>
  <c r="V5013" i="3"/>
  <c r="V5014" i="3"/>
  <c r="V5015" i="3"/>
  <c r="V5016" i="3"/>
  <c r="V5017" i="3"/>
  <c r="V5018" i="3"/>
  <c r="V5019" i="3"/>
  <c r="V5020" i="3"/>
  <c r="V5021" i="3"/>
  <c r="V5022" i="3"/>
  <c r="V5023" i="3"/>
  <c r="V5024" i="3"/>
  <c r="V5025" i="3"/>
  <c r="V5026" i="3"/>
  <c r="V5027" i="3"/>
  <c r="V5028" i="3"/>
  <c r="V5029" i="3"/>
  <c r="V5030" i="3"/>
  <c r="V5031" i="3"/>
  <c r="V5032" i="3"/>
  <c r="V5033" i="3"/>
  <c r="V5034" i="3"/>
  <c r="V5035" i="3"/>
  <c r="V5036" i="3"/>
  <c r="V5037" i="3"/>
  <c r="V5038" i="3"/>
  <c r="V5039" i="3"/>
  <c r="V5040" i="3"/>
  <c r="V5041" i="3"/>
  <c r="V5042" i="3"/>
  <c r="V5043" i="3"/>
  <c r="V5044" i="3"/>
  <c r="V5045" i="3"/>
  <c r="V5046" i="3"/>
  <c r="V5047" i="3"/>
  <c r="V5048" i="3"/>
  <c r="V5049" i="3"/>
  <c r="V5050" i="3"/>
  <c r="V5051" i="3"/>
  <c r="V5052" i="3"/>
  <c r="V5053" i="3"/>
  <c r="V5054" i="3"/>
  <c r="V5055" i="3"/>
  <c r="V5056" i="3"/>
  <c r="V5057" i="3"/>
  <c r="V5058" i="3"/>
  <c r="V5059" i="3"/>
  <c r="V5060" i="3"/>
  <c r="V5061" i="3"/>
  <c r="V5062" i="3"/>
  <c r="V5063" i="3"/>
  <c r="V5064" i="3"/>
  <c r="V5065" i="3"/>
  <c r="V5066" i="3"/>
  <c r="V5067" i="3"/>
  <c r="V5068" i="3"/>
  <c r="V5069" i="3"/>
  <c r="V5070" i="3"/>
  <c r="V5071" i="3"/>
  <c r="V5072" i="3"/>
  <c r="V5073" i="3"/>
  <c r="V5074" i="3"/>
  <c r="V5075" i="3"/>
  <c r="V5076" i="3"/>
  <c r="V5077" i="3"/>
  <c r="V5078" i="3"/>
  <c r="V5079" i="3"/>
  <c r="V5080" i="3"/>
  <c r="V5081" i="3"/>
  <c r="V5082" i="3"/>
  <c r="V5083" i="3"/>
  <c r="V5084" i="3"/>
  <c r="V5085" i="3"/>
  <c r="V5086" i="3"/>
  <c r="V5087" i="3"/>
  <c r="V5088" i="3"/>
  <c r="V5089" i="3"/>
  <c r="V5090" i="3"/>
  <c r="V5091" i="3"/>
  <c r="V5092" i="3"/>
  <c r="V5093" i="3"/>
  <c r="V5094" i="3"/>
  <c r="V5095" i="3"/>
  <c r="V5096" i="3"/>
  <c r="V5097" i="3"/>
  <c r="V5098" i="3"/>
  <c r="V5099" i="3"/>
  <c r="V5100" i="3"/>
  <c r="V5101" i="3"/>
  <c r="V5102" i="3"/>
  <c r="V5103" i="3"/>
  <c r="V5104" i="3"/>
  <c r="V5105" i="3"/>
  <c r="V5106" i="3"/>
  <c r="V5107" i="3"/>
  <c r="V5108" i="3"/>
  <c r="V5109" i="3"/>
  <c r="V5110" i="3"/>
  <c r="V5111" i="3"/>
  <c r="V5112" i="3"/>
  <c r="V5113" i="3"/>
  <c r="V5114" i="3"/>
  <c r="V5115" i="3"/>
  <c r="V5116" i="3"/>
  <c r="V5117" i="3"/>
  <c r="V5118" i="3"/>
  <c r="V5119" i="3"/>
  <c r="V5120" i="3"/>
  <c r="V5121" i="3"/>
  <c r="V5122" i="3"/>
  <c r="V5123" i="3"/>
  <c r="V5124" i="3"/>
  <c r="V5125" i="3"/>
  <c r="V5126" i="3"/>
  <c r="V5127" i="3"/>
  <c r="V5128" i="3"/>
  <c r="V5129" i="3"/>
  <c r="V5130" i="3"/>
  <c r="V5131" i="3"/>
  <c r="V5132" i="3"/>
  <c r="V5133" i="3"/>
  <c r="V5134" i="3"/>
  <c r="V5135" i="3"/>
  <c r="V5136" i="3"/>
  <c r="V5137" i="3"/>
  <c r="V5138" i="3"/>
  <c r="V5139" i="3"/>
  <c r="V5140" i="3"/>
  <c r="V5141" i="3"/>
  <c r="V5142" i="3"/>
  <c r="V5143" i="3"/>
  <c r="V5144" i="3"/>
  <c r="V5145" i="3"/>
  <c r="V5146" i="3"/>
  <c r="V5147" i="3"/>
  <c r="V5148" i="3"/>
  <c r="V5149" i="3"/>
  <c r="V5150" i="3"/>
  <c r="V5151" i="3"/>
  <c r="V5152" i="3"/>
  <c r="V5153" i="3"/>
  <c r="V5154" i="3"/>
  <c r="V5155" i="3"/>
  <c r="V5156" i="3"/>
  <c r="V5157" i="3"/>
  <c r="V5158" i="3"/>
  <c r="V5159" i="3"/>
  <c r="V5160" i="3"/>
  <c r="V5161" i="3"/>
  <c r="V5162" i="3"/>
  <c r="V5163" i="3"/>
  <c r="V5164" i="3"/>
  <c r="V5165" i="3"/>
  <c r="V5166" i="3"/>
  <c r="V5167" i="3"/>
  <c r="V5168" i="3"/>
  <c r="V5169" i="3"/>
  <c r="V5170" i="3"/>
  <c r="V5171" i="3"/>
  <c r="V5172" i="3"/>
  <c r="V5173" i="3"/>
  <c r="V5174" i="3"/>
  <c r="V5175" i="3"/>
  <c r="V5176" i="3"/>
  <c r="V5177" i="3"/>
  <c r="V5178" i="3"/>
  <c r="V5179" i="3"/>
  <c r="V5180" i="3"/>
  <c r="V5181" i="3"/>
  <c r="V5182" i="3"/>
  <c r="V5183" i="3"/>
  <c r="V5184" i="3"/>
  <c r="V5185" i="3"/>
  <c r="V5186" i="3"/>
  <c r="V5187" i="3"/>
  <c r="V5188" i="3"/>
  <c r="V5189" i="3"/>
  <c r="V5190" i="3"/>
  <c r="V5191" i="3"/>
  <c r="V5192" i="3"/>
  <c r="V5193" i="3"/>
  <c r="V5194" i="3"/>
  <c r="V5195" i="3"/>
  <c r="V5196" i="3"/>
  <c r="V5197" i="3"/>
  <c r="V5198" i="3"/>
  <c r="V5199" i="3"/>
  <c r="V5200" i="3"/>
  <c r="V5201" i="3"/>
  <c r="V5202" i="3"/>
  <c r="V5203" i="3"/>
  <c r="V5204" i="3"/>
  <c r="V5205" i="3"/>
  <c r="V5206" i="3"/>
  <c r="V5207" i="3"/>
  <c r="V5208" i="3"/>
  <c r="V5209" i="3"/>
  <c r="V5210" i="3"/>
  <c r="V5211" i="3"/>
  <c r="V5212" i="3"/>
  <c r="V5213" i="3"/>
  <c r="V5214" i="3"/>
  <c r="V5215" i="3"/>
  <c r="V5216" i="3"/>
  <c r="V5217" i="3"/>
  <c r="V5218" i="3"/>
  <c r="V5219" i="3"/>
  <c r="V5220" i="3"/>
  <c r="V5221" i="3"/>
  <c r="V5222" i="3"/>
  <c r="V5223" i="3"/>
  <c r="V5224" i="3"/>
  <c r="V5225" i="3"/>
  <c r="V5226" i="3"/>
  <c r="V5227" i="3"/>
  <c r="V5228" i="3"/>
  <c r="V5229" i="3"/>
  <c r="V5230" i="3"/>
  <c r="V5231" i="3"/>
  <c r="V5232" i="3"/>
  <c r="V5233" i="3"/>
  <c r="V5234" i="3"/>
  <c r="V5235" i="3"/>
  <c r="V5236" i="3"/>
  <c r="V5237" i="3"/>
  <c r="V5238" i="3"/>
  <c r="V5239" i="3"/>
  <c r="V5240" i="3"/>
  <c r="V5241" i="3"/>
  <c r="V5242" i="3"/>
  <c r="V5243" i="3"/>
  <c r="V5244" i="3"/>
  <c r="V5245" i="3"/>
  <c r="V5246" i="3"/>
  <c r="V5247" i="3"/>
  <c r="V5248" i="3"/>
  <c r="V5249" i="3"/>
  <c r="V5250" i="3"/>
  <c r="V5251" i="3"/>
  <c r="V5252" i="3"/>
  <c r="V5253" i="3"/>
  <c r="V5254" i="3"/>
  <c r="V5255" i="3"/>
  <c r="V5256" i="3"/>
  <c r="V5257" i="3"/>
  <c r="V5258" i="3"/>
  <c r="V5259" i="3"/>
  <c r="V5260" i="3"/>
  <c r="V5261" i="3"/>
  <c r="V5262" i="3"/>
  <c r="V5263" i="3"/>
  <c r="V5264" i="3"/>
  <c r="V5265" i="3"/>
  <c r="V5266" i="3"/>
  <c r="V5267" i="3"/>
  <c r="V5268" i="3"/>
  <c r="V5269" i="3"/>
  <c r="V5270" i="3"/>
  <c r="V5271" i="3"/>
  <c r="V5272" i="3"/>
  <c r="V5273" i="3"/>
  <c r="V5274" i="3"/>
  <c r="V5275" i="3"/>
  <c r="V5276" i="3"/>
  <c r="V5277" i="3"/>
  <c r="V5278" i="3"/>
  <c r="V5279" i="3"/>
  <c r="V5280" i="3"/>
  <c r="V5281" i="3"/>
  <c r="V5282" i="3"/>
  <c r="V5283" i="3"/>
  <c r="V5284" i="3"/>
  <c r="V5285" i="3"/>
  <c r="V5286" i="3"/>
  <c r="V5287" i="3"/>
  <c r="V5288" i="3"/>
  <c r="V5289" i="3"/>
  <c r="V5290" i="3"/>
  <c r="V5291" i="3"/>
  <c r="V5292" i="3"/>
  <c r="V5293" i="3"/>
  <c r="V5294" i="3"/>
  <c r="V5295" i="3"/>
  <c r="V5296" i="3"/>
  <c r="V5297" i="3"/>
  <c r="V5298" i="3"/>
  <c r="V5299" i="3"/>
  <c r="V5300" i="3"/>
  <c r="V5301" i="3"/>
  <c r="V5302" i="3"/>
  <c r="V5303" i="3"/>
  <c r="V5304" i="3"/>
  <c r="V5305" i="3"/>
  <c r="V5306" i="3"/>
  <c r="V5307" i="3"/>
  <c r="V5308" i="3"/>
  <c r="V5309" i="3"/>
  <c r="V5310" i="3"/>
  <c r="V5311" i="3"/>
  <c r="V5312" i="3"/>
  <c r="V5313" i="3"/>
  <c r="V5314" i="3"/>
  <c r="V5315" i="3"/>
  <c r="V5316" i="3"/>
  <c r="V5317" i="3"/>
  <c r="V5318" i="3"/>
  <c r="V5319" i="3"/>
  <c r="V5320" i="3"/>
  <c r="V5321" i="3"/>
  <c r="V5322" i="3"/>
  <c r="V5323" i="3"/>
  <c r="V5324" i="3"/>
  <c r="V5325" i="3"/>
  <c r="V5326" i="3"/>
  <c r="V5327" i="3"/>
  <c r="V5328" i="3"/>
  <c r="V5329" i="3"/>
  <c r="V5330" i="3"/>
  <c r="V5331" i="3"/>
  <c r="V5332" i="3"/>
  <c r="V5333" i="3"/>
  <c r="V5334" i="3"/>
  <c r="V5335" i="3"/>
  <c r="V5336" i="3"/>
  <c r="V5337" i="3"/>
  <c r="V5338" i="3"/>
  <c r="V5339" i="3"/>
  <c r="V5340" i="3"/>
  <c r="V5341" i="3"/>
  <c r="V5342" i="3"/>
  <c r="V5343" i="3"/>
  <c r="V5344" i="3"/>
  <c r="V5345" i="3"/>
  <c r="V5346" i="3"/>
  <c r="V5347" i="3"/>
  <c r="V5348" i="3"/>
  <c r="V5349" i="3"/>
  <c r="V5350" i="3"/>
  <c r="V5351" i="3"/>
  <c r="V5352" i="3"/>
  <c r="V5353" i="3"/>
  <c r="V5354" i="3"/>
  <c r="V5355" i="3"/>
  <c r="V5356" i="3"/>
  <c r="V5357" i="3"/>
  <c r="V5358" i="3"/>
  <c r="V5359" i="3"/>
  <c r="V5360" i="3"/>
  <c r="V5361" i="3"/>
  <c r="V5362" i="3"/>
  <c r="V5363" i="3"/>
  <c r="V5364" i="3"/>
  <c r="V5365" i="3"/>
  <c r="V5366" i="3"/>
  <c r="V5367" i="3"/>
  <c r="V5368" i="3"/>
  <c r="V5369" i="3"/>
  <c r="V5370" i="3"/>
  <c r="V5371" i="3"/>
  <c r="V5372" i="3"/>
  <c r="V5373" i="3"/>
  <c r="V5374" i="3"/>
  <c r="V5375" i="3"/>
  <c r="V5376" i="3"/>
  <c r="V5377" i="3"/>
  <c r="V5378" i="3"/>
  <c r="V5379" i="3"/>
  <c r="V5380" i="3"/>
  <c r="V5381" i="3"/>
  <c r="V5382" i="3"/>
  <c r="V5383" i="3"/>
  <c r="V5384" i="3"/>
  <c r="V5385" i="3"/>
  <c r="V5386" i="3"/>
  <c r="V5387" i="3"/>
  <c r="V5388" i="3"/>
  <c r="V5389" i="3"/>
  <c r="V5390" i="3"/>
  <c r="V5391" i="3"/>
  <c r="V5392" i="3"/>
  <c r="V5393" i="3"/>
  <c r="V5394" i="3"/>
  <c r="V5395" i="3"/>
  <c r="V5396" i="3"/>
  <c r="V5397" i="3"/>
  <c r="V5398" i="3"/>
  <c r="V5399" i="3"/>
  <c r="V5400" i="3"/>
  <c r="V5401" i="3"/>
  <c r="V5402" i="3"/>
  <c r="V5403" i="3"/>
  <c r="V5404" i="3"/>
  <c r="V5405" i="3"/>
  <c r="V5406" i="3"/>
  <c r="V5407" i="3"/>
  <c r="V5408" i="3"/>
  <c r="V5409" i="3"/>
  <c r="V5410" i="3"/>
  <c r="V5411" i="3"/>
  <c r="V5412" i="3"/>
  <c r="V5413" i="3"/>
  <c r="V5414" i="3"/>
  <c r="V5415" i="3"/>
  <c r="V5416" i="3"/>
  <c r="V5417" i="3"/>
  <c r="V5418" i="3"/>
  <c r="V5419" i="3"/>
  <c r="V5420" i="3"/>
  <c r="V5421" i="3"/>
  <c r="V5422" i="3"/>
  <c r="V5423" i="3"/>
  <c r="V5424" i="3"/>
  <c r="V5425" i="3"/>
  <c r="V5426" i="3"/>
  <c r="V5427" i="3"/>
  <c r="V5428" i="3"/>
  <c r="V5429" i="3"/>
  <c r="V5430" i="3"/>
  <c r="V5431" i="3"/>
  <c r="V5432" i="3"/>
  <c r="V5433" i="3"/>
  <c r="V5434" i="3"/>
  <c r="V5435" i="3"/>
  <c r="V5436" i="3"/>
  <c r="V5437" i="3"/>
  <c r="V5438" i="3"/>
  <c r="V5439" i="3"/>
  <c r="V5440" i="3"/>
  <c r="V5441" i="3"/>
  <c r="V5442" i="3"/>
  <c r="V5443" i="3"/>
  <c r="V5444" i="3"/>
  <c r="V5445" i="3"/>
  <c r="V5446" i="3"/>
  <c r="V5447" i="3"/>
  <c r="V5448" i="3"/>
  <c r="V5449" i="3"/>
  <c r="V5450" i="3"/>
  <c r="V5451" i="3"/>
  <c r="V5452" i="3"/>
  <c r="V5453" i="3"/>
  <c r="V5454" i="3"/>
  <c r="V5455" i="3"/>
  <c r="V5456" i="3"/>
  <c r="V5457" i="3"/>
  <c r="V5458" i="3"/>
  <c r="V5459" i="3"/>
  <c r="V5460" i="3"/>
  <c r="V5461" i="3"/>
  <c r="V5462" i="3"/>
  <c r="V5463" i="3"/>
  <c r="V5464" i="3"/>
  <c r="V5465" i="3"/>
  <c r="V5466" i="3"/>
  <c r="V5467" i="3"/>
  <c r="V5468" i="3"/>
  <c r="V5469" i="3"/>
  <c r="V5470" i="3"/>
  <c r="V5471" i="3"/>
  <c r="V5472" i="3"/>
  <c r="V5473" i="3"/>
  <c r="V5474" i="3"/>
  <c r="V5475" i="3"/>
  <c r="V5476" i="3"/>
  <c r="V5477" i="3"/>
  <c r="V5478" i="3"/>
  <c r="V5479" i="3"/>
  <c r="V5480" i="3"/>
  <c r="V5481" i="3"/>
  <c r="V5482" i="3"/>
  <c r="V5483" i="3"/>
  <c r="V5484" i="3"/>
  <c r="V5485" i="3"/>
  <c r="V5486" i="3"/>
  <c r="V5487" i="3"/>
  <c r="V5488" i="3"/>
  <c r="V5489" i="3"/>
  <c r="V5490" i="3"/>
  <c r="V5491" i="3"/>
  <c r="V5492" i="3"/>
  <c r="V5493" i="3"/>
  <c r="V5494" i="3"/>
  <c r="V5495" i="3"/>
  <c r="V5496" i="3"/>
  <c r="V5497" i="3"/>
  <c r="V5498" i="3"/>
  <c r="V5499" i="3"/>
  <c r="V5500" i="3"/>
  <c r="V5501" i="3"/>
  <c r="V5502" i="3"/>
  <c r="V5503" i="3"/>
  <c r="V5504" i="3"/>
  <c r="V5505" i="3"/>
  <c r="V5506" i="3"/>
  <c r="V5507" i="3"/>
  <c r="V5508" i="3"/>
  <c r="V5509" i="3"/>
  <c r="V5510" i="3"/>
  <c r="V5511" i="3"/>
  <c r="V5512" i="3"/>
  <c r="V5513" i="3"/>
  <c r="V5514" i="3"/>
  <c r="V5515" i="3"/>
  <c r="V5516" i="3"/>
  <c r="V5517" i="3"/>
  <c r="V5518" i="3"/>
  <c r="V5519" i="3"/>
  <c r="V5520" i="3"/>
  <c r="V5521" i="3"/>
  <c r="V5522" i="3"/>
  <c r="V5523" i="3"/>
  <c r="V5524" i="3"/>
  <c r="V5525" i="3"/>
  <c r="V5526" i="3"/>
  <c r="V5527" i="3"/>
  <c r="V5528" i="3"/>
  <c r="V5529" i="3"/>
  <c r="V5530" i="3"/>
  <c r="V5531" i="3"/>
  <c r="V5532" i="3"/>
  <c r="V5533" i="3"/>
  <c r="V5534" i="3"/>
  <c r="V5535" i="3"/>
  <c r="V5536" i="3"/>
  <c r="V5537" i="3"/>
  <c r="V5538" i="3"/>
  <c r="V5539" i="3"/>
  <c r="V5540" i="3"/>
  <c r="V5541" i="3"/>
  <c r="V5542" i="3"/>
  <c r="V5543" i="3"/>
  <c r="V5544" i="3"/>
  <c r="V5545" i="3"/>
  <c r="V5546" i="3"/>
  <c r="V5547" i="3"/>
  <c r="V5548" i="3"/>
  <c r="V5549" i="3"/>
  <c r="V5550" i="3"/>
  <c r="V5551" i="3"/>
  <c r="V5552" i="3"/>
  <c r="V5553" i="3"/>
  <c r="V5554" i="3"/>
  <c r="V5555" i="3"/>
  <c r="V5556" i="3"/>
  <c r="V5557" i="3"/>
  <c r="V5558" i="3"/>
  <c r="V5559" i="3"/>
  <c r="V5560" i="3"/>
  <c r="V5561" i="3"/>
  <c r="V5562" i="3"/>
  <c r="V5563" i="3"/>
  <c r="V5564" i="3"/>
  <c r="V5565" i="3"/>
  <c r="V5566" i="3"/>
  <c r="V5567" i="3"/>
  <c r="V5568" i="3"/>
  <c r="V5569" i="3"/>
  <c r="V5570" i="3"/>
  <c r="V5571" i="3"/>
  <c r="V5572" i="3"/>
  <c r="V5573" i="3"/>
  <c r="V5574" i="3"/>
  <c r="V5575" i="3"/>
  <c r="V5576" i="3"/>
  <c r="V5577" i="3"/>
  <c r="V5578" i="3"/>
  <c r="V5579" i="3"/>
  <c r="V5580" i="3"/>
  <c r="V5581" i="3"/>
  <c r="V5582" i="3"/>
  <c r="V5583" i="3"/>
  <c r="V5584" i="3"/>
  <c r="V5585" i="3"/>
  <c r="V5586" i="3"/>
  <c r="V5587" i="3"/>
  <c r="V5588" i="3"/>
  <c r="V5589" i="3"/>
  <c r="V5590" i="3"/>
  <c r="V5591" i="3"/>
  <c r="V5592" i="3"/>
  <c r="V5593" i="3"/>
  <c r="V5594" i="3"/>
  <c r="V5595" i="3"/>
  <c r="V5596" i="3"/>
  <c r="V5597" i="3"/>
  <c r="V5598" i="3"/>
  <c r="V5599" i="3"/>
  <c r="V5600" i="3"/>
  <c r="V5601" i="3"/>
  <c r="V5602" i="3"/>
  <c r="V5603" i="3"/>
  <c r="V5604" i="3"/>
  <c r="V5605" i="3"/>
  <c r="V5606" i="3"/>
  <c r="V5607" i="3"/>
  <c r="V5608" i="3"/>
  <c r="V5609" i="3"/>
  <c r="V5610" i="3"/>
  <c r="V5611" i="3"/>
  <c r="V5612" i="3"/>
  <c r="V5613" i="3"/>
  <c r="V5614" i="3"/>
  <c r="V5615" i="3"/>
  <c r="V5616" i="3"/>
  <c r="V5617" i="3"/>
  <c r="V5618" i="3"/>
  <c r="V5619" i="3"/>
  <c r="V5620" i="3"/>
  <c r="V5621" i="3"/>
  <c r="V5622" i="3"/>
  <c r="V5623" i="3"/>
  <c r="V5624" i="3"/>
  <c r="V5625" i="3"/>
  <c r="V5626" i="3"/>
  <c r="V5627" i="3"/>
  <c r="V5628" i="3"/>
  <c r="V5629" i="3"/>
  <c r="V5630" i="3"/>
  <c r="V5631" i="3"/>
  <c r="V5632" i="3"/>
  <c r="V5633" i="3"/>
  <c r="V5634" i="3"/>
  <c r="V5635" i="3"/>
  <c r="V5636" i="3"/>
  <c r="V5637" i="3"/>
  <c r="V5638" i="3"/>
  <c r="V5639" i="3"/>
  <c r="V5640" i="3"/>
  <c r="V5641" i="3"/>
  <c r="V5642" i="3"/>
  <c r="V5643" i="3"/>
  <c r="V5644" i="3"/>
  <c r="V5645" i="3"/>
  <c r="V5646" i="3"/>
  <c r="V5647" i="3"/>
  <c r="V5648" i="3"/>
  <c r="V5649" i="3"/>
  <c r="V5650" i="3"/>
  <c r="V5651" i="3"/>
  <c r="V5652" i="3"/>
  <c r="V5653" i="3"/>
  <c r="V5654" i="3"/>
  <c r="V5655" i="3"/>
  <c r="V5656" i="3"/>
  <c r="V5657" i="3"/>
  <c r="V5658" i="3"/>
  <c r="V5659" i="3"/>
  <c r="V5660" i="3"/>
  <c r="V5661" i="3"/>
  <c r="V5662" i="3"/>
  <c r="V5663" i="3"/>
  <c r="V5664" i="3"/>
  <c r="V5665" i="3"/>
  <c r="V5666" i="3"/>
  <c r="V5667" i="3"/>
  <c r="V5668" i="3"/>
  <c r="V5669" i="3"/>
  <c r="V5670" i="3"/>
  <c r="V5671" i="3"/>
  <c r="V5672" i="3"/>
  <c r="V5673" i="3"/>
  <c r="V5674" i="3"/>
  <c r="V5675" i="3"/>
  <c r="V5676" i="3"/>
  <c r="V5677" i="3"/>
  <c r="V5678" i="3"/>
  <c r="V5679" i="3"/>
  <c r="V5680" i="3"/>
  <c r="V5681" i="3"/>
  <c r="V5682" i="3"/>
  <c r="V5683" i="3"/>
  <c r="V5684" i="3"/>
  <c r="V5685" i="3"/>
  <c r="V5686" i="3"/>
  <c r="V5687" i="3"/>
  <c r="V5688" i="3"/>
  <c r="V5689" i="3"/>
  <c r="V5690" i="3"/>
  <c r="V5691" i="3"/>
  <c r="V5692" i="3"/>
  <c r="V5693" i="3"/>
  <c r="V5694" i="3"/>
  <c r="V5695" i="3"/>
  <c r="V5696" i="3"/>
  <c r="V5697" i="3"/>
  <c r="V5698" i="3"/>
  <c r="V5699" i="3"/>
  <c r="V5700" i="3"/>
  <c r="V5701" i="3"/>
  <c r="V5702" i="3"/>
  <c r="V5703" i="3"/>
  <c r="V5704" i="3"/>
  <c r="V5705" i="3"/>
  <c r="V5706" i="3"/>
  <c r="V5707" i="3"/>
  <c r="V5708" i="3"/>
  <c r="V5709" i="3"/>
  <c r="V5710" i="3"/>
  <c r="V5711" i="3"/>
  <c r="V5712" i="3"/>
  <c r="V5713" i="3"/>
  <c r="V5714" i="3"/>
  <c r="V5715" i="3"/>
  <c r="V5716" i="3"/>
  <c r="V5717" i="3"/>
  <c r="V5718" i="3"/>
  <c r="V5719" i="3"/>
  <c r="V5720" i="3"/>
  <c r="V5721" i="3"/>
  <c r="V5722" i="3"/>
  <c r="V5723" i="3"/>
  <c r="V5724" i="3"/>
  <c r="V5725" i="3"/>
  <c r="V5726" i="3"/>
  <c r="V5727" i="3"/>
  <c r="V5728" i="3"/>
  <c r="V5729" i="3"/>
  <c r="V5730" i="3"/>
  <c r="V5731" i="3"/>
  <c r="V5732" i="3"/>
  <c r="V5733" i="3"/>
  <c r="V5734" i="3"/>
  <c r="V5735" i="3"/>
  <c r="V5736" i="3"/>
  <c r="V5737" i="3"/>
  <c r="V5738" i="3"/>
  <c r="V5739" i="3"/>
  <c r="V5740" i="3"/>
  <c r="V5741" i="3"/>
  <c r="V5742" i="3"/>
  <c r="V5743" i="3"/>
  <c r="V5744" i="3"/>
  <c r="V5745" i="3"/>
  <c r="V5746" i="3"/>
  <c r="V5747" i="3"/>
  <c r="V5748" i="3"/>
  <c r="V5749" i="3"/>
  <c r="V5750" i="3"/>
  <c r="V5751" i="3"/>
  <c r="V5752" i="3"/>
  <c r="V5753" i="3"/>
  <c r="V5754" i="3"/>
  <c r="V5755" i="3"/>
  <c r="V5756" i="3"/>
  <c r="V5757" i="3"/>
  <c r="V5758" i="3"/>
  <c r="V5759" i="3"/>
  <c r="V5760" i="3"/>
  <c r="V5761" i="3"/>
  <c r="V5762" i="3"/>
  <c r="V5763" i="3"/>
  <c r="V5764" i="3"/>
  <c r="V5765" i="3"/>
  <c r="V5766" i="3"/>
  <c r="V5767" i="3"/>
  <c r="V5768" i="3"/>
  <c r="V5769" i="3"/>
  <c r="V5770" i="3"/>
  <c r="V5771" i="3"/>
  <c r="V5772" i="3"/>
  <c r="V5773" i="3"/>
  <c r="V5774" i="3"/>
  <c r="V5775" i="3"/>
  <c r="V5776" i="3"/>
  <c r="V5777" i="3"/>
  <c r="V5778" i="3"/>
  <c r="V5779" i="3"/>
  <c r="V5780" i="3"/>
  <c r="V5781" i="3"/>
  <c r="V5782" i="3"/>
  <c r="V5783" i="3"/>
  <c r="V5784" i="3"/>
  <c r="V5785" i="3"/>
  <c r="V5786" i="3"/>
  <c r="V5787" i="3"/>
  <c r="V5788" i="3"/>
  <c r="V5789" i="3"/>
  <c r="V5790" i="3"/>
  <c r="V5791" i="3"/>
  <c r="V5792" i="3"/>
  <c r="V5793" i="3"/>
  <c r="V5794" i="3"/>
  <c r="V5795" i="3"/>
  <c r="V5796" i="3"/>
  <c r="V5797" i="3"/>
  <c r="V5798" i="3"/>
  <c r="V5799" i="3"/>
  <c r="V5800" i="3"/>
  <c r="V5801" i="3"/>
  <c r="V5802" i="3"/>
  <c r="V5803" i="3"/>
  <c r="V5804" i="3"/>
  <c r="V5805" i="3"/>
  <c r="V5806" i="3"/>
  <c r="V5807" i="3"/>
  <c r="V5808" i="3"/>
  <c r="V5809" i="3"/>
  <c r="V5810" i="3"/>
  <c r="V5811" i="3"/>
  <c r="V5812" i="3"/>
  <c r="V5813" i="3"/>
  <c r="V5814" i="3"/>
  <c r="V5815" i="3"/>
  <c r="V5816" i="3"/>
  <c r="V5817" i="3"/>
  <c r="V5818" i="3"/>
  <c r="V5819" i="3"/>
  <c r="V5820" i="3"/>
  <c r="V5821" i="3"/>
  <c r="V5822" i="3"/>
  <c r="V5823" i="3"/>
  <c r="V5824" i="3"/>
  <c r="V5825" i="3"/>
  <c r="V5826" i="3"/>
  <c r="V5827" i="3"/>
  <c r="V5828" i="3"/>
  <c r="V5829" i="3"/>
  <c r="V5830" i="3"/>
  <c r="V5831" i="3"/>
  <c r="V5832" i="3"/>
  <c r="V5833" i="3"/>
  <c r="V5834" i="3"/>
  <c r="V5835" i="3"/>
  <c r="V5836" i="3"/>
  <c r="V5837" i="3"/>
  <c r="V5838" i="3"/>
  <c r="V5839" i="3"/>
  <c r="V5840" i="3"/>
  <c r="V5841" i="3"/>
  <c r="V5842" i="3"/>
  <c r="V5843" i="3"/>
  <c r="V5844" i="3"/>
  <c r="V5845" i="3"/>
  <c r="V5846" i="3"/>
  <c r="V5847" i="3"/>
  <c r="V5848" i="3"/>
  <c r="V5849" i="3"/>
  <c r="V5850" i="3"/>
  <c r="V5851" i="3"/>
  <c r="V5852" i="3"/>
  <c r="V5853" i="3"/>
  <c r="V5854" i="3"/>
  <c r="V5855" i="3"/>
  <c r="V5856" i="3"/>
  <c r="V5857" i="3"/>
  <c r="V5858" i="3"/>
  <c r="V5859" i="3"/>
  <c r="V5860" i="3"/>
  <c r="V5861" i="3"/>
  <c r="V5862" i="3"/>
  <c r="V5863" i="3"/>
  <c r="V5864" i="3"/>
  <c r="V5865" i="3"/>
  <c r="V5866" i="3"/>
  <c r="V5867" i="3"/>
  <c r="V5868" i="3"/>
  <c r="V5869" i="3"/>
  <c r="V5870" i="3"/>
  <c r="V5871" i="3"/>
  <c r="V5872" i="3"/>
  <c r="V5873" i="3"/>
  <c r="V5874" i="3"/>
  <c r="V5875" i="3"/>
  <c r="V5876" i="3"/>
  <c r="V5877" i="3"/>
  <c r="V5878" i="3"/>
  <c r="V5879" i="3"/>
  <c r="V5880" i="3"/>
  <c r="V5881" i="3"/>
  <c r="V5882" i="3"/>
  <c r="V5883" i="3"/>
  <c r="V5884" i="3"/>
  <c r="V5885" i="3"/>
  <c r="V5886" i="3"/>
  <c r="V5887" i="3"/>
  <c r="V5888" i="3"/>
  <c r="V5889" i="3"/>
  <c r="V5890" i="3"/>
  <c r="V5891" i="3"/>
  <c r="V5892" i="3"/>
  <c r="V5893" i="3"/>
  <c r="V5894" i="3"/>
  <c r="V5895" i="3"/>
  <c r="V5896" i="3"/>
  <c r="V5897" i="3"/>
  <c r="V5898" i="3"/>
  <c r="V5899" i="3"/>
  <c r="V5900" i="3"/>
  <c r="V5901" i="3"/>
  <c r="V5902" i="3"/>
  <c r="V5903" i="3"/>
  <c r="V5904" i="3"/>
  <c r="V5905" i="3"/>
  <c r="V5906" i="3"/>
  <c r="V5907" i="3"/>
  <c r="V5908" i="3"/>
  <c r="V5909" i="3"/>
  <c r="V5910" i="3"/>
  <c r="V5911" i="3"/>
  <c r="V5912" i="3"/>
  <c r="V5913" i="3"/>
  <c r="V5914" i="3"/>
  <c r="V5915" i="3"/>
  <c r="V5916" i="3"/>
  <c r="V5917" i="3"/>
  <c r="V5918" i="3"/>
  <c r="V5919" i="3"/>
  <c r="V5920" i="3"/>
  <c r="V5921" i="3"/>
  <c r="V5922" i="3"/>
  <c r="V5923" i="3"/>
  <c r="V5924" i="3"/>
  <c r="V5925" i="3"/>
  <c r="V5926" i="3"/>
  <c r="V5927" i="3"/>
  <c r="V5928" i="3"/>
  <c r="V5929" i="3"/>
  <c r="V5930" i="3"/>
  <c r="V5931" i="3"/>
  <c r="V5932" i="3"/>
  <c r="V5933" i="3"/>
  <c r="V5934" i="3"/>
  <c r="V5935" i="3"/>
  <c r="V5936" i="3"/>
  <c r="V5937" i="3"/>
  <c r="V5938" i="3"/>
  <c r="V5939" i="3"/>
  <c r="V5940" i="3"/>
  <c r="V5941" i="3"/>
  <c r="V5942" i="3"/>
  <c r="V5943" i="3"/>
  <c r="V5944" i="3"/>
  <c r="V5945" i="3"/>
  <c r="V5946" i="3"/>
  <c r="V5947" i="3"/>
  <c r="V5948" i="3"/>
  <c r="V5949" i="3"/>
  <c r="V5950" i="3"/>
  <c r="V5951" i="3"/>
  <c r="V5952" i="3"/>
  <c r="V5953" i="3"/>
  <c r="V5954" i="3"/>
  <c r="V5955" i="3"/>
  <c r="V5956" i="3"/>
  <c r="V5957" i="3"/>
  <c r="V5958" i="3"/>
  <c r="V5959" i="3"/>
  <c r="V5960" i="3"/>
  <c r="V5961" i="3"/>
  <c r="V5962" i="3"/>
  <c r="V5963" i="3"/>
  <c r="V5964" i="3"/>
  <c r="V5965" i="3"/>
  <c r="V5966" i="3"/>
  <c r="V5967" i="3"/>
  <c r="V5968" i="3"/>
  <c r="V5969" i="3"/>
  <c r="V5970" i="3"/>
  <c r="V5971" i="3"/>
  <c r="V5972" i="3"/>
  <c r="V5973" i="3"/>
  <c r="V5974" i="3"/>
  <c r="V5975" i="3"/>
  <c r="V5976" i="3"/>
  <c r="V5977" i="3"/>
  <c r="V5978" i="3"/>
  <c r="V5979" i="3"/>
  <c r="V5980" i="3"/>
  <c r="V5981" i="3"/>
  <c r="V5982" i="3"/>
  <c r="V5983" i="3"/>
  <c r="V5984" i="3"/>
  <c r="V5985" i="3"/>
  <c r="V5986" i="3"/>
  <c r="V5987" i="3"/>
  <c r="V5988" i="3"/>
  <c r="V5989" i="3"/>
  <c r="V5990" i="3"/>
  <c r="V5991" i="3"/>
  <c r="V5992" i="3"/>
  <c r="V5993" i="3"/>
  <c r="V5994" i="3"/>
  <c r="V5995" i="3"/>
  <c r="V5996" i="3"/>
  <c r="V5997" i="3"/>
  <c r="V5998" i="3"/>
  <c r="V5999" i="3"/>
  <c r="V6000" i="3"/>
  <c r="V6001" i="3"/>
  <c r="V6002" i="3"/>
  <c r="V6003" i="3"/>
  <c r="V6004" i="3"/>
  <c r="V6005" i="3"/>
  <c r="V6006" i="3"/>
  <c r="V6007" i="3"/>
  <c r="V6008" i="3"/>
  <c r="V6009" i="3"/>
  <c r="V6010" i="3"/>
  <c r="V6011" i="3"/>
  <c r="V6012" i="3"/>
  <c r="V6013" i="3"/>
  <c r="V6014" i="3"/>
  <c r="V6015" i="3"/>
  <c r="V6016" i="3"/>
  <c r="V6017" i="3"/>
  <c r="V6018" i="3"/>
  <c r="V6019" i="3"/>
  <c r="V6020" i="3"/>
  <c r="V6021" i="3"/>
  <c r="V6022" i="3"/>
  <c r="V6023" i="3"/>
  <c r="V6024" i="3"/>
  <c r="V6025" i="3"/>
  <c r="V6026" i="3"/>
  <c r="V6027" i="3"/>
  <c r="V6028" i="3"/>
  <c r="V6029" i="3"/>
  <c r="V6030" i="3"/>
  <c r="V6031" i="3"/>
  <c r="V6032" i="3"/>
  <c r="V6033" i="3"/>
  <c r="V6034" i="3"/>
  <c r="V6035" i="3"/>
  <c r="V6036" i="3"/>
  <c r="V6037" i="3"/>
  <c r="V6038" i="3"/>
  <c r="V6039" i="3"/>
  <c r="V6040" i="3"/>
  <c r="V6041" i="3"/>
  <c r="V6042" i="3"/>
  <c r="V6043" i="3"/>
  <c r="V6044" i="3"/>
  <c r="V6045" i="3"/>
  <c r="V6046" i="3"/>
  <c r="V6047" i="3"/>
  <c r="V6048" i="3"/>
  <c r="V6049" i="3"/>
  <c r="V6050" i="3"/>
  <c r="V6051" i="3"/>
  <c r="V6052" i="3"/>
  <c r="V6053" i="3"/>
  <c r="V6054" i="3"/>
  <c r="V6055" i="3"/>
  <c r="V6056" i="3"/>
  <c r="V6057" i="3"/>
  <c r="V6058" i="3"/>
  <c r="V6059" i="3"/>
  <c r="V6060" i="3"/>
  <c r="V6061" i="3"/>
  <c r="V6062" i="3"/>
  <c r="V6063" i="3"/>
  <c r="V6064" i="3"/>
  <c r="V6065" i="3"/>
  <c r="V6066" i="3"/>
  <c r="V6067" i="3"/>
  <c r="V6068" i="3"/>
  <c r="V6069" i="3"/>
  <c r="V6070" i="3"/>
  <c r="V6071" i="3"/>
  <c r="V6072" i="3"/>
  <c r="V6073" i="3"/>
  <c r="V6074" i="3"/>
  <c r="V6075" i="3"/>
  <c r="V6076" i="3"/>
  <c r="V6077" i="3"/>
  <c r="V6078" i="3"/>
  <c r="V6079" i="3"/>
  <c r="V6080" i="3"/>
  <c r="V6081" i="3"/>
  <c r="V6082" i="3"/>
  <c r="V6083" i="3"/>
  <c r="V6084" i="3"/>
  <c r="V6085" i="3"/>
  <c r="V6086" i="3"/>
  <c r="V6087" i="3"/>
  <c r="V6088" i="3"/>
  <c r="V6089" i="3"/>
  <c r="V6090" i="3"/>
  <c r="V6091" i="3"/>
  <c r="V6092" i="3"/>
  <c r="V6093" i="3"/>
  <c r="V6094" i="3"/>
  <c r="V6095" i="3"/>
  <c r="V6096" i="3"/>
  <c r="V6097" i="3"/>
  <c r="V6098" i="3"/>
  <c r="V6099" i="3"/>
  <c r="V6100" i="3"/>
  <c r="V6101" i="3"/>
  <c r="V6102" i="3"/>
  <c r="V6103" i="3"/>
  <c r="V6104" i="3"/>
  <c r="V6105" i="3"/>
  <c r="V6106" i="3"/>
  <c r="V6107" i="3"/>
  <c r="V6108" i="3"/>
  <c r="V6109" i="3"/>
  <c r="V6110" i="3"/>
  <c r="V6111" i="3"/>
  <c r="V6112" i="3"/>
  <c r="V6113" i="3"/>
  <c r="V6114" i="3"/>
  <c r="V6115" i="3"/>
  <c r="V6116" i="3"/>
  <c r="V6117" i="3"/>
  <c r="V6118" i="3"/>
  <c r="V6119" i="3"/>
  <c r="V6120" i="3"/>
  <c r="V6121" i="3"/>
  <c r="V6122" i="3"/>
  <c r="V6123" i="3"/>
  <c r="V6124" i="3"/>
  <c r="V6125" i="3"/>
  <c r="V6126" i="3"/>
  <c r="V6127" i="3"/>
  <c r="V6128" i="3"/>
  <c r="V6129" i="3"/>
  <c r="V6130" i="3"/>
  <c r="V6131" i="3"/>
  <c r="V6132" i="3"/>
  <c r="V6133" i="3"/>
  <c r="V6134" i="3"/>
  <c r="V6135" i="3"/>
  <c r="V6136" i="3"/>
  <c r="V6137" i="3"/>
  <c r="V6138" i="3"/>
  <c r="V6139" i="3"/>
  <c r="V6140" i="3"/>
  <c r="V6141" i="3"/>
  <c r="V6142" i="3"/>
  <c r="V6143" i="3"/>
  <c r="V6144" i="3"/>
  <c r="V6145" i="3"/>
  <c r="V6146" i="3"/>
  <c r="V6147" i="3"/>
  <c r="V6148" i="3"/>
  <c r="V6149" i="3"/>
  <c r="V6150" i="3"/>
  <c r="V6151" i="3"/>
  <c r="V6152" i="3"/>
  <c r="V6153" i="3"/>
  <c r="V6154" i="3"/>
  <c r="V6155" i="3"/>
  <c r="V6156" i="3"/>
  <c r="V6157" i="3"/>
  <c r="V6158" i="3"/>
  <c r="V6159" i="3"/>
  <c r="V6160" i="3"/>
  <c r="V6161" i="3"/>
  <c r="V6162" i="3"/>
  <c r="V6163" i="3"/>
  <c r="V6164" i="3"/>
  <c r="V6165" i="3"/>
  <c r="V6166" i="3"/>
  <c r="V6167" i="3"/>
  <c r="V6168" i="3"/>
  <c r="V6169" i="3"/>
  <c r="V6170" i="3"/>
  <c r="V6171" i="3"/>
  <c r="V6172" i="3"/>
  <c r="V6173" i="3"/>
  <c r="V6174" i="3"/>
  <c r="V6175" i="3"/>
  <c r="V6176" i="3"/>
  <c r="V6177" i="3"/>
  <c r="V6178" i="3"/>
  <c r="V6179" i="3"/>
  <c r="V6180" i="3"/>
  <c r="V6181" i="3"/>
  <c r="V6182" i="3"/>
  <c r="V6183" i="3"/>
  <c r="V6184" i="3"/>
  <c r="V6185" i="3"/>
  <c r="V6186" i="3"/>
  <c r="V6187" i="3"/>
  <c r="V6188" i="3"/>
  <c r="V6189" i="3"/>
  <c r="V6190" i="3"/>
  <c r="V6191" i="3"/>
  <c r="V6192" i="3"/>
  <c r="V6193" i="3"/>
  <c r="V6194" i="3"/>
  <c r="V6195" i="3"/>
  <c r="V6196" i="3"/>
  <c r="V6197" i="3"/>
  <c r="V6198" i="3"/>
  <c r="V6199" i="3"/>
  <c r="V6200" i="3"/>
  <c r="V6201" i="3"/>
  <c r="V6202" i="3"/>
  <c r="V6203" i="3"/>
  <c r="V6204" i="3"/>
  <c r="V6205" i="3"/>
  <c r="V6206" i="3"/>
  <c r="V6207" i="3"/>
  <c r="V6208" i="3"/>
  <c r="V6209" i="3"/>
  <c r="V6210" i="3"/>
  <c r="V6211" i="3"/>
  <c r="V6212" i="3"/>
  <c r="V6213" i="3"/>
  <c r="V6214" i="3"/>
  <c r="V6215" i="3"/>
  <c r="V6216" i="3"/>
  <c r="V6217" i="3"/>
  <c r="V6218" i="3"/>
  <c r="V6219" i="3"/>
  <c r="V6220" i="3"/>
  <c r="V6221" i="3"/>
  <c r="V6222" i="3"/>
  <c r="V6223" i="3"/>
  <c r="V6224" i="3"/>
  <c r="V6225" i="3"/>
  <c r="V6226" i="3"/>
  <c r="V6227" i="3"/>
  <c r="V6228" i="3"/>
  <c r="V6229" i="3"/>
  <c r="V6230" i="3"/>
  <c r="V6231" i="3"/>
  <c r="V6232" i="3"/>
  <c r="V6233" i="3"/>
  <c r="V6234" i="3"/>
  <c r="V6235" i="3"/>
  <c r="V6236" i="3"/>
  <c r="V6237" i="3"/>
  <c r="V6238" i="3"/>
  <c r="V6239" i="3"/>
  <c r="V6240" i="3"/>
  <c r="V6241" i="3"/>
  <c r="V6242" i="3"/>
  <c r="V6243" i="3"/>
  <c r="V6244" i="3"/>
  <c r="V6245" i="3"/>
  <c r="V6246" i="3"/>
  <c r="V6247" i="3"/>
  <c r="V6248" i="3"/>
  <c r="V6249" i="3"/>
  <c r="V6250" i="3"/>
  <c r="V6251" i="3"/>
  <c r="V6252" i="3"/>
  <c r="V6253" i="3"/>
  <c r="V6254" i="3"/>
  <c r="V6255" i="3"/>
  <c r="V6256" i="3"/>
  <c r="V6257" i="3"/>
  <c r="V6258" i="3"/>
  <c r="V6259" i="3"/>
  <c r="V6260" i="3"/>
  <c r="V6261" i="3"/>
  <c r="V6262" i="3"/>
  <c r="V6263" i="3"/>
  <c r="V6264" i="3"/>
  <c r="V6265" i="3"/>
  <c r="V6266" i="3"/>
  <c r="V6267" i="3"/>
  <c r="V6268" i="3"/>
  <c r="V6269" i="3"/>
  <c r="V6270" i="3"/>
  <c r="V6271" i="3"/>
  <c r="V6272" i="3"/>
  <c r="V6273" i="3"/>
  <c r="V6274" i="3"/>
  <c r="V6275" i="3"/>
  <c r="V6276" i="3"/>
  <c r="V6277" i="3"/>
  <c r="V6278" i="3"/>
  <c r="V6279" i="3"/>
  <c r="V6280" i="3"/>
  <c r="V6281" i="3"/>
  <c r="V6282" i="3"/>
  <c r="V6283" i="3"/>
  <c r="V6284" i="3"/>
  <c r="V6285" i="3"/>
  <c r="V6286" i="3"/>
  <c r="V6287" i="3"/>
  <c r="V6288" i="3"/>
  <c r="V6289" i="3"/>
  <c r="V6290" i="3"/>
  <c r="V6291" i="3"/>
  <c r="V6292" i="3"/>
  <c r="V6293" i="3"/>
  <c r="V6294" i="3"/>
  <c r="V6295" i="3"/>
  <c r="V6296" i="3"/>
  <c r="V6297" i="3"/>
  <c r="V6298" i="3"/>
  <c r="V6299" i="3"/>
  <c r="V6300" i="3"/>
  <c r="V6301" i="3"/>
  <c r="V6302" i="3"/>
  <c r="V6303" i="3"/>
  <c r="V6304" i="3"/>
  <c r="V6305" i="3"/>
  <c r="V6306" i="3"/>
  <c r="V6307" i="3"/>
  <c r="V6308" i="3"/>
  <c r="V6309" i="3"/>
  <c r="V6310" i="3"/>
  <c r="V6311" i="3"/>
  <c r="V6312" i="3"/>
  <c r="V6313" i="3"/>
  <c r="V6314" i="3"/>
  <c r="V6315" i="3"/>
  <c r="V6316" i="3"/>
  <c r="V6317" i="3"/>
  <c r="V6318" i="3"/>
  <c r="V6319" i="3"/>
  <c r="V6320" i="3"/>
  <c r="V6321" i="3"/>
  <c r="V6322" i="3"/>
  <c r="V6323" i="3"/>
  <c r="V6324" i="3"/>
  <c r="V6325" i="3"/>
  <c r="V6326" i="3"/>
  <c r="V6327" i="3"/>
  <c r="V6328" i="3"/>
  <c r="V6329" i="3"/>
  <c r="V6330" i="3"/>
  <c r="V6331" i="3"/>
  <c r="V6332" i="3"/>
  <c r="V6333" i="3"/>
  <c r="V6334" i="3"/>
  <c r="V6335" i="3"/>
  <c r="V6336" i="3"/>
  <c r="V6337" i="3"/>
  <c r="V6338" i="3"/>
  <c r="V6339" i="3"/>
  <c r="V6340" i="3"/>
  <c r="V6341" i="3"/>
  <c r="V6342" i="3"/>
  <c r="V6343" i="3"/>
  <c r="V6344" i="3"/>
  <c r="V6345" i="3"/>
  <c r="V6346" i="3"/>
  <c r="V6347" i="3"/>
  <c r="V6348" i="3"/>
  <c r="V6349" i="3"/>
  <c r="V6350" i="3"/>
  <c r="V6351" i="3"/>
  <c r="V6352" i="3"/>
  <c r="V6353" i="3"/>
  <c r="V6354" i="3"/>
  <c r="V6355" i="3"/>
  <c r="V6356" i="3"/>
  <c r="V6357" i="3"/>
  <c r="V6358" i="3"/>
  <c r="V6359" i="3"/>
  <c r="V6360" i="3"/>
  <c r="V6361" i="3"/>
  <c r="V6362" i="3"/>
  <c r="V6363" i="3"/>
  <c r="V6364" i="3"/>
  <c r="V6365" i="3"/>
  <c r="V6366" i="3"/>
  <c r="V6367" i="3"/>
  <c r="V6368" i="3"/>
  <c r="V6369" i="3"/>
  <c r="V6370" i="3"/>
  <c r="V6371" i="3"/>
  <c r="V6372" i="3"/>
  <c r="V6373" i="3"/>
  <c r="V6374" i="3"/>
  <c r="V6375" i="3"/>
  <c r="V6376" i="3"/>
  <c r="V6377" i="3"/>
  <c r="V6378" i="3"/>
  <c r="V6379" i="3"/>
  <c r="V6380" i="3"/>
  <c r="V6381" i="3"/>
  <c r="V6382" i="3"/>
  <c r="V6383" i="3"/>
  <c r="V6384" i="3"/>
  <c r="V6385" i="3"/>
  <c r="V6386" i="3"/>
  <c r="V6387" i="3"/>
  <c r="V6388" i="3"/>
  <c r="V6389" i="3"/>
  <c r="V6390" i="3"/>
  <c r="V6391" i="3"/>
  <c r="V6392" i="3"/>
  <c r="V6393" i="3"/>
  <c r="V6394" i="3"/>
  <c r="V6395" i="3"/>
  <c r="V6396" i="3"/>
  <c r="V6397" i="3"/>
  <c r="V6398" i="3"/>
  <c r="V6399" i="3"/>
  <c r="V6400" i="3"/>
  <c r="V6401" i="3"/>
  <c r="V6402" i="3"/>
  <c r="V6403" i="3"/>
  <c r="V6404" i="3"/>
  <c r="V6405" i="3"/>
  <c r="V6406" i="3"/>
  <c r="V6407" i="3"/>
  <c r="V6408" i="3"/>
  <c r="V6409" i="3"/>
  <c r="V6410" i="3"/>
  <c r="V6411" i="3"/>
  <c r="V6412" i="3"/>
  <c r="V6413" i="3"/>
  <c r="V6414" i="3"/>
  <c r="V6415" i="3"/>
  <c r="V6416" i="3"/>
  <c r="V6417" i="3"/>
  <c r="V6418" i="3"/>
  <c r="V6419" i="3"/>
  <c r="V6420" i="3"/>
  <c r="V6421" i="3"/>
  <c r="V6422" i="3"/>
  <c r="V6423" i="3"/>
  <c r="V6424" i="3"/>
  <c r="V6425" i="3"/>
  <c r="V6426" i="3"/>
  <c r="V6427" i="3"/>
  <c r="V6428" i="3"/>
  <c r="V6429" i="3"/>
  <c r="V6430" i="3"/>
  <c r="V6431" i="3"/>
  <c r="V6432" i="3"/>
  <c r="V6433" i="3"/>
  <c r="V6434" i="3"/>
  <c r="V6435" i="3"/>
  <c r="V6436" i="3"/>
  <c r="V6437" i="3"/>
  <c r="V6438" i="3"/>
  <c r="V6439" i="3"/>
  <c r="V6440" i="3"/>
  <c r="V6441" i="3"/>
  <c r="V6442" i="3"/>
  <c r="V6443" i="3"/>
  <c r="V6444" i="3"/>
  <c r="V6445" i="3"/>
  <c r="V6446" i="3"/>
  <c r="V6447" i="3"/>
  <c r="V6448" i="3"/>
  <c r="V6449" i="3"/>
  <c r="V6450" i="3"/>
  <c r="V6451" i="3"/>
  <c r="V6452" i="3"/>
  <c r="V6453" i="3"/>
  <c r="V6454" i="3"/>
  <c r="V6455" i="3"/>
  <c r="V6456" i="3"/>
  <c r="V6457" i="3"/>
  <c r="V6458" i="3"/>
  <c r="V6459" i="3"/>
  <c r="V6460" i="3"/>
  <c r="V6461" i="3"/>
  <c r="V6462" i="3"/>
  <c r="V6463" i="3"/>
  <c r="V6464" i="3"/>
  <c r="V6465" i="3"/>
  <c r="V6466" i="3"/>
  <c r="V6467" i="3"/>
  <c r="V6468" i="3"/>
  <c r="V6469" i="3"/>
  <c r="V6470" i="3"/>
  <c r="V6471" i="3"/>
  <c r="V6472" i="3"/>
  <c r="V6473" i="3"/>
  <c r="V6474" i="3"/>
  <c r="V6475" i="3"/>
  <c r="V6476" i="3"/>
  <c r="V6477" i="3"/>
  <c r="V6478" i="3"/>
  <c r="V6479" i="3"/>
  <c r="V6480" i="3"/>
  <c r="V6481" i="3"/>
  <c r="V6482" i="3"/>
  <c r="V6483" i="3"/>
  <c r="V6484" i="3"/>
  <c r="V6485" i="3"/>
  <c r="V6486" i="3"/>
  <c r="V6487" i="3"/>
  <c r="V6488" i="3"/>
  <c r="V6489" i="3"/>
  <c r="V6490" i="3"/>
  <c r="V6491" i="3"/>
  <c r="V6492" i="3"/>
  <c r="V6493" i="3"/>
  <c r="V6494" i="3"/>
  <c r="V6495" i="3"/>
  <c r="V6496" i="3"/>
  <c r="V6497" i="3"/>
  <c r="V6498" i="3"/>
  <c r="V6499" i="3"/>
  <c r="V6500" i="3"/>
  <c r="V6501" i="3"/>
  <c r="V6502" i="3"/>
  <c r="V6503" i="3"/>
  <c r="V6504" i="3"/>
  <c r="V6505" i="3"/>
  <c r="V6506" i="3"/>
  <c r="V6507" i="3"/>
  <c r="V6508" i="3"/>
  <c r="V6509" i="3"/>
  <c r="V6510" i="3"/>
  <c r="V6511" i="3"/>
  <c r="V6512" i="3"/>
  <c r="V6513" i="3"/>
  <c r="V6514" i="3"/>
  <c r="V6515" i="3"/>
  <c r="V6516" i="3"/>
  <c r="V6517" i="3"/>
  <c r="V6518" i="3"/>
  <c r="V6519" i="3"/>
  <c r="V6520" i="3"/>
  <c r="V6521" i="3"/>
  <c r="V6522" i="3"/>
  <c r="V6523" i="3"/>
  <c r="V6524" i="3"/>
  <c r="V6525" i="3"/>
  <c r="V6526" i="3"/>
  <c r="V6527" i="3"/>
  <c r="V6528" i="3"/>
  <c r="V6529" i="3"/>
  <c r="V6530" i="3"/>
  <c r="V6531" i="3"/>
  <c r="V6532" i="3"/>
  <c r="V6533" i="3"/>
  <c r="V6534" i="3"/>
  <c r="V6535" i="3"/>
  <c r="V6536" i="3"/>
  <c r="V6537" i="3"/>
  <c r="V6538" i="3"/>
  <c r="V6539" i="3"/>
  <c r="V6540" i="3"/>
  <c r="V6541" i="3"/>
  <c r="V6542" i="3"/>
  <c r="V6543" i="3"/>
  <c r="V6544" i="3"/>
  <c r="V6545" i="3"/>
  <c r="V6546" i="3"/>
  <c r="V6547" i="3"/>
  <c r="V6548" i="3"/>
  <c r="V6549" i="3"/>
  <c r="V6550" i="3"/>
  <c r="V6551" i="3"/>
  <c r="V6552" i="3"/>
  <c r="V6553" i="3"/>
  <c r="V6554" i="3"/>
  <c r="V6555" i="3"/>
  <c r="V6556" i="3"/>
  <c r="V6557" i="3"/>
  <c r="V6558" i="3"/>
  <c r="V6559" i="3"/>
  <c r="V6560" i="3"/>
  <c r="V6561" i="3"/>
  <c r="V6562" i="3"/>
  <c r="V6563" i="3"/>
  <c r="V6564" i="3"/>
  <c r="V6565" i="3"/>
  <c r="V6566" i="3"/>
  <c r="V6567" i="3"/>
  <c r="V6568" i="3"/>
  <c r="V6569" i="3"/>
  <c r="V6570" i="3"/>
  <c r="V6571" i="3"/>
  <c r="V6572" i="3"/>
  <c r="V6573" i="3"/>
  <c r="V6574" i="3"/>
  <c r="V6575" i="3"/>
  <c r="V6576" i="3"/>
  <c r="V6577" i="3"/>
  <c r="V6578" i="3"/>
  <c r="V6579" i="3"/>
  <c r="V6580" i="3"/>
  <c r="V6581" i="3"/>
  <c r="V6582" i="3"/>
  <c r="V6583" i="3"/>
  <c r="V6584" i="3"/>
  <c r="V6585" i="3"/>
  <c r="V6586" i="3"/>
  <c r="V6587" i="3"/>
  <c r="V6588" i="3"/>
  <c r="V6589" i="3"/>
  <c r="V6590" i="3"/>
  <c r="V6591" i="3"/>
  <c r="V6592" i="3"/>
  <c r="V6593" i="3"/>
  <c r="V6594" i="3"/>
  <c r="V6595" i="3"/>
  <c r="V6596" i="3"/>
  <c r="V6597" i="3"/>
  <c r="V6598" i="3"/>
  <c r="V6599" i="3"/>
  <c r="V6600" i="3"/>
  <c r="V6601" i="3"/>
  <c r="V6602" i="3"/>
  <c r="V6603" i="3"/>
  <c r="V6604" i="3"/>
  <c r="V6605" i="3"/>
  <c r="V6606" i="3"/>
  <c r="V6607" i="3"/>
  <c r="V6608" i="3"/>
  <c r="V6609" i="3"/>
  <c r="V6610" i="3"/>
  <c r="V6611" i="3"/>
  <c r="V6612" i="3"/>
  <c r="V6613" i="3"/>
  <c r="V6614" i="3"/>
  <c r="V6615" i="3"/>
  <c r="V6616" i="3"/>
  <c r="V6617" i="3"/>
  <c r="V6618" i="3"/>
  <c r="V6619" i="3"/>
  <c r="V6620" i="3"/>
  <c r="V6621" i="3"/>
  <c r="V6622" i="3"/>
  <c r="V6623" i="3"/>
  <c r="V6624" i="3"/>
  <c r="V6625" i="3"/>
  <c r="V6626" i="3"/>
  <c r="V6627" i="3"/>
  <c r="V6628" i="3"/>
  <c r="V6629" i="3"/>
  <c r="V6630" i="3"/>
  <c r="V6631" i="3"/>
  <c r="V6632" i="3"/>
  <c r="V6633" i="3"/>
  <c r="V6634" i="3"/>
  <c r="V6635" i="3"/>
  <c r="V6636" i="3"/>
  <c r="V6637" i="3"/>
  <c r="V6638" i="3"/>
  <c r="V6639" i="3"/>
  <c r="V6640" i="3"/>
  <c r="V6641" i="3"/>
  <c r="V6642" i="3"/>
  <c r="V6643" i="3"/>
  <c r="V6644" i="3"/>
  <c r="V6645" i="3"/>
  <c r="V6646" i="3"/>
  <c r="V6647" i="3"/>
  <c r="V6648" i="3"/>
  <c r="V6649" i="3"/>
  <c r="V6650" i="3"/>
  <c r="V6651" i="3"/>
  <c r="V6652" i="3"/>
  <c r="V6653" i="3"/>
  <c r="V6654" i="3"/>
  <c r="V6655" i="3"/>
  <c r="V6656" i="3"/>
  <c r="V6657" i="3"/>
  <c r="V6658" i="3"/>
  <c r="V6659" i="3"/>
  <c r="V6660" i="3"/>
  <c r="V6661" i="3"/>
  <c r="V6662" i="3"/>
  <c r="V6663" i="3"/>
  <c r="V6664" i="3"/>
  <c r="V6665" i="3"/>
  <c r="V6666" i="3"/>
  <c r="V6667" i="3"/>
  <c r="V6668" i="3"/>
  <c r="V6669" i="3"/>
  <c r="V6670" i="3"/>
  <c r="V6671" i="3"/>
  <c r="V6672" i="3"/>
  <c r="V6673" i="3"/>
  <c r="V6674" i="3"/>
  <c r="V6675" i="3"/>
  <c r="V6676" i="3"/>
  <c r="V6677" i="3"/>
  <c r="V6678" i="3"/>
  <c r="V6679" i="3"/>
  <c r="V6680" i="3"/>
  <c r="V6681" i="3"/>
  <c r="V6682" i="3"/>
  <c r="V6683" i="3"/>
  <c r="V6684" i="3"/>
  <c r="V6685" i="3"/>
  <c r="V6686" i="3"/>
  <c r="V6687" i="3"/>
  <c r="V6688" i="3"/>
  <c r="V6689" i="3"/>
  <c r="V6690" i="3"/>
  <c r="V6691" i="3"/>
  <c r="V6692" i="3"/>
  <c r="V6693" i="3"/>
  <c r="V6694" i="3"/>
  <c r="V6695" i="3"/>
  <c r="V6696" i="3"/>
  <c r="V6697" i="3"/>
  <c r="V6698" i="3"/>
  <c r="V6699" i="3"/>
  <c r="V6700" i="3"/>
  <c r="V6701" i="3"/>
  <c r="V6702" i="3"/>
  <c r="V6703" i="3"/>
  <c r="V6704" i="3"/>
  <c r="V6705" i="3"/>
  <c r="V6706" i="3"/>
  <c r="V6707" i="3"/>
  <c r="V6708" i="3"/>
  <c r="V6709" i="3"/>
  <c r="V6710" i="3"/>
  <c r="V6711" i="3"/>
  <c r="V6712" i="3"/>
  <c r="V6713" i="3"/>
  <c r="V6714" i="3"/>
  <c r="V6715" i="3"/>
  <c r="V6716" i="3"/>
  <c r="V6717" i="3"/>
  <c r="V6718" i="3"/>
  <c r="V6719" i="3"/>
  <c r="V6720" i="3"/>
  <c r="V6721" i="3"/>
  <c r="V6722" i="3"/>
  <c r="V6723" i="3"/>
  <c r="V6724" i="3"/>
  <c r="V6725" i="3"/>
  <c r="V6726" i="3"/>
  <c r="V6727" i="3"/>
  <c r="V6728" i="3"/>
  <c r="V6729" i="3"/>
  <c r="V6730" i="3"/>
  <c r="V6731" i="3"/>
  <c r="V6732" i="3"/>
  <c r="V6733" i="3"/>
  <c r="V6734" i="3"/>
  <c r="V6735" i="3"/>
  <c r="V6736" i="3"/>
  <c r="V6737" i="3"/>
  <c r="V6738" i="3"/>
  <c r="V6739" i="3"/>
  <c r="V6740" i="3"/>
  <c r="V6741" i="3"/>
  <c r="V6742" i="3"/>
  <c r="V6743" i="3"/>
  <c r="V6744" i="3"/>
  <c r="V6745" i="3"/>
  <c r="V6746" i="3"/>
  <c r="V6747" i="3"/>
  <c r="V6748" i="3"/>
  <c r="V6749" i="3"/>
  <c r="V6750" i="3"/>
  <c r="V6751" i="3"/>
  <c r="V6752" i="3"/>
  <c r="V6753" i="3"/>
  <c r="V6754" i="3"/>
  <c r="V6755" i="3"/>
  <c r="V6756" i="3"/>
  <c r="V6757" i="3"/>
  <c r="V6758" i="3"/>
  <c r="V6759" i="3"/>
  <c r="V6760" i="3"/>
  <c r="V6761" i="3"/>
  <c r="V6762" i="3"/>
  <c r="V6763" i="3"/>
  <c r="V6764" i="3"/>
  <c r="V6765" i="3"/>
  <c r="V6766" i="3"/>
  <c r="V6767" i="3"/>
  <c r="V6768" i="3"/>
  <c r="V6769" i="3"/>
  <c r="V6770" i="3"/>
  <c r="V6771" i="3"/>
  <c r="V6772" i="3"/>
  <c r="V6773" i="3"/>
  <c r="V6774" i="3"/>
  <c r="V6775" i="3"/>
  <c r="V6776" i="3"/>
  <c r="V6777" i="3"/>
  <c r="V6778" i="3"/>
  <c r="V6779" i="3"/>
  <c r="V6780" i="3"/>
  <c r="V6781" i="3"/>
  <c r="V6782" i="3"/>
  <c r="V6783" i="3"/>
  <c r="V6784" i="3"/>
  <c r="V6785" i="3"/>
  <c r="V6786" i="3"/>
  <c r="V6787" i="3"/>
  <c r="V6788" i="3"/>
  <c r="V6789" i="3"/>
  <c r="V6790" i="3"/>
  <c r="V6791" i="3"/>
  <c r="V6792" i="3"/>
  <c r="V6793" i="3"/>
  <c r="V6794" i="3"/>
  <c r="V6795" i="3"/>
  <c r="V6796" i="3"/>
  <c r="V6797" i="3"/>
  <c r="V6798" i="3"/>
  <c r="V6799" i="3"/>
  <c r="V6800" i="3"/>
  <c r="V6801" i="3"/>
  <c r="V6802" i="3"/>
  <c r="V6803" i="3"/>
  <c r="V6804" i="3"/>
  <c r="V6805" i="3"/>
  <c r="V6806" i="3"/>
  <c r="V6807" i="3"/>
  <c r="V6808" i="3"/>
  <c r="V6809" i="3"/>
  <c r="V6810" i="3"/>
  <c r="V6811" i="3"/>
  <c r="V6812" i="3"/>
  <c r="V6813" i="3"/>
  <c r="V6814" i="3"/>
  <c r="V6815" i="3"/>
  <c r="V6816" i="3"/>
  <c r="V6817" i="3"/>
  <c r="V6818" i="3"/>
  <c r="V6819" i="3"/>
  <c r="V6820" i="3"/>
  <c r="V6821" i="3"/>
  <c r="V6822" i="3"/>
  <c r="V6823" i="3"/>
  <c r="V6824" i="3"/>
  <c r="V6825" i="3"/>
  <c r="V6826" i="3"/>
  <c r="V6827" i="3"/>
  <c r="V6828" i="3"/>
  <c r="V6829" i="3"/>
  <c r="V6830" i="3"/>
  <c r="V6831" i="3"/>
  <c r="V6832" i="3"/>
  <c r="V6833" i="3"/>
  <c r="V6834" i="3"/>
  <c r="V6835" i="3"/>
  <c r="V6836" i="3"/>
  <c r="V6837" i="3"/>
  <c r="V6838" i="3"/>
  <c r="V6839" i="3"/>
  <c r="V6840" i="3"/>
  <c r="V6841" i="3"/>
  <c r="V6842" i="3"/>
  <c r="V6843" i="3"/>
  <c r="V6844" i="3"/>
  <c r="V6845" i="3"/>
  <c r="V6846" i="3"/>
  <c r="V6847" i="3"/>
  <c r="V6848" i="3"/>
  <c r="V6849" i="3"/>
  <c r="V6850" i="3"/>
  <c r="V6851" i="3"/>
  <c r="V6852" i="3"/>
  <c r="V6853" i="3"/>
  <c r="V6854" i="3"/>
  <c r="V6855" i="3"/>
  <c r="V6856" i="3"/>
  <c r="V6857" i="3"/>
  <c r="V6858" i="3"/>
  <c r="V6859" i="3"/>
  <c r="V6860" i="3"/>
  <c r="V6861" i="3"/>
  <c r="V6862" i="3"/>
  <c r="V6863" i="3"/>
  <c r="V6864" i="3"/>
  <c r="V6865" i="3"/>
  <c r="V6866" i="3"/>
  <c r="V6867" i="3"/>
  <c r="V6868" i="3"/>
  <c r="V6869" i="3"/>
  <c r="V6870" i="3"/>
  <c r="V6871" i="3"/>
  <c r="V6872" i="3"/>
  <c r="V6873" i="3"/>
  <c r="V6874" i="3"/>
  <c r="V6875" i="3"/>
  <c r="V6876" i="3"/>
  <c r="V6877" i="3"/>
  <c r="V6878" i="3"/>
  <c r="V6879" i="3"/>
  <c r="V6880" i="3"/>
  <c r="V6881" i="3"/>
  <c r="V6882" i="3"/>
  <c r="V6883" i="3"/>
  <c r="V6884" i="3"/>
  <c r="V6885" i="3"/>
  <c r="V6886" i="3"/>
  <c r="V6887" i="3"/>
  <c r="V6888" i="3"/>
  <c r="V6889" i="3"/>
  <c r="V6890" i="3"/>
  <c r="V6891" i="3"/>
  <c r="V6892" i="3"/>
  <c r="V6893" i="3"/>
  <c r="V6894" i="3"/>
  <c r="V6895" i="3"/>
  <c r="V6896" i="3"/>
  <c r="V6897" i="3"/>
  <c r="V6898" i="3"/>
  <c r="V6899" i="3"/>
  <c r="V6900" i="3"/>
  <c r="V6901" i="3"/>
  <c r="V6902" i="3"/>
  <c r="V6903" i="3"/>
  <c r="V6904" i="3"/>
  <c r="V6905" i="3"/>
  <c r="V6906" i="3"/>
  <c r="V6907" i="3"/>
  <c r="V6908" i="3"/>
  <c r="V6909" i="3"/>
  <c r="V6910" i="3"/>
  <c r="V6911" i="3"/>
  <c r="V6912" i="3"/>
  <c r="V6913" i="3"/>
  <c r="V6914" i="3"/>
  <c r="V6915" i="3"/>
  <c r="V6916" i="3"/>
  <c r="V6917" i="3"/>
  <c r="V6918" i="3"/>
  <c r="V6919" i="3"/>
  <c r="V6920" i="3"/>
  <c r="V6921" i="3"/>
  <c r="V6922" i="3"/>
  <c r="V6923" i="3"/>
  <c r="V6924" i="3"/>
  <c r="V6925" i="3"/>
  <c r="V6926" i="3"/>
  <c r="V6927" i="3"/>
  <c r="V6928" i="3"/>
  <c r="V6929" i="3"/>
  <c r="V6930" i="3"/>
  <c r="V6931" i="3"/>
  <c r="V6932" i="3"/>
  <c r="V6933" i="3"/>
  <c r="V6934" i="3"/>
  <c r="V6935" i="3"/>
  <c r="V6936" i="3"/>
  <c r="V6937" i="3"/>
  <c r="V6938" i="3"/>
  <c r="V6939" i="3"/>
  <c r="V6940" i="3"/>
  <c r="V6941" i="3"/>
  <c r="V6942" i="3"/>
  <c r="V6943" i="3"/>
  <c r="V6944" i="3"/>
  <c r="V6945" i="3"/>
  <c r="V6946" i="3"/>
  <c r="V6947" i="3"/>
  <c r="V6948" i="3"/>
  <c r="V6949" i="3"/>
  <c r="V6950" i="3"/>
  <c r="V6951" i="3"/>
  <c r="V6952" i="3"/>
  <c r="V6953" i="3"/>
  <c r="V6954" i="3"/>
  <c r="V6955" i="3"/>
  <c r="V6956" i="3"/>
  <c r="V6957" i="3"/>
  <c r="V6958" i="3"/>
  <c r="V6959" i="3"/>
  <c r="V6960" i="3"/>
  <c r="V6961" i="3"/>
  <c r="V6962" i="3"/>
  <c r="V6963" i="3"/>
  <c r="V6964" i="3"/>
  <c r="V6965" i="3"/>
  <c r="V6966" i="3"/>
  <c r="V6967" i="3"/>
  <c r="V6968" i="3"/>
  <c r="V6969" i="3"/>
  <c r="V6970" i="3"/>
  <c r="V6971" i="3"/>
  <c r="V6972" i="3"/>
  <c r="V6973" i="3"/>
  <c r="V6974" i="3"/>
  <c r="V6975" i="3"/>
  <c r="V6976" i="3"/>
  <c r="V6977" i="3"/>
  <c r="V6978" i="3"/>
  <c r="V6979" i="3"/>
  <c r="V6980" i="3"/>
  <c r="V6981" i="3"/>
  <c r="V6982" i="3"/>
  <c r="V22" i="3"/>
  <c r="V23" i="3"/>
  <c r="V24" i="3"/>
  <c r="V25" i="3"/>
  <c r="V12" i="3"/>
  <c r="V13" i="3"/>
  <c r="V14" i="3"/>
  <c r="V15" i="3"/>
  <c r="V16" i="3"/>
  <c r="V17" i="3"/>
  <c r="V18" i="3"/>
  <c r="V19" i="3"/>
  <c r="V20" i="3"/>
  <c r="V21" i="3"/>
  <c r="V3" i="3"/>
  <c r="V4" i="3"/>
  <c r="V5" i="3"/>
  <c r="V6" i="3"/>
  <c r="V7" i="3"/>
  <c r="V8" i="3"/>
  <c r="V9" i="3"/>
  <c r="V10" i="3"/>
  <c r="V11" i="3"/>
  <c r="V2" i="3"/>
  <c r="AE5534" i="3" l="1"/>
  <c r="AE5505" i="3"/>
  <c r="AE5062" i="3"/>
  <c r="AE5246" i="3"/>
  <c r="AE5653" i="3"/>
  <c r="AE5633" i="3"/>
  <c r="AE5766" i="3"/>
  <c r="AE6263" i="3"/>
  <c r="AE5833" i="3"/>
  <c r="AE6026" i="3"/>
  <c r="AE1590" i="3"/>
  <c r="AE2721" i="3"/>
  <c r="AE3374" i="3"/>
  <c r="AE3283" i="3"/>
  <c r="AE3373" i="3"/>
  <c r="AE3530" i="3"/>
  <c r="AE3364" i="3"/>
  <c r="AE325" i="3"/>
  <c r="AE30" i="3"/>
  <c r="AE315" i="3"/>
  <c r="AE138" i="3"/>
  <c r="AE29" i="3"/>
  <c r="AE6856" i="3"/>
  <c r="AE6924" i="3"/>
  <c r="AE6700" i="3"/>
  <c r="AE6910" i="3"/>
  <c r="AE6779" i="3"/>
  <c r="AE6877" i="3"/>
  <c r="AE6744" i="3"/>
  <c r="AE6743" i="3"/>
  <c r="AE1410" i="3"/>
  <c r="AE1193" i="3"/>
  <c r="AE774" i="3"/>
  <c r="AE1194" i="3"/>
  <c r="AE1513" i="3"/>
  <c r="AE4781" i="3"/>
  <c r="AE1198" i="3"/>
  <c r="AE4716" i="3"/>
  <c r="AE1535" i="3"/>
  <c r="AE4717" i="3"/>
  <c r="AE6608" i="3"/>
  <c r="AE6498" i="3"/>
  <c r="AE630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<sst xmlns="http://schemas.openxmlformats.org/spreadsheetml/2006/main" count="96812" uniqueCount="16231">
  <si>
    <t>Wed Jan 01 2014 00:00:00 GMT+0000 (Greenwich Mean Time)</t>
  </si>
  <si>
    <t>Hainan Jinhaisheng Investment Co Ltd</t>
  </si>
  <si>
    <t>Real Estate</t>
  </si>
  <si>
    <t>Other Real Estate</t>
  </si>
  <si>
    <t>China (Mainland)</t>
  </si>
  <si>
    <t>Guangzhou Junsi Architectural Design Co Ltd</t>
  </si>
  <si>
    <t>Industrials</t>
  </si>
  <si>
    <t>Building/Construction &amp; Engineering</t>
  </si>
  <si>
    <t>ICBC</t>
  </si>
  <si>
    <t>Completed</t>
  </si>
  <si>
    <t>Disclosed Dollar Value Deal</t>
  </si>
  <si>
    <t>Nanjing Fucheng Real Estate Development Co Ltd</t>
  </si>
  <si>
    <t>Sanpower Group Co Ltd</t>
  </si>
  <si>
    <t>High Technology</t>
  </si>
  <si>
    <t>Computers &amp; Peripherals</t>
  </si>
  <si>
    <t>Thu Jan 02 2014 00:00:00 GMT+0000 (Greenwich Mean Time)</t>
  </si>
  <si>
    <t>Mon Jun 16 2014 00:00:00 GMT+0100 (British Summer Time)</t>
  </si>
  <si>
    <t>Dalian Hissen Bio-Pharm Inc</t>
  </si>
  <si>
    <t>Healthcare</t>
  </si>
  <si>
    <t>Biotechnology</t>
  </si>
  <si>
    <t>Meihua Holdings Group Co Ltd</t>
  </si>
  <si>
    <t>Mon Jan 06 2014 00:00:00 GMT+0000 (Greenwich Mean Time)</t>
  </si>
  <si>
    <t>Yashili(Zhengzhou)Nourishment Co Ltd</t>
  </si>
  <si>
    <t>Consumer Staples</t>
  </si>
  <si>
    <t>Food and Beverage</t>
  </si>
  <si>
    <t>Investor Group</t>
  </si>
  <si>
    <t>Financials</t>
  </si>
  <si>
    <t>Other Financials</t>
  </si>
  <si>
    <t>Hong Kong</t>
  </si>
  <si>
    <t>Somerley Ltd</t>
  </si>
  <si>
    <t>Tue Jan 07 2014 00:00:00 GMT+0000 (Greenwich Mean Time)</t>
  </si>
  <si>
    <t>Guangzhou Hanchang Investment Advisory Co Ltd</t>
  </si>
  <si>
    <t>Guangzhou Maode Investment Co Ltd</t>
  </si>
  <si>
    <t>Zhuhai International Shipping Co Ltd</t>
  </si>
  <si>
    <t>Transportation &amp; Infrastructure</t>
  </si>
  <si>
    <t>Shenzhen Weikangde Investment Group Co Ltd</t>
  </si>
  <si>
    <t>Sat Jan 11 2014 00:00:00 GMT+0000 (Greenwich Mean Time)</t>
  </si>
  <si>
    <t>Shanghai Environment Group Co Ltd</t>
  </si>
  <si>
    <t>Government and Agencies</t>
  </si>
  <si>
    <t>Public Administration</t>
  </si>
  <si>
    <t>Shanghai SMI Holding Co Ltd</t>
  </si>
  <si>
    <t>Energy and Power</t>
  </si>
  <si>
    <t>Water and Waste Management</t>
  </si>
  <si>
    <t>Macquarie Group</t>
  </si>
  <si>
    <t>Mon Jan 13 2014 00:00:00 GMT+0000 (Greenwich Mean Time)</t>
  </si>
  <si>
    <t>Ningbo Qianhu International Meeting Centre Development Co Ltd</t>
  </si>
  <si>
    <t>Ningbo Dongqian Lake Jingfu Tourism Investment Co Ltd</t>
  </si>
  <si>
    <t>Mon Feb 24 2014 00:00:00 GMT+0000 (Greenwich Mean Time)</t>
  </si>
  <si>
    <t>ALL America Latina Logistica SA</t>
  </si>
  <si>
    <t>Brazil</t>
  </si>
  <si>
    <t>Rumo Logistica Operadora Multimodal SA</t>
  </si>
  <si>
    <t>Estater Gestao e Financas|Santander Corp &amp; Invest Bkg|Bradesco BBI|Brasil Plural SA</t>
  </si>
  <si>
    <t>Rothschild &amp; Co|Credit Suisse Group|Banco Itau-BBA SA|Banco BTG Pactual SA</t>
  </si>
  <si>
    <t>BMFBOVESPA</t>
  </si>
  <si>
    <t>Tue Jan 14 2014 00:00:00 GMT+0000 (Greenwich Mean Time)</t>
  </si>
  <si>
    <t>Beijing Tianshen Interactive Technology Co Ltd</t>
  </si>
  <si>
    <t>Internet Software &amp; Services</t>
  </si>
  <si>
    <t>Dalian Kemian Wood Industry Co Ltd</t>
  </si>
  <si>
    <t>Other Industrials</t>
  </si>
  <si>
    <t>China Securities Co Ltd</t>
  </si>
  <si>
    <t>Wed Jan 15 2014 00:00:00 GMT+0000 (Greenwich Mean Time)</t>
  </si>
  <si>
    <t>Shenzhen Wangxin Precision Industry Co Ltd</t>
  </si>
  <si>
    <t>Consumer Products and Services</t>
  </si>
  <si>
    <t>Home Furnishings</t>
  </si>
  <si>
    <t>Beijing IRTOUCH Systems Co Ltd</t>
  </si>
  <si>
    <t>Electronics</t>
  </si>
  <si>
    <t>GF Securities</t>
  </si>
  <si>
    <t>Thu Jan 16 2014 00:00:00 GMT+0000 (Greenwich Mean Time)</t>
  </si>
  <si>
    <t>Thu May 15 2014 00:00:00 GMT+0100 (British Summer Time)</t>
  </si>
  <si>
    <t>Shanghai Jinqiao Export Processing Zone United Development Co Ltd</t>
  </si>
  <si>
    <t>Shanghai Jinqiao Export Processing Zone Development Co Ltd</t>
  </si>
  <si>
    <t>Jilong Ruimei Information Consulting Co Ltd</t>
  </si>
  <si>
    <t>Asset Management</t>
  </si>
  <si>
    <t>Shanghai Hyron Software Co Ltd</t>
  </si>
  <si>
    <t>IT Consulting &amp; Services</t>
  </si>
  <si>
    <t>Soochow Securities Co Ltd</t>
  </si>
  <si>
    <t>Jilong Ruixin Investment Co Ltd</t>
  </si>
  <si>
    <t>Fri Jan 17 2014 00:00:00 GMT+0000 (Greenwich Mean Time)</t>
  </si>
  <si>
    <t>Daikin Industries&amp;Electronics Equipment(Suzhou)Co Ltd</t>
  </si>
  <si>
    <t>Machinery</t>
  </si>
  <si>
    <t>Daikin China Investment Co Ltd</t>
  </si>
  <si>
    <t>Sat Jan 25 2014 00:00:00 GMT+0000 (Greenwich Mean Time)</t>
  </si>
  <si>
    <t>Hubei Taisheng Chemical Co Ltd</t>
  </si>
  <si>
    <t>Materials</t>
  </si>
  <si>
    <t>Chemicals</t>
  </si>
  <si>
    <t>Hubei Xingfa Chemicals Group Co Ltd</t>
  </si>
  <si>
    <t>Changjiang Financing Services</t>
  </si>
  <si>
    <t>Hillview Golf Development Co Ltd</t>
  </si>
  <si>
    <t>Travel Services</t>
  </si>
  <si>
    <t>San Tai Investment Co Ltd</t>
  </si>
  <si>
    <t>Media and Entertainment</t>
  </si>
  <si>
    <t>Advertising &amp; Marketing</t>
  </si>
  <si>
    <t>Deloitte &amp; Touche Corp Finance|Goldin Financial Holdings Ltd</t>
  </si>
  <si>
    <t>Chongqing Orchard Container Terminal Co Ltd</t>
  </si>
  <si>
    <t>Chongqing Gangjiu Co Ltd</t>
  </si>
  <si>
    <t>Beijing Guodu Internet Technology Co Ltd</t>
  </si>
  <si>
    <t>Software</t>
  </si>
  <si>
    <t>Jiangsu Wutong Communications Co Ltd</t>
  </si>
  <si>
    <t>Telecommunications</t>
  </si>
  <si>
    <t>Telecommunications Equipment</t>
  </si>
  <si>
    <t>Southwest Securities Co Ltd</t>
  </si>
  <si>
    <t>Mon Jan 20 2014 00:00:00 GMT+0000 (Greenwich Mean Time)</t>
  </si>
  <si>
    <t>Wuhan Zhongcheng Shenghai Property Co Ltd</t>
  </si>
  <si>
    <t>Wuhan United Investments &amp; Properties Co Ltd</t>
  </si>
  <si>
    <t>Thu Mar 27 2014 00:00:00 GMT+0000 (Greenwich Mean Time)</t>
  </si>
  <si>
    <t>Reliance MediaWorks Ltd</t>
  </si>
  <si>
    <t>Motion Pictures / Audio Visual</t>
  </si>
  <si>
    <t>India</t>
  </si>
  <si>
    <t>ICICI Securities Ltd</t>
  </si>
  <si>
    <t>National|Bombay</t>
  </si>
  <si>
    <t>Tue Jan 21 2014 00:00:00 GMT+0000 (Greenwich Mean Time)</t>
  </si>
  <si>
    <t>Yangzhou Guangshuo Information Industry Development Co Ltd</t>
  </si>
  <si>
    <t>Yangzhou Guangjiang Asset Management Co Ltd</t>
  </si>
  <si>
    <t>Professional Services</t>
  </si>
  <si>
    <t>Wed Jan 22 2014 00:00:00 GMT+0000 (Greenwich Mean Time)</t>
  </si>
  <si>
    <t>Wuxi Qiku Networks Technology Co Ltd</t>
  </si>
  <si>
    <t>Zhejiang Century Huatong Automotive Part Co Ltd</t>
  </si>
  <si>
    <t>Automobiles &amp; Components</t>
  </si>
  <si>
    <t>Haitong Securities Co Ltd</t>
  </si>
  <si>
    <t>Shanghai Tianyou Software Co Ltd</t>
  </si>
  <si>
    <t>Jiangsu Xinguang Environment Engineering Co Ltd</t>
  </si>
  <si>
    <t>Construction Materials</t>
  </si>
  <si>
    <t>Changzhou Tiansheng New Materials Co Ltd</t>
  </si>
  <si>
    <t>Containers &amp; Packaging</t>
  </si>
  <si>
    <t>Thu Jan 23 2014 00:00:00 GMT+0000 (Greenwich Mean Time)</t>
  </si>
  <si>
    <t>OAO Arkhangel'skiy tralovyi flot</t>
  </si>
  <si>
    <t>Agriculture &amp; Livestock</t>
  </si>
  <si>
    <t>Russia</t>
  </si>
  <si>
    <t>OOO Virma</t>
  </si>
  <si>
    <t>Gazprombank</t>
  </si>
  <si>
    <t>Fri Jan 24 2014 00:00:00 GMT+0000 (Greenwich Mean Time)</t>
  </si>
  <si>
    <t>Tue Jan 28 2014 00:00:00 GMT+0000 (Greenwich Mean Time)</t>
  </si>
  <si>
    <t>Nuomi Holdings Inc</t>
  </si>
  <si>
    <t>Baidu Holdings Ltd</t>
  </si>
  <si>
    <t>Mon Jan 27 2014 00:00:00 GMT+0000 (Greenwich Mean Time)</t>
  </si>
  <si>
    <t>Fri Jun 20 2014 00:00:00 GMT+0100 (British Summer Time)</t>
  </si>
  <si>
    <t>Cia Providencia Industria e Comercio</t>
  </si>
  <si>
    <t>Textiles &amp; Apparel</t>
  </si>
  <si>
    <t>PGI Polimeros do Brasil SA</t>
  </si>
  <si>
    <t>Lazard</t>
  </si>
  <si>
    <t>Barclays|Citi|Patria Investimentos|Itau Unibanco</t>
  </si>
  <si>
    <t>Barclays|Citi|Patria Investimentos</t>
  </si>
  <si>
    <t>Tue Jul 15 2014 00:00:00 GMT+0100 (British Summer Time)</t>
  </si>
  <si>
    <t>Rander International Ltd</t>
  </si>
  <si>
    <t>Power</t>
  </si>
  <si>
    <t>Surplus Basic Ltd</t>
  </si>
  <si>
    <t>Optima Capital Ltd</t>
  </si>
  <si>
    <t>Shenzhen Hazens Automotive Electronics Co Ltd</t>
  </si>
  <si>
    <t>Guangdong Shenglu Telecommunication Tech Co Ltd</t>
  </si>
  <si>
    <t>Shenzhen Bio-Agriculture Co Ltd</t>
  </si>
  <si>
    <t>Shenzhen Investment Ltd</t>
  </si>
  <si>
    <t>ADTECH(Shenzhen)Technology Co Ltd</t>
  </si>
  <si>
    <t>Shanghai STEP Electric Corp</t>
  </si>
  <si>
    <t>Ningbo Dongxucheng New Materials Technology Co Ltd</t>
  </si>
  <si>
    <t>Zhejiang Nanyang Technology Co Ltd</t>
  </si>
  <si>
    <t>Semiconductors</t>
  </si>
  <si>
    <t>Qilu Securities Co Ltd</t>
  </si>
  <si>
    <t>Wed Jan 29 2014 00:00:00 GMT+0000 (Greenwich Mean Time)</t>
  </si>
  <si>
    <t>OOO Cosstone</t>
  </si>
  <si>
    <t>Metals &amp; Mining</t>
  </si>
  <si>
    <t>Best Chance Technology Ltd</t>
  </si>
  <si>
    <t>Thu Jan 30 2014 00:00:00 GMT+0000 (Greenwich Mean Time)</t>
  </si>
  <si>
    <t>Aditya Birla Minacs Worldwide Ltd</t>
  </si>
  <si>
    <t>Macquarie Capital Group Ltd</t>
  </si>
  <si>
    <t>Fri Mar 28 2014 00:00:00 GMT+0000 (Greenwich Mean Time)</t>
  </si>
  <si>
    <t>Montana Industria de Maquinas SA</t>
  </si>
  <si>
    <t>Kuhn SA</t>
  </si>
  <si>
    <t>France</t>
  </si>
  <si>
    <t>Credit Suisse Group</t>
  </si>
  <si>
    <t>Fri Jan 31 2014 00:00:00 GMT+0000 (Greenwich Mean Time)</t>
  </si>
  <si>
    <t>Nanjing Aohe Real Estate Development Co Ltd</t>
  </si>
  <si>
    <t>Shanghai Construction Real Estate Co Ltd</t>
  </si>
  <si>
    <t>Fri Feb 07 2014 00:00:00 GMT+0000 (Greenwich Mean Time)</t>
  </si>
  <si>
    <t>OAO Bank OTKRYTIYE</t>
  </si>
  <si>
    <t>OAO NOMOS-BANK</t>
  </si>
  <si>
    <t>Banks</t>
  </si>
  <si>
    <t>Piramal Glass Ltd</t>
  </si>
  <si>
    <t>Pel Management Services Pvt Ltd</t>
  </si>
  <si>
    <t>Kotak Mahindra Capital Company</t>
  </si>
  <si>
    <t>Thu May 04 2017 00:00:00 GMT+0100 (British Summer Time)</t>
  </si>
  <si>
    <t>Construtora Tenda SA</t>
  </si>
  <si>
    <t>Real Estate Management &amp; Development</t>
  </si>
  <si>
    <t>Shareholders</t>
  </si>
  <si>
    <t>Rothschild &amp; Co</t>
  </si>
  <si>
    <t>BOVESPA</t>
  </si>
  <si>
    <t>Jilin Jinbao Pharmaceutical CO Ltd</t>
  </si>
  <si>
    <t>Pharmaceuticals</t>
  </si>
  <si>
    <t>Sealand Securities Co Ltd</t>
  </si>
  <si>
    <t>Mon Feb 10 2014 00:00:00 GMT+0000 (Greenwich Mean Time)</t>
  </si>
  <si>
    <t>AutoNavi Holdings Ltd</t>
  </si>
  <si>
    <t>Alibaba Group Holding Ltd</t>
  </si>
  <si>
    <t>Retail</t>
  </si>
  <si>
    <t>Internet and Catalog Retailing</t>
  </si>
  <si>
    <t>Deutsche Bank</t>
  </si>
  <si>
    <t>Nasdaq</t>
  </si>
  <si>
    <t>Wed Feb 12 2014 00:00:00 GMT+0000 (Greenwich Mean Time)</t>
  </si>
  <si>
    <t>Thu Dec 04 2014 00:00:00 GMT+0000 (Greenwich Mean Time)</t>
  </si>
  <si>
    <t>Chongqing Transporation Equipment Financial Leasing Co Ltd</t>
  </si>
  <si>
    <t>Credit Institutions</t>
  </si>
  <si>
    <t>Sichuan Western Resources Holding Co Ltd</t>
  </si>
  <si>
    <t>China Minzu Securities Co Ltd</t>
  </si>
  <si>
    <t>Chongqing Hengtong Passenger Bus Co Ltd</t>
  </si>
  <si>
    <t>Fri Feb 14 2014 00:00:00 GMT+0000 (Greenwich Mean Time)</t>
  </si>
  <si>
    <t>Lefeng.com Ltd</t>
  </si>
  <si>
    <t>Vipshop Holdings Ltd</t>
  </si>
  <si>
    <t>China Renaissance Holdings Ltd</t>
  </si>
  <si>
    <t>Mon Feb 17 2014 00:00:00 GMT+0000 (Greenwich Mean Time)</t>
  </si>
  <si>
    <t>Point Jingan</t>
  </si>
  <si>
    <t>Non Residential</t>
  </si>
  <si>
    <t>Mary Kay Inc</t>
  </si>
  <si>
    <t>Other Consumer Products</t>
  </si>
  <si>
    <t>United States</t>
  </si>
  <si>
    <t>WF2 Holding SA</t>
  </si>
  <si>
    <t>CPFL Energias Renovaveis SA</t>
  </si>
  <si>
    <t>Bank of America Merrill Lynch</t>
  </si>
  <si>
    <t>Itau Unibanco|Banco BTG Pactual SA</t>
  </si>
  <si>
    <t>Tue Feb 18 2014 00:00:00 GMT+0000 (Greenwich Mean Time)</t>
  </si>
  <si>
    <t>Shenzhen Jiaai Motor Co Ltd</t>
  </si>
  <si>
    <t>Jinlong Machinery&amp;Electronic Co Ltd</t>
  </si>
  <si>
    <t>Other Energy &amp; Power</t>
  </si>
  <si>
    <t>Guosen Securities Co Ltd</t>
  </si>
  <si>
    <t>Wuxi Boyi Photoelectric Technology Co Ltd</t>
  </si>
  <si>
    <t>Kerr-McGee China Petroleum Ltd</t>
  </si>
  <si>
    <t>Oil &amp; Gas</t>
  </si>
  <si>
    <t>Win Business Energy(Caofeidian)Ltd</t>
  </si>
  <si>
    <t>Jefferies LLC</t>
  </si>
  <si>
    <t>BOCI Asia</t>
  </si>
  <si>
    <t>WTorre SPE XIV Investimentos Imobiliarios Ltda</t>
  </si>
  <si>
    <t>Itau Unibanco</t>
  </si>
  <si>
    <t>Wed Feb 19 2014 00:00:00 GMT+0000 (Greenwich Mean Time)</t>
  </si>
  <si>
    <t>Changshu Changjiang International Port Co Ltd</t>
  </si>
  <si>
    <t>Changshu Xinghua Port Co Ltd</t>
  </si>
  <si>
    <t>Thu Feb 20 2014 00:00:00 GMT+0000 (Greenwich Mean Time)</t>
  </si>
  <si>
    <t>OAO Taganrogskiy aviatsionnyi nauchno-tekhnichekiy kompleks im G M Beriyeva</t>
  </si>
  <si>
    <t>Aerospace &amp; Defense</t>
  </si>
  <si>
    <t>United Aircraft Corp PJSC</t>
  </si>
  <si>
    <t>Russian TS</t>
  </si>
  <si>
    <t>Wangze(Dalian)Enterprise Co Ltd</t>
  </si>
  <si>
    <t>Somerset Grand Central Dalian Holdings Pte Ltd</t>
  </si>
  <si>
    <t>Singapore</t>
  </si>
  <si>
    <t>Tue May 13 2014 00:00:00 GMT+0100 (British Summer Time)</t>
  </si>
  <si>
    <t>Huizhou Zhongzhou Property Co Ltd</t>
  </si>
  <si>
    <t>Shenzhen Changcheng Investment Holding Co Ltd</t>
  </si>
  <si>
    <t>Residential</t>
  </si>
  <si>
    <t>Hefei Tongzhi Electrical Machinery Control Technology Co Ltd</t>
  </si>
  <si>
    <t>Jiangsu Yinhe Electronics Co Ltd</t>
  </si>
  <si>
    <t>Donghai Securities Co Ltd</t>
  </si>
  <si>
    <t>Hainan Minsheng Changliu Oil&amp; Gas Storage&amp;Transportation Co Ltd</t>
  </si>
  <si>
    <t>Beijing Capital Development Co Ltd</t>
  </si>
  <si>
    <t>Fri Feb 21 2014 00:00:00 GMT+0000 (Greenwich Mean Time)</t>
  </si>
  <si>
    <t>ICRA Ltd</t>
  </si>
  <si>
    <t>Moody's Singapore Pte Ltd</t>
  </si>
  <si>
    <t>Citi|Price Waterhouse</t>
  </si>
  <si>
    <t>Sat Apr 12 2014 00:00:00 GMT+0100 (British Summer Time)</t>
  </si>
  <si>
    <t>Chenzhou Fengyue Environmental Technology Co Ltd</t>
  </si>
  <si>
    <t>Shanghai Dingli Technology Development(Group)Co Ltd</t>
  </si>
  <si>
    <t>Sat Feb 22 2014 00:00:00 GMT+0000 (Greenwich Mean Time)</t>
  </si>
  <si>
    <t>Xinhua Hydropower Co Ltd</t>
  </si>
  <si>
    <t>China Nuclear Engineering &amp; Construction Corp Ltd</t>
  </si>
  <si>
    <t>Mon Oct 06 2014 00:00:00 GMT+0100 (British Summer Time)</t>
  </si>
  <si>
    <t>Cosan SA Industria e Comercio-Logistic Assets</t>
  </si>
  <si>
    <t>Rothschild &amp; Co|Credit Suisse Group|Bank of America Merrill Lynch|Itau Unibanco|Banco BTG Pactual SA</t>
  </si>
  <si>
    <t>Chongqing BOE Optoelectronics Co Ltd</t>
  </si>
  <si>
    <t>Chongqing Jiangbeizui CBD Investment Group Co Ltd</t>
  </si>
  <si>
    <t>Shanghai Zhicheng Biological Technology Co Ltd</t>
  </si>
  <si>
    <t>Zhongyuan Union Stem Cell Bioengineering Co Ltd</t>
  </si>
  <si>
    <t>Hua Ying Securities Co Ltd</t>
  </si>
  <si>
    <t>Brady Corp-Die-Cut Business</t>
  </si>
  <si>
    <t>Paper &amp; Forest Products</t>
  </si>
  <si>
    <t>Boyd Corp</t>
  </si>
  <si>
    <t>PricewaterhouseCoopers</t>
  </si>
  <si>
    <t>Tue Feb 25 2014 00:00:00 GMT+0000 (Greenwich Mean Time)</t>
  </si>
  <si>
    <t>Shanghai Zhezhong(Group)Co Ltd</t>
  </si>
  <si>
    <t>Shanghai Zhezhong Construction Co Ltd</t>
  </si>
  <si>
    <t>Minsheng Securities Co Ltd</t>
  </si>
  <si>
    <t>Langfang Shengbin Real Estate Development Co Ltd</t>
  </si>
  <si>
    <t>Langfang Jingyu Real Estate Development Co Ltd</t>
  </si>
  <si>
    <t>Wed Feb 26 2014 00:00:00 GMT+0000 (Greenwich Mean Time)</t>
  </si>
  <si>
    <t>Yichang Changjiang Aluminum Co Ltd</t>
  </si>
  <si>
    <t>Thu Feb 27 2014 00:00:00 GMT+0000 (Greenwich Mean Time)</t>
  </si>
  <si>
    <t>Degas Empreendimentos e Participacoes SA</t>
  </si>
  <si>
    <t>CTBH Fundo de Investimentos Imobiliarios FII</t>
  </si>
  <si>
    <t>REITs</t>
  </si>
  <si>
    <t>Banco BTG Pactual SA</t>
  </si>
  <si>
    <t>Mon Jun 30 2014 00:00:00 GMT+0100 (British Summer Time)</t>
  </si>
  <si>
    <t>Dihon Pharmaceutical Group Co Ltd</t>
  </si>
  <si>
    <t>Bayer AG</t>
  </si>
  <si>
    <t>Germany</t>
  </si>
  <si>
    <t>KPMG</t>
  </si>
  <si>
    <t>Morgan Stanley</t>
  </si>
  <si>
    <t>Fri Feb 28 2014 00:00:00 GMT+0000 (Greenwich Mean Time)</t>
  </si>
  <si>
    <t>Wed Feb 01 2017 00:00:00 GMT+0000 (Greenwich Mean Time)</t>
  </si>
  <si>
    <t>REC Sao Bernardo Securitizadora De Creditos Imobiliarios SA</t>
  </si>
  <si>
    <t>LPP III Empreendimentos &amp; Participacoes SA</t>
  </si>
  <si>
    <t>BR Properties SA-Portfolio of Logistic Assets</t>
  </si>
  <si>
    <t>LPP Empreendimentos e Participacoes Ltda</t>
  </si>
  <si>
    <t>Citi</t>
  </si>
  <si>
    <t>Shanghai Jingsheng Real Estate Development Co Ltd</t>
  </si>
  <si>
    <t>Financial Street Holdings Co Ltd</t>
  </si>
  <si>
    <t>Goldman Sachs &amp; Co</t>
  </si>
  <si>
    <t>Sat Mar 01 2014 00:00:00 GMT+0000 (Greenwich Mean Time)</t>
  </si>
  <si>
    <t>Xibei Bearing Co Ltd</t>
  </si>
  <si>
    <t>Ningxia Baota Petrochemical Group Co Ltd</t>
  </si>
  <si>
    <t>Shenzhen</t>
  </si>
  <si>
    <t>Mon Mar 03 2014 00:00:00 GMT+0000 (Greenwich Mean Time)</t>
  </si>
  <si>
    <t>Cosmic Summit Ltd</t>
  </si>
  <si>
    <t>Superb Summit International Energy Holdings Ltd</t>
  </si>
  <si>
    <t>CCB International Capital Ltd</t>
  </si>
  <si>
    <t>Tue Mar 04 2014 00:00:00 GMT+0000 (Greenwich Mean Time)</t>
  </si>
  <si>
    <t>Hefei Chang'an Automobiles Co Ltd</t>
  </si>
  <si>
    <t>Chongqing Changan Automobile Co Ltd</t>
  </si>
  <si>
    <t>Shenzhen Smoore Technology Ltd</t>
  </si>
  <si>
    <t>EVE Energy Co Ltd</t>
  </si>
  <si>
    <t>D&amp;M Intelligence Technology Co Ltd</t>
  </si>
  <si>
    <t>Shaanxi J &amp; R Fire Protection Co Ltd</t>
  </si>
  <si>
    <t>Caitong Securities Co Ltd</t>
  </si>
  <si>
    <t>Wed Mar 05 2014 00:00:00 GMT+0000 (Greenwich Mean Time)</t>
  </si>
  <si>
    <t>Wed Sep 17 2014 00:00:00 GMT+0100 (British Summer Time)</t>
  </si>
  <si>
    <t>China Resources Wandong Medical Equipment Co Ltd</t>
  </si>
  <si>
    <t>Healthcare Equipment &amp; Supplies</t>
  </si>
  <si>
    <t>Jiangsu Yuyue Technology Development Co Ltd</t>
  </si>
  <si>
    <t>Shanghai</t>
  </si>
  <si>
    <t>Usina Rio Pardo SA-Cogeneration Plant</t>
  </si>
  <si>
    <t>Alternative Energy Sources</t>
  </si>
  <si>
    <t>Albioma SA</t>
  </si>
  <si>
    <t>Santander Corp &amp; Invest Bkg</t>
  </si>
  <si>
    <t>Beijing Nasoft Co Ltd</t>
  </si>
  <si>
    <t>Beijing Lanxum Technology Co Ltd</t>
  </si>
  <si>
    <t>Educational Services</t>
  </si>
  <si>
    <t>Huatai United Securities Co</t>
  </si>
  <si>
    <t>Fri Mar 07 2014 00:00:00 GMT+0000 (Greenwich Mean Time)</t>
  </si>
  <si>
    <t>Annuity Properties Ltd</t>
  </si>
  <si>
    <t>South Africa</t>
  </si>
  <si>
    <t>Redefine Properties Ltd</t>
  </si>
  <si>
    <t>Java Capital (Proprietary) Ltd</t>
  </si>
  <si>
    <t>Johannesbu</t>
  </si>
  <si>
    <t>Sat Mar 08 2014 00:00:00 GMT+0000 (Greenwich Mean Time)</t>
  </si>
  <si>
    <t>Hangzhou Energy &amp; Environmental Engineering Co Ltd</t>
  </si>
  <si>
    <t>Jiang Su Wei Er Li Huan Bao Ke Ji Gu Fen You Xian Gong Si</t>
  </si>
  <si>
    <t>Sun Mar 09 2014 00:00:00 GMT+0000 (Greenwich Mean Time)</t>
  </si>
  <si>
    <t>Wed Mar 19 2014 00:00:00 GMT+0000 (Greenwich Mean Time)</t>
  </si>
  <si>
    <t>Shanghai Icson E-Commerce Development Co Ltd</t>
  </si>
  <si>
    <t>JD.com Inc</t>
  </si>
  <si>
    <t>Barclays PLC</t>
  </si>
  <si>
    <t>Bank of America Merrill Lynch|China Renaissance Holdings Ltd</t>
  </si>
  <si>
    <t>Mon Mar 10 2014 00:00:00 GMT+0000 (Greenwich Mean Time)</t>
  </si>
  <si>
    <t>Tencent Holdings Ltd-Businesses</t>
  </si>
  <si>
    <t>Barclays</t>
  </si>
  <si>
    <t>Nanjing Gangning Real Estate Co Ltd</t>
  </si>
  <si>
    <t>Southeast Asia Shenfu Co Ltd</t>
  </si>
  <si>
    <t>Nanjing Longjiangwan Real Estate Co Ltd</t>
  </si>
  <si>
    <t>Suzhou Industrial Park Jian Wu Heng Ye Property Development Co Ltd</t>
  </si>
  <si>
    <t>SIP Genway Group Co Ltd</t>
  </si>
  <si>
    <t>Sonae Sierra Brazil BV Sarl</t>
  </si>
  <si>
    <t>Alexander Otto</t>
  </si>
  <si>
    <t>Montage Technology Group Ltd</t>
  </si>
  <si>
    <t>Stifel Nicolaus &amp; Co Inc</t>
  </si>
  <si>
    <t>China International Capital Co|CITIC Securities Co Ltd|Barclays PLC</t>
  </si>
  <si>
    <t>Shanghai Yuanfang Groundwork Engineering Co Ltd</t>
  </si>
  <si>
    <t>China Zhonghua Geotechnical Engineering Co Ltd</t>
  </si>
  <si>
    <t>Shanghai Qiangjin Foundation Engineering Co Ltd</t>
  </si>
  <si>
    <t>Tue Mar 11 2014 00:00:00 GMT+0000 (Greenwich Mean Time)</t>
  </si>
  <si>
    <t>Fri Jun 06 2014 00:00:00 GMT+0100 (British Summer Time)</t>
  </si>
  <si>
    <t>Shanghai Securities Co Ltd</t>
  </si>
  <si>
    <t>Brokerage</t>
  </si>
  <si>
    <t>Guotai Junan Securities Co Ltd</t>
  </si>
  <si>
    <t>Nanjing Lifang Real Estate Co Ltd</t>
  </si>
  <si>
    <t>Yuanying Group Co Ltd</t>
  </si>
  <si>
    <t>OOO Burneftegaz</t>
  </si>
  <si>
    <t>OAO Aktsionernaya Neftyanaya Kompaniya Bashneft</t>
  </si>
  <si>
    <t>Sberbank CIB|Ernst &amp; Young LLP</t>
  </si>
  <si>
    <t>SAAG Investimentos SA</t>
  </si>
  <si>
    <t>Fundo de Investimento em Participacoes Melbourne</t>
  </si>
  <si>
    <t>Wed Mar 12 2014 00:00:00 GMT+0000 (Greenwich Mean Time)</t>
  </si>
  <si>
    <t>Fri Apr 18 2014 00:00:00 GMT+0100 (British Summer Time)</t>
  </si>
  <si>
    <t>Wujiang Xinmin Chemical Fibre Co Ltd</t>
  </si>
  <si>
    <t>Dongfang Hengxin Capital Holding Group Co Ltd</t>
  </si>
  <si>
    <t>Thu Mar 13 2014 00:00:00 GMT+0000 (Greenwich Mean Time)</t>
  </si>
  <si>
    <t>Caxuana Ltda-Forest Assets</t>
  </si>
  <si>
    <t>Duratex SA</t>
  </si>
  <si>
    <t>CTIS Tecnologia SA</t>
  </si>
  <si>
    <t>Sonda SA</t>
  </si>
  <si>
    <t>Chile</t>
  </si>
  <si>
    <t>Banco Santander Brasil SA|Clairfield International</t>
  </si>
  <si>
    <t>MDM Engineering Group Ltd</t>
  </si>
  <si>
    <t>Foster Wheeler M&amp;M Ltd</t>
  </si>
  <si>
    <t>British Virgin Islands</t>
  </si>
  <si>
    <t>GMP Securities Ltd|Canaccord Genuity</t>
  </si>
  <si>
    <t>London AIM</t>
  </si>
  <si>
    <t>Fri Mar 14 2014 00:00:00 GMT+0000 (Greenwich Mean Time)</t>
  </si>
  <si>
    <t>Perennial Real Estate Holdings Pte Ltd-Assets</t>
  </si>
  <si>
    <t>St James Holdings Ltd</t>
  </si>
  <si>
    <t>Food &amp; Beverage Retailing</t>
  </si>
  <si>
    <t>DBS Bank Ltd|Standard Chartered Bank</t>
  </si>
  <si>
    <t>Sat Mar 15 2014 00:00:00 GMT+0000 (Greenwich Mean Time)</t>
  </si>
  <si>
    <t>Thu Apr 17 2014 00:00:00 GMT+0100 (British Summer Time)</t>
  </si>
  <si>
    <t>Hefei General Environmental Control Technology Co Ltd</t>
  </si>
  <si>
    <t>Anhui Guotong Hi-tech Pipes Industry Co Ltd</t>
  </si>
  <si>
    <t>China Great Wall Sec Co Ltd</t>
  </si>
  <si>
    <t>Mon Mar 17 2014 00:00:00 GMT+0000 (Greenwich Mean Time)</t>
  </si>
  <si>
    <t>Shanghai Manku Advertising Co Ltd</t>
  </si>
  <si>
    <t>Leo Group Co Ltd</t>
  </si>
  <si>
    <t>Tue Mar 18 2014 00:00:00 GMT+0000 (Greenwich Mean Time)</t>
  </si>
  <si>
    <t>Tue Jun 16 2015 00:00:00 GMT+0100 (British Summer Time)</t>
  </si>
  <si>
    <t>Shanghai International Trust Co Ltd</t>
  </si>
  <si>
    <t>Shanghai Pudong Development Bank Co Ltd</t>
  </si>
  <si>
    <t>Guotai Junan Securities|Haitong Securities Co Ltd</t>
  </si>
  <si>
    <t>Greenland Holding Group Co Ltd</t>
  </si>
  <si>
    <t>Shanghai Jinfeng Investment Co Ltd</t>
  </si>
  <si>
    <t>Dongming Runchang Petrochemical Co Ltd</t>
  </si>
  <si>
    <t>Heze Long Ding Investment Ltd</t>
  </si>
  <si>
    <t>Datang Brilliant Media Co Ltd</t>
  </si>
  <si>
    <t>Jiangyin Zhongnan Heavy Industries Co Ltd</t>
  </si>
  <si>
    <t>Goldstate Securities Co Ltd</t>
  </si>
  <si>
    <t>Thu Mar 20 2014 00:00:00 GMT+0000 (Greenwich Mean Time)</t>
  </si>
  <si>
    <t>Ningbo Pulisaisi Electric Co Ltd</t>
  </si>
  <si>
    <t>Ningbo Yinyi Holding Co Ltd</t>
  </si>
  <si>
    <t>Xiamen Chuang Cheng Environmental Technology Co Ltd</t>
  </si>
  <si>
    <t>Xiamen King Long Motor Group Co Ltd</t>
  </si>
  <si>
    <t>Nanjing Zhongchu Real Estate Development Co Ltd</t>
  </si>
  <si>
    <t>Fri Mar 21 2014 00:00:00 GMT+0000 (Greenwich Mean Time)</t>
  </si>
  <si>
    <t>Zhuhai Apex Microelectronics Co Ltd</t>
  </si>
  <si>
    <t>Zhuhai Wanlida Electric Co Ltd</t>
  </si>
  <si>
    <t>Citi Orient Securities Co Ltd</t>
  </si>
  <si>
    <t>Anhui Chaohu Haixing Cable Group Co Ltd</t>
  </si>
  <si>
    <t>Other High Technology</t>
  </si>
  <si>
    <t>Beijing Dinghan Technology Co Ltd</t>
  </si>
  <si>
    <t>Trent Hypermarket Ltd</t>
  </si>
  <si>
    <t>Tesco Overseas Investments Ltd</t>
  </si>
  <si>
    <t>United Kingdom</t>
  </si>
  <si>
    <t>Sat Mar 22 2014 00:00:00 GMT+0000 (Greenwich Mean Time)</t>
  </si>
  <si>
    <t>Hainan Yixing Property Co Ltd</t>
  </si>
  <si>
    <t>Hainan Yilong City Construction Investment Co Ltd</t>
  </si>
  <si>
    <t>Mon Mar 24 2014 00:00:00 GMT+0000 (Greenwich Mean Time)</t>
  </si>
  <si>
    <t>Bokaro Jaypee Cement Ltd</t>
  </si>
  <si>
    <t>Dalmia Cement (Bharat) Ltd</t>
  </si>
  <si>
    <t>Ernst &amp; Young LLP</t>
  </si>
  <si>
    <t>Tue Mar 25 2014 00:00:00 GMT+0000 (Greenwich Mean Time)</t>
  </si>
  <si>
    <t>Sanya Phoenix Island Real Estate Co Ltd</t>
  </si>
  <si>
    <t>Sanya Phoenix Island International Cruise Terminal Development Co Ltd</t>
  </si>
  <si>
    <t>Sanya Phoenix Island Development Co Ltd</t>
  </si>
  <si>
    <t>Gps Planejamento Financeiro Ltda</t>
  </si>
  <si>
    <t>Julius Baer Gruppe AG</t>
  </si>
  <si>
    <t>Switzerland</t>
  </si>
  <si>
    <t>Wed Mar 26 2014 00:00:00 GMT+0000 (Greenwich Mean Time)</t>
  </si>
  <si>
    <t>OAO Gruppa Kompaniy Integra</t>
  </si>
  <si>
    <t>Bidco</t>
  </si>
  <si>
    <t>London</t>
  </si>
  <si>
    <t>Wed Apr 16 2014 00:00:00 GMT+0100 (British Summer Time)</t>
  </si>
  <si>
    <t>CITIC Ltd</t>
  </si>
  <si>
    <t>CITIC Pacific Ltd</t>
  </si>
  <si>
    <t>Morgan Stanley|CITIC Securities International|China Sec(Intl)Fin Holding Co|Somerley</t>
  </si>
  <si>
    <t>Sycom Property Fund</t>
  </si>
  <si>
    <t>Acucap Properties Ltd</t>
  </si>
  <si>
    <t>Mazars Corporate Finance SARL|QuestCo(Pty)Ltd</t>
  </si>
  <si>
    <t>Chengdu Hong Hu Zhan Property Co Ltd</t>
  </si>
  <si>
    <t>Shanghai Zhong Da Industry Development Co Ltd</t>
  </si>
  <si>
    <t>Chengdu Kai Guang Property Co Ltd</t>
  </si>
  <si>
    <t>Jiangsu Kate New Energy Co Ltd</t>
  </si>
  <si>
    <t>Petrochemicals</t>
  </si>
  <si>
    <t>Jiangsu Yueda New Material Technology Co Ltd</t>
  </si>
  <si>
    <t>Fri Sep 26 2014 00:00:00 GMT+0100 (British Summer Time)</t>
  </si>
  <si>
    <t>Beijing Zhuowen Fashion Textile Co Ltd</t>
  </si>
  <si>
    <t>Ningxia Zhongyin Cashmere Co Ltd</t>
  </si>
  <si>
    <t>Mon Mar 31 2014 00:00:00 GMT+0100 (British Summer Time)</t>
  </si>
  <si>
    <t>Taicang Yang Lintang Development Co Ltd</t>
  </si>
  <si>
    <t>Taicang City Construction Investment Group Co Ltd</t>
  </si>
  <si>
    <t>Beijing Honggao Construction &amp; Decoration Engineering Design Co Ltd</t>
  </si>
  <si>
    <t>Jiangsu Dongguang Micro-electronics Co Ltd</t>
  </si>
  <si>
    <t>Zheshang Securities Co Ltd</t>
  </si>
  <si>
    <t>Tue Apr 01 2014 00:00:00 GMT+0100 (British Summer Time)</t>
  </si>
  <si>
    <t>Sipcam UPL Brasil SA</t>
  </si>
  <si>
    <t>Sipcam-Oxon SpA</t>
  </si>
  <si>
    <t>Italy</t>
  </si>
  <si>
    <t>Wed Apr 02 2014 00:00:00 GMT+0100 (British Summer Time)</t>
  </si>
  <si>
    <t>Biznes-Nedvizhimost AO</t>
  </si>
  <si>
    <t>Aktsionernaia Finansovaia Korporatsiia Sistema PAO</t>
  </si>
  <si>
    <t>ZAO MKB Moskomprivatbank</t>
  </si>
  <si>
    <t>BINBANK PAO</t>
  </si>
  <si>
    <t>Thu Apr 03 2014 00:00:00 GMT+0100 (British Summer Time)</t>
  </si>
  <si>
    <t>Thu May 08 2014 00:00:00 GMT+0100 (British Summer Time)</t>
  </si>
  <si>
    <t>Cheetah Mobile Inc</t>
  </si>
  <si>
    <t>New York Stock Exchange</t>
  </si>
  <si>
    <t>Hangzhou Hundsun Electronics Group Co Ltd</t>
  </si>
  <si>
    <t>Zhejiang Rongxin Networking Co Ltd</t>
  </si>
  <si>
    <t>Telecommunications Services</t>
  </si>
  <si>
    <t>China International Capital Co</t>
  </si>
  <si>
    <t>Sichuan Lanfeng Cement Co Ltd</t>
  </si>
  <si>
    <t>Sichuan Yadong Cement Co Ltd</t>
  </si>
  <si>
    <t>Guangdong Lily Blue Flame Culture Media Co Ltd</t>
  </si>
  <si>
    <t>Beijing Hualubaina Film &amp; TV Co Ltd</t>
  </si>
  <si>
    <t>Fri Apr 04 2014 00:00:00 GMT+0100 (British Summer Time)</t>
  </si>
  <si>
    <t>Thu May 22 2014 00:00:00 GMT+0100 (British Summer Time)</t>
  </si>
  <si>
    <t>Century Great Dragon Film&amp;TV Co Ltd</t>
  </si>
  <si>
    <t>Jiangsu Lugang Science &amp; Technology Co Ltd</t>
  </si>
  <si>
    <t>Industrial Securities Co Ltd</t>
  </si>
  <si>
    <t>Youjiu Shidai(Beijing)Technology Co Ltd</t>
  </si>
  <si>
    <t>Shanghai Ace Co Ltd</t>
  </si>
  <si>
    <t>Golden Sun Securities Co Ltd|Hengtai Securities Co Ltd</t>
  </si>
  <si>
    <t>Mon Apr 07 2014 00:00:00 GMT+0100 (British Summer Time)</t>
  </si>
  <si>
    <t>Autometal SA</t>
  </si>
  <si>
    <t>CIE Automotive SA</t>
  </si>
  <si>
    <t>Spain</t>
  </si>
  <si>
    <t>Ranbaxy Laboratories Ltd</t>
  </si>
  <si>
    <t>Sun Pharmaceutical Industries Ltd</t>
  </si>
  <si>
    <t>ICICI Securities &amp; Finance Co|GCA Savvian Group Corp|Goldman Sachs &amp; Co</t>
  </si>
  <si>
    <t>Evercore Partners|Ernst &amp; Young LLP|Citi</t>
  </si>
  <si>
    <t>Bombay|National</t>
  </si>
  <si>
    <t>Tue Apr 08 2014 00:00:00 GMT+0100 (British Summer Time)</t>
  </si>
  <si>
    <t>Pacific Century Place, Beijing</t>
  </si>
  <si>
    <t>GAW Capital Partners</t>
  </si>
  <si>
    <t>Alternative Financial Investments</t>
  </si>
  <si>
    <t>Yinji Entertainment&amp;Media Co Ltd</t>
  </si>
  <si>
    <t>Sichuan Gaojin Food Co Ltd</t>
  </si>
  <si>
    <t>Hongyuan Securities Co Ltd|China Securities Co Ltd</t>
  </si>
  <si>
    <t>Orsa International Paper Embalagens SA</t>
  </si>
  <si>
    <t>International Paper do Brasil LTDA</t>
  </si>
  <si>
    <t>Beijing Digital Tianyu Technology Co Ltd</t>
  </si>
  <si>
    <t>Hangzhou New Century Information Technology Co Ltd</t>
  </si>
  <si>
    <t>Wed Apr 09 2014 00:00:00 GMT+0100 (British Summer Time)</t>
  </si>
  <si>
    <t>Xiamen Vann Intelligent Co Ltd</t>
  </si>
  <si>
    <t>Zhejiang Yasha Decoration Co Ltd</t>
  </si>
  <si>
    <t>Thu Apr 10 2014 00:00:00 GMT+0100 (British Summer Time)</t>
  </si>
  <si>
    <t>Beijing Topwalk Information Technology Co Ltd</t>
  </si>
  <si>
    <t>Beijing TRS Information Technology Co Ltd</t>
  </si>
  <si>
    <t>Guizhou Baite Pharmaceutical Co Ltd</t>
  </si>
  <si>
    <t>Zhejiang Conba Pharmaceutical Co Ltd</t>
  </si>
  <si>
    <t>Universidade Sao Judas Tadeu</t>
  </si>
  <si>
    <t>Minas Gerais Educacao SA</t>
  </si>
  <si>
    <t>Singular Partners</t>
  </si>
  <si>
    <t>Banco Itau-BBA SA</t>
  </si>
  <si>
    <t>Beijing Xihai Longhu Property Co Ltd</t>
  </si>
  <si>
    <t>Beijing Dade Shengshi Investment Management Centre(LP)</t>
  </si>
  <si>
    <t>Fri Apr 11 2014 00:00:00 GMT+0100 (British Summer Time)</t>
  </si>
  <si>
    <t>Qingdao Skywide Energy Co Ltd</t>
  </si>
  <si>
    <t>Changchun Department Jituan Store Co Ltd</t>
  </si>
  <si>
    <t>Discount and Department Store Retailing</t>
  </si>
  <si>
    <t>Dongxing Securities</t>
  </si>
  <si>
    <t>Tue May 20 2014 00:00:00 GMT+0100 (British Summer Time)</t>
  </si>
  <si>
    <t>OAO Pervaya Nerudnaya Kompaniya</t>
  </si>
  <si>
    <t>OOO Nerudnaya kompaniya Berdyaush</t>
  </si>
  <si>
    <t>VTB Capital</t>
  </si>
  <si>
    <t>Tue Apr 15 2014 00:00:00 GMT+0100 (British Summer Time)</t>
  </si>
  <si>
    <t>Archer Daniels Midland Co-Fertilizer Distribution Business</t>
  </si>
  <si>
    <t>The Mosaic Co</t>
  </si>
  <si>
    <t>JP Morgan</t>
  </si>
  <si>
    <t>United Spirits Ltd</t>
  </si>
  <si>
    <t>Relay BV</t>
  </si>
  <si>
    <t>Netherlands</t>
  </si>
  <si>
    <t>HSBC Securities &amp; Capital|Bank of America Merrill Lynch|JM Financial Institutional</t>
  </si>
  <si>
    <t>Luoyang Kunyu Mining Co Ltd</t>
  </si>
  <si>
    <t>Zijin Mining Group Co Ltd</t>
  </si>
  <si>
    <t>Asia Timber Products Co Ltd-Production facilities</t>
  </si>
  <si>
    <t>Undisclosed Acquiror</t>
  </si>
  <si>
    <t>Unknown</t>
  </si>
  <si>
    <t>Moelis &amp; Co</t>
  </si>
  <si>
    <t>Dongyang Mengjiangwei Film&amp;TV Culture Co Ltd</t>
  </si>
  <si>
    <t>Lead Eastern Investment Co Ltd</t>
  </si>
  <si>
    <t>Nandan Nanxing Antimony Industry Co Ltd</t>
  </si>
  <si>
    <t>Guangxi Wuzhou Communications Co Ltd</t>
  </si>
  <si>
    <t>Fujian Big World Huaxia Real Estate Development Co Ltd</t>
  </si>
  <si>
    <t>PetroNeft Resources PlC-Licence 61</t>
  </si>
  <si>
    <t>Oil India Ltd</t>
  </si>
  <si>
    <t>Evercore Group</t>
  </si>
  <si>
    <t>Beijing Jieke Zhicheng Technology Co Ltd</t>
  </si>
  <si>
    <t>Jiangsu Hoperun Software Co Ltd</t>
  </si>
  <si>
    <t>ICBC|CITIC Securities Co Ltd</t>
  </si>
  <si>
    <t>TFRH Investments Ltd</t>
  </si>
  <si>
    <t>Technovator International Ltd</t>
  </si>
  <si>
    <t>Quam Capital Ltd</t>
  </si>
  <si>
    <t>Zhongli Talesun Solar Co Ltd</t>
  </si>
  <si>
    <t>Zhongli Science &amp; Technology Group Co Ltd</t>
  </si>
  <si>
    <t>Wed Nov 19 2014 00:00:00 GMT+0000 (Greenwich Mean Time)</t>
  </si>
  <si>
    <t>Beijing Urban Construction Xincheng Investment&amp; Development Co Ltd</t>
  </si>
  <si>
    <t>Beijing Urban Construction Investment&amp;Development Co Ltd</t>
  </si>
  <si>
    <t>Sat Apr 19 2014 00:00:00 GMT+0100 (British Summer Time)</t>
  </si>
  <si>
    <t>Chengdu Yingde Bio-medical Equipment Technology Co Ltd</t>
  </si>
  <si>
    <t>Shinva Medical Instrument Co Ltd</t>
  </si>
  <si>
    <t>Nanjing Varsal Huatuo Medicine Co Ltd</t>
  </si>
  <si>
    <t>Xizang Gloria Yangguang Medicine Co Ltd</t>
  </si>
  <si>
    <t>Mon Apr 21 2014 00:00:00 GMT+0100 (British Summer Time)</t>
  </si>
  <si>
    <t>OOO Promob''yekt</t>
  </si>
  <si>
    <t>Spetsializirovannyi Zastroishchik LSR Nedvizhimost-M AO</t>
  </si>
  <si>
    <t>Tue Apr 22 2014 00:00:00 GMT+0100 (British Summer Time)</t>
  </si>
  <si>
    <t>Yujia Films Group Co Ltd</t>
  </si>
  <si>
    <t>Guangxi Royal Dairy Co Ltd</t>
  </si>
  <si>
    <t>Wed Apr 23 2014 00:00:00 GMT+0100 (British Summer Time)</t>
  </si>
  <si>
    <t>Nanjing Ganghua Gas Co Ltd</t>
  </si>
  <si>
    <t>Nanjing Zhongbei (Group) Co Ltd</t>
  </si>
  <si>
    <t>Fri Apr 25 2014 00:00:00 GMT+0100 (British Summer Time)</t>
  </si>
  <si>
    <t>Shanghai Demeike Automotive Equipment Manufacturing Co Ltd</t>
  </si>
  <si>
    <t>Huachangda Intelligent Equipment Group Co Ltd</t>
  </si>
  <si>
    <t>Sat Apr 26 2014 00:00:00 GMT+0100 (British Summer Time)</t>
  </si>
  <si>
    <t>Fri Jul 04 2014 00:00:00 GMT+0100 (British Summer Time)</t>
  </si>
  <si>
    <t>Nanjing Xingning Industry Co Ltd</t>
  </si>
  <si>
    <t>Nanjing Xinjiekou Department Store Co Ltd</t>
  </si>
  <si>
    <t>Healthcare Providers &amp; Services (HMOs)</t>
  </si>
  <si>
    <t>Mon Apr 28 2014 00:00:00 GMT+0100 (British Summer Time)</t>
  </si>
  <si>
    <t>Tue Jul 29 2014 00:00:00 GMT+0100 (British Summer Time)</t>
  </si>
  <si>
    <t>Tianjin Zhongtian Aviation Industry Investment Co Ltd</t>
  </si>
  <si>
    <t>Tianjin Tianbao Infrastructure Co Ltd</t>
  </si>
  <si>
    <t>Tue Apr 29 2014 00:00:00 GMT+0100 (British Summer Time)</t>
  </si>
  <si>
    <t>Qingdao Haier Special Electric Appliances Co Ltd</t>
  </si>
  <si>
    <t>Wireless</t>
  </si>
  <si>
    <t>OAO Vagonremmash</t>
  </si>
  <si>
    <t>ZAO Zheleznodorozhnyi Servisnyi Alyans</t>
  </si>
  <si>
    <t>Wed Apr 30 2014 00:00:00 GMT+0100 (British Summer Time)</t>
  </si>
  <si>
    <t>Heilongjiang Zhongzai Waste Household Appliances Recycling Co Ltd</t>
  </si>
  <si>
    <t>Other Materials</t>
  </si>
  <si>
    <t>Shaanxi Qinling Cement (Group) Co Ltd</t>
  </si>
  <si>
    <t>Saude Solucoes Participacoes SA</t>
  </si>
  <si>
    <t>Qualicorp SA</t>
  </si>
  <si>
    <t>Insurance</t>
  </si>
  <si>
    <t>BR Partners</t>
  </si>
  <si>
    <t>Fri May 02 2014 00:00:00 GMT+0100 (British Summer Time)</t>
  </si>
  <si>
    <t>Vrindavan TechVillage</t>
  </si>
  <si>
    <t>Embassy Office Parks</t>
  </si>
  <si>
    <t>Sat May 03 2014 00:00:00 GMT+0100 (British Summer Time)</t>
  </si>
  <si>
    <t>Shenzhen Dong Di Xin Technology Co Ltd</t>
  </si>
  <si>
    <t>Kingworld Medicines Group Ltd</t>
  </si>
  <si>
    <t>Mon May 05 2014 00:00:00 GMT+0100 (British Summer Time)</t>
  </si>
  <si>
    <t>Fri May 30 2014 00:00:00 GMT+0100 (British Summer Time)</t>
  </si>
  <si>
    <t>Guangzhou Manyou Culture Technology Co Ltd</t>
  </si>
  <si>
    <t>Publishing</t>
  </si>
  <si>
    <t>HUAWEN MEDIA INVESTMENT GROUP CORP</t>
  </si>
  <si>
    <t>Santa Cruz SA Acucar e Alcool</t>
  </si>
  <si>
    <t>Sao Martinho SA</t>
  </si>
  <si>
    <t>Santander Corp &amp; Invest Bkg|Itau Unibanco</t>
  </si>
  <si>
    <t>Tue May 06 2014 00:00:00 GMT+0100 (British Summer Time)</t>
  </si>
  <si>
    <t>Taizhou Qianjin Chemical Co Ltd</t>
  </si>
  <si>
    <t>Zhejiang Hisoar Pharmaceutical Co Ltd</t>
  </si>
  <si>
    <t>Guotai Junan Securities</t>
  </si>
  <si>
    <t>Wed May 07 2014 00:00:00 GMT+0100 (British Summer Time)</t>
  </si>
  <si>
    <t>Guangxi Jingqi Investment Co Ltd</t>
  </si>
  <si>
    <t>Sunshine 100 Real Estate Group Co Ltd</t>
  </si>
  <si>
    <t>Sat Aug 02 2014 00:00:00 GMT+0100 (British Summer Time)</t>
  </si>
  <si>
    <t>Xian Meng Zhou Film &amp; TV Culture Communication Co Ltd</t>
  </si>
  <si>
    <t>Anhui Xinke New Materials Co Ltd</t>
  </si>
  <si>
    <t>Yingkou New Shanying Alarm Equipment Co Ltd</t>
  </si>
  <si>
    <t>Weihai Guangtai Airport Equipment Co Ltd</t>
  </si>
  <si>
    <t>Fri May 09 2014 00:00:00 GMT+0100 (British Summer Time)</t>
  </si>
  <si>
    <t>Shanghai Galaxy Hotel Co Ltd</t>
  </si>
  <si>
    <t>Hotels and Lodging</t>
  </si>
  <si>
    <t>Shanghai Sheng Pu Investment Management Co Ltd</t>
  </si>
  <si>
    <t>Mon May 12 2014 00:00:00 GMT+0100 (British Summer Time)</t>
  </si>
  <si>
    <t>Beijing Huiyuan Group Huanggang Co Ltd</t>
  </si>
  <si>
    <t>Chengdu Huixin International Investment Co Ltd</t>
  </si>
  <si>
    <t>Allyes Online Media Holdings Ltd-Digital Agency Business</t>
  </si>
  <si>
    <t>Guangxi Nancheng Department Store Co Ltd</t>
  </si>
  <si>
    <t>Huaxi Securities Co Ltd</t>
  </si>
  <si>
    <t>Wed Jun 04 2014 00:00:00 GMT+0100 (British Summer Time)</t>
  </si>
  <si>
    <t>Xinjiang Tianye Co Ltd-Chemicals production assets</t>
  </si>
  <si>
    <t>Xinjiang Tianye (Group) Co Ltd</t>
  </si>
  <si>
    <t>Hongyuan Securities Co Ltd</t>
  </si>
  <si>
    <t>Beijing Taihe Jiatong Information Technology Co Ltd</t>
  </si>
  <si>
    <t>Ronglian Group Ltd</t>
  </si>
  <si>
    <t>Fujian Pacific Electric Co Ltd</t>
  </si>
  <si>
    <t>SDIC Power Holdings Co Ltd</t>
  </si>
  <si>
    <t>Luoyang Yzon Halal Food Co Ltd</t>
  </si>
  <si>
    <t>Starway Bio-technology Co Ltd</t>
  </si>
  <si>
    <t>Guangzhou Securities Co Ltd</t>
  </si>
  <si>
    <t>Wed May 14 2014 00:00:00 GMT+0100 (British Summer Time)</t>
  </si>
  <si>
    <t>Value Vantage(Hangzhou)Co Ltd</t>
  </si>
  <si>
    <t>Shanghai Jinhui Investment&amp;Management Co Ltd</t>
  </si>
  <si>
    <t>Ningbo Fuerda Intelligence Technology Co Ltd</t>
  </si>
  <si>
    <t>Beijing WKW Automotive Parts Co Ltd</t>
  </si>
  <si>
    <t>Hangzhou Saishi Landscape Group Co Ltd</t>
  </si>
  <si>
    <t>Shandong Meichen Science &amp; Technology Co Ltd</t>
  </si>
  <si>
    <t>Jiayuan Environment Protection Co Ltd</t>
  </si>
  <si>
    <t>Henan Hanwei Electronics Co Ltd</t>
  </si>
  <si>
    <t>Haotian Energy Conservation Equipment Co Ltd</t>
  </si>
  <si>
    <t>Beijing Water Business Doctor Co Ltd</t>
  </si>
  <si>
    <t>Pipelines</t>
  </si>
  <si>
    <t>Goleman International Ltd</t>
  </si>
  <si>
    <t>Hsin Chong Property Holdings Ltd</t>
  </si>
  <si>
    <t>UBS AG|China Galaxy International|Anglo Chinese Corp Finance</t>
  </si>
  <si>
    <t>Fri May 16 2014 00:00:00 GMT+0100 (British Summer Time)</t>
  </si>
  <si>
    <t>Dhamra Port Co Ltd</t>
  </si>
  <si>
    <t>Adani Ports &amp; Special Economic Zone Ltd</t>
  </si>
  <si>
    <t>SBI Capital Markets Ltd</t>
  </si>
  <si>
    <t>Sun May 18 2014 00:00:00 GMT+0100 (British Summer Time)</t>
  </si>
  <si>
    <t>Beijing Sino-Kazakh Uranium Resources Investment Co Ltd</t>
  </si>
  <si>
    <t>CGN Mining Co Ltd</t>
  </si>
  <si>
    <t>Hongkong &amp; Shanghai Bank (HK)|Gram Capital</t>
  </si>
  <si>
    <t>Mon May 19 2014 00:00:00 GMT+0100 (British Summer Time)</t>
  </si>
  <si>
    <t>Hangzhou Daily Press Group Co Ltd-Assets</t>
  </si>
  <si>
    <t>Chongqing Huazhi Holding Co Ltd</t>
  </si>
  <si>
    <t>CITIC Securities Co Ltd</t>
  </si>
  <si>
    <t>Huazhi Holding(Zhejiang)Co Ltd-Assets</t>
  </si>
  <si>
    <t>Holley Group Co Ltd</t>
  </si>
  <si>
    <t>ICBC|Southwest Securities Co Ltd</t>
  </si>
  <si>
    <t>OOO Gazprom Neft' Shel'f</t>
  </si>
  <si>
    <t>Gazprom Neft PJSC</t>
  </si>
  <si>
    <t>Shanghai Huorong Information Technology Co Ltd</t>
  </si>
  <si>
    <t>Talkweb Information System Co Ltd</t>
  </si>
  <si>
    <t>King Kerry Investments Co Ltd</t>
  </si>
  <si>
    <t>Jolly Gain Investments Ltd</t>
  </si>
  <si>
    <t>Platinum Securities Co Ltd</t>
  </si>
  <si>
    <t>Tue May 27 2014 00:00:00 GMT+0100 (British Summer Time)</t>
  </si>
  <si>
    <t>Shenzhen Protruly Electronics Co Ltd</t>
  </si>
  <si>
    <t>Jiangsu Zhongda New Material Group Co Ltd</t>
  </si>
  <si>
    <t>Northeast Securities Co Ltd</t>
  </si>
  <si>
    <t>Wed May 21 2014 00:00:00 GMT+0100 (British Summer Time)</t>
  </si>
  <si>
    <t>Beijing Tianxinfu Medical Appliance Co Ltd</t>
  </si>
  <si>
    <t>Beijing Shenan Investment Group Co Ltd</t>
  </si>
  <si>
    <t>Shanghai Feilo Acoustics Co Ltd</t>
  </si>
  <si>
    <t>Shenyin &amp; Wanguo Securities</t>
  </si>
  <si>
    <t>Thu Jun 12 2014 00:00:00 GMT+0100 (British Summer Time)</t>
  </si>
  <si>
    <t>Zhejiang Qiangshi Midea Co Ltd</t>
  </si>
  <si>
    <t>Wuhan Double Co Ltd</t>
  </si>
  <si>
    <t>Sinolink Securities Co Ltd|Tianfeng Securities Co Ltd</t>
  </si>
  <si>
    <t>Business Connexion Group Ltd</t>
  </si>
  <si>
    <t>Telkom SA SOC Ltd</t>
  </si>
  <si>
    <t>Investec Bank Ltd|One Capital</t>
  </si>
  <si>
    <t>ABSA Bank Ltd|Standard Bank of S. Africa</t>
  </si>
  <si>
    <t>Zhengzhou Jingyida Auto Parts Co Ltd</t>
  </si>
  <si>
    <t>Zhengzhou Yutong Bus Co Ltd</t>
  </si>
  <si>
    <t>Central China Securities</t>
  </si>
  <si>
    <t>Fri May 23 2014 00:00:00 GMT+0100 (British Summer Time)</t>
  </si>
  <si>
    <t>Fri Mar 13 2015 00:00:00 GMT+0000 (Greenwich Mean Time)</t>
  </si>
  <si>
    <t>ZAO Novokuybyshevskaya neftekhimicheskaya kompaniya</t>
  </si>
  <si>
    <t>RN-Primorskii neftepererabatyvaiushchii zavod OOO</t>
  </si>
  <si>
    <t>Sberbank CIB</t>
  </si>
  <si>
    <t>ING</t>
  </si>
  <si>
    <t>Huizhou Guangsu Pipe Co Ltd</t>
  </si>
  <si>
    <t>Fujian Newchoice Pipe Technology Co Ltd</t>
  </si>
  <si>
    <t>EGLS Ltd</t>
  </si>
  <si>
    <t>Zhejiang Dragon Pipe Manufacturing Co Ltd</t>
  </si>
  <si>
    <t>China Great Wall Sec Co Ltd|New Times Securities Co Ltd</t>
  </si>
  <si>
    <t>Tue Jun 24 2014 00:00:00 GMT+0100 (British Summer Time)</t>
  </si>
  <si>
    <t>Beijing Elex Tech Co Ltd</t>
  </si>
  <si>
    <t>Chinese Universe Publishing &amp; Media Co Ltd</t>
  </si>
  <si>
    <t>OAO Sportivnyi kompleks Olimpiyskiy</t>
  </si>
  <si>
    <t>Recreation &amp; Leisure</t>
  </si>
  <si>
    <t>ZAO Neftegazprod</t>
  </si>
  <si>
    <t>Sat May 24 2014 00:00:00 GMT+0100 (British Summer Time)</t>
  </si>
  <si>
    <t>Changsha Wing High High-Tech New Materials Co Ltd</t>
  </si>
  <si>
    <t>Hunan Boyun New Materials Co Ltd</t>
  </si>
  <si>
    <t>Wulate Qianqi Xishadegai Molybdenum Co Ltd</t>
  </si>
  <si>
    <t>Jinzhou New China Dragon Moly Co Ltd</t>
  </si>
  <si>
    <t>BOE Technology Group Co Ltd</t>
  </si>
  <si>
    <t>Mon May 26 2014 00:00:00 GMT+0100 (British Summer Time)</t>
  </si>
  <si>
    <t>Shanghai Qinghe Machinery Co Ltd</t>
  </si>
  <si>
    <t>Lanzhou Haimo Technologies Co Ltd</t>
  </si>
  <si>
    <t>Sinolink Securities Co Ltd</t>
  </si>
  <si>
    <t>Jubilee Mall</t>
  </si>
  <si>
    <t>Resilient Property Income Fund Ltd</t>
  </si>
  <si>
    <t>Vesper</t>
  </si>
  <si>
    <t>O1 Group Ltd</t>
  </si>
  <si>
    <t>Jiangsu Zhongda New Material Group Co Ltd-Assets</t>
  </si>
  <si>
    <t>Shenda Group Co Ltd</t>
  </si>
  <si>
    <t>Wed May 28 2014 00:00:00 GMT+0100 (British Summer Time)</t>
  </si>
  <si>
    <t>Tue Nov 25 2014 00:00:00 GMT+0000 (Greenwich Mean Time)</t>
  </si>
  <si>
    <t>Landing Industrial(Hubei)Co Ltd</t>
  </si>
  <si>
    <t>Shenzhen Deze Shijia Technology Investment Co Ltd</t>
  </si>
  <si>
    <t>Thu May 29 2014 00:00:00 GMT+0100 (British Summer Time)</t>
  </si>
  <si>
    <t>Thu Nov 27 2014 00:00:00 GMT+0000 (Greenwich Mean Time)</t>
  </si>
  <si>
    <t>Mon Jul 07 2014 00:00:00 GMT+0100 (British Summer Time)</t>
  </si>
  <si>
    <t>Triumphant Glory Investments Ltd</t>
  </si>
  <si>
    <t>Honbridge Holdings Ltd</t>
  </si>
  <si>
    <t>Thu Jul 03 2014 00:00:00 GMT+0100 (British Summer Time)</t>
  </si>
  <si>
    <t>Shanghai Yake Advertising Co Ltd</t>
  </si>
  <si>
    <t>Network 18 Media &amp; Investments Ltd</t>
  </si>
  <si>
    <t>Broadcasting</t>
  </si>
  <si>
    <t>Independent Media Trust</t>
  </si>
  <si>
    <t>JM Financial Institutional</t>
  </si>
  <si>
    <t>Shanghai Meilihua ( Group) Co Ltd</t>
  </si>
  <si>
    <t>Zhejiang Xinfuyue Co Ltd</t>
  </si>
  <si>
    <t>Guangzhou Bangfu Software Co Ltd</t>
  </si>
  <si>
    <t>Shanghai Jingshi Cultural Communication Co Ltd</t>
  </si>
  <si>
    <t>Tianjin Zhangshi Yitong Information Technology Co Ltd</t>
  </si>
  <si>
    <t>Sat May 31 2014 00:00:00 GMT+0100 (British Summer Time)</t>
  </si>
  <si>
    <t>Founder International Co Ltd</t>
  </si>
  <si>
    <t>Founder Technology Group Co Ltd</t>
  </si>
  <si>
    <t>Founder Broadband Network Service Co Ltd</t>
  </si>
  <si>
    <t>Nanjing Jinmingcheng Properties Co Ltd</t>
  </si>
  <si>
    <t>Beijing Longhu Zhongbai Properties Co Ltd</t>
  </si>
  <si>
    <t>Sun Jun 01 2014 00:00:00 GMT+0100 (British Summer Time)</t>
  </si>
  <si>
    <t>Qinhuangdao Shanhaiguan Longcheng Tourism Development Co Ltd</t>
  </si>
  <si>
    <t>Qinhuangdao Risheng Investment Co Ltd</t>
  </si>
  <si>
    <t>Tue Jun 03 2014 00:00:00 GMT+0100 (British Summer Time)</t>
  </si>
  <si>
    <t>Fri Jul 25 2014 00:00:00 GMT+0100 (British Summer Time)</t>
  </si>
  <si>
    <t>Beijing Chuangshi Mandao Technology Co Ltd</t>
  </si>
  <si>
    <t>Maoye Logistics Corp Ltd</t>
  </si>
  <si>
    <t>Beijing Shengshi Jiaoyang Culture Co Ltd</t>
  </si>
  <si>
    <t>Lafarge South Africa Holdings (Pty)Ltd</t>
  </si>
  <si>
    <t>Lafarge Cement WAPCO Nigeria Plc</t>
  </si>
  <si>
    <t>Nigeria</t>
  </si>
  <si>
    <t>Standard Chartered Bank|Chapel Hill Denham Group</t>
  </si>
  <si>
    <t>Vale Florestar Fundo de Investimento em Participacoes</t>
  </si>
  <si>
    <t>Suzano Papel E Celulose Sa (Now 5k4053)</t>
  </si>
  <si>
    <t>Tulip Advertising&amp;Media(Shanghai) Corp Ltd</t>
  </si>
  <si>
    <t>Shanghai New Culture Media Group Co Ltd</t>
  </si>
  <si>
    <t>Thu Jun 05 2014 00:00:00 GMT+0100 (British Summer Time)</t>
  </si>
  <si>
    <t>Guangzhou Evergrande Football Club Co Ltd</t>
  </si>
  <si>
    <t>Sat Jun 07 2014 00:00:00 GMT+0100 (British Summer Time)</t>
  </si>
  <si>
    <t>Wuxi Little Swan Co Ltd</t>
  </si>
  <si>
    <t>Household &amp; Personal Products</t>
  </si>
  <si>
    <t>COFCO Meat Investment Co Ltd</t>
  </si>
  <si>
    <t>Mon Jun 09 2014 00:00:00 GMT+0100 (British Summer Time)</t>
  </si>
  <si>
    <t>Shenzhen Meibai Electronic Co Ltd</t>
  </si>
  <si>
    <t>Ganfeng Lithium Co Ltd</t>
  </si>
  <si>
    <t>Sascar Participacoes SA</t>
  </si>
  <si>
    <t>Cie Financiere du Groupe Michelin Senard et Cie</t>
  </si>
  <si>
    <t>Barclays|Banco Itau-BBA SA</t>
  </si>
  <si>
    <t>Tue Jun 10 2014 00:00:00 GMT+0100 (British Summer Time)</t>
  </si>
  <si>
    <t>Premium Properties Ltd</t>
  </si>
  <si>
    <t>Octodec Investments Ltd</t>
  </si>
  <si>
    <t>FirstRand Bank Holdings Group|Nedbank Capital</t>
  </si>
  <si>
    <t>BDO Corporate Finance Pty Ltd|Nedbank Capital</t>
  </si>
  <si>
    <t>Huizhou Daya Bay Huaying Petrochemical Co Ltd</t>
  </si>
  <si>
    <t>Wintime Energy Co Ltd</t>
  </si>
  <si>
    <t>Zhuhai Doumen District Shirong Industrial Co Ltd</t>
  </si>
  <si>
    <t>Guangdong Shirongzhaoye Co Ltd</t>
  </si>
  <si>
    <t>Wed Jun 11 2014 00:00:00 GMT+0100 (British Summer Time)</t>
  </si>
  <si>
    <t>Guangdong Yingsheng Property Co Ltd</t>
  </si>
  <si>
    <t>Guangzhou Chuangmei Investment Co Ltd</t>
  </si>
  <si>
    <t>Medreich Ltd</t>
  </si>
  <si>
    <t>Meiji Seika Pharma Co Ltd</t>
  </si>
  <si>
    <t>Japan</t>
  </si>
  <si>
    <t>Nonggongshang Real Estate (Group) Co Ltd</t>
  </si>
  <si>
    <t>Shanghai Haibo Co Ltd</t>
  </si>
  <si>
    <t>Fri Jun 13 2014 00:00:00 GMT+0100 (British Summer Time)</t>
  </si>
  <si>
    <t>Telewings Communications Pvt Ltd</t>
  </si>
  <si>
    <t>Telenor ASA</t>
  </si>
  <si>
    <t>Norway</t>
  </si>
  <si>
    <t>Thu Aug 21 2014 00:00:00 GMT+0100 (British Summer Time)</t>
  </si>
  <si>
    <t>PAN Seguros SA</t>
  </si>
  <si>
    <t>BTG Pactual Seguradora SA</t>
  </si>
  <si>
    <t>Sat Jun 14 2014 00:00:00 GMT+0100 (British Summer Time)</t>
  </si>
  <si>
    <t>Direct Express Logistica Integrada SA</t>
  </si>
  <si>
    <t>8M Participacoes Ltda</t>
  </si>
  <si>
    <t>Sun Jun 15 2014 00:00:00 GMT+0100 (British Summer Time)</t>
  </si>
  <si>
    <t>BR Towers SA</t>
  </si>
  <si>
    <t>American Tower Do Brasil Cessao De Infraestruturas Ltda</t>
  </si>
  <si>
    <t>Deutsche Bank|Bradesco BBI</t>
  </si>
  <si>
    <t>Banco Santander de Negocios SA</t>
  </si>
  <si>
    <t>OOO Auto.ru</t>
  </si>
  <si>
    <t>E-commerce / B2B</t>
  </si>
  <si>
    <t>Yandex NV</t>
  </si>
  <si>
    <t>Tue Jun 17 2014 00:00:00 GMT+0100 (British Summer Time)</t>
  </si>
  <si>
    <t>Zhoushan Port Co Ltd-Assets</t>
  </si>
  <si>
    <t>Zhoushan Xinggang Costal Operation Co Ltd</t>
  </si>
  <si>
    <t>Thu Jun 19 2014 00:00:00 GMT+0100 (British Summer Time)</t>
  </si>
  <si>
    <t>Xiamen Oasis Environmental Stock Co Ltd</t>
  </si>
  <si>
    <t>Dongjiang Environmental Co Ltd</t>
  </si>
  <si>
    <t>Banco Santander(Brasil)SA-Custody Services</t>
  </si>
  <si>
    <t>Ernst &amp; Young LLP|Santander Corp &amp; Invest Bkg</t>
  </si>
  <si>
    <t>KPMG|Deutsche Bank|Morgan Stanley</t>
  </si>
  <si>
    <t>Shenzhen Kangmingsheng Industrial Co Ltd</t>
  </si>
  <si>
    <t>Shenzhen ChangFang Light Emitting Diode Lighting Co Ltd</t>
  </si>
  <si>
    <t>Shenzhen Kuniu Interactive Technology Co Ltd</t>
  </si>
  <si>
    <t>Kaiser (China) Holding Co Ltd</t>
  </si>
  <si>
    <t>Zheshang Securities Co Ltd|Citi Orient Securities Co Ltd</t>
  </si>
  <si>
    <t>Sat Jun 21 2014 00:00:00 GMT+0100 (British Summer Time)</t>
  </si>
  <si>
    <t>Qinghai Loften Aluminium Co Ltd</t>
  </si>
  <si>
    <t>Xinjiang Gexin Investment Co Ltd</t>
  </si>
  <si>
    <t>Mon Jun 23 2014 00:00:00 GMT+0100 (British Summer Time)</t>
  </si>
  <si>
    <t>Guangzhou Construction &amp; Development Holdings(China)Ltd-Asstes</t>
  </si>
  <si>
    <t>Up Surge Global Ltd</t>
  </si>
  <si>
    <t>Yantai Taihai Manoir Nuclear Equipment Co Ltd</t>
  </si>
  <si>
    <t>Sichuan Danfu Compressor Co Ltd</t>
  </si>
  <si>
    <t>ShenzChNxt</t>
  </si>
  <si>
    <t>Hangzhou Zhongmei Huadong Pharmaceutical Co Ltd</t>
  </si>
  <si>
    <t>Huadong Medicine Co Ltd</t>
  </si>
  <si>
    <t>OOO GardenHills</t>
  </si>
  <si>
    <t>Abbott Laboratories</t>
  </si>
  <si>
    <t>Shandong Shangyao Pharmaceutical Co Ltd</t>
  </si>
  <si>
    <t>Shanghai Pharmaceutical Co Ltd</t>
  </si>
  <si>
    <t>Wed Jun 25 2014 00:00:00 GMT+0100 (British Summer Time)</t>
  </si>
  <si>
    <t>Tonsan Adhesive Inc</t>
  </si>
  <si>
    <t>HB Fuller Co</t>
  </si>
  <si>
    <t>Undisclosed Telecommunications Towers Owner</t>
  </si>
  <si>
    <t>SBA Torres Brasil Ltda</t>
  </si>
  <si>
    <t>Barclays|Bradesco BBI|Banco BTG Pactual SA</t>
  </si>
  <si>
    <t>Thu Jun 26 2014 00:00:00 GMT+0100 (British Summer Time)</t>
  </si>
  <si>
    <t>Jiangsu Sveck New Material Co Ltd</t>
  </si>
  <si>
    <t>Risen Energy Co Ltd</t>
  </si>
  <si>
    <t>Strong Tower Global Ltd</t>
  </si>
  <si>
    <t>DB Trustees (Hong Kong) Ltd</t>
  </si>
  <si>
    <t>Standard Chartered Securities|Somerley</t>
  </si>
  <si>
    <t>Lhasa Economic Technology Development District Wanji Energy Technology Co Ltd</t>
  </si>
  <si>
    <t>Jiaozuo Wanfang Aluminum Manufacturing Co Ltd</t>
  </si>
  <si>
    <t>Fri Jun 27 2014 00:00:00 GMT+0100 (British Summer Time)</t>
  </si>
  <si>
    <t>Guangzhou Qisheng Information Technology Co Ltd</t>
  </si>
  <si>
    <t>Guiyang Longmaster Information &amp;Technology Co Ltd</t>
  </si>
  <si>
    <t>Tianjin Disi Cultural Media Co Ltd</t>
  </si>
  <si>
    <t>Spearhead Integrated Marketing Communication Group</t>
  </si>
  <si>
    <t>Sankyo Pecision(Huizhou)Co Ltd</t>
  </si>
  <si>
    <t>J.S. Corrugating Machinery Co Ltd</t>
  </si>
  <si>
    <t>Tianfeng Securities Co Ltd</t>
  </si>
  <si>
    <t>Tue Jul 01 2014 00:00:00 GMT+0100 (British Summer Time)</t>
  </si>
  <si>
    <t>Tue Dec 16 2014 00:00:00 GMT+0000 (Greenwich Mean Time)</t>
  </si>
  <si>
    <t>Xuzhou Xugong Foundation Construction Machinery Co Ltd</t>
  </si>
  <si>
    <t>XCMG Construction Machinery Co Ltd</t>
  </si>
  <si>
    <t>Wed Jul 02 2014 00:00:00 GMT+0100 (British Summer Time)</t>
  </si>
  <si>
    <t>Main Street 1254 Pty Ltd</t>
  </si>
  <si>
    <t>Grohe AG</t>
  </si>
  <si>
    <t>Sun Alliance Insurance(China)Ltd</t>
  </si>
  <si>
    <t>Swiss Re Corporate Solutions Ltd</t>
  </si>
  <si>
    <t>Beijing Yueji Industry Co Ltd</t>
  </si>
  <si>
    <t>Zhejiang Double Arrow Rubber Co Ltd</t>
  </si>
  <si>
    <t>Guangdong Zhong An Kang Logistic Services Group Co Ltd</t>
  </si>
  <si>
    <t>Yihua Real Estate Co Ltd</t>
  </si>
  <si>
    <t>Itau Seguros Solucoes Corporativas SA</t>
  </si>
  <si>
    <t>Ace Seguradora SA</t>
  </si>
  <si>
    <t>Sat Jul 05 2014 00:00:00 GMT+0100 (British Summer Time)</t>
  </si>
  <si>
    <t>Express Towers</t>
  </si>
  <si>
    <t>Transpole Logistics Pvt Ltd</t>
  </si>
  <si>
    <t>SBS Logistics Holdings Singapore Pte Ltd</t>
  </si>
  <si>
    <t>Grant Thornton</t>
  </si>
  <si>
    <t>Tue Jul 08 2014 00:00:00 GMT+0100 (British Summer Time)</t>
  </si>
  <si>
    <t>Positive Packaging Industries Ltd</t>
  </si>
  <si>
    <t>Huhtamaki Oyj</t>
  </si>
  <si>
    <t>Finland</t>
  </si>
  <si>
    <t>Tianjin Horus C&amp;K Pharmaceutical Co Ltd</t>
  </si>
  <si>
    <t>Guizhou Yibai Pharmaceutical Co Ltd</t>
  </si>
  <si>
    <t>Wed Jul 09 2014 00:00:00 GMT+0100 (British Summer Time)</t>
  </si>
  <si>
    <t>Fri Aug 08 2014 00:00:00 GMT+0100 (British Summer Time)</t>
  </si>
  <si>
    <t>Beijing Leadingpharm Medical Technology Co Ltd</t>
  </si>
  <si>
    <t>Henan Taloph Pharmaceutical Stock Co Ltd</t>
  </si>
  <si>
    <t>Hengtai Changcai Securities Co</t>
  </si>
  <si>
    <t>Shanghai P&amp;C Information Technology Co Ltd</t>
  </si>
  <si>
    <t>Business-Intelligence Of Oriental Nations Corp Ltd</t>
  </si>
  <si>
    <t>Fri Jul 11 2014 00:00:00 GMT+0100 (British Summer Time)</t>
  </si>
  <si>
    <t>IBS Group Holding Ltd</t>
  </si>
  <si>
    <t>Renaissance Capital Group</t>
  </si>
  <si>
    <t>Bengbu High-Tech Investment Group Co Ltd-Assets</t>
  </si>
  <si>
    <t>Anhui Tatfook Heavy Industry Technology Co Ltd</t>
  </si>
  <si>
    <t>Anhui Jianghuai Automobile Group Co Ltd</t>
  </si>
  <si>
    <t>Anhui Jianghuai Auto Co Ltd</t>
  </si>
  <si>
    <t>Guoyuan Securities Co Ltd</t>
  </si>
  <si>
    <t>Sat Jul 12 2014 00:00:00 GMT+0100 (British Summer Time)</t>
  </si>
  <si>
    <t>Shenyang Coking Coal Co Ltd</t>
  </si>
  <si>
    <t>China Merchants Securities Co</t>
  </si>
  <si>
    <t>Mon Jul 14 2014 00:00:00 GMT+0100 (British Summer Time)</t>
  </si>
  <si>
    <t>Acapurana Participacoes Ltda</t>
  </si>
  <si>
    <t>Thermal Powertech Corp India Ltd</t>
  </si>
  <si>
    <t>Sembcorp Utilities Pte Ltd</t>
  </si>
  <si>
    <t>TaiMei Potato Industry Ltd</t>
  </si>
  <si>
    <t>ConAgra Foods Inc</t>
  </si>
  <si>
    <t>Santana Parque Shopping</t>
  </si>
  <si>
    <t>Pecem II Geracao de Energia SA</t>
  </si>
  <si>
    <t>DD Brazil Holdings SARL</t>
  </si>
  <si>
    <t>Luxembourg</t>
  </si>
  <si>
    <t>Odebrecht Agroindustrial SA-Biomass Business</t>
  </si>
  <si>
    <t>Odebrecht Energia Renovavel SA</t>
  </si>
  <si>
    <t>Thu Jul 17 2014 00:00:00 GMT+0100 (British Summer Time)</t>
  </si>
  <si>
    <t>Shenzhen Globalegrow E-Commerce Co Ltd</t>
  </si>
  <si>
    <t>Shanxi Baiyuan Trousers Chain Management Co Ltd</t>
  </si>
  <si>
    <t>Fri Jul 18 2014 00:00:00 GMT+0100 (British Summer Time)</t>
  </si>
  <si>
    <t>Jinlin Xinda Jindu Real Estate Co Ltd</t>
  </si>
  <si>
    <t>Jilin Hengsheng Investment Co Ltd</t>
  </si>
  <si>
    <t>Sat Jul 19 2014 00:00:00 GMT+0100 (British Summer Time)</t>
  </si>
  <si>
    <t>Wafangdian Third Hospital</t>
  </si>
  <si>
    <t>Hospitals</t>
  </si>
  <si>
    <t>Hengkang Medical Group Co Ltd</t>
  </si>
  <si>
    <t>Wed Jul 23 2014 00:00:00 GMT+0100 (British Summer Time)</t>
  </si>
  <si>
    <t>Shanghai Youtang Network Technology Co Ltd</t>
  </si>
  <si>
    <t>Zhejiang Great Southeast Co Ltd</t>
  </si>
  <si>
    <t>New Times Securities Co Ltd</t>
  </si>
  <si>
    <t>Beijing Zhongnong Xinda Information Technology Co Ltd</t>
  </si>
  <si>
    <t>Digital China Information Service Co Ltd</t>
  </si>
  <si>
    <t>Thu Jul 24 2014 00:00:00 GMT+0100 (British Summer Time)</t>
  </si>
  <si>
    <t>BAIC (Guangzhou) Automotive Co Ltd</t>
  </si>
  <si>
    <t>BAIC Motor Corp Ltd</t>
  </si>
  <si>
    <t>Sat Jul 26 2014 00:00:00 GMT+0100 (British Summer Time)</t>
  </si>
  <si>
    <t>Wed Dec 10 2014 00:00:00 GMT+0000 (Greenwich Mean Time)</t>
  </si>
  <si>
    <t>Liaoning Huadian Tieling Power Co Ltd</t>
  </si>
  <si>
    <t>Shenyang Jinshan Energy Co Ltd</t>
  </si>
  <si>
    <t>Chuancai Securities Co Ltd</t>
  </si>
  <si>
    <t>Shenwan Hongyuan Securities Un</t>
  </si>
  <si>
    <t>Shenzhen First Wave Networking Co Ltd</t>
  </si>
  <si>
    <t>Huawei Technology Co Ltd</t>
  </si>
  <si>
    <t>Huaikuang Electric Power Fuel Co Ltd</t>
  </si>
  <si>
    <t>Wuhu Port Storage &amp; Transportation Co Ltd</t>
  </si>
  <si>
    <t>Mon Jul 28 2014 00:00:00 GMT+0100 (British Summer Time)</t>
  </si>
  <si>
    <t>Tyson do Brasil Alimentos Ltda</t>
  </si>
  <si>
    <t>JBS Foods SA</t>
  </si>
  <si>
    <t>Wed Jul 30 2014 00:00:00 GMT+0100 (British Summer Time)</t>
  </si>
  <si>
    <t>Lianyungang Jiuhe Property Investment Development Co Ltd</t>
  </si>
  <si>
    <t>Nanjing Shunti Trading Co Ltd</t>
  </si>
  <si>
    <t>Beijing Capital Water Co Ltd</t>
  </si>
  <si>
    <t>Beijing Drainage Group Co Ltd</t>
  </si>
  <si>
    <t>Ultrawise Inc Corp</t>
  </si>
  <si>
    <t>Dingli Communications Corp Ltd</t>
  </si>
  <si>
    <t>Thu Jul 31 2014 00:00:00 GMT+0100 (British Summer Time)</t>
  </si>
  <si>
    <t>Mon Aug 04 2014 00:00:00 GMT+0100 (British Summer Time)</t>
  </si>
  <si>
    <t>GVT Participacoes SA</t>
  </si>
  <si>
    <t>Telefonica Brasil SA</t>
  </si>
  <si>
    <t>Deutsche Bank|Rothschild &amp; Co|Credit Suisse Group|Lazard|Goldman Sachs &amp; Co</t>
  </si>
  <si>
    <t>Morgan Stanley|Itau Unibanco|JP Morgan</t>
  </si>
  <si>
    <t>Chongqing Huayu Landscape Architecture Co Ltd</t>
  </si>
  <si>
    <t>Shandong Lipeng Co Ltd</t>
  </si>
  <si>
    <t>Fri Aug 01 2014 00:00:00 GMT+0100 (British Summer Time)</t>
  </si>
  <si>
    <t>NET Servicos de Comunicacao SA</t>
  </si>
  <si>
    <t>Cable</t>
  </si>
  <si>
    <t>Claro SA</t>
  </si>
  <si>
    <t>Banco Bradesco SA|Rothschild &amp; Co|Virtus BR Partners</t>
  </si>
  <si>
    <t>BMFBOVESPA|BMFBOVESPA|BMFBOVESPA</t>
  </si>
  <si>
    <t>Jetway Developments Ltd</t>
  </si>
  <si>
    <t>COFCO Land Holdings Ltd</t>
  </si>
  <si>
    <t>Somerley</t>
  </si>
  <si>
    <t>Shenzhen Chino-e Communication Co Ltd</t>
  </si>
  <si>
    <t>Fujian Furi Electronics Co Ltd</t>
  </si>
  <si>
    <t>Guosen Securities Co Ltd|Industrial Securities Co Ltd</t>
  </si>
  <si>
    <t>Tue Aug 05 2014 00:00:00 GMT+0100 (British Summer Time)</t>
  </si>
  <si>
    <t>Yunnan Hualian Zinc &amp; Indium Stock Co Ltd</t>
  </si>
  <si>
    <t>Yunnan Tin Co Ltd</t>
  </si>
  <si>
    <t>Galvani Industria Comercio e Servicos SA</t>
  </si>
  <si>
    <t>Yara International ASA</t>
  </si>
  <si>
    <t>Hubei New Torch Technologies Co Ltd</t>
  </si>
  <si>
    <t>Ningbo Shuanglin Auto Parts Co Ltd</t>
  </si>
  <si>
    <t>Nanjing Securities</t>
  </si>
  <si>
    <t>Wed Aug 06 2014 00:00:00 GMT+0100 (British Summer Time)</t>
  </si>
  <si>
    <t>CITIC GUOAN GROUP CO LTD</t>
  </si>
  <si>
    <t>Exceptional Talent Ltd</t>
  </si>
  <si>
    <t>Tianjin Binhe Creative Technology Co Ltd</t>
  </si>
  <si>
    <t>Sinodata Co Ltd</t>
  </si>
  <si>
    <t>Shanghai International Plaza</t>
  </si>
  <si>
    <t>Alpha Investment Partners Ltd</t>
  </si>
  <si>
    <t>BHG SA-Brazil Hospitality Group</t>
  </si>
  <si>
    <t>Razuya Empreendimentos &amp; Participacoes SA</t>
  </si>
  <si>
    <t>@VISORY partners|Itau Unibanco</t>
  </si>
  <si>
    <t>BMFBOVESPA|OTC</t>
  </si>
  <si>
    <t>Sat Aug 09 2014 00:00:00 GMT+0100 (British Summer Time)</t>
  </si>
  <si>
    <t>Shanghai Shibei Productive Enterprise Services Development Co Ltd</t>
  </si>
  <si>
    <t>Shanghai Shibei Hi-Tech Co Ltd</t>
  </si>
  <si>
    <t>Xiangcai Securities Co</t>
  </si>
  <si>
    <t>Mon Aug 11 2014 00:00:00 GMT+0100 (British Summer Time)</t>
  </si>
  <si>
    <t>Chenzhou Xiongfeng Rare Metal Materials Co Ltd</t>
  </si>
  <si>
    <t>Chifeng Jilong Gold Mining Co Ltd</t>
  </si>
  <si>
    <t>Southwest Securities Group Inc</t>
  </si>
  <si>
    <t>BAE Systems Land Systems South Africa (Pty) Ltd</t>
  </si>
  <si>
    <t>Denel SOC Ltd</t>
  </si>
  <si>
    <t>Tue Aug 12 2014 00:00:00 GMT+0100 (British Summer Time)</t>
  </si>
  <si>
    <t>Alibaba Group Holding Ltd-SME loan business</t>
  </si>
  <si>
    <t>Ant Small &amp; Micro Financial Services Group Co Ltd</t>
  </si>
  <si>
    <t>China Merchants Energy Shipping Co Ltd{CMES}-Shipping assets</t>
  </si>
  <si>
    <t>Sinotrans &amp; CSC Holdings Co Ltd</t>
  </si>
  <si>
    <t>Harbin Aurora Optoelectronics Technology Co Ltd</t>
  </si>
  <si>
    <t>Southwest Pharmaceutical Co Ltd</t>
  </si>
  <si>
    <t>Wed Aug 13 2014 00:00:00 GMT+0100 (British Summer Time)</t>
  </si>
  <si>
    <t>Tibet Linzhi Baisheng Pharmaceuticals Co Ltd</t>
  </si>
  <si>
    <t>Huapont-Nutrichem Co Ltd</t>
  </si>
  <si>
    <t>Xiangcai Securities Co Ltd</t>
  </si>
  <si>
    <t>LBR-Lacteos Brasil SA-Assets</t>
  </si>
  <si>
    <t>MAGMA Brasil Consultoria Ltda</t>
  </si>
  <si>
    <t>Udupi Power Corp Ltd</t>
  </si>
  <si>
    <t>Adani Power Ltd</t>
  </si>
  <si>
    <t>SBI Capital Markets Ltd|Macquarie Bank</t>
  </si>
  <si>
    <t>Thu Aug 14 2014 00:00:00 GMT+0100 (British Summer Time)</t>
  </si>
  <si>
    <t>Coopinvest Mengda Financing &amp; Leasing Co Ltd</t>
  </si>
  <si>
    <t>Diversified Financials</t>
  </si>
  <si>
    <t>Ever Harvest Inc Ltd</t>
  </si>
  <si>
    <t>Guizhou Jiulian Enterprises Group Ltd</t>
  </si>
  <si>
    <t>China Poly Group Corp</t>
  </si>
  <si>
    <t>Pacific Securities Co Ltd</t>
  </si>
  <si>
    <t>GRAPP Energies Pvt. Ltd</t>
  </si>
  <si>
    <t>Solargise Ltd</t>
  </si>
  <si>
    <t>Ningbo Kingt Software Co Ltd</t>
  </si>
  <si>
    <t>Computers &amp; Electronics Retailing</t>
  </si>
  <si>
    <t>Wonders Information Co Ltd</t>
  </si>
  <si>
    <t>Intersmart Comercio Importacao Exportacao de Equipamentos Eletronicos SA</t>
  </si>
  <si>
    <t>CDC Brasil SA</t>
  </si>
  <si>
    <t>Shanghai Duwan Networking Technology Co Ltd</t>
  </si>
  <si>
    <t>Songliao Automobile Co Ltd</t>
  </si>
  <si>
    <t>Jiangsu Yaolai Cinema Management Co Ltd</t>
  </si>
  <si>
    <t>Jiangnan Garden Co Ltd</t>
  </si>
  <si>
    <t>Yunnan Tourism Co Ltd</t>
  </si>
  <si>
    <t>Fri Aug 15 2014 00:00:00 GMT+0100 (British Summer Time)</t>
  </si>
  <si>
    <t>Sunny Group Ltd</t>
  </si>
  <si>
    <t>Zhejiang Sunny Optics Co Ltd</t>
  </si>
  <si>
    <t>Rishang Optoelectronics Co Ltd</t>
  </si>
  <si>
    <t>Shenzhen Mason Technologies Co Ltd</t>
  </si>
  <si>
    <t>Beijing Hugeland Technologies Co Ltd</t>
  </si>
  <si>
    <t>Beijing TongTech Co Ltd</t>
  </si>
  <si>
    <t>Shenzhen Harxon Corp</t>
  </si>
  <si>
    <t>Beijing BDStar Navigation Co Ltd</t>
  </si>
  <si>
    <t>Mon Aug 18 2014 00:00:00 GMT+0100 (British Summer Time)</t>
  </si>
  <si>
    <t>Nenter &amp; Co Inc</t>
  </si>
  <si>
    <t>Fujian Guanfu Modern Household Wares Co Ltd</t>
  </si>
  <si>
    <t>Welspun Maxsteel Ltd</t>
  </si>
  <si>
    <t>JSW Steel Ltd</t>
  </si>
  <si>
    <t>Tue Aug 19 2014 00:00:00 GMT+0100 (British Summer Time)</t>
  </si>
  <si>
    <t>Mon Dec 08 2014 00:00:00 GMT+0000 (Greenwich Mean Time)</t>
  </si>
  <si>
    <t>Top Virtue Enterprises Ltd</t>
  </si>
  <si>
    <t>China Resources Land Ltd</t>
  </si>
  <si>
    <t>Gram Capital|Goldman Sachs &amp; Co|Anglo Chinese Corp Finance</t>
  </si>
  <si>
    <t>Zhejiang Xinghe Culture Brokerage Co Ltd</t>
  </si>
  <si>
    <t>Beijing Jingxi Tourism Development Co Ltd</t>
  </si>
  <si>
    <t>Beijing Century Partner Culture &amp; Media Inc</t>
  </si>
  <si>
    <t>Shenzhen DayuCNC Technology Ltd</t>
  </si>
  <si>
    <t>Sotech Machinery Co Ltd</t>
  </si>
  <si>
    <t>Chinalion Securities Co Ltd</t>
  </si>
  <si>
    <t>Shenzhen International Enterprise Co Ltd</t>
  </si>
  <si>
    <t>Shenzhen|Shenzhen</t>
  </si>
  <si>
    <t>Henan Jinkai Chemical Investment Holding Group Co Ltd-Industrial gas assets</t>
  </si>
  <si>
    <t>Wed Aug 20 2014 00:00:00 GMT+0100 (British Summer Time)</t>
  </si>
  <si>
    <t>Beijing Xinzhitang Educational Technology Development Co Ltd</t>
  </si>
  <si>
    <t>Tack Fiori International Group Ltd</t>
  </si>
  <si>
    <t>Pan-China Resources Ltd</t>
  </si>
  <si>
    <t>Hong Kong Huihua Global Technology Co Ltd</t>
  </si>
  <si>
    <t>China Chengtong Coal Investment Ltd</t>
  </si>
  <si>
    <t>Mosway Group Ltd</t>
  </si>
  <si>
    <t>AdSage Corp (Cayman)</t>
  </si>
  <si>
    <t>Bestv Investment Management Co Ltd</t>
  </si>
  <si>
    <t>Jilin Pan Asia Trust Investment Co Ltd</t>
  </si>
  <si>
    <t>Shaoxing Kibing Glass Co Ltd</t>
  </si>
  <si>
    <t>Zhuzhou Kibing Group Co Ltd</t>
  </si>
  <si>
    <t>Chery Detank Heavy Industry Science &amp; Technology Co Ltd</t>
  </si>
  <si>
    <t>Gansu Chengji Biology Pharmacy Co Ltd</t>
  </si>
  <si>
    <t>Hybio Pharmaceutical Co Ltd</t>
  </si>
  <si>
    <t>Xinjiang Xituo Energy Co Ltd</t>
  </si>
  <si>
    <t>Beijing Shouhang IHW Resources Saving Technology Co Ltd</t>
  </si>
  <si>
    <t>Hubei Suorui Electrical Co Ltd</t>
  </si>
  <si>
    <t>Elefirst Science &amp; Technology Co Ltd</t>
  </si>
  <si>
    <t>OAO Rossiyskiye Kommunal'nye Sistemy</t>
  </si>
  <si>
    <t>Kompleksnye energeticheskie sistemy ZAO</t>
  </si>
  <si>
    <t>Xiamen Bioway Biotech Co Ltd</t>
  </si>
  <si>
    <t>Zibo Wanchang Science &amp; Technology Co Ltd</t>
  </si>
  <si>
    <t>Fri Aug 22 2014 00:00:00 GMT+0100 (British Summer Time)</t>
  </si>
  <si>
    <t>Jiangsu Huayuan New Energy Technology Co Ltd</t>
  </si>
  <si>
    <t>Shenzhen Jiawei Photovoltaic Lighting Co Ltd</t>
  </si>
  <si>
    <t>Changchun Watertown Pharmaceutical Equipment Co Ltd</t>
  </si>
  <si>
    <t>Truking Technology Ltd</t>
  </si>
  <si>
    <t>Hongyuan Securities Co Ltd|Industrial Securities Co Ltd</t>
  </si>
  <si>
    <t>Sat Aug 23 2014 00:00:00 GMT+0100 (British Summer Time)</t>
  </si>
  <si>
    <t>Changchun Kangtai Investment Development Co Ltd</t>
  </si>
  <si>
    <t>Changchun Nongkang Investment Development Co Ltd</t>
  </si>
  <si>
    <t>Xiamen Xiangtong Comic &amp; Animation Co Ltd</t>
  </si>
  <si>
    <t>Zhejiang WHWH Industry Co Ltd</t>
  </si>
  <si>
    <t>Mon Aug 25 2014 00:00:00 GMT+0100 (British Summer Time)</t>
  </si>
  <si>
    <t>Jaiprakash Associates Ltd-Cement grinding unit</t>
  </si>
  <si>
    <t>Shree Cement Ltd</t>
  </si>
  <si>
    <t>Xinjiang Tecon Holding(Group)Co Ltd</t>
  </si>
  <si>
    <t>Xinjiang Tecon Animal Husbandry Bio-technology Co Ltd</t>
  </si>
  <si>
    <t>Tue Aug 26 2014 00:00:00 GMT+0100 (British Summer Time)</t>
  </si>
  <si>
    <t>Business Center Berlin House</t>
  </si>
  <si>
    <t>Eastern Property Holdings Ltd</t>
  </si>
  <si>
    <t>Guangdong Guangye Yunliu Mining Co Ltd</t>
  </si>
  <si>
    <t>Guangxi Guitang (Group) Co Ltd</t>
  </si>
  <si>
    <t>Guotai Junan Securities|China Galaxy Securities Co</t>
  </si>
  <si>
    <t>Sino-Agri International Potash Co Ltd</t>
  </si>
  <si>
    <t>Dongling Grain &amp; Oil Co Ltd</t>
  </si>
  <si>
    <t>Zhongshan Securities|Zheshang Securities Co Ltd</t>
  </si>
  <si>
    <t>Thu Aug 28 2014 00:00:00 GMT+0100 (British Summer Time)</t>
  </si>
  <si>
    <t>China Coal Technology Engineering Group Chongqing Research Institute</t>
  </si>
  <si>
    <t>Tiandi Science &amp; Technology Co Ltd</t>
  </si>
  <si>
    <t>Fri Aug 29 2014 00:00:00 GMT+0100 (British Summer Time)</t>
  </si>
  <si>
    <t>Xi'an Lijun Pharmaceutical Co Ltd</t>
  </si>
  <si>
    <t>United Investments Group Ltd</t>
  </si>
  <si>
    <t>Platinum Securities Co Ltd|BNP Paribas SA</t>
  </si>
  <si>
    <t>Sat Aug 30 2014 00:00:00 GMT+0100 (British Summer Time)</t>
  </si>
  <si>
    <t>Shanghai Jinqiao Export Processing Zone Development Co Ltd-Assets</t>
  </si>
  <si>
    <t>Shanghai Fuyou Financial Services Co Ltd</t>
  </si>
  <si>
    <t>Jianwei County Zhengxin Investment Co Ltd</t>
  </si>
  <si>
    <t>Beijing Perfect Pictures Media Co Ltd</t>
  </si>
  <si>
    <t>Zhejiang Jinlei Refractories Co Ltd</t>
  </si>
  <si>
    <t>Tue Sep 02 2014 00:00:00 GMT+0100 (British Summer Time)</t>
  </si>
  <si>
    <t>Shen Zhen Tian Long Yi Dong Ji Shu Gu Fen You Xian Gong Si</t>
  </si>
  <si>
    <t>Powerise Information Technology Co Ltd</t>
  </si>
  <si>
    <t>CITIC Securities Co Ltd|China Securities Co Ltd</t>
  </si>
  <si>
    <t>NS Industria de Aparelhos Medicos Ltda</t>
  </si>
  <si>
    <t>Omron Healthcare Co Ltd</t>
  </si>
  <si>
    <t>G5 Evercore|Mizuho Securities USA Inc</t>
  </si>
  <si>
    <t>Suzhou Tangren Digital Technology Co Ltd</t>
  </si>
  <si>
    <t>Surfilter Network Technology Co Ltd</t>
  </si>
  <si>
    <t>OOO White Sail</t>
  </si>
  <si>
    <t>OOO Ekspokom</t>
  </si>
  <si>
    <t>Wed Sep 03 2014 00:00:00 GMT+0100 (British Summer Time)</t>
  </si>
  <si>
    <t>Shanda Games Ltd</t>
  </si>
  <si>
    <t>Zhejiang Super Max Environmental Engineering Co Ltd</t>
  </si>
  <si>
    <t>Hangzhou Xingyuan Filter Technology Co Ltd</t>
  </si>
  <si>
    <t>Elebat Alimentos SA</t>
  </si>
  <si>
    <t>Lactalis do Brasil Comercio Importacao e Exportacao de Laticinios Ltda</t>
  </si>
  <si>
    <t>Thu Sep 04 2014 00:00:00 GMT+0100 (British Summer Time)</t>
  </si>
  <si>
    <t>Partquip Group (Pty) Ltd</t>
  </si>
  <si>
    <t>Automotive Retailing</t>
  </si>
  <si>
    <t>Hudaco Industries Ltd</t>
  </si>
  <si>
    <t>Nedbank Capital</t>
  </si>
  <si>
    <t>Fri Sep 05 2014 00:00:00 GMT+0100 (British Summer Time)</t>
  </si>
  <si>
    <t>Nanjing Tianyun RNanjing Tianyun Real Estate Develoeal Estate Development Co Ltd</t>
  </si>
  <si>
    <t>Nanjing Fengli Equity Investment Enterprise LP</t>
  </si>
  <si>
    <t>Huayu-Cooper Standard Sealing Systems Co Ltd</t>
  </si>
  <si>
    <t>Cooper-Standard Automotive Italy SPA</t>
  </si>
  <si>
    <t>Beijing Jinyuan Interactive Technology Co Ltd</t>
  </si>
  <si>
    <t>MIG Technology Inc</t>
  </si>
  <si>
    <t>Sat Sep 06 2014 00:00:00 GMT+0100 (British Summer Time)</t>
  </si>
  <si>
    <t>Gaoyao Jingang Cement Co Ltd</t>
  </si>
  <si>
    <t>Hainan Ruize New Building Material Co Ltd</t>
  </si>
  <si>
    <t>Guangzhou Jianfeng China Minmetals Rare Earth Co Ltd</t>
  </si>
  <si>
    <t>China Minmetals Rare Earth Co Ltd</t>
  </si>
  <si>
    <t>Wed Sep 10 2014 00:00:00 GMT+0100 (British Summer Time)</t>
  </si>
  <si>
    <t>Gu'an Jingyu Happy Real Estate Development Co Ltd</t>
  </si>
  <si>
    <t>Shanghai Changjiang Wealth Asset Management Co Ltd</t>
  </si>
  <si>
    <t>Hefei Guoxuan High-tech Power Energy Co Ltd</t>
  </si>
  <si>
    <t>Jiangsu Dongyuan Electrical Group Co Ltd</t>
  </si>
  <si>
    <t>Beijing Yiqilian Technology Co Ltd</t>
  </si>
  <si>
    <t>Beijing Join-Cheer Software Co Ltd</t>
  </si>
  <si>
    <t>Gansu Jiuquan Huineng Wind Power Development Co Ltd</t>
  </si>
  <si>
    <t>GEPIC Energy Development Co Ltd</t>
  </si>
  <si>
    <t>Thu Sep 11 2014 00:00:00 GMT+0100 (British Summer Time)</t>
  </si>
  <si>
    <t>Aohanqi Xinhao Mining Co Ltd</t>
  </si>
  <si>
    <t>Guangxi Zhenghe Industrial Group Co Ltd</t>
  </si>
  <si>
    <t>Shenzhen Jinjulai Gold Jewelry Co Ltd</t>
  </si>
  <si>
    <t>Other Retailing</t>
  </si>
  <si>
    <t>Harbin Churin Group Jointstock Co Ltd</t>
  </si>
  <si>
    <t>Golden Sun Securities Co Ltd</t>
  </si>
  <si>
    <t>Fushun Photoelectric Technology Co Ltd</t>
  </si>
  <si>
    <t>CNlight Co Ltd</t>
  </si>
  <si>
    <t>Fri Sep 12 2014 00:00:00 GMT+0100 (British Summer Time)</t>
  </si>
  <si>
    <t>Sanhe Lingshan Tower Cemetery Co Ltd</t>
  </si>
  <si>
    <t>Fortune Ng Fung Food (Hebei) Co Ltd</t>
  </si>
  <si>
    <t>Tishman Speyer Properties Inc-Faria Lima 3500 Building</t>
  </si>
  <si>
    <t>Brookfield Property Partners LP</t>
  </si>
  <si>
    <t>Bermuda</t>
  </si>
  <si>
    <t>Mega Health Ltd</t>
  </si>
  <si>
    <t>HSBC Holdings PLC|BOC International Holdings|Somerley|Goldman Sachs &amp; Co</t>
  </si>
  <si>
    <t>Kunshan MYZY Fixture Technology Co Ltd</t>
  </si>
  <si>
    <t>Suzhou Jinfu New Material Co Ltd</t>
  </si>
  <si>
    <t>Sinopec Yizheng Chemical Fibre Co Ltd-Assets</t>
  </si>
  <si>
    <t>China Petroleum &amp; Chemical Corp</t>
  </si>
  <si>
    <t>Guotai Securities Co|UBS Securities Inc|Anglo Chinese Corp Finance</t>
  </si>
  <si>
    <t>Sinopec Oilfield Service Corp</t>
  </si>
  <si>
    <t>Sinopec Yizheng Chemical Fibre Co Ltd</t>
  </si>
  <si>
    <t>Guotai Junan Securities|UBS Securities Inc</t>
  </si>
  <si>
    <t>Shanghai Bacchus Liquor Co Ltd</t>
  </si>
  <si>
    <t>Shanghai Bairun Flavor &amp; Fragrance Co Ltd</t>
  </si>
  <si>
    <t>Hai Ji Securities Co Ltd</t>
  </si>
  <si>
    <t>Sat Sep 13 2014 00:00:00 GMT+0100 (British Summer Time)</t>
  </si>
  <si>
    <t>Shanghai Vanzo Communication Technology Co Ltd</t>
  </si>
  <si>
    <t>Hubei Kaile Science &amp; Technology Co Ltd</t>
  </si>
  <si>
    <t>Guotai Junan Securities|Changjiang Financing Services</t>
  </si>
  <si>
    <t>Mon Sep 15 2014 00:00:00 GMT+0100 (British Summer Time)</t>
  </si>
  <si>
    <t>China Healthcare Supply Chain Service Co Ltd</t>
  </si>
  <si>
    <t>Nanjing Medicine International Health Industry Co Ltd</t>
  </si>
  <si>
    <t>Network Systems &amp; Technologies Ltd</t>
  </si>
  <si>
    <t>Quest Global Engineering Pvt Ltd</t>
  </si>
  <si>
    <t>o3 Capital Advisors Pvt Ltd</t>
  </si>
  <si>
    <t>Oupengda Technology (Shenzhen) Co Ltd</t>
  </si>
  <si>
    <t>Shenzhen Fenda Technology Co Ltd</t>
  </si>
  <si>
    <t>Tue Sep 16 2014 00:00:00 GMT+0100 (British Summer Time)</t>
  </si>
  <si>
    <t>Wed Oct 29 2014 00:00:00 GMT+0000 (Greenwich Mean Time)</t>
  </si>
  <si>
    <t>Sateri Holdings Ltd-Viscose fiber assets</t>
  </si>
  <si>
    <t>Pacific Viscose Ltd</t>
  </si>
  <si>
    <t>Indonesia</t>
  </si>
  <si>
    <t>Credit Suisse Group|Rothschild Inc.</t>
  </si>
  <si>
    <t>Fine Noble Global Ltd-Real estate development assets</t>
  </si>
  <si>
    <t>Peking University Resources (Holdings) Co Ltd</t>
  </si>
  <si>
    <t>DBS Bank Ltd</t>
  </si>
  <si>
    <t>OOO Ural-Tsement</t>
  </si>
  <si>
    <t>Dyckerhoff AG</t>
  </si>
  <si>
    <t>Societe Generale</t>
  </si>
  <si>
    <t>Nanospan Investments (Pty) Ltd</t>
  </si>
  <si>
    <t>The Independent Institute of Education (Pty) Ltd</t>
  </si>
  <si>
    <t>Investec Bank Ltd</t>
  </si>
  <si>
    <t>Bridge Capital Advisors</t>
  </si>
  <si>
    <t>V Kontakte OOO</t>
  </si>
  <si>
    <t>Mail ru Group</t>
  </si>
  <si>
    <t>Deutsche Bank|Goldman Sachs &amp; Co</t>
  </si>
  <si>
    <t>Wuhan Yin He Real Estate Co Ltd</t>
  </si>
  <si>
    <t>Euro Asia Premier Real Estate Co Ltd</t>
  </si>
  <si>
    <t>BPTP Ltd -IT park</t>
  </si>
  <si>
    <t>RMZ Corp</t>
  </si>
  <si>
    <t>SINOPEC Petroleum Engineering Machinery Co Ltd</t>
  </si>
  <si>
    <t>Kingdream PLC</t>
  </si>
  <si>
    <t>Thu Sep 18 2014 00:00:00 GMT+0100 (British Summer Time)</t>
  </si>
  <si>
    <t>AEGON-CNOOC Life Insurance Co Ltd</t>
  </si>
  <si>
    <t>Tsinghua Tongfang Co Ltd</t>
  </si>
  <si>
    <t>Nantong Tongneng Jingji Heat Processing Co Ltd</t>
  </si>
  <si>
    <t>Nantong Industries Holding Group Co Ltd</t>
  </si>
  <si>
    <t>AVIC Composite Materials Co Ltd</t>
  </si>
  <si>
    <t>Tontec Technology Investment Group Co Ltd</t>
  </si>
  <si>
    <t>Fri Sep 19 2014 00:00:00 GMT+0100 (British Summer Time)</t>
  </si>
  <si>
    <t>Tailift Co Ltd-Lift truck operations</t>
  </si>
  <si>
    <t>Toyota Industries Corp</t>
  </si>
  <si>
    <t>Mizuho Securities Co Ltd</t>
  </si>
  <si>
    <t>Zhejiang Jovan Jewelry Co Ltd</t>
  </si>
  <si>
    <t>Beijing Kingee Culture Development Co Ltd</t>
  </si>
  <si>
    <t>Beijing Sheenline Technology Co Ltd</t>
  </si>
  <si>
    <t>Baolilai Investment Co Ltd Guangdong</t>
  </si>
  <si>
    <t>Sat Sep 20 2014 00:00:00 GMT+0100 (British Summer Time)</t>
  </si>
  <si>
    <t>Nanjing Changfeng Aerospace Electronic Technology Co Ltd</t>
  </si>
  <si>
    <t>Chinascholars Group Co Ltd</t>
  </si>
  <si>
    <t>Mon Sep 22 2014 00:00:00 GMT+0100 (British Summer Time)</t>
  </si>
  <si>
    <t>Beijing Bohong Investment Management Co Ltd</t>
  </si>
  <si>
    <t>Beijing Rongshuo Agriculture Development Co Ltd</t>
  </si>
  <si>
    <t>Tue Sep 23 2014 00:00:00 GMT+0100 (British Summer Time)</t>
  </si>
  <si>
    <t>Tue Sep 30 2014 00:00:00 GMT+0100 (British Summer Time)</t>
  </si>
  <si>
    <t>Hexaware Technologies Ltd</t>
  </si>
  <si>
    <t>HT Global IT Solutions Holdings Ltd</t>
  </si>
  <si>
    <t>Mauritius</t>
  </si>
  <si>
    <t>Wed Sep 24 2014 00:00:00 GMT+0100 (British Summer Time)</t>
  </si>
  <si>
    <t>Wed Oct 15 2014 00:00:00 GMT+0100 (British Summer Time)</t>
  </si>
  <si>
    <t>Beihai Xinggang Terminal Co Ltd</t>
  </si>
  <si>
    <t>Beibu Gulf Port Co Ltd</t>
  </si>
  <si>
    <t>Fangcheng Port Xinggang Terminal Co Ltd</t>
  </si>
  <si>
    <t>BMM Cements Ltd</t>
  </si>
  <si>
    <t>Sagar Cements Ltd</t>
  </si>
  <si>
    <t>Thu Sep 25 2014 00:00:00 GMT+0100 (British Summer Time)</t>
  </si>
  <si>
    <t>Sinobpo Digital Co Ltd</t>
  </si>
  <si>
    <t>Beijing Philisense Technology Co Ltd</t>
  </si>
  <si>
    <t>Continental Land Development Co Ltd</t>
  </si>
  <si>
    <t>Advantage World Investment Ltd</t>
  </si>
  <si>
    <t>Tonrol Biopharmaceutical Co Ltd</t>
  </si>
  <si>
    <t>Shanghai RAAS Blood Products Co Ltd</t>
  </si>
  <si>
    <t>Fcc Rico Ltd</t>
  </si>
  <si>
    <t>FCC Co Ltd</t>
  </si>
  <si>
    <t>Axis Capital Ltd</t>
  </si>
  <si>
    <t>Sichuan Hejia Co Ltd</t>
  </si>
  <si>
    <t>Sun Nov 16 2014 00:00:00 GMT+0000 (Greenwich Mean Time)</t>
  </si>
  <si>
    <t>Himachal Baspa Power Co Ltd</t>
  </si>
  <si>
    <t>JSW Energy Ltd</t>
  </si>
  <si>
    <t>SBI Capital Markets Ltd|ICICI Securities Ltd|Axis Capital Ltd</t>
  </si>
  <si>
    <t>Zhiruida Electric (Suzhou) Co Ltd-Assets</t>
  </si>
  <si>
    <t>China Wafer Level CSP Co Ltd</t>
  </si>
  <si>
    <t>Ningxia Yunchuang Data Investment Co Ltd</t>
  </si>
  <si>
    <t>MCC Meili Paper Industry Co Ltd</t>
  </si>
  <si>
    <t>Shenzhen Esdlumen Electronic Co Ltd</t>
  </si>
  <si>
    <t>Shenzhen Liantronics Co Ltd</t>
  </si>
  <si>
    <t>Shanghai Utop Public Relationship Consultancy Co Ltd</t>
  </si>
  <si>
    <t>Hangzhou Huaxin Mechanical&amp;Electrical Engineering Co Ltd</t>
  </si>
  <si>
    <t>Zhuzhou Tianqiao Crane Co Ltd</t>
  </si>
  <si>
    <t>China Banboo Garden International Travel Services Co Ltd</t>
  </si>
  <si>
    <t>Beijing Utour International Travel Service Co Ltd</t>
  </si>
  <si>
    <t>Sat Sep 27 2014 00:00:00 GMT+0100 (British Summer Time)</t>
  </si>
  <si>
    <t>Luomashi Pedestrian Street Property (47)</t>
  </si>
  <si>
    <t>Xi'an Minsheng Group Co Ltd</t>
  </si>
  <si>
    <t>Hefei Hualian Ruian Shopping Mall Business Operations Co Ltd</t>
  </si>
  <si>
    <t>Petra 2 (China) Mall Pte Ltd</t>
  </si>
  <si>
    <t>Beijing Hualian Wanmao Shopping Center Management Co Ltd</t>
  </si>
  <si>
    <t>Petra 1 (China) Mall Pte Ltd</t>
  </si>
  <si>
    <t>Xi'an Xingzhengyuan Shopping Center Co Ltd</t>
  </si>
  <si>
    <t>Mon Sep 29 2014 00:00:00 GMT+0100 (British Summer Time)</t>
  </si>
  <si>
    <t>Shasun Pharmaceuticals Ltd</t>
  </si>
  <si>
    <t>Strides Arcolab Ltd</t>
  </si>
  <si>
    <t>Foshan Xigema Venture Investment Co Ltd</t>
  </si>
  <si>
    <t>Guangdong Electronics Information Industry Group Ltd</t>
  </si>
  <si>
    <t>Kunming Sinobright (Group) Co Ltd</t>
  </si>
  <si>
    <t>SEVERNOE SIYANIE Business Centre</t>
  </si>
  <si>
    <t>Hubei Hanxin Power Generation Co Ltd</t>
  </si>
  <si>
    <t>Guodian Changyuan Electric Power Co Ltd</t>
  </si>
  <si>
    <t>Beijing Esafenet Science &amp; Technology Co Ltd</t>
  </si>
  <si>
    <t>Nsfocus Information Technology Co Ltd</t>
  </si>
  <si>
    <t>Beiming Software Co Ltd</t>
  </si>
  <si>
    <t>Shijiazhuang Changshan Textile Co Ltd</t>
  </si>
  <si>
    <t>GFI Securities LLC</t>
  </si>
  <si>
    <t>Wed Oct 01 2014 00:00:00 GMT+0100 (British Summer Time)</t>
  </si>
  <si>
    <t>Dudalina SA</t>
  </si>
  <si>
    <t>Restoque Comercio e Confeccoes de Roupas SA</t>
  </si>
  <si>
    <t>Fri Oct 03 2014 00:00:00 GMT+0100 (British Summer Time)</t>
  </si>
  <si>
    <t>Wed Nov 05 2014 00:00:00 GMT+0000 (Greenwich Mean Time)</t>
  </si>
  <si>
    <t>China Star Food Holdings Pte Ltd</t>
  </si>
  <si>
    <t>Brooke Asia Ltd</t>
  </si>
  <si>
    <t>Sat Jan 31 2015 00:00:00 GMT+0000 (Greenwich Mean Time)</t>
  </si>
  <si>
    <t>OOO Natsional'nyi neftyanoy konsortsium</t>
  </si>
  <si>
    <t>Rosneft Oil Co</t>
  </si>
  <si>
    <t>Thu Oct 09 2014 00:00:00 GMT+0100 (British Summer Time)</t>
  </si>
  <si>
    <t>Suzhou Sunspirit Co Ltd</t>
  </si>
  <si>
    <t>Fri Oct 10 2014 00:00:00 GMT+0100 (British Summer Time)</t>
  </si>
  <si>
    <t>Oriola-KD Oyj-Operations</t>
  </si>
  <si>
    <t>ZAO Apteki 36,6</t>
  </si>
  <si>
    <t>KPMG|HLP Corporate Finance Oy</t>
  </si>
  <si>
    <t>Lianzhong(Guangzhou)Stainless Steel Corp</t>
  </si>
  <si>
    <t>Anshan Iron &amp; Steel Group Co Ltd</t>
  </si>
  <si>
    <t>Tue Oct 14 2014 00:00:00 GMT+0100 (British Summer Time)</t>
  </si>
  <si>
    <t>Huaneng Chaohu Power Co Ltd</t>
  </si>
  <si>
    <t>Huaneng Power International Inc</t>
  </si>
  <si>
    <t>China Intl Capital Corp HK Sec|Guotai Junan Capital Ltd</t>
  </si>
  <si>
    <t>Huaneng International Power Development Corp-Assets</t>
  </si>
  <si>
    <t>China Huaneng Group - Assets</t>
  </si>
  <si>
    <t>Suning Commerce Group Co Ltd-Subsidiaries</t>
  </si>
  <si>
    <t>CITIC GoldStone Fund Management Co Ltd</t>
  </si>
  <si>
    <t>Wuxi Jintao Real Estate Development Co Ltd</t>
  </si>
  <si>
    <t>Sino Great Wall International Engineering Co Ltd</t>
  </si>
  <si>
    <t>Shenzhen Victor Onward Textile Industrial Co Ltd</t>
  </si>
  <si>
    <t>Thu Oct 16 2014 00:00:00 GMT+0100 (British Summer Time)</t>
  </si>
  <si>
    <t>Lionbridge Finance Leasing(China)Co Ltd</t>
  </si>
  <si>
    <t>Bain Capital LLC</t>
  </si>
  <si>
    <t>CMC Ltd</t>
  </si>
  <si>
    <t>Tata Consultancy Services Ltd</t>
  </si>
  <si>
    <t>Fri Oct 17 2014 00:00:00 GMT+0100 (British Summer Time)</t>
  </si>
  <si>
    <t>Shanghai Dajun Technologies Inc</t>
  </si>
  <si>
    <t>Yantai Zhenghai Magnetic Material Co Ltd</t>
  </si>
  <si>
    <t>DiaSys Diagnostic System(Shanghai) Co Ltd</t>
  </si>
  <si>
    <t>Beijing Leadman Biochemistry Co Ltd</t>
  </si>
  <si>
    <t>Sat Oct 18 2014 00:00:00 GMT+0100 (British Summer Time)</t>
  </si>
  <si>
    <t>Qinghai Xigang Property Co Ltd</t>
  </si>
  <si>
    <t>Xining Special Steel Co Ltd</t>
  </si>
  <si>
    <t>Ningxia Dayuan Chemical Co Ltd</t>
  </si>
  <si>
    <t>Mon Oct 20 2014 00:00:00 GMT+0100 (British Summer Time)</t>
  </si>
  <si>
    <t>Teemrise Securities Co Ltd</t>
  </si>
  <si>
    <t>JD Capital Co Ltd</t>
  </si>
  <si>
    <t>Tue Oct 21 2014 00:00:00 GMT+0100 (British Summer Time)</t>
  </si>
  <si>
    <t>Guangdong Boya Information Technology Co Ltd</t>
  </si>
  <si>
    <t>Zhuhai Orbita Control Engineering Co Ltd</t>
  </si>
  <si>
    <t>Thu Oct 23 2014 00:00:00 GMT+0100 (British Summer Time)</t>
  </si>
  <si>
    <t>Neijiang Hualian Shopping Centre Co Ltd</t>
  </si>
  <si>
    <t>Petra 5 (China) Mall Pte Ltd</t>
  </si>
  <si>
    <t>Chengdu Hairong Xingda Property Co Ltd</t>
  </si>
  <si>
    <t>Petra 4 (China) Mall Pte Ltd</t>
  </si>
  <si>
    <t>Henan Yingtai Agrochemical Co Ltd</t>
  </si>
  <si>
    <t>Zhongnongfa Seed Industry Group Co Ltd</t>
  </si>
  <si>
    <t>Fri Oct 24 2014 00:00:00 GMT+0100 (British Summer Time)</t>
  </si>
  <si>
    <t>Huadian Energy Co Ltd</t>
  </si>
  <si>
    <t>Sat Oct 25 2014 00:00:00 GMT+0100 (British Summer Time)</t>
  </si>
  <si>
    <t>East China Architectural Design &amp; Research Institute Co Ltd</t>
  </si>
  <si>
    <t>Shang Hai Ling Guang Shi Ye Gu Fen You Xian Gong Si</t>
  </si>
  <si>
    <t>Datang Xiangtan Power Generation Co Ltd</t>
  </si>
  <si>
    <t>Datang Huayin Electric Power Co Ltd</t>
  </si>
  <si>
    <t>Wugang Group International Economic&amp;Trading Co Ltd</t>
  </si>
  <si>
    <t>Wuhan Iron&amp;Steel Co Ltd</t>
  </si>
  <si>
    <t>Mon Oct 27 2014 00:00:00 GMT+0000 (Greenwich Mean Time)</t>
  </si>
  <si>
    <t>Yunnan Tin Co Ltd-Assets</t>
  </si>
  <si>
    <t>Yunnan Tin Group (Holding) Co Ltd</t>
  </si>
  <si>
    <t>Tue Oct 28 2014 00:00:00 GMT+0000 (Greenwich Mean Time)</t>
  </si>
  <si>
    <t>Nimbuzz Internet India Pvt Ltd</t>
  </si>
  <si>
    <t>New Call Telecom Ltd</t>
  </si>
  <si>
    <t>Beijing Tuoming Technology Co Ltd</t>
  </si>
  <si>
    <t>Kyland Technology Co Ltd</t>
  </si>
  <si>
    <t>Thu Oct 30 2014 00:00:00 GMT+0000 (Greenwich Mean Time)</t>
  </si>
  <si>
    <t>Tue Nov 18 2014 00:00:00 GMT+0000 (Greenwich Mean Time)</t>
  </si>
  <si>
    <t>China Elec-Trans International Service Ltd(China Natl Electn)</t>
  </si>
  <si>
    <t>Shenzhen SED Industry Co Ltd</t>
  </si>
  <si>
    <t>Shenzhen SED Wireless Communication Technology Co Ltd</t>
  </si>
  <si>
    <t>Sat Nov 08 2014 00:00:00 GMT+0000 (Greenwich Mean Time)</t>
  </si>
  <si>
    <t>Zhejiang Neo-Dankon Pharmaceutical Co Ltd</t>
  </si>
  <si>
    <t>Lepu Medical Technology (Beijing) Co Ltd</t>
  </si>
  <si>
    <t>Qinghui Leasing Co Ltd</t>
  </si>
  <si>
    <t>Bode Energy Equipment Co Ltd</t>
  </si>
  <si>
    <t>Sat Dec 06 2014 00:00:00 GMT+0000 (Greenwich Mean Time)</t>
  </si>
  <si>
    <t>Harbin Jiancheng North Special Auto Co Ltd</t>
  </si>
  <si>
    <t>Bei Fang Dao Hang Kong Zhi Ji Shu Gu Fen You Xian Gong Si</t>
  </si>
  <si>
    <t>Fri Oct 31 2014 00:00:00 GMT+0000 (Greenwich Mean Time)</t>
  </si>
  <si>
    <t>Felda Iffco South China Ltd</t>
  </si>
  <si>
    <t>Felda Global Ventures Holdings Bhd</t>
  </si>
  <si>
    <t>Malaysia</t>
  </si>
  <si>
    <t>Yangzhou Kejin Shipyard Co Ltd-Assets</t>
  </si>
  <si>
    <t>Guangzhou Shipyard International Co Ltd</t>
  </si>
  <si>
    <t>Shenyin Wanguo Capital (HK)|CITIC Securities Co Ltd|CCB International Capital Ltd</t>
  </si>
  <si>
    <t>CSSC Huangpu Wenchong Shipbuilding Co Ltd</t>
  </si>
  <si>
    <t>Hainan Changan International Pharmaceutical Co Ltd</t>
  </si>
  <si>
    <t>Beijing Institute of Technology Raco Electronic Information Technology Co Ltd</t>
  </si>
  <si>
    <t>Jiangsu Changfa Refrigeration Co Ltd</t>
  </si>
  <si>
    <t>China Galaxy Securities Co</t>
  </si>
  <si>
    <t>Continental Coal Ltd CCL SA</t>
  </si>
  <si>
    <t>Ivory Mint Holdings Corp</t>
  </si>
  <si>
    <t>Sat Nov 01 2014 00:00:00 GMT+0000 (Greenwich Mean Time)</t>
  </si>
  <si>
    <t>Guangzhou SCUT Bestry Technology Co Ltd</t>
  </si>
  <si>
    <t>FSPG Hi-tech Co Ltd</t>
  </si>
  <si>
    <t>Zhongshan Securities</t>
  </si>
  <si>
    <t>Sun Nov 02 2014 00:00:00 GMT+0000 (Greenwich Mean Time)</t>
  </si>
  <si>
    <t>Agnita Ltd</t>
  </si>
  <si>
    <t>Preferred Market Ltd</t>
  </si>
  <si>
    <t>VMS Securities Ltd|Alliance Capital Partners Ltd</t>
  </si>
  <si>
    <t>Mon Nov 03 2014 00:00:00 GMT+0000 (Greenwich Mean Time)</t>
  </si>
  <si>
    <t>Guangzhou Hopewell Technology Co Ltd</t>
  </si>
  <si>
    <t>Bluedon Information Security Technology Co Ltd</t>
  </si>
  <si>
    <t>Tue Nov 04 2014 00:00:00 GMT+0000 (Greenwich Mean Time)</t>
  </si>
  <si>
    <t>Torres &amp; Associados Consultoria, Administracao e Corretagem de Seguros Ltda</t>
  </si>
  <si>
    <t>Astic IB Holding SA</t>
  </si>
  <si>
    <t>BGRIMM Mechanical&amp;Electrical Technology Co Ltd</t>
  </si>
  <si>
    <t>BGRIMM Magnetic Materials&amp; Technology Co Ltd</t>
  </si>
  <si>
    <t>Metro Splendid Ltd</t>
  </si>
  <si>
    <t>Sino Prosperity Holdings Two Ltd</t>
  </si>
  <si>
    <t>Anglo Chinese Corp Finance</t>
  </si>
  <si>
    <t>Nanjing Fullshare Dazu Technology Co Ltd</t>
  </si>
  <si>
    <t>Fortune Financial Capital Ltd</t>
  </si>
  <si>
    <t>Ningbo Team Pharm Co Ltd</t>
  </si>
  <si>
    <t>Fuan Pharmaceutical (Group) Co Ltd</t>
  </si>
  <si>
    <t>Guodu Securities Co Ltd</t>
  </si>
  <si>
    <t>Jiangsu Hongdou Industry Co Ltd</t>
  </si>
  <si>
    <t>Hongdou Group Co Ltd</t>
  </si>
  <si>
    <t>Ningbo Dongli New Energy Equipment Co Ltd</t>
  </si>
  <si>
    <t>Donly Holding Group Co Ltd</t>
  </si>
  <si>
    <t>Thu Nov 06 2014 00:00:00 GMT+0000 (Greenwich Mean Time)</t>
  </si>
  <si>
    <t>Beijing Minte Zhaoyang Technology Development Co Ltd</t>
  </si>
  <si>
    <t>Jiangsu Huasheng Fine Chemical Co Ltd</t>
  </si>
  <si>
    <t>ChangYuan Group Ltd</t>
  </si>
  <si>
    <t>Inner Mongolia Jinglong Power Generation Co Ltd</t>
  </si>
  <si>
    <t>Beijing Jingneng Power Co Ltd</t>
  </si>
  <si>
    <t>Fri Nov 07 2014 00:00:00 GMT+0000 (Greenwich Mean Time)</t>
  </si>
  <si>
    <t>Zhongshan Hualian Industrial Development Co Ltd</t>
  </si>
  <si>
    <t>Crown International Resort Ltd</t>
  </si>
  <si>
    <t>Changjiang Corp Finance(HK)Ltd</t>
  </si>
  <si>
    <t>Eastern Platinum Ltd-PGM Assets</t>
  </si>
  <si>
    <t>Hebei Zhongbo Platinum Co Ltd</t>
  </si>
  <si>
    <t>Shenzhen Xinlitai Asset Management Co Ltd</t>
  </si>
  <si>
    <t>Shenzhen Salubris Pharmaceuticals Co Ltd</t>
  </si>
  <si>
    <t>Shanghai Macroprocess Lustration Technology Co Ltd</t>
  </si>
  <si>
    <t>Jiangsu Alcha Aluminum Co Ltd</t>
  </si>
  <si>
    <t>Mon Nov 10 2014 00:00:00 GMT+0000 (Greenwich Mean Time)</t>
  </si>
  <si>
    <t>Hunan Jindadi Material Co Ltd</t>
  </si>
  <si>
    <t>TCC International(Hong Kong)Co Ltd</t>
  </si>
  <si>
    <t>Chesgold Ltd</t>
  </si>
  <si>
    <t>Citigroup Global Markets Asia|Somerley</t>
  </si>
  <si>
    <t>Tue Nov 11 2014 00:00:00 GMT+0000 (Greenwich Mean Time)</t>
  </si>
  <si>
    <t>Guang Kai Ltd</t>
  </si>
  <si>
    <t>Able Advance International Ltd</t>
  </si>
  <si>
    <t>Wed Nov 12 2014 00:00:00 GMT+0000 (Greenwich Mean Time)</t>
  </si>
  <si>
    <t>Growthpoint Properties Ltd</t>
  </si>
  <si>
    <t>QuestCo(Pty)Ltd</t>
  </si>
  <si>
    <t>Qingdao Yingdong Molding Technology Co Ltd</t>
  </si>
  <si>
    <t>Shanghai Yongli Belting Co Ltd</t>
  </si>
  <si>
    <t>Thu Nov 13 2014 00:00:00 GMT+0000 (Greenwich Mean Time)</t>
  </si>
  <si>
    <t>Joygain Holdings Ltd</t>
  </si>
  <si>
    <t>South Trend Holdings Ltd</t>
  </si>
  <si>
    <t>Mon Nov 17 2014 00:00:00 GMT+0000 (Greenwich Mean Time)</t>
  </si>
  <si>
    <t>Headhunter Group Plc</t>
  </si>
  <si>
    <t>Employment Services</t>
  </si>
  <si>
    <t>China Information Technology-Fuyong Industrial Park</t>
  </si>
  <si>
    <t>PayEase Corp</t>
  </si>
  <si>
    <t>Payment Acquisition Sub, Inc</t>
  </si>
  <si>
    <t>Essence Securities Co Ltd</t>
  </si>
  <si>
    <t>Sinotex Investment&amp;Development Co Ltd</t>
  </si>
  <si>
    <t>BB Elo Cartoes Participacoes SA-Credit Card Processing Services (NOW 6C3167)</t>
  </si>
  <si>
    <t>Cielo SA</t>
  </si>
  <si>
    <t>Rothschild &amp; Co|BNP Paribas SA|Banco BTG Pactual SA</t>
  </si>
  <si>
    <t>Deutsche Bank|Bradesco BBI|JP Morgan</t>
  </si>
  <si>
    <t>India Land &amp; Properties Pvt Ltd</t>
  </si>
  <si>
    <t>Indiabulls Distribution Services Ltd</t>
  </si>
  <si>
    <t>Guizhou Chitianhua Group Co Ltd</t>
  </si>
  <si>
    <t>Guizhou Salvage Pharmaceutical Co Ltd</t>
  </si>
  <si>
    <t>Thu Nov 20 2014 00:00:00 GMT+0000 (Greenwich Mean Time)</t>
  </si>
  <si>
    <t>Tangara Energia SA</t>
  </si>
  <si>
    <t>Turmalina Energetica SA</t>
  </si>
  <si>
    <t>Energisa SA-Portfolio of Renewable Assets</t>
  </si>
  <si>
    <t>Sao Joao Energetica SA</t>
  </si>
  <si>
    <t>Itau Unibanco|Goldman Sachs &amp; Co</t>
  </si>
  <si>
    <t>AMSE02 Participacoes Ltda</t>
  </si>
  <si>
    <t>JBS Aves Ltda</t>
  </si>
  <si>
    <t>Servion Global Solutions Ltd</t>
  </si>
  <si>
    <t>Avendus Capital Pvt Ltd</t>
  </si>
  <si>
    <t>ING Vysya Bank Ltd</t>
  </si>
  <si>
    <t>Kotak Mahindra Bank Ltd</t>
  </si>
  <si>
    <t>ING|Bank of America Merrill Lynch|Edelweiss Financial Svcs Ltd</t>
  </si>
  <si>
    <t>Ernst &amp; Young LLP|Kotak Mahindra Capital Co|Avendus Capital Pvt Ltd</t>
  </si>
  <si>
    <t>Nampak Ltd-Paper Business</t>
  </si>
  <si>
    <t>Ethos Private Equity Fund VI</t>
  </si>
  <si>
    <t>Fri Nov 21 2014 00:00:00 GMT+0000 (Greenwich Mean Time)</t>
  </si>
  <si>
    <t>TIM Celular SA-Telecommunication towers(1125)</t>
  </si>
  <si>
    <t>Banco Santander SA</t>
  </si>
  <si>
    <t>TIM Celular SA-Telecommunication towers(4176)</t>
  </si>
  <si>
    <t>Zhejiang Hailiang Environmental Materials Co Ltd</t>
  </si>
  <si>
    <t>Zhejiang Hailiang Co Ltd</t>
  </si>
  <si>
    <t>Sat Nov 22 2014 00:00:00 GMT+0000 (Greenwich Mean Time)</t>
  </si>
  <si>
    <t>Shanghai Hundsun Juyuan Data Services Co Ltd</t>
  </si>
  <si>
    <t>Shanghai Oriental CJ Business Co Ltd</t>
  </si>
  <si>
    <t>Bestv New Media Co Ltd</t>
  </si>
  <si>
    <t>Shanghai Wenguang Interactive Television Co Ltd</t>
  </si>
  <si>
    <t>Shanghai Wuan Communication Co Ltd</t>
  </si>
  <si>
    <t>SMG Pictures Co Ltd</t>
  </si>
  <si>
    <t>Shanghai Oriental Pearl(Group) Co Ltd</t>
  </si>
  <si>
    <t>Mon Nov 24 2014 00:00:00 GMT+0000 (Greenwich Mean Time)</t>
  </si>
  <si>
    <t>Mon Nov 30 2015 00:00:00 GMT+0000 (Greenwich Mean Time)</t>
  </si>
  <si>
    <t>Nacional Minerios SA</t>
  </si>
  <si>
    <t>Cia Siderurgica Nacional-Iron Ore &amp; Logistics Assets</t>
  </si>
  <si>
    <t>Banco Itau SA</t>
  </si>
  <si>
    <t>Chongqing Lucky Boom Realty Co</t>
  </si>
  <si>
    <t>Chongqing Yi Xin Real Estate Development Ltd</t>
  </si>
  <si>
    <t>Xinbaerhu You Banner Rongda Mining Co Ltd</t>
  </si>
  <si>
    <t>Yunnan Chihong Zinc &amp; Germanium Co Ltd</t>
  </si>
  <si>
    <t>Beihai Kaolin Science&amp;Technology Co Ltd</t>
  </si>
  <si>
    <t>Guangzhou Highsun Industry Group Co Ltd</t>
  </si>
  <si>
    <t>Yunnan Zhenglin Industry Group Co Ltd</t>
  </si>
  <si>
    <t>Lijia Industry (Fujian) Group Co Ltd</t>
  </si>
  <si>
    <t>Pepkor Holdings (Pty) Ltd</t>
  </si>
  <si>
    <t>Apparel Retailing</t>
  </si>
  <si>
    <t>Steinhoff International Holdings Ltd</t>
  </si>
  <si>
    <t>Rand Merchant Bank Ltd|HSBC Bank PLC</t>
  </si>
  <si>
    <t>KPMG|Investec Bank Ltd|Barclays|Deutsche Bank|Citi|Commerzbank AG</t>
  </si>
  <si>
    <t>Wed Nov 26 2014 00:00:00 GMT+0000 (Greenwich Mean Time)</t>
  </si>
  <si>
    <t>Beijing Gas Development Ltd</t>
  </si>
  <si>
    <t>Fresh Goal Ltd</t>
  </si>
  <si>
    <t>ING Bank Hong Kong|Cntrl China Intl Capital Ltd</t>
  </si>
  <si>
    <t>Shenzhen Kanglaishi Standard Testing Technology Co Ltd</t>
  </si>
  <si>
    <t>Biomass Power Generation Companies(88)</t>
  </si>
  <si>
    <t>Wuhan Kaidi Electric Power Co Ltd</t>
  </si>
  <si>
    <t>Fashion Mall</t>
  </si>
  <si>
    <t>Mon Apr 27 2015 00:00:00 GMT+0100 (British Summer Time)</t>
  </si>
  <si>
    <t>EDP Renovaveis Brasil SA</t>
  </si>
  <si>
    <t>EDP Renovaveis SA</t>
  </si>
  <si>
    <t>Banco Bradesco SA</t>
  </si>
  <si>
    <t>Coca-Cola Co-Bottling Operations</t>
  </si>
  <si>
    <t>Sabmiller PLC - Bottling Operations</t>
  </si>
  <si>
    <t>Rothschild &amp; Co|HC Securities &amp; Investment SAE</t>
  </si>
  <si>
    <t>Fri Nov 28 2014 00:00:00 GMT+0000 (Greenwich Mean Time)</t>
  </si>
  <si>
    <t>Shenzhen Siecom Communication Technology Development Co Ltd</t>
  </si>
  <si>
    <t>DHC Software Co Ltd</t>
  </si>
  <si>
    <t>Beijing Xinyu Brothers Internet Technology Co Ltd</t>
  </si>
  <si>
    <t>Sichuan Great Wall International ACG Co Ltd</t>
  </si>
  <si>
    <t>Newbridge China Auto Caymans LP</t>
  </si>
  <si>
    <t>Fujian Strong Software Co Ltd</t>
  </si>
  <si>
    <t>Suncore Photovoltaic Technology Co Ltd</t>
  </si>
  <si>
    <t>Fujian Sanan Group Co Ltd</t>
  </si>
  <si>
    <t>Shandong Gold Guilaizhuang Mining Co Ltd</t>
  </si>
  <si>
    <t>Shandong Gold Mining Co Ltd</t>
  </si>
  <si>
    <t>Shandong Gold Group Co Ltd-Mining Assets</t>
  </si>
  <si>
    <t>Sat Nov 29 2014 00:00:00 GMT+0000 (Greenwich Mean Time)</t>
  </si>
  <si>
    <t>Wed Jan 21 2015 00:00:00 GMT+0000 (Greenwich Mean Time)</t>
  </si>
  <si>
    <t>Liaoning Jiuyi Energy Technology Co Ltd</t>
  </si>
  <si>
    <t>Liaoning Shidai Wanheng Co Ltd</t>
  </si>
  <si>
    <t>South Huiton Co Ltd-Railway transportation assets</t>
  </si>
  <si>
    <t>Nanche Guiyang Vehicle Co Ltd</t>
  </si>
  <si>
    <t>Sun Nov 30 2014 00:00:00 GMT+0000 (Greenwich Mean Time)</t>
  </si>
  <si>
    <t>Suzhou Hengcheng Construction &amp; Development Co Ltd</t>
  </si>
  <si>
    <t>Suzhou Industrial Park-Xiangcheng District Cooperative Economic Development Zone Asset Operation &amp; Management Co Ltd Co Ltd</t>
  </si>
  <si>
    <t>Mon Dec 01 2014 00:00:00 GMT+0000 (Greenwich Mean Time)</t>
  </si>
  <si>
    <t>Sanovo Greenpack Embalagens do Brasil Ltda</t>
  </si>
  <si>
    <t>Brodrene Hartmann A/S</t>
  </si>
  <si>
    <t>Denmark</t>
  </si>
  <si>
    <t>SEB</t>
  </si>
  <si>
    <t>Tue Dec 02 2014 00:00:00 GMT+0000 (Greenwich Mean Time)</t>
  </si>
  <si>
    <t>Beijing Lowcarbon Environmental Tech Co Ltd</t>
  </si>
  <si>
    <t>Xiamen Savings Environmental Co Ltd</t>
  </si>
  <si>
    <t>Fujian Zhongmin Energy Investment Co Ltd</t>
  </si>
  <si>
    <t>Nanzhi Co Ltd Fujian</t>
  </si>
  <si>
    <t>Wed Dec 03 2014 00:00:00 GMT+0000 (Greenwich Mean Time)</t>
  </si>
  <si>
    <t>China New Town Development (Wuxi) Co Ltd-Wuxi project assets</t>
  </si>
  <si>
    <t>Wuxi Municipal New Town Development Group Ltd</t>
  </si>
  <si>
    <t>Standard Chartered Bank (HK)</t>
  </si>
  <si>
    <t>Shanghai Junmeng Network Technology Co Ltd</t>
  </si>
  <si>
    <t>Fuchun Communications Co Ltd</t>
  </si>
  <si>
    <t>Nanjing Ganghong Real Estate Co Ltd</t>
  </si>
  <si>
    <t>Nanjing Yangtze River International Maritime Centre Development &amp; Construction Co Ltd</t>
  </si>
  <si>
    <t>Mangalore Chemicals &amp; Fertilisers Ltd</t>
  </si>
  <si>
    <t>Zuari Fertilisers &amp; Chemical Ltd</t>
  </si>
  <si>
    <t>Bombay</t>
  </si>
  <si>
    <t>Sat Jan 24 2015 00:00:00 GMT+0000 (Greenwich Mean Time)</t>
  </si>
  <si>
    <t>Shanxi Pude Pharmaceutical Co Ltd</t>
  </si>
  <si>
    <t>Harbin Gloria Pharmaceuticals Co Ltd</t>
  </si>
  <si>
    <t>ICBC|Guosen Securities Co Ltd</t>
  </si>
  <si>
    <t>Shanghai Soap Co Ltd-Assets</t>
  </si>
  <si>
    <t>Shanghai Yangpu District Land Development Center</t>
  </si>
  <si>
    <t>Qinghai CITIC Guoan Technology Development Co Ltd</t>
  </si>
  <si>
    <t>CITIC Guoan Investment Co Ltd</t>
  </si>
  <si>
    <t>Beijing Chenfeng Real Estate Development Co Ltd</t>
  </si>
  <si>
    <t>Shengfeng Botai (Shenzhen) Equity Investment Management Partnership (LP)</t>
  </si>
  <si>
    <t>Fri Dec 05 2014 00:00:00 GMT+0000 (Greenwich Mean Time)</t>
  </si>
  <si>
    <t>ZAO SMARTS-Ivanovo</t>
  </si>
  <si>
    <t>Telekom Povolzh'e OOO</t>
  </si>
  <si>
    <t>Tue Dec 09 2014 00:00:00 GMT+0000 (Greenwich Mean Time)</t>
  </si>
  <si>
    <t>OOO ZhK Moskovskiy</t>
  </si>
  <si>
    <t>Etalon LenSpetsSMU AO</t>
  </si>
  <si>
    <t>Morskoy Dom Business Center,Moscow</t>
  </si>
  <si>
    <t>Russian Federation</t>
  </si>
  <si>
    <t>National Government</t>
  </si>
  <si>
    <t>Guangdong Rastar Synthetic Materical Co Ltd</t>
  </si>
  <si>
    <t>Guangdong Rastar Investment Co Ltd</t>
  </si>
  <si>
    <t>Anhui Shengyun Heavy Machinery Co Ltd</t>
  </si>
  <si>
    <t>Anhui Runda Mechanical Engineering Co Ltd</t>
  </si>
  <si>
    <t>China Grand Auto Services Co Ltd</t>
  </si>
  <si>
    <t>Merro Pharmaceutical Co Ltd</t>
  </si>
  <si>
    <t>China International Capital Co|Southwest Securities Co Ltd</t>
  </si>
  <si>
    <t>Shanghai Lingang Economic Development Group Investment Management Co Ltd</t>
  </si>
  <si>
    <t>Shanghai Automation Instrumentation Co Ltd</t>
  </si>
  <si>
    <t>Times Media Group Ltd</t>
  </si>
  <si>
    <t>Blackstar Group SE</t>
  </si>
  <si>
    <t>Malta</t>
  </si>
  <si>
    <t>PSG Capital (Pty) Ltd</t>
  </si>
  <si>
    <t>Liberum Capital|One Capital</t>
  </si>
  <si>
    <t>Jaipur-Mahua Tollway Pvt Ltd</t>
  </si>
  <si>
    <t>ISQ Asia Infrastructure I-A Pvt Ltd</t>
  </si>
  <si>
    <t>GUANGZHOU FRIENDSHIP GROUP CO LTD</t>
  </si>
  <si>
    <t>Essencis Solucoes Ambientais SA</t>
  </si>
  <si>
    <t>Solvi Participacoes SA</t>
  </si>
  <si>
    <t>Porto do Pecem Geracao de Energia SA</t>
  </si>
  <si>
    <t>EDP Energias do Brasil SA</t>
  </si>
  <si>
    <t>Banco Itau-BBA SA|Banco BTG Pactual SA</t>
  </si>
  <si>
    <t>Wenzhou Yiyou Agricultural Product Co Ltd</t>
  </si>
  <si>
    <t>Zhejiang Dongri Co Ltd</t>
  </si>
  <si>
    <t>Guangzhou Etrans Traffic Information Co Ltd</t>
  </si>
  <si>
    <t>Jiangsu Xinning Modern Logistics Co Ltd</t>
  </si>
  <si>
    <t>Guangzhou Yuexiu Finance Holdings Ltd</t>
  </si>
  <si>
    <t>Tianjin Tanhas Technology Co Ltd</t>
  </si>
  <si>
    <t>Changzhou NRB Corp</t>
  </si>
  <si>
    <t>Tianfeng Securities Co Ltd|Chuancai Securities Co Ltd</t>
  </si>
  <si>
    <t>Shanghai Puman Investment Management Ltd</t>
  </si>
  <si>
    <t>Shanghai Victory Star Investment Consulting Ltd</t>
  </si>
  <si>
    <t>Black Peony (Group) Co Ltd</t>
  </si>
  <si>
    <t>Beijing Huafu Shenwu Industrial Furnace Co Ltd</t>
  </si>
  <si>
    <t>Shenwu Environmental Technology Co Ltd</t>
  </si>
  <si>
    <t>Shanghai Kejiang Information Technology Co Ltd</t>
  </si>
  <si>
    <t>Sunyard System Engineering Co Ltd</t>
  </si>
  <si>
    <t>Sinolink Securities Co Ltd|Citi Orient Securities Co Ltd</t>
  </si>
  <si>
    <t>Tibet Shannan Lingyun Media Co Ltd</t>
  </si>
  <si>
    <t>Guangbo Group Stock Co Ltd</t>
  </si>
  <si>
    <t>Thu Dec 11 2014 00:00:00 GMT+0000 (Greenwich Mean Time)</t>
  </si>
  <si>
    <t>Zhejiang Linix Motor Co Ltd</t>
  </si>
  <si>
    <t>Taiyuan Twin Tower Aluminum Oxide Co Ltd</t>
  </si>
  <si>
    <t>Hunan Nonferrous Metals Corp Ltd</t>
  </si>
  <si>
    <t>Hunan Nonferrous Metals Jinsheng Development Co Ltd</t>
  </si>
  <si>
    <t>ICBC|China Intl Capital Corp HK Sec</t>
  </si>
  <si>
    <t>Fri Dec 12 2014 00:00:00 GMT+0000 (Greenwich Mean Time)</t>
  </si>
  <si>
    <t>Neusoft Xikang Holdings Inc</t>
  </si>
  <si>
    <t>Qingdao City Media Co Ltd</t>
  </si>
  <si>
    <t>Qingdao Soda Ash Industrial Co Ltd</t>
  </si>
  <si>
    <t>Credit Suisse Founder Sec Ltd</t>
  </si>
  <si>
    <t>Hunan Huihong Food Co Ltd</t>
  </si>
  <si>
    <t>Nanjing Run Long Commercial Investment Management Co Ltd</t>
  </si>
  <si>
    <t>Sat Dec 13 2014 00:00:00 GMT+0000 (Greenwich Mean Time)</t>
  </si>
  <si>
    <t>Tue Jan 27 2015 00:00:00 GMT+0000 (Greenwich Mean Time)</t>
  </si>
  <si>
    <t>Anhui Derun Financial Leasing Ltd</t>
  </si>
  <si>
    <t>Anhui Chaodong Cement Co Ltd</t>
  </si>
  <si>
    <t>ICBC|Chinalion Securities Co Ltd</t>
  </si>
  <si>
    <t>Anhui Dexin Financing Guarantee Co Ltd</t>
  </si>
  <si>
    <t>Hefei Deshan Micro-Credit Co Ltd</t>
  </si>
  <si>
    <t>Mon Dec 15 2014 00:00:00 GMT+0000 (Greenwich Mean Time)</t>
  </si>
  <si>
    <t>Bluestar Harbin Petrochemical Corp</t>
  </si>
  <si>
    <t>China National Bluestar (Group) Co Ltd</t>
  </si>
  <si>
    <t>Guotai Junan Securities|Morgan Stanley Huaxin Sec</t>
  </si>
  <si>
    <t>Shenyang North Intime Real Estate Co Ltd</t>
  </si>
  <si>
    <t>Dashang Group Shenyang Qiansheng General Merchandise Shopping Center Co Ltd</t>
  </si>
  <si>
    <t>Xiahe Binghua Mining Industry Co Ltd</t>
  </si>
  <si>
    <t>Shenzhen Lianmao Plastic Co Ltd</t>
  </si>
  <si>
    <t>Zhejiang Firstar Panel Technology Co Ltd</t>
  </si>
  <si>
    <t>Associacao Paulista de Educacao e Cultura</t>
  </si>
  <si>
    <t>CENESUP Centro Nacional de Ensino Superior Ltda</t>
  </si>
  <si>
    <t>Guangzhou Guangchuan Industrial Co Ltd</t>
  </si>
  <si>
    <t>Shanghai Lingxiang Stock Investment Co Ltd</t>
  </si>
  <si>
    <t>Shenyin Wanguo Capital (HK)</t>
  </si>
  <si>
    <t>Reliance MediaWorks Ltd-BIG Cinemas</t>
  </si>
  <si>
    <t>Carnival Cinemas</t>
  </si>
  <si>
    <t>Sat May 30 2015 00:00:00 GMT+0100 (British Summer Time)</t>
  </si>
  <si>
    <t>Zhejiang Benbao Industrial Investment Co Ltd</t>
  </si>
  <si>
    <t>Yantai Xinchao Industry Co Ltd</t>
  </si>
  <si>
    <t>Chang An Hospital</t>
  </si>
  <si>
    <t>Jiangsu Shuntai Packaging&amp; Printing Technology Co Ltd</t>
  </si>
  <si>
    <t>Chinese Hongkong International Tobacco Group Co Ltd</t>
  </si>
  <si>
    <t>Wed Dec 17 2014 00:00:00 GMT+0000 (Greenwich Mean Time)</t>
  </si>
  <si>
    <t>Hubei Suiyenan Expressway Co Ltd</t>
  </si>
  <si>
    <t>Yuexiu(China)Transport Infrastructure Investment Co Ltd</t>
  </si>
  <si>
    <t>Thu Dec 18 2014 00:00:00 GMT+0000 (Greenwich Mean Time)</t>
  </si>
  <si>
    <t>Bluestar (Beijing) Chemical Machinery Co Ltd</t>
  </si>
  <si>
    <t>Duotur Participacoes SA</t>
  </si>
  <si>
    <t>CVC Brasil Operadora e Agencia de Viagens SA</t>
  </si>
  <si>
    <t>Tue Jan 20 2015 00:00:00 GMT+0000 (Greenwich Mean Time)</t>
  </si>
  <si>
    <t>China First Heavy Industries-Equipment</t>
  </si>
  <si>
    <t>Liangtong Leasing Co Ltd</t>
  </si>
  <si>
    <t>4S Store(24)</t>
  </si>
  <si>
    <t>Hubei Zeda Trade Group Co Ltd</t>
  </si>
  <si>
    <t>Hubei Hanhong Dongjing River Bridge Construction Management Co Ltd</t>
  </si>
  <si>
    <t>Hubei Yihe Weiye Investment Development Co Ltd</t>
  </si>
  <si>
    <t>Shanghai Baosteel Changning Co Ltd</t>
  </si>
  <si>
    <t>Rongqiao Group Co Ltd</t>
  </si>
  <si>
    <t>Hainan Lingshi Real Estate Development Co Ltd</t>
  </si>
  <si>
    <t>Hainan Tianli Hairun Investment Co Ltd</t>
  </si>
  <si>
    <t>Hubei Huangmailing Phosphoric Chemical Group Corp</t>
  </si>
  <si>
    <t>Hubei United Development Investment Group Co Ltd</t>
  </si>
  <si>
    <t>State Grid Electric Power Research Institute Wuhan Nanri Co Ltd</t>
  </si>
  <si>
    <t>Shanghai Zhixin Electric Co Ltd</t>
  </si>
  <si>
    <t>Yingda Securities Co Ltd</t>
  </si>
  <si>
    <t>Fri Dec 19 2014 00:00:00 GMT+0000 (Greenwich Mean Time)</t>
  </si>
  <si>
    <t>Tue Mar 31 2015 00:00:00 GMT+0100 (British Summer Time)</t>
  </si>
  <si>
    <t>Ningbo Iron &amp; Steel Co Ltd</t>
  </si>
  <si>
    <t>Hangzhou Iron &amp; Steel Group Co Ltd</t>
  </si>
  <si>
    <t>Kingworld (Beijing) Technology Co Ltd</t>
  </si>
  <si>
    <t>Sinocom Software Group Ltd</t>
  </si>
  <si>
    <t>Opportunity Fundo de Investimento Imobiliario-Office Buildings(4)</t>
  </si>
  <si>
    <t>Shenergy New Energy Investment Co Ltd</t>
  </si>
  <si>
    <t>Shenergy Co Ltd</t>
  </si>
  <si>
    <t>Guangzhou Weineng Electrical&amp;Mechanical Co Ltd</t>
  </si>
  <si>
    <t>Loncin Motor Co Ltd</t>
  </si>
  <si>
    <t>Zhengzhou Jiachao Property Services Co Ltd</t>
  </si>
  <si>
    <t>Zhengzhou Changdun Asset Management Co Ltd</t>
  </si>
  <si>
    <t>Ample Capital Ltd</t>
  </si>
  <si>
    <t>Dongyang Ruijixiang Film &amp; TV Co Ltd</t>
  </si>
  <si>
    <t>Beijing Jetsen Technology Co Ltd</t>
  </si>
  <si>
    <t>Beijing CCTV Splendid Film&amp;TV Corp Ltd</t>
  </si>
  <si>
    <t>Micro-Optic Industrial Group Co Ltd</t>
  </si>
  <si>
    <t>Motic (Xiamen) Electric Group Co Ltd</t>
  </si>
  <si>
    <t>Sat Dec 20 2014 00:00:00 GMT+0000 (Greenwich Mean Time)</t>
  </si>
  <si>
    <t>Nanjing Aotecar New Energy Technology Co Ltd</t>
  </si>
  <si>
    <t>Jiangsu Kingfield Garments Co Ltd</t>
  </si>
  <si>
    <t>Mon Dec 22 2014 00:00:00 GMT+0000 (Greenwich Mean Time)</t>
  </si>
  <si>
    <t>Nanjing Dele Science&amp;Technology Co Ltd</t>
  </si>
  <si>
    <t>Suzhou Victory Precision Manufacture Co Ltd</t>
  </si>
  <si>
    <t>Suzhou RS Technology Co Ltd</t>
  </si>
  <si>
    <t>Suzhou Touchtek Co Ltd</t>
  </si>
  <si>
    <t>Zhuhai Yuntaili Automation Instrument Co Ltd</t>
  </si>
  <si>
    <t>Guotai Junan Securities|Citi Orient Securities Co Ltd</t>
  </si>
  <si>
    <t>B&amp;Q China</t>
  </si>
  <si>
    <t>Home Improvement Retailing</t>
  </si>
  <si>
    <t>Wumei Holdings Inc</t>
  </si>
  <si>
    <t>Ernst &amp; Young LLP|UBS Investment Bank</t>
  </si>
  <si>
    <t>ICBC|Rothschild &amp; Co</t>
  </si>
  <si>
    <t>Golmud Possession Grid Potash Co Ltd</t>
  </si>
  <si>
    <t>Jinguyuan Holding Co Ltd</t>
  </si>
  <si>
    <t>Chengtong Enterprises Investment Ltd</t>
  </si>
  <si>
    <t>Wide Rich Holdings Ltd</t>
  </si>
  <si>
    <t>Tue Dec 23 2014 00:00:00 GMT+0000 (Greenwich Mean Time)</t>
  </si>
  <si>
    <t>Sat Apr 18 2015 00:00:00 GMT+0100 (British Summer Time)</t>
  </si>
  <si>
    <t>Xinjiang Wusu Beer Co Ltd</t>
  </si>
  <si>
    <t>Carlsberg Brewery Co Ltd</t>
  </si>
  <si>
    <t>Nirlon Ltd</t>
  </si>
  <si>
    <t>Reco Berry Pvt Ltd</t>
  </si>
  <si>
    <t>JM Financial Group</t>
  </si>
  <si>
    <t>Kotak Mahindra Finance Ltd|HSBC Securities &amp; Capital</t>
  </si>
  <si>
    <t>Tongjitang Medical Co Ltd</t>
  </si>
  <si>
    <t>Xin Jiang Hops Co Ltd</t>
  </si>
  <si>
    <t>Sanming Hexafluo Chemicals Co Ltd</t>
  </si>
  <si>
    <t>Shenzhen Capchem Technology Co Ltd</t>
  </si>
  <si>
    <t>Xinjiang Huaran Dongfang New Energy Co Ltd</t>
  </si>
  <si>
    <t>Jinke New Energy Co Ltd</t>
  </si>
  <si>
    <t>Ciwen Media Group Co Ltd</t>
  </si>
  <si>
    <t>Zhejiang Hexin Industry Group Co Ltd</t>
  </si>
  <si>
    <t>Western Securities|China Securities Co Ltd</t>
  </si>
  <si>
    <t>Wed Dec 24 2014 00:00:00 GMT+0000 (Greenwich Mean Time)</t>
  </si>
  <si>
    <t>Xinjiang Hanergy Thin Film Solar Energy Investments Ltd-Assets</t>
  </si>
  <si>
    <t>Beijing Hongsheng Photovoltaic Industry Investment Fund(LP)</t>
  </si>
  <si>
    <t>Jiangsu Anjiali Zhiye Co Ltd</t>
  </si>
  <si>
    <t>Asian Capital (Corp Fin) Ltd</t>
  </si>
  <si>
    <t>Hangzhou Fusheng Electrical Appliance Co Ltd</t>
  </si>
  <si>
    <t>Shanghai Highly (Group) Co Ltd</t>
  </si>
  <si>
    <t>Fri Dec 26 2014 00:00:00 GMT+0000 (Greenwich Mean Time)</t>
  </si>
  <si>
    <t>Xinjiang Fulida Fiber Co Ltd</t>
  </si>
  <si>
    <t>Fuzhou Development Zone Huakang Industrial Co Ltd</t>
  </si>
  <si>
    <t>Minhou Yiheng Gardening Co Ltd</t>
  </si>
  <si>
    <t>Sat Dec 27 2014 00:00:00 GMT+0000 (Greenwich Mean Time)</t>
  </si>
  <si>
    <t>Blue Star New Chemical Material Co Ltd - Engineering Assets</t>
  </si>
  <si>
    <t>China National Bluestar Petrochemical Headquarter Corp</t>
  </si>
  <si>
    <t>Shenzhen Daoxi Technology Co Ltd</t>
  </si>
  <si>
    <t>Xiamen 35.com Technology Co Ltd</t>
  </si>
  <si>
    <t>ICBC|Guotai Junan Securities</t>
  </si>
  <si>
    <t>Rizhao Lanshan Wansheng Harbor Co Ltd</t>
  </si>
  <si>
    <t>Mon Dec 29 2014 00:00:00 GMT+0000 (Greenwich Mean Time)</t>
  </si>
  <si>
    <t>Nanjing Jiangbei People's Hospital</t>
  </si>
  <si>
    <t>Renfang Medical Holdings Ltd</t>
  </si>
  <si>
    <t>Jiulong Steel &amp; Iron Logistics Co Ltd</t>
  </si>
  <si>
    <t>Flagship Developers Pvt Ltd</t>
  </si>
  <si>
    <t>Ascendas Property Fund (India) Pte Ltd</t>
  </si>
  <si>
    <t>Luoyang Gaoxin Sifeng Electronic Material Co Ltd</t>
  </si>
  <si>
    <t>Luoyang Longhua Heat Transfer&amp;Energy Conservation Co Ltd</t>
  </si>
  <si>
    <t>Beijing Huasheng Xinneng Investment Co Ltd</t>
  </si>
  <si>
    <t>Top Resource Conservation Engineering Co Ltd</t>
  </si>
  <si>
    <t>Tue Dec 30 2014 00:00:00 GMT+0000 (Greenwich Mean Time)</t>
  </si>
  <si>
    <t>Rent-Nedvizhimost' ZAO</t>
  </si>
  <si>
    <t>Shenzhen DJN Optronics Co Ltd</t>
  </si>
  <si>
    <t>JPMF Guangdong Co Ltd</t>
  </si>
  <si>
    <t>Sinopec Yu Ji Pipeline Co Ltd</t>
  </si>
  <si>
    <t>Sinomart KTS Development Ltd</t>
  </si>
  <si>
    <t>Bank of America Merrill Lynch|Somerley</t>
  </si>
  <si>
    <t>Chengdu Zhongye Wentou Property Co Ltd</t>
  </si>
  <si>
    <t>Beijing SysTek Orient Environmental Hi-Tech Co Ltd</t>
  </si>
  <si>
    <t>Ningbo Ligong Online Monitoring Technology Co Ltd</t>
  </si>
  <si>
    <t>Jiangxi Booway New Technology Co Ltd</t>
  </si>
  <si>
    <t>Wed Dec 31 2014 00:00:00 GMT+0000 (Greenwich Mean Time)</t>
  </si>
  <si>
    <t>Tue Sep 06 2016 00:00:00 GMT+0100 (British Summer Time)</t>
  </si>
  <si>
    <t>China Minzhong Food Corp Ltd</t>
  </si>
  <si>
    <t>Marvellous Glory Holdings Ltd</t>
  </si>
  <si>
    <t>CIMB Bank Bhd</t>
  </si>
  <si>
    <t>Fri Nov 13 2015 00:00:00 GMT+0000 (Greenwich Mean Time)</t>
  </si>
  <si>
    <t>Jilin Qiangshen Pharmaceutical Co Ltd</t>
  </si>
  <si>
    <t>Zhejiang Shapuaisi Pharmaceutical Co Ltd</t>
  </si>
  <si>
    <t>Jiangsu Xi-Yi Expressway Co Ltd</t>
  </si>
  <si>
    <t>Jiangsu Guangjing Xicheng Expressway Co Ltd</t>
  </si>
  <si>
    <t>Guotai Junan Capital Ltd</t>
  </si>
  <si>
    <t>Hermitage Plaza,Moscow</t>
  </si>
  <si>
    <t>CSR Corp Ltd</t>
  </si>
  <si>
    <t>China Great Wall Sec Co Ltd|UBS Investment Bank|Somerley</t>
  </si>
  <si>
    <t>China International Capital Co|Morgan Stanley|Bank of America Merrill Lynch</t>
  </si>
  <si>
    <t>Shanghai|Hong Kong</t>
  </si>
  <si>
    <t>Thu Jan 01 2015 00:00:00 GMT+0000 (Greenwich Mean Time)</t>
  </si>
  <si>
    <t>CNBM (Bengbu) Information Display Materials Co Ltd</t>
  </si>
  <si>
    <t>Luoyang Glass Co Ltd</t>
  </si>
  <si>
    <t>Morgan Stanley Huaxin Sec</t>
  </si>
  <si>
    <t>Shanghai Huaning Property Co Ltd</t>
  </si>
  <si>
    <t>Shanghai Pudong Shibo Assets Management Co Ltd</t>
  </si>
  <si>
    <t>Fri Jan 02 2015 00:00:00 GMT+0000 (Greenwich Mean Time)</t>
  </si>
  <si>
    <t>Perfect World Co Ltd</t>
  </si>
  <si>
    <t>Michael Yufeng Chi</t>
  </si>
  <si>
    <t>China Renaissance Holdings Ltd|China Renaissance Sec(HK)Ltd|Duff &amp; Phelps Corp</t>
  </si>
  <si>
    <t>Mon Jan 05 2015 00:00:00 GMT+0000 (Greenwich Mean Time)</t>
  </si>
  <si>
    <t>Dalian Anda Century Real Estate Development Co Ltd</t>
  </si>
  <si>
    <t>Yuetai Group Co Ltd</t>
  </si>
  <si>
    <t>Prime Asset Investment Ltd</t>
  </si>
  <si>
    <t>Zhan Yi Investments Ltd</t>
  </si>
  <si>
    <t>Hangzhou Teamax Technologies Group Co Ltd</t>
  </si>
  <si>
    <t>Softto Co Ltd</t>
  </si>
  <si>
    <t>Starry Electronic Technology Co Ltd</t>
  </si>
  <si>
    <t>Shenzhen Microgate Technology Co Ltd</t>
  </si>
  <si>
    <t>Beijing Jinlixiang Yicai Technology Co Ltd</t>
  </si>
  <si>
    <t>Leyard Optoelectronic Co Ltd</t>
  </si>
  <si>
    <t>Shanghai Haier Integrated Circuit Co Ltd</t>
  </si>
  <si>
    <t>Qingdao Eastsoft Communication Technology Co Ltd</t>
  </si>
  <si>
    <t>Guangzhou Leafun Culture Science &amp; Technology Co Ltd</t>
  </si>
  <si>
    <t>Tue Jan 06 2015 00:00:00 GMT+0000 (Greenwich Mean Time)</t>
  </si>
  <si>
    <t>Shanghai Pengyuan Machinery Lease Co Ltd</t>
  </si>
  <si>
    <t>Shaanxi Construction Machinery Co Ltd</t>
  </si>
  <si>
    <t>China Dragon Securities Co Ltd</t>
  </si>
  <si>
    <t>Zigong Tiancheng Engineering Machinery Co Ltd</t>
  </si>
  <si>
    <t>Shanghai Yin Hui Real Estate Development Co Ltd-Assets</t>
  </si>
  <si>
    <t>AVIC Joy Holdings (HK) Ltd</t>
  </si>
  <si>
    <t>Shenzhen Weiaipu Information Technology Co Ltd</t>
  </si>
  <si>
    <t>Thu Jan 08 2015 00:00:00 GMT+0000 (Greenwich Mean Time)</t>
  </si>
  <si>
    <t>Jiangsu Heshun Environmental Protection Co Ltd</t>
  </si>
  <si>
    <t>Suzhou Industrial Park Trirun Investment Holding Group Co Ltd</t>
  </si>
  <si>
    <t>COSCO Shipping Co Ltd</t>
  </si>
  <si>
    <t>Mon Jan 12 2015 00:00:00 GMT+0000 (Greenwich Mean Time)</t>
  </si>
  <si>
    <t>Beijing Zhonglian Chuandong Media Culture Co Ltd</t>
  </si>
  <si>
    <t>Baocheng Investment Co Ltd</t>
  </si>
  <si>
    <t>Shenzhen Taole Network Technology Co Ltd</t>
  </si>
  <si>
    <t>Bestar Consultant</t>
  </si>
  <si>
    <t>Tue Jan 13 2015 00:00:00 GMT+0000 (Greenwich Mean Time)</t>
  </si>
  <si>
    <t>Guangzhou Baiyunshan Pharmaceutical Holdings Co Ltd</t>
  </si>
  <si>
    <t>China CITIC Bank Corp Ltd</t>
  </si>
  <si>
    <t>Hong Kong|Shanghai</t>
  </si>
  <si>
    <t>Chongqing Jie'er Medical Equipment Co Ltd</t>
  </si>
  <si>
    <t>Beijing HOMYEAR Real Estate Co Ltd</t>
  </si>
  <si>
    <t>Wed Jan 14 2015 00:00:00 GMT+0000 (Greenwich Mean Time)</t>
  </si>
  <si>
    <t>Sat Mar 14 2015 00:00:00 GMT+0000 (Greenwich Mean Time)</t>
  </si>
  <si>
    <t>Zunyi Sancha Lafarge Shui On Cement Co Ltd</t>
  </si>
  <si>
    <t>Sichuan Shuangma Cement Co Ltd</t>
  </si>
  <si>
    <t>Thu Jan 15 2015 00:00:00 GMT+0000 (Greenwich Mean Time)</t>
  </si>
  <si>
    <t>Shenzhen K&amp;D Optoelectronics Co Ltd</t>
  </si>
  <si>
    <t>An Hui Fang Xing Ke Ji Gu Fen You Xian Gong Si</t>
  </si>
  <si>
    <t>Chengdu Jiashi Technology Co Ltd</t>
  </si>
  <si>
    <t>Sichuan Haite High-Tech Co Ltd</t>
  </si>
  <si>
    <t>XiAn Xigu Microelectronics Co Ltd</t>
  </si>
  <si>
    <t>Beijing Watertek Information Technology Co Ltd</t>
  </si>
  <si>
    <t>Fri Jan 16 2015 00:00:00 GMT+0000 (Greenwich Mean Time)</t>
  </si>
  <si>
    <t>Guohua Life Insurance Co Ltd</t>
  </si>
  <si>
    <t>Hubei Biocause Pharmaceutical Co Ltd</t>
  </si>
  <si>
    <t>Shanghai Jinting Automobile Harness Ltd</t>
  </si>
  <si>
    <t>Jiangsu Etern Co Ltd</t>
  </si>
  <si>
    <t>Chengdu Chengdian Yixing Digital Health Software Co Ltd</t>
  </si>
  <si>
    <t>Shanghai Yanhua Smartech Group Co Ltd</t>
  </si>
  <si>
    <t>Wed Feb 11 2015 00:00:00 GMT+0000 (Greenwich Mean Time)</t>
  </si>
  <si>
    <t>Dare Technology Co Ltd-Assets</t>
  </si>
  <si>
    <t>Dare Technology Group Co Ltd</t>
  </si>
  <si>
    <t>Hainan Xiangshuiwan Hotel Co Ltd</t>
  </si>
  <si>
    <t>Beijing Macrolink Property Co Ltd</t>
  </si>
  <si>
    <t>Huzhong Advertising (Shanghai) Co Ltd</t>
  </si>
  <si>
    <t>Dare (Jiangsu) Floor Co Ltd</t>
  </si>
  <si>
    <t>Dare Technology Co Ltd</t>
  </si>
  <si>
    <t>Beijing Aspiration Advertising Co Ltd</t>
  </si>
  <si>
    <t>Keda Group Co Ltd</t>
  </si>
  <si>
    <t>CMS Ltd.</t>
  </si>
  <si>
    <t>Beijing Sin Hua Yan Real Estate Development Co Ltd</t>
  </si>
  <si>
    <t>Beijing Haina Junan Investment Co Ltd</t>
  </si>
  <si>
    <t>Guangdong Yulin Mufeng Computer Technology Co Ltd</t>
  </si>
  <si>
    <t>Guangzhou Huayi Zhongwei Brand Planning Co Ltd</t>
  </si>
  <si>
    <t>Shanghai Uni Communication Co Ltd</t>
  </si>
  <si>
    <t>Beijing Baifusi Advertising Co Ltd</t>
  </si>
  <si>
    <t>Shandong Yabaite Technology Co Ltd</t>
  </si>
  <si>
    <t>Jiangsu Zhonglian Electric Co Ltd</t>
  </si>
  <si>
    <t>Industrial Securities Co Ltd|Goldstate Securities Co Ltd</t>
  </si>
  <si>
    <t>Hunan Novol Medical Packing Materials Technology Co Ltd</t>
  </si>
  <si>
    <t>Hunan China Sun Pharmaceutical Machinery Co Ltd</t>
  </si>
  <si>
    <t>Thu Jan 22 2015 00:00:00 GMT+0000 (Greenwich Mean Time)</t>
  </si>
  <si>
    <t>Agile Electric Sub Assembly Pvt Ltd</t>
  </si>
  <si>
    <t>Deloitte</t>
  </si>
  <si>
    <t>Frontier Management Inc|MAPE Advisory Group</t>
  </si>
  <si>
    <t>Homemart Building Materials Co Ltd</t>
  </si>
  <si>
    <t>Bailian Group Co Ltd</t>
  </si>
  <si>
    <t>Fri Jan 23 2015 00:00:00 GMT+0000 (Greenwich Mean Time)</t>
  </si>
  <si>
    <t>Jiangsu High Hope International Group Co Ltd</t>
  </si>
  <si>
    <t>Jiangsu High Hope Corp</t>
  </si>
  <si>
    <t>Huatai United Securities Co|Shenwan Hongyuan Securities Un</t>
  </si>
  <si>
    <t>Sun Jan 25 2015 00:00:00 GMT+0000 (Greenwich Mean Time)</t>
  </si>
  <si>
    <t>Yugan County Changqing Industry Co Ltd</t>
  </si>
  <si>
    <t>Jiangxi Wangzi Industry Co Ltd</t>
  </si>
  <si>
    <t>Mon Jan 26 2015 00:00:00 GMT+0000 (Greenwich Mean Time)</t>
  </si>
  <si>
    <t>Sun Apr 26 2015 00:00:00 GMT+0100 (British Summer Time)</t>
  </si>
  <si>
    <t>Perfect Reward Ltd</t>
  </si>
  <si>
    <t>China Oil Resources Group Ltd</t>
  </si>
  <si>
    <t>Johnson Controls Inc</t>
  </si>
  <si>
    <t>Pojuca SA</t>
  </si>
  <si>
    <t>Minor Continental Holding Luxembourg SARL</t>
  </si>
  <si>
    <t>Fri Aug 28 2020 00:00:00 GMT+0100 (British Summer Time)</t>
  </si>
  <si>
    <t>Max India Ltd - Health &amp; Allied Business</t>
  </si>
  <si>
    <t>Hubei Huaqing Electricity Co Ltd-Hydropower Stations(2)</t>
  </si>
  <si>
    <t>Hubei Energy Group Co Ltd</t>
  </si>
  <si>
    <t>Hangzhou Sanhua Micro Channel Heat Exchanger Co Ltd</t>
  </si>
  <si>
    <t>Zhejiang Sanhua Co Ltd</t>
  </si>
  <si>
    <t>Wed Jan 28 2015 00:00:00 GMT+0000 (Greenwich Mean Time)</t>
  </si>
  <si>
    <t>Bohan Weiye (Beijing) Technology Co Ltd</t>
  </si>
  <si>
    <t>Shenzhen Huapengfei Modern Logistics Co Ltd</t>
  </si>
  <si>
    <t>GF Securities|China Investment Sec Co Ltd</t>
  </si>
  <si>
    <t>Leaf Property Fund Pty Ltd</t>
  </si>
  <si>
    <t>Shenzhen Chugu Industry Co Ltd</t>
  </si>
  <si>
    <t>Jiangsu Tianying Environment Protection Energy Co Ltd</t>
  </si>
  <si>
    <t>ICBC|Sinolink Securities Co Ltd</t>
  </si>
  <si>
    <t>Shijiazhuang Xuxin Optoelectronics Technology Co Ltd</t>
  </si>
  <si>
    <t>Dongxu Optoelectronic Technology Co Ltd</t>
  </si>
  <si>
    <t>Zhengzhou Xufei Optoelectronics Technology Co Ltd</t>
  </si>
  <si>
    <t>Guizhou Zhongtai Biological Technology Co Ltd</t>
  </si>
  <si>
    <t>China Biotechnology Group Corp</t>
  </si>
  <si>
    <t>Beijing Jijiaowang Technology Co Ltd</t>
  </si>
  <si>
    <t>Guangdong Qtone Education Co Ltd</t>
  </si>
  <si>
    <t>Yichang Lidi Environmental Technology Group Co Ltd</t>
  </si>
  <si>
    <t>Miracle Automation Engineering Co Ltd</t>
  </si>
  <si>
    <t>Dalian Deze Pharmaceuticals Co Ltd</t>
  </si>
  <si>
    <t>Shanghai Jingfeng Pharmaceutical Co Ltd</t>
  </si>
  <si>
    <t>Fri Jan 30 2015 00:00:00 GMT+0000 (Greenwich Mean Time)</t>
  </si>
  <si>
    <t>Yantai Weian Information Technology Co Ltd</t>
  </si>
  <si>
    <t>Chengdu Santai Electronics Industry Co Ltd</t>
  </si>
  <si>
    <t>Longtan Hydropower Development Co Ltd</t>
  </si>
  <si>
    <t>Guangxi Guiguan Electric Power Co Ltd</t>
  </si>
  <si>
    <t>NovaAgri Infra-Estrutura de Armazenagem e Escoamento Agricola SA</t>
  </si>
  <si>
    <t>Toyota Tsusho Corp</t>
  </si>
  <si>
    <t>Mitsubishi UFJ Morgan Stanley</t>
  </si>
  <si>
    <t>Cooperatieve Rabobank UA</t>
  </si>
  <si>
    <t>Guangzhou Zhongche Rail Way Vehicles Air Conditioning Equipment Co Ltd</t>
  </si>
  <si>
    <t>Mon Feb 02 2015 00:00:00 GMT+0000 (Greenwich Mean Time)</t>
  </si>
  <si>
    <t>Famy Care Ltd-Certain Female Health Care Business</t>
  </si>
  <si>
    <t>Mylan Laboratories Ltd</t>
  </si>
  <si>
    <t>Centerview Partners LLC|Goldman Sachs &amp; Co</t>
  </si>
  <si>
    <t>Serendipity Infolabs Pvt Ltd</t>
  </si>
  <si>
    <t>ANI Technologies Pvt Ltd</t>
  </si>
  <si>
    <t>Tue Feb 03 2015 00:00:00 GMT+0000 (Greenwich Mean Time)</t>
  </si>
  <si>
    <t>Kinghand Property Group Co Ltd</t>
  </si>
  <si>
    <t>Hubei Golden Ring Co Ltd</t>
  </si>
  <si>
    <t>Mon Sep 14 2015 00:00:00 GMT+0100 (British Summer Time)</t>
  </si>
  <si>
    <t>Globeleq Africa Holdings Ltd</t>
  </si>
  <si>
    <t>Nomura Securities|HSBC Holdings PLC</t>
  </si>
  <si>
    <t>Wed Feb 04 2015 00:00:00 GMT+0000 (Greenwich Mean Time)</t>
  </si>
  <si>
    <t>Beijing Hongying Shidai Education Technology Co Ltd</t>
  </si>
  <si>
    <t>Other Media &amp; Entertainment</t>
  </si>
  <si>
    <t>Vtron Technologies Ltd</t>
  </si>
  <si>
    <t>MINAN Property&amp;Casualty Insurance Co Ltd</t>
  </si>
  <si>
    <t>Wuhan CBD Investment &amp; Development Co Ltd</t>
  </si>
  <si>
    <t>Thu Feb 05 2015 00:00:00 GMT+0000 (Greenwich Mean Time)</t>
  </si>
  <si>
    <t>Wed Jul 22 2015 00:00:00 GMT+0100 (British Summer Time)</t>
  </si>
  <si>
    <t>Kairuide Holding Co Ltd-Equipment Asset</t>
  </si>
  <si>
    <t>Shandong Demian Group Co Ltd</t>
  </si>
  <si>
    <t>Mon Feb 09 2015 00:00:00 GMT+0000 (Greenwich Mean Time)</t>
  </si>
  <si>
    <t>AsiaTelco Technologies Holding Co Ltd</t>
  </si>
  <si>
    <t>Space and Satellites</t>
  </si>
  <si>
    <t>Fujian Star-Net Communication Co Ltd</t>
  </si>
  <si>
    <t>Tue Feb 10 2015 00:00:00 GMT+0000 (Greenwich Mean Time)</t>
  </si>
  <si>
    <t>Bold Eagle Investment Ltd</t>
  </si>
  <si>
    <t>Basic Urban Development Co Ltd</t>
  </si>
  <si>
    <t>Seychelles</t>
  </si>
  <si>
    <t>Zhuji Great Wall International Film &amp; TV Creativity Park Co Ltd</t>
  </si>
  <si>
    <t>Great Wall Movie &amp; Television Co Ltd</t>
  </si>
  <si>
    <t>Shenwan Hongyuan Securities Co</t>
  </si>
  <si>
    <t>Xizang Shannan Dongfang Longhui Culture Communication Co Ltd</t>
  </si>
  <si>
    <t>Aditya Birla Chemicals (India) Ltd</t>
  </si>
  <si>
    <t>Grasim Industries Ltd</t>
  </si>
  <si>
    <t>Beijing Geoshine Oilfield Technology Services Co Ltd</t>
  </si>
  <si>
    <t>Beijing Etrol Technologies Co Ltd</t>
  </si>
  <si>
    <t>Elion Finance Co Ltd</t>
  </si>
  <si>
    <t>Elion Resources Group Co Ltd</t>
  </si>
  <si>
    <t>Zidongge Huatian Hotel (Hunan) Co Ltd</t>
  </si>
  <si>
    <t>Hunan Letian Ruizhi Investment Co Ltd</t>
  </si>
  <si>
    <t>Shenzhen Alex Connector Co Ltd</t>
  </si>
  <si>
    <t>Shenzhen Sunway Communication Co Ltd</t>
  </si>
  <si>
    <t>Green Infra Ltd</t>
  </si>
  <si>
    <t>Sembcorp Industries Ltd</t>
  </si>
  <si>
    <t>Standard Chartered PLC</t>
  </si>
  <si>
    <t>Thu Feb 12 2015 00:00:00 GMT+0000 (Greenwich Mean Time)</t>
  </si>
  <si>
    <t>Shenzhen BYD Electronic Parts Co Ltd</t>
  </si>
  <si>
    <t>Holitech Technology Co Ltd</t>
  </si>
  <si>
    <t>Fri Feb 13 2015 00:00:00 GMT+0000 (Greenwich Mean Time)</t>
  </si>
  <si>
    <t>Horqin Left Middle Banner Xinsheng Photovoltaic Co Ltd</t>
  </si>
  <si>
    <t>Jiangsu Kuangda Electric Power Investment Co Ltd</t>
  </si>
  <si>
    <t>Zhejiang Materials Industry Group Corp</t>
  </si>
  <si>
    <t>Zhejiang Material Industrial Zhongda Yuantong Group Co Ltd</t>
  </si>
  <si>
    <t>Guotai Junan Securities|JP Morgan First Capital Sec</t>
  </si>
  <si>
    <t>Shenzhen Yeji Optronics Co Ltd</t>
  </si>
  <si>
    <t>Zhengzhou Sewage Purifying Co Ltd-Plant Assets</t>
  </si>
  <si>
    <t>Central Plains Environment Protection Co Ltd</t>
  </si>
  <si>
    <t>Sat Feb 14 2015 00:00:00 GMT+0000 (Greenwich Mean Time)</t>
  </si>
  <si>
    <t>Langfang China Fortune New City Construction &amp; Development Co Ltd</t>
  </si>
  <si>
    <t>Dacheng Innovative Capital Management Co Ltd</t>
  </si>
  <si>
    <t>CECEP L&amp;T Environmental Technology Co Ltd</t>
  </si>
  <si>
    <t>Xi'an Qiyuan Machanical &amp; Electrical Equipment Co Ltd</t>
  </si>
  <si>
    <t>Thu Apr 16 2015 00:00:00 GMT+0100 (British Summer Time)</t>
  </si>
  <si>
    <t>Tibet Tongxin Securities Co Ltd</t>
  </si>
  <si>
    <t>East Money Information Co Ltd</t>
  </si>
  <si>
    <t>Beijing Datalook Technology Co Ltd</t>
  </si>
  <si>
    <t>Newcapec Electronics Co Ltd</t>
  </si>
  <si>
    <t>Shenzhen Heungkong Business Management Co Ltd</t>
  </si>
  <si>
    <t>Shenzhen Heungkong Holding Co Ltd</t>
  </si>
  <si>
    <t>Mon Feb 16 2015 00:00:00 GMT+0000 (Greenwich Mean Time)</t>
  </si>
  <si>
    <t>Beijing Tianma Shikong Network Technology Co Ltd</t>
  </si>
  <si>
    <t>Ourpalm Co Ltd</t>
  </si>
  <si>
    <t>Tue Feb 17 2015 00:00:00 GMT+0000 (Greenwich Mean Time)</t>
  </si>
  <si>
    <t>Harbin Pharmaceutical Group Holding Co Ltd</t>
  </si>
  <si>
    <t>Harbin Pharm Group Sanjig Pharmaceutical Co Ltd</t>
  </si>
  <si>
    <t>Jiangsu Cobalt Nickel Metal Co Ltd</t>
  </si>
  <si>
    <t>Shenzhen Green Eco-Manufacture Hi-Tech Co Ltd</t>
  </si>
  <si>
    <t>Jiangsu Aoyang Health Industry Investment Holding Co Ltd</t>
  </si>
  <si>
    <t>Jiangsu Aoyang Technology Co Ltd</t>
  </si>
  <si>
    <t>Wed Feb 18 2015 00:00:00 GMT+0000 (Greenwich Mean Time)</t>
  </si>
  <si>
    <t>Royal Sundaram Alliance Insurance Co Ltd</t>
  </si>
  <si>
    <t>Sundaram Finance Ltd</t>
  </si>
  <si>
    <t>E-Innovation Ltd</t>
  </si>
  <si>
    <t>Esteemed Zone Ltd</t>
  </si>
  <si>
    <t>Emperor Capital Ltd</t>
  </si>
  <si>
    <t>Mon Feb 23 2015 00:00:00 GMT+0000 (Greenwich Mean Time)</t>
  </si>
  <si>
    <t>Souza Cruz SA</t>
  </si>
  <si>
    <t>Tobacco</t>
  </si>
  <si>
    <t>British American Tobacco Americas Prestacao de Servicos Ltda</t>
  </si>
  <si>
    <t>Deutsche Bank|Rothschild &amp; Co|UBS Investment Bank|Banco Itau-BBA SA|Santander Corp &amp; Invest Bkg|Banco BTG Pactual SA</t>
  </si>
  <si>
    <t>Wed Feb 25 2015 00:00:00 GMT+0000 (Greenwich Mean Time)</t>
  </si>
  <si>
    <t>Jiangsu Shagang Co Ltd</t>
  </si>
  <si>
    <t>ShenzSME</t>
  </si>
  <si>
    <t>Mezhdunarodnyi Aeroport Vladivostok OAO</t>
  </si>
  <si>
    <t>Cantua Investment Ltd</t>
  </si>
  <si>
    <t>Thu Feb 26 2015 00:00:00 GMT+0000 (Greenwich Mean Time)</t>
  </si>
  <si>
    <t>Sat May 09 2015 00:00:00 GMT+0100 (British Summer Time)</t>
  </si>
  <si>
    <t>Quanzhou Ansheng Shipping Co Ltd</t>
  </si>
  <si>
    <t>Heilongjiang Heihua Co Ltd</t>
  </si>
  <si>
    <t>Quanzhou Antong Logistics Co Ltd</t>
  </si>
  <si>
    <t>Sat Feb 28 2015 00:00:00 GMT+0000 (Greenwich Mean Time)</t>
  </si>
  <si>
    <t>Shanghai Ganglian Internet of Things Co Ltd</t>
  </si>
  <si>
    <t>Shanghai Xingye Investment Development Co Ltd</t>
  </si>
  <si>
    <t>ZheJiang Greentown Culture &amp; Media Co Ltd</t>
  </si>
  <si>
    <t>Xilinmen Furniture Co Ltd</t>
  </si>
  <si>
    <t>Sun Mar 01 2015 00:00:00 GMT+0000 (Greenwich Mean Time)</t>
  </si>
  <si>
    <t>Anjuke.com</t>
  </si>
  <si>
    <t>58.com Inc</t>
  </si>
  <si>
    <t>Mon Mar 02 2015 00:00:00 GMT+0000 (Greenwich Mean Time)</t>
  </si>
  <si>
    <t>Shanghai Xinhe Culture Communication Co Ltd</t>
  </si>
  <si>
    <t>Lecron Energy Saving Materials Co Ltd</t>
  </si>
  <si>
    <t>Wed Mar 04 2015 00:00:00 GMT+0000 (Greenwich Mean Time)</t>
  </si>
  <si>
    <t>Shenzhen Farad Electric Co Ltd</t>
  </si>
  <si>
    <t>Guangdong Dynavolt Power Technology Co Ltd</t>
  </si>
  <si>
    <t>Jiangxi Zhengbang Biochemical Industry Co Ltd</t>
  </si>
  <si>
    <t>Zhengbang (Hong Kong) Trading Ltd</t>
  </si>
  <si>
    <t>Sat Mar 07 2015 00:00:00 GMT+0000 (Greenwich Mean Time)</t>
  </si>
  <si>
    <t>Chongqing Auto Financing Co Ltd</t>
  </si>
  <si>
    <t>Tue Mar 10 2015 00:00:00 GMT+0000 (Greenwich Mean Time)</t>
  </si>
  <si>
    <t>Shanghai Huaming Power Equipment Manufacturing Co Ltd</t>
  </si>
  <si>
    <t>Shandong Fin CNC Machine Co Ltd</t>
  </si>
  <si>
    <t>Guotai Junan Securities|Hengtai Changcai Securities Co</t>
  </si>
  <si>
    <t>Wed Mar 11 2015 00:00:00 GMT+0000 (Greenwich Mean Time)</t>
  </si>
  <si>
    <t>Cangzhou Cailong Real Estate Development Co Ltd</t>
  </si>
  <si>
    <t>Jichun Changan Logistics Development Co Ltd</t>
  </si>
  <si>
    <t>GRG Banking Equipment Co Ltd</t>
  </si>
  <si>
    <t>Thu Mar 12 2015 00:00:00 GMT+0000 (Greenwich Mean Time)</t>
  </si>
  <si>
    <t>Hangzhou Hezhong Data Technology Co Ltd</t>
  </si>
  <si>
    <t>Beijing Venustech Inc</t>
  </si>
  <si>
    <t>Anfang Gaoke Electromagnetic Safety Technology (Beijing) Co Ltd</t>
  </si>
  <si>
    <t>Harald Industria e Comercio de Alimentos Ltda</t>
  </si>
  <si>
    <t>Fuji Oleos America do Sul, Importacao, Servicos e Comercio de Produtos Alimenticios e Participacoes Ltda</t>
  </si>
  <si>
    <t>PricewaterhouseCoopers|BRASILPAR|GCA Savvian Group Corp</t>
  </si>
  <si>
    <t>Mon Mar 16 2015 00:00:00 GMT+0000 (Greenwich Mean Time)</t>
  </si>
  <si>
    <t>Anhui Jiugong Jianye Co Ltd</t>
  </si>
  <si>
    <t>Anhui Saunaking Co Ltd</t>
  </si>
  <si>
    <t>Tue Mar 17 2015 00:00:00 GMT+0000 (Greenwich Mean Time)</t>
  </si>
  <si>
    <t>Sichuan Deep Blue Environment Protect Co Ltd</t>
  </si>
  <si>
    <t>Pubang Landscape Architecture Co Ltd</t>
  </si>
  <si>
    <t>Shijiazhuang Liangcun Thermoelectricity Co Ltd</t>
  </si>
  <si>
    <t>Shijiazhuang Dongfang Energy Co Ltd</t>
  </si>
  <si>
    <t>Huaan Securities</t>
  </si>
  <si>
    <t>Nantong Blue Island Offshore Co Ltd</t>
  </si>
  <si>
    <t>Shanghai Taisheng Wind Power Equipment Co Ltd</t>
  </si>
  <si>
    <t>Wed Mar 18 2015 00:00:00 GMT+0000 (Greenwich Mean Time)</t>
  </si>
  <si>
    <t>Shanghai Soho-Yiming Pharmaceuticals Co Ltd</t>
  </si>
  <si>
    <t>Anhui Anke Biotechnology (Group) Co Ltd</t>
  </si>
  <si>
    <t>Guoyuan Securities Co Ltd|China Minzu Securities Co Ltd</t>
  </si>
  <si>
    <t>Tangshan Bay Coking Coal Storage &amp; Distribution Co Ltd</t>
  </si>
  <si>
    <t>Jingtanggang Coal Ports Co Ltd</t>
  </si>
  <si>
    <t>6.cn Inc</t>
  </si>
  <si>
    <t>Songcheng Performance Development Co Ltd</t>
  </si>
  <si>
    <t>Huatai United Securities Co|Morgan Stanley Huaxin Sec</t>
  </si>
  <si>
    <t>Shifang Mingri Yuhang Industry Co Ltd</t>
  </si>
  <si>
    <t>Xinjiang Machinery Research Institute Co Ltd</t>
  </si>
  <si>
    <t>Thu Mar 19 2015 00:00:00 GMT+0000 (Greenwich Mean Time)</t>
  </si>
  <si>
    <t>Zhejiang Zhapu Meifu Wharf Storage Co Ltd</t>
  </si>
  <si>
    <t>Zhejiang Jiahua Energy Chemical Industry Co Ltd</t>
  </si>
  <si>
    <t>Fri Mar 20 2015 00:00:00 GMT+0000 (Greenwich Mean Time)</t>
  </si>
  <si>
    <t>Nanyang Explosion Protection Group Co Ltd</t>
  </si>
  <si>
    <t>Wolong Electric Group Co Ltd</t>
  </si>
  <si>
    <t>Sat Mar 21 2015 00:00:00 GMT+0000 (Greenwich Mean Time)</t>
  </si>
  <si>
    <t>Jiangsu Shuangliang New Energy Equipment Co Ltd</t>
  </si>
  <si>
    <t>Shuangliang Eco-Energy Systems Co Ltd</t>
  </si>
  <si>
    <t>Everbright Securities Co Ltd</t>
  </si>
  <si>
    <t>Mon Mar 23 2015 00:00:00 GMT+0000 (Greenwich Mean Time)</t>
  </si>
  <si>
    <t>Thu May 21 2015 00:00:00 GMT+0100 (British Summer Time)</t>
  </si>
  <si>
    <t>Lattice Power Corp</t>
  </si>
  <si>
    <t>Shunfeng International Clean Energy Ltd</t>
  </si>
  <si>
    <t>Tue Mar 24 2015 00:00:00 GMT+0000 (Greenwich Mean Time)</t>
  </si>
  <si>
    <t>Global Envirotech Investment Ltd</t>
  </si>
  <si>
    <t>SIIC Environment Holdings Ltd</t>
  </si>
  <si>
    <t>Celestial Domain Investments Ltd</t>
  </si>
  <si>
    <t>Alpha Progress Global Ltd</t>
  </si>
  <si>
    <t>HSBC Holdings PLC|Somerley</t>
  </si>
  <si>
    <t>China East Investment Ltd</t>
  </si>
  <si>
    <t>Captain Smart Investments Ltd</t>
  </si>
  <si>
    <t>Shanghai Huayi (Group) Corp-Assets</t>
  </si>
  <si>
    <t>Double Coin Holdings Ltd</t>
  </si>
  <si>
    <t>Avazu Inc</t>
  </si>
  <si>
    <t>RaySns Technology Co Ltd</t>
  </si>
  <si>
    <t>Beijing Miaoquhengsheng Network Technology Co Ltd</t>
  </si>
  <si>
    <t>Guangdong Xianqiang Pharmaceutical Co Ltd</t>
  </si>
  <si>
    <t>Guangdong Zhongsheng Pharmaceutical Co Ltd</t>
  </si>
  <si>
    <t>Bohai Securities Co Ltd</t>
  </si>
  <si>
    <t>Wed Mar 25 2015 00:00:00 GMT+0000 (Greenwich Mean Time)</t>
  </si>
  <si>
    <t>Shandong Qilu Keli Chemical Institute Co Ltd</t>
  </si>
  <si>
    <t>Zibo Qixiang Tengda Chemical Co Ltd</t>
  </si>
  <si>
    <t>Thu Mar 26 2015 00:00:00 GMT+0000 (Greenwich Mean Time)</t>
  </si>
  <si>
    <t>Hangzhou Huanwen Technology Co Ltd</t>
  </si>
  <si>
    <t>Meinian Onehealth Healthcare(group) Co Ltd</t>
  </si>
  <si>
    <t>Jiangsu Sanyou Group Co Ltd</t>
  </si>
  <si>
    <t>Zhejiang Longsheng Auto Parts Co Ltd</t>
  </si>
  <si>
    <t>Jiangsu Shixuan Technology Co Ltd</t>
  </si>
  <si>
    <t>Wuhan Zhongyuan Huadian Science &amp; Technology Co Ltd</t>
  </si>
  <si>
    <t>GF Securities|Haitong Securities Co Ltd</t>
  </si>
  <si>
    <t>Shenzhen Montnets Technology Co Ltd</t>
  </si>
  <si>
    <t>Rongxin Power Electronic Co Ltd</t>
  </si>
  <si>
    <t>Nampak Ltd</t>
  </si>
  <si>
    <t>Amcor Ltd</t>
  </si>
  <si>
    <t>Australia</t>
  </si>
  <si>
    <t>Fri Mar 27 2015 00:00:00 GMT+0000 (Greenwich Mean Time)</t>
  </si>
  <si>
    <t>Fountainhead Property Trust</t>
  </si>
  <si>
    <t>Rand Merchant Bank</t>
  </si>
  <si>
    <t>Beijing Sanjili Energy Co Ltd</t>
  </si>
  <si>
    <t>Huachuang Sec Co Ltd</t>
  </si>
  <si>
    <t>Nanjing Xinbai Pharmaceutical Co Ltd</t>
  </si>
  <si>
    <t>Shanghai GTJA Yikang Investment Partnership Enterprise LP</t>
  </si>
  <si>
    <t>Shenzhen Dingxin Wuxian Technology Co Ltd</t>
  </si>
  <si>
    <t>Wuhan P&amp;S Information Technology Co Ltd</t>
  </si>
  <si>
    <t>Transenergia Renovavel SA</t>
  </si>
  <si>
    <t>Empresa De Energia De Bogota Sa Esp</t>
  </si>
  <si>
    <t>Colombia</t>
  </si>
  <si>
    <t>Sat Mar 28 2015 00:00:00 GMT+0000 (Greenwich Mean Time)</t>
  </si>
  <si>
    <t>Shenzhen Huashanglong Business Internet Technology Co Ltd</t>
  </si>
  <si>
    <t>Shenzhen Yitoa Intelligent Control Co Ltd</t>
  </si>
  <si>
    <t>Mon Mar 30 2015 00:00:00 GMT+0100 (British Summer Time)</t>
  </si>
  <si>
    <t>Essar Steel Ltd-253 Km MTPA Slurry Pipeline</t>
  </si>
  <si>
    <t>Odisha Slurry Pipeline Infrastructure Ltd</t>
  </si>
  <si>
    <t>Shanghai Linyao Investment Co Ltd</t>
  </si>
  <si>
    <t>Twin Progress Ltd</t>
  </si>
  <si>
    <t>Zhejiang Deqing Hanggang Fuchun Renewable Technology Co Ltd</t>
  </si>
  <si>
    <t>Hangzhou Iron &amp; Steel Co Ltd</t>
  </si>
  <si>
    <t>Beijing Huayuan Jiali Real Estate Development Co Ltd</t>
  </si>
  <si>
    <t>Beijing Huayi Brothers Entertainment Investment Co Ltd</t>
  </si>
  <si>
    <t>Universtar Science&amp;Technology (Shenzhen)Co Ltd</t>
  </si>
  <si>
    <t>Zhejiang Shangfeng Industrial Holdings Co Ltd</t>
  </si>
  <si>
    <t>Shanghai Chuanyang Advertisement Co Ltd</t>
  </si>
  <si>
    <t>Guangdong Advertising Co Ltd</t>
  </si>
  <si>
    <t>Nanjng Jinling Real Estate Development Co Ltd</t>
  </si>
  <si>
    <t>PowerChina Real Estate Group Ltd</t>
  </si>
  <si>
    <t>Wed Apr 01 2015 00:00:00 GMT+0100 (British Summer Time)</t>
  </si>
  <si>
    <t>Maithan Ispat Ltd</t>
  </si>
  <si>
    <t>MESCO Steel Ltd</t>
  </si>
  <si>
    <t>Shanghai Diandianle Information Technology Co Ltd</t>
  </si>
  <si>
    <t>Hunan Tianrun Enterprises Holding Co Ltd Holding Co Ltd</t>
  </si>
  <si>
    <t>Zhejiang Semir Garment Co Ltd</t>
  </si>
  <si>
    <t>The It Electronics Eleventh Design &amp; Research Institute Scientific &amp; Technological Engineering Co Ltd</t>
  </si>
  <si>
    <t>Wuxi Taiji Industry Co Ltd</t>
  </si>
  <si>
    <t>Zhong De Securities Co Ltd</t>
  </si>
  <si>
    <t>Tue Jun 02 2015 00:00:00 GMT+0100 (British Summer Time)</t>
  </si>
  <si>
    <t>Luoyang Pengqi Industry Co Ltd</t>
  </si>
  <si>
    <t>UCB India Pvt Ltd</t>
  </si>
  <si>
    <t>Dr Reddy's Laboratories Ltd</t>
  </si>
  <si>
    <t>Thu Apr 02 2015 00:00:00 GMT+0100 (British Summer Time)</t>
  </si>
  <si>
    <t>Shanghai Medical Instruments(Group)Ltd Corp</t>
  </si>
  <si>
    <t>Jiangsu Yuyue Medical Equipment &amp; Supply Co Ltd</t>
  </si>
  <si>
    <t>Everbest Return Ltd</t>
  </si>
  <si>
    <t>Million Nature Holdings Ltd</t>
  </si>
  <si>
    <t>Kingston Corporate Finance Ltd|Grand Vinco Capital Ltd</t>
  </si>
  <si>
    <t>Fri Apr 03 2015 00:00:00 GMT+0100 (British Summer Time)</t>
  </si>
  <si>
    <t>OOO City Land Group Co</t>
  </si>
  <si>
    <t>Bank VTB PAO</t>
  </si>
  <si>
    <t>Tue Apr 07 2015 00:00:00 GMT+0100 (British Summer Time)</t>
  </si>
  <si>
    <t>Dimopoint Proprietary Ltd</t>
  </si>
  <si>
    <t>Imbali Props 21 Proprietary Ltd</t>
  </si>
  <si>
    <t>Guangzhou Zhangtao Network Technology Co Ltd</t>
  </si>
  <si>
    <t>YOUZU Interactive Co Ltd</t>
  </si>
  <si>
    <t>JJGC Industria e Comercio de Materiais Dentarios SA</t>
  </si>
  <si>
    <t>Straumann Holding AG</t>
  </si>
  <si>
    <t>Wed Apr 08 2015 00:00:00 GMT+0100 (British Summer Time)</t>
  </si>
  <si>
    <t>Wed Nov 04 2015 00:00:00 GMT+0000 (Greenwich Mean Time)</t>
  </si>
  <si>
    <t>Aurora Media (BVI) Ltd</t>
  </si>
  <si>
    <t>Alibaba Pictures Group Ltd</t>
  </si>
  <si>
    <t>Jilin Gaosheng Technology Co Ltd</t>
  </si>
  <si>
    <t>Other Telecom</t>
  </si>
  <si>
    <t>Hu Bei Lan Ding Kong Gu Gu Fen You Xian Gong Si</t>
  </si>
  <si>
    <t>JP Morgan First Capital Sec</t>
  </si>
  <si>
    <t>Mon Aug 31 2015 00:00:00 GMT+0100 (British Summer Time)</t>
  </si>
  <si>
    <t>Huainan Mining Industry(Group) Co Ltd-Assets</t>
  </si>
  <si>
    <t>Anhui Wanjiang Logistics (Group) Co Ltd</t>
  </si>
  <si>
    <t>Thu Apr 30 2015 00:00:00 GMT+0100 (British Summer Time)</t>
  </si>
  <si>
    <t>Shenzhen Huaxunark Technology Co Ltd-Assets</t>
  </si>
  <si>
    <t>Swan Fiber Co Ltd</t>
  </si>
  <si>
    <t>Cinda Securities</t>
  </si>
  <si>
    <t>Nanjing Baoqing Shangpin Jewelry Chain Stores Co Ltd</t>
  </si>
  <si>
    <t>Thu Apr 09 2015 00:00:00 GMT+0100 (British Summer Time)</t>
  </si>
  <si>
    <t>Brasil Agrosec Cia Securitizadora</t>
  </si>
  <si>
    <t>Ourinvest Participacoes SA</t>
  </si>
  <si>
    <t>Shanghai Emphasis Investment Management Consulting Co Ltd</t>
  </si>
  <si>
    <t>Guangxi Yestar Medical Equipment Co Ltd</t>
  </si>
  <si>
    <t>Fri Apr 10 2015 00:00:00 GMT+0100 (British Summer Time)</t>
  </si>
  <si>
    <t>Beijing Zodngoc Automatic Technology Co Ltd</t>
  </si>
  <si>
    <t>Beijing Easpring Material Technology Co Ltd</t>
  </si>
  <si>
    <t>Beijing SINONET Science &amp; Technology Co Ltd</t>
  </si>
  <si>
    <t>Anhui Xinlong Electrical Co Ltd(NOW 2E3442)</t>
  </si>
  <si>
    <t>Sat Apr 11 2015 00:00:00 GMT+0100 (British Summer Time)</t>
  </si>
  <si>
    <t>Hangzhou Maimiao Network Technology Co Ltd</t>
  </si>
  <si>
    <t>Shenzhen Comix Group Co Ltd</t>
  </si>
  <si>
    <t>Hubei Coal Investment Development Co Ltd</t>
  </si>
  <si>
    <t>Shaanxi Coal &amp; Chemical Industry Group Co Ltd</t>
  </si>
  <si>
    <t>Mon Apr 13 2015 00:00:00 GMT+0100 (British Summer Time)</t>
  </si>
  <si>
    <t>Chengdu Fuliye Electric Technology Co Ltd</t>
  </si>
  <si>
    <t>Shenzhen SDG Information Co Ltd</t>
  </si>
  <si>
    <t>Shenzhen Dongzhi Technology Co Ltd</t>
  </si>
  <si>
    <t>Haimen Senda Decoration Material Co Ltd</t>
  </si>
  <si>
    <t>Geron Co Ltd</t>
  </si>
  <si>
    <t>Beijing Huaxia Diantong Technology Co Ltd</t>
  </si>
  <si>
    <t>Tue Apr 14 2015 00:00:00 GMT+0100 (British Summer Time)</t>
  </si>
  <si>
    <t>Hengxiang Real Estate Development Co Ltd</t>
  </si>
  <si>
    <t>Shenzhen Chuangzhixin Investment Management Co Ltd</t>
  </si>
  <si>
    <t>Sungy Mobile Ltd</t>
  </si>
  <si>
    <t>Duff &amp; Phelps</t>
  </si>
  <si>
    <t>Tianjin Airlines Co Ltd</t>
  </si>
  <si>
    <t>Hainan Airlines Co Ltd</t>
  </si>
  <si>
    <t>Hangzhou Mige Electric Co Ltd</t>
  </si>
  <si>
    <t>Jiangxi Special Electric Motor Co Ltd</t>
  </si>
  <si>
    <t>Fujian Senyuan Co Ltd</t>
  </si>
  <si>
    <t>Fujian Yongan Forestry (Group) Joint-Stock Co Ltd</t>
  </si>
  <si>
    <t>GF Securities|BOC International (China) Ltd</t>
  </si>
  <si>
    <t>Beijing Zhongke Xiaoyun Assets Management Co Ltd</t>
  </si>
  <si>
    <t>Beijing Jinqiu Zhichun Real Estate Development Co Ltd</t>
  </si>
  <si>
    <t>Wed Apr 15 2015 00:00:00 GMT+0100 (British Summer Time)</t>
  </si>
  <si>
    <t>Dianbai Zhongmao Biotechnology Co Ltd</t>
  </si>
  <si>
    <t>Tianguang Fire-fighting Co Ltd (NOW 1F0549)</t>
  </si>
  <si>
    <t>China Galaxy Securities Co|Southwest Securities Group Inc</t>
  </si>
  <si>
    <t>Guangzhou Zhongmao Garden Construction Engineering Co Ltd</t>
  </si>
  <si>
    <t>Fuxing Yinhu Holdings Co Ltd</t>
  </si>
  <si>
    <t>Fuxing Huiyu Real Estate Co Ltd</t>
  </si>
  <si>
    <t>Wingtech Communications Co Ltd</t>
  </si>
  <si>
    <t>Join In (Holding) Co Ltd</t>
  </si>
  <si>
    <t>Fri Apr 17 2015 00:00:00 GMT+0100 (British Summer Time)</t>
  </si>
  <si>
    <t>Cocari Cooperativa Agropecuaria e Industrial-Poultry processing unit</t>
  </si>
  <si>
    <t>Cooperativa Central Aurora Alimentos</t>
  </si>
  <si>
    <t>Xiamen Culiangwang Beverage Technology Co Ltd</t>
  </si>
  <si>
    <t>Coca Cola Beverages (Shanghai) Co Ltd</t>
  </si>
  <si>
    <t>Standard Chartered Asia Ltd</t>
  </si>
  <si>
    <t>Guangdong Homa Appliances Co Ltd</t>
  </si>
  <si>
    <t>Shanghai Kaiying Network Co Ltd</t>
  </si>
  <si>
    <t>Taiya Shoes Co Ltd</t>
  </si>
  <si>
    <t>Beijing Jinhanwang Technology Co Ltd</t>
  </si>
  <si>
    <t>Shanghai Lonyer Fuels Co Ltd</t>
  </si>
  <si>
    <t>CECEP Solar Energy Technology Co Ltd</t>
  </si>
  <si>
    <t>Chongqing Tong Jun Ge Co Ltd</t>
  </si>
  <si>
    <t>Southwest Securities Co Ltd|Morgan Stanley Huaxin Sec</t>
  </si>
  <si>
    <t>Thu May 07 2015 00:00:00 GMT+0100 (British Summer Time)</t>
  </si>
  <si>
    <t>Beijing Weichuang Shidai Advertising Co Ltd</t>
  </si>
  <si>
    <t>Jiangsu Wansheng Weiye Network Technology Co Ltd</t>
  </si>
  <si>
    <t>Fri Apr 24 2015 00:00:00 GMT+0100 (British Summer Time)</t>
  </si>
  <si>
    <t>Netron Soft-Tech (Zhuhai) Co Ltd</t>
  </si>
  <si>
    <t>Guangdong Fenghua Advanced Technology (Holding) Co Ltd</t>
  </si>
  <si>
    <t>Ningbo Mingzhou Hospital Co Ltd</t>
  </si>
  <si>
    <t>Ningbo Aux Hospital Investment Management Co Ltd</t>
  </si>
  <si>
    <t>Caissa Tong Sheng(Beijing) Investment Co Ltd</t>
  </si>
  <si>
    <t>E-Food Group Co Ltd</t>
  </si>
  <si>
    <t>Mon Apr 20 2015 00:00:00 GMT+0100 (British Summer Time)</t>
  </si>
  <si>
    <t>Xueda Education Group</t>
  </si>
  <si>
    <t>Xiamen Insight Investment Co Ltd</t>
  </si>
  <si>
    <t>Deyang Jingneng Natural Gas Co Ltd</t>
  </si>
  <si>
    <t>Sichuan Datong Gas Development Co Ltd</t>
  </si>
  <si>
    <t>Beijing Tianlong Tungsten &amp; Molybdenum Co Ltd</t>
  </si>
  <si>
    <t>Advanced Technology &amp; Materials Co Ltd</t>
  </si>
  <si>
    <t>China Resources Saike Pharmaceutical Co Ltd</t>
  </si>
  <si>
    <t>China Resources Double-Crane Pharmaceutical Co Ltd</t>
  </si>
  <si>
    <t>Tue Apr 21 2015 00:00:00 GMT+0100 (British Summer Time)</t>
  </si>
  <si>
    <t>Guangdong Changshi Communications Co Ltd</t>
  </si>
  <si>
    <t>Shaanxi Bicon Pharmaceutical Co Ltd</t>
  </si>
  <si>
    <t>Jiangsu Jiujiujiu Tech Co Ltd</t>
  </si>
  <si>
    <t>Guotai Junan Securities|Zhong De Securities Co Ltd</t>
  </si>
  <si>
    <t>Nanjing Hengdian Electronics Co Ltd</t>
  </si>
  <si>
    <t>Jiangsu Huajiu Spokes Manufacturing Co Ltd</t>
  </si>
  <si>
    <t>Jinshan Development Construction Co Ltd</t>
  </si>
  <si>
    <t>Wed Apr 22 2015 00:00:00 GMT+0100 (British Summer Time)</t>
  </si>
  <si>
    <t>Beijing UISF Information Technology Co Ltd</t>
  </si>
  <si>
    <t>Hebei Jiacheng Environmental Engineering Co Ltd</t>
  </si>
  <si>
    <t>Bohai Water Industry Co Ltd</t>
  </si>
  <si>
    <t>Thu Apr 23 2015 00:00:00 GMT+0100 (British Summer Time)</t>
  </si>
  <si>
    <t>Jiuhe Co Ltd</t>
  </si>
  <si>
    <t>Sichuan Lutianhua Co Ltd</t>
  </si>
  <si>
    <t>Sichuan Tianhua Co Ltd</t>
  </si>
  <si>
    <t>Lutianhua (Group) Co Ltd</t>
  </si>
  <si>
    <t>Chengdu Yunke Pharmaceutical Co Ltd</t>
  </si>
  <si>
    <t>Yantai Dongcheng Pharmaceutical Group Co Ltd</t>
  </si>
  <si>
    <t>Hainan Union Guangantang Pharmaceutical Supermarket Chain Co Ltd</t>
  </si>
  <si>
    <t>Yunnan Hongxiang Yixintang Pharmaceutical Co Ltd</t>
  </si>
  <si>
    <t>Huayu Automotive Systems Co Ltd</t>
  </si>
  <si>
    <t>SAIC Motor Corp Ltd</t>
  </si>
  <si>
    <t>Shanghai Jinjiang Shipping (Group) Co Ltd</t>
  </si>
  <si>
    <t>Shanghai International Port (Group) Co Ltd</t>
  </si>
  <si>
    <t>Wuxi Yushou Medicial Equipment Co Ltd</t>
  </si>
  <si>
    <t>Suzhou TA &amp; A Ultra Clean Technology Co Ltd</t>
  </si>
  <si>
    <t>Goldtrust Water Holdings Ltd</t>
  </si>
  <si>
    <t>China Water International Ltd</t>
  </si>
  <si>
    <t>Beijing Yutang Lianchuang Information Technology Co Ltd</t>
  </si>
  <si>
    <t>Guangdong Sky Dragon Printing Ink Group Co Ltd</t>
  </si>
  <si>
    <t>Fenghui Leasing Co Ltd</t>
  </si>
  <si>
    <t>Goldleaf Jewelry Co Ltd</t>
  </si>
  <si>
    <t>Tue Apr 28 2015 00:00:00 GMT+0100 (British Summer Time)</t>
  </si>
  <si>
    <t>Changyou.Com Ltd-Assets</t>
  </si>
  <si>
    <t>Guangdong Dahuanong Animal Health Products Co Ltd</t>
  </si>
  <si>
    <t>Guangdong Wen's Foodstuff Group Co Ltd</t>
  </si>
  <si>
    <t>Xindi Energy Engineering Technology Co Ltd</t>
  </si>
  <si>
    <t>New Energy Mining Co Ltd</t>
  </si>
  <si>
    <t>Chinese Peptide Co</t>
  </si>
  <si>
    <t>Guizhou Xinbang Pharmaceutical Co Ltd</t>
  </si>
  <si>
    <t>Shenzhen Lianshuo Automation Technology Co Ltd</t>
  </si>
  <si>
    <t>Xuzhou Handler Special Vehicle Co Ltd</t>
  </si>
  <si>
    <t>Canaan Partners-Domestic Portfolio</t>
  </si>
  <si>
    <t>JPMorgan Asset Management India Pvt Ltd</t>
  </si>
  <si>
    <t>Wed Apr 29 2015 00:00:00 GMT+0100 (British Summer Time)</t>
  </si>
  <si>
    <t>Arjo Wiggins Ltda</t>
  </si>
  <si>
    <t>Fedrigoni SpA</t>
  </si>
  <si>
    <t>Banco Itau-BBA SA|G5 Evercore</t>
  </si>
  <si>
    <t>Yihui Technology Co Ltd</t>
  </si>
  <si>
    <t>Hangzhou Century Co Ltd</t>
  </si>
  <si>
    <t>Supremo Cimentos SA</t>
  </si>
  <si>
    <t>NSOSPE Empreendimentos e Participacoes SA</t>
  </si>
  <si>
    <t>BNP Paribas SA</t>
  </si>
  <si>
    <t>Finantia-Sociedade</t>
  </si>
  <si>
    <t>Shanghai Shangtou Holdings Co Ltd</t>
  </si>
  <si>
    <t>Shanghai Industrial Development Co Ltd</t>
  </si>
  <si>
    <t>Rexel SA-Latin America Operations</t>
  </si>
  <si>
    <t>Sonepar SA</t>
  </si>
  <si>
    <t>Metmar Ltd</t>
  </si>
  <si>
    <t>Traxys Africa Pty Ltd</t>
  </si>
  <si>
    <t>Nedbank Ltd</t>
  </si>
  <si>
    <t>WuXi PharmaTech(Cayman)Inc</t>
  </si>
  <si>
    <t>Ernst &amp; Young LLP|Bank of America Merrill Lynch</t>
  </si>
  <si>
    <t>Alaer Xinlong Fiber Co Ltd</t>
  </si>
  <si>
    <t>Xinjiang Talimu Agriculture Development Co Ltd</t>
  </si>
  <si>
    <t>Mon May 04 2015 00:00:00 GMT+0100 (British Summer Time)</t>
  </si>
  <si>
    <t>Wed May 06 2015 00:00:00 GMT+0100 (British Summer Time)</t>
  </si>
  <si>
    <t>Bharti Retail Ltd-Retail Infrastructure Business</t>
  </si>
  <si>
    <t>Future Retail Ltd</t>
  </si>
  <si>
    <t>Edelweiss Financial Svcs Ltd</t>
  </si>
  <si>
    <t>Madura Fashion &amp; Lifestyle</t>
  </si>
  <si>
    <t>Pantaloons Fashion &amp; Retail Ltd</t>
  </si>
  <si>
    <t>PricewaterhouseCoopers|Standard Chartered Bank PLC|Axis Capital Ltd</t>
  </si>
  <si>
    <t>Xion I Participacoes SA</t>
  </si>
  <si>
    <t>ENAEX SA</t>
  </si>
  <si>
    <t>Beijing Wanhu Network Technology Co Ltd</t>
  </si>
  <si>
    <t>Beijing Thunisoft Corp Ltd</t>
  </si>
  <si>
    <t>Hedu Yuntian (Beijing) Information Technology Co Ltd</t>
  </si>
  <si>
    <t>Shenzhen Sunline Tech Co Ltd</t>
  </si>
  <si>
    <t>Tue May 05 2015 00:00:00 GMT+0100 (British Summer Time)</t>
  </si>
  <si>
    <t>Sanqi Interactive Entertainment (Shanghai) Technology Co Ltd</t>
  </si>
  <si>
    <t>Wuhu Shunrong 37 Interactive Entertainment Network Technology Co Ltd</t>
  </si>
  <si>
    <t>Suzhou Huaqi Intelligent Technology Co Ltd</t>
  </si>
  <si>
    <t>NetPosa Technologies Ltd</t>
  </si>
  <si>
    <t>Jiangsu Jiuxin Medical Technology Co Ltd</t>
  </si>
  <si>
    <t>Shenzhen DAS Intellitech Co Ltd</t>
  </si>
  <si>
    <t>Shanghai Gangyin E-commerce Co Ltd</t>
  </si>
  <si>
    <t>Shanghai Ganglian E-Commerce Holdings Co Ltd</t>
  </si>
  <si>
    <t>Hangzhou Nanjiang Robot Co Ltd</t>
  </si>
  <si>
    <t>Deluxe Family Innovation Investment Co Ltd</t>
  </si>
  <si>
    <t>Chuan Kai Electric Co Ltd</t>
  </si>
  <si>
    <t>Qingdao TGOOD Electric Co Ltd</t>
  </si>
  <si>
    <t>Beijing Moxi Holding Group Co Ltd</t>
  </si>
  <si>
    <t>Renova Energia SA-Wind Assets(14)</t>
  </si>
  <si>
    <t>TerraForm Global Inc</t>
  </si>
  <si>
    <t>Credit Suisse Group|Banco BTG Pactual SA</t>
  </si>
  <si>
    <t>Tangshan Kaicheng Electronic Control Equipment Group Co Ltd</t>
  </si>
  <si>
    <t>CITIC Heavy Industries Co Ltd</t>
  </si>
  <si>
    <t>Fri May 08 2015 00:00:00 GMT+0100 (British Summer Time)</t>
  </si>
  <si>
    <t>Zhuhai Seine Technology Co Ltd-Assets</t>
  </si>
  <si>
    <t>Apex Technology Co Ltd</t>
  </si>
  <si>
    <t>Huarong Securities Co Ltd</t>
  </si>
  <si>
    <t>Jiangsu Future Land Co Ltd</t>
  </si>
  <si>
    <t>Xincheng Holding Group Co Ltd</t>
  </si>
  <si>
    <t>Zhejiang BestWa EnviTech Co Ltd</t>
  </si>
  <si>
    <t>Shenzhen Fountain Corp</t>
  </si>
  <si>
    <t>Mon May 11 2015 00:00:00 GMT+0100 (British Summer Time)</t>
  </si>
  <si>
    <t>Thu Jan 07 2016 00:00:00 GMT+0000 (Greenwich Mean Time)</t>
  </si>
  <si>
    <t>Fame Risen Development Ltd</t>
  </si>
  <si>
    <t>Intelligent Wealth Ltd</t>
  </si>
  <si>
    <t>Ample Ocean Holdings Ltd</t>
  </si>
  <si>
    <t>Pizu Group Holdings Ltd</t>
  </si>
  <si>
    <t>CCB International Capital Ltd|Octal Capital Ltd</t>
  </si>
  <si>
    <t>Pharmacare Ltd - South African Business Unit</t>
  </si>
  <si>
    <t>Litha Pharma (Pty) Ltd</t>
  </si>
  <si>
    <t>Investec Bank Ltd|Jefferies LLC</t>
  </si>
  <si>
    <t>Sichuan Yongxiang Co Ltd</t>
  </si>
  <si>
    <t>Tongwei Co Ltd</t>
  </si>
  <si>
    <t>Hunan Dingli Technology Co Ltd</t>
  </si>
  <si>
    <t>Anhui Jingcheng Copper Share Co Ltd</t>
  </si>
  <si>
    <t>Tue May 12 2015 00:00:00 GMT+0100 (British Summer Time)</t>
  </si>
  <si>
    <t>Xian Jiaye Aviation Technology Co Ltd</t>
  </si>
  <si>
    <t>Anhui Shenjian New Materials Co Ltd</t>
  </si>
  <si>
    <t>Guangzhou Lingnan Cable Co Ltd</t>
  </si>
  <si>
    <t>Guangzhou Zhiguang Electric Co Ltd</t>
  </si>
  <si>
    <t>Shenzhen Yinghua Xunfang Telecommunication Technology Co Ltd</t>
  </si>
  <si>
    <t>Shenzhen Jinxinnong Feed Co Ltd</t>
  </si>
  <si>
    <t>Mon Dec 07 2015 00:00:00 GMT+0000 (Greenwich Mean Time)</t>
  </si>
  <si>
    <t>Aegon Religare Life Insurance Co Ltd</t>
  </si>
  <si>
    <t>Bennett Coleman &amp; Co Ltd</t>
  </si>
  <si>
    <t>Wed May 13 2015 00:00:00 GMT+0100 (British Summer Time)</t>
  </si>
  <si>
    <t>Chengdu Dekun Aviation Equipment Manufacturing Co Ltd</t>
  </si>
  <si>
    <t>Chengdu Leejun Industrial Co Ltd</t>
  </si>
  <si>
    <t>Opzoon Technology Co Ltd</t>
  </si>
  <si>
    <t>Harbin Gong Da High -Tech Enterprise Development Co Ltd</t>
  </si>
  <si>
    <t>Cinda Securities|Sealand Securities Co Ltd</t>
  </si>
  <si>
    <t>Tianjin Anpu Shengli Oil Engineering Technology Co Ltd</t>
  </si>
  <si>
    <t>GI Technologies (Beijing) Co Ltd</t>
  </si>
  <si>
    <t>Thu May 14 2015 00:00:00 GMT+0100 (British Summer Time)</t>
  </si>
  <si>
    <t>NKO Platezhnaia sistema Rapida OOO</t>
  </si>
  <si>
    <t>QIWI PLC</t>
  </si>
  <si>
    <t>Cyprus</t>
  </si>
  <si>
    <t>Fri May 15 2015 00:00:00 GMT+0100 (British Summer Time)</t>
  </si>
  <si>
    <t>Smart Title Ltd</t>
  </si>
  <si>
    <t>Eternity Investment Ltd</t>
  </si>
  <si>
    <t>Reorient Financial Markets Ltd</t>
  </si>
  <si>
    <t>Altus Capital Ltd</t>
  </si>
  <si>
    <t>Soaring International Holdings Ltd</t>
  </si>
  <si>
    <t>Sinoref Holdings Ltd</t>
  </si>
  <si>
    <t>Amasse Capital Ltd</t>
  </si>
  <si>
    <t>Mon Jun 01 2015 00:00:00 GMT+0100 (British Summer Time)</t>
  </si>
  <si>
    <t>Capital Property Fund Ltd</t>
  </si>
  <si>
    <t>Fortress Income Fund Ltd</t>
  </si>
  <si>
    <t>Grant Thornton|Java Capital (Proprietary) Ltd|Mazars Corporate Finance SARL</t>
  </si>
  <si>
    <t>ShenZhen Holpe Commercial Chain Stock Co Ltd</t>
  </si>
  <si>
    <t>Hubei Sanxia New Building Materials Co Ltd</t>
  </si>
  <si>
    <t>Shaanxi Ark Pharmaceutical Co Ltd</t>
  </si>
  <si>
    <t>Jiangsu Lanfeng Bio-chemical Co Ltd</t>
  </si>
  <si>
    <t>Western Securities</t>
  </si>
  <si>
    <t>Beijing Laneva Pharmaceutical Co Ltd</t>
  </si>
  <si>
    <t>Shandong Jincheng Pharmaceutical &amp; Chemical Co Ltd</t>
  </si>
  <si>
    <t>Sat May 16 2015 00:00:00 GMT+0100 (British Summer Time)</t>
  </si>
  <si>
    <t>Thu Jun 18 2015 00:00:00 GMT+0100 (British Summer Time)</t>
  </si>
  <si>
    <t>Puding County Hongtai Mining Co Ltd</t>
  </si>
  <si>
    <t>Yunnan Luoping Zinc &amp; Electricity Co Ltd</t>
  </si>
  <si>
    <t>Kangxin New Material Science &amp; Technology Stock Co Ltd</t>
  </si>
  <si>
    <t>Weifang Beida Jade Bird Huaguang Technology Co Ltd</t>
  </si>
  <si>
    <t>Huadian Hubei Power Generation Co Ltd</t>
  </si>
  <si>
    <t>Huadian Power International Corp Ltd</t>
  </si>
  <si>
    <t>UBS AG|China Investment Sec Co Ltd</t>
  </si>
  <si>
    <t>Jiangxi Zhongjiang Group Co Ltd</t>
  </si>
  <si>
    <t>Beijing Tongchuang Jiuding Investment Management Co Ltd</t>
  </si>
  <si>
    <t>Mon May 18 2015 00:00:00 GMT+0100 (British Summer Time)</t>
  </si>
  <si>
    <t>Wed Aug 19 2015 00:00:00 GMT+0100 (British Summer Time)</t>
  </si>
  <si>
    <t>Shanghai Pharmaceuticals Health &amp; Commerce Co Ltd</t>
  </si>
  <si>
    <t>China Smart Electric Group</t>
  </si>
  <si>
    <t>China Ming Yang Wind Power Group Ltd</t>
  </si>
  <si>
    <t>Duff &amp; Phelps Corp</t>
  </si>
  <si>
    <t>Solimoes Sedimentary Basin Joint Venture</t>
  </si>
  <si>
    <t>Rosneft Brasil E&amp;P Ltda</t>
  </si>
  <si>
    <t>Tue May 19 2015 00:00:00 GMT+0100 (British Summer Time)</t>
  </si>
  <si>
    <t>Fri Jul 10 2015 00:00:00 GMT+0100 (British Summer Time)</t>
  </si>
  <si>
    <t>Pervyi Ob''edinennyi Bank OAO</t>
  </si>
  <si>
    <t>Promsviaz'bank PAO</t>
  </si>
  <si>
    <t>Banco BBM SA</t>
  </si>
  <si>
    <t>Bank of Communications Co Ltd</t>
  </si>
  <si>
    <t>Jiangsu Bada Garden Co Ltd</t>
  </si>
  <si>
    <t>Beijing Shenhuaxin Co Ltd</t>
  </si>
  <si>
    <t>Wed May 20 2015 00:00:00 GMT+0100 (British Summer Time)</t>
  </si>
  <si>
    <t>Shanghai Hengrun Digital Technology Co Ltd</t>
  </si>
  <si>
    <t>LingNan Landscape Co Ltd</t>
  </si>
  <si>
    <t>Shenzhen Sanet Electronic Co Ltd</t>
  </si>
  <si>
    <t>Shenzhen Huaqiang Industry Co Ltd</t>
  </si>
  <si>
    <t>Shanghai Mingjiang Intelligent Systems Co Ltd</t>
  </si>
  <si>
    <t>Henan Huanghe Whirlwind Co Ltd</t>
  </si>
  <si>
    <t>Fri May 22 2015 00:00:00 GMT+0100 (British Summer Time)</t>
  </si>
  <si>
    <t>eLong Inc</t>
  </si>
  <si>
    <t>H3C Technologies Co Ltd</t>
  </si>
  <si>
    <t>Unisplendour International Technology Ltd</t>
  </si>
  <si>
    <t>Sat May 23 2015 00:00:00 GMT+0100 (British Summer Time)</t>
  </si>
  <si>
    <t>Bus-Online Technology Co Ltd</t>
  </si>
  <si>
    <t>Zhejiang New Jialian Electronics Co Ltd</t>
  </si>
  <si>
    <t>Akesu Huajin Chemical Fertilizer Co Ltd</t>
  </si>
  <si>
    <t>North Huajin Chemical Industries Group Corp</t>
  </si>
  <si>
    <t>Zhangjiagang Yangtze River Petrochemical Co Ltd</t>
  </si>
  <si>
    <t>Oriental Energy Co Ltd</t>
  </si>
  <si>
    <t>Mon May 25 2015 00:00:00 GMT+0100 (British Summer Time)</t>
  </si>
  <si>
    <t>Mudanjiang YouBo Pharmaceutical Co Ltd</t>
  </si>
  <si>
    <t>Jiuzhitang Co Ltd</t>
  </si>
  <si>
    <t>Jiangdong Armour Clamp Equipment Co Ltd</t>
  </si>
  <si>
    <t>Jiangsu Zhongtian Technology Co Ltd</t>
  </si>
  <si>
    <t>GF Securities|Goldman Sachs Gao Hua</t>
  </si>
  <si>
    <t>Jiang Xi Lian Chuang Dian Zi You Xian Gong Si</t>
  </si>
  <si>
    <t>Hemp Industrial Investment Co Ltd</t>
  </si>
  <si>
    <t>Zhihui Haipai Technology Co Ltd</t>
  </si>
  <si>
    <t>Aerospace Communications Holdings Co Ltd</t>
  </si>
  <si>
    <t>Rudong Dongli Enterprise Management Co Ltd</t>
  </si>
  <si>
    <t>Jinghua Pharmaceutical Group Co Ltd</t>
  </si>
  <si>
    <t>Tebon Securities Co Ltd</t>
  </si>
  <si>
    <t>Tue May 26 2015 00:00:00 GMT+0100 (British Summer Time)</t>
  </si>
  <si>
    <t>Unisplendour Software System Co Ltd</t>
  </si>
  <si>
    <t>Unisplendour Corp Ltd</t>
  </si>
  <si>
    <t>Jiutong Jiye Investment Co Ltd</t>
  </si>
  <si>
    <t>Suzhou Shunyi Investment Co Ltd</t>
  </si>
  <si>
    <t>Guangdong Dongfang Precision Science &amp; Technology Co Ltd</t>
  </si>
  <si>
    <t>Zhangjiagang Gerui Environmental Engineering Co Ltd</t>
  </si>
  <si>
    <t>Suzhou Hailu Heavy Industry Co Ltd</t>
  </si>
  <si>
    <t>Wed May 27 2015 00:00:00 GMT+0100 (British Summer Time)</t>
  </si>
  <si>
    <t>Minsheng Wealth Management Co Ltd</t>
  </si>
  <si>
    <t>Minsheng Holdings Co Ltd</t>
  </si>
  <si>
    <t>Hefei Kanuo Automotive Air Conditioning Co Ltd</t>
  </si>
  <si>
    <t>Zhejiang Kangsheng Co Ltd</t>
  </si>
  <si>
    <t>Cushman &amp; Wakefield Inc</t>
  </si>
  <si>
    <t>Shenyang Haocheng Electric Co Ltd</t>
  </si>
  <si>
    <t>Harbin Jiuzhou Electric Co Ltd</t>
  </si>
  <si>
    <t>Wed Sep 30 2015 00:00:00 GMT+0100 (British Summer Time)</t>
  </si>
  <si>
    <t>Regent Life Assurance Co Ltd</t>
  </si>
  <si>
    <t>Hollard Insurance Co Ltd</t>
  </si>
  <si>
    <t>Merrill Lynch South Africa Ltd</t>
  </si>
  <si>
    <t>Riyue Tongxing Information Technology (Beijing) Co Ltd</t>
  </si>
  <si>
    <t>Beijing Miteno Communication Technology Co Ltd</t>
  </si>
  <si>
    <t>Beijing Zheda Wangxin Technology Co Ltd</t>
  </si>
  <si>
    <t>Beijing Shiyuxin Investment Management Co Ltd</t>
  </si>
  <si>
    <t>Thu May 28 2015 00:00:00 GMT+0100 (British Summer Time)</t>
  </si>
  <si>
    <t>IL&amp;FS Milestone Fund - 247 Park</t>
  </si>
  <si>
    <t>Blackstone Group LP</t>
  </si>
  <si>
    <t>Shenzhen Yulonggong Industrial Development Co Ltd</t>
  </si>
  <si>
    <t>Zhongxing Construction Co Ltd</t>
  </si>
  <si>
    <t>Guangzhou Guomai Technology Co Ltd</t>
  </si>
  <si>
    <t>Gosuncn Technology Group Co Ltd</t>
  </si>
  <si>
    <t>Hangzhou Chuanglian Electronic Technology Ltd</t>
  </si>
  <si>
    <t>Fri May 29 2015 00:00:00 GMT+0100 (British Summer Time)</t>
  </si>
  <si>
    <t>Jiangsu Jinshan Environment Protection Technology Co Ltd</t>
  </si>
  <si>
    <t>Nanfang Pump Industry Co Ltd</t>
  </si>
  <si>
    <t>Intaprop (Pty) Ltd</t>
  </si>
  <si>
    <t>Equites Property Fund Ltd</t>
  </si>
  <si>
    <t>Jiangsu Province Fullshare Property Development Ltd</t>
  </si>
  <si>
    <t>Nanjing Shanbao Investment Management Ltd</t>
  </si>
  <si>
    <t>Gansu Northwest Mining Group Co Ltd</t>
  </si>
  <si>
    <t>Jiangyin Changjiu Investment Management Co Ltd</t>
  </si>
  <si>
    <t>Zhejiang Menghuan Xingshengyuan Film Culture Co Ltd</t>
  </si>
  <si>
    <t>Shenzhen Jinruixian Digital Technology Co Ltd</t>
  </si>
  <si>
    <t>Tatwah Smartech Co Ltd</t>
  </si>
  <si>
    <t>Jihua 3512 Leather Garment Co Ltd-Factory Buildings</t>
  </si>
  <si>
    <t>Lanzhou Industrial Development Construction Co Ltd</t>
  </si>
  <si>
    <t>Shuimu Animation Co Ltd</t>
  </si>
  <si>
    <t>Guilin Guanglu Investment Co Ltd</t>
  </si>
  <si>
    <t>Anhui Jieyuan Environmental Protection Technology Co Ltd</t>
  </si>
  <si>
    <t>Sinoma International Engineering Co Ltd</t>
  </si>
  <si>
    <t>Sun May 31 2015 00:00:00 GMT+0100 (British Summer Time)</t>
  </si>
  <si>
    <t>Shandong Ruiyin Mining Industry Development Co Ltd</t>
  </si>
  <si>
    <t>Yantai Jinshi Mining Investment Co Ltd</t>
  </si>
  <si>
    <t>Ningbo Rui Bio-Technology Co Ltd</t>
  </si>
  <si>
    <t>Dirui Industrial Co Ltd</t>
  </si>
  <si>
    <t>Shenzhen Cloud Time Technology Co Ltd</t>
  </si>
  <si>
    <t>Beijing Yingmob Interaction Technology Co Ltd</t>
  </si>
  <si>
    <t>Jiangsu Welm Technology Co Ltd</t>
  </si>
  <si>
    <t>Jiangsu Huahong Technology Stock Co Ltd</t>
  </si>
  <si>
    <t>Elite Plus Developments Ltd</t>
  </si>
  <si>
    <t>Eagle Legend Global Ltd</t>
  </si>
  <si>
    <t>Fri Aug 28 2015 00:00:00 GMT+0100 (British Summer Time)</t>
  </si>
  <si>
    <t>GlaxoSmithKline Consumer Healthcare Ltd-Brand Portfolio Assets</t>
  </si>
  <si>
    <t>Perrigo Co PLC</t>
  </si>
  <si>
    <t>Ireland</t>
  </si>
  <si>
    <t>Greenhill &amp; Co, LLC</t>
  </si>
  <si>
    <t>Wed Jun 03 2015 00:00:00 GMT+0100 (British Summer Time)</t>
  </si>
  <si>
    <t>Thu Nov 05 2015 00:00:00 GMT+0000 (Greenwich Mean Time)</t>
  </si>
  <si>
    <t>CCCC Development Ltd</t>
  </si>
  <si>
    <t>Leading Top Investments Ltd</t>
  </si>
  <si>
    <t>Shenzhen Neptunus Pharmaceutical Co Ltd</t>
  </si>
  <si>
    <t>Shenzhen Neptunus Group Co Ltd</t>
  </si>
  <si>
    <t>Sanya NewDaxing Landscape Co Ltd</t>
  </si>
  <si>
    <t>Shanghai Dige Electric Technology Joint Stock Co Ltd</t>
  </si>
  <si>
    <t>Sichuan Troy Information Technology Co Ltd</t>
  </si>
  <si>
    <t>Zhangjiagang Dawei Assistant Co Ltd</t>
  </si>
  <si>
    <t>Zhejiang Wansheng Co Ltd</t>
  </si>
  <si>
    <t>Shanghai Edrive Co Ltd</t>
  </si>
  <si>
    <t>Zhongshan Broad-Ocean Motor Co Ltd</t>
  </si>
  <si>
    <t>China Galaxy Securities Co|Huatai United Securities Co</t>
  </si>
  <si>
    <t>Thu Jun 04 2015 00:00:00 GMT+0100 (British Summer Time)</t>
  </si>
  <si>
    <t>Jiangsu Dongsheng Photovotaic Technology Co Ltd</t>
  </si>
  <si>
    <t>GCL System Integration Technology Co Ltd</t>
  </si>
  <si>
    <t>Fri Jun 05 2015 00:00:00 GMT+0100 (British Summer Time)</t>
  </si>
  <si>
    <t>Wuhan Sanjiang Aviation Real Estate Development Co Ltd</t>
  </si>
  <si>
    <t>Evergrand Real Estate Group (Wuhan) Co Ltd</t>
  </si>
  <si>
    <t>Mindray Medical International Ltd</t>
  </si>
  <si>
    <t>Huzhou Zhanwang Pharmaceutical Co Ltd</t>
  </si>
  <si>
    <t>Tianjin Chase Sun Pharmaceutical Co Ltd</t>
  </si>
  <si>
    <t>BOC International (China) Ltd|Southwest Securities Co Ltd</t>
  </si>
  <si>
    <t>Beijing Choice Electronic Technology Co Ltd</t>
  </si>
  <si>
    <t>DigiCore Holdings Ltd</t>
  </si>
  <si>
    <t>Novatel Wireless Inc</t>
  </si>
  <si>
    <t>Shanghai Laurel Ocean Systems Ltd</t>
  </si>
  <si>
    <t>Beijing Highlander Digital Technology Co Ltd</t>
  </si>
  <si>
    <t>Sat Jun 06 2015 00:00:00 GMT+0100 (British Summer Time)</t>
  </si>
  <si>
    <t>Tue Jul 07 2015 00:00:00 GMT+0100 (British Summer Time)</t>
  </si>
  <si>
    <t>Impression Wonders Arts Development Co Ltd</t>
  </si>
  <si>
    <t>Sanxiang Co Ltd</t>
  </si>
  <si>
    <t>SiChuan LOMON Titanium Industry Co Ltd</t>
  </si>
  <si>
    <t>Shenzhen Xinsanli Automation Equipment Co Ltd</t>
  </si>
  <si>
    <t>Dalian Zhiyun Automation Co Ltd</t>
  </si>
  <si>
    <t>Northeast Securities Co Ltd|Sealand Securities Co Ltd</t>
  </si>
  <si>
    <t>Mon Jun 08 2015 00:00:00 GMT+0100 (British Summer Time)</t>
  </si>
  <si>
    <t>JA Solar Holdings Co Ltd</t>
  </si>
  <si>
    <t>Jaso Acquisition Ltd</t>
  </si>
  <si>
    <t>ICBC|Houlihan Lokey</t>
  </si>
  <si>
    <t>Saraiva Educacao Ltda</t>
  </si>
  <si>
    <t>Editora Atica SA</t>
  </si>
  <si>
    <t>Tue Jun 09 2015 00:00:00 GMT+0100 (British Summer Time)</t>
  </si>
  <si>
    <t>E-House Holdings Ltd</t>
  </si>
  <si>
    <t>Domob Ltd</t>
  </si>
  <si>
    <t>Bluefocus (Shanghai) Investment Management Co Ltd</t>
  </si>
  <si>
    <t>Domob Zhisheng Network Technology (Beijing) Co Ltd</t>
  </si>
  <si>
    <t>Madhouse Inc</t>
  </si>
  <si>
    <t>DT Cinemas Ltd</t>
  </si>
  <si>
    <t>PVR Ltd</t>
  </si>
  <si>
    <t>Jiangsu Huada Centrifuge Co Ltd</t>
  </si>
  <si>
    <t>Sichuan Scimee Sci &amp; Tech Co Ltd</t>
  </si>
  <si>
    <t>Hangzhou DEWOS Electric Technology Co Ltd</t>
  </si>
  <si>
    <t>Zhejiang Founder Motor Co Ltd</t>
  </si>
  <si>
    <t>Shanghai Haineng Automobile Electronics Co Ltd</t>
  </si>
  <si>
    <t>Wed Jun 10 2015 00:00:00 GMT+0100 (British Summer Time)</t>
  </si>
  <si>
    <t>Korbalikhskii rudnik AO</t>
  </si>
  <si>
    <t>Cheliabinskii tsinkovyi zavod PAO</t>
  </si>
  <si>
    <t>Shenzhen Beichende Technologies Co Ltd</t>
  </si>
  <si>
    <t>Hebei Huijin Electromechanical Co Ltd</t>
  </si>
  <si>
    <t>Yield Smart Ltd</t>
  </si>
  <si>
    <t>Renhe Commercial Holdings Co Ltd</t>
  </si>
  <si>
    <t>Thu Jun 11 2015 00:00:00 GMT+0100 (British Summer Time)</t>
  </si>
  <si>
    <t>Homeinns Hotel Group</t>
  </si>
  <si>
    <t>ICBC|UBS AG|CITIC Securities Co Ltd|Huatai Securities Co Ltd</t>
  </si>
  <si>
    <t>Fri Jun 12 2015 00:00:00 GMT+0100 (British Summer Time)</t>
  </si>
  <si>
    <t>Bona Film Group Ltd</t>
  </si>
  <si>
    <t>Barclays Bank PLC</t>
  </si>
  <si>
    <t>Shanghai Jiuzhirun Information Technology Co Ltd</t>
  </si>
  <si>
    <t>Hunan TV &amp; Broadcast Intermediary Co Ltd</t>
  </si>
  <si>
    <t>Hina Group</t>
  </si>
  <si>
    <t>Zhe Jiang Chuan Hua Gong Lu Gang Wu Liu Fa Zhan You Xian Gong Si</t>
  </si>
  <si>
    <t>Zhejiang Transfar Co Ltd</t>
  </si>
  <si>
    <t>Sat Jun 13 2015 00:00:00 GMT+0100 (British Summer Time)</t>
  </si>
  <si>
    <t>Harbin Shengtai Biological Pharmaceutical Co Ltd</t>
  </si>
  <si>
    <t>Shenzhen Dingtai Pawnshop Co Ltd</t>
  </si>
  <si>
    <t>Shenzhen Eastern Gold Jade Jewelry Industry Co Ltd</t>
  </si>
  <si>
    <t>Shanghai Fuyu New Material Technology Co Ltd</t>
  </si>
  <si>
    <t>Baoding Technology Co Ltd</t>
  </si>
  <si>
    <t>Wuzhanmao Liquor Co Ltd</t>
  </si>
  <si>
    <t>Kuaijishan Shaoxing Rice Wine Co Ltd</t>
  </si>
  <si>
    <t>Wuhan Leaddo Measuring &amp; Control Co Ltd</t>
  </si>
  <si>
    <t>China High-Speed Railway Technology Co Ltd</t>
  </si>
  <si>
    <t>Beijing Jiaoda Microunion Technology Co Ltd</t>
  </si>
  <si>
    <t>XCMG Brasil Investimentos Ltda</t>
  </si>
  <si>
    <t>XCMG (HK) International Corp Development Co Ltd</t>
  </si>
  <si>
    <t>Sun Jun 14 2015 00:00:00 GMT+0100 (British Summer Time)</t>
  </si>
  <si>
    <t>Vedanta Ltd</t>
  </si>
  <si>
    <t>JM Financial Group|Merrill Lynch|Citi</t>
  </si>
  <si>
    <t>Morgan Stanley|Lazard|JP Morgan Cazenove</t>
  </si>
  <si>
    <t>Shenzhen Maoye Shangsha Co Ltd-Assets</t>
  </si>
  <si>
    <t>Cheng Shang Ji Tuan You Xian Gong Si</t>
  </si>
  <si>
    <t>Mon Jun 15 2015 00:00:00 GMT+0100 (British Summer Time)</t>
  </si>
  <si>
    <t>Glamour II Ltd</t>
  </si>
  <si>
    <t>Mapletree Greater China Commercial Trust</t>
  </si>
  <si>
    <t>Fujian Junpeng Communication Technology Co Ltd</t>
  </si>
  <si>
    <t>iDreamSky Technology Ltd</t>
  </si>
  <si>
    <t>Dream Investment Holdings Ltd</t>
  </si>
  <si>
    <t>China Renaissance Sec(HK)Ltd</t>
  </si>
  <si>
    <t>Lafarge India Pvt Ltd</t>
  </si>
  <si>
    <t>Lafarge SA</t>
  </si>
  <si>
    <t>Hainan Yihai RiseSun Real Estate Development Co Ltd</t>
  </si>
  <si>
    <t>Risesun Real Estate Development Co Ltd</t>
  </si>
  <si>
    <t>Hubei Fuxing Huiyu Wuhan Properties Co Ltd</t>
  </si>
  <si>
    <t>Jiuai Zhihe (Beijing) Technology Co Ltd</t>
  </si>
  <si>
    <t>New Huadu Supercenter Co Ltd</t>
  </si>
  <si>
    <t>Wed Jun 17 2015 00:00:00 GMT+0100 (British Summer Time)</t>
  </si>
  <si>
    <t>AirMedia Group Co Ltd</t>
  </si>
  <si>
    <t>Beijing Longde Wenchuang Fund Management Co Ltd</t>
  </si>
  <si>
    <t>Zhejiang Kaisheng Yuanlin Shizheng Construction Co Ltd</t>
  </si>
  <si>
    <t>Yueyang Forest &amp; Paper Co Ltd</t>
  </si>
  <si>
    <t>Qihoo 360 Technology Co Ltd</t>
  </si>
  <si>
    <t>ICBC|CITIC Securities Co Ltd|JP Morgan</t>
  </si>
  <si>
    <t>China CITIC Bank Corp Ltd|Huatai United Securities Co</t>
  </si>
  <si>
    <t>Fri Jun 19 2015 00:00:00 GMT+0100 (British Summer Time)</t>
  </si>
  <si>
    <t>Pellegrino Distribuidora de Autopecas Ltda</t>
  </si>
  <si>
    <t>Beijing Huiyuan Group Xianyang Beverage &amp; Food Co Ltd</t>
  </si>
  <si>
    <t>Beijing Founder Fubon Financing Asset Management Co Ltd</t>
  </si>
  <si>
    <t>Fri Mar 31 2017 00:00:00 GMT+0100 (British Summer Time)</t>
  </si>
  <si>
    <t>Shanghai Young Sun Investment Co Ltd</t>
  </si>
  <si>
    <t>Shanghai Chengtou Holding Co Ltd</t>
  </si>
  <si>
    <t>ERA GRUPP AO</t>
  </si>
  <si>
    <t>Krasnoiarskaia GES PAO</t>
  </si>
  <si>
    <t>Sat Jun 20 2015 00:00:00 GMT+0100 (British Summer Time)</t>
  </si>
  <si>
    <t>Wed Jan 13 2016 00:00:00 GMT+0000 (Greenwich Mean Time)</t>
  </si>
  <si>
    <t>Huachuang Securities Co Ltd</t>
  </si>
  <si>
    <t>Hebei Baoshuo Co Ltd</t>
  </si>
  <si>
    <t>AVIC Securities Co Ltd</t>
  </si>
  <si>
    <t>Loften Environmental Technology Co Ltd-Assets</t>
  </si>
  <si>
    <t>Yuanbo Industrial Development Co Ltd</t>
  </si>
  <si>
    <t>Mon Jun 22 2015 00:00:00 GMT+0100 (British Summer Time)</t>
  </si>
  <si>
    <t>Vimicro International Corp</t>
  </si>
  <si>
    <t>Wed Jun 24 2015 00:00:00 GMT+0100 (British Summer Time)</t>
  </si>
  <si>
    <t>Thu Dec 10 2015 00:00:00 GMT+0000 (Greenwich Mean Time)</t>
  </si>
  <si>
    <t>China Jiuhao Health Industry Corp Ltd</t>
  </si>
  <si>
    <t>Banco Daycoval SA</t>
  </si>
  <si>
    <t>Shenzhen Zhengda Sudai Microfinance Co Ltd</t>
  </si>
  <si>
    <t>Shenzhen Tianheng Yinghe Financial Investment Co Ltd (LP)</t>
  </si>
  <si>
    <t>Zall Development (Shenyang) Co Ltd</t>
  </si>
  <si>
    <t>Fullshare Holdings Ltd</t>
  </si>
  <si>
    <t>Qingbo Investment Co Ltd</t>
  </si>
  <si>
    <t>Beijing State Research Tiancheng Investment Management Co Ltd</t>
  </si>
  <si>
    <t>Thu Jun 25 2015 00:00:00 GMT+0100 (British Summer Time)</t>
  </si>
  <si>
    <t>Wed Nov 08 2017 00:00:00 GMT+0000 (Greenwich Mean Time)</t>
  </si>
  <si>
    <t>Kee Ever Bright Decorative Technology Co Ltd - Assets</t>
  </si>
  <si>
    <t>Kunshan Fengshi Electronic Technology Co Ltd</t>
  </si>
  <si>
    <t>All Happy International Ltd</t>
  </si>
  <si>
    <t>Power Ample Investments Ltd</t>
  </si>
  <si>
    <t>Servest Group (Pty) Ltd</t>
  </si>
  <si>
    <t>Kagiso Tiso Holdings (Pty) Ltd</t>
  </si>
  <si>
    <t>Sinotex Investment &amp; Development Co Ltd-Assets</t>
  </si>
  <si>
    <t>SDIC Capital Holdings Co Ltd</t>
  </si>
  <si>
    <t>Mon Nov 09 2015 00:00:00 GMT+0000 (Greenwich Mean Time)</t>
  </si>
  <si>
    <t>Nevskaia truboprovodnaia kompaniia OOO</t>
  </si>
  <si>
    <t>Tradescan Consultants Ltd</t>
  </si>
  <si>
    <t>Jiaxi Global Ltd</t>
  </si>
  <si>
    <t>Feiyu Technology Hong Kong Ltd</t>
  </si>
  <si>
    <t>Gram Capital</t>
  </si>
  <si>
    <t>Shanghai Kaixiang Real Estate Co Ltd</t>
  </si>
  <si>
    <t>Shanghai Baohua Enterprise Group Co Ltd</t>
  </si>
  <si>
    <t>Fri Jun 26 2015 00:00:00 GMT+0100 (British Summer Time)</t>
  </si>
  <si>
    <t>Anhui Huabo Renewable Resources Technology Co Ltd</t>
  </si>
  <si>
    <t>Zhejiang Narada Power Source Co Ltd</t>
  </si>
  <si>
    <t>Haining Kanghua Hospital Co Ltd</t>
  </si>
  <si>
    <t>Pure Pearl Group Co Ltd</t>
  </si>
  <si>
    <t>Qiqihaer Jianhua Hospital Co Ltd</t>
  </si>
  <si>
    <t>Sat Jun 27 2015 00:00:00 GMT+0100 (British Summer Time)</t>
  </si>
  <si>
    <t>Guizhou Construction Engineering Group Co Ltd</t>
  </si>
  <si>
    <t>Shimao Cinema Investment Development Co Ltd-Assets</t>
  </si>
  <si>
    <t>Wanda Cinema Line Co Ltd</t>
  </si>
  <si>
    <t>Muwei Fashion Culture Communication (Beijing) Co Ltd</t>
  </si>
  <si>
    <t>Tue Jul 28 2015 00:00:00 GMT+0100 (British Summer Time)</t>
  </si>
  <si>
    <t>Wuzhou Guijiang Electric Power Co Ltd</t>
  </si>
  <si>
    <t>Guangxi Guidong Electric Power Co Ltd</t>
  </si>
  <si>
    <t>Mon Jun 29 2015 00:00:00 GMT+0100 (British Summer Time)</t>
  </si>
  <si>
    <t>KongZhong Corp</t>
  </si>
  <si>
    <t>Linkedsee Ltd</t>
  </si>
  <si>
    <t>Guangzhou Lvyou Industrial Waste Recycling Co Ltd</t>
  </si>
  <si>
    <t>Xi Zhou Enterprises Hong Kong Ltd</t>
  </si>
  <si>
    <t>Tue Jun 30 2015 00:00:00 GMT+0100 (British Summer Time)</t>
  </si>
  <si>
    <t>Kaifeng New Century Grand Hotel Ltd</t>
  </si>
  <si>
    <t>Zhejiang New Century Hotel Investment &amp; Management Group Ltd</t>
  </si>
  <si>
    <t>Shanghai Baolong Building</t>
  </si>
  <si>
    <t>AEW Capital Management LP</t>
  </si>
  <si>
    <t>Shanghai Kai Yue Investment Development Co Ltd-Assets</t>
  </si>
  <si>
    <t>Hainan Gongxiao Daji Holding Co Ltd</t>
  </si>
  <si>
    <t>Guosen Securities Co Ltd|Haitong Securities Co Ltd</t>
  </si>
  <si>
    <t>Suzhou Gaoxin Commercial Tourism Development Co Ltd</t>
  </si>
  <si>
    <t>Suzhou High-Tech Zone Qingshan Investment Co Ltd</t>
  </si>
  <si>
    <t>Wed Jul 01 2015 00:00:00 GMT+0100 (British Summer Time)</t>
  </si>
  <si>
    <t>Guangzhou Guangzhu Transportation Investment Management Co Ltd</t>
  </si>
  <si>
    <t>Guangdong Provincial Expressway Development Co Ltd</t>
  </si>
  <si>
    <t>Guangdong Fokai Expressway Co Ltd</t>
  </si>
  <si>
    <t>Changchun Changsheng Life Sciences Ltd</t>
  </si>
  <si>
    <t>LianYunGang HuangHai Machinery Co Ltd</t>
  </si>
  <si>
    <t>Industrial Securities Co Ltd|Dongxing Securities</t>
  </si>
  <si>
    <t>ABG Cement Ltd</t>
  </si>
  <si>
    <t>United Arab Emirates</t>
  </si>
  <si>
    <t>Thu Jul 02 2015 00:00:00 GMT+0100 (British Summer Time)</t>
  </si>
  <si>
    <t>Harvest Years Ltd</t>
  </si>
  <si>
    <t>Silver Knight Global Ltd</t>
  </si>
  <si>
    <t>Qisi International Advertising (Beijing) Co Ltd</t>
  </si>
  <si>
    <t>Shenzhen Sea Star Technology Co Ltd</t>
  </si>
  <si>
    <t>Shanghai Shunwei Advertising Communication Co Ltd</t>
  </si>
  <si>
    <t>Fri Jul 03 2015 00:00:00 GMT+0100 (British Summer Time)</t>
  </si>
  <si>
    <t>SDIC CGOG Futures Co Ltd</t>
  </si>
  <si>
    <t>Shandong Qixing Iron Tower Co Ltd</t>
  </si>
  <si>
    <t>Mon Jul 06 2015 00:00:00 GMT+0100 (British Summer Time)</t>
  </si>
  <si>
    <t>Dalian Shunxing Real Estate Development Co Ltd</t>
  </si>
  <si>
    <t>Dalian Mingcheng Container Lines Co Ltd</t>
  </si>
  <si>
    <t>Houlihan Lokey (China) Ltd</t>
  </si>
  <si>
    <t>GuangDong HuaSheng Electrical Appliances Co Ltd</t>
  </si>
  <si>
    <t>Everbright Securities Co Ltd|Hengtai Changcai Securities Co</t>
  </si>
  <si>
    <t>CTC Investments OOO</t>
  </si>
  <si>
    <t>UTV Management OOO</t>
  </si>
  <si>
    <t>Rothschild &amp; Co|Xenon Capital Partners</t>
  </si>
  <si>
    <t>Wuhan Dragonbio Surgical Implant Co Ltd</t>
  </si>
  <si>
    <t>Chengdu Huhui Supermarket LLC</t>
  </si>
  <si>
    <t>Chengdu Hongqi Chain Co Ltd</t>
  </si>
  <si>
    <t>Beijing Fangkai Creative Port Investment Co Ltd</t>
  </si>
  <si>
    <t>Yunnan Metropolitan Real Estate Development Co Ltd</t>
  </si>
  <si>
    <t>Chongqing Xinan Hecheng Pharmaceutical Co Ltd</t>
  </si>
  <si>
    <t>Xinan Synthetic Pharmaceutical Group Co Ltd</t>
  </si>
  <si>
    <t>Wed Jul 08 2015 00:00:00 GMT+0100 (British Summer Time)</t>
  </si>
  <si>
    <t>Sichuan Tuopai Shede Group Co Ltd</t>
  </si>
  <si>
    <t>SkyOcean Group Holdings Co Ltd</t>
  </si>
  <si>
    <t>Ningbo Gold Sunlight Electric Technology Co Ltd</t>
  </si>
  <si>
    <t>Shenzhen Xingmei Shengdian Culture Media Group Co Ltd</t>
  </si>
  <si>
    <t>Thu Jul 09 2015 00:00:00 GMT+0100 (British Summer Time)</t>
  </si>
  <si>
    <t>Fanmei (Dalian) Property Development Co Ltd</t>
  </si>
  <si>
    <t>Dalian Dongxun International Trade Co Ltd</t>
  </si>
  <si>
    <t>Changchun Gas Co Ltd</t>
  </si>
  <si>
    <t>Changchun Gas Holding Co Ltd</t>
  </si>
  <si>
    <t>Katar Global Ltd</t>
  </si>
  <si>
    <t>Pacific Plywood Holdings Ltd</t>
  </si>
  <si>
    <t>Liaoning Aimei Biological Vaccine Technology Group Co Ltd</t>
  </si>
  <si>
    <t>Dang Dang Wang</t>
  </si>
  <si>
    <t>Mon Jul 13 2015 00:00:00 GMT+0100 (British Summer Time)</t>
  </si>
  <si>
    <t>Zhongjing Huitong Electronic Commerce Co Ltd</t>
  </si>
  <si>
    <t>First New Energy Co Ltd</t>
  </si>
  <si>
    <t>Far East Smarter Energy Co Ltd</t>
  </si>
  <si>
    <t>Tue Jul 14 2015 00:00:00 GMT+0100 (British Summer Time)</t>
  </si>
  <si>
    <t>Sat Dec 12 2015 00:00:00 GMT+0000 (Greenwich Mean Time)</t>
  </si>
  <si>
    <t>Xuzhou XCMG Concrete Machinery Co Ltd</t>
  </si>
  <si>
    <t>Xuzhou Construction Machinery Group Co Ltd</t>
  </si>
  <si>
    <t>Guangxi Huayu Investment Development Co Ltd</t>
  </si>
  <si>
    <t>Nanning Tagen Real Estate Development Co Ltd</t>
  </si>
  <si>
    <t>Shenzhen Tuoxiang Technology Co Ltd</t>
  </si>
  <si>
    <t>Ledman Optoelectronic Co Ltd</t>
  </si>
  <si>
    <t>Wed Jul 15 2015 00:00:00 GMT+0100 (British Summer Time)</t>
  </si>
  <si>
    <t>Shanghai Huanghai Farmer Co Ltd-Asset</t>
  </si>
  <si>
    <t>Jiangsu Maling Animal Husbandry Co Ltd</t>
  </si>
  <si>
    <t>Shanghai Milk (Group) Ltd-Assets</t>
  </si>
  <si>
    <t>Shanghai Maling Aquarius Co Ltd</t>
  </si>
  <si>
    <t>Prism TV Pvt Ltd</t>
  </si>
  <si>
    <t>Nickelodeon Asia Holdings Pte Ltd</t>
  </si>
  <si>
    <t>Ambit Corporate Finance</t>
  </si>
  <si>
    <t>Thu Jul 16 2015 00:00:00 GMT+0100 (British Summer Time)</t>
  </si>
  <si>
    <t>Chapeco Cia Industrial de Alimentos-Industrial Unit,Chapeco</t>
  </si>
  <si>
    <t>Kingenta Agricultural Investment Co Ltd</t>
  </si>
  <si>
    <t>Pantanal Energetica Ltda</t>
  </si>
  <si>
    <t>Cachoeira Escura Energetica SA</t>
  </si>
  <si>
    <t>Baichuan Gas Co Ltd</t>
  </si>
  <si>
    <t>Winowner Group Co Ltd</t>
  </si>
  <si>
    <t>Fri Jul 17 2015 00:00:00 GMT+0100 (British Summer Time)</t>
  </si>
  <si>
    <t>Tue Mar 15 2016 00:00:00 GMT+0000 (Greenwich Mean Time)</t>
  </si>
  <si>
    <t>Zhuhai Xiangle Pharma Co Ltd</t>
  </si>
  <si>
    <t>Guanhao Biotech Co Ltd</t>
  </si>
  <si>
    <t>Beijing Jiuhe Pharmaceutical Ltd</t>
  </si>
  <si>
    <t>Grandpharma (China) Co Ltd</t>
  </si>
  <si>
    <t>Beijing Aide Kangsai Advertising Co Ltd</t>
  </si>
  <si>
    <t>Simei Media Co Ltd</t>
  </si>
  <si>
    <t>Sat Jul 18 2015 00:00:00 GMT+0100 (British Summer Time)</t>
  </si>
  <si>
    <t>Shuangrenjian Suzhou Sports Culture Communication Co Ltd</t>
  </si>
  <si>
    <t>Mon Jul 20 2015 00:00:00 GMT+0100 (British Summer Time)</t>
  </si>
  <si>
    <t>Swarna Tollway Pvt Ltd</t>
  </si>
  <si>
    <t>Maif Investments India 3 Pte Ltd</t>
  </si>
  <si>
    <t>National Collateral Management Services Ltd</t>
  </si>
  <si>
    <t>FIH Mauritius Investments Ltd</t>
  </si>
  <si>
    <t>Kotak Mahindra Capital Co</t>
  </si>
  <si>
    <t>Tue Jul 21 2015 00:00:00 GMT+0100 (British Summer Time)</t>
  </si>
  <si>
    <t>Chuying Agro-Pastoral Group Co Ltd-Assets</t>
  </si>
  <si>
    <t>CITICS Property Fund Management Co Ltd</t>
  </si>
  <si>
    <t>Beijing Elegant World Cultural Transmission Co Ltd</t>
  </si>
  <si>
    <t>Baotou Iron&amp;Steel(Group)Co Ltd-Steel &amp; Mineral Related Assets</t>
  </si>
  <si>
    <t>Inner Mongolia Baotou Steel Union Co Ltd</t>
  </si>
  <si>
    <t>Xuzhou Weitian Chemical Co Ltd</t>
  </si>
  <si>
    <t>Dalian Huisheng Investment Co Ltd</t>
  </si>
  <si>
    <t>Thu Jul 23 2015 00:00:00 GMT+0100 (British Summer Time)</t>
  </si>
  <si>
    <t>Iliad Africa Ltd</t>
  </si>
  <si>
    <t>Gansu Jianxin Industrial Group Co Ltd</t>
  </si>
  <si>
    <t>Empresa Brasileira de Bebidas e Alimentos SA</t>
  </si>
  <si>
    <t>Britvic PLC</t>
  </si>
  <si>
    <t>Nomura Securities</t>
  </si>
  <si>
    <t>Zhejiang Seecomedia Co Ltd</t>
  </si>
  <si>
    <t>Shenzhen Datong Industrial Co Ltd</t>
  </si>
  <si>
    <t>Beijing Ranshi Technology Co Ltd</t>
  </si>
  <si>
    <t>Fri Jul 24 2015 00:00:00 GMT+0100 (British Summer Time)</t>
  </si>
  <si>
    <t>Guangzhou Zhujiang Brewery Co Ltd</t>
  </si>
  <si>
    <t>Wed Dec 02 2015 00:00:00 GMT+0000 (Greenwich Mean Time)</t>
  </si>
  <si>
    <t>Dumex Baby Food Co Ltd</t>
  </si>
  <si>
    <t>Yashili International Holdings Ltd</t>
  </si>
  <si>
    <t>HSBC Holdings PLC</t>
  </si>
  <si>
    <t>Deutsche Bank|Somerley</t>
  </si>
  <si>
    <t>Shanghai Nanyang Wangbang Software Technical Co Ltd</t>
  </si>
  <si>
    <t>INESA Electron Co Ltd</t>
  </si>
  <si>
    <t>Plemennaia Ptitsefabrika Voiskovitsy AO, Ptitsefabrika Severnaia AO</t>
  </si>
  <si>
    <t>CPF Netherlands BV</t>
  </si>
  <si>
    <t>BDO</t>
  </si>
  <si>
    <t>Brixworth International Ltd</t>
  </si>
  <si>
    <t>Capital Gainer Ltd</t>
  </si>
  <si>
    <t>Sun Jul 26 2015 00:00:00 GMT+0100 (British Summer Time)</t>
  </si>
  <si>
    <t>Artway Development Ltd</t>
  </si>
  <si>
    <t>GOME Electrical Appliances Holding Ltd</t>
  </si>
  <si>
    <t>Platinum Securities Co Ltd|Barclays Capital Asia Limited</t>
  </si>
  <si>
    <t>Tsinghua Tongfang Co Ltd-Assets</t>
  </si>
  <si>
    <t>M&amp;A International</t>
  </si>
  <si>
    <t>Shenzhen Weichuang Automation Equipment Co Ltd</t>
  </si>
  <si>
    <t>Xuzhou Wuyang Technology Co Ltd</t>
  </si>
  <si>
    <t>Pacific Securities</t>
  </si>
  <si>
    <t>Shenzhen Beacon Display Technology Co Ltd</t>
  </si>
  <si>
    <t>Zhejiang Jingxin Pharmaceutical Co Ltd</t>
  </si>
  <si>
    <t>Yankuang Donghua Heavy Industry Co Ltd</t>
  </si>
  <si>
    <t>Yanzhou Coal Mining Co Ltd</t>
  </si>
  <si>
    <t>Wed Jul 29 2015 00:00:00 GMT+0100 (British Summer Time)</t>
  </si>
  <si>
    <t>Lanhan (Shanghai) Technology Co Ltd</t>
  </si>
  <si>
    <t>Hunan Xinhexin Biopharmaceutical Co Ltd</t>
  </si>
  <si>
    <t>Guangdong VTR Bio-Tech Co Ltd</t>
  </si>
  <si>
    <t>Hindustan Unilever Ltd- Lever house</t>
  </si>
  <si>
    <t>Housing Development Finance Corp Ltd</t>
  </si>
  <si>
    <t>Thu Jul 30 2015 00:00:00 GMT+0100 (British Summer Time)</t>
  </si>
  <si>
    <t>Ningbo Yunsheng Magnetic Component Technology Co Ltd</t>
  </si>
  <si>
    <t>Ningbo Yunsheng Co Ltd</t>
  </si>
  <si>
    <t>Fri Jul 31 2015 00:00:00 GMT+0100 (British Summer Time)</t>
  </si>
  <si>
    <t>Joyville Shapoorji Housing Pvt Ltd</t>
  </si>
  <si>
    <t>Philippines</t>
  </si>
  <si>
    <t>Beijing Luan Century Culture Development Co Ltd</t>
  </si>
  <si>
    <t>Beijing InterAct Technology Co Ltd</t>
  </si>
  <si>
    <t>Wed Oct 21 2015 00:00:00 GMT+0100 (British Summer Time)</t>
  </si>
  <si>
    <t>Yantai Dadi Real Estate Development Co Ltd</t>
  </si>
  <si>
    <t>Shandong Jianhuashengyu Venture Capital Co Ltd</t>
  </si>
  <si>
    <t>Mon Aug 03 2015 00:00:00 GMT+0100 (British Summer Time)</t>
  </si>
  <si>
    <t>BR Properties SA-Portfolio of Assets(5)</t>
  </si>
  <si>
    <t>BRE Ponte Participacoes SA</t>
  </si>
  <si>
    <t>Rothschild &amp; Co|Banco BTG Pactual SA</t>
  </si>
  <si>
    <t>Shen Zhen Create Century Machinery Co Ltd</t>
  </si>
  <si>
    <t>Janus (Dongguan) Precision Components Co Ltd</t>
  </si>
  <si>
    <t>Greentown Dingyi Real Estate Investment Management Co Ltd</t>
  </si>
  <si>
    <t>Greentown Real Estate Group Co Ltd</t>
  </si>
  <si>
    <t>HSBC Bank Brasil SA Banco Multiplo,HSBC Servicos e Participacoes Ltda</t>
  </si>
  <si>
    <t>HSBC Holdings PLC|Goldman Sachs &amp; Co</t>
  </si>
  <si>
    <t>Banco JP Morgan SA|Bradesco BBI|NM Rothschild &amp; Sons Ltd</t>
  </si>
  <si>
    <t>Tue Aug 04 2015 00:00:00 GMT+0100 (British Summer Time)</t>
  </si>
  <si>
    <t>Jiangsu Hengyuan Real Estate Development Co Ltd</t>
  </si>
  <si>
    <t>Jiangyin Jinfenghuang Investment Co Ltd</t>
  </si>
  <si>
    <t>Shougang Jingtang Iron &amp; Steel Corp</t>
  </si>
  <si>
    <t>Beijing Shougang Co Ltd</t>
  </si>
  <si>
    <t>Wed Aug 05 2015 00:00:00 GMT+0100 (British Summer Time)</t>
  </si>
  <si>
    <t>Shanghai Tonva Petrochemical Co Ltd(Now 3E1419)</t>
  </si>
  <si>
    <t>Shenzhen Dasheng Agricultural Group Co Ltd</t>
  </si>
  <si>
    <t>Famous Town Real Estate (Fujian) Co Ltd</t>
  </si>
  <si>
    <t>Greattown Holdings Ltd</t>
  </si>
  <si>
    <t>Thu Aug 06 2015 00:00:00 GMT+0100 (British Summer Time)</t>
  </si>
  <si>
    <t>JiangSu GuoRuiXinAn Technology Co Ltd</t>
  </si>
  <si>
    <t>Hangzhou Shunwang Technology Co Ltd</t>
  </si>
  <si>
    <t>Huashi Internet(Changzhou)Culture &amp; Media Co Ltd</t>
  </si>
  <si>
    <t>Fri Aug 07 2015 00:00:00 GMT+0100 (British Summer Time)</t>
  </si>
  <si>
    <t>Genesis International Holdings NV</t>
  </si>
  <si>
    <t>Tue Sep 01 2015 00:00:00 GMT+0100 (British Summer Time)</t>
  </si>
  <si>
    <t>Dalian Rubber &amp; Plastics Machinery Co Ltd-Entire Assets &amp; Liabilities</t>
  </si>
  <si>
    <t>Dalian Yinghui Machinery Manufacturing Co Ltd</t>
  </si>
  <si>
    <t>Jiangsu Hengli Chemical Fibre Co Ltd</t>
  </si>
  <si>
    <t>Dalian Rubber &amp; Plastics Machinery Co Ltd</t>
  </si>
  <si>
    <t>Digital China (China) Ltd</t>
  </si>
  <si>
    <t>Shenzhen Shenxin Taifeng Group Co Ltd</t>
  </si>
  <si>
    <t>Masep Medical Science &amp; Technology Development Shenzhen Co Ltd</t>
  </si>
  <si>
    <t>Kuoni Travel India Ltd</t>
  </si>
  <si>
    <t>Thomas Cook (India) Ltd</t>
  </si>
  <si>
    <t>Baker Tilly International</t>
  </si>
  <si>
    <t>Sat Aug 08 2015 00:00:00 GMT+0100 (British Summer Time)</t>
  </si>
  <si>
    <t>Beijing Baiaote Biological Engineering Co Ltd</t>
  </si>
  <si>
    <t>Shenzhen China Resources Gosun Pharmaceutical Co Ltd</t>
  </si>
  <si>
    <t>Zhejiang Zhongyi Pharmaceutical Co Ltd</t>
  </si>
  <si>
    <t>Mon Aug 10 2015 00:00:00 GMT+0100 (British Summer Time)</t>
  </si>
  <si>
    <t>Beijing Capital Land Ltd</t>
  </si>
  <si>
    <t>Beijing Capital Group Co Ltd</t>
  </si>
  <si>
    <t>JP Morgan Securities Ltd|HSBC Holdings PLC|Ample Capital Ltd|China Intl Capital Corp HK Sec</t>
  </si>
  <si>
    <t>BR Properties SA-Portfolio of Assets</t>
  </si>
  <si>
    <t>Brookfield Asset Management Inc</t>
  </si>
  <si>
    <t>Canada</t>
  </si>
  <si>
    <t>Zhuhai Xin De Hui Information &amp;Technology Co Ltd</t>
  </si>
  <si>
    <t>Xiamen Meiya Pico Information Co Ltd</t>
  </si>
  <si>
    <t>Jiangsu Tax Software Co Ltd</t>
  </si>
  <si>
    <t>Tue Aug 11 2015 00:00:00 GMT+0100 (British Summer Time)</t>
  </si>
  <si>
    <t>Beijing Siyue Xingkong Network Technology Co Ltd</t>
  </si>
  <si>
    <t>Guangdong Alpha Animation &amp; Culture Co Ltd</t>
  </si>
  <si>
    <t>Crystaland Co Ltd</t>
  </si>
  <si>
    <t>HC SemiTek Corp</t>
  </si>
  <si>
    <t>SmartPlay Technologies (I) Pvt Ltd</t>
  </si>
  <si>
    <t>Aricent Inc</t>
  </si>
  <si>
    <t>Wed Aug 12 2015 00:00:00 GMT+0100 (British Summer Time)</t>
  </si>
  <si>
    <t>Yichang Sanxia Pharmaceutical Co Ltd</t>
  </si>
  <si>
    <t>Humanwell Healthcare (Group) Co Ltd</t>
  </si>
  <si>
    <t>Tonghua Golden-Horse Pharmaceutical Industry Co Ltd</t>
  </si>
  <si>
    <t>Thu Aug 13 2015 00:00:00 GMT+0100 (British Summer Time)</t>
  </si>
  <si>
    <t>Beijing Huaantai Investment Co Ltd</t>
  </si>
  <si>
    <t>Jilin Province Huayi Automobile Part Co Ltd</t>
  </si>
  <si>
    <t>Tempo Participacoes SA</t>
  </si>
  <si>
    <t>Hill Valley Participacoes SA</t>
  </si>
  <si>
    <t>Rothschild &amp; Co|Bradesco BBI</t>
  </si>
  <si>
    <t>Nanchang Gas Co Ltd</t>
  </si>
  <si>
    <t>Jiangxi Hongcheng Waterworks Co Ltd</t>
  </si>
  <si>
    <t>Shanxi Antai Steel Co Ltd</t>
  </si>
  <si>
    <t>Shanxi Antai Group Co Ltd</t>
  </si>
  <si>
    <t>CEFC Shanghai Securities Ltd</t>
  </si>
  <si>
    <t>Fri Aug 14 2015 00:00:00 GMT+0100 (British Summer Time)</t>
  </si>
  <si>
    <t>Mon Oct 12 2015 00:00:00 GMT+0100 (British Summer Time)</t>
  </si>
  <si>
    <t>Diandian Interactive Holding</t>
  </si>
  <si>
    <t>Bematech SA</t>
  </si>
  <si>
    <t>Makira II Empreendimentos e Participacoes SA</t>
  </si>
  <si>
    <t>Trican Well Service OOO</t>
  </si>
  <si>
    <t>RN Assets LLC</t>
  </si>
  <si>
    <t>Forest Eternal Communication Tech Co Ltd</t>
  </si>
  <si>
    <t>Guangdong Rongtai Industry Co Ltd</t>
  </si>
  <si>
    <t>Sat Aug 15 2015 00:00:00 GMT+0100 (British Summer Time)</t>
  </si>
  <si>
    <t>Jiangxi Boya Bio-pharmaceutical Co Ltd</t>
  </si>
  <si>
    <t>Shenzhen Xing Fei Technology Co Ltd</t>
  </si>
  <si>
    <t>Fujian Start Group Co Ltd</t>
  </si>
  <si>
    <t>Mon Aug 17 2015 00:00:00 GMT+0100 (British Summer Time)</t>
  </si>
  <si>
    <t>Lizhong Wheel Group Ltd</t>
  </si>
  <si>
    <t>Berkley International Ltd</t>
  </si>
  <si>
    <t>Provenance Capital Pte Ltd</t>
  </si>
  <si>
    <t>Equinox Business Park</t>
  </si>
  <si>
    <t>Tue Aug 18 2015 00:00:00 GMT+0100 (British Summer Time)</t>
  </si>
  <si>
    <t>Guizhou Heshi E-commerce Co Ltd</t>
  </si>
  <si>
    <t>Zhongtian (Guizhou) Huipu Financial Service Co Ltd</t>
  </si>
  <si>
    <t>Southern View Finance SA Pty Ltd</t>
  </si>
  <si>
    <t>Fulcrum Financial Services SA</t>
  </si>
  <si>
    <t>@VISORY partners</t>
  </si>
  <si>
    <t>Moolman Group- retail &amp; industrial asset</t>
  </si>
  <si>
    <t>Dipula Income Fund Ltd</t>
  </si>
  <si>
    <t>Thu Aug 20 2015 00:00:00 GMT+0100 (British Summer Time)</t>
  </si>
  <si>
    <t>Fri Sep 02 2016 00:00:00 GMT+0100 (British Summer Time)</t>
  </si>
  <si>
    <t>Shenzhen Sunyes Electronic Manufacturing Holding Co Ltd</t>
  </si>
  <si>
    <t>Jiangsu Daobo Chemical Co Ltd</t>
  </si>
  <si>
    <t>Jiangsu Yabang Dyestuff Co Ltd</t>
  </si>
  <si>
    <t>Kee Holdings Co Ltd</t>
  </si>
  <si>
    <t>Glory Emperor Trading Ltd</t>
  </si>
  <si>
    <t>Fri Aug 21 2015 00:00:00 GMT+0100 (British Summer Time)</t>
  </si>
  <si>
    <t>East Jade International Ltd</t>
  </si>
  <si>
    <t>Manfaith Investments Ltd</t>
  </si>
  <si>
    <t>Offshore Oil Engineering (Zhuhai) Co Ltd-Assets</t>
  </si>
  <si>
    <t>Fluor Ltd</t>
  </si>
  <si>
    <t>Gem Alliance Ltd</t>
  </si>
  <si>
    <t>Wincon Investment Co Ltd</t>
  </si>
  <si>
    <t>Cayman Islands</t>
  </si>
  <si>
    <t>Fujian Sansteel (Group) Co Ltd-Assets</t>
  </si>
  <si>
    <t>Sansteel Minguang Co Ltd Fujian</t>
  </si>
  <si>
    <t>Taizhou Jinhaiyun Marine Equipment Co Ltd</t>
  </si>
  <si>
    <t>Shanghai Bestway Marine Engineering Design Co Ltd</t>
  </si>
  <si>
    <t>Mon Aug 24 2015 00:00:00 GMT+0100 (British Summer Time)</t>
  </si>
  <si>
    <t>Nanji E-commerce (Shanghai) Co Ltd</t>
  </si>
  <si>
    <t>Jiangsu Xinmin Textile Science &amp;Technology Co Ltd</t>
  </si>
  <si>
    <t>Tue Aug 25 2015 00:00:00 GMT+0100 (British Summer Time)</t>
  </si>
  <si>
    <t>Taiyuan Jinxiu Jiayuan Investment Management Co Ltd</t>
  </si>
  <si>
    <t>Rio Verde Energia SA,TNE-Triunfo Negocios de Energia SA,Rio Canoas Energia SA</t>
  </si>
  <si>
    <t>China Three Gorges Brasil Energia Ltda</t>
  </si>
  <si>
    <t>Wed Aug 26 2015 00:00:00 GMT+0100 (British Summer Time)</t>
  </si>
  <si>
    <t>Beijing Huatai Runda Energy Saving Technology Co Ltd</t>
  </si>
  <si>
    <t>Hiconics Drive Technology Co Ltd</t>
  </si>
  <si>
    <t>Ningbo Bingkun Investment Holdings Co Ltd</t>
  </si>
  <si>
    <t>Thu Aug 27 2015 00:00:00 GMT+0100 (British Summer Time)</t>
  </si>
  <si>
    <t>Nissin-Ajinomoto Alimentos Ltda</t>
  </si>
  <si>
    <t>Nissin Technology Alimentos do Brasil Ltda</t>
  </si>
  <si>
    <t>Jiangsu Province Metallurgical Design Institute Co Ltd</t>
  </si>
  <si>
    <t>Jincheng Paper Co Ltd</t>
  </si>
  <si>
    <t>Global Hospitals</t>
  </si>
  <si>
    <t>Gleneagles Development Pte Ltd</t>
  </si>
  <si>
    <t>Veda CorporateAdvisors Pvt Ltd</t>
  </si>
  <si>
    <t>ICICI Bank Ltd|CIMB Bank Bhd</t>
  </si>
  <si>
    <t>Sat Aug 29 2015 00:00:00 GMT+0100 (British Summer Time)</t>
  </si>
  <si>
    <t>Aerospace Electric Group Co Ltd</t>
  </si>
  <si>
    <t>China Aerospace Times Electronics Co Ltd</t>
  </si>
  <si>
    <t>Shanxi Aerospace Navigation Equipment Co Ltd-Assets</t>
  </si>
  <si>
    <t>Dalian Dongda Water Co Ltd</t>
  </si>
  <si>
    <t>Beijing Everbright Water Investment Management Co Ltd</t>
  </si>
  <si>
    <t>Fri Nov 20 2015 00:00:00 GMT+0000 (Greenwich Mean Time)</t>
  </si>
  <si>
    <t>Shenyang Xinbei Thermoelectric Co Ltd</t>
  </si>
  <si>
    <t>Luenmei Holdings Co Ltd</t>
  </si>
  <si>
    <t>Mcwong Environmental Technology Co Ltd</t>
  </si>
  <si>
    <t>Anhui Guozhen Environment Protection Technology Joint Stock Co Ltd</t>
  </si>
  <si>
    <t>OPhylink Communication Technology Ltd</t>
  </si>
  <si>
    <t>Shanghai Jiedong Systematic Engineering Control Co Ltd</t>
  </si>
  <si>
    <t>Xiamen Kingtop Information Technology Co Ltd</t>
  </si>
  <si>
    <t>Jiangsu Jindongfang Home Garden Property Co Ltd</t>
  </si>
  <si>
    <t>Changzhou Xincheng Jiarui Property Co Ltd</t>
  </si>
  <si>
    <t>China Shipbuilding Industry Corp-Assets</t>
  </si>
  <si>
    <t>Fengfan Stock Ltd Co</t>
  </si>
  <si>
    <t>Focus Media Technology Shanghai Co Ltd</t>
  </si>
  <si>
    <t>HEDY Holding Co Ltd</t>
  </si>
  <si>
    <t>GF Securities|Huatai United Securities Co</t>
  </si>
  <si>
    <t>Zibo Huoju Energy Co Ltd</t>
  </si>
  <si>
    <t>Wed Sep 02 2015 00:00:00 GMT+0100 (British Summer Time)</t>
  </si>
  <si>
    <t>Anhui Zhongke Optic-electronic Color Sorter Machinery Co Ltd</t>
  </si>
  <si>
    <t>Hefei Metalforming Machine Tool Co Ltd</t>
  </si>
  <si>
    <t>H &amp; R Century Pictures Co Ltd</t>
  </si>
  <si>
    <t>Stellar Megaunion Corp</t>
  </si>
  <si>
    <t>Beijing Funshion Online Technology Co Ltd</t>
  </si>
  <si>
    <t>Shenzhen MTC Co Ltd</t>
  </si>
  <si>
    <t>Thu Sep 03 2015 00:00:00 GMT+0100 (British Summer Time)</t>
  </si>
  <si>
    <t>Mon Dec 21 2015 00:00:00 GMT+0000 (Greenwich Mean Time)</t>
  </si>
  <si>
    <t>Yuanjiang Information Technology Co Ltd</t>
  </si>
  <si>
    <t>TIZA Information Industry Corp Inc</t>
  </si>
  <si>
    <t>Wed Sep 09 2015 00:00:00 GMT+0100 (British Summer Time)</t>
  </si>
  <si>
    <t>Rustenburg Platinum Mines Ltd- Rustenburg Operations &amp; Concentrating operations</t>
  </si>
  <si>
    <t>Sibanye Rustenburg Platinum mines Pty Ltd</t>
  </si>
  <si>
    <t>Jiangsu Jinming Industrial Robot Automation Co Ltd</t>
  </si>
  <si>
    <t>Wuhan Huazhong Numerical Control System Inc</t>
  </si>
  <si>
    <t>Fri Sep 04 2015 00:00:00 GMT+0100 (British Summer Time)</t>
  </si>
  <si>
    <t>Shanghai Rokin Logistics Co Ltd</t>
  </si>
  <si>
    <t>CJKX Rokin Holdings Ltd</t>
  </si>
  <si>
    <t>Mon Sep 07 2015 00:00:00 GMT+0100 (British Summer Time)</t>
  </si>
  <si>
    <t>Best Volume Investments Ltd</t>
  </si>
  <si>
    <t>Golden Stone Management Ltd</t>
  </si>
  <si>
    <t>Potent Mechanical&amp;Industrial (Xiamen) Co Ltd</t>
  </si>
  <si>
    <t>GCL-Poly Ltd</t>
  </si>
  <si>
    <t>Shanghai Qichen Investment Management Co Ltd</t>
  </si>
  <si>
    <t>Platinum Securities Co Ltd|Morgan Stanley</t>
  </si>
  <si>
    <t>Sichuan Tianshang Youjia Network Technology Co Ltd</t>
  </si>
  <si>
    <t>Tue Sep 08 2015 00:00:00 GMT+0100 (British Summer Time)</t>
  </si>
  <si>
    <t>Shanghai XinAn Properties Co Ltd-Assets</t>
  </si>
  <si>
    <t>Shanghai Shangpu Equity Investment Fund Management Center(LP)</t>
  </si>
  <si>
    <t>Shanghai Mosan Factoring Co Ltd</t>
  </si>
  <si>
    <t>Jiangsu Fasten Co Ltd</t>
  </si>
  <si>
    <t>Industrial Securities Co Ltd|Central China Securities</t>
  </si>
  <si>
    <t>Beijing Golden Cradle Education Technology Co Ltd</t>
  </si>
  <si>
    <t>Wuxi Falan Forging Co Ltd</t>
  </si>
  <si>
    <t>Jiangsu Shentong Valve Co Ltd</t>
  </si>
  <si>
    <t>Sichuan Huasun Group Co Ltd</t>
  </si>
  <si>
    <t>Sichuan Taihe Property Group Co Ltd</t>
  </si>
  <si>
    <t>Guokai Dongfang Urban Development Investment Co Ltd</t>
  </si>
  <si>
    <t>Orient Group Business Investment Co Ltd</t>
  </si>
  <si>
    <t>Anglo American Platinum Ltd-Rustenburg Operations</t>
  </si>
  <si>
    <t>Thu Sep 10 2015 00:00:00 GMT+0100 (British Summer Time)</t>
  </si>
  <si>
    <t>Tianwei Chemical Industry Co Ltd</t>
  </si>
  <si>
    <t>Xinjiang Tianye Co Ltd</t>
  </si>
  <si>
    <t>Fri Sep 11 2015 00:00:00 GMT+0100 (British Summer Time)</t>
  </si>
  <si>
    <t>Shanghai Huitong Automation Technology Development Co Ltd</t>
  </si>
  <si>
    <t>Sat Sep 12 2015 00:00:00 GMT+0100 (British Summer Time)</t>
  </si>
  <si>
    <t>Hubei Handan Mechatronics Co Ltd</t>
  </si>
  <si>
    <t>Wuhan Guide Infrared Co Ltd</t>
  </si>
  <si>
    <t>Temobi (Shanghai) Science&amp;Technology Development Co Ltd</t>
  </si>
  <si>
    <t>Shenzhen O-film Tech Co Ltd</t>
  </si>
  <si>
    <t>Jewim Pharmaceutical Trade Co Ltd</t>
  </si>
  <si>
    <t>Renhe Pharmacy Co Ltd</t>
  </si>
  <si>
    <t>Cavendish Industries Ltd</t>
  </si>
  <si>
    <t>JK Tyres &amp; Industries Ltd</t>
  </si>
  <si>
    <t>Ernst &amp; Young LLP|Axis Capital Ltd</t>
  </si>
  <si>
    <t>Aurum Equity Partners LLP</t>
  </si>
  <si>
    <t>Cathay Insurance Co Ltd</t>
  </si>
  <si>
    <t>Mon Nov 02 2015 00:00:00 GMT+0000 (Greenwich Mean Time)</t>
  </si>
  <si>
    <t>Guangdong Plastic Exchange Co Ltd</t>
  </si>
  <si>
    <t>L&amp;X Investment Industrial Ltd</t>
  </si>
  <si>
    <t>VMS Securities Ltd</t>
  </si>
  <si>
    <t>Tue Sep 15 2015 00:00:00 GMT+0100 (British Summer Time)</t>
  </si>
  <si>
    <t>Thu Oct 22 2015 00:00:00 GMT+0100 (British Summer Time)</t>
  </si>
  <si>
    <t>Beijing Kangyuan Pharmaceutical Co Ltd</t>
  </si>
  <si>
    <t>Shanxi Zhendong Pharmaceutical Co Ltd</t>
  </si>
  <si>
    <t>Nanjing Feiteng Electronics Technology Co Ltd</t>
  </si>
  <si>
    <t>Suzhou GreenPower New Energy Materials Co Ltd</t>
  </si>
  <si>
    <t>Shenzhen Jiyin Technology Co Ltd</t>
  </si>
  <si>
    <t>Guangdong Zhengye Technology Co Ltd</t>
  </si>
  <si>
    <t>Chengdu Aikete Technology Development Co Ltd</t>
  </si>
  <si>
    <t>Qinhuangdao Maoye Emporium Management Co Ltd</t>
  </si>
  <si>
    <t>Zhongzhao Investment Management Co Ltd</t>
  </si>
  <si>
    <t>Wed Sep 16 2015 00:00:00 GMT+0100 (British Summer Time)</t>
  </si>
  <si>
    <t>Chengzhi Shareholding Co Ltd</t>
  </si>
  <si>
    <t>Mon Jan 25 2016 00:00:00 GMT+0000 (Greenwich Mean Time)</t>
  </si>
  <si>
    <t>Jinpan International Ltd</t>
  </si>
  <si>
    <t>Tue Nov 03 2015 00:00:00 GMT+0000 (Greenwich Mean Time)</t>
  </si>
  <si>
    <t>Hebi Tong Li Power Generation Co Ltd</t>
  </si>
  <si>
    <t>Henan Yuneng Holdings Co Ltd</t>
  </si>
  <si>
    <t>Beijing Agrant Technology Co Ltd</t>
  </si>
  <si>
    <t>Beijing Sinnet Technology Co Ltd</t>
  </si>
  <si>
    <t>Wison (Nanjing) Clean Energy Co Ltd</t>
  </si>
  <si>
    <t>Deutsche Bank|Zhong De Securities Co Ltd</t>
  </si>
  <si>
    <t>Serco Global Services Pvt Ltd</t>
  </si>
  <si>
    <t>Barclays|Citi</t>
  </si>
  <si>
    <t>Thu Sep 17 2015 00:00:00 GMT+0100 (British Summer Time)</t>
  </si>
  <si>
    <t>Shanghai Delphi Automotive Air Conditioning Systems Co Ltd</t>
  </si>
  <si>
    <t>Shanghai Aerospace Automobile Electromechanical Co Ltd</t>
  </si>
  <si>
    <t>United Copper Foils (Huizhou) Co Ltd</t>
  </si>
  <si>
    <t>Guiyang Financial Holding Co Ltd</t>
  </si>
  <si>
    <t>Shuangliang Eco-Energy Systems (Jiangsu) Co Ltd</t>
  </si>
  <si>
    <t>Jiangsu Shuangliang Technology Co Ltd</t>
  </si>
  <si>
    <t>Fri Sep 18 2015 00:00:00 GMT+0100 (British Summer Time)</t>
  </si>
  <si>
    <t>Beijing Hexing Hongtu Technology Co Ltd</t>
  </si>
  <si>
    <t>China Invest Sec Intl Bkg Ltd</t>
  </si>
  <si>
    <t>Keystone Lodging Holdings Ltd</t>
  </si>
  <si>
    <t>Shanghai Jin Jiang International Hotels Development Co Ltd</t>
  </si>
  <si>
    <t>Deloitte &amp; Touche Corp Finance|Shenwan Hongyuan Securities Un</t>
  </si>
  <si>
    <t>China Merchants Securities Co|CITIC Securities Co Ltd</t>
  </si>
  <si>
    <t>Sat Sep 19 2015 00:00:00 GMT+0100 (British Summer Time)</t>
  </si>
  <si>
    <t>The Leela Goa</t>
  </si>
  <si>
    <t>Ceres Hotels Pvt Ltd</t>
  </si>
  <si>
    <t>Mon Sep 21 2015 00:00:00 GMT+0100 (British Summer Time)</t>
  </si>
  <si>
    <t>Sat Dec 19 2015 00:00:00 GMT+0000 (Greenwich Mean Time)</t>
  </si>
  <si>
    <t>Shanghai Yingyue Network Technology Co Ltd</t>
  </si>
  <si>
    <t>Yuxi Industrial Group Co Ltd-Assets</t>
  </si>
  <si>
    <t>Hunan Jiangnan Red Arrow Co Ltd</t>
  </si>
  <si>
    <t>Mon Oct 26 2015 00:00:00 GMT+0000 (Greenwich Mean Time)</t>
  </si>
  <si>
    <t>Chengdu Changyun Group Co Ltd</t>
  </si>
  <si>
    <t>Sichuan Fulin Transportation Group Co Ltd</t>
  </si>
  <si>
    <t>Tue Sep 22 2015 00:00:00 GMT+0100 (British Summer Time)</t>
  </si>
  <si>
    <t>Guangdong Yihua Real Estate Development Co Ltd</t>
  </si>
  <si>
    <t>Yihua Enterprise (Group) Co Ltd</t>
  </si>
  <si>
    <t>Dazi Sailekang Medical Investment Management Co Ltd</t>
  </si>
  <si>
    <t>Yihua Healthcare Co Ltd</t>
  </si>
  <si>
    <t>Shenzhen Yiti Medical Technology Co Ltd</t>
  </si>
  <si>
    <t>Zhong Zhu Holding Co Ltd</t>
  </si>
  <si>
    <t>ECD Architects (Int'l) Ltd</t>
  </si>
  <si>
    <t>ARTS Group Co Ltd</t>
  </si>
  <si>
    <t>Wed Sep 23 2015 00:00:00 GMT+0100 (British Summer Time)</t>
  </si>
  <si>
    <t>Shanghai Zendai Bund Finance Services Centre Real Estate Co Ltd</t>
  </si>
  <si>
    <t>Zhejiang Fosun Commerce Development Ltd</t>
  </si>
  <si>
    <t>Nanjing Port Longtan Container Co Ltd</t>
  </si>
  <si>
    <t>Nanjing Port Co Ltd</t>
  </si>
  <si>
    <t>Altron TMT Pty Ltd-Altech Autopage Cellular</t>
  </si>
  <si>
    <t>Huliantianxia Technology Shenzhen Co Ltd</t>
  </si>
  <si>
    <t>CPT Wyndham Holdings Ltd</t>
  </si>
  <si>
    <t>Shenzhen Energy (HK) International Ltd</t>
  </si>
  <si>
    <t>Lazard|Deloitte</t>
  </si>
  <si>
    <t>Thu Sep 24 2015 00:00:00 GMT+0100 (British Summer Time)</t>
  </si>
  <si>
    <t>Guangdong Changshi Communications Technology Co Ltd</t>
  </si>
  <si>
    <t>Shanghai Yifu Infomation Technology Co Ltd</t>
  </si>
  <si>
    <t>Genimous Investment Co Ltd</t>
  </si>
  <si>
    <t>Shanghai Falcon Network Co Ltd</t>
  </si>
  <si>
    <t>Kunwu Jiuding Capital Co Ltd</t>
  </si>
  <si>
    <t>Kunwu Jiuding Investment Holdings Co Ltd</t>
  </si>
  <si>
    <t>Ingresso.com Ltda</t>
  </si>
  <si>
    <t>Fandango Media LLC</t>
  </si>
  <si>
    <t>G5 Evercore</t>
  </si>
  <si>
    <t>Fri Sep 25 2015 00:00:00 GMT+0100 (British Summer Time)</t>
  </si>
  <si>
    <t>Beijing Wanter Bio-pharmaceutical Co Ltd</t>
  </si>
  <si>
    <t>Xizang Shineway Phamaceutical Co Ltd</t>
  </si>
  <si>
    <t>Fri Jan 08 2016 00:00:00 GMT+0000 (Greenwich Mean Time)</t>
  </si>
  <si>
    <t>Essen Technology (Beijing) Co Ltd</t>
  </si>
  <si>
    <t>Shanghai Kinetic Medical Co Ltd</t>
  </si>
  <si>
    <t>Tue Aug 09 2016 00:00:00 GMT+0100 (British Summer Time)</t>
  </si>
  <si>
    <t>Mega Convention Group Ltd</t>
  </si>
  <si>
    <t>LISI Group (Holdings) Ltd</t>
  </si>
  <si>
    <t>CCB International Finance Ltd</t>
  </si>
  <si>
    <t>Deloitte &amp; Touche Corp Fin HK</t>
  </si>
  <si>
    <t>Sat Sep 26 2015 00:00:00 GMT+0100 (British Summer Time)</t>
  </si>
  <si>
    <t>Shanghai Deqin Investment Development Co Ltd</t>
  </si>
  <si>
    <t>Shanghai Pudong Road &amp; Bridge Construction Co Ltd</t>
  </si>
  <si>
    <t>Shandong Taishan Energy Ltd</t>
  </si>
  <si>
    <t>Tiantian Sci-Tech Co Ltd</t>
  </si>
  <si>
    <t>CEFC Anhui International Holding Co Ltd-Assets</t>
  </si>
  <si>
    <t>Huaxin Petroleum (Guangdong) Co Ltd</t>
  </si>
  <si>
    <t>Mon Sep 28 2015 00:00:00 GMT+0100 (British Summer Time)</t>
  </si>
  <si>
    <t>Videotrec Industrial (Shenzhen) Co Ltd</t>
  </si>
  <si>
    <t>Tue Sep 29 2015 00:00:00 GMT+0100 (British Summer Time)</t>
  </si>
  <si>
    <t>Mon Mar 28 2016 00:00:00 GMT+0100 (British Summer Time)</t>
  </si>
  <si>
    <t>Yongkang Zotye Auto Co Ltd</t>
  </si>
  <si>
    <t>Huangshan Jinma Co Ltd</t>
  </si>
  <si>
    <t>Neo-China Real Estate (Shanghai) Ltd</t>
  </si>
  <si>
    <t>De Rong Group Ltd</t>
  </si>
  <si>
    <t>Double Earn Holdings Ltd</t>
  </si>
  <si>
    <t>Ngai Shun Holdings Ltd</t>
  </si>
  <si>
    <t>Hangzhou Duoying Network Technology Co Ltd</t>
  </si>
  <si>
    <t>Dehua TB New Decoration Material Co Ltd</t>
  </si>
  <si>
    <t>Wuxi Xinfeng Pipe-Fittings Corp Ltd</t>
  </si>
  <si>
    <t>Shandong Longquan Pipeline Engineering Co Ltd</t>
  </si>
  <si>
    <t>Capital Securities Co Ltd</t>
  </si>
  <si>
    <t>Suzhou Lili Urban &amp; Rural Construction Co Ltd</t>
  </si>
  <si>
    <t>Suzhou Fenhu Urban &amp; Rural Integration Construction Co Ltd</t>
  </si>
  <si>
    <t>China Aviation Planning &amp; Design Institute Co Ltd</t>
  </si>
  <si>
    <t>AviChina Industry &amp; Technology Co Ltd</t>
  </si>
  <si>
    <t>Guotai Junan Capital Ltd|Anglo Chinese Corp Finance</t>
  </si>
  <si>
    <t>Larsen &amp; Toubro Ltd-Commercial Real Estate Project</t>
  </si>
  <si>
    <t>Asian Business Connections Private Ltd</t>
  </si>
  <si>
    <t>Guangxi Tianyang Tianlun Mining Industry Co Ltd</t>
  </si>
  <si>
    <t>Haikou Qirun Industrial Co Ltd</t>
  </si>
  <si>
    <t>Beijing Starcor Technology Co Ltd</t>
  </si>
  <si>
    <t>Hangzhou CNCR-IT Co Ltd</t>
  </si>
  <si>
    <t>Thu Oct 01 2015 00:00:00 GMT+0100 (British Summer Time)</t>
  </si>
  <si>
    <t>Yantai Justaware Pharmaceutical Co Ltd</t>
  </si>
  <si>
    <t>Dongguan Securities Co Ltd</t>
  </si>
  <si>
    <t>Qingdao Haier Speicial Steel Plate Research &amp; Development Co Ltd</t>
  </si>
  <si>
    <t>Hebei Iron &amp; Steel Group Co Ltd</t>
  </si>
  <si>
    <t>Fri Oct 02 2015 00:00:00 GMT+0100 (British Summer Time)</t>
  </si>
  <si>
    <t>Gruppa Kronshtadt AO</t>
  </si>
  <si>
    <t>Medsi Group JSC</t>
  </si>
  <si>
    <t>Mon Oct 05 2015 00:00:00 GMT+0100 (British Summer Time)</t>
  </si>
  <si>
    <t>Wed Oct 14 2015 00:00:00 GMT+0100 (British Summer Time)</t>
  </si>
  <si>
    <t>Mediclinic International Ltd</t>
  </si>
  <si>
    <t>Al Noor Hospitals Group PLC</t>
  </si>
  <si>
    <t>Rand Merchant Bank Ltd|Morgan Stanley|Broadpoint Gleacher Sec Group</t>
  </si>
  <si>
    <t>Rothschild &amp; Co|Jefferies LLC|Goldman Sachs &amp; Co</t>
  </si>
  <si>
    <t>Tue Oct 06 2015 00:00:00 GMT+0100 (British Summer Time)</t>
  </si>
  <si>
    <t>Aquarius Platinum Ltd</t>
  </si>
  <si>
    <t>Sibanye Platinum Bermuda Pty Ltd</t>
  </si>
  <si>
    <t>ABSA Bank Ltd|Barclays</t>
  </si>
  <si>
    <t>HSBC Holdings PLC|Qinisele Resources (Pty) Ltd</t>
  </si>
  <si>
    <t>Wed Oct 07 2015 00:00:00 GMT+0100 (British Summer Time)</t>
  </si>
  <si>
    <t>True Partner Investments Ltd</t>
  </si>
  <si>
    <t>Thu Oct 08 2015 00:00:00 GMT+0100 (British Summer Time)</t>
  </si>
  <si>
    <t>Qianhai Equity Trade Center (Shenzhen) Co Ltd</t>
  </si>
  <si>
    <t>Liaoning Bao Hua Properties Development Co Ltd</t>
  </si>
  <si>
    <t>B&amp;H Properties Management (China) Ltd</t>
  </si>
  <si>
    <t>Wallbanck Brothers Sec (HK)</t>
  </si>
  <si>
    <t>Eurasia Drilling Co Ltd</t>
  </si>
  <si>
    <t>EDC Acquisition Co Ltd</t>
  </si>
  <si>
    <t>Renaissance Capital Group|Bank of America Merrill Lynch</t>
  </si>
  <si>
    <t>Xenon Capital Partners</t>
  </si>
  <si>
    <t>Shenzhen Zhishang Interact Technology Co Ltd</t>
  </si>
  <si>
    <t>China eCapital Corp</t>
  </si>
  <si>
    <t>Dianping Holdings Ltd</t>
  </si>
  <si>
    <t>Beijing Sankuai Online Technology Co Ltd</t>
  </si>
  <si>
    <t>China Renaissance Holdings Ltd|Goldman Sachs &amp; Co</t>
  </si>
  <si>
    <t>Fri Oct 09 2015 00:00:00 GMT+0100 (British Summer Time)</t>
  </si>
  <si>
    <t>Shaanxi Changan Construction &amp; Investment Ltd- Properties</t>
  </si>
  <si>
    <t>City Legend International Ltd</t>
  </si>
  <si>
    <t>Changan Holdings(Group)Co Ltd-Properties</t>
  </si>
  <si>
    <t>Shanghai Lindong Marketing Co Ltd</t>
  </si>
  <si>
    <t>Shanghai Protrend Advertising Co Ltd</t>
  </si>
  <si>
    <t>Sat Oct 10 2015 00:00:00 GMT+0100 (British Summer Time)</t>
  </si>
  <si>
    <t>Fri Mar 11 2016 00:00:00 GMT+0000 (Greenwich Mean Time)</t>
  </si>
  <si>
    <t>Anhui Bowei Changan Electronic Co Ltd</t>
  </si>
  <si>
    <t>Anhui Sun Create Electronics Co Ltd</t>
  </si>
  <si>
    <t>Qingdao Hairong Xingda Commercial Management Co Ltd</t>
  </si>
  <si>
    <t>Beijing Hualian Department Store Co Ltd</t>
  </si>
  <si>
    <t>Changzhou Changfa Refrigeration Technology Co Ltd,Changzhou City Wujin Jiangnan City Wujin Jiangnan</t>
  </si>
  <si>
    <t>Jiangsu Changfa Industrial Group Ltd</t>
  </si>
  <si>
    <t>Yunnan Linhua Group Haikou Phosphorus Industry Co Ltd</t>
  </si>
  <si>
    <t>Cleveland Potash Ltd (Israel Chemicals Ltd)</t>
  </si>
  <si>
    <t>Krasnaia Poliana NAO</t>
  </si>
  <si>
    <t>Kurort Plius OOO</t>
  </si>
  <si>
    <t>Haoye Information Technology (Shanghai) Co Ltd</t>
  </si>
  <si>
    <t>Tue Oct 13 2015 00:00:00 GMT+0100 (British Summer Time)</t>
  </si>
  <si>
    <t>Sichuan Dadu River Shuangjiangkou Hydropower Development Co Ltd</t>
  </si>
  <si>
    <t>Fri Nov 06 2015 00:00:00 GMT+0000 (Greenwich Mean Time)</t>
  </si>
  <si>
    <t>Fortune Grace Management Ltd</t>
  </si>
  <si>
    <t>HL Technology Group Ltd</t>
  </si>
  <si>
    <t>Octal Capital Ltd</t>
  </si>
  <si>
    <t>Tianjin Sunward Equipment Development Co Ltd-Equipments</t>
  </si>
  <si>
    <t>Tianjin Shengyao Real Eastate Co Ltd</t>
  </si>
  <si>
    <t>Shenzhen Kani Petty Loan Co Ltd</t>
  </si>
  <si>
    <t>Hainan Bolian Rice Gene Technology Co Ltd</t>
  </si>
  <si>
    <t>Shanghai Xingaofeng Newsummit Biopharma Co Ltd</t>
  </si>
  <si>
    <t>Zhejiang Yatai Pharmaceutical Co Ltd</t>
  </si>
  <si>
    <t>Taishan Gypsum Co Ltd</t>
  </si>
  <si>
    <t>Beijing New Building Materials PLC</t>
  </si>
  <si>
    <t>China Mobile Communication Co Ltd-Telecommunication tower assets</t>
  </si>
  <si>
    <t>China Tower Corp Ltd</t>
  </si>
  <si>
    <t>China International Capital Co|Morgan Stanley</t>
  </si>
  <si>
    <t>China Telecom Corp Ltd-Telecommunication tower assets</t>
  </si>
  <si>
    <t>UBS AG</t>
  </si>
  <si>
    <t>China United Network Communications Corp Ltd-Telecommunication towers assets</t>
  </si>
  <si>
    <t>Thu Oct 15 2015 00:00:00 GMT+0100 (British Summer Time)</t>
  </si>
  <si>
    <t>Shandong Iron &amp; Steel Co Ltd-Jinan Branch Assets</t>
  </si>
  <si>
    <t>Shandong Iron &amp; Steel Group Co Ltd</t>
  </si>
  <si>
    <t>Shenzhen Shencheng Property Management Co Ltd</t>
  </si>
  <si>
    <t>CMS Asset Management Co Ltd</t>
  </si>
  <si>
    <t>China M-World Co Ltd</t>
  </si>
  <si>
    <t>Shenzhen Kingdom Sci-Tech Co Ltd</t>
  </si>
  <si>
    <t>AMD Technologies (China) Co Ltd</t>
  </si>
  <si>
    <t>Nantong Tongrunda Investment Co Ltd</t>
  </si>
  <si>
    <t>China Merchants Securities Co|Barclays</t>
  </si>
  <si>
    <t>Fri Oct 16 2015 00:00:00 GMT+0100 (British Summer Time)</t>
  </si>
  <si>
    <t>AKB Bank Moskvy OAO</t>
  </si>
  <si>
    <t>MICEX-RTS</t>
  </si>
  <si>
    <t>Chengdu Renhe Spring Mall Co Ltd</t>
  </si>
  <si>
    <t>Chengshang Group Holding Co Ltd</t>
  </si>
  <si>
    <t>Shenzhen Dongfang Liangcai Precision Technology Co Ltd</t>
  </si>
  <si>
    <t>Youku Tudou Inc</t>
  </si>
  <si>
    <t>Ali YK Investment Holding Ltd</t>
  </si>
  <si>
    <t>China Renaissance Holdings Ltd|Goldman Sachs &amp; Co|JP Morgan</t>
  </si>
  <si>
    <t>Sat Oct 17 2015 00:00:00 GMT+0100 (British Summer Time)</t>
  </si>
  <si>
    <t>Zhejiang Huatie Financial Leasing Co Ltd</t>
  </si>
  <si>
    <t>Chengdu Qingyang Renhe Spring Department Store Co Ltd</t>
  </si>
  <si>
    <t>Guangzhou Green Oil Industry Co Ltd</t>
  </si>
  <si>
    <t>Guangzhou Zhizhiyuan Holdings Co Ltd</t>
  </si>
  <si>
    <t>Mon Oct 19 2015 00:00:00 GMT+0100 (British Summer Time)</t>
  </si>
  <si>
    <t>Guangzhou Chuangji Real Estate Investment Co Ltd</t>
  </si>
  <si>
    <t>Guangzhou Pearl River Industrial Development Co Ltd</t>
  </si>
  <si>
    <t>Tue Apr 05 2016 00:00:00 GMT+0100 (British Summer Time)</t>
  </si>
  <si>
    <t>Beijing Muzhiwan Science &amp; Technology Co Ltd</t>
  </si>
  <si>
    <t>Thu Jan 28 2016 00:00:00 GMT+0000 (Greenwich Mean Time)</t>
  </si>
  <si>
    <t>YTOP Electronics Technical (Kunshan) Co Ltd</t>
  </si>
  <si>
    <t>Zhejiang Yonggui Electric Equipment Co Ltd</t>
  </si>
  <si>
    <t>Shanghai Krupp Stainless Co Ltd</t>
  </si>
  <si>
    <t>Lujiazui International Trust Corp Ltd</t>
  </si>
  <si>
    <t>Shenzhen Xinlong Electronic Technology Co Ltd</t>
  </si>
  <si>
    <t>Shenzhen Clou Electronics Co Ltd</t>
  </si>
  <si>
    <t>Suntory Tsingtao Brewery (Shanghai) Co Ltd</t>
  </si>
  <si>
    <t>Tsingtao Brewery Co Ltd</t>
  </si>
  <si>
    <t>Bainian Jinhai Technology Co Ltd</t>
  </si>
  <si>
    <t>Tue Oct 20 2015 00:00:00 GMT+0100 (British Summer Time)</t>
  </si>
  <si>
    <t>Shanghai OTEC Technology Co Ltd</t>
  </si>
  <si>
    <t>Wuxi Hodgen Technology Co Ltd</t>
  </si>
  <si>
    <t>Nitin Lifesciences Ltd</t>
  </si>
  <si>
    <t>Recipharm AB</t>
  </si>
  <si>
    <t>Sweden</t>
  </si>
  <si>
    <t>Mon Oct 17 2016 00:00:00 GMT+0100 (British Summer Time)</t>
  </si>
  <si>
    <t>Yum China Holdings Inc</t>
  </si>
  <si>
    <t>PJT Partners LP|Goldman Sachs &amp; Co</t>
  </si>
  <si>
    <t>Zhejiang Dongyang Haohan Film Entertainment Co Ltd</t>
  </si>
  <si>
    <t>Huayi Brothers Media Corp</t>
  </si>
  <si>
    <t>Guangdong Yehui Steel Co Ltd</t>
  </si>
  <si>
    <t>Europol Intelligent Network Co Ltd</t>
  </si>
  <si>
    <t>BL Technology Co Ltd</t>
  </si>
  <si>
    <t>Zhejiang Shenghua Biok Biology Co Ltd</t>
  </si>
  <si>
    <t>Viom Networks Ltd</t>
  </si>
  <si>
    <t>American Tower Corp</t>
  </si>
  <si>
    <t>Citi|Credit Suisse</t>
  </si>
  <si>
    <t>Evercore Partners|Kotak Mahindra Capital Co</t>
  </si>
  <si>
    <t>Fri Oct 23 2015 00:00:00 GMT+0100 (British Summer Time)</t>
  </si>
  <si>
    <t>Wed Oct 28 2015 00:00:00 GMT+0000 (Greenwich Mean Time)</t>
  </si>
  <si>
    <t>S&amp;P Pharmaceutical Co Ltd</t>
  </si>
  <si>
    <t>Tibet Rongen Technology Co Ltd</t>
  </si>
  <si>
    <t>IRICO Display Devices Co Ltd</t>
  </si>
  <si>
    <t>Kekh eKommerts OOO</t>
  </si>
  <si>
    <t>Naspers Ltd</t>
  </si>
  <si>
    <t>Sat Oct 24 2015 00:00:00 GMT+0100 (British Summer Time)</t>
  </si>
  <si>
    <t>Jiangsu Joylong Automobile Co Ltd</t>
  </si>
  <si>
    <t>Ningbo Dingliang Huitong Equity Investment Center</t>
  </si>
  <si>
    <t>RBC Capital Markets</t>
  </si>
  <si>
    <t>New Times Securities Co Ltd|Sinolink Securities Co Ltd</t>
  </si>
  <si>
    <t>Beijing Zancheng Technology Development Co Ltd</t>
  </si>
  <si>
    <t>Shanghai Ciwen Media Communications Co Ltd</t>
  </si>
  <si>
    <t>Latapack SA</t>
  </si>
  <si>
    <t>Ball International Holdings BV</t>
  </si>
  <si>
    <t>Qunar Cayman Islands Ltd</t>
  </si>
  <si>
    <t>Ctrip.com International Ltd</t>
  </si>
  <si>
    <t>Uniasselvi</t>
  </si>
  <si>
    <t>Treviso Empreendimentos e Participacoes SA</t>
  </si>
  <si>
    <t>Bradesco BBI</t>
  </si>
  <si>
    <t>Tue Oct 27 2015 00:00:00 GMT+0000 (Greenwich Mean Time)</t>
  </si>
  <si>
    <t>Great Indian (GI) Retail Pvt Ltd-Payments Business</t>
  </si>
  <si>
    <t>Wirecard AG</t>
  </si>
  <si>
    <t>Jinzhou Xinjianhua Machinery Manufacture Co Ltd</t>
  </si>
  <si>
    <t>LandOcean Energy Services Co Ltd</t>
  </si>
  <si>
    <t>Inner Mongolia First Machinery Group Corp-Assets</t>
  </si>
  <si>
    <t>Baotou Beifang Chuangye Co Ltd</t>
  </si>
  <si>
    <t>Shanxi North Machine-Building Co Ltd</t>
  </si>
  <si>
    <t>Xin Wing Enterprises Ltd</t>
  </si>
  <si>
    <t>Boyalife Stem Cell Technology Co Ltd</t>
  </si>
  <si>
    <t>Ningxia Xinri Hengli Steel Wire Rope Co Ltd</t>
  </si>
  <si>
    <t>Saket City Hospital Pvt Ltd</t>
  </si>
  <si>
    <t>Max Healthcare Institute Ltd</t>
  </si>
  <si>
    <t>Xilin Gol League Hongbo Mining Development Co Ltd</t>
  </si>
  <si>
    <t>Shun Cheong Holdings Ltd</t>
  </si>
  <si>
    <t>Reorient Financial Markets Ltd|Somerley</t>
  </si>
  <si>
    <t>Thu Oct 29 2015 00:00:00 GMT+0000 (Greenwich Mean Time)</t>
  </si>
  <si>
    <t>Tue Feb 23 2016 00:00:00 GMT+0000 (Greenwich Mean Time)</t>
  </si>
  <si>
    <t>West Ujimqin Banner Yinman Mining Co Ltd</t>
  </si>
  <si>
    <t>Inner Mongolia Xingye Mining Co Ltd</t>
  </si>
  <si>
    <t>Fujian Guanfu Modern Household Wares Co Ltd-Assets</t>
  </si>
  <si>
    <t>Fujian Tongfu Industry Co Ltd</t>
  </si>
  <si>
    <t>Beijing Jiuan Construction&amp; Investment Group Co Ltd</t>
  </si>
  <si>
    <t>Beijing Originwater Technology Co Ltd</t>
  </si>
  <si>
    <t>Fuyang Shen-Neng Solid Waste Recycling Co Ltd</t>
  </si>
  <si>
    <t>Beijing Orient Landscape &amp; Ecology Co Ltd</t>
  </si>
  <si>
    <t>Fri Oct 30 2015 00:00:00 GMT+0000 (Greenwich Mean Time)</t>
  </si>
  <si>
    <t>Beijing Star-River Landscaping Co ltd</t>
  </si>
  <si>
    <t>Shenzhen Techand Ecology &amp; Environment Co Ltd</t>
  </si>
  <si>
    <t>Zhongrongjin (Beijing) Technology Co Ltd</t>
  </si>
  <si>
    <t>Jinan Limin Pharmaceutical Co Ltd</t>
  </si>
  <si>
    <t>Sat Oct 31 2015 00:00:00 GMT+0000 (Greenwich Mean Time)</t>
  </si>
  <si>
    <t>Wed Feb 17 2016 00:00:00 GMT+0000 (Greenwich Mean Time)</t>
  </si>
  <si>
    <t>Yangling Benxiang Agriculture Co Ltd</t>
  </si>
  <si>
    <t>New Hope Liuhe Co Ltd</t>
  </si>
  <si>
    <t>Bank of Communications Co Ltd|Huatai United Securities Co</t>
  </si>
  <si>
    <t>PPLive Corp</t>
  </si>
  <si>
    <t>Suning Culture Investment Management Co Ltd</t>
  </si>
  <si>
    <t>Shanghai Giant Network Technology Co Ltd</t>
  </si>
  <si>
    <t>Chongqing New Century Cruise Co Ltd</t>
  </si>
  <si>
    <t>Shanghai Jin Jiang International Hotels (Group) Co Ltd</t>
  </si>
  <si>
    <t>Shanghai|Shanghai</t>
  </si>
  <si>
    <t>Sun Nov 01 2015 00:00:00 GMT+0000 (Greenwich Mean Time)</t>
  </si>
  <si>
    <t>Royal Bank of Scotland-Indian Offshore Loan Portfolio</t>
  </si>
  <si>
    <t>National Bank of Abu Dhabi PJSC</t>
  </si>
  <si>
    <t>Regal Concord Ltd</t>
  </si>
  <si>
    <t>Jiangmen Dynasty Fortune Paper Ltd</t>
  </si>
  <si>
    <t>Vinda Paper (China) Co Ltd</t>
  </si>
  <si>
    <t>Jiangnan Information security Technology Co Ltd</t>
  </si>
  <si>
    <t>Essence Securities Co Ltd|Huatai United Securities Co</t>
  </si>
  <si>
    <t>Beijing Combanc Technology Co Ltd</t>
  </si>
  <si>
    <t>Bluefocus Communication Group Co Ltd</t>
  </si>
  <si>
    <t>Hypermarcas SA-Beauty Business</t>
  </si>
  <si>
    <t>Coty Inc</t>
  </si>
  <si>
    <t>Bank of America Merrill Lynch|BR Partners</t>
  </si>
  <si>
    <t>Sistema Shyam TeleServices Ltd-Wireless Telecom Busines</t>
  </si>
  <si>
    <t>Reliance Communications Ltd</t>
  </si>
  <si>
    <t>Ernst &amp; Young LLP|Rothschild &amp; Co</t>
  </si>
  <si>
    <t>Wed Dec 16 2015 00:00:00 GMT+0000 (Greenwich Mean Time)</t>
  </si>
  <si>
    <t>Jiangsu Gaohong Dingheng Information Technology Co Ltd</t>
  </si>
  <si>
    <t>Gohigh Data Networks Technology Co Ltd</t>
  </si>
  <si>
    <t>CETIP SA-Mercados Organizados</t>
  </si>
  <si>
    <t>BM&amp;F Bovespa SA Bolsa de Valores Mercadorias e Futuros</t>
  </si>
  <si>
    <t>Morgan Stanley|Banco Itau-BBA SA</t>
  </si>
  <si>
    <t>Banco Bradesco SA|Rothschild &amp; Co|UBS Investment Bank</t>
  </si>
  <si>
    <t>BMFBOVESPA|BMFBOVESPA</t>
  </si>
  <si>
    <t>Boyuan IT Service Management Co Ltd</t>
  </si>
  <si>
    <t>Tellhow Sci-tech Co Ltd</t>
  </si>
  <si>
    <t>Beijing Yiwan Wireless Information Technology Co Ltd</t>
  </si>
  <si>
    <t>Beijing Ding Sheng Media Co Ltd</t>
  </si>
  <si>
    <t>Suzhou Ahno Precision Cutting Tool Technology Co Ltd</t>
  </si>
  <si>
    <t>Ningbo Baosi Energy Equipment Co Ltd</t>
  </si>
  <si>
    <t>Planet Smooth Ltd</t>
  </si>
  <si>
    <t>Equal Sun Ltd</t>
  </si>
  <si>
    <t>Polaris Consulting &amp; Services Ltd</t>
  </si>
  <si>
    <t>Virtusa Consulting Services Pvt Ltd</t>
  </si>
  <si>
    <t>Credit Suisse Group|Spark Capital Advisors (India)</t>
  </si>
  <si>
    <t>National|Bombay|Madras</t>
  </si>
  <si>
    <t>Thu Dec 31 2015 00:00:00 GMT+0000 (Greenwich Mean Time)</t>
  </si>
  <si>
    <t>Jianghai Securities Ltd</t>
  </si>
  <si>
    <t>Harbin Hatou Investment Co Ltd</t>
  </si>
  <si>
    <t>Suzhou Yiweixun Infomation Technology Co Ltd</t>
  </si>
  <si>
    <t>Beijing Century Real Technology Co Ltd</t>
  </si>
  <si>
    <t>Guangzhou YiHuan Network Technology Co Ltd</t>
  </si>
  <si>
    <t>Wuxi Boton Technology Co Ltd</t>
  </si>
  <si>
    <t>Mon Mar 21 2016 00:00:00 GMT+0000 (Greenwich Mean Time)</t>
  </si>
  <si>
    <t>Hubei Tianji Chinese Herbal Sliced Medicine Co Ltd</t>
  </si>
  <si>
    <t>Xiangxue Pharmaceutical Co Ltd</t>
  </si>
  <si>
    <t>Sat Nov 07 2015 00:00:00 GMT+0000 (Greenwich Mean Time)</t>
  </si>
  <si>
    <t>Zhandong Technology (Beijing) Co Ltd</t>
  </si>
  <si>
    <t>Beijing 263 Enterprise Ltd</t>
  </si>
  <si>
    <t>Shanghai Macroflag Marketing Service Co Ltd</t>
  </si>
  <si>
    <t>Shanghai Conant Optics Co Ltd</t>
  </si>
  <si>
    <t>German Born Logistics Co Ltd</t>
  </si>
  <si>
    <t>CTS International Logistics Corp Ltd</t>
  </si>
  <si>
    <t>Sanxia Jinsha River Chuanyun Hydroelectric Development Co Ltd</t>
  </si>
  <si>
    <t>China Yangtze Power Co Ltd</t>
  </si>
  <si>
    <t>CITIC Securities Co Ltd|Huatai United Securities Co</t>
  </si>
  <si>
    <t>Tue Nov 10 2015 00:00:00 GMT+0000 (Greenwich Mean Time)</t>
  </si>
  <si>
    <t>Hangzhou Zhongyi Ecological Environment Engineering Co Ltd</t>
  </si>
  <si>
    <t>Xingyuan Environment Technology Co Ltd</t>
  </si>
  <si>
    <t>Hainan Wensheng New Material Technology Co Ltd</t>
  </si>
  <si>
    <t>Shenghe Resources Holding Co Ltd</t>
  </si>
  <si>
    <t>Hangzhou Taiku Investment Co Ltd</t>
  </si>
  <si>
    <t>Zhejiang Chint Electrics Co Ltd</t>
  </si>
  <si>
    <t>Ganzhou Chenguang Rare Earths New Materials Co Ltd</t>
  </si>
  <si>
    <t>Tue Feb 02 2016 00:00:00 GMT+0000 (Greenwich Mean Time)</t>
  </si>
  <si>
    <t>Zhejiang Weier Technology Co Ltd</t>
  </si>
  <si>
    <t>Hangzhou Everfine Photo-E-Info Co Ltd</t>
  </si>
  <si>
    <t>Leqing Zhantu Investment Co Ltd</t>
  </si>
  <si>
    <t>Leqing Xiangru Investment Co Ltd</t>
  </si>
  <si>
    <t>Zhejiang Chint New Energy Development Co Ltd</t>
  </si>
  <si>
    <t>Wed Nov 11 2015 00:00:00 GMT+0000 (Greenwich Mean Time)</t>
  </si>
  <si>
    <t>Xinjiang Bluesky Oil Chemical Logistic Co Ltd</t>
  </si>
  <si>
    <t>Xinjiang Zhongtai Chemical Co Ltd</t>
  </si>
  <si>
    <t>Xian Keyway Technology Co Ltd</t>
  </si>
  <si>
    <t>Jiangsu Leike Defense Technology Co Ltd</t>
  </si>
  <si>
    <t>Changchun Shikai Technology Industry Co Ltd</t>
  </si>
  <si>
    <t>Uroica Mining Safety Engineering Co Ltd</t>
  </si>
  <si>
    <t>Thu Nov 12 2015 00:00:00 GMT+0000 (Greenwich Mean Time)</t>
  </si>
  <si>
    <t>Goscor Group</t>
  </si>
  <si>
    <t>Tue Apr 26 2016 00:00:00 GMT+0100 (British Summer Time)</t>
  </si>
  <si>
    <t>Guangze Dairy Co Ltd</t>
  </si>
  <si>
    <t>Shandong Hualian Mining Holdings Co Ltd</t>
  </si>
  <si>
    <t>Kaiyuan Securities Co Ltd</t>
  </si>
  <si>
    <t>Sat Nov 14 2015 00:00:00 GMT+0000 (Greenwich Mean Time)</t>
  </si>
  <si>
    <t>Aluminum Corp of China Ltd Guizhou Branch-Plant Assets</t>
  </si>
  <si>
    <t>Guiyang Land &amp; Mineral Resources Reserve Centre</t>
  </si>
  <si>
    <t>Coal Science &amp; Technology Research Institute Co Ltd</t>
  </si>
  <si>
    <t>Kunming Richfun Printing Co Ltd</t>
  </si>
  <si>
    <t>Shaanxi Jinye Science Technology &amp; Education Group Co Ltd</t>
  </si>
  <si>
    <t>Tue Nov 17 2015 00:00:00 GMT+0000 (Greenwich Mean Time)</t>
  </si>
  <si>
    <t>Sat Apr 16 2016 00:00:00 GMT+0100 (British Summer Time)</t>
  </si>
  <si>
    <t>Guidercare Software Technology Group Co Ltd-Assets</t>
  </si>
  <si>
    <t>Beijing Taikong Panel Industry Corp</t>
  </si>
  <si>
    <t>Ever-Grand Development Ltd</t>
  </si>
  <si>
    <t>Cheung Wo International Holdings Ltd</t>
  </si>
  <si>
    <t>Kingston Corporate Finance Ltd|Titan Financial Services Ltd</t>
  </si>
  <si>
    <t>Thu Sep 29 2016 00:00:00 GMT+0100 (British Summer Time)</t>
  </si>
  <si>
    <t>Zhejiang Dejing Electronic Technology Co Ltd</t>
  </si>
  <si>
    <t>Sanlian Commercial Co Ltd</t>
  </si>
  <si>
    <t>Plastic International Holdings Limited</t>
  </si>
  <si>
    <t>Jucheng Corp Co Ltd</t>
  </si>
  <si>
    <t>Hou Jianfang</t>
  </si>
  <si>
    <t>Wed Nov 18 2015 00:00:00 GMT+0000 (Greenwich Mean Time)</t>
  </si>
  <si>
    <t>Religare Invesco Asset Management Co Pvt Ltd</t>
  </si>
  <si>
    <t>Invesco Ltd</t>
  </si>
  <si>
    <t>Jinchang Guoyuan Electric Co Ltd</t>
  </si>
  <si>
    <t>Beijing Boya Cube Technology Co Ltd</t>
  </si>
  <si>
    <t>Zhongchang Marine Co Ltd</t>
  </si>
  <si>
    <t>Suzhou Demaike Electric Co Ltd</t>
  </si>
  <si>
    <t>Shandong Weida Machinery Co Ltd</t>
  </si>
  <si>
    <t>Thu Nov 19 2015 00:00:00 GMT+0000 (Greenwich Mean Time)</t>
  </si>
  <si>
    <t>Tue Jan 19 2016 00:00:00 GMT+0000 (Greenwich Mean Time)</t>
  </si>
  <si>
    <t>Grand Resources Group Co Ltd</t>
  </si>
  <si>
    <t>Lianyungang Ideal Group Co Ltd</t>
  </si>
  <si>
    <t>Guizhou Chitianhua Co Ltd</t>
  </si>
  <si>
    <t>Zhejiang Dongyang Meila Media Co Ltd</t>
  </si>
  <si>
    <t>Guizhou Yuyang Trading Co Ltd</t>
  </si>
  <si>
    <t>HNA Investment Group Co Ltd-Assets</t>
  </si>
  <si>
    <t>HNA Asset Management Group Co Ltd</t>
  </si>
  <si>
    <t>Tue Dec 15 2015 00:00:00 GMT+0000 (Greenwich Mean Time)</t>
  </si>
  <si>
    <t>Shandong Deyang Electrical Technology Co Ltd</t>
  </si>
  <si>
    <t>Shanghai Hongshang Investment Co Ltd</t>
  </si>
  <si>
    <t>Shenyang Sunshine Pharmaceutical Co Ltd</t>
  </si>
  <si>
    <t>ICBC|China International Capital Co</t>
  </si>
  <si>
    <t>Jiangxi Xinhang Technology Co Ltd</t>
  </si>
  <si>
    <t>Lanzhou HR Pharmacy Chain Co Ltd</t>
  </si>
  <si>
    <t>LBX Pharmacy Chain Joint Stock Co</t>
  </si>
  <si>
    <t>Sat Nov 21 2015 00:00:00 GMT+0000 (Greenwich Mean Time)</t>
  </si>
  <si>
    <t>Citic Guoan Wine Co Ltd-Related Distilled Drink Assets</t>
  </si>
  <si>
    <t>Kasha Development Commercial Investment Management Co Ltd</t>
  </si>
  <si>
    <t>Fri Jan 22 2016 00:00:00 GMT+0000 (Greenwich Mean Time)</t>
  </si>
  <si>
    <t>Hang Zhou Tai Yi Zhi Shang Ke Ji You Xian Gong Si</t>
  </si>
  <si>
    <t>Zhejiang Furun Co Ltd</t>
  </si>
  <si>
    <t>Shanghai Keyi Culture Communication Co Ltd</t>
  </si>
  <si>
    <t>Sun Nov 22 2015 00:00:00 GMT+0000 (Greenwich Mean Time)</t>
  </si>
  <si>
    <t>Great Eastern Life Assurance (China)Co Ltd</t>
  </si>
  <si>
    <t>Evergrande Real Estate Group (Nanchang) Co Ltd</t>
  </si>
  <si>
    <t>Mon Nov 23 2015 00:00:00 GMT+0000 (Greenwich Mean Time)</t>
  </si>
  <si>
    <t>Jiangsu Yeland Real Estate Co Ltd</t>
  </si>
  <si>
    <t>Beijing Yeland Real Estate Development Co Ltd</t>
  </si>
  <si>
    <t>Advanta Ltd</t>
  </si>
  <si>
    <t>Upl Ltd</t>
  </si>
  <si>
    <t>Kotak Mahindra Capital Co|BSR &amp; Associates LLP</t>
  </si>
  <si>
    <t>Citigroup Global Markets Inc|BSR &amp; Associates LLP</t>
  </si>
  <si>
    <t>Beijing Yuanyang Linge Culture Media Co Ltd</t>
  </si>
  <si>
    <t>Shanghai Litang Marketing Management Co Ltd</t>
  </si>
  <si>
    <t>Shanxi Huahan Cultural Transmission Co Ltd</t>
  </si>
  <si>
    <t>Shenzhen Lima Network Technology Co Ltd</t>
  </si>
  <si>
    <t>Tue Nov 24 2015 00:00:00 GMT+0000 (Greenwich Mean Time)</t>
  </si>
  <si>
    <t>Shanghai Leeya Water Treatment Technology Co Ltd</t>
  </si>
  <si>
    <t>Guotai Junan Securities|China Securities Co Ltd</t>
  </si>
  <si>
    <t>Zhongshan Environmental Protection Industry Co Ltd</t>
  </si>
  <si>
    <t>AGCU ScienTech Inc</t>
  </si>
  <si>
    <t>Fujia Financial Leasing Co Ltd</t>
  </si>
  <si>
    <t>Panjin Northern Asphalt Co Ltd</t>
  </si>
  <si>
    <t>North Huajin Chemical Industries Co Ltd</t>
  </si>
  <si>
    <t>Zhaorong Lianhe (Beijing) Technology Development Co Ltd</t>
  </si>
  <si>
    <t>Shandong Longlive Bio-Technology Co Ltd</t>
  </si>
  <si>
    <t>Xiamen Fast Cloud Information Technology Co Ltd</t>
  </si>
  <si>
    <t>China Ship Design &amp; Research Institute No.9 Engineering Co Ltd</t>
  </si>
  <si>
    <t>CSSC Steel Structure Engineering Co Ltd</t>
  </si>
  <si>
    <t>Wed Nov 25 2015 00:00:00 GMT+0000 (Greenwich Mean Time)</t>
  </si>
  <si>
    <t>Shanxi Taixing Railway Co Ltd</t>
  </si>
  <si>
    <t>Daqin Railway Co Ltd</t>
  </si>
  <si>
    <t>Mon Dec 28 2015 00:00:00 GMT+0000 (Greenwich Mean Time)</t>
  </si>
  <si>
    <t>CNPC Kunlun Natural Gas Co Ltd</t>
  </si>
  <si>
    <t>Kunlun Energy Co Ltd</t>
  </si>
  <si>
    <t>Goldman Sachs (Asia)|China Intl Capital Corp HK Sec|ING Bank NV</t>
  </si>
  <si>
    <t>Komi Oil OOO</t>
  </si>
  <si>
    <t>Gaetano Holdings Ltd</t>
  </si>
  <si>
    <t>Agencia Nacional de Energia Eletrica-Hydropower Concessions(2)</t>
  </si>
  <si>
    <t>Banco Itau-BBA SA|Banco Santander SA</t>
  </si>
  <si>
    <t>Thu Nov 26 2015 00:00:00 GMT+0000 (Greenwich Mean Time)</t>
  </si>
  <si>
    <t>Jinmailang Foods Co Ltd</t>
  </si>
  <si>
    <t>Jinmailang Investment Co Ltd</t>
  </si>
  <si>
    <t>Mizuho Bank Ltd</t>
  </si>
  <si>
    <t>Guangzhou Koreaasia Biotechnology Co Ltd</t>
  </si>
  <si>
    <t>Qingdao Kingking Applied Chemistry Co Ltd</t>
  </si>
  <si>
    <t>Ganzhou Dongci Rare Earth Co Ltd</t>
  </si>
  <si>
    <t>Bank Vozrozhdenie PAO</t>
  </si>
  <si>
    <t>Promsvyaz Capital BV</t>
  </si>
  <si>
    <t>Russian TS|Russian TS</t>
  </si>
  <si>
    <t>Fri Nov 27 2015 00:00:00 GMT+0000 (Greenwich Mean Time)</t>
  </si>
  <si>
    <t>Wed Dec 14 2016 00:00:00 GMT+0000 (Greenwich Mean Time)</t>
  </si>
  <si>
    <t>Mandhana Retail Ventures Ltd</t>
  </si>
  <si>
    <t>Shenzhen Chaojun Technology Co Ltd</t>
  </si>
  <si>
    <t>Hubei Dinglong Chemical Co Ltd</t>
  </si>
  <si>
    <t>Zhejiang Qijie Investment Management Co Ltd</t>
  </si>
  <si>
    <t>Zhengxiang Baiqi Qianjinda Mining Co Ltd</t>
  </si>
  <si>
    <t>Genesis Business Holdings Ltd</t>
  </si>
  <si>
    <t>Wise Park Group Ltd</t>
  </si>
  <si>
    <t>Liaoning Tianyi Biological Pharmaceutical Co Ltd</t>
  </si>
  <si>
    <t>Eisai China Holdings Ltd</t>
  </si>
  <si>
    <t>Mengxiang Qiangyin Culture Communication (Shanghai) Co Ltd</t>
  </si>
  <si>
    <t>Shanghai Minxing Culture Media Partnership (LP)</t>
  </si>
  <si>
    <t>Sat Nov 28 2015 00:00:00 GMT+0000 (Greenwich Mean Time)</t>
  </si>
  <si>
    <t>Minmetals E-Commerce Co Ltd</t>
  </si>
  <si>
    <t>Sun Nov 29 2015 00:00:00 GMT+0000 (Greenwich Mean Time)</t>
  </si>
  <si>
    <t>Sichuan Mingsheng Natural Gas Co Ltd</t>
  </si>
  <si>
    <t>Xuchang Tian Lun Gas Co Ltd</t>
  </si>
  <si>
    <t>Shanghai Mingchang Property Co Ltd</t>
  </si>
  <si>
    <t>Redco Industrial Investment Ltd</t>
  </si>
  <si>
    <t>Huicheng Capital Ltd</t>
  </si>
  <si>
    <t>Midas Holdings Ltd</t>
  </si>
  <si>
    <t>HNA Infrastructure Industry Group Co Ltd</t>
  </si>
  <si>
    <t>Hainan Island Construction Co Ltd</t>
  </si>
  <si>
    <t>Goldman Sachs Gao Hua</t>
  </si>
  <si>
    <t>CGN Desheng Electron Acceleraotor Technology Co Ltd</t>
  </si>
  <si>
    <t>China Dalian International Cooperation (Group) Holdings Ltd</t>
  </si>
  <si>
    <t>CGN Zhongke Hi-wits Technology Development Co Ltd</t>
  </si>
  <si>
    <t>CGN High-tech Nuclear Material Group Co Ltd</t>
  </si>
  <si>
    <t>Tue Dec 01 2015 00:00:00 GMT+0000 (Greenwich Mean Time)</t>
  </si>
  <si>
    <t>Zhejiang Whiteson Pharmaceutical Co Ltd</t>
  </si>
  <si>
    <t>Shenzhen Yisheng Investment Enterprise LP</t>
  </si>
  <si>
    <t>Zhejiang Xuanzhu Industrial Co Ltd</t>
  </si>
  <si>
    <t>Guangsha Holding Group Co Ltd</t>
  </si>
  <si>
    <t>Diandian Interactive Beijing Technology Co Ltd</t>
  </si>
  <si>
    <t>Zhejiang Century Huatong Group Co Ltd</t>
  </si>
  <si>
    <t>Taizhou IDC Investment Co Ltd</t>
  </si>
  <si>
    <t>Ultra Linkage Ltd</t>
  </si>
  <si>
    <t>Sto Express Ltd</t>
  </si>
  <si>
    <t>Zhejiang IDC Fluid Control Co Ltd</t>
  </si>
  <si>
    <t>Thu Dec 03 2015 00:00:00 GMT+0000 (Greenwich Mean Time)</t>
  </si>
  <si>
    <t>Arraial do Cabo Empreendimentos Imobiliarios Ltda</t>
  </si>
  <si>
    <t>Franco da Rocha Investimentos Imobiliarios Ltda</t>
  </si>
  <si>
    <t>Beijing Changyi Information Technologies Co Ltd</t>
  </si>
  <si>
    <t>Beijing Shiji Information Technology Co Ltd</t>
  </si>
  <si>
    <t>China Railway Group Ltd-Assets</t>
  </si>
  <si>
    <t>China Railway Erju Co Ltd</t>
  </si>
  <si>
    <t>BOC International (China) Ltd|UBS Securities Co Ltd|Tianfeng Securities Co Ltd|Morgan Stanley Huaxin Sec</t>
  </si>
  <si>
    <t>Beijing TDR Environ-Tech Co Ltd</t>
  </si>
  <si>
    <t>Shanghai Fuji Investment Co Ltd</t>
  </si>
  <si>
    <t>Fri Dec 04 2015 00:00:00 GMT+0000 (Greenwich Mean Time)</t>
  </si>
  <si>
    <t>Nanyang Xiangrui Hospital Management Advisory Co Ltd</t>
  </si>
  <si>
    <t>Town Health International Medical Group Ltd</t>
  </si>
  <si>
    <t>Tereos Internacional SA</t>
  </si>
  <si>
    <t>Tereos Agro-Industrie SASU</t>
  </si>
  <si>
    <t>Banco Bradesco SA|Banco Itau-BBA SA</t>
  </si>
  <si>
    <t>Wuhan Kaixiya Feixiang Real Estate Development Co Ltd</t>
  </si>
  <si>
    <t>Shenzhen Changshenglong Investment Development Co Ltd</t>
  </si>
  <si>
    <t>Ningbo Zhetie Dafeng Chemical Co Ltd</t>
  </si>
  <si>
    <t>Zhejiang Jiangshan Chemical Co Ltd</t>
  </si>
  <si>
    <t>Sat Dec 05 2015 00:00:00 GMT+0000 (Greenwich Mean Time)</t>
  </si>
  <si>
    <t>Jinhong Property Development Ltd</t>
  </si>
  <si>
    <t>Shanghai Tongxi Investment Partnership Enterprise (LP)</t>
  </si>
  <si>
    <t>Cloud Live Technology Group Co Ltd-Assets</t>
  </si>
  <si>
    <t>Beijing Yingju Asset Management Co Ltd</t>
  </si>
  <si>
    <t>Ping An Securities Co Ltd</t>
  </si>
  <si>
    <t>Sichuan Jiayun Oil &amp; Gas Technology Services Co Ltd</t>
  </si>
  <si>
    <t>Fujian Snowman Co Ltd</t>
  </si>
  <si>
    <t>Jiayuan.com International Ltd</t>
  </si>
  <si>
    <t>LoveWorld Inc</t>
  </si>
  <si>
    <t>Sichuan Huiyuanda Potassic Fertilizer Co Ltd</t>
  </si>
  <si>
    <t>Qingdao East Steel Tower Stock Co Ltd</t>
  </si>
  <si>
    <t>Tue Dec 08 2015 00:00:00 GMT+0000 (Greenwich Mean Time)</t>
  </si>
  <si>
    <t>Xiamen ITG Financial Center Development Co Ltd</t>
  </si>
  <si>
    <t>Xiamen ITG Group Corp Ltd</t>
  </si>
  <si>
    <t>Lijiang Derun Real Estate Development Co Ltd</t>
  </si>
  <si>
    <t>Haina Hongyuan Investment Co Ltd</t>
  </si>
  <si>
    <t>China Yiqiao (Beijing) Tax Science&amp;Technology Co Ltd</t>
  </si>
  <si>
    <t>Qinghai Gelatin Co Ltd</t>
  </si>
  <si>
    <t>Shanghai Zhiqu Advertisement Co Ltd</t>
  </si>
  <si>
    <t>Wed Dec 09 2015 00:00:00 GMT+0000 (Greenwich Mean Time)</t>
  </si>
  <si>
    <t>Gaopeng (Shanghai) Property Development Co Ltd</t>
  </si>
  <si>
    <t>ARA Asset Management Ltd</t>
  </si>
  <si>
    <t>Hebei Jialan Real Estate Development Co Ltd</t>
  </si>
  <si>
    <t>Solid Will Ltd</t>
  </si>
  <si>
    <t>Silverman Holdings Ltd</t>
  </si>
  <si>
    <t>All Access Zhisheng (Shenzhen) Investment Consultancy Co Ltd</t>
  </si>
  <si>
    <t>Guangdong All Access Noter Communication Technology Co Ltd</t>
  </si>
  <si>
    <t>Shenzhen Aoshengxia Industry Co Ltd</t>
  </si>
  <si>
    <t>Shanghai Guanglin Property Management-Assets</t>
  </si>
  <si>
    <t>Shanghai Liangyou (Group) Co Ltd</t>
  </si>
  <si>
    <t>Jiangxi Chengzhi Daily Expensese Chemical Co Ltd</t>
  </si>
  <si>
    <t>Cello Writing Inst &amp; Cont Pvt Ltd</t>
  </si>
  <si>
    <t>BIC SA</t>
  </si>
  <si>
    <t>Fri Dec 11 2015 00:00:00 GMT+0000 (Greenwich Mean Time)</t>
  </si>
  <si>
    <t>China COSCO Bulk Shipping (Group) Co Ltd</t>
  </si>
  <si>
    <t>China Ocean Shipping (Group) Corp</t>
  </si>
  <si>
    <t>Platinum Securities Co Ltd|UBS</t>
  </si>
  <si>
    <t>Glencore-Optimum Coal Mine</t>
  </si>
  <si>
    <t>Tegeta Exploration &amp; Resources (Pty) Ltd</t>
  </si>
  <si>
    <t>BR Properties SA</t>
  </si>
  <si>
    <t>GP Real Properties II C LLC</t>
  </si>
  <si>
    <t>Banco BTG Pactual SA|Rothschild Inc.</t>
  </si>
  <si>
    <t>OTC|BMFBOVESPA</t>
  </si>
  <si>
    <t>Dalian Ocean Shipping Co Ltd</t>
  </si>
  <si>
    <t>China Shipping Development Co Ltd</t>
  </si>
  <si>
    <t>China International Capital Co|China Intl Capital Corp HK Sec|TC Capital Asia Ltd</t>
  </si>
  <si>
    <t>China Shipping Bulk Carrier Co Ltd</t>
  </si>
  <si>
    <t>Baoxin Auto Group Ltd</t>
  </si>
  <si>
    <t>ICBC|CMB International Capital Corp|Southwest Securities Co Ltd|China Securities Co Ltd</t>
  </si>
  <si>
    <t>Mon Jan 04 2016 00:00:00 GMT+0000 (Greenwich Mean Time)</t>
  </si>
  <si>
    <t>Antonio Ruette Agroindustrial Ltda-Sugarcane mills(2)</t>
  </si>
  <si>
    <t>Black River Agriculture Fund 2 LP</t>
  </si>
  <si>
    <t>Zhuhai Kailei Motor Co Ltd</t>
  </si>
  <si>
    <t>Zhuhai Yingrui Energy-saving Technology Co Ltd</t>
  </si>
  <si>
    <t>Tue Jan 12 2016 00:00:00 GMT+0000 (Greenwich Mean Time)</t>
  </si>
  <si>
    <t>Beijing Allied Faxi Food Co Ltd</t>
  </si>
  <si>
    <t>Beijing Sanyuan Foods Co Ltd</t>
  </si>
  <si>
    <t>China Shipping (Group) Leasing Co Ltd</t>
  </si>
  <si>
    <t>China Shipping Container Lines Co Ltd</t>
  </si>
  <si>
    <t>China International Capital Co|Guotai Junan Securities|China Intl Capital Corp HK Sec|Somerley</t>
  </si>
  <si>
    <t>Long Honour Investments Ltd</t>
  </si>
  <si>
    <t>China Shipping Container Lines (Hong Kong) Co Ltd</t>
  </si>
  <si>
    <t>China International Capital Co|Guotai Junan Securities|Somerley</t>
  </si>
  <si>
    <t>Shanghai Xingke Property Co Ltd</t>
  </si>
  <si>
    <t>Shanghai Xinran Investment Co Ltd</t>
  </si>
  <si>
    <t>Sun Dec 13 2015 00:00:00 GMT+0000 (Greenwich Mean Time)</t>
  </si>
  <si>
    <t>Ultimate Deal Group Ltd</t>
  </si>
  <si>
    <t>China Silver Group Ltd</t>
  </si>
  <si>
    <t>China Shipping Container Lines Co Ltd-Assets</t>
  </si>
  <si>
    <t>China COSCO Holdings Co Ltd</t>
  </si>
  <si>
    <t>Platinum Securities|UBS</t>
  </si>
  <si>
    <t>China Shipping Investment Co Ltd</t>
  </si>
  <si>
    <t>Guotai Junan Securities|China Intl Capital Corp HK Sec|Somerley</t>
  </si>
  <si>
    <t>Mon Dec 14 2015 00:00:00 GMT+0000 (Greenwich Mean Time)</t>
  </si>
  <si>
    <t>Trina Solar Ltd</t>
  </si>
  <si>
    <t>Fortune Solar Holdings Ltd</t>
  </si>
  <si>
    <t>China International Capital Co|Citigroup Global Markets Inc</t>
  </si>
  <si>
    <t>Industrial Bank Co Ltd|Duff &amp; Phelps Corp</t>
  </si>
  <si>
    <t>Beijing Jialin Pharmaceutical Co Ltd</t>
  </si>
  <si>
    <t>Xinjiang Tianshan Wool Tex Stock Co Ltd</t>
  </si>
  <si>
    <t>Zhuolu Huada Real Estate Development Co Ltd</t>
  </si>
  <si>
    <t>Beijing Xinwei Telecom Technology Co Ltd</t>
  </si>
  <si>
    <t>Palm Commerce Information Technology (China) Co Ltd</t>
  </si>
  <si>
    <t>Telling Telecommunication Co Ltd</t>
  </si>
  <si>
    <t>Shaanxi IRICO Electronics Glass Co Ltd-Assets</t>
  </si>
  <si>
    <t>IRICO Group Co Ltd</t>
  </si>
  <si>
    <t>China Electronics Technology Development Co Ltd</t>
  </si>
  <si>
    <t>Messis Capital Ltd</t>
  </si>
  <si>
    <t>Gram Capital|LY Capital Ltd</t>
  </si>
  <si>
    <t>ChiFeng Jindu Mining Co Ltd</t>
  </si>
  <si>
    <t>Shengda Mining Co Ltd</t>
  </si>
  <si>
    <t>Inner Mongolia Guangda Mining Co Ltd</t>
  </si>
  <si>
    <t>Jiangsu Acetec Semiconductor Co Ltd</t>
  </si>
  <si>
    <t>Jiangsu Dagang Co Ltd</t>
  </si>
  <si>
    <t>Fujian Xinhuadu Engineering Co Ltd</t>
  </si>
  <si>
    <t>Guangdong Hongda Blasting Co Ltd</t>
  </si>
  <si>
    <t>Huzhou Xianghui Photovoltaic Power Generation Co Ltd</t>
  </si>
  <si>
    <t>Kong Sun Yongtai Investment Holdings Ltd</t>
  </si>
  <si>
    <t>Guixi City Zhongyuan Solar Power Co Ltd</t>
  </si>
  <si>
    <t>Central de Producoes GWUP SA</t>
  </si>
  <si>
    <t>Flavio Augusto da Silva</t>
  </si>
  <si>
    <t>Grupo Ibmec Educacional SA</t>
  </si>
  <si>
    <t>Devry Educacional Do Brasil SA</t>
  </si>
  <si>
    <t>Jiangsu Ofpay E-commerce Ltd</t>
  </si>
  <si>
    <t>99 Wuxian Ltd</t>
  </si>
  <si>
    <t>Jiangsu Guotai International Group Corp Ltd-Assets</t>
  </si>
  <si>
    <t>Jiangsu Guotai International Group Guomao Co Ltd</t>
  </si>
  <si>
    <t>Jiangsu Guotai Litian Industrial Co Ltd</t>
  </si>
  <si>
    <t>Jiangsu Guotai Yida Industrial Co Ltd</t>
  </si>
  <si>
    <t>Jiangsu Guotai Hanbo Trade Co Ltd</t>
  </si>
  <si>
    <t>Jiangsu Guotai Guohua Industrial Co Ltd</t>
  </si>
  <si>
    <t>Jiangsu Guotai Huasheng Industrial Co Ltd</t>
  </si>
  <si>
    <t>Kompaniia Poliarnoe Siianiie OOO</t>
  </si>
  <si>
    <t>Thu Dec 17 2015 00:00:00 GMT+0000 (Greenwich Mean Time)</t>
  </si>
  <si>
    <t>Guangzhou Shipyard Shipbuilding Industrial Co Ltd</t>
  </si>
  <si>
    <t>Guangzhou Youai Network Technology Co Ltd</t>
  </si>
  <si>
    <t>Tangel Culture Co Ltd</t>
  </si>
  <si>
    <t>Shanxi Jintai Energy-Saving Technology Co Ltd</t>
  </si>
  <si>
    <t>Shanxi Meijin Energy Co Ltd</t>
  </si>
  <si>
    <t>Mon Aug 15 2016 00:00:00 GMT+0100 (British Summer Time)</t>
  </si>
  <si>
    <t>Produquimica Industria e Comercio Ltda</t>
  </si>
  <si>
    <t>Compass Minerals do Brasil Ltda</t>
  </si>
  <si>
    <t>Banco Itau-BBA SA|JP Morgan</t>
  </si>
  <si>
    <t>Fri Dec 18 2015 00:00:00 GMT+0000 (Greenwich Mean Time)</t>
  </si>
  <si>
    <t>Hua Xiao Precision Industry (Suzhou) Co Ltd</t>
  </si>
  <si>
    <t>CSG Smart Science &amp; Technology Co Ltd</t>
  </si>
  <si>
    <t>Guoyuan Securities Co Ltd|Sealand Securities Co Ltd</t>
  </si>
  <si>
    <t>Shanghai Guanzhi Industrial Automation Co Ltd</t>
  </si>
  <si>
    <t>Shaanxi Yanchang Petroleum Xinghua Chemical Co Ltd</t>
  </si>
  <si>
    <t>Shaanxi Xinghua Chemistry Co Ltd</t>
  </si>
  <si>
    <t>Guodu Securities Co Ltd|Shenwan Hongyuan Securities Co</t>
  </si>
  <si>
    <t>Tue Feb 16 2016 00:00:00 GMT+0000 (Greenwich Mean Time)</t>
  </si>
  <si>
    <t>Chongqing General Trading (Group) Co Ltd-Assets</t>
  </si>
  <si>
    <t>Chongqing Department Store Co Ltd</t>
  </si>
  <si>
    <t>Primav Infraestrutura SA</t>
  </si>
  <si>
    <t>Igli SpA</t>
  </si>
  <si>
    <t>Bradesco BBI|Bank of America Merrill Lynch|Banco BTG Pactual SA</t>
  </si>
  <si>
    <t>Nomura International PLC</t>
  </si>
  <si>
    <t>Wed Jan 27 2016 00:00:00 GMT+0000 (Greenwich Mean Time)</t>
  </si>
  <si>
    <t>Zhoushan Port Co Ltd</t>
  </si>
  <si>
    <t>Ningbo Port Co Ltd</t>
  </si>
  <si>
    <t>BOC International (China) Ltd</t>
  </si>
  <si>
    <t>Suzhou Meishengyuan Information Tech Co Ltd</t>
  </si>
  <si>
    <t>Zhe Jiang Di Long XIn Cai Liao You Xian Gong Si</t>
  </si>
  <si>
    <t>Sumec Group Corp</t>
  </si>
  <si>
    <t>Changlin Co Ltd</t>
  </si>
  <si>
    <t>Fairwind Power Ltd</t>
  </si>
  <si>
    <t>Xinjiang Yazhong Logistics Business Network Co Ltd</t>
  </si>
  <si>
    <t>Dazhou Xingye Holdings Co Ltd</t>
  </si>
  <si>
    <t>Tue Dec 22 2015 00:00:00 GMT+0000 (Greenwich Mean Time)</t>
  </si>
  <si>
    <t>Qingdao Hongjiweiye Investment Co Ltd</t>
  </si>
  <si>
    <t>Shouguang Chenming Holdings Co Ltd</t>
  </si>
  <si>
    <t>Zil-Iug OOO</t>
  </si>
  <si>
    <t>Razvitie OOO</t>
  </si>
  <si>
    <t>Kaifeng Pharmaceutical Group Co Ltd</t>
  </si>
  <si>
    <t>Furen Pharmaceutical Group Industry Co Ltd</t>
  </si>
  <si>
    <t>Wed Dec 23 2015 00:00:00 GMT+0000 (Greenwich Mean Time)</t>
  </si>
  <si>
    <t>Transmashenergo OOO</t>
  </si>
  <si>
    <t>Ovilleno Holdings Ltd</t>
  </si>
  <si>
    <t>Alpargatas SA</t>
  </si>
  <si>
    <t>J&amp;F Investimentos SA</t>
  </si>
  <si>
    <t>Sankt-Peterburgskie Elektricheskie Seti OAO</t>
  </si>
  <si>
    <t>Lenenergo PAO</t>
  </si>
  <si>
    <t>Thu Dec 24 2015 00:00:00 GMT+0000 (Greenwich Mean Time)</t>
  </si>
  <si>
    <t>Top Build Group Ltd</t>
  </si>
  <si>
    <t>Great Harvest Maeta Group Holdings Ltd</t>
  </si>
  <si>
    <t>VBG Capital Ltd</t>
  </si>
  <si>
    <t>PetroChina Northwest United Pipeline Co Ltd</t>
  </si>
  <si>
    <t>PetroChina Pipelines Co Ltd</t>
  </si>
  <si>
    <t>China Intl Capital Corp HK Sec|Goldman Sachs &amp; Co</t>
  </si>
  <si>
    <t>PetroChina United Pipelines Co Ltd</t>
  </si>
  <si>
    <t>Fri Dec 25 2015 00:00:00 GMT+0000 (Greenwich Mean Time)</t>
  </si>
  <si>
    <t>Fabrika Snezhka OAO</t>
  </si>
  <si>
    <t>NPF Gazfond</t>
  </si>
  <si>
    <t>Poly Victory Investments Ltd</t>
  </si>
  <si>
    <t>BTG Hotels (Group) Co Ltd</t>
  </si>
  <si>
    <t>Huade Plastics Corp Ltd</t>
  </si>
  <si>
    <t>Ningbo Shengfeite Investment Management Co Ltd</t>
  </si>
  <si>
    <t>Sat Jan 16 2016 00:00:00 GMT+0000 (Greenwich Mean Time)</t>
  </si>
  <si>
    <t>Bocom Smart Network Technology Co Ltd</t>
  </si>
  <si>
    <t>Beibu Gulf Tourism Corp Ltd</t>
  </si>
  <si>
    <t>Hainan Harbor &amp; Shipping Xinhai Ferry Terminal Co Ltd</t>
  </si>
  <si>
    <t>Hainan Strait Shipping Co Ltd</t>
  </si>
  <si>
    <t>Sat Dec 26 2015 00:00:00 GMT+0000 (Greenwich Mean Time)</t>
  </si>
  <si>
    <t>Mudanjiang Foton Automotive Air Conditioner Technology Co Ltd</t>
  </si>
  <si>
    <t>Aotecar New Energy Technology Co Ltd</t>
  </si>
  <si>
    <t>Beijing NMC Co Ltd</t>
  </si>
  <si>
    <t>Beijing Sevenstar Electronics Co Ltd</t>
  </si>
  <si>
    <t>Sun Dec 27 2015 00:00:00 GMT+0000 (Greenwich Mean Time)</t>
  </si>
  <si>
    <t>Beijing Greentown Yinshi Real Estate Co Ltd</t>
  </si>
  <si>
    <t>China Investment Development Co Ltd</t>
  </si>
  <si>
    <t>Zhejiang Wansha Real Estate Development Co Ltd</t>
  </si>
  <si>
    <t>Maanshan Fangyuan Slewing Ring Co Ltd</t>
  </si>
  <si>
    <t>Beijing Central Plaza Xinrong Hotel Management Co Ltd</t>
  </si>
  <si>
    <t>Fri Feb 12 2016 00:00:00 GMT+0000 (Greenwich Mean Time)</t>
  </si>
  <si>
    <t>Novorossiiskii mazutnyi terminal OOO</t>
  </si>
  <si>
    <t>Chernomorskie magistral'nye nefteprovody AO</t>
  </si>
  <si>
    <t>Hangzhou Zhexin Information Technology Co Ltd</t>
  </si>
  <si>
    <t>Zhejiang Jinke Peroxides Co Ltd</t>
  </si>
  <si>
    <t>Beijing Changyuan Guoxun Technology Co Ltd</t>
  </si>
  <si>
    <t>Xiamen Anne Corp Ltd</t>
  </si>
  <si>
    <t>Tue Dec 29 2015 00:00:00 GMT+0000 (Greenwich Mean Time)</t>
  </si>
  <si>
    <t>Zhuozhou Zhiyuan Real Estate Development Co Ltd</t>
  </si>
  <si>
    <t>Wed Dec 30 2015 00:00:00 GMT+0000 (Greenwich Mean Time)</t>
  </si>
  <si>
    <t>Sat Jan 09 2016 00:00:00 GMT+0000 (Greenwich Mean Time)</t>
  </si>
  <si>
    <t>Sanpower International Healthcare Group Co Ltd</t>
  </si>
  <si>
    <t>Home &amp; Health Care Holdings Ltd</t>
  </si>
  <si>
    <t>Mangocity.com China National Travel Holdings (Shenzhen) Ltd</t>
  </si>
  <si>
    <t>Shandong Qilu Stem Cell Engineering Co Ltd</t>
  </si>
  <si>
    <t>Wed Jun 22 2016 00:00:00 GMT+0100 (British Summer Time)</t>
  </si>
  <si>
    <t>Yichang Maple Leaf Chemicals Ltd</t>
  </si>
  <si>
    <t>Sichuan Miyi Wuguishi Hydropower Station</t>
  </si>
  <si>
    <t>Ningxia Shapotou Water Mill Ti-Purpose Dam Project Co Ltd</t>
  </si>
  <si>
    <t>Casa dos Ventos Energias Renovaveis SA-Wind Farms(2)</t>
  </si>
  <si>
    <t>Cubico Sustainable Investments Ltd</t>
  </si>
  <si>
    <t>Pride Logic Ltd</t>
  </si>
  <si>
    <t>City Joint Investments Ltd</t>
  </si>
  <si>
    <t>Zhongwang Finance Co Ltd</t>
  </si>
  <si>
    <t>Xinjiang Baoming Mining Co Ltd</t>
  </si>
  <si>
    <t>Liaoning Cheng Da Co Ltd</t>
  </si>
  <si>
    <t>Banco BTG Pactual SA-Non Performing Loans Portfolio</t>
  </si>
  <si>
    <t>Itau Unibanco SA</t>
  </si>
  <si>
    <t>Recovery Do Brasil Consultoria Sa</t>
  </si>
  <si>
    <t>CMW Asset Management Co Ltd</t>
  </si>
  <si>
    <t>Fri Jan 01 2016 00:00:00 GMT+0000 (Greenwich Mean Time)</t>
  </si>
  <si>
    <t>Thu Mar 10 2016 00:00:00 GMT+0000 (Greenwich Mean Time)</t>
  </si>
  <si>
    <t>Sinopharm Weiqida Pharmaceutical Co Ltd</t>
  </si>
  <si>
    <t>Shanghai Shyndec Pharmaceutical Co Ltd</t>
  </si>
  <si>
    <t>Wed Mar 09 2016 00:00:00 GMT+0000 (Greenwich Mean Time)</t>
  </si>
  <si>
    <t>Sinopharm Group Co Ltd-Assets</t>
  </si>
  <si>
    <t>China National Pharmaceutical Industry Corp-Assets</t>
  </si>
  <si>
    <t>China National Accord Medicines Corporation Ltd-Assets</t>
  </si>
  <si>
    <t>Guangzhou Longwen Education Technology Co Ltd</t>
  </si>
  <si>
    <t>Dongguan Kingsun Optoelectronic Co Ltd</t>
  </si>
  <si>
    <t>Lan Xinde</t>
  </si>
  <si>
    <t>Foshan South Sea Pharmaceutical Group Co Ltd</t>
  </si>
  <si>
    <t>China National Accord Medicines Corp Ltd</t>
  </si>
  <si>
    <t>Guangdong South Pharmaceutical Foreign Trade Co Ltd</t>
  </si>
  <si>
    <t>Sinopharm Holding Guoda Drugstore Co Ltd</t>
  </si>
  <si>
    <t>Zhongjiao Weilai International Education Technology (Beijing) Co Ltd</t>
  </si>
  <si>
    <t>Zhejiang Huamei Holding Co Ltd</t>
  </si>
  <si>
    <t>Inpa Industria de Embalagens Santana SA</t>
  </si>
  <si>
    <t>Smurfit Kappa Group PLC</t>
  </si>
  <si>
    <t>SINOPEC Petroleum Engineering Machinery Co Ltd Shashi Steel Plant Wuhan Branch-A</t>
  </si>
  <si>
    <t>Sinopec Sales Co Ltd Hubei Branch</t>
  </si>
  <si>
    <t>Tue Jan 05 2016 00:00:00 GMT+0000 (Greenwich Mean Time)</t>
  </si>
  <si>
    <t>Mon Apr 25 2016 00:00:00 GMT+0100 (British Summer Time)</t>
  </si>
  <si>
    <t>Koovine Environmental Protection Technology Co Ltd</t>
  </si>
  <si>
    <t>United Science &amp; Technology Co Ltd</t>
  </si>
  <si>
    <t>Guangzhou Guangdian Property Development Group Shares Co Ltd</t>
  </si>
  <si>
    <t>Vision (Shenzhen) Software Technology Co Ltd</t>
  </si>
  <si>
    <t>Nanjing Guotu Information Industry Co Ltd</t>
  </si>
  <si>
    <t>Beijing SuperMap Software Co Ltd</t>
  </si>
  <si>
    <t>Furen Medicines Group Co Ltd</t>
  </si>
  <si>
    <t>Henan Furen Holdings Co Ltd</t>
  </si>
  <si>
    <t>Tianjian Haiguang Advanced Technology Investment Co Ltd</t>
  </si>
  <si>
    <t>Wed Jan 06 2016 00:00:00 GMT+0000 (Greenwich Mean Time)</t>
  </si>
  <si>
    <t>Qingdao Ge Rui Da Rubber Co Ltd</t>
  </si>
  <si>
    <t>Cooper Tire &amp; Rubber Co</t>
  </si>
  <si>
    <t>Inner Mongolia Youran Animal Husbandry Co Ltd</t>
  </si>
  <si>
    <t>Yogurt Holding I (HK) Ltd</t>
  </si>
  <si>
    <t>Zhejiang International Business Group Co Ltd-Assets</t>
  </si>
  <si>
    <t>Zhejiang Orient Holdings Co Ltd</t>
  </si>
  <si>
    <t>Thu Apr 28 2016 00:00:00 GMT+0100 (British Summer Time)</t>
  </si>
  <si>
    <t>Suzhou Changjiang Electric Xinke Investment Co Ltd</t>
  </si>
  <si>
    <t>Jiangsu Changjiang Electronics Technology Co Ltd</t>
  </si>
  <si>
    <t>Shanghai Perfect World Network Technology Co Ltd</t>
  </si>
  <si>
    <t>Perfect World Pictures Co Ltd</t>
  </si>
  <si>
    <t>Shandong Yili Electric Power Co Ltd-Assets</t>
  </si>
  <si>
    <t>Shandong Nanshan Aluminium Co Ltd</t>
  </si>
  <si>
    <t>Mon Jan 11 2016 00:00:00 GMT+0000 (Greenwich Mean Time)</t>
  </si>
  <si>
    <t>Fri Jul 08 2016 00:00:00 GMT+0100 (British Summer Time)</t>
  </si>
  <si>
    <t>Qinqin Foodstuffs Group (Cayman) Co Ltd</t>
  </si>
  <si>
    <t>Foresee Technology Co Ltd</t>
  </si>
  <si>
    <t>Jiangsu Fengdong Thermal Technology Co Ltd</t>
  </si>
  <si>
    <t>Minsheng Securities Co Ltd|Zheshang Securities Co Ltd</t>
  </si>
  <si>
    <t>Meiliworks Ltd</t>
  </si>
  <si>
    <t>Mogujie.com</t>
  </si>
  <si>
    <t>Adrie Global Holdings Ltd</t>
  </si>
  <si>
    <t>DT Asia Investments Ltd</t>
  </si>
  <si>
    <t>Earlybirdcapital Inc|Cassel Salpeter &amp; Co LLC</t>
  </si>
  <si>
    <t>Quality Care India Ltd</t>
  </si>
  <si>
    <t>Touch Healthcare Pvt Ltd</t>
  </si>
  <si>
    <t>Thu Jan 14 2016 00:00:00 GMT+0000 (Greenwich Mean Time)</t>
  </si>
  <si>
    <t>Nanjing Huawe Medical Science and Technology Development Co Ltd</t>
  </si>
  <si>
    <t>Xinjiang Baihuacun Co Ltd</t>
  </si>
  <si>
    <t>Guosen Securities Co Ltd|China Dvlp Bank Sec Co Ltd</t>
  </si>
  <si>
    <t>Fri Jan 15 2016 00:00:00 GMT+0000 (Greenwich Mean Time)</t>
  </si>
  <si>
    <t>Dalmia Bharat Ltd</t>
  </si>
  <si>
    <t>Citi|Axis Capital Ltd</t>
  </si>
  <si>
    <t>Shanghai Fengdan Lishe Real Estate Development Co Ltd</t>
  </si>
  <si>
    <t>Shanghai Sunac Ruifeng Investment Co Ltd</t>
  </si>
  <si>
    <t>Changjiang Runfa Zhangjiagang Bonded Zone Pharmaceutical Investment Co Ltd</t>
  </si>
  <si>
    <t>Chang Jiang Runfa Machinery Co Ltd</t>
  </si>
  <si>
    <t>UBS Investment Bank</t>
  </si>
  <si>
    <t>ICBC|Huatai United Securities Co</t>
  </si>
  <si>
    <t>Rambler&amp;Co</t>
  </si>
  <si>
    <t>A&amp;NN Investments Ltd</t>
  </si>
  <si>
    <t>Wed Mar 23 2016 00:00:00 GMT+0000 (Greenwich Mean Time)</t>
  </si>
  <si>
    <t>YTO Express Co Ltd</t>
  </si>
  <si>
    <t>Da Lian Da Yang Chuang Shi Gu Fen You Xian Gong Si</t>
  </si>
  <si>
    <t>China International Capital Co|UBS Securities Co Ltd</t>
  </si>
  <si>
    <t>Huainan Chaoyang Hospital Management Co Ltd</t>
  </si>
  <si>
    <t>Thu Mar 31 2016 00:00:00 GMT+0100 (British Summer Time)</t>
  </si>
  <si>
    <t>Anhui Construction Engineering Group Co Ltd</t>
  </si>
  <si>
    <t>Anhui Water Resources Development Co Ltd</t>
  </si>
  <si>
    <t>Mon Jan 18 2016 00:00:00 GMT+0000 (Greenwich Mean Time)</t>
  </si>
  <si>
    <t>Servicos e Tecnologia de Pagamentos SA</t>
  </si>
  <si>
    <t>Dbtrans Administracao de Meios de Pagamento Ltda</t>
  </si>
  <si>
    <t>Cherish Yearn Co Ltd</t>
  </si>
  <si>
    <t>Yingkou Wanhe Industrial Co Ltd</t>
  </si>
  <si>
    <t>Wed Jan 20 2016 00:00:00 GMT+0000 (Greenwich Mean Time)</t>
  </si>
  <si>
    <t>Jingdian Construction Co Ltd</t>
  </si>
  <si>
    <t>Fujian Province Huiwu Construction Engineering Co Ltd</t>
  </si>
  <si>
    <t>Thu Jan 21 2016 00:00:00 GMT+0000 (Greenwich Mean Time)</t>
  </si>
  <si>
    <t>Jincheng Futaihua Precise Electronics Co Ltd</t>
  </si>
  <si>
    <t>Futaihua Industrial (Shenzhen) Co Ltd</t>
  </si>
  <si>
    <t>Shanghai Sipo Education Development Co Ltd</t>
  </si>
  <si>
    <t>Shanghai Xinhua Distribution Group Co Ltd</t>
  </si>
  <si>
    <t>Sat Jan 23 2016 00:00:00 GMT+0000 (Greenwich Mean Time)</t>
  </si>
  <si>
    <t>Tangshan Port Industry Group Co Ltd-Assets</t>
  </si>
  <si>
    <t>Tangshan Port Group Co Ltd</t>
  </si>
  <si>
    <t>Eazi Group Ltd</t>
  </si>
  <si>
    <t>Ethos Private Equity (Pty) Ltd</t>
  </si>
  <si>
    <t>Dingbian Angli Photovoltaic Technology Co Ltd</t>
  </si>
  <si>
    <t>Union Mobile Pay Ltd</t>
  </si>
  <si>
    <t>Qingdao Haili Metal One Co Ltd</t>
  </si>
  <si>
    <t>Fri Jan 29 2016 00:00:00 GMT+0000 (Greenwich Mean Time)</t>
  </si>
  <si>
    <t>Nances Holdings SA</t>
  </si>
  <si>
    <t>Reckitt Benckiser (Brasil) Ltda</t>
  </si>
  <si>
    <t>Ningbo Kangnuote International Trading Co Ltd</t>
  </si>
  <si>
    <t>Ningbo Boway Alloy Material Co Ltd</t>
  </si>
  <si>
    <t>Hongfujin Precision Electronics (Jiyuan) Co Ltd</t>
  </si>
  <si>
    <t>Futaihua Precision Electronics(Jiyuan)Co Ltd</t>
  </si>
  <si>
    <t>Hangzhou Mandyshow Science &amp; Technology Co Ltd</t>
  </si>
  <si>
    <t>Wed Feb 03 2016 00:00:00 GMT+0000 (Greenwich Mean Time)</t>
  </si>
  <si>
    <t>Anhui Tianda Oil Pipe Co Ltd</t>
  </si>
  <si>
    <t>Vallourec Tubes SAS</t>
  </si>
  <si>
    <t>HK GEM</t>
  </si>
  <si>
    <t>Dongpeng Holdings Co Ltd</t>
  </si>
  <si>
    <t>Thu Oct 27 2016 00:00:00 GMT+0100 (British Summer Time)</t>
  </si>
  <si>
    <t>Shanghai Sumi Information Technology Co Ltd</t>
  </si>
  <si>
    <t>Xingjiang Yuanding Medical Equipment Co Ltd</t>
  </si>
  <si>
    <t>Zhejiang Dian Diagnostics Co Ltd</t>
  </si>
  <si>
    <t>Hangzhou Haomusi Food Co Ltd</t>
  </si>
  <si>
    <t>Haoxiangni Jujube Co Ltd</t>
  </si>
  <si>
    <t>Zhejiang Meida Industrial Co Ltd</t>
  </si>
  <si>
    <t>Beijing Jingneng Coal Assets Management Co Ltd</t>
  </si>
  <si>
    <t>Qinghai Xihai Coal Development Co Ltd</t>
  </si>
  <si>
    <t>Qinghai Investment Group Co Ltd</t>
  </si>
  <si>
    <t>Thu Feb 04 2016 00:00:00 GMT+0000 (Greenwich Mean Time)</t>
  </si>
  <si>
    <t>Fortis Hospotel Ltd</t>
  </si>
  <si>
    <t>Fortis Healthcare Ltd</t>
  </si>
  <si>
    <t>LED Holdings Ltd</t>
  </si>
  <si>
    <t>Hong Kong NVC Lighting Ltd</t>
  </si>
  <si>
    <t>Shenzhen SEG Real Estate Investment Co Ltd</t>
  </si>
  <si>
    <t>Shenzhen SEG Co Ltd</t>
  </si>
  <si>
    <t>Shenzhen Seg Kangle Enterprise Development Co Ltd</t>
  </si>
  <si>
    <t>Shenzhen Seg Venture Co Ltd</t>
  </si>
  <si>
    <t>Xizang Jinhe Mining Co Ltd</t>
  </si>
  <si>
    <t>Chenzhou City Jingui Silver Industry Co Ltd</t>
  </si>
  <si>
    <t>Reliance Cement Co Pvt Ltd</t>
  </si>
  <si>
    <t>Birla Corp Ltd</t>
  </si>
  <si>
    <t>SBI Capital Markets Ltd|Morgan Stanley</t>
  </si>
  <si>
    <t>Fri Feb 05 2016 00:00:00 GMT+0000 (Greenwich Mean Time)</t>
  </si>
  <si>
    <t>Shanghai Pengxin Mining Investment Co Ltd</t>
  </si>
  <si>
    <t>Pengxin International Mining Co Ltd</t>
  </si>
  <si>
    <t>Hunan Longhua Farming &amp; Animal Husbandry Development Co Ltd</t>
  </si>
  <si>
    <t>Tangrenshen Group Co Ltd</t>
  </si>
  <si>
    <t>Ping An Securities Co Ltd|Shenwan Hongyuan Securities Un</t>
  </si>
  <si>
    <t>China National Complete Engineering Corp</t>
  </si>
  <si>
    <t>China Machinery Engineering Corp</t>
  </si>
  <si>
    <t>Platinum Securities Co Ltd|ICBC International Capital Ltd</t>
  </si>
  <si>
    <t>Hainachuan (Binzhou) Engine Parts Co Ltd</t>
  </si>
  <si>
    <t>Shandong Binzhou Bohai Piston Co Ltd</t>
  </si>
  <si>
    <t>Zunrong Yifang Group Dalian Investment Co Ltd</t>
  </si>
  <si>
    <t>Xinjiang Longze Auto Service Management Co Ltd</t>
  </si>
  <si>
    <t>Sat Feb 06 2016 00:00:00 GMT+0000 (Greenwich Mean Time)</t>
  </si>
  <si>
    <t>Thu Feb 25 2016 00:00:00 GMT+0000 (Greenwich Mean Time)</t>
  </si>
  <si>
    <t>State Grid Energy Services Ltd-Assets</t>
  </si>
  <si>
    <t>Chongqing Fuling Electric Power Industrial Co Ltd</t>
  </si>
  <si>
    <t>Mon Feb 08 2016 00:00:00 GMT+0000 (Greenwich Mean Time)</t>
  </si>
  <si>
    <t>Illovo Sugar Ltd</t>
  </si>
  <si>
    <t>Associated British Foods PLC</t>
  </si>
  <si>
    <t>Standard Bank Group Ltd</t>
  </si>
  <si>
    <t>Rand Merchant Bank Ltd|Rothschild &amp; Co</t>
  </si>
  <si>
    <t>Thu Feb 11 2016 00:00:00 GMT+0000 (Greenwich Mean Time)</t>
  </si>
  <si>
    <t>Hyatt Regency Pune</t>
  </si>
  <si>
    <t>SAMHI Hotels Pvt Ltd</t>
  </si>
  <si>
    <t>Mon Feb 15 2016 00:00:00 GMT+0000 (Greenwich Mean Time)</t>
  </si>
  <si>
    <t>Mon Jun 20 2016 00:00:00 GMT+0100 (British Summer Time)</t>
  </si>
  <si>
    <t>Shine Fame Holdings Ltd</t>
  </si>
  <si>
    <t>Delaware Industrial Ltd</t>
  </si>
  <si>
    <t>Guangdong Lianxun Education Technology Co Ltd</t>
  </si>
  <si>
    <t>The Great Wall Of Culture Group Holding Co Ltd Guangdong</t>
  </si>
  <si>
    <t>Hugecom Ltd</t>
  </si>
  <si>
    <t>King Victory Holdings Ltd</t>
  </si>
  <si>
    <t>China Galaxy International|Somerley|Challenge Capital Mgmt Ltd</t>
  </si>
  <si>
    <t>Inner Mongolia Muhe Jintudi Water Saving Engineering Equipment Co Ltd</t>
  </si>
  <si>
    <t>Heilongjiang Kingland Technology Co Ltd</t>
  </si>
  <si>
    <t>Fri Feb 19 2016 00:00:00 GMT+0000 (Greenwich Mean Time)</t>
  </si>
  <si>
    <t>Inner Mongolia Victoria Commercial (Group) Co Ltd</t>
  </si>
  <si>
    <t>Maoye Commercial Co Ltd</t>
  </si>
  <si>
    <t>Jiangsu Provincial Construction Group Co Ltd</t>
  </si>
  <si>
    <t>Shaanxi Diesel Engine Heavy Industry Co Ltd</t>
  </si>
  <si>
    <t>China Shipbuilding Industry Corp</t>
  </si>
  <si>
    <t>Beijing Xinlongyuan Real Estate Development Co Ltd-Building</t>
  </si>
  <si>
    <t>Wed Feb 24 2016 00:00:00 GMT+0000 (Greenwich Mean Time)</t>
  </si>
  <si>
    <t>Lepu Pharmaceuticals Co Ltd</t>
  </si>
  <si>
    <t>Lifan Group Chongqing Wanguang New Energy Technology Co Ltd</t>
  </si>
  <si>
    <t>Chongqing Lifan Passenger Vehicles Co Ltd</t>
  </si>
  <si>
    <t>XinRen Aluminum Holdings Ltd</t>
  </si>
  <si>
    <t>Merit Stand Inc</t>
  </si>
  <si>
    <t>Shambala Cultural Industry Investment Co Ltd</t>
  </si>
  <si>
    <t>Hengxin Mobile Business Co Ltd</t>
  </si>
  <si>
    <t>China Electronics Corp-Asset</t>
  </si>
  <si>
    <t>China Greatwall Computer Shenzhen Co Ltd</t>
  </si>
  <si>
    <t>GreatWall Information Industry Co Ltd</t>
  </si>
  <si>
    <t>Fri Feb 26 2016 00:00:00 GMT+0000 (Greenwich Mean Time)</t>
  </si>
  <si>
    <t>Beijing Tellhow Intelligent Engineering Co Ltd</t>
  </si>
  <si>
    <t>Sat Feb 27 2016 00:00:00 GMT+0000 (Greenwich Mean Time)</t>
  </si>
  <si>
    <t>Xiangshui Henryda Technological Chemical Co Ltd</t>
  </si>
  <si>
    <t>Jiangsu Wuzhong Industrial Co Ltd</t>
  </si>
  <si>
    <t>Sun Feb 28 2016 00:00:00 GMT+0000 (Greenwich Mean Time)</t>
  </si>
  <si>
    <t>Jaiprakash Associates Ltd-Cement Units(6)</t>
  </si>
  <si>
    <t>Ultratech Cement Ltd</t>
  </si>
  <si>
    <t>JM Financial Group|Standard Chartered Bank PLC</t>
  </si>
  <si>
    <t>Mon Feb 29 2016 00:00:00 GMT+0000 (Greenwich Mean Time)</t>
  </si>
  <si>
    <t>Yunnan Salt&amp;Salt Chemical Industry Co Ltd-Assets</t>
  </si>
  <si>
    <t>Yunnan Provincial Energy Investment Group Co Ltd</t>
  </si>
  <si>
    <t>Shenzhen Optimum Battery Co Ltd</t>
  </si>
  <si>
    <t>Tue Mar 01 2016 00:00:00 GMT+0000 (Greenwich Mean Time)</t>
  </si>
  <si>
    <t>Wed May 18 2016 00:00:00 GMT+0100 (British Summer Time)</t>
  </si>
  <si>
    <t>Hunan Shenghua Technology Co Ltd</t>
  </si>
  <si>
    <t>Mianyang Fulin Precision Machining Co Ltd</t>
  </si>
  <si>
    <t>Shenzhen Huate Packing Co Ltd</t>
  </si>
  <si>
    <t>Norinco International Cooperation Ltd</t>
  </si>
  <si>
    <t>China North Vehicle Co Ltd</t>
  </si>
  <si>
    <t>Zhejiang Guangsha Co Ltd-Assets</t>
  </si>
  <si>
    <t>Guangsha Real Estate Development Group Co Ltd</t>
  </si>
  <si>
    <t>China Resources Snow Breweries Ltd</t>
  </si>
  <si>
    <t>China Resources Beer (Holdings) Co Ltd</t>
  </si>
  <si>
    <t>Lazard|Bank of America Merrill Lynch</t>
  </si>
  <si>
    <t>HSBC Holdings PLC|Rothschild &amp; Co|Nomura|UBS|Citi</t>
  </si>
  <si>
    <t>Wed Mar 02 2016 00:00:00 GMT+0000 (Greenwich Mean Time)</t>
  </si>
  <si>
    <t>Ningbo Haosheng Investment Co Ltd</t>
  </si>
  <si>
    <t>Yinyi Real Estate Co Ltd</t>
  </si>
  <si>
    <t>Thu Mar 03 2016 00:00:00 GMT+0000 (Greenwich Mean Time)</t>
  </si>
  <si>
    <t>Perungudi Real Estates Pvt Ltd</t>
  </si>
  <si>
    <t>Fri Mar 04 2016 00:00:00 GMT+0000 (Greenwich Mean Time)</t>
  </si>
  <si>
    <t>Guangdong Zhongke Yartool Geographic Information Technology Co Ltd</t>
  </si>
  <si>
    <t>Beijing Unistrong Science &amp; Technology Co Ltd</t>
  </si>
  <si>
    <t>Guangdong Leyuan Digital Technology Co Ltd</t>
  </si>
  <si>
    <t>Mon Mar 07 2016 00:00:00 GMT+0000 (Greenwich Mean Time)</t>
  </si>
  <si>
    <t>Shanghai Huanjian Investment Co Ltd</t>
  </si>
  <si>
    <t>Shenzhen Top Spring Dingfeng Investment Management Co Ltd</t>
  </si>
  <si>
    <t>Shanghai Ruiyu Fitness &amp; Leisure Products Co Ltd</t>
  </si>
  <si>
    <t>Anhui Lucky Health Technology Co Ltd</t>
  </si>
  <si>
    <t>Shenzhen Forrest Electronic Technology Co Ltd</t>
  </si>
  <si>
    <t>Mon Jul 23 2018 00:00:00 GMT+0100 (British Summer Time)</t>
  </si>
  <si>
    <t>Oi SA</t>
  </si>
  <si>
    <t>Creditors</t>
  </si>
  <si>
    <t>PricewaterhouseCoopers|Moelis &amp; Co|Banco BTG Pactual SA|Virtus BR Partners|Laplace Investimentos e</t>
  </si>
  <si>
    <t>Mon Aug 29 2016 00:00:00 GMT+0100 (British Summer Time)</t>
  </si>
  <si>
    <t>Cumulative Properties Ltd</t>
  </si>
  <si>
    <t>Gemgrow Properties Ltd</t>
  </si>
  <si>
    <t>Wed May 11 2016 00:00:00 GMT+0100 (British Summer Time)</t>
  </si>
  <si>
    <t>Kahuer Holding Co Ltd</t>
  </si>
  <si>
    <t>Marvel Skill Holdings Ltd</t>
  </si>
  <si>
    <t>Mon Mar 14 2016 00:00:00 GMT+0000 (Greenwich Mean Time)</t>
  </si>
  <si>
    <t>Nanchang Shuicheng Investment Co Ltd</t>
  </si>
  <si>
    <t>Shanghai Shimao Co Ltd</t>
  </si>
  <si>
    <t>Hangzhou Shimao Ruiying Real Estate Co Ltd</t>
  </si>
  <si>
    <t>Qianhai Shimao Development (Shenzhen) Co Ltd</t>
  </si>
  <si>
    <t>CITIC Real Estate Group Co Ltd</t>
  </si>
  <si>
    <t>China Overseas Land &amp; Investment Ltd</t>
  </si>
  <si>
    <t>HSBC Holdings PLC|Hongkong &amp; Shanghai Bank (HK)</t>
  </si>
  <si>
    <t>Xi'an LONGi Silicon Materials Corp-Asset</t>
  </si>
  <si>
    <t>Ningxia Baofeng Group Co Ltd</t>
  </si>
  <si>
    <t>Wed Mar 16 2016 00:00:00 GMT+0000 (Greenwich Mean Time)</t>
  </si>
  <si>
    <t>Tancy Instrument Group Co Ltd</t>
  </si>
  <si>
    <t>Goldcard High-Tech Co Ltd</t>
  </si>
  <si>
    <t>Tebon Securities Co Ltd|China CITIC Bank Corp Ltd</t>
  </si>
  <si>
    <t>Shanghai Hengyi Polyester Co Ltd</t>
  </si>
  <si>
    <t>Hainan Hengshengyuan International Tourism Development Co Ltd</t>
  </si>
  <si>
    <t>Thu Mar 17 2016 00:00:00 GMT+0000 (Greenwich Mean Time)</t>
  </si>
  <si>
    <t>Yinchuan China Oil Jingcheng Gas Co Ltd</t>
  </si>
  <si>
    <t>Shanghai Huahui Shuzhi Energy Development Co Ltd</t>
  </si>
  <si>
    <t>Videocon Telecommunications Ltd-2 x 5 MHz spectrum</t>
  </si>
  <si>
    <t>Bharti Airtel Ltd</t>
  </si>
  <si>
    <t>Fri Mar 18 2016 00:00:00 GMT+0000 (Greenwich Mean Time)</t>
  </si>
  <si>
    <t>Shanghai Skyway Hotel Co Ltd</t>
  </si>
  <si>
    <t>Great Wall Guofu Property Co Ltd</t>
  </si>
  <si>
    <t>Tibet Tiansheng Transportation Development Investment Co Ltd</t>
  </si>
  <si>
    <t>Wed Jun 08 2016 00:00:00 GMT+0100 (British Summer Time)</t>
  </si>
  <si>
    <t>Beijing Byzoro Network Technology Co Ltd</t>
  </si>
  <si>
    <t>Tongding Interconnection Information Co Ltd</t>
  </si>
  <si>
    <t>Sat Mar 19 2016 00:00:00 GMT+0000 (Greenwich Mean Time)</t>
  </si>
  <si>
    <t>Shenzhen Sany Technology Co Ltd</t>
  </si>
  <si>
    <t>Sany Group Co Ltd</t>
  </si>
  <si>
    <t>Fujian Ronghui Real Estate Co Ltd</t>
  </si>
  <si>
    <t>Rongxin (Fujian) Investment Co Ltd</t>
  </si>
  <si>
    <t>Tue Mar 22 2016 00:00:00 GMT+0000 (Greenwich Mean Time)</t>
  </si>
  <si>
    <t>Guangzhou Devotion Domestic Boilers Manufacturing Co Ltd</t>
  </si>
  <si>
    <t>Guangzhou Devotion Thermal Technology Co Ltd</t>
  </si>
  <si>
    <t>Ningbo Lawrence Automotive Interiors Co Ltd</t>
  </si>
  <si>
    <t>Ningbo Huaxiang Electronic Co Ltd</t>
  </si>
  <si>
    <t>Donghai Securities Co Ltd|China Securities Co Ltd</t>
  </si>
  <si>
    <t>Hangzhou Silan Jixin Microelectronics Co Ltd</t>
  </si>
  <si>
    <t>Thu Mar 24 2016 00:00:00 GMT+0000 (Greenwich Mean Time)</t>
  </si>
  <si>
    <t>PNK Group-Warehouse(2)</t>
  </si>
  <si>
    <t>Dalian Dayang Trands Co Ltd-Assets</t>
  </si>
  <si>
    <t>New Era Television&amp;Film Culture Media Co Ltd</t>
  </si>
  <si>
    <t>Mon Jul 18 2016 00:00:00 GMT+0100 (British Summer Time)</t>
  </si>
  <si>
    <t>Shanghai 360 Education Investment Co Ltd</t>
  </si>
  <si>
    <t>Tue Apr 12 2016 00:00:00 GMT+0100 (British Summer Time)</t>
  </si>
  <si>
    <t>Gloryear Investments Ltd</t>
  </si>
  <si>
    <t>Man Sang International Ltd</t>
  </si>
  <si>
    <t>Sat Apr 02 2016 00:00:00 GMT+0100 (British Summer Time)</t>
  </si>
  <si>
    <t>Chengdu Yong Kang Pharmaceutical Co Ltd</t>
  </si>
  <si>
    <t>Suzhou Hengyi Tiancheng Investment Management Center (LP)</t>
  </si>
  <si>
    <t>ICBC|GF Securities</t>
  </si>
  <si>
    <t>Fri Mar 25 2016 00:00:00 GMT+0000 (Greenwich Mean Time)</t>
  </si>
  <si>
    <t>Guangdong Longzhijie Technology Co Ltd</t>
  </si>
  <si>
    <t>Beijing Chieftain Control Engineering Technology Co Ltd</t>
  </si>
  <si>
    <t>Beijing Data100 Information Technology Co Ltd</t>
  </si>
  <si>
    <t>China CITIC Bank Corp Ltd|Sinolink Securities Co Ltd</t>
  </si>
  <si>
    <t>Beijing Zhiyue Network Technology Co Ltd</t>
  </si>
  <si>
    <t>Beijing Aichuang Tianjie Brand Management Consultancy Co Ltd</t>
  </si>
  <si>
    <t>Taizhou Jietong Tairui Medical Technology Co Ltd</t>
  </si>
  <si>
    <t>Hangzhou Tigermed Consulting Co Ltd</t>
  </si>
  <si>
    <t>ASIMCO Shuanghuan Piston Ring (Yizheng) Co Ltd</t>
  </si>
  <si>
    <t>Zhengzhou Coal Mining Machinery Group Co Ltd</t>
  </si>
  <si>
    <t>AsimCo International Casting (Shanxi) Co Ltd</t>
  </si>
  <si>
    <t>CACG LTD. I</t>
  </si>
  <si>
    <t>Sat Mar 26 2016 00:00:00 GMT+0000 (Greenwich Mean Time)</t>
  </si>
  <si>
    <t>Shenzhen Inpor Cloud Computing Co Ltd</t>
  </si>
  <si>
    <t>Global Medical Solutions Ltd</t>
  </si>
  <si>
    <t>Dongcheng International (Hong Kong) Ltd</t>
  </si>
  <si>
    <t>Parnaiba Gas Natural SA</t>
  </si>
  <si>
    <t>Eneva SA</t>
  </si>
  <si>
    <t>Banco Bradesco SA|Rothschild &amp; Co</t>
  </si>
  <si>
    <t>Tue Mar 29 2016 00:00:00 GMT+0100 (British Summer Time)</t>
  </si>
  <si>
    <t>Thu Apr 07 2016 00:00:00 GMT+0100 (British Summer Time)</t>
  </si>
  <si>
    <t>Inner Mongolia Victory Commercial Group Co Ltd</t>
  </si>
  <si>
    <t>Guangzhou Bangxun Information System Co Ltd</t>
  </si>
  <si>
    <t>Yankuang Group Finance Co Ltd</t>
  </si>
  <si>
    <t>ICBC|Donvex Capital Ltd</t>
  </si>
  <si>
    <t>YOU Broadband India Ltd</t>
  </si>
  <si>
    <t>Vodafone India Ltd</t>
  </si>
  <si>
    <t>Wed Mar 30 2016 00:00:00 GMT+0100 (British Summer Time)</t>
  </si>
  <si>
    <t>Tue May 10 2016 00:00:00 GMT+0100 (British Summer Time)</t>
  </si>
  <si>
    <t>Beijing Lezhixing Software Co Ltd</t>
  </si>
  <si>
    <t>iFLYTEK Co Ltd</t>
  </si>
  <si>
    <t>Telefonica Brasil SA-Telecom Towers(1655)</t>
  </si>
  <si>
    <t>Towerco Latam Brasil Ltda</t>
  </si>
  <si>
    <t>Beijing Enterprises Holdings Ltd-Asset</t>
  </si>
  <si>
    <t>Beijing Enterprises Environment Group Ltd</t>
  </si>
  <si>
    <t>Platinum Securities Co Ltd|China International Capital Co</t>
  </si>
  <si>
    <t>Hebei Yuandong Communication System Engineering Co Ltd</t>
  </si>
  <si>
    <t>GCI Science &amp; Technology Co Ltd</t>
  </si>
  <si>
    <t>Beijing Zhongzi Huayu Environmental Protection Technology Co Ltd</t>
  </si>
  <si>
    <t>Nanfang Zhongjin Environment Co Ltd</t>
  </si>
  <si>
    <t>Fri Apr 01 2016 00:00:00 GMT+0100 (British Summer Time)</t>
  </si>
  <si>
    <t>Geometric Ltd-Business</t>
  </si>
  <si>
    <t>HCL Technologies Ltd</t>
  </si>
  <si>
    <t>Fri Apr 08 2016 00:00:00 GMT+0100 (British Summer Time)</t>
  </si>
  <si>
    <t>Sun Apr 03 2016 00:00:00 GMT+0100 (British Summer Time)</t>
  </si>
  <si>
    <t>MphasiS Ltd</t>
  </si>
  <si>
    <t>Marble II Pte Ltd</t>
  </si>
  <si>
    <t>Mon Apr 04 2016 00:00:00 GMT+0100 (British Summer Time)</t>
  </si>
  <si>
    <t>Sun Jul 17 2016 00:00:00 GMT+0100 (British Summer Time)</t>
  </si>
  <si>
    <t>Mikado Realtors Pvt Ltd</t>
  </si>
  <si>
    <t>Henan Tongsheng Environmental Engineering Co Ltd</t>
  </si>
  <si>
    <t>Henan Qingshuiyuan Technology Co Ltd</t>
  </si>
  <si>
    <t>Shaanxi Binchang Wenjiapo Mining Co Ltd</t>
  </si>
  <si>
    <t>Shaanxi Coal Binchang Mining Industry Co Ltd</t>
  </si>
  <si>
    <t>DHY&amp; Co Ltd</t>
  </si>
  <si>
    <t>Ningbo Free Trade Zone Yifan Medical Investment Co Ltd</t>
  </si>
  <si>
    <t>Wed Nov 02 2016 00:00:00 GMT+0000 (Greenwich Mean Time)</t>
  </si>
  <si>
    <t>Cachoeiras de Macacu Bebidas Ltda</t>
  </si>
  <si>
    <t>Ambev SA</t>
  </si>
  <si>
    <t>Ample Mighty Ltd</t>
  </si>
  <si>
    <t>Pinyu Ltd</t>
  </si>
  <si>
    <t>Bocom International Holdings|Bank of America Merrill Lynch|VMS Securities Ltd|Somerley</t>
  </si>
  <si>
    <t>Zhejiang Chiral Medicine Chemicals Co Ltd</t>
  </si>
  <si>
    <t>Zhejiang Yongtai Technology Co Ltd</t>
  </si>
  <si>
    <t>Sat Apr 09 2016 00:00:00 GMT+0100 (British Summer Time)</t>
  </si>
  <si>
    <t>Shenzhen Renrui Industry Co Ltd</t>
  </si>
  <si>
    <t>Hangzhou Hongting Investment Development Co Ltd</t>
  </si>
  <si>
    <t>Hubei Dongjiang Environmental Co Ltd, Qingyuan Dongjiang Environmental Technology Co Ltd</t>
  </si>
  <si>
    <t>Sound (Tianjin) Renewable Resources Investment Holdings Co Ltd</t>
  </si>
  <si>
    <t>Wed Apr 13 2016 00:00:00 GMT+0100 (British Summer Time)</t>
  </si>
  <si>
    <t>Shanghai Lujiazui Financial Development Co Ltd</t>
  </si>
  <si>
    <t>Shanghai Lujiazui Finance &amp; Trade Zone Development Co Ltd</t>
  </si>
  <si>
    <t>Thu Apr 14 2016 00:00:00 GMT+0100 (British Summer Time)</t>
  </si>
  <si>
    <t>Mon Oct 03 2016 00:00:00 GMT+0100 (British Summer Time)</t>
  </si>
  <si>
    <t>Ultimate Century Investments Ltd</t>
  </si>
  <si>
    <t>Shougang Holding Bonds Ltd</t>
  </si>
  <si>
    <t>Glencore PLC-Optimum Coal Unit</t>
  </si>
  <si>
    <t>Oakbay Investments (Pty) Ltd</t>
  </si>
  <si>
    <t>Fo Shan Yuan Kang Property Development Co Ltd</t>
  </si>
  <si>
    <t>Foshan Shunde Country Garden Properties Co Ltd</t>
  </si>
  <si>
    <t>JD.com-JD Daojia Business</t>
  </si>
  <si>
    <t>Dada Nexus Ltd</t>
  </si>
  <si>
    <t>Fri Apr 15 2016 00:00:00 GMT+0100 (British Summer Time)</t>
  </si>
  <si>
    <t>Huzhou Unifull Holdings Ltd</t>
  </si>
  <si>
    <t>Suzhou Zhengyue Investment Management Co Ltd</t>
  </si>
  <si>
    <t>Sun Apr 17 2016 00:00:00 GMT+0100 (British Summer Time)</t>
  </si>
  <si>
    <t>Jidong Development Group Co Ltd</t>
  </si>
  <si>
    <t>BBMG Corp</t>
  </si>
  <si>
    <t>Huarong Securities Co Ltd|Gram Capital</t>
  </si>
  <si>
    <t>Brilliant Rich Holding Ltd</t>
  </si>
  <si>
    <t>China First Capital Group Ltd</t>
  </si>
  <si>
    <t>Mon Apr 18 2016 00:00:00 GMT+0100 (British Summer Time)</t>
  </si>
  <si>
    <t>Kemwell Biopharma Pvt Ltd- India Pharma Division</t>
  </si>
  <si>
    <t>Tue Apr 19 2016 00:00:00 GMT+0100 (British Summer Time)</t>
  </si>
  <si>
    <t>Demaji International Exhibition Co Ltd</t>
  </si>
  <si>
    <t>Wed Jun 15 2016 00:00:00 GMT+0100 (British Summer Time)</t>
  </si>
  <si>
    <t>Zhejiang Honglei Copper Co Ltd-Assets</t>
  </si>
  <si>
    <t>Zhejiang Taisheng New Material Technology Co Ltd</t>
  </si>
  <si>
    <t>Wed Apr 20 2016 00:00:00 GMT+0100 (British Summer Time)</t>
  </si>
  <si>
    <t>Shenzhen Haoneng Technology Co Ltd</t>
  </si>
  <si>
    <t>Jiangmen Kanhoo Industry Co Ltd</t>
  </si>
  <si>
    <t>Thu Apr 21 2016 00:00:00 GMT+0100 (British Summer Time)</t>
  </si>
  <si>
    <t>TIL Ltd-Caterpillar Dealership Business</t>
  </si>
  <si>
    <t>Goodearth Minetech Pvt Ltd</t>
  </si>
  <si>
    <t>KPMG|Axis Capital Ltd</t>
  </si>
  <si>
    <t>Fri Apr 22 2016 00:00:00 GMT+0100 (British Summer Time)</t>
  </si>
  <si>
    <t>Hangzhou Duoyile Wangluo Keji Co Ltd</t>
  </si>
  <si>
    <t>Ningbo Cixing Co Ltd</t>
  </si>
  <si>
    <t>Hangzhou Youtou Keji Co Ltd</t>
  </si>
  <si>
    <t>Sat Apr 23 2016 00:00:00 GMT+0100 (British Summer Time)</t>
  </si>
  <si>
    <t>Tue Jun 13 2017 00:00:00 GMT+0100 (British Summer Time)</t>
  </si>
  <si>
    <t>Zhengzhou NISSAN Automobile Co Ltd</t>
  </si>
  <si>
    <t>Dongfeng Motor Co Ltd</t>
  </si>
  <si>
    <t>Qingdao Zhongtian Petroleum Investment Co Ltd</t>
  </si>
  <si>
    <t>Qingdao Sinoenergy Co Ltd</t>
  </si>
  <si>
    <t>Sun Apr 24 2016 00:00:00 GMT+0100 (British Summer Time)</t>
  </si>
  <si>
    <t>China Calxon Group Co Ltd</t>
  </si>
  <si>
    <t>Evergrande Real Estate Group Ltd</t>
  </si>
  <si>
    <t>Wuhan Prioe Yellow Crane Tower Distillery Co Ltd</t>
  </si>
  <si>
    <t>Anhui Gujing Distillery Co Ltd</t>
  </si>
  <si>
    <t>Wuhu Chery Gearbox Co Ltd</t>
  </si>
  <si>
    <t>Zhejiang Wanliyang Co Ltd</t>
  </si>
  <si>
    <t>Zhong Cheng Leasing Co Ltd</t>
  </si>
  <si>
    <t>Shenzhen Greattown Financial Holding (Group) Co Ltd</t>
  </si>
  <si>
    <t>Eldorado Gold Corporation Jinfeng Mine Co Ltd</t>
  </si>
  <si>
    <t>China National Gold Group Corp</t>
  </si>
  <si>
    <t>Cutfield Freeman and Company|GMP Securities Ltd|BMO Capital Markets</t>
  </si>
  <si>
    <t>Quick Silver Global Enterprises Ltd</t>
  </si>
  <si>
    <t>Season Trade Ltd</t>
  </si>
  <si>
    <t>Opus Capital Ltd|VBG Capital Ltd</t>
  </si>
  <si>
    <t>Vienna Hotel Group Co Ltd</t>
  </si>
  <si>
    <t>Anxin Agricultural Insurance Co Ltd</t>
  </si>
  <si>
    <t>China Pacific Property Insurance Co Ltd</t>
  </si>
  <si>
    <t>Shanghai Yi Jing Property Co Ltd, Zhao He (Shanghai) Investment Co Ltd</t>
  </si>
  <si>
    <t>Fujian Zhongjun Industrial Co Ltd</t>
  </si>
  <si>
    <t>Anglo American PLC-Niobium &amp; Phosphates businesses</t>
  </si>
  <si>
    <t>CMOC Ltd</t>
  </si>
  <si>
    <t>Morgan Stanley|Goldman Sachs &amp; Co</t>
  </si>
  <si>
    <t>ICBC|Barclays|Deutsche Bank|Ping An Securities Co Ltd|Industrial Securities Co Ltd|Citi Orient Securities Co Ltd</t>
  </si>
  <si>
    <t>Fri Apr 29 2016 00:00:00 GMT+0100 (British Summer Time)</t>
  </si>
  <si>
    <t>Guangdong Sunwill Precising Plastic Co Ltd</t>
  </si>
  <si>
    <t>Beijing RoboRobo Education Technology Co Ltd</t>
  </si>
  <si>
    <t>Beijing Shengtong Printing Co Ltd</t>
  </si>
  <si>
    <t>Jiangsu Guoxin Investment Group Ltd-Assets</t>
  </si>
  <si>
    <t>Sainty Marine Corp Ltd</t>
  </si>
  <si>
    <t>Sat Apr 30 2016 00:00:00 GMT+0100 (British Summer Time)</t>
  </si>
  <si>
    <t>Fiagril Ltda</t>
  </si>
  <si>
    <t>HDPF Participacoes Ltda</t>
  </si>
  <si>
    <t>Fujian Mindong Electric Power Co Ltd</t>
  </si>
  <si>
    <t>Shandong Shijie Biotechnology Co Ltd</t>
  </si>
  <si>
    <t>Jiangsu Mingwei Wansheng Technology Co Ltd</t>
  </si>
  <si>
    <t>Hwa Create Corp</t>
  </si>
  <si>
    <t>Yunyang Seayo Chemical Co Ltd</t>
  </si>
  <si>
    <t>Wed May 04 2016 00:00:00 GMT+0100 (British Summer Time)</t>
  </si>
  <si>
    <t>Thu Aug 25 2016 00:00:00 GMT+0100 (British Summer Time)</t>
  </si>
  <si>
    <t>China Hotel</t>
  </si>
  <si>
    <t>Guangzhou Lingnan Group Holdings Co Ltd</t>
  </si>
  <si>
    <t>The Garden Hotel Co Ltd Guangzhou</t>
  </si>
  <si>
    <t>GZL International Travel Service Co Ltd</t>
  </si>
  <si>
    <t>Ningbo Cinda Deshang Investment Partnership Enterprise (LP)</t>
  </si>
  <si>
    <t>REP Real Estate Partners Desenvolvimento Imobiliario SA {REP}</t>
  </si>
  <si>
    <t>LDI Desenvolvimento Imobiliario SA</t>
  </si>
  <si>
    <t>Rothschild &amp; Co|Banco Itau-BBA SA</t>
  </si>
  <si>
    <t>Thu May 05 2016 00:00:00 GMT+0100 (British Summer Time)</t>
  </si>
  <si>
    <t>Wed Aug 24 2016 00:00:00 GMT+0100 (British Summer Time)</t>
  </si>
  <si>
    <t>West Call SPB OOO</t>
  </si>
  <si>
    <t>ER-Telecom Holding JSC</t>
  </si>
  <si>
    <t>Shenzhen Agricultural Products Trade Mansion Co Ltd</t>
  </si>
  <si>
    <t>Hangzhou Chuangyi Investment &amp; Development Co Ltd</t>
  </si>
  <si>
    <t>Fri May 06 2016 00:00:00 GMT+0100 (British Summer Time)</t>
  </si>
  <si>
    <t>Wed Jul 20 2016 00:00:00 GMT+0100 (British Summer Time)</t>
  </si>
  <si>
    <t>Sinopharm Holding Beijing Kangchen Bio-medicine Co Ltd</t>
  </si>
  <si>
    <t>China National Medicines Co Ltd</t>
  </si>
  <si>
    <t>Sinopharm Group Beijing Tianxing Puxin Bio-Med Sinopharm Co Ltd</t>
  </si>
  <si>
    <t>Sinopharm Holding Beijing Co Ltd</t>
  </si>
  <si>
    <t>Sinopharm Medicine Holding Beijing Huahong Co Ltd</t>
  </si>
  <si>
    <t>Sat May 07 2016 00:00:00 GMT+0100 (British Summer Time)</t>
  </si>
  <si>
    <t>Guangzhou Huiyu Intellectual Survey Technology Co Ltd</t>
  </si>
  <si>
    <t>InfoVision Optoelectronics (Kunshan)Co Ltd</t>
  </si>
  <si>
    <t>Kunshan Guochuang Investment Group Co Ltd</t>
  </si>
  <si>
    <t>Changsha Gongxin Chengfeng Information Technology Co Ltd</t>
  </si>
  <si>
    <t>Shenzhen Xinguodu Technology Co Ltd</t>
  </si>
  <si>
    <t>Fri May 20 2016 00:00:00 GMT+0100 (British Summer Time)</t>
  </si>
  <si>
    <t>Minmetals Capital Holdings Ltd</t>
  </si>
  <si>
    <t>Kingray New Materials Science &amp; Technology Co Ltd</t>
  </si>
  <si>
    <t>China International Capital Co|Huatai United Securities Co</t>
  </si>
  <si>
    <t>Kwv Holdings Ltd-Assets</t>
  </si>
  <si>
    <t>KPMG|PSG Capital (Pty) Ltd</t>
  </si>
  <si>
    <t>Kurumoch-Invest AO</t>
  </si>
  <si>
    <t>Koltsovo Airport PJSC</t>
  </si>
  <si>
    <t>Shanghai Lixing Engineering Technology Development Co Ltd</t>
  </si>
  <si>
    <t>Thu May 12 2016 00:00:00 GMT+0100 (British Summer Time)</t>
  </si>
  <si>
    <t>Cnova Comercio Eletronico SA</t>
  </si>
  <si>
    <t>Via Varejo SA</t>
  </si>
  <si>
    <t>Rothschild &amp; Co|BNP Paribas SA|Credit Agricole CIB|BR Partners|Eight Advisory SAS</t>
  </si>
  <si>
    <t>Banco Bradesco SA|Santander Corp &amp; Invest Bkg</t>
  </si>
  <si>
    <t>Fri May 13 2016 00:00:00 GMT+0100 (British Summer Time)</t>
  </si>
  <si>
    <t>Beijing Jiangwen Information Technology Co Ltd</t>
  </si>
  <si>
    <t>AutoChips Inc</t>
  </si>
  <si>
    <t>NavInfo Co Ltd</t>
  </si>
  <si>
    <t>Wanda Media Co Ltd</t>
  </si>
  <si>
    <t>Shanghai Shengwei Mining Investment Co Ltd</t>
  </si>
  <si>
    <t>Guangdong Heli Financial Technology Services Co Ltd</t>
  </si>
  <si>
    <t>Zhejiang Honglei Copper Co Ltd</t>
  </si>
  <si>
    <t>Mon May 16 2016 00:00:00 GMT+0100 (British Summer Time)</t>
  </si>
  <si>
    <t>Beijing Fortune Times Property Co Ltd</t>
  </si>
  <si>
    <t>Leshi Holding (Beijing) Co Ltd</t>
  </si>
  <si>
    <t>Dongguan Areconn Precision Machinery Co Ltd</t>
  </si>
  <si>
    <t>Shenzhen Yinghe Technology Co Ltd</t>
  </si>
  <si>
    <t>Sino Gold Mining Pty Ltd-Assets</t>
  </si>
  <si>
    <t>Changzhou Hua R Sheng Reflective Material Co Ltd</t>
  </si>
  <si>
    <t>SVG Optronics Co Ltd</t>
  </si>
  <si>
    <t>Wed Oct 19 2016 00:00:00 GMT+0100 (British Summer Time)</t>
  </si>
  <si>
    <t>Yintai Resources Co Ltd</t>
  </si>
  <si>
    <t>Sandown Motors Holdings Proprietary Ltd-Western Cape Dealership Business</t>
  </si>
  <si>
    <t>Super Group Trading(Pty)Ltd</t>
  </si>
  <si>
    <t>Shenzhen Xuanshuo Optoelectronics Technology Co Ltd</t>
  </si>
  <si>
    <t>GF Securities|Industrial Securities Co Ltd</t>
  </si>
  <si>
    <t>Thu May 19 2016 00:00:00 GMT+0100 (British Summer Time)</t>
  </si>
  <si>
    <t>Chance Bright Ltd</t>
  </si>
  <si>
    <t>Xin Cai Global Holdings Ltd</t>
  </si>
  <si>
    <t>Bazhou Qianhua Real Estate Development Co Ltd</t>
  </si>
  <si>
    <t>Mon May 23 2016 00:00:00 GMT+0100 (British Summer Time)</t>
  </si>
  <si>
    <t>SF Holding (Group) Co Ltd</t>
  </si>
  <si>
    <t>Maanshan Dingtai Rare Earth &amp; New Materials Co Ltd</t>
  </si>
  <si>
    <t>China Dvlp Bank Sec Co Ltd|Morgan Stanley Huaxin Sec|Goldman Sachs &amp; Co</t>
  </si>
  <si>
    <t>China Merchants Securities Co|CITIC Securities Co Ltd|Huatai United Securities Co</t>
  </si>
  <si>
    <t>Tue May 24 2016 00:00:00 GMT+0100 (British Summer Time)</t>
  </si>
  <si>
    <t>Keenmount Ltd</t>
  </si>
  <si>
    <t>Global Harvest Inc</t>
  </si>
  <si>
    <t>Veda Capital Ltd</t>
  </si>
  <si>
    <t>NanJing Howso Technology Co Ltd</t>
  </si>
  <si>
    <t>Guangdong Qide Hotel Co Ltd-Assets</t>
  </si>
  <si>
    <t>Wed May 25 2016 00:00:00 GMT+0100 (British Summer Time)</t>
  </si>
  <si>
    <t>Power Boom International Ltd</t>
  </si>
  <si>
    <t>O Luxe Holdings Ltd</t>
  </si>
  <si>
    <t>Optima Capital Ltd|New Spring Capital Ltd</t>
  </si>
  <si>
    <t>Thu May 26 2016 00:00:00 GMT+0100 (British Summer Time)</t>
  </si>
  <si>
    <t>HKC Guilin Expressway Ltd</t>
  </si>
  <si>
    <t>Cornerstone Holdings Ltd</t>
  </si>
  <si>
    <t>Nanjing Daji Real Estate Development Co Ltd</t>
  </si>
  <si>
    <t>Nanjing Renyuan Investment Co Ltd</t>
  </si>
  <si>
    <t>Toppan Leefung Printing (Shenzhen) Co Ltd</t>
  </si>
  <si>
    <t>Shenzhen Runjing Industrial Co Ltd</t>
  </si>
  <si>
    <t>Sat May 28 2016 00:00:00 GMT+0100 (British Summer Time)</t>
  </si>
  <si>
    <t>Hubei Mailyard Group Co Ltd</t>
  </si>
  <si>
    <t>Chinatex Silkroad (Tianjin) Textile Clothing Technology Co Ltd</t>
  </si>
  <si>
    <t>Fri May 27 2016 00:00:00 GMT+0100 (British Summer Time)</t>
  </si>
  <si>
    <t>Ascendas Zpark (Singapore) Pty Ltd</t>
  </si>
  <si>
    <t>Cova Beijing ZPark Investment Ltd</t>
  </si>
  <si>
    <t>Yoka Fashion (Beijing) Internet Technology Co Ltd</t>
  </si>
  <si>
    <t>Beijing Yoka Technology Co Ltd</t>
  </si>
  <si>
    <t>Chongqing Jindian Garden Co Ltd</t>
  </si>
  <si>
    <t>Misho Ecology &amp; Landscape Co Ltd</t>
  </si>
  <si>
    <t>Fujian Guotong Xingyi Network Technology Co Ltd</t>
  </si>
  <si>
    <t>Fujian Newland Computer Co Ltd</t>
  </si>
  <si>
    <t>Tianjin Kingyork Pharmaceutical Industry Co Ltd</t>
  </si>
  <si>
    <t>Tianjin Tianyao Pharmaceutical Co Ltd</t>
  </si>
  <si>
    <t>Wanlian Securities Co Ltd</t>
  </si>
  <si>
    <t>Tianjin Maoyan Culture Media Co Ltd</t>
  </si>
  <si>
    <t>Sun May 29 2016 00:00:00 GMT+0100 (British Summer Time)</t>
  </si>
  <si>
    <t>Aupu Group Holding Co Ltd</t>
  </si>
  <si>
    <t>Upwind Holding Co Ltd</t>
  </si>
  <si>
    <t>Wallbanck Brothers Sec (HK)|VMS Securities Ltd</t>
  </si>
  <si>
    <t>BNP Paribas Securities (Asia)</t>
  </si>
  <si>
    <t>Mon May 30 2016 00:00:00 GMT+0100 (British Summer Time)</t>
  </si>
  <si>
    <t>Lianchuang Jiaye (Beijing) Asset Management Co Ltd</t>
  </si>
  <si>
    <t>Beijing Haidian District State-Owned Capital Operation Management Centre</t>
  </si>
  <si>
    <t>Jinmao Hangzhou Property Development Co Ltd</t>
  </si>
  <si>
    <t>Jiaxing Jinfang Qiantang Equity Investment Partnership LP</t>
  </si>
  <si>
    <t>Tue May 31 2016 00:00:00 GMT+0100 (British Summer Time)</t>
  </si>
  <si>
    <t>Anhui West Lake New City Properties Co Ltd</t>
  </si>
  <si>
    <t>Wuxi Jinke Real Estate Development Co Ltd</t>
  </si>
  <si>
    <t>Michael Kors (HK) Ltd</t>
  </si>
  <si>
    <t>Michael Kors (Europe) BV</t>
  </si>
  <si>
    <t>Bank of America Merrill Lynch|Goldman Sachs &amp; Co|JP Morgan</t>
  </si>
  <si>
    <t>Changsha Zhongfan Real Estate Co Ltd</t>
  </si>
  <si>
    <t>Wed Jun 01 2016 00:00:00 GMT+0100 (British Summer Time)</t>
  </si>
  <si>
    <t>Ford Star Pacific Ltd</t>
  </si>
  <si>
    <t>Power Gateway Ltd</t>
  </si>
  <si>
    <t>Shanghai Wanqi Aijia Real Estate Development Co Ltd</t>
  </si>
  <si>
    <t>Shanghai Chiqi Investment Development Co Ltd</t>
  </si>
  <si>
    <t>Fri Jun 03 2016 00:00:00 GMT+0100 (British Summer Time)</t>
  </si>
  <si>
    <t>Collins Property Projects Pty Ltd-Portfolio of Property</t>
  </si>
  <si>
    <t>Tradehold Ltd</t>
  </si>
  <si>
    <t>Beijing Donghuan Xinrong Investment Management Ltd</t>
  </si>
  <si>
    <t>Nuada Ltd</t>
  </si>
  <si>
    <t>Beijing Herun Detang Media Co Ltd</t>
  </si>
  <si>
    <t>Dalian Zeus Entertainment Co Ltd</t>
  </si>
  <si>
    <t>Everbright Securities Co Ltd|China Securities Co Ltd</t>
  </si>
  <si>
    <t>Beijing Huanxiang Yueyou Network Technology Co Ltd</t>
  </si>
  <si>
    <t>Beijing Cyber Xingan Technology Co Ltd</t>
  </si>
  <si>
    <t>Venustech Group Inc</t>
  </si>
  <si>
    <t>Guodian Nanjing Automation Co Ltd</t>
  </si>
  <si>
    <t>Nanjing Electric Power Automation Equipment General Factory</t>
  </si>
  <si>
    <t>L&amp;T General Insurance Co Ltd</t>
  </si>
  <si>
    <t>HDFC ERGO General Insurance Co Ltd</t>
  </si>
  <si>
    <t>Arpwood Capital</t>
  </si>
  <si>
    <t>Sat Jun 04 2016 00:00:00 GMT+0100 (British Summer Time)</t>
  </si>
  <si>
    <t>Shanghai Hanwei Xinheng Exhibition Co Ltd</t>
  </si>
  <si>
    <t>Mon Jun 06 2016 00:00:00 GMT+0100 (British Summer Time)</t>
  </si>
  <si>
    <t>iKang Healthcare Group Inc</t>
  </si>
  <si>
    <t>Hina Group|JP Morgan</t>
  </si>
  <si>
    <t>Black Dragon Mining Co Ltd</t>
  </si>
  <si>
    <t>Beijing Youshan Hengrong Shengyue Investment Management LP</t>
  </si>
  <si>
    <t>Global Logistic Properties Ltd</t>
  </si>
  <si>
    <t>Beijing Bi'an Spring Film Co Ltd</t>
  </si>
  <si>
    <t>Tech Semiconductors Co Ltd</t>
  </si>
  <si>
    <t>Beijing Golden Investment Co Ltd</t>
  </si>
  <si>
    <t>Chuchang Investment Group Co Ltd</t>
  </si>
  <si>
    <t>Shanghai Hongkang Industrial Investment Co Ltd</t>
  </si>
  <si>
    <t>Beijing Xinhua Pioneer Culture Media Co Ltd</t>
  </si>
  <si>
    <t>Zhongnanhong Culture Group Co Ltd</t>
  </si>
  <si>
    <t>Tue Jun 07 2016 00:00:00 GMT+0100 (British Summer Time)</t>
  </si>
  <si>
    <t>Shanghai Xiaoyi Investment Co Ltd</t>
  </si>
  <si>
    <t>Chengdu Century New Energy Co Ltd</t>
  </si>
  <si>
    <t>Jiaozuo Aeolus Tyre Co Ltd</t>
  </si>
  <si>
    <t>Pirelli Tyre SpA</t>
  </si>
  <si>
    <t>Chonceh Auto Double Happiness Tyre Corp Ltd</t>
  </si>
  <si>
    <t>Aeolus Tyre Co Ltd</t>
  </si>
  <si>
    <t>Beijing Capital Juda Ltd</t>
  </si>
  <si>
    <t>BECL Investment Holding Ltd</t>
  </si>
  <si>
    <t>Thu Jun 09 2016 00:00:00 GMT+0100 (British Summer Time)</t>
  </si>
  <si>
    <t>Yingkou Kanghui Petrochemical Co Ltd</t>
  </si>
  <si>
    <t>Jiangsu Hengli Chemical Fiber Co Ltd</t>
  </si>
  <si>
    <t>Sun Jun 12 2016 00:00:00 GMT+0100 (British Summer Time)</t>
  </si>
  <si>
    <t>Welspun Renewables Energy Pvt Ltd</t>
  </si>
  <si>
    <t>Tata Power Renewable Energy Ltd</t>
  </si>
  <si>
    <t>Mon Jun 13 2016 00:00:00 GMT+0100 (British Summer Time)</t>
  </si>
  <si>
    <t>Millhaven Holdings Ltd</t>
  </si>
  <si>
    <t>Hoifu Energy Holdings Ltd</t>
  </si>
  <si>
    <t>Donvex Capital Ltd|Grand Moore Capital Ltd</t>
  </si>
  <si>
    <t>TCL Communication Technology Holdings Ltd</t>
  </si>
  <si>
    <t>TCL Industries Holdings (HK) Ltd</t>
  </si>
  <si>
    <t>Tue Jun 14 2016 00:00:00 GMT+0100 (British Summer Time)</t>
  </si>
  <si>
    <t>Tue Aug 16 2016 00:00:00 GMT+0100 (British Summer Time)</t>
  </si>
  <si>
    <t>Shanghai Hengqi Education Training Co Ltd</t>
  </si>
  <si>
    <t>Changsha Kaiyuan Instruments Co Ltd</t>
  </si>
  <si>
    <t>Shenzhen Baolilai Investment Co Ltd</t>
  </si>
  <si>
    <t>Shenzhen Baoan Baolilai Industry Co Ltd</t>
  </si>
  <si>
    <t>Shantou Free Trade Zone Gold Industrial Co Ltd</t>
  </si>
  <si>
    <t>Shantou Dongfeng Printing Co Ltd</t>
  </si>
  <si>
    <t>Xingke Electronic Technology Co Ltd</t>
  </si>
  <si>
    <t>Guangdong Silver Age Sci &amp; Tech Co Ltd</t>
  </si>
  <si>
    <t>Liuzhou Yanlong Automobile Co Ltd</t>
  </si>
  <si>
    <t>Thu Jun 16 2016 00:00:00 GMT+0100 (British Summer Time)</t>
  </si>
  <si>
    <t>Mon Dec 05 2016 00:00:00 GMT+0000 (Greenwich Mean Time)</t>
  </si>
  <si>
    <t>Yunnan Expo Tourism Holdings Ltd</t>
  </si>
  <si>
    <t>Overseas Chinese Town (Yunnan) Investment Co Ltd</t>
  </si>
  <si>
    <t>Modern Farm (Anhui) Dairy Product Sales Co Ltd</t>
  </si>
  <si>
    <t>China Modern Dairy Holdings Ltd</t>
  </si>
  <si>
    <t>AES Sul Distribuidora Gaucha de Energia SA</t>
  </si>
  <si>
    <t>CPFL Jaguariuna Participacoes Ltda</t>
  </si>
  <si>
    <t>Shenzhen Xunlian Zhifu Network Co Ltd</t>
  </si>
  <si>
    <t>Shanghai Wo Rui Ou Information Technology Co Ltd</t>
  </si>
  <si>
    <t>Thu Jul 21 2016 00:00:00 GMT+0100 (British Summer Time)</t>
  </si>
  <si>
    <t>Hunan Jinshali Color Printing Co Ltd</t>
  </si>
  <si>
    <t>Jiangsu Xintai Material Technology Co Ltd</t>
  </si>
  <si>
    <t>Guangdong Tonze Electric Co Ltd</t>
  </si>
  <si>
    <t>Shenzhen Nianfu Supply Chain Co Ltd</t>
  </si>
  <si>
    <t>Ningbo Donly Co Ltd</t>
  </si>
  <si>
    <t>Fri Jun 17 2016 00:00:00 GMT+0100 (British Summer Time)</t>
  </si>
  <si>
    <t>Bracell Ltd</t>
  </si>
  <si>
    <t>BHL Ltd</t>
  </si>
  <si>
    <t>Morgan Stanley Asia Ltd|NM Rothschild &amp; Sons (HK) Ltd</t>
  </si>
  <si>
    <t>Credit Suisse Group|Anglo Chinese Corp Finance</t>
  </si>
  <si>
    <t>Shanghai Ruimin Network Technology Co Ltd</t>
  </si>
  <si>
    <t>Global InfoTech Co Ltd</t>
  </si>
  <si>
    <t>Mon Sep 12 2016 00:00:00 GMT+0100 (British Summer Time)</t>
  </si>
  <si>
    <t>Chongqing Medicines (Group) Co Ltd</t>
  </si>
  <si>
    <t>Chongqing Jianfeng Chemical Co Ltd</t>
  </si>
  <si>
    <t>Essence Securities Co Ltd|China CITIC Bank Corp Ltd</t>
  </si>
  <si>
    <t>Sat Jun 18 2016 00:00:00 GMT+0100 (British Summer Time)</t>
  </si>
  <si>
    <t>Orient Group Financial Co Ltd</t>
  </si>
  <si>
    <t>Shanghai The Store e-Commerce Co Ltd{Yihaodian}-Assets</t>
  </si>
  <si>
    <t>Morgan Stanley &amp; Co LLC</t>
  </si>
  <si>
    <t>Shanxi Lanyan Coalbed Methane Group Co Ltd</t>
  </si>
  <si>
    <t>Taiyuan Coal Gasification Co Ltd</t>
  </si>
  <si>
    <t>Tue Jun 21 2016 00:00:00 GMT+0100 (British Summer Time)</t>
  </si>
  <si>
    <t>Shanghai Sanqi Communication Technology Co Ltd</t>
  </si>
  <si>
    <t>Shenzhen Soling Industrial Co Ltd</t>
  </si>
  <si>
    <t>Ningbo Nuoxin Ruiju Investment Co Ltd</t>
  </si>
  <si>
    <t>Guangzhou Aoyu Sante Culture Co Ltd</t>
  </si>
  <si>
    <t>Shenzhen Chenhaihui Intellectual Technology Co Ltd</t>
  </si>
  <si>
    <t>Shanghai Caohejing Hi-Tech Park Puxing Construction Development Ltd</t>
  </si>
  <si>
    <t>Shanghai Lingang Holdings Co Ltd</t>
  </si>
  <si>
    <t>Thu Jun 23 2016 00:00:00 GMT+0100 (British Summer Time)</t>
  </si>
  <si>
    <t>Brasil Online Holdings</t>
  </si>
  <si>
    <t>SEEK Ltd</t>
  </si>
  <si>
    <t>Ocean Management Holdings Co Ltd</t>
  </si>
  <si>
    <t>GD Solar Co Ltd</t>
  </si>
  <si>
    <t>Tianjin Zhonghuan Semiconductor Co Ltd</t>
  </si>
  <si>
    <t>Hangzhou Huanbei Silk Clothing Town Co Ltd</t>
  </si>
  <si>
    <t>Lanzhou Minbai Shareholding (Group) Co Ltd</t>
  </si>
  <si>
    <t>Ningbo Meishan Bonded Port Area Kingenta Investment Co Ltd</t>
  </si>
  <si>
    <t>Linyi New Sky Investment Co Ltd</t>
  </si>
  <si>
    <t>Fri Jun 24 2016 00:00:00 GMT+0100 (British Summer Time)</t>
  </si>
  <si>
    <t>Binzhou Municipal Beihai Xinhe New Material Co Ltd</t>
  </si>
  <si>
    <t>Binzhou Beihai Huihong New Aluminum Co Ltd</t>
  </si>
  <si>
    <t>Hebei Yiheng Technology Co Ltd</t>
  </si>
  <si>
    <t>Kangyue Technology Co Ltd</t>
  </si>
  <si>
    <t>Shanghai Weizhou Microelectronics Technology Co Ltd</t>
  </si>
  <si>
    <t>Jiangsu Kangde Xin Intelligent Display Technology Co Ltd</t>
  </si>
  <si>
    <t>Mon Jun 27 2016 00:00:00 GMT+0100 (British Summer Time)</t>
  </si>
  <si>
    <t>Fri Oct 07 2016 00:00:00 GMT+0100 (British Summer Time)</t>
  </si>
  <si>
    <t>Federal'naia gidrogeneriruiushchaia kompaniia - RusGidro PAO-Dams of the Angara cascade(5)</t>
  </si>
  <si>
    <t>Tel'mamskaia GES OOO</t>
  </si>
  <si>
    <t>China Greenland Rundong Auto Group Ltd</t>
  </si>
  <si>
    <t>Rundong Fortune Investment Ltd</t>
  </si>
  <si>
    <t>Hangzhou Bluetown Zhixin Construction Management Group Co Ltd</t>
  </si>
  <si>
    <t>Mainwide (HK) Ltd</t>
  </si>
  <si>
    <t>Tue Jun 28 2016 00:00:00 GMT+0100 (British Summer Time)</t>
  </si>
  <si>
    <t>Neotel (Pty) Ltd</t>
  </si>
  <si>
    <t>UBS Investment Bank|Standard Bank of S. Africa</t>
  </si>
  <si>
    <t>Fri Sep 30 2016 00:00:00 GMT+0100 (British Summer Time)</t>
  </si>
  <si>
    <t>Shenzhen SwiftPass Technologies Co Ltd</t>
  </si>
  <si>
    <t>Huafon Microfibre (Shanghai) Co Ltd</t>
  </si>
  <si>
    <t>Xuzhou Jieneng Technology Development Investment Co Ltd</t>
  </si>
  <si>
    <t>Tianjin Fengli Innovation Investment Co Ltd</t>
  </si>
  <si>
    <t>Wed Jun 29 2016 00:00:00 GMT+0100 (British Summer Time)</t>
  </si>
  <si>
    <t>Xian Beilin Pharmaceutical Co Ltd</t>
  </si>
  <si>
    <t>Xiamen Port Group Shi Hushan Terminal Co Ltd</t>
  </si>
  <si>
    <t>Xiamen Port Development Co Ltd</t>
  </si>
  <si>
    <t>CASH Financial Services Group</t>
  </si>
  <si>
    <t>Shandong Sishui Kangde Xin Composite Materials Co Ltd</t>
  </si>
  <si>
    <t>Wuxi Lianhua Printing Packaging Material Co Ltd</t>
  </si>
  <si>
    <t>Thu Jun 30 2016 00:00:00 GMT+0100 (British Summer Time)</t>
  </si>
  <si>
    <t>Karel'skie moreprodukty OAO</t>
  </si>
  <si>
    <t>Murmansk Trawl Fleet PJSC</t>
  </si>
  <si>
    <t>Eqstra Holdings Ltd-Fleet Management &amp; Logistics Division(FML)</t>
  </si>
  <si>
    <t>Enx Group Ltd</t>
  </si>
  <si>
    <t>CNPC Capital Ltd</t>
  </si>
  <si>
    <t>Jinan Diesel Engine Co Ltd</t>
  </si>
  <si>
    <t>ICBC|China International Capital Co|China Securities Co Ltd</t>
  </si>
  <si>
    <t>Nanjing Foshou Lake Universal Resort Investment Co Ltd</t>
  </si>
  <si>
    <t>Suning Universal Co Ltd</t>
  </si>
  <si>
    <t>Fri Jul 01 2016 00:00:00 GMT+0100 (British Summer Time)</t>
  </si>
  <si>
    <t>Vallee SA</t>
  </si>
  <si>
    <t>Intervet Inc</t>
  </si>
  <si>
    <t>Olimpia Partners</t>
  </si>
  <si>
    <t>Fri Jul 29 2016 00:00:00 GMT+0100 (British Summer Time)</t>
  </si>
  <si>
    <t>Beijing Pride New Energy Battery Technology Co Ltd</t>
  </si>
  <si>
    <t>Sat Jul 02 2016 00:00:00 GMT+0100 (British Summer Time)</t>
  </si>
  <si>
    <t>Shenzhen Chiwan Petroleum Supply Base Co Ltd</t>
  </si>
  <si>
    <t>Shenzhen New Nanshan Holding (Group) Co Ltd</t>
  </si>
  <si>
    <t>Shanghai Yunda Freight Services Co Ltd</t>
  </si>
  <si>
    <t>Ningbo Xinhai Electric Co Ltd</t>
  </si>
  <si>
    <t>Mon Jul 04 2016 00:00:00 GMT+0100 (British Summer Time)</t>
  </si>
  <si>
    <t>Hangzhou Tiecheng Information Technology Co Ltd</t>
  </si>
  <si>
    <t>Zhejiang Yilida Ventilator Co Ltd</t>
  </si>
  <si>
    <t>Tue Jul 05 2016 00:00:00 GMT+0100 (British Summer Time)</t>
  </si>
  <si>
    <t>Wed Sep 14 2016 00:00:00 GMT+0100 (British Summer Time)</t>
  </si>
  <si>
    <t>Beijing Jindian Sidaokou Cinema Management Co Ltd</t>
  </si>
  <si>
    <t>Perfect World Chongqing Cinema Management Co Ltd</t>
  </si>
  <si>
    <t>Guosen Securities Co Ltd|China CITIC Bank Corp Ltd</t>
  </si>
  <si>
    <t>Rockland Hospitals Ltd-Hospitals (3)</t>
  </si>
  <si>
    <t>Vps Healthcare LLC</t>
  </si>
  <si>
    <t>Wuxi Zhongding Logistics Equipment Co Ltd</t>
  </si>
  <si>
    <t>Noblift Equipment Joint Stock Co Ltd</t>
  </si>
  <si>
    <t>Wed Jul 06 2016 00:00:00 GMT+0100 (British Summer Time)</t>
  </si>
  <si>
    <t>Aeroport Khrabrovo AO</t>
  </si>
  <si>
    <t>Novaport Invest OOO</t>
  </si>
  <si>
    <t>Tianjin Zhaohua Advance Co Ltd</t>
  </si>
  <si>
    <t>Fujian Longzhou Transportation Co Ltd</t>
  </si>
  <si>
    <t>Luneng Group Co Ltd-Assets</t>
  </si>
  <si>
    <t>Tianjin Guangyu Development Co Ltd</t>
  </si>
  <si>
    <t>CITIC Securities Co Ltd|Changjiang Financing Services</t>
  </si>
  <si>
    <t>Shenzhen Sheng Shuo Investment Management Co Ltd</t>
  </si>
  <si>
    <t>Beijing Huaxia Shunze Investment Group Ltd</t>
  </si>
  <si>
    <t>Beijing Scinor Water Technology Co Ltd</t>
  </si>
  <si>
    <t>Top Resource Conservation &amp; Environment Corp</t>
  </si>
  <si>
    <t>Sat Jul 09 2016 00:00:00 GMT+0100 (British Summer Time)</t>
  </si>
  <si>
    <t>Thu Oct 13 2016 00:00:00 GMT+0100 (British Summer Time)</t>
  </si>
  <si>
    <t>Zhejiang Hongxiang Technology Co Ltd</t>
  </si>
  <si>
    <t>Zhejiang Jindun Fans Co Ltd</t>
  </si>
  <si>
    <t>Jiangyin Zhongqiang Technology Co Ltd</t>
  </si>
  <si>
    <t>ICBC|China CITIC Bank Corp Ltd</t>
  </si>
  <si>
    <t>Mon Jul 11 2016 00:00:00 GMT+0100 (British Summer Time)</t>
  </si>
  <si>
    <t>Ace Mission Investments Ltd</t>
  </si>
  <si>
    <t>Sunshine City Group Holdings Ltd</t>
  </si>
  <si>
    <t>Full Choice Resource Ltd</t>
  </si>
  <si>
    <t>Nirma Ltd</t>
  </si>
  <si>
    <t>Citi|Arpwood Capital</t>
  </si>
  <si>
    <t>KPMG|BNP Paribas SA|Barclays PLC|Lazard|IDFC Ltd|Credit Suisse</t>
  </si>
  <si>
    <t>Tue Jul 12 2016 00:00:00 GMT+0100 (British Summer Time)</t>
  </si>
  <si>
    <t>Privi Organics Ltd</t>
  </si>
  <si>
    <t>Fairfax India Holdings Corp</t>
  </si>
  <si>
    <t>Jiangxi Xinjinye Industry Co Ltd</t>
  </si>
  <si>
    <t>Jinyuan Cement Co Ltd</t>
  </si>
  <si>
    <t>Huizhou Meishengyuan Property Co Ltd</t>
  </si>
  <si>
    <t>Risesun Kanglv Investment Co Ltd</t>
  </si>
  <si>
    <t>Guangdong Header Information Technology Co Ltd</t>
  </si>
  <si>
    <t>Wed Jul 13 2016 00:00:00 GMT+0100 (British Summer Time)</t>
  </si>
  <si>
    <t>Yatra Online Pvt Ltd</t>
  </si>
  <si>
    <t>Yatra Usa Corp</t>
  </si>
  <si>
    <t>Deutsche Bank Securities|Macquarie Capital Group Ltd</t>
  </si>
  <si>
    <t>Shanghai Hongtou Network Technology Co Ltd</t>
  </si>
  <si>
    <t>Shanghai Zhongji Investment Holding Co Ltd</t>
  </si>
  <si>
    <t>Shanghai Zhongji Pile Industry Co Ltd</t>
  </si>
  <si>
    <t>Shanghai Yipeng Investment Management Co Ltd</t>
  </si>
  <si>
    <t>Guorong Securities Co Ltd</t>
  </si>
  <si>
    <t>Thu Jul 14 2016 00:00:00 GMT+0100 (British Summer Time)</t>
  </si>
  <si>
    <t>Zhongwei Property Zhejiang Co Ltd</t>
  </si>
  <si>
    <t>Xiamen Yuzhou Grand Future Real Estate Development Co Ltd</t>
  </si>
  <si>
    <t>Shenzhen Goldlamp Co Ltd</t>
  </si>
  <si>
    <t>Shenzhen AOTO Electronics Co Ltd</t>
  </si>
  <si>
    <t>CaratLane Trading Pvt Ltd</t>
  </si>
  <si>
    <t>Titan Co Ltd</t>
  </si>
  <si>
    <t>Sat Jul 16 2016 00:00:00 GMT+0100 (British Summer Time)</t>
  </si>
  <si>
    <t>Shenzhen Sanmu Intelligence Co Ltd</t>
  </si>
  <si>
    <t>Hubei Chutian Expressway Co Ltd</t>
  </si>
  <si>
    <t>Jiangsu Lvgang Modern Agriculture development Co Ltd</t>
  </si>
  <si>
    <t>Hubei Xinyangfeng Fertilizer Co Ltd</t>
  </si>
  <si>
    <t>Shanxi Xinhua Chemical Co Ltd</t>
  </si>
  <si>
    <t>Sichuan Nitrocell Corp</t>
  </si>
  <si>
    <t>Hunan Valin Steel Co Ltd-Assets</t>
  </si>
  <si>
    <t>Tue Jul 19 2016 00:00:00 GMT+0100 (British Summer Time)</t>
  </si>
  <si>
    <t>AFI Development PLC</t>
  </si>
  <si>
    <t>Lev Levaev</t>
  </si>
  <si>
    <t>Israel</t>
  </si>
  <si>
    <t>Property Sky Ltd</t>
  </si>
  <si>
    <t>Natural Apex Ltd</t>
  </si>
  <si>
    <t>Merry Electronics (Suzhou) Co Ltd</t>
  </si>
  <si>
    <t>Kunshan ICT-LANTO Co Ltd</t>
  </si>
  <si>
    <t>Thu Aug 11 2016 00:00:00 GMT+0100 (British Summer Time)</t>
  </si>
  <si>
    <t>Lodestone REIT Ltd</t>
  </si>
  <si>
    <t>Java Capital (Proprietary) Ltd|Grant Thornton SA</t>
  </si>
  <si>
    <t>Beijing Kaixinren Information Technology Co Ltd</t>
  </si>
  <si>
    <t>Shenzhen Sunwin Intelligent Co Ltd</t>
  </si>
  <si>
    <t>GF Securities|Yingda Securities Co Ltd</t>
  </si>
  <si>
    <t>Fri Jul 22 2016 00:00:00 GMT+0100 (British Summer Time)</t>
  </si>
  <si>
    <t>Brumado Talco SA</t>
  </si>
  <si>
    <t>IMI FABI SpA</t>
  </si>
  <si>
    <t>Jefferies &amp; Co Inc</t>
  </si>
  <si>
    <t>Banco ABC-Brasil</t>
  </si>
  <si>
    <t>ENN Finance Co Ltd</t>
  </si>
  <si>
    <t>ENN (China) Gas Investment Co Ltd</t>
  </si>
  <si>
    <t>Jiangsu Zhongke Intelligence System Co Ltd</t>
  </si>
  <si>
    <t>China Security &amp; Fire Co Ltd</t>
  </si>
  <si>
    <t>Zhejiang Hirun Information Technology Co Ltd</t>
  </si>
  <si>
    <t>Sat Jul 23 2016 00:00:00 GMT+0100 (British Summer Time)</t>
  </si>
  <si>
    <t>Blackcow Food Co Ltd-Assets</t>
  </si>
  <si>
    <t>Shenzhen Blackcow Asset Management Co Ltd</t>
  </si>
  <si>
    <t>Mon Jul 25 2016 00:00:00 GMT+0100 (British Summer Time)</t>
  </si>
  <si>
    <t>Heilongjiang Longmay Mining Holding Group Co Ltd-Hospital Assets</t>
  </si>
  <si>
    <t>Jin Merchants Alliance Holding Co Ltd</t>
  </si>
  <si>
    <t>Luoding Addchance Ltd</t>
  </si>
  <si>
    <t>Luoding Linghang Trading Co Ltd</t>
  </si>
  <si>
    <t>Kandi Electric Vehicles Group Co Ltd</t>
  </si>
  <si>
    <t>Zhejiang Geely Holding Group Co Ltd</t>
  </si>
  <si>
    <t>BOSC International Co Ltd|Challenge Capital Mgmt Ltd</t>
  </si>
  <si>
    <t>Hunan Shinzoom Graphite Technology Co Ltd</t>
  </si>
  <si>
    <t>Hunan Zhongke Electric Co Ltd</t>
  </si>
  <si>
    <t>Tue Jul 26 2016 00:00:00 GMT+0100 (British Summer Time)</t>
  </si>
  <si>
    <t>Xi Yuan Paper Ltd</t>
  </si>
  <si>
    <t>Somerley|CEB Intl Capital Corp Ltd</t>
  </si>
  <si>
    <t>Sat Jul 30 2016 00:00:00 GMT+0100 (British Summer Time)</t>
  </si>
  <si>
    <t>Zhejiang Shangfeng Real Estate Co Ltd</t>
  </si>
  <si>
    <t>Gansu Shangfeng Cement Co Ltd</t>
  </si>
  <si>
    <t>Zhongkerongtong Wulian Technology Wuxi Co Ltd</t>
  </si>
  <si>
    <t>Xerion Retail Pvt Ltd</t>
  </si>
  <si>
    <t>Myntra Designs Pvt Ltd</t>
  </si>
  <si>
    <t>Wed Jul 27 2016 00:00:00 GMT+0100 (British Summer Time)</t>
  </si>
  <si>
    <t>Ningbo Mitsubishi Chemical Co Ltd</t>
  </si>
  <si>
    <t>Kunming Shenghuo Pharmaceutical Group Co Ltd</t>
  </si>
  <si>
    <t>China Resources Sanjiu Medical &amp; Pharmaceutical Co Ltd</t>
  </si>
  <si>
    <t>Thu Jul 28 2016 00:00:00 GMT+0100 (British Summer Time)</t>
  </si>
  <si>
    <t>Gland Pharma Ltd</t>
  </si>
  <si>
    <t>Shanghai Fosun Pharmaceutical (Group) Co Ltd</t>
  </si>
  <si>
    <t>Wuhan Kingold Jewelry Co Ltd-Shanghai Creative Industry Park</t>
  </si>
  <si>
    <t>Wuhan Lianfuda Investment Management Co Ltd</t>
  </si>
  <si>
    <t>Ningbo New Star Machinery Steel &amp; Tube Manufacturing Co Ltd</t>
  </si>
  <si>
    <t>Petroleo Brasileiro SA Petrobras-Block BM-S-8</t>
  </si>
  <si>
    <t>Statoil Brasil Oleo E Gas Ltda</t>
  </si>
  <si>
    <t>Bank of America Merrill Lynch|Credit Agricole CIB</t>
  </si>
  <si>
    <t>Tianyi Reading Culture Communication Co Ltd</t>
  </si>
  <si>
    <t>Besttone Holding Co Ltd</t>
  </si>
  <si>
    <t>Colorful Interactive Network Technology Co Ltd</t>
  </si>
  <si>
    <t>E-Surfing Video Media Co Ltd</t>
  </si>
  <si>
    <t>Mon Aug 01 2016 00:00:00 GMT+0100 (British Summer Time)</t>
  </si>
  <si>
    <t>Burberry Group PLC-Chinese retail operations</t>
  </si>
  <si>
    <t>Burberry Group PLC</t>
  </si>
  <si>
    <t>Shenzhen Axxon Automation Co Ltd</t>
  </si>
  <si>
    <t>Mycronic AB</t>
  </si>
  <si>
    <t>Interchina Securities Ltd|Clearwater</t>
  </si>
  <si>
    <t>Tue Aug 02 2016 00:00:00 GMT+0100 (British Summer Time)</t>
  </si>
  <si>
    <t>Mon Dec 12 2016 00:00:00 GMT+0000 (Greenwich Mean Time)</t>
  </si>
  <si>
    <t>China Petrochemical Chuanqi Dongsong Natural Gas Pipeline Co Ltd</t>
  </si>
  <si>
    <t>Beijing Jingliang Co Ltd</t>
  </si>
  <si>
    <t>Hainan Pearl River Holding Co Ltd</t>
  </si>
  <si>
    <t>Shanghahi Mokylin Digital Technology Co Ltd</t>
  </si>
  <si>
    <t>China Aerospace System Simulation Technology Co Ltd (Beijing)</t>
  </si>
  <si>
    <t>Addsino Co Ltd</t>
  </si>
  <si>
    <t>Beijing Pufeite Advertisement Co Ltd</t>
  </si>
  <si>
    <t>Shenzhen Infinova Ltd</t>
  </si>
  <si>
    <t>Wed Aug 03 2016 00:00:00 GMT+0100 (British Summer Time)</t>
  </si>
  <si>
    <t>Shanghai Guanda Film Culture Co Ltd</t>
  </si>
  <si>
    <t>Hangzhou Zhangwei Technology Co Ltd</t>
  </si>
  <si>
    <t>Beijing Topsec Technology Co Ltd</t>
  </si>
  <si>
    <t>Guangdong Nanyang Cable Group Holding Co Ltd</t>
  </si>
  <si>
    <t>GF Securities|Huarong Securities Co Ltd</t>
  </si>
  <si>
    <t>Thu Aug 04 2016 00:00:00 GMT+0100 (British Summer Time)</t>
  </si>
  <si>
    <t>One Champion International Ltd</t>
  </si>
  <si>
    <t>Combined Success Investments Ltd</t>
  </si>
  <si>
    <t>Challenge Capital Mgmt Ltd</t>
  </si>
  <si>
    <t>Sat Aug 06 2016 00:00:00 GMT+0100 (British Summer Time)</t>
  </si>
  <si>
    <t>Beijing Dragon Spring Hotel Co Ltd</t>
  </si>
  <si>
    <t>Hangzhou Huiting Investment Co Ltd</t>
  </si>
  <si>
    <t>Mon Aug 08 2016 00:00:00 GMT+0100 (British Summer Time)</t>
  </si>
  <si>
    <t>Indecomm Global Services (India) Pvt Ltd</t>
  </si>
  <si>
    <t>Capital Square Partners Pte Ltd</t>
  </si>
  <si>
    <t>Ever-Splendor Electrics Shenzhen Co Ltd</t>
  </si>
  <si>
    <t>Shenzhen Zhongyi Changchang Investment Co Ltd</t>
  </si>
  <si>
    <t>Sinomach Precise Industry Co Ltd</t>
  </si>
  <si>
    <t>Luoyang Bearing Science &amp; Technology Co Ltd</t>
  </si>
  <si>
    <t>Mon Feb 13 2017 00:00:00 GMT+0000 (Greenwich Mean Time)</t>
  </si>
  <si>
    <t>Upravliaiushchaia kompaniia Agro-Invest OOO</t>
  </si>
  <si>
    <t>Volgo-Donsel'khozinvest OOO</t>
  </si>
  <si>
    <t>KPMG|VTB Capital</t>
  </si>
  <si>
    <t>Thu Oct 20 2016 00:00:00 GMT+0100 (British Summer Time)</t>
  </si>
  <si>
    <t>Essar Ports Ltd</t>
  </si>
  <si>
    <t>Essar Africa Steel Holdings Ltd</t>
  </si>
  <si>
    <t>Listar Properties Ltd</t>
  </si>
  <si>
    <t>Nan Hai Development Ltd</t>
  </si>
  <si>
    <t>China Aluminum (Shanghai) Co Ltd</t>
  </si>
  <si>
    <t>Aluminum Corp of China Ltd</t>
  </si>
  <si>
    <t>Wed Aug 10 2016 00:00:00 GMT+0100 (British Summer Time)</t>
  </si>
  <si>
    <t>Safripol (Pty) Ltd</t>
  </si>
  <si>
    <t>KAP Industrial Holdings Ltd</t>
  </si>
  <si>
    <t>Valence Group</t>
  </si>
  <si>
    <t>Tata Chemicals Ltd-Sale &amp; distribution of urea &amp; customised fertilisers business</t>
  </si>
  <si>
    <t>Yara Fertilisers India Pvt Ltd</t>
  </si>
  <si>
    <t>Shanghai Xiandai Architectural Design -Buildings</t>
  </si>
  <si>
    <t>Arcplus Group PLC</t>
  </si>
  <si>
    <t>Guangzhou Nansha Economic&amp;Technology Development Zone Yitaoyayuan Real Estate Co Ltd</t>
  </si>
  <si>
    <t>Shanghai Fuliteng Real Estate Development Co Ltd</t>
  </si>
  <si>
    <t>Aditya Birla Nuvo Ltd</t>
  </si>
  <si>
    <t>DSP Merrill Lynch Ltd|JM Financial Institutional</t>
  </si>
  <si>
    <t>Apex Capital Business Ltd</t>
  </si>
  <si>
    <t>China Opto Holdings Ltd</t>
  </si>
  <si>
    <t>Fri Aug 12 2016 00:00:00 GMT+0100 (British Summer Time)</t>
  </si>
  <si>
    <t>Hangzhou Botai Information Technology Services Co Ltd</t>
  </si>
  <si>
    <t>B-Soft Co Ltd</t>
  </si>
  <si>
    <t>Altar Empreendimentos e Participacoes SA</t>
  </si>
  <si>
    <t>Vivaldi Empreendimentos e Participacoes SA</t>
  </si>
  <si>
    <t>Zhengzhou Anyong Properties Ltd</t>
  </si>
  <si>
    <t>Henan Zhiteng Business Service Co Ltd</t>
  </si>
  <si>
    <t>Sat Aug 13 2016 00:00:00 GMT+0100 (British Summer Time)</t>
  </si>
  <si>
    <t>Markor International Home Furnishings Co Ltd</t>
  </si>
  <si>
    <t>Wuxi Guolian Environment Protection Energy Group Co Ltd</t>
  </si>
  <si>
    <t>Wuxi Huaguang Boiler Co Ltd</t>
  </si>
  <si>
    <t>Heilongjiang Longjian First Road &amp; Bridge Engineering Co Ltd</t>
  </si>
  <si>
    <t>Lhasa City Construction Investment Operation Co Ltd</t>
  </si>
  <si>
    <t>Beijing Time Internet Science &amp; Technology Co Ltd</t>
  </si>
  <si>
    <t>NanJi E-Commerce Co Ltd</t>
  </si>
  <si>
    <t>Helios Infratech Pvt Ltd</t>
  </si>
  <si>
    <t>ReNew Power Ventures Pvt Ltd</t>
  </si>
  <si>
    <t>Halcyon Network ( Beijing ) Internet Technology Co Ltd</t>
  </si>
  <si>
    <t>Dalian Yi Qiao Sea Cucumber Co Ltd</t>
  </si>
  <si>
    <t>Wed Aug 17 2016 00:00:00 GMT+0100 (British Summer Time)</t>
  </si>
  <si>
    <t>Hangzhou Yitian Biotechnology Co Ltd</t>
  </si>
  <si>
    <t>Thu Aug 18 2016 00:00:00 GMT+0100 (British Summer Time)</t>
  </si>
  <si>
    <t>Bharatiya Mahila Bank Ltd</t>
  </si>
  <si>
    <t>State Bank of India</t>
  </si>
  <si>
    <t>RBSA Valuation Advisors LLP</t>
  </si>
  <si>
    <t>Ernst &amp; Young LLP|JM Financial Institutional</t>
  </si>
  <si>
    <t>State Bank of Travancore</t>
  </si>
  <si>
    <t>ICICI Securities &amp; Finance Co</t>
  </si>
  <si>
    <t>State Bank of Bikaner &amp; Jaipur</t>
  </si>
  <si>
    <t>Shanghai Ruizhi Assets Management Partnership LP</t>
  </si>
  <si>
    <t>Joy City Property Ltd-Property Assets</t>
  </si>
  <si>
    <t>Joy City Commercial Property Fund LP</t>
  </si>
  <si>
    <t>ADT Security (Pty) Ltd</t>
  </si>
  <si>
    <t>Fidelity Security Services (Pty) Ltd</t>
  </si>
  <si>
    <t>ABSA Bank Ltd|Rand Merchant Bank|Grant Thornton|Nedbank Capital|Standard Bank of S. Africa|Nodus Capital Pty Ltd</t>
  </si>
  <si>
    <t>Fri Aug 19 2016 00:00:00 GMT+0100 (British Summer Time)</t>
  </si>
  <si>
    <t>BR Spicy (HK) Ltd</t>
  </si>
  <si>
    <t>HSBC Institutional Trust Services (Singapore) Ltd</t>
  </si>
  <si>
    <t>Cred Suzhou Estate Co Ltd</t>
  </si>
  <si>
    <t>China Real Estate Corp Ltd</t>
  </si>
  <si>
    <t>Sat Aug 20 2016 00:00:00 GMT+0100 (British Summer Time)</t>
  </si>
  <si>
    <t>Angang Group Anqian Mining Co Ltd</t>
  </si>
  <si>
    <t>Ansteel Group Mining Co Ltd</t>
  </si>
  <si>
    <t>Pangang Group Mining Co Ltd</t>
  </si>
  <si>
    <t>Pangang Group Co Ltd</t>
  </si>
  <si>
    <t>Pangang Group Titanium Industry Co Ltd-Assets</t>
  </si>
  <si>
    <t>Mon Aug 22 2016 00:00:00 GMT+0100 (British Summer Time)</t>
  </si>
  <si>
    <t>FS Dongguan Investment Holdings Ltd</t>
  </si>
  <si>
    <t>Broadway Industrial Group Ltd-Assets</t>
  </si>
  <si>
    <t>Broadway Holdings III Ltd</t>
  </si>
  <si>
    <t>Healthy Time International Ltd</t>
  </si>
  <si>
    <t>Creative Charm Investments Ltd</t>
  </si>
  <si>
    <t>Tue Aug 23 2016 00:00:00 GMT+0100 (British Summer Time)</t>
  </si>
  <si>
    <t>Tue Jan 03 2017 00:00:00 GMT+0000 (Greenwich Mean Time)</t>
  </si>
  <si>
    <t>Jiangxi Jiangli New Materials Science &amp; Technology Co Ltd</t>
  </si>
  <si>
    <t>Albemarle Corp</t>
  </si>
  <si>
    <t>Chengdu Century City New International Exhibition Center Co Ltd</t>
  </si>
  <si>
    <t>Yunnan Metropolitan Construction Investment Group Co Ltd</t>
  </si>
  <si>
    <t>Cia Metalic do Nordeste SA</t>
  </si>
  <si>
    <t>Can-Pack Brasil Industria De Embalagens Ltda</t>
  </si>
  <si>
    <t>Banco Bradesco SA|BB Banco de Investimento SA</t>
  </si>
  <si>
    <t>Hainan Haisheng Shipping Co Ltd</t>
  </si>
  <si>
    <t>Cosco Bulk Shipping Co Ltd</t>
  </si>
  <si>
    <t>Gold Master (HK) Co Ltd</t>
  </si>
  <si>
    <t>Yintech Investment Holdings Ltd</t>
  </si>
  <si>
    <t>Shanghai Jiazhi Asset Management Co Ltd</t>
  </si>
  <si>
    <t>Shanghai Life Insurance Co Ltd</t>
  </si>
  <si>
    <t>Fri Aug 26 2016 00:00:00 GMT+0100 (British Summer Time)</t>
  </si>
  <si>
    <t>Inner Mongolia Fengshuiliang Photovoltaic Power Energy Co Ltd</t>
  </si>
  <si>
    <t>Jiangsu Huahang Micro-grid Co Ltd</t>
  </si>
  <si>
    <t>Sinosteel Zhengzhou Research Institute of Steel Wire Products Ltd</t>
  </si>
  <si>
    <t>Sinosteel Anhui Tianyuan Technology Co Ltd</t>
  </si>
  <si>
    <t>Shanghai Onlly Tongke Economic Development Co Ltd</t>
  </si>
  <si>
    <t>Shanghai Zhihou Trade Co Ltd</t>
  </si>
  <si>
    <t>Shining Jade Enterprises Ltd</t>
  </si>
  <si>
    <t>Guangxi Beibu Gulf International Port Group Co Ltd-Assets</t>
  </si>
  <si>
    <t>Thu Dec 01 2016 00:00:00 GMT+0000 (Greenwich Mean Time)</t>
  </si>
  <si>
    <t>Star Wave Communications Co Ltd Hefei</t>
  </si>
  <si>
    <t>Xiamen Red Phase Instruments Inc</t>
  </si>
  <si>
    <t>Changjiang Financing Services|China Securities Co Ltd</t>
  </si>
  <si>
    <t>Wolong Electric Yinchuan Transformer Co Ltd</t>
  </si>
  <si>
    <t>Wuhan Patai Electronic Technology Co Ltd</t>
  </si>
  <si>
    <t>Stolichnye apteki AO</t>
  </si>
  <si>
    <t>Mitten OOO</t>
  </si>
  <si>
    <t>Chengdu Moqikaka Technology Co Ltd</t>
  </si>
  <si>
    <t>Jiangsu Xianke Semiconductor New Material Co Ltd</t>
  </si>
  <si>
    <t>Tue Aug 30 2016 00:00:00 GMT+0100 (British Summer Time)</t>
  </si>
  <si>
    <t>Thu Jan 05 2017 00:00:00 GMT+0000 (Greenwich Mean Time)</t>
  </si>
  <si>
    <t>The Pivotal Fund Ltd</t>
  </si>
  <si>
    <t>Shanghai Cai Chang Investment Management Partnership Corp (LP)</t>
  </si>
  <si>
    <t>Jinggong Group Co Ltd</t>
  </si>
  <si>
    <t>Shaoxing Jinghui Investment Co Ltd</t>
  </si>
  <si>
    <t>S.Cn Network Technology Co Ltd</t>
  </si>
  <si>
    <t>Guirenniao Co Ltd</t>
  </si>
  <si>
    <t>Wed Aug 31 2016 00:00:00 GMT+0100 (British Summer Time)</t>
  </si>
  <si>
    <t>SG-Trans AO</t>
  </si>
  <si>
    <t>Beijing Infrastructure Investment (Hong Kong) Co Ltd</t>
  </si>
  <si>
    <t>Goldin Financial Holdings Ltd</t>
  </si>
  <si>
    <t>Taj Television (India) Pvt Ltd</t>
  </si>
  <si>
    <t>Sony Pictures Networks India Pvt Ltd</t>
  </si>
  <si>
    <t>Hainan Asia Pharmaceutical Co Ltd</t>
  </si>
  <si>
    <t>Shenzhen Baoteng Network Technology Co Ltd</t>
  </si>
  <si>
    <t>Shenzhen ZQgame Co Ltd</t>
  </si>
  <si>
    <t>Sat Sep 03 2016 00:00:00 GMT+0100 (British Summer Time)</t>
  </si>
  <si>
    <t>Ningbo Swell Industry Co Ltd</t>
  </si>
  <si>
    <t>Guangdong Hongtu Technology (Holdings) Co Ltd</t>
  </si>
  <si>
    <t>Wed Oct 26 2016 00:00:00 GMT+0100 (British Summer Time)</t>
  </si>
  <si>
    <t>Changzhou Huawei Advanced Material Co Ltd</t>
  </si>
  <si>
    <t>Daoming Optics &amp; Chemical Co Ltd</t>
  </si>
  <si>
    <t>Shenzhen Huaxinda Property Development Co Ltd</t>
  </si>
  <si>
    <t>China Baoan Group Holding Co Ltd</t>
  </si>
  <si>
    <t>Teenie Weenie (Shanghai) Commercial &amp; Trading Co Ltd</t>
  </si>
  <si>
    <t>V-Grass Fashion Co Ltd</t>
  </si>
  <si>
    <t>ICBC|China Securities Co Ltd</t>
  </si>
  <si>
    <t>Mon Sep 05 2016 00:00:00 GMT+0100 (British Summer Time)</t>
  </si>
  <si>
    <t>Suzhou Akcome Photoelectric Technology Co Ltd</t>
  </si>
  <si>
    <t>Jiangsu Akcome Science &amp; Technology Co Ltd</t>
  </si>
  <si>
    <t>Beijing Wanxiang Xindong Mobile Technology Co Ltd</t>
  </si>
  <si>
    <t>Wed Sep 07 2016 00:00:00 GMT+0100 (British Summer Time)</t>
  </si>
  <si>
    <t>Phoenix Xijin Kuntai Investment Center (LP)</t>
  </si>
  <si>
    <t>Thu Sep 08 2016 00:00:00 GMT+0100 (British Summer Time)</t>
  </si>
  <si>
    <t>Shanghai Jiguang Internet Technology Co Ltd</t>
  </si>
  <si>
    <t>Sat Sep 10 2016 00:00:00 GMT+0100 (British Summer Time)</t>
  </si>
  <si>
    <t>Innolight Technology (Suzhou) Ltd</t>
  </si>
  <si>
    <t>Shandong Zhongji Electrical Equipment Co Ltd</t>
  </si>
  <si>
    <t>China National Petroleum Corp-Assets</t>
  </si>
  <si>
    <t>Xinjiang Dushanzi Tianli High &amp; New Tech Co Ltd</t>
  </si>
  <si>
    <t>CITIC Securities Co Ltd|UBS Securities Co Ltd</t>
  </si>
  <si>
    <t>Bill Forge Pvt Ltd</t>
  </si>
  <si>
    <t>Mahindra CIE Automotive Ltd</t>
  </si>
  <si>
    <t>Companhia Metro Norte</t>
  </si>
  <si>
    <t>REC 2015 Empreedimentos e Participacoes IV SA</t>
  </si>
  <si>
    <t>Chongqing Jianfeng Chemical Co Ltd-Assets</t>
  </si>
  <si>
    <t>Chongqing Jianfeng Industry Group Co Ltd</t>
  </si>
  <si>
    <t>Beijing Borui Saisi Information System Integration Co Ltd</t>
  </si>
  <si>
    <t>Guangdong Guangfa</t>
  </si>
  <si>
    <t>Tue Sep 13 2016 00:00:00 GMT+0100 (British Summer Time)</t>
  </si>
  <si>
    <t>Fri Sep 22 2017 00:00:00 GMT+0100 (British Summer Time)</t>
  </si>
  <si>
    <t>Reliance Home Finance Ltd</t>
  </si>
  <si>
    <t>Beijing Huadesheng Property Management Co Ltd</t>
  </si>
  <si>
    <t>Jumbo China Investment Group Ltd</t>
  </si>
  <si>
    <t>Crown International Investment Corp Ltd</t>
  </si>
  <si>
    <t>Fujian Letong Real Estate Development Co Ltd</t>
  </si>
  <si>
    <t>Fujian Zhongwei Real Estate Development Co Ltd</t>
  </si>
  <si>
    <t>Hinduja Foundries Ltd</t>
  </si>
  <si>
    <t>Ashok Leyland Ltd</t>
  </si>
  <si>
    <t>Shanghai Shenglan Industry Co Ltd</t>
  </si>
  <si>
    <t>INESA Electron (Group) Co Ltd</t>
  </si>
  <si>
    <t>Beijing Haiken Properties Co Ltd</t>
  </si>
  <si>
    <t>Citrus Payment Solutions Pvt Ltd</t>
  </si>
  <si>
    <t>Deloitte &amp; Touche</t>
  </si>
  <si>
    <t>Thu Sep 15 2016 00:00:00 GMT+0100 (British Summer Time)</t>
  </si>
  <si>
    <t>Mon May 14 2018 00:00:00 GMT+0100 (British Summer Time)</t>
  </si>
  <si>
    <t>Orient Paper &amp; Industries Ltd-consumer electric division</t>
  </si>
  <si>
    <t>HDFC Bank Ltd</t>
  </si>
  <si>
    <t>Sparkle Bright Holdings Ltd</t>
  </si>
  <si>
    <t>Star Champ Development Ltd</t>
  </si>
  <si>
    <t>Fri Sep 16 2016 00:00:00 GMT+0100 (British Summer Time)</t>
  </si>
  <si>
    <t>Log-In Logisitica Intermodal SA-Bauxite Bulk Transportation Business</t>
  </si>
  <si>
    <t>Hidrovias do Brasil Cabotagem Ltda</t>
  </si>
  <si>
    <t>Sun Sep 18 2016 00:00:00 GMT+0100 (British Summer Time)</t>
  </si>
  <si>
    <t>Raycom Real Estate Development Co Ltd-Assets</t>
  </si>
  <si>
    <t>Sunac Real Estate Group Co Ltd</t>
  </si>
  <si>
    <t>Mon Sep 19 2016 00:00:00 GMT+0100 (British Summer Time)</t>
  </si>
  <si>
    <t>Tsebo Outsourcing Group Pty Ltd</t>
  </si>
  <si>
    <t>Tue Sep 20 2016 00:00:00 GMT+0100 (British Summer Time)</t>
  </si>
  <si>
    <t>Haiyang Xinshun Wind &amp; Photovoltaic Power Energy Technology Co Ltd</t>
  </si>
  <si>
    <t>Changzhou Zhaolian Lvfu New Energy Co Ltd</t>
  </si>
  <si>
    <t>Guangdong Haige Yichuang Technology Co Ltd</t>
  </si>
  <si>
    <t>Guangzhou Haige Communications Group Inc Co</t>
  </si>
  <si>
    <t>Yue Jin Asia Ltd</t>
  </si>
  <si>
    <t>New Sports Investment Holding Ltd</t>
  </si>
  <si>
    <t>CVP Capital Ltd</t>
  </si>
  <si>
    <t>Wed Sep 21 2016 00:00:00 GMT+0100 (British Summer Time)</t>
  </si>
  <si>
    <t>Nanjing Ninghua Product Co Ltd</t>
  </si>
  <si>
    <t>Shandong Xinneng Taishan Power Generation Co Ltd</t>
  </si>
  <si>
    <t>Thu Sep 22 2016 00:00:00 GMT+0100 (British Summer Time)</t>
  </si>
  <si>
    <t>Wed May 24 2017 00:00:00 GMT+0100 (British Summer Time)</t>
  </si>
  <si>
    <t>Caixa de Previdencia dos Funcionarios do Banco do Brasil-Condominio Centenario Plaza</t>
  </si>
  <si>
    <t>Shanghai Qingsong Pharmaceutical Co Ltd</t>
  </si>
  <si>
    <t>Yabao Pharmaceutical Group Co Ltd</t>
  </si>
  <si>
    <t>Fri Sep 23 2016 00:00:00 GMT+0100 (British Summer Time)</t>
  </si>
  <si>
    <t>Chinalco Mining Corp International</t>
  </si>
  <si>
    <t>Aluminum Corp Of China Overseas Holdings Ltd</t>
  </si>
  <si>
    <t>Morgan Stanley Asia Ltd</t>
  </si>
  <si>
    <t>Vonpar Refrescos SA</t>
  </si>
  <si>
    <t>SPAL Industria Brasileira de Bebidas SA</t>
  </si>
  <si>
    <t>Trust &amp; Co Investimentos</t>
  </si>
  <si>
    <t>Baoshan Iron &amp; Steel Co Ltd</t>
  </si>
  <si>
    <t>Nova Transportadora do Sudeste SA NTS</t>
  </si>
  <si>
    <t>Nova Infraestrutura Fundo de Investimento em Participacoes</t>
  </si>
  <si>
    <t>Santander Corp &amp; Invest Bkg|Bradesco BBI|Credit Agricole CIB|JP Morgan</t>
  </si>
  <si>
    <t>Sat Sep 24 2016 00:00:00 GMT+0100 (British Summer Time)</t>
  </si>
  <si>
    <t>Shenzhen Yihua Technology Co Ltd</t>
  </si>
  <si>
    <t>Mon Sep 26 2016 00:00:00 GMT+0100 (British Summer Time)</t>
  </si>
  <si>
    <t>Drogaria Rosario SA</t>
  </si>
  <si>
    <t>Nice RJ Participacoes SA</t>
  </si>
  <si>
    <t>Sunac International Investment Holdings Ltd</t>
  </si>
  <si>
    <t>China General Nuclear Power Corp-Assets</t>
  </si>
  <si>
    <t>CGN Power Co Ltd</t>
  </si>
  <si>
    <t>First Shanghai Capital Ltd</t>
  </si>
  <si>
    <t>Tue Sep 27 2016 00:00:00 GMT+0100 (British Summer Time)</t>
  </si>
  <si>
    <t>Origin Agritech Ltd - Assets</t>
  </si>
  <si>
    <t>Beijing Shihui Agricultural Development Co Ltd</t>
  </si>
  <si>
    <t>Luohe Yinge Industrial Corp</t>
  </si>
  <si>
    <t>Shenzhen Aoying Investment Management Co Ltd</t>
  </si>
  <si>
    <t>Shanghai Tongjitang Pharmaceutical Co Ltd</t>
  </si>
  <si>
    <t>Sinopharm Group Feng Liao Xing (Foshan) Medicinal Material &amp; Slices Co Ltd</t>
  </si>
  <si>
    <t>Optima Capital Ltd|Guotai Junan Capital Ltd</t>
  </si>
  <si>
    <t>Shanghai Lansheng Material Development Co Ltd</t>
  </si>
  <si>
    <t>Shanghai Jinhu Investment Group Co Ltd</t>
  </si>
  <si>
    <t>Wed Sep 28 2016 00:00:00 GMT+0100 (British Summer Time)</t>
  </si>
  <si>
    <t>CPFL Energia SA</t>
  </si>
  <si>
    <t>State Grid Brazil Power Participacoes Ltda</t>
  </si>
  <si>
    <t>ICBC|Santander Corp &amp; Invest Bkg|Bank of America Merrill Lynch</t>
  </si>
  <si>
    <t>BMFBOVESPA|New York Stock Exchange</t>
  </si>
  <si>
    <t>China Evergrande Group-Grain &amp; Oil Assets</t>
  </si>
  <si>
    <t>Shenzhen Lailailai Industrial Co Ltd</t>
  </si>
  <si>
    <t>Shenzhen Ocean Xiangrui Machinery Co Ltd</t>
  </si>
  <si>
    <t>Tanac Automation Co Ltd</t>
  </si>
  <si>
    <t>Quanzhou Lianhe Property Co Ltd</t>
  </si>
  <si>
    <t>Fuzhou Tahoe Real Estate Development Co Ltd</t>
  </si>
  <si>
    <t>Guangdong Yitao Wanguo Real Estate Co Ltd</t>
  </si>
  <si>
    <t>Shenzhen Xiaodou Technology Co Ltd</t>
  </si>
  <si>
    <t>Jiangsu Protruly Vision Technology Group Co Ltd</t>
  </si>
  <si>
    <t>Gansu Jinqiao Water Technology (Group) Co Ltd</t>
  </si>
  <si>
    <t>Tianjin MOTIMO Membrane Technology Co Ltd</t>
  </si>
  <si>
    <t>Banco Itau BMG Consignado SA</t>
  </si>
  <si>
    <t>Harmony Mingxin (Yiwu) Photovoltaic Technology Co Ltd</t>
  </si>
  <si>
    <t>MLS Co Ltd</t>
  </si>
  <si>
    <t>ICBC|Ping An Securities Co Ltd|Huatai United Securities Co</t>
  </si>
  <si>
    <t>Hortus Comercio de Alimentos Ltda</t>
  </si>
  <si>
    <t>L Catterton Management Ltd</t>
  </si>
  <si>
    <t>AVIC Real Estate Holding Co Ltd-Assets</t>
  </si>
  <si>
    <t>Guangzhou Gemdale Real Estate Development Co Ltd</t>
  </si>
  <si>
    <t>Sat Dec 03 2016 00:00:00 GMT+0000 (Greenwich Mean Time)</t>
  </si>
  <si>
    <t>Shenzhen Suyi Network Technology Co Ltd</t>
  </si>
  <si>
    <t>Hongli Zhihui Group Co Ltd</t>
  </si>
  <si>
    <t>Lianchuang Ruiye (Beijing) Asset Management Co Ltd</t>
  </si>
  <si>
    <t>Bao Shuping</t>
  </si>
  <si>
    <t>Jiangsu Zhihang New Energy Co Ltd</t>
  </si>
  <si>
    <t>Zhejiang Unifull Industrial Fiber Co Ltd</t>
  </si>
  <si>
    <t>Changsha Jufeng Internet Technology Co Ltd</t>
  </si>
  <si>
    <t>Jiangxi Hengda Hi-Tech Co Ltd</t>
  </si>
  <si>
    <t>CHAIC Chengdu Auto Parts Co Ltd</t>
  </si>
  <si>
    <t>Sichuan Hejia Industrial Group Co Ltd</t>
  </si>
  <si>
    <t>Guangzhou Aoweiya Electronic Technology Co Ltd</t>
  </si>
  <si>
    <t>Shanghai 3F New Materials Co Ltd</t>
  </si>
  <si>
    <t>Sun Oct 02 2016 00:00:00 GMT+0100 (British Summer Time)</t>
  </si>
  <si>
    <t>Anway Real Estate Ltd</t>
  </si>
  <si>
    <t>Creative Lane Ltd</t>
  </si>
  <si>
    <t>Partners Capital International</t>
  </si>
  <si>
    <t>Kingston Corporate Finance Ltd</t>
  </si>
  <si>
    <t>Tue Oct 04 2016 00:00:00 GMT+0100 (British Summer Time)</t>
  </si>
  <si>
    <t>Tianjin Xinzhong Property Development Co Ltd</t>
  </si>
  <si>
    <t>Beijing Hongkunweiye Property Development Co Ltd</t>
  </si>
  <si>
    <t>Wed Oct 05 2016 00:00:00 GMT+0100 (British Summer Time)</t>
  </si>
  <si>
    <t>Magnesita Refratarios SA</t>
  </si>
  <si>
    <t>RHI AG</t>
  </si>
  <si>
    <t>Austria</t>
  </si>
  <si>
    <t>Wed Dec 07 2016 00:00:00 GMT+0000 (Greenwich Mean Time)</t>
  </si>
  <si>
    <t>Reliance Infrastructure Ltd-Transmission Assets</t>
  </si>
  <si>
    <t>Adani Transmission Ltd</t>
  </si>
  <si>
    <t>Thu Oct 06 2016 00:00:00 GMT+0100 (British Summer Time)</t>
  </si>
  <si>
    <t>Travel Tours Pvt Ltd</t>
  </si>
  <si>
    <t>FCM Travel Solutions (India) Pvt Ltd</t>
  </si>
  <si>
    <t>Sat Oct 08 2016 00:00:00 GMT+0100 (British Summer Time)</t>
  </si>
  <si>
    <t>Citigroup Inc-Consumer Banking Business,Brazil</t>
  </si>
  <si>
    <t>Sun Oct 09 2016 00:00:00 GMT+0100 (British Summer Time)</t>
  </si>
  <si>
    <t>Fri Dec 23 2016 00:00:00 GMT+0000 (Greenwich Mean Time)</t>
  </si>
  <si>
    <t>Krishna Godavari Oil Field</t>
  </si>
  <si>
    <t>Oil &amp; Natural Gas Corp Ltd</t>
  </si>
  <si>
    <t>Mon Oct 10 2016 00:00:00 GMT+0100 (British Summer Time)</t>
  </si>
  <si>
    <t>Wed Dec 21 2016 00:00:00 GMT+0000 (Greenwich Mean Time)</t>
  </si>
  <si>
    <t>Coca-Cola Beverages Africa Pty Ltd</t>
  </si>
  <si>
    <t>Coca-Cola Co</t>
  </si>
  <si>
    <t>Deutsche Bank|Lazard</t>
  </si>
  <si>
    <t>Shenzhen Belter Health Measurement &amp; Analysis Technology Co Ltd</t>
  </si>
  <si>
    <t>Guangdong Eastone Century Technology Co Ltd</t>
  </si>
  <si>
    <t>Aktsionernaia Neftianaia Kompaniia Bashneft' PAO</t>
  </si>
  <si>
    <t>Sberbank CIB|VTB Capital</t>
  </si>
  <si>
    <t>IMI - Intesa Sanpaolo</t>
  </si>
  <si>
    <t>MICEX-RTS|MICEX-RTS</t>
  </si>
  <si>
    <t>Duke Energy International Brazil Holdings SARL</t>
  </si>
  <si>
    <t>China Three Gorges (Luxembourg) Energy SARL</t>
  </si>
  <si>
    <t>Credit Suisse Group|JP Morgan</t>
  </si>
  <si>
    <t>Tue Oct 11 2016 00:00:00 GMT+0100 (British Summer Time)</t>
  </si>
  <si>
    <t>Jiangxi JinkoSolar Engineering Co Ltd</t>
  </si>
  <si>
    <t>Shangrao Kangsheng Technology Co Ltd</t>
  </si>
  <si>
    <t>Credit Suisse Hong Kong|Credit Suisse Group</t>
  </si>
  <si>
    <t>SDIC Essence (Holdings) Co Ltd</t>
  </si>
  <si>
    <t>Huzhou Nanxun Boda International Tourist Resort Center Investment Co Ltd</t>
  </si>
  <si>
    <t>Shanghai New Huang Pu Real Estate Co Ltd</t>
  </si>
  <si>
    <t>Wed Oct 12 2016 00:00:00 GMT+0100 (British Summer Time)</t>
  </si>
  <si>
    <t>Rosneft Oil Co-Vankor Cluster Oilfields</t>
  </si>
  <si>
    <t>Vive &amp; Best Technology Co Ltd</t>
  </si>
  <si>
    <t>Shenzhen Tianyuan DIC Information Technology Co Ltd</t>
  </si>
  <si>
    <t>Sifco SA-Production Assets</t>
  </si>
  <si>
    <t>Dana Inc</t>
  </si>
  <si>
    <t>Brasil Plural SA</t>
  </si>
  <si>
    <t>Best Beauty Investments Ltd</t>
  </si>
  <si>
    <t>China Overseas Grand Oceans Investments Ltd</t>
  </si>
  <si>
    <t>DBS Bank Ltd|Investec Capital Asia Ltd</t>
  </si>
  <si>
    <t>Shihlien Apex Huanan Technology Co Ltd</t>
  </si>
  <si>
    <t>Ritmo Investimentos SA</t>
  </si>
  <si>
    <t>Pringles Servicos e Comercio de Alimentos Ltda</t>
  </si>
  <si>
    <t>Guangzhou Hongen Medical Diagnostic Technologies Co Ltd</t>
  </si>
  <si>
    <t>Guangdong Golden Sea Investment Co Ltd</t>
  </si>
  <si>
    <t>Bradesco Seguros SA-Large Risk Operations</t>
  </si>
  <si>
    <t>Fri Oct 14 2016 00:00:00 GMT+0100 (British Summer Time)</t>
  </si>
  <si>
    <t>Hexie Xinguang Yiwu Optoelectronic Technology Co Ltd</t>
  </si>
  <si>
    <t>Esim Technology Co Ltd</t>
  </si>
  <si>
    <t>Dingli Corp Ltd</t>
  </si>
  <si>
    <t>China Huaneng Group-Power Assets</t>
  </si>
  <si>
    <t>ICBC|Gram Capital|CITIC CLSA Capital Markets Ltd</t>
  </si>
  <si>
    <t>Sat Oct 15 2016 00:00:00 GMT+0100 (British Summer Time)</t>
  </si>
  <si>
    <t>Mahindra Retail Pvt Ltd</t>
  </si>
  <si>
    <t>BrainBees Solutions Pvt Ltd</t>
  </si>
  <si>
    <t>Beijing Hulian Gangwan Technology Co Ltd</t>
  </si>
  <si>
    <t>Hangzhou Huaxing Chuangye Communication Technology Co Ltd</t>
  </si>
  <si>
    <t>Tue Oct 18 2016 00:00:00 GMT+0100 (British Summer Time)</t>
  </si>
  <si>
    <t>Alexandria Knowledge Park Pvt Ltd</t>
  </si>
  <si>
    <t>Cerestra Advisors Ltd</t>
  </si>
  <si>
    <t>Tue Jan 31 2017 00:00:00 GMT+0000 (Greenwich Mean Time)</t>
  </si>
  <si>
    <t>ibibo Group Pvt Ltd</t>
  </si>
  <si>
    <t>MakeMyTrip Ltd</t>
  </si>
  <si>
    <t>Longjiang Environmental Protection Group Co Ltd</t>
  </si>
  <si>
    <t>Gold Orient Investments Ltd</t>
  </si>
  <si>
    <t>Vastline Ltd</t>
  </si>
  <si>
    <t>Jade Summit Holdings Ltd</t>
  </si>
  <si>
    <t>Suzhou Green Shore Real Estate Development Co Ltd</t>
  </si>
  <si>
    <t>Zhongshan Shenzhong Real Estate Investment Property Co Ltd</t>
  </si>
  <si>
    <t>Shenzhen Oufuyuan Technology Co Ltd</t>
  </si>
  <si>
    <t>Columbia China</t>
  </si>
  <si>
    <t>Temasek Holdings Pte Ltd</t>
  </si>
  <si>
    <t>Longfor Properties Co Ltd-Shopping Mall</t>
  </si>
  <si>
    <t>Canada Pension Plan Investment Board</t>
  </si>
  <si>
    <t>Nantong Furunda Investment Co Ltd</t>
  </si>
  <si>
    <t>Nantong Fujitsu Microelectronics Co Ltd</t>
  </si>
  <si>
    <t>Fri Oct 21 2016 00:00:00 GMT+0100 (British Summer Time)</t>
  </si>
  <si>
    <t>Embassy Property Developments Pvt Ltd</t>
  </si>
  <si>
    <t>Thu Nov 17 2016 00:00:00 GMT+0000 (Greenwich Mean Time)</t>
  </si>
  <si>
    <t>Jiayou (International) Investment Ltd</t>
  </si>
  <si>
    <t>Platinum Securities Co Ltd|CASH Financial Services Group</t>
  </si>
  <si>
    <t>Hongkong &amp; Shanghai Bank (HK)</t>
  </si>
  <si>
    <t>Hangzhou UCO Cosmetic Co Ltd</t>
  </si>
  <si>
    <t>Sat Oct 22 2016 00:00:00 GMT+0100 (British Summer Time)</t>
  </si>
  <si>
    <t>Changzhou Connect Environmental &amp; Technology Co Ltd</t>
  </si>
  <si>
    <t>Nanjing Quanxin Cable Technology Co Ltd</t>
  </si>
  <si>
    <t>Sun Oct 23 2016 00:00:00 GMT+0100 (British Summer Time)</t>
  </si>
  <si>
    <t>Biosintez OAO</t>
  </si>
  <si>
    <t>Ranbaxy Netherlands Bv</t>
  </si>
  <si>
    <t>Mon Oct 24 2016 00:00:00 GMT+0100 (British Summer Time)</t>
  </si>
  <si>
    <t>THB Auto Electronics Ltd</t>
  </si>
  <si>
    <t>Stirling Coleman Capital Ltd</t>
  </si>
  <si>
    <t>Guangzhou Xiongtai Property Development Co Ltd</t>
  </si>
  <si>
    <t>Aoyuan Group Co Ltd</t>
  </si>
  <si>
    <t>Tianjin Jinwan Property Co Ltd</t>
  </si>
  <si>
    <t>Wenzhou Zhongbao Shiji Investment Management Partnership (LP)</t>
  </si>
  <si>
    <t>Queiroz Galvao Desenvolvimento de Negocios SA-Certain Real Estate and Forest Assets</t>
  </si>
  <si>
    <t>BB Investimentos|Banco Itau-BBA SA</t>
  </si>
  <si>
    <t>Mapleleaf Developments Ltd</t>
  </si>
  <si>
    <t>Mapleleaf Century Ltd</t>
  </si>
  <si>
    <t>Sichuan Yibin Yili Group Hengjiang Hydropower Co Ltd</t>
  </si>
  <si>
    <t>Lhasa Jinding Xingneng Investment Center LP</t>
  </si>
  <si>
    <t>Kesko Oyj-K-Ruoka Supermarket Chain</t>
  </si>
  <si>
    <t>Lenta Ltd</t>
  </si>
  <si>
    <t>Shanghai (JQ) Investment Holdings Pte Ltd</t>
  </si>
  <si>
    <t>Wkland Investments II Ltd</t>
  </si>
  <si>
    <t>Guangdong Victory Electrical Appliances Manufacturing Co Ltd</t>
  </si>
  <si>
    <t>Guangdong Hailipin Trading Co Ltd</t>
  </si>
  <si>
    <t>Shenzhen De Run Li Jia Co Ltd</t>
  </si>
  <si>
    <t>China Oceanwide Holdings Group Co Ltd</t>
  </si>
  <si>
    <t>Odebrecht Ambiental SA</t>
  </si>
  <si>
    <t>BB Investimentos|Banco Itau-BBA SA|Bradesco BBI|Banco BTG Pactual SA</t>
  </si>
  <si>
    <t>Fri Oct 28 2016 00:00:00 GMT+0100 (British Summer Time)</t>
  </si>
  <si>
    <t>Mon Jul 24 2017 00:00:00 GMT+0100 (British Summer Time)</t>
  </si>
  <si>
    <t>OGX Petroleo e Gas SA(NOW 8F9280)</t>
  </si>
  <si>
    <t>OTC</t>
  </si>
  <si>
    <t>Blackgold International Holdings Ltd</t>
  </si>
  <si>
    <t>Vibrant Group Ltd</t>
  </si>
  <si>
    <t>Suzhou Hanfeng Technology Development Co Ltd</t>
  </si>
  <si>
    <t>Jiangsu WELLE Environmental Co Ltd</t>
  </si>
  <si>
    <t>Pinssible Netcom Science&amp;Technology Co Ltd</t>
  </si>
  <si>
    <t>Modern Avenue Group Co Ltd</t>
  </si>
  <si>
    <t>Xianghe Sheng Qiang Real Estate Development Co Ltd</t>
  </si>
  <si>
    <t>Sat Oct 29 2016 00:00:00 GMT+0100 (British Summer Time)</t>
  </si>
  <si>
    <t>Sat Nov 19 2016 00:00:00 GMT+0000 (Greenwich Mean Time)</t>
  </si>
  <si>
    <t>Shanghai Guojun Investment Co Ltd</t>
  </si>
  <si>
    <t>Tunghsu Group Co Ltd</t>
  </si>
  <si>
    <t>Mon Oct 31 2016 00:00:00 GMT+0000 (Greenwich Mean Time)</t>
  </si>
  <si>
    <t>Gruppa kompanii Morton</t>
  </si>
  <si>
    <t>Gruppa Kompanii PIK PAO</t>
  </si>
  <si>
    <t>Jiayuan Ltd</t>
  </si>
  <si>
    <t>Shanghai Puxiang Environmental Technology Co Ltd</t>
  </si>
  <si>
    <t>China Sinogy Electric Engineering Co Ltd</t>
  </si>
  <si>
    <t>Suzhou Thvow Technology Co Ltd</t>
  </si>
  <si>
    <t>GF Securities|China CITIC Bank Corp Ltd|CITIC Bank International Ltd</t>
  </si>
  <si>
    <t>Rainbow UAV Technology Co Ltd</t>
  </si>
  <si>
    <t>Zhuolang Intelligent Machinery Co Ltd</t>
  </si>
  <si>
    <t>Xinjiang Urban Construction (Group) Co Ltd</t>
  </si>
  <si>
    <t>Shenzhou Aerospace Town Holdings Co Ltd</t>
  </si>
  <si>
    <t>Vanilla Venus Ltd</t>
  </si>
  <si>
    <t>Haikou Xinhang Small Credit Co Ltd</t>
  </si>
  <si>
    <t>Tue Nov 01 2016 00:00:00 GMT+0000 (Greenwich Mean Time)</t>
  </si>
  <si>
    <t>Sichuan Ganghong Enterprise Management Co Ltd</t>
  </si>
  <si>
    <t>Fri Dec 30 2016 00:00:00 GMT+0000 (Greenwich Mean Time)</t>
  </si>
  <si>
    <t>Beijing Yintai Landmark Commerce Co Ltd - Assets</t>
  </si>
  <si>
    <t>EBA (Beijing) Real Estate Investment Consultancy Co Ltd</t>
  </si>
  <si>
    <t>Shanghai Jiabao Industry &amp; Commerce (Group) Co Ltd</t>
  </si>
  <si>
    <t>Beijing Xinzhongda Entrepreneurship Investment Co Ltd</t>
  </si>
  <si>
    <t>Beijing Xinzhongli Zanxin Equity Investment Center LP</t>
  </si>
  <si>
    <t>Beijing Xinzhongli Equity Investment Center (LP)</t>
  </si>
  <si>
    <t>Thu Nov 03 2016 00:00:00 GMT+0000 (Greenwich Mean Time)</t>
  </si>
  <si>
    <t>Fri Nov 18 2016 00:00:00 GMT+0000 (Greenwich Mean Time)</t>
  </si>
  <si>
    <t>Evroplan PAO</t>
  </si>
  <si>
    <t>Aton|VTB Capital|BINBANK</t>
  </si>
  <si>
    <t>Delivery Club OOO</t>
  </si>
  <si>
    <t>Mail.Ru Group Ltd</t>
  </si>
  <si>
    <t>Pavilion Grp-Property</t>
  </si>
  <si>
    <t>Global Broadcasting Media Group</t>
  </si>
  <si>
    <t>Changzhou Xingshun Culture Communication Co Ltd</t>
  </si>
  <si>
    <t>Fri Nov 04 2016 00:00:00 GMT+0000 (Greenwich Mean Time)</t>
  </si>
  <si>
    <t>Virtuous Retail Services Pvt Ltd-Bengaluru, Chennai &amp; Surat Shopping Malls</t>
  </si>
  <si>
    <t>Virtuous Retail South Asia Pte Ltd</t>
  </si>
  <si>
    <t>China Investment Securities Co Ltd</t>
  </si>
  <si>
    <t>China International Capital Corp Ltd</t>
  </si>
  <si>
    <t>China International Capital Co|China Intl Capital Corp HK Sec|ABCI Capital Ltd|Somerley</t>
  </si>
  <si>
    <t>Sun Nov 06 2016 00:00:00 GMT+0000 (Greenwich Mean Time)</t>
  </si>
  <si>
    <t>SPA Capital Advisors Ltd|Axis Capital Ltd</t>
  </si>
  <si>
    <t>Bombay|Bombay</t>
  </si>
  <si>
    <t>Mon Nov 07 2016 00:00:00 GMT+0000 (Greenwich Mean Time)</t>
  </si>
  <si>
    <t>Sony Electronics Huanan Co Ltd</t>
  </si>
  <si>
    <t>Tue Nov 08 2016 00:00:00 GMT+0000 (Greenwich Mean Time)</t>
  </si>
  <si>
    <t>Debao Property Development Co Ltd - Assets</t>
  </si>
  <si>
    <t>China Fortune Securities Co Ltd</t>
  </si>
  <si>
    <t>Shanghai China Fortune Co Ltd</t>
  </si>
  <si>
    <t>Wed Nov 09 2016 00:00:00 GMT+0000 (Greenwich Mean Time)</t>
  </si>
  <si>
    <t>Zhengzhou Hua Shou Hong Tian Real Estate Co Ltd</t>
  </si>
  <si>
    <t>Beijing Jingshan Investment Management Co Ltd</t>
  </si>
  <si>
    <t>Jingbian Dongtou Energy Co Ltd</t>
  </si>
  <si>
    <t>Tianjin Fuhuan Enterprise Management Consulting Co Ltd</t>
  </si>
  <si>
    <t>Thu Nov 10 2016 00:00:00 GMT+0000 (Greenwich Mean Time)</t>
  </si>
  <si>
    <t>Fri Jun 29 2018 00:00:00 GMT+0100 (British Summer Time)</t>
  </si>
  <si>
    <t>Talwalkars Lifestyles Ltd</t>
  </si>
  <si>
    <t>Kwikot Ltd</t>
  </si>
  <si>
    <t>Electrolux AB</t>
  </si>
  <si>
    <t>Rand Merchant Bank Ltd</t>
  </si>
  <si>
    <t>Fri Nov 11 2016 00:00:00 GMT+0000 (Greenwich Mean Time)</t>
  </si>
  <si>
    <t>Videocon d2h Ltd</t>
  </si>
  <si>
    <t>Dish TV India Ltd</t>
  </si>
  <si>
    <t>Edelweiss Capital|The Raine Group LLC|Yes Securities (India) Ltd</t>
  </si>
  <si>
    <t>Ernst &amp; Young LLP|Morgan Stanley</t>
  </si>
  <si>
    <t>Liuzhou Shuangfei Automotive Electrical Accessories Manufacturing Co Ltd</t>
  </si>
  <si>
    <t>Shenzhen Deren Electronic Co Ltd</t>
  </si>
  <si>
    <t>Guangdong Macro Gas Appliance Co Ltd</t>
  </si>
  <si>
    <t>Energeticheskaia sbytovaia kompaniia Bashkortostana OOO</t>
  </si>
  <si>
    <t>Sat Nov 12 2016 00:00:00 GMT+0000 (Greenwich Mean Time)</t>
  </si>
  <si>
    <t>Patel KNR Infrastructure Ltd,Patel KNR Heavy Infrastructure Ltd</t>
  </si>
  <si>
    <t>Essel Highways Ltd</t>
  </si>
  <si>
    <t>Equirus Capital Pvt Ltd</t>
  </si>
  <si>
    <t>Beijing Shunxin Shimen Agricultural Products Wholesale Market Co Ltd</t>
  </si>
  <si>
    <t>Beijing Shunxin Holding Group Co Ltd</t>
  </si>
  <si>
    <t>Sun Nov 13 2016 00:00:00 GMT+0000 (Greenwich Mean Time)</t>
  </si>
  <si>
    <t>Ronald Development International Ltd</t>
  </si>
  <si>
    <t>Zall Development (BVI) Holding Co Ltd</t>
  </si>
  <si>
    <t>Sweet Returns Holdings Ltd</t>
  </si>
  <si>
    <t>Perfect International Ltd</t>
  </si>
  <si>
    <t>Superu Co Ltd</t>
  </si>
  <si>
    <t>Mon Nov 14 2016 00:00:00 GMT+0000 (Greenwich Mean Time)</t>
  </si>
  <si>
    <t>Sun Video Group Hong Kong Ltd</t>
  </si>
  <si>
    <t>Seven Stars Cloud Group Inc</t>
  </si>
  <si>
    <t>Prognoz-Serebro OOO</t>
  </si>
  <si>
    <t>Petrista Investments Ltd</t>
  </si>
  <si>
    <t>Zibo Qixiang Petrochemical Industry Group Co Ltd</t>
  </si>
  <si>
    <t>Kingvision Group Co Ltd</t>
  </si>
  <si>
    <t>Tue Nov 15 2016 00:00:00 GMT+0000 (Greenwich Mean Time)</t>
  </si>
  <si>
    <t>Shanghai Electric (Group) Corp-Assets</t>
  </si>
  <si>
    <t>Shanghai Electric Group Co Ltd</t>
  </si>
  <si>
    <t>Wed Nov 16 2016 00:00:00 GMT+0000 (Greenwich Mean Time)</t>
  </si>
  <si>
    <t>Shenzhen New Industries Material Of Ophthalmology Co Ltd</t>
  </si>
  <si>
    <t>Shanghai Haohai Biological Technology Co Ltd</t>
  </si>
  <si>
    <t>CSSC Dingsheng (Shanghai) Steel Frame Engineering Co Ltd</t>
  </si>
  <si>
    <t>China State Shipbuilding Corp</t>
  </si>
  <si>
    <t>Wed Jan 25 2017 00:00:00 GMT+0000 (Greenwich Mean Time)</t>
  </si>
  <si>
    <t>Fujian Star-net E-video Information System Co Ltd</t>
  </si>
  <si>
    <t>Fujian Centerm Information Co Ltd</t>
  </si>
  <si>
    <t>Shanghai Zhongyou Medicine High-Tech Co Ltd</t>
  </si>
  <si>
    <t>Wed Nov 30 2016 00:00:00 GMT+0000 (Greenwich Mean Time)</t>
  </si>
  <si>
    <t>Nanjing Nengrui Automotive Equipment Co Ltd</t>
  </si>
  <si>
    <t>Jilin Jinguan Electric Co Ltd</t>
  </si>
  <si>
    <t>New Century Real Estate Investment Trust</t>
  </si>
  <si>
    <t>Huge Harvest International Ltd</t>
  </si>
  <si>
    <t>Lego Corporate Finance Ltd</t>
  </si>
  <si>
    <t>China Galaxy International</t>
  </si>
  <si>
    <t>Beijing Great Wall Electronic Equipment Co Ltd</t>
  </si>
  <si>
    <t>CEC CoreCast Corp Ltd</t>
  </si>
  <si>
    <t>CEC CoreCast Corp Ltd - Assets</t>
  </si>
  <si>
    <t>China Electronics Corp</t>
  </si>
  <si>
    <t>Shanghai Jinshan Real Estate-Assets</t>
  </si>
  <si>
    <t>Shanghai Milk (Group) Ltd</t>
  </si>
  <si>
    <t>Coca-Cola (Yunnan) Beverages Ltd</t>
  </si>
  <si>
    <t>Swire Beverages Holdings Ltd</t>
  </si>
  <si>
    <t>Moelis &amp; Co Asia Ltd</t>
  </si>
  <si>
    <t>Shenzhen Dingxi Real Estate Development Co Ltd</t>
  </si>
  <si>
    <t>Jiayuan (Shenzhen) Investment Consultancy Co Ltd</t>
  </si>
  <si>
    <t>Wed Mar 08 2017 00:00:00 GMT+0000 (Greenwich Mean Time)</t>
  </si>
  <si>
    <t>Shanghai Sinylon Auto Equipment Manufacture Co Ltd</t>
  </si>
  <si>
    <t>HuBei SanFeng Intelligent Conveying Equipment Co Ltd</t>
  </si>
  <si>
    <t>Coca-Cola Liaoning (South) Beverages Ltd</t>
  </si>
  <si>
    <t>COFCO Coca Cola Beverages (China) Investment Ltd</t>
  </si>
  <si>
    <t>Coca-Cola (Heilongjiang) Beverages Ltd</t>
  </si>
  <si>
    <t>Swire Coca-Cola Beverages Shaanxi Ltd</t>
  </si>
  <si>
    <t>Coca-Cola (Sichuan) Beverages Ltd</t>
  </si>
  <si>
    <t>Coca-Cola Liaoning (North) Beverages Ltd</t>
  </si>
  <si>
    <t>Coca-Cola (Jilin) Beverages Ltd</t>
  </si>
  <si>
    <t>Mon Nov 21 2016 00:00:00 GMT+0000 (Greenwich Mean Time)</t>
  </si>
  <si>
    <t>Hytera Communications Corp Ltd</t>
  </si>
  <si>
    <t>RME-Rio Minas Energia Participacoes SA</t>
  </si>
  <si>
    <t>Cia Energetica de Minas Gerais</t>
  </si>
  <si>
    <t>Luce Empreendimentos &amp; Participacoes SA</t>
  </si>
  <si>
    <t>Shanghai B&amp;C Biological Technology Co Ltd</t>
  </si>
  <si>
    <t>Jiangsu Skyray Instrument Co Ltd</t>
  </si>
  <si>
    <t>Wyndham Grand Plaza Royale Hangzhou</t>
  </si>
  <si>
    <t>Hangzhou Tai Rong Asset Management Co Ltd</t>
  </si>
  <si>
    <t>Tue Nov 22 2016 00:00:00 GMT+0000 (Greenwich Mean Time)</t>
  </si>
  <si>
    <t>Shenzhen Longzhu Hospital</t>
  </si>
  <si>
    <t>Shenzhen Hazens Real Estate Group Co Ltd</t>
  </si>
  <si>
    <t>Gopalpur Ports Ltd</t>
  </si>
  <si>
    <t>Shapoorji Pallonji &amp; Co Pvt Ltd</t>
  </si>
  <si>
    <t>Topford Vast International Co Ltd</t>
  </si>
  <si>
    <t>Mega Perfect International Corp</t>
  </si>
  <si>
    <t>Shanghai Metersbonwe Enterprise Development Co Ltd</t>
  </si>
  <si>
    <t>Shanghai Kangqiao Industrial Development Group Co Ltd</t>
  </si>
  <si>
    <t>Wed Nov 23 2016 00:00:00 GMT+0000 (Greenwich Mean Time)</t>
  </si>
  <si>
    <t>Wed Dec 28 2016 00:00:00 GMT+0000 (Greenwich Mean Time)</t>
  </si>
  <si>
    <t>Hunan Yacheng New Materials Co Ltd</t>
  </si>
  <si>
    <t>Beijing Hezong Science &amp; Technology Co Ltd</t>
  </si>
  <si>
    <t>Thu Nov 24 2016 00:00:00 GMT+0000 (Greenwich Mean Time)</t>
  </si>
  <si>
    <t>Thu Mar 30 2017 00:00:00 GMT+0100 (British Summer Time)</t>
  </si>
  <si>
    <t>Zhejiang Uniview Technology Co Ltd</t>
  </si>
  <si>
    <t>Hangzhou Jiaozhi Technology Co Ltd</t>
  </si>
  <si>
    <t>Huabao International Holdings Ltd</t>
  </si>
  <si>
    <t>Yongqing Dingtai Park Construction Development Co Ltd</t>
  </si>
  <si>
    <t>Shanghai Zhongxing (Group) Co Ltd</t>
  </si>
  <si>
    <t>China Enterprise Co Ltd</t>
  </si>
  <si>
    <t>Fri Nov 25 2016 00:00:00 GMT+0000 (Greenwich Mean Time)</t>
  </si>
  <si>
    <t>Concremat Engenharia e Tecnologia SA</t>
  </si>
  <si>
    <t>China Communications Construction Co Ltd</t>
  </si>
  <si>
    <t>RGS Partners</t>
  </si>
  <si>
    <t>Henan Yongan Cement Co Ltd</t>
  </si>
  <si>
    <t>China Tianrui Group Cement Co Ltd</t>
  </si>
  <si>
    <t>TC Capital|Cntrl China Intl Capital Ltd</t>
  </si>
  <si>
    <t>Jiangsu Hecheng Display Technology Co Ltd</t>
  </si>
  <si>
    <t>Shanghai Phichem Material Co Ltd</t>
  </si>
  <si>
    <t>Sat Nov 26 2016 00:00:00 GMT+0000 (Greenwich Mean Time)</t>
  </si>
  <si>
    <t>Zhejiang Haikang Biologicals Co Ltd</t>
  </si>
  <si>
    <t>Shanghai Zangtou Hotel Co Ltd</t>
  </si>
  <si>
    <t>Tibet Urban Development &amp; Investment Co Ltd</t>
  </si>
  <si>
    <t>Guo Jia Dian Tou Ji Tuan Jiang Su Dian Li You Xian Gong Si</t>
  </si>
  <si>
    <t>Shanghai Electric Power Co Ltd</t>
  </si>
  <si>
    <t>Sundiro Honda Motorcycle Co Ltd</t>
  </si>
  <si>
    <t>Ningbo Xindazhou Equity Investment Co Ltd</t>
  </si>
  <si>
    <t>Tianjin Xinghuacheng Property Co Ltd</t>
  </si>
  <si>
    <t>Tianjin Yuanming Property Co Ltd</t>
  </si>
  <si>
    <t>Mon Nov 28 2016 00:00:00 GMT+0000 (Greenwich Mean Time)</t>
  </si>
  <si>
    <t>Tianjin Jingxiu Property Investment Co Ltd</t>
  </si>
  <si>
    <t>Hengda (Tianjin) Real Estate Group Co Ltd</t>
  </si>
  <si>
    <t>Shenzhen Mountain Technology Development Co Ltd</t>
  </si>
  <si>
    <t>Neoenergia SA-Hydroelectric &amp; Cogeneration Plants Portfolio</t>
  </si>
  <si>
    <t>Contour Global do Brasil Participacoes SA</t>
  </si>
  <si>
    <t>Tue Nov 29 2016 00:00:00 GMT+0000 (Greenwich Mean Time)</t>
  </si>
  <si>
    <t>Lingyuan Iron &amp; Steel Group Co Ltd-Assets</t>
  </si>
  <si>
    <t>Lingyuan Iron &amp; Steel Co Ltd</t>
  </si>
  <si>
    <t>Shenyang Aircraft Industrial (Group) Co Ltd</t>
  </si>
  <si>
    <t>Zhonghang Heibao Investment Co Ltd</t>
  </si>
  <si>
    <t>Zhonghang Heibao Co Ltd - Assets</t>
  </si>
  <si>
    <t>Jincheng Group Co Ltd</t>
  </si>
  <si>
    <t>Zhejiang Materials Industry Liangzhu Huayuan Real Estate Development Co Ltd</t>
  </si>
  <si>
    <t>Yango Group Co Ltd</t>
  </si>
  <si>
    <t>Suzhou Global City Genway Properties Co Ltd</t>
  </si>
  <si>
    <t>Global City International Ltd</t>
  </si>
  <si>
    <t>Wipro EcoEnergy Ltd</t>
  </si>
  <si>
    <t>Chubb Alba Control Systems Ltd</t>
  </si>
  <si>
    <t>ChipMOS Technologies (Shanghai) Ltd</t>
  </si>
  <si>
    <t>Wuhan Huasen Plastic Co Ltd</t>
  </si>
  <si>
    <t>Beijing Comens New Materials Co Ltd</t>
  </si>
  <si>
    <t>Eastern Airline Logistics Co Ltd</t>
  </si>
  <si>
    <t>Eastern Air Industry Investment Co Ltd</t>
  </si>
  <si>
    <t>Jingbian County Zhiguang New Energy Development Co Ltd</t>
  </si>
  <si>
    <t>Qingdao Calxon Real Estate Development Co Ltd</t>
  </si>
  <si>
    <t>Rongchuang (Qingdao) Properties Co Ltd</t>
  </si>
  <si>
    <t>Celg Distribuicao SA</t>
  </si>
  <si>
    <t>Enel Brasil SA</t>
  </si>
  <si>
    <t>BNDES|International Finance Corp</t>
  </si>
  <si>
    <t>Rico Corretora de Titulos e Valores Mobiliarios SA</t>
  </si>
  <si>
    <t>XP Investimentos Corretora de Cambio Titulos e Valores Mobiliarios SA</t>
  </si>
  <si>
    <t>Greenhill &amp; Co, LLC|Caixa-Banco de Investimento SA</t>
  </si>
  <si>
    <t>SMIT Amandla Marine (Pty) Ltd</t>
  </si>
  <si>
    <t>African Marine Solutions Group</t>
  </si>
  <si>
    <t>Global M&amp;A</t>
  </si>
  <si>
    <t>Shanghai Jiajing Investment Co Ltd</t>
  </si>
  <si>
    <t>Evergrande Real Estate Group Shanghai Shengjian Property Co Ltd</t>
  </si>
  <si>
    <t>Shenzhen Zte Wulian Technology Co Ltd</t>
  </si>
  <si>
    <t>Fri Dec 02 2016 00:00:00 GMT+0000 (Greenwich Mean Time)</t>
  </si>
  <si>
    <t>Hebei Jingrui Real Estate Development Co Ltd</t>
  </si>
  <si>
    <t>Jade Emperor Ltd</t>
  </si>
  <si>
    <t>Mei Wah Industrial (Hong Kong) Ltd</t>
  </si>
  <si>
    <t>Zhong Zhu Holding Co Ltd - Assets</t>
  </si>
  <si>
    <t>Zhuhai Zhongzhu Group Co Ltd</t>
  </si>
  <si>
    <t>ARKHANGEL'SKOE GEOLOGODOBYCHNOE PREDPRIIATIE AO</t>
  </si>
  <si>
    <t>Otkrytie Promyshlennye Investitsii OOO</t>
  </si>
  <si>
    <t>Dingli Property (Shanghai) Co Ltd</t>
  </si>
  <si>
    <t>Shanghai Yueqi Property Co Ltd</t>
  </si>
  <si>
    <t>Bingbo Huizhitong Investment Management Co Ltd</t>
  </si>
  <si>
    <t>Jiaxing Chengpu Investment Partnership (LP)</t>
  </si>
  <si>
    <t>Nanjing Yinmao Lead-Zinc Mining Co Ltd</t>
  </si>
  <si>
    <t>Sichuan Development Xingcheng Enquity Investment Fund Partnership LP</t>
  </si>
  <si>
    <t>Sun Dec 04 2016 00:00:00 GMT+0000 (Greenwich Mean Time)</t>
  </si>
  <si>
    <t>Zendai Development (South Africa) Pty Ltd-Assets</t>
  </si>
  <si>
    <t>J R 209 Investments (Pty) Ltd</t>
  </si>
  <si>
    <t>Thu Aug 31 2017 00:00:00 GMT+0100 (British Summer Time)</t>
  </si>
  <si>
    <t>Car Rental Systems do Brasil Locacao de Veiculos Ltda</t>
  </si>
  <si>
    <t>Localiza Fleet SA</t>
  </si>
  <si>
    <t>Zhejiang Shuaikang Electric Stock Co Ltd</t>
  </si>
  <si>
    <t>Jiangsu Sunrain Solar Energy Co Ltd</t>
  </si>
  <si>
    <t>Shanghai Hefeng Property Co Ltd</t>
  </si>
  <si>
    <t>Lanhai Medical Investment Co Ltd</t>
  </si>
  <si>
    <t>Beijing Berry Genomics Biotechnology Co Ltd</t>
  </si>
  <si>
    <t>Chengdu Tianxing Instrument &amp; Meter Co Ltd</t>
  </si>
  <si>
    <t>Chinalco Shanxi Jiaokou Xianghua Technology Co Ltd</t>
  </si>
  <si>
    <t>Tue Dec 06 2016 00:00:00 GMT+0000 (Greenwich Mean Time)</t>
  </si>
  <si>
    <t>New Vision Display (Shenzhen) Co Ltd</t>
  </si>
  <si>
    <t>Tianjin Jingwei Electric Wire Co Ltd</t>
  </si>
  <si>
    <t>Suzhou Industry Park Garden Afforestation Project Co Ltd</t>
  </si>
  <si>
    <t>Jilin Forest Industry Co Ltd</t>
  </si>
  <si>
    <t>Zhenbaotong (Shenzhen) Internet Technology Co Ltd</t>
  </si>
  <si>
    <t>Jilin Forest Industry Group Quanyangquan Beverage Co Ltd</t>
  </si>
  <si>
    <t>Shenzhen Jiefu Jewelry Co Ltd</t>
  </si>
  <si>
    <t>Shenzhen Jinyi Jewelry Co Ltd</t>
  </si>
  <si>
    <t>Thu Feb 16 2017 00:00:00 GMT+0000 (Greenwich Mean Time)</t>
  </si>
  <si>
    <t>YiChang HEC ChangJiang Pharmaceutical Co Ltd</t>
  </si>
  <si>
    <t>Guangdong HEC Technology Holding Co Ltd</t>
  </si>
  <si>
    <t>Shifang Second Hospital Co Ltd</t>
  </si>
  <si>
    <t>Jiangsu Changbao Steeltube Co Ltd</t>
  </si>
  <si>
    <t>Beijing Council International Auction Co Ltd</t>
  </si>
  <si>
    <t>Jiangsu Hongtu High Technology Co Ltd</t>
  </si>
  <si>
    <t>Thu Dec 08 2016 00:00:00 GMT+0000 (Greenwich Mean Time)</t>
  </si>
  <si>
    <t>Guangzhou Joyful Fairy Fruits Ltd</t>
  </si>
  <si>
    <t>Zhongshan Fucang Trading Co Ltd</t>
  </si>
  <si>
    <t>Huijia Yuantian Ltd</t>
  </si>
  <si>
    <t>HC International Inc</t>
  </si>
  <si>
    <t>Zhejiang Zhencheng Pharmaceutical Online Co Ltd</t>
  </si>
  <si>
    <t>Zhejiang Bokang Pharmaceutical Investment Co Ltd</t>
  </si>
  <si>
    <t>Fri Dec 09 2016 00:00:00 GMT+0000 (Greenwich Mean Time)</t>
  </si>
  <si>
    <t>Shanghai ITE Gehua Exhibitions Co Ltd</t>
  </si>
  <si>
    <t>ITE Asia Exhibitions Ltd</t>
  </si>
  <si>
    <t>Sat Dec 10 2016 00:00:00 GMT+0000 (Greenwich Mean Time)</t>
  </si>
  <si>
    <t>Nantong Tongfang Semiconductor Co Ltd</t>
  </si>
  <si>
    <t>Chongqing Bohong Huaipu Enterprise Management Partnership LP</t>
  </si>
  <si>
    <t>Shanghai Youyi Ecommerce Co Ltd</t>
  </si>
  <si>
    <t>Global Top E-Commerce Co Ltd</t>
  </si>
  <si>
    <t>Xinjiang Bayi Steel Nanjiang Steel Baicheng Co Ltd</t>
  </si>
  <si>
    <t>Baosteel Group Xinjiang Bayi Iron &amp; Steel Ltd</t>
  </si>
  <si>
    <t>Taiyuan Lionhead Cement Co Ltd-Assets</t>
  </si>
  <si>
    <t>Taiyuan Lionhead Group Co Ltd</t>
  </si>
  <si>
    <t>Qingdao City Construction Investment (Group) Co Ltd-Assets</t>
  </si>
  <si>
    <t>Qingdao Daming Real Estate Co Ltd</t>
  </si>
  <si>
    <t>JiaxingShengshi Shenzhou Wenli Investment Partnership (LP)</t>
  </si>
  <si>
    <t>Tue Dec 13 2016 00:00:00 GMT+0000 (Greenwich Mean Time)</t>
  </si>
  <si>
    <t>Zhaotong Chihong Mining Co Ltd</t>
  </si>
  <si>
    <t>Thu Mar 23 2017 00:00:00 GMT+0000 (Greenwich Mean Time)</t>
  </si>
  <si>
    <t>Telling Telecommunication Holding Co Ltd</t>
  </si>
  <si>
    <t>Thu Dec 15 2016 00:00:00 GMT+0000 (Greenwich Mean Time)</t>
  </si>
  <si>
    <t>Shanghai Zhaoyu Investment Development Co Ltd</t>
  </si>
  <si>
    <t>Xiamen C&amp;D Corp Ltd</t>
  </si>
  <si>
    <t>Svece Ltd</t>
  </si>
  <si>
    <t>Industrial Financial Group Safmar JSC</t>
  </si>
  <si>
    <t>Zhejiang Watone Cloud Data Technology Co Ltd</t>
  </si>
  <si>
    <t>Insigma Technology Co Ltd</t>
  </si>
  <si>
    <t>Opportunity Fundo de Investimento Imobiliario-Real Estate Asset,Rio de Janeiro</t>
  </si>
  <si>
    <t>Nova Fronteira Bioenergia SA</t>
  </si>
  <si>
    <t>Banco Itau-BBA SA|Credit Agricole CIB</t>
  </si>
  <si>
    <t>Astrapak Ltd</t>
  </si>
  <si>
    <t>RPC Group PLC</t>
  </si>
  <si>
    <t>Merchantec Capital(Pty)Ltd</t>
  </si>
  <si>
    <t>Thu Jun 08 2017 00:00:00 GMT+0100 (British Summer Time)</t>
  </si>
  <si>
    <t>Top Grand Global Ltd</t>
  </si>
  <si>
    <t>Goldlink Capital Ltd</t>
  </si>
  <si>
    <t>Fujian Jingdu Land Co Ltd</t>
  </si>
  <si>
    <t>Fujian Sinco Industrial Co Ltd</t>
  </si>
  <si>
    <t>Kingston Corporate Finance Ltd|Nuada Ltd</t>
  </si>
  <si>
    <t>Beijing Xianlai Huyu Network Technology Co Ltd</t>
  </si>
  <si>
    <t>Tibet Kunnuo Yingzhan Venture Capital Investment Co Ltd</t>
  </si>
  <si>
    <t>HNA Real Estate Group Co Ltd - Assets</t>
  </si>
  <si>
    <t>Sichuan Shengda Forestry Industry Co Ltd - Assets</t>
  </si>
  <si>
    <t>Sichuan Shengda Forestry Industry Group Co Ltd</t>
  </si>
  <si>
    <t>Beijing Sany Heavy Machinery Co Ltd</t>
  </si>
  <si>
    <t>Yantai Xinmu Cable Co Ltd</t>
  </si>
  <si>
    <t>Yantai Hongshanshu Investment Co Ltd</t>
  </si>
  <si>
    <t>Claris Injectables Ltd</t>
  </si>
  <si>
    <t>Baxter International Inc</t>
  </si>
  <si>
    <t>Jefferies LLC|Credit Suisse</t>
  </si>
  <si>
    <t>Fri Dec 16 2016 00:00:00 GMT+0000 (Greenwich Mean Time)</t>
  </si>
  <si>
    <t>Berjaya (China) Great Mall Co Ltd - Recreation Center</t>
  </si>
  <si>
    <t>Beijing SkyOcean International Holdings Ltd</t>
  </si>
  <si>
    <t>Zhongshan Hokai Medical Technology Co Ltd</t>
  </si>
  <si>
    <t>Guangdong Yuejian Zhujiang Xian Advanced Equipment Manufacturing Industry Development Fund Partnership (LP)</t>
  </si>
  <si>
    <t>Zhanjiang COFCO Coca-Cola Beverages Ltd</t>
  </si>
  <si>
    <t>COFCO Coca-Cola Beverages Jiangxi Ltd</t>
  </si>
  <si>
    <t>Mon Dec 19 2016 00:00:00 GMT+0000 (Greenwich Mean Time)</t>
  </si>
  <si>
    <t>Petmin Ltd</t>
  </si>
  <si>
    <t>CorpVent 100 Ltd</t>
  </si>
  <si>
    <t>Ernst &amp; Young LLP|River Group</t>
  </si>
  <si>
    <t>One Capital</t>
  </si>
  <si>
    <t>London AIM|Johannesbu</t>
  </si>
  <si>
    <t>Shanghai Jifu Real Estate Development Co Ltd-Assets</t>
  </si>
  <si>
    <t>Kunshan Fuzhi Dingxin Equity Investment Enterprise (LP)</t>
  </si>
  <si>
    <t>Shanghai Fengzhou Property Co Ltd</t>
  </si>
  <si>
    <t>Vale Fertilizantes SA</t>
  </si>
  <si>
    <t>UBS Investment Bank|JP Morgan</t>
  </si>
  <si>
    <t>Tue Dec 20 2016 00:00:00 GMT+0000 (Greenwich Mean Time)</t>
  </si>
  <si>
    <t>Wed Jan 11 2017 00:00:00 GMT+0000 (Greenwich Mean Time)</t>
  </si>
  <si>
    <t>Shanghai China Eagle Real Estate Co Ltd</t>
  </si>
  <si>
    <t>Shanghai China Eagle Investment Management Co Ltd</t>
  </si>
  <si>
    <t>Guangzhou Wenchong Dockyard Co Ltd</t>
  </si>
  <si>
    <t>China Shipbuilding Industry Group Co Ltd</t>
  </si>
  <si>
    <t>Mon Feb 27 2017 00:00:00 GMT+0000 (Greenwich Mean Time)</t>
  </si>
  <si>
    <t>Longhui International Catering Management Holdings Ltd</t>
  </si>
  <si>
    <t>Daqing Dairy Holdings Ltd</t>
  </si>
  <si>
    <t>Veda Capital Ltd|Hooray Capital Ltd</t>
  </si>
  <si>
    <t>Petroleo Brasileiro SA Petrobras-Certain Assets</t>
  </si>
  <si>
    <t>Total SA</t>
  </si>
  <si>
    <t>Banco Bradesco SA|Banco Itau-BBA SA|Bank of America Merrill Lynch|Credit Agricole CIB</t>
  </si>
  <si>
    <t>Shenzhen Dongwo Runze Investment Corp (LP)</t>
  </si>
  <si>
    <t>Thu Dec 22 2016 00:00:00 GMT+0000 (Greenwich Mean Time)</t>
  </si>
  <si>
    <t>Luvata Hong Kong Ltd-Assets</t>
  </si>
  <si>
    <t>PricewaterhouseCoopers|Citigroup Global Markets Ltd</t>
  </si>
  <si>
    <t>Lavebras Gestao de Texteis SA</t>
  </si>
  <si>
    <t>Atmosfera Gestao &amp; Higienizacao de Texteis SA</t>
  </si>
  <si>
    <t>Hainan Chuntch Pharmaceutical Co Ltd</t>
  </si>
  <si>
    <t>Mon Dec 26 2016 00:00:00 GMT+0000 (Greenwich Mean Time)</t>
  </si>
  <si>
    <t>Targin AO</t>
  </si>
  <si>
    <t>Wuhan Garden Expo Properties Ltd</t>
  </si>
  <si>
    <t>Chongqing Longhu Development Co Ltd</t>
  </si>
  <si>
    <t>Wed Feb 15 2017 00:00:00 GMT+0000 (Greenwich Mean Time)</t>
  </si>
  <si>
    <t>Zhejiang Qiaoer Tingting Garment Co Ltd</t>
  </si>
  <si>
    <t>Zhejiang Jasan Holding Group Co Ltd</t>
  </si>
  <si>
    <t>Liaoning Planning &amp; Designing Institute Of Post &amp; Telecommunication Co Ltd</t>
  </si>
  <si>
    <t>Beijing E-techstar Co Ltd</t>
  </si>
  <si>
    <t>Jiangsu Yulong Steel Pipe Co Ltd-Assets</t>
  </si>
  <si>
    <t>Shahe Huitong Investment Co Ltd</t>
  </si>
  <si>
    <t>Hypermarcas SA-Disposable Nappies Business</t>
  </si>
  <si>
    <t>Ontex Group NV</t>
  </si>
  <si>
    <t>Belgium</t>
  </si>
  <si>
    <t>Bradesco BBI|Bank of America Merrill Lynch|BR Partners</t>
  </si>
  <si>
    <t>Engie Brasil Energias Complementares Participacoes Ltda-Certain Assets</t>
  </si>
  <si>
    <t>Companhia Energetica de Petrolina</t>
  </si>
  <si>
    <t>Jia Yao Holdings Ltd</t>
  </si>
  <si>
    <t>Vivo Energy</t>
  </si>
  <si>
    <t>Hua Tai Jun An International Development Ltd</t>
  </si>
  <si>
    <t>Go Platinum Holdings Ltd</t>
  </si>
  <si>
    <t>INCU Corporate Finance Ltd</t>
  </si>
  <si>
    <t>Jikai Equipment Manufacturing Co Ltd</t>
  </si>
  <si>
    <t>Hangzhou Yanre Industrial Co Ltd</t>
  </si>
  <si>
    <t>Sat Dec 24 2016 00:00:00 GMT+0000 (Greenwich Mean Time)</t>
  </si>
  <si>
    <t>Shandong Iron &amp; Steel Co Ltd-Assets</t>
  </si>
  <si>
    <t>Shandong Iron &amp; Steel Group Jigang Plate Co Ltd</t>
  </si>
  <si>
    <t>Shanghai Yaofu Enterprise Development Co Ltd</t>
  </si>
  <si>
    <t>Shanghai World Expo Land Holding Co Ltd</t>
  </si>
  <si>
    <t>Shenzhen Jinjun Real Estate Co Ltd</t>
  </si>
  <si>
    <t>Shenzhen Logan Property Co Ltd</t>
  </si>
  <si>
    <t>Wuhan New Generation Technology Co Ltd</t>
  </si>
  <si>
    <t>Shanghai Rongchun Trading Co Ltd</t>
  </si>
  <si>
    <t>Hipro Polymer Materials Jiangsu Co Ltd</t>
  </si>
  <si>
    <t>Jiangsu Kuangshun Photosensitivity New-Material Stock Co Ltd</t>
  </si>
  <si>
    <t>GUANGZHOU YUEXIU FINANCIAL HOLDINGS GROUP CO LTD</t>
  </si>
  <si>
    <t>Tue Dec 27 2016 00:00:00 GMT+0000 (Greenwich Mean Time)</t>
  </si>
  <si>
    <t>Trichy Tollway Pvt Ltd</t>
  </si>
  <si>
    <t>Abertis Infraestructuras SA</t>
  </si>
  <si>
    <t>Guarani SA</t>
  </si>
  <si>
    <t>Tereos Participations SAS</t>
  </si>
  <si>
    <t>Banco Itau-BBA SA|Citi</t>
  </si>
  <si>
    <t>BB Investimentos|Banco do Brasil SA</t>
  </si>
  <si>
    <t>Huizhou International Container Terminals Ltd</t>
  </si>
  <si>
    <t>Shao Xing Yue Sheng Real Estate Property Development Co Ltd</t>
  </si>
  <si>
    <t>Shanghai Jintumu Real Estate Co Ltd</t>
  </si>
  <si>
    <t>Tianjin Walkman Biomaterial Co Ltd</t>
  </si>
  <si>
    <t>Zhangjiakou Guorong Enterprise Management LLP</t>
  </si>
  <si>
    <t>Cia Petroquimica de Pernambuco,Cia Integrada Textil de Pernambuco</t>
  </si>
  <si>
    <t>Mexico</t>
  </si>
  <si>
    <t>Credit Agricole CIB</t>
  </si>
  <si>
    <t>Thu Dec 29 2016 00:00:00 GMT+0000 (Greenwich Mean Time)</t>
  </si>
  <si>
    <t>Beijing Yinuojie Investment Management Co Ltd</t>
  </si>
  <si>
    <t>China Railway Engineering Corp</t>
  </si>
  <si>
    <t>Guangdong Dejun Investment Co Ltd</t>
  </si>
  <si>
    <t>Shandong Chenming Paper Holdings Ltd</t>
  </si>
  <si>
    <t>Binhai Tuanbo New Town (Tianjin)-Assets</t>
  </si>
  <si>
    <t>Beijing Jinke Xingyuan Property Co Ltd</t>
  </si>
  <si>
    <t>Zhejiang Wannaenergy Environmental Protection Co Ltd</t>
  </si>
  <si>
    <t>Zhejiang Mizuda Printing&amp; Dyeing Group Co Ltd</t>
  </si>
  <si>
    <t>CITIC Securities Co Ltd|Hai Ji Securities Co Ltd</t>
  </si>
  <si>
    <t>Cityone Development (Wuxi) Co Ltd</t>
  </si>
  <si>
    <t>Tianhonglixin Real Estate Co Ltd</t>
  </si>
  <si>
    <t>Same Time International (BVI) Ltd</t>
  </si>
  <si>
    <t>Yip Sum Yin</t>
  </si>
  <si>
    <t>Xinyu Fine Watch Services Co Ltd</t>
  </si>
  <si>
    <t>Zhang Yuping</t>
  </si>
  <si>
    <t>Altus Capital Ltd|Optima Capital Ltd|Guotai Junan Capital Ltd</t>
  </si>
  <si>
    <t>Ningxia Ningwei New Energy Co Ltd</t>
  </si>
  <si>
    <t>Shanghai Changci Solar Technology Co Ltd</t>
  </si>
  <si>
    <t>Yunnan Baiyao Holding Co Ltd</t>
  </si>
  <si>
    <t>Newhuadu Industrial Group Co Ltd</t>
  </si>
  <si>
    <t>Foshan Oceano Ceramics Co Ltd</t>
  </si>
  <si>
    <t>Sichuan Monarch Sanitary Ware Co Ltd</t>
  </si>
  <si>
    <t>Huaxi Securities Co Ltd|Sinolink Securities Co Ltd</t>
  </si>
  <si>
    <t>Sat Dec 31 2016 00:00:00 GMT+0000 (Greenwich Mean Time)</t>
  </si>
  <si>
    <t>Shanghai Yonghui Yunchuang Zhongcheng Internet Technology Co Ltd</t>
  </si>
  <si>
    <t>Sanhe Jidong Cement Co Ltd</t>
  </si>
  <si>
    <t>Beijing Yatong Real Estate Development Co Ltd</t>
  </si>
  <si>
    <t>Tianjin Yunhecheng Investment Co Ltd</t>
  </si>
  <si>
    <t>Tianjin Wanlong Xingye Real Estate Development Co Ltd</t>
  </si>
  <si>
    <t>Mon Jan 02 2017 00:00:00 GMT+0000 (Greenwich Mean Time)</t>
  </si>
  <si>
    <t>Guangdong Hangyue Industrial Co Ltd</t>
  </si>
  <si>
    <t>Pearl River Life Insurance Co Ltd</t>
  </si>
  <si>
    <t>Shining Time Holdings Ltd</t>
  </si>
  <si>
    <t>Pioneer Leap Investments Ltd</t>
  </si>
  <si>
    <t>Bela Ischia Alimentos Ltda</t>
  </si>
  <si>
    <t>KPMG|PricewaterhouseCoopers</t>
  </si>
  <si>
    <t>Shenzhen Yunfang Network Technology Co Ltd</t>
  </si>
  <si>
    <t>Hubei Guochuang Hi-Tech Material Co Ltd</t>
  </si>
  <si>
    <t>TK Express Co Ltd</t>
  </si>
  <si>
    <t>Jiangsu Suning Logistics Co Ltd</t>
  </si>
  <si>
    <t>Fujian Zhaohe Real Estate Co Ltd</t>
  </si>
  <si>
    <t>Xiamen Yiyue Real Estate Co Ltd</t>
  </si>
  <si>
    <t>Suzhou Zhaoxiang Real Estate Development Co Ltd</t>
  </si>
  <si>
    <t>DBS Asia Capital Ltd|UBS AG</t>
  </si>
  <si>
    <t>Fri Jan 06 2017 00:00:00 GMT+0000 (Greenwich Mean Time)</t>
  </si>
  <si>
    <t>Wed May 31 2017 00:00:00 GMT+0100 (British Summer Time)</t>
  </si>
  <si>
    <t>Cia Brasileira de Distribuicao-Distribution Center 6</t>
  </si>
  <si>
    <t>Antares Fundo de Investimento Imobiliario FII</t>
  </si>
  <si>
    <t>Zhuhai Titans New Power Electronics Co Ltd</t>
  </si>
  <si>
    <t>Wuxi Lead Intelligent Equipment Co Ltd</t>
  </si>
  <si>
    <t>Sat Jan 07 2017 00:00:00 GMT+0000 (Greenwich Mean Time)</t>
  </si>
  <si>
    <t>Tue Feb 28 2017 00:00:00 GMT+0000 (Greenwich Mean Time)</t>
  </si>
  <si>
    <t>Tianjin Beihai Communication Technology Co Ltd</t>
  </si>
  <si>
    <t>Sun Jan 08 2017 00:00:00 GMT+0000 (Greenwich Mean Time)</t>
  </si>
  <si>
    <t>Chengdu Zixi Commercial Management Co Ltd</t>
  </si>
  <si>
    <t>Chengdu Hongchuang Hongchang Properties Co Ltd</t>
  </si>
  <si>
    <t>Mon Jan 09 2017 00:00:00 GMT+0000 (Greenwich Mean Time)</t>
  </si>
  <si>
    <t>Shenzhen Hengming Commercial Co Ltd</t>
  </si>
  <si>
    <t>Yanlord (Shenzhen) Investment Management Co Ltd</t>
  </si>
  <si>
    <t>Intime Retail (Group) Co Ltd</t>
  </si>
  <si>
    <t>China Intl Capital Corp HK Sec</t>
  </si>
  <si>
    <t>McDonald's China Management Ltd</t>
  </si>
  <si>
    <t>Grand Foods Investment Holdings Ltd</t>
  </si>
  <si>
    <t>JP Morgan Secs (Asia) (HK)|CITIC Securities Co Ltd|CITIC CLSA Capital Markets Ltd</t>
  </si>
  <si>
    <t>Tue Jan 10 2017 00:00:00 GMT+0000 (Greenwich Mean Time)</t>
  </si>
  <si>
    <t>Fri Jan 13 2017 00:00:00 GMT+0000 (Greenwich Mean Time)</t>
  </si>
  <si>
    <t>Shanghai Lingzi Equity Investment Fund LP</t>
  </si>
  <si>
    <t>Fuxin Jiachuang Enterprise Management Co Ltd</t>
  </si>
  <si>
    <t>Fuxin Dare Automotive Parts Co Ltd</t>
  </si>
  <si>
    <t>Tue Mar 28 2017 00:00:00 GMT+0100 (British Summer Time)</t>
  </si>
  <si>
    <t>Jilin Zhongye Business Information Advisory Co Ltd</t>
  </si>
  <si>
    <t>Wise Earn Ltd</t>
  </si>
  <si>
    <t>Huizhou Weibo Precision Technology Co Ltd</t>
  </si>
  <si>
    <t>Suzhou Anjie Technology Co Ltd</t>
  </si>
  <si>
    <t>Quantiq Distribuidora Ltda</t>
  </si>
  <si>
    <t>GTM do Brasil Comercio de Produtos Quimicos Ltda</t>
  </si>
  <si>
    <t>Foshan City Shunde District Baohong Property Management Co Ltd</t>
  </si>
  <si>
    <t>Ningbo Meishan Bonded Port Yingmei Investment Management Co Ltd</t>
  </si>
  <si>
    <t>Hangzhou Zhongxin Pawn Co Ltd</t>
  </si>
  <si>
    <t>Jinzhou Cihang (Zhejiang) Investment Co Ltd</t>
  </si>
  <si>
    <t>Thu Jan 12 2017 00:00:00 GMT+0000 (Greenwich Mean Time)</t>
  </si>
  <si>
    <t>Zhejiang Hansheng Xiechuang Industry Co Ltd</t>
  </si>
  <si>
    <t>Guangdong Macro Co Ltd</t>
  </si>
  <si>
    <t>Beijing Longyuan Environmental Engineering Co Ltd</t>
  </si>
  <si>
    <t>Shanghai Yingsu Environment &amp; Technology Co Ltd</t>
  </si>
  <si>
    <t>Mon Jan 16 2017 00:00:00 GMT+0000 (Greenwich Mean Time)</t>
  </si>
  <si>
    <t>Shanghai Chengye Automotive Parts Co Ltd</t>
  </si>
  <si>
    <t>ICBC|Nanjing Securities|China CITIC Bank Corp Ltd</t>
  </si>
  <si>
    <t>Tue Jan 17 2017 00:00:00 GMT+0000 (Greenwich Mean Time)</t>
  </si>
  <si>
    <t>Indiabulls Infrastructure Pvt Ltd</t>
  </si>
  <si>
    <t>Indiabulls Real Estate Ltd</t>
  </si>
  <si>
    <t>Wed Jan 18 2017 00:00:00 GMT+0000 (Greenwich Mean Time)</t>
  </si>
  <si>
    <t>Aral Fulida Fiber Co Ltd</t>
  </si>
  <si>
    <t>Thu Jan 19 2017 00:00:00 GMT+0000 (Greenwich Mean Time)</t>
  </si>
  <si>
    <t>Evli Property Investments Russia I Ky- Business centers,Saint Petersburg(2)</t>
  </si>
  <si>
    <t>Raven Russia Ltd</t>
  </si>
  <si>
    <t>Mon Feb 19 2018 00:00:00 GMT+0000 (Greenwich Mean Time)</t>
  </si>
  <si>
    <t>Polymetal International PLC</t>
  </si>
  <si>
    <t>Loovee Holdings Inc</t>
  </si>
  <si>
    <t>Glory Sino Ltd</t>
  </si>
  <si>
    <t>Fri Jan 20 2017 00:00:00 GMT+0000 (Greenwich Mean Time)</t>
  </si>
  <si>
    <t>Hunan Yichang Expressway Development Co Ltd</t>
  </si>
  <si>
    <t>Shenzhen Expressway Co Ltd</t>
  </si>
  <si>
    <t>Hubei State-owned Capital Operation Co Ltd</t>
  </si>
  <si>
    <t>Brasil Kirin Holding SA</t>
  </si>
  <si>
    <t>Bavaria SA</t>
  </si>
  <si>
    <t>Sat Jan 21 2017 00:00:00 GMT+0000 (Greenwich Mean Time)</t>
  </si>
  <si>
    <t>Sat Apr 29 2017 00:00:00 GMT+0100 (British Summer Time)</t>
  </si>
  <si>
    <t>Jiangsu Dingyang Green Power Electric Co Ltd</t>
  </si>
  <si>
    <t>Roshow Technology Co Ltd</t>
  </si>
  <si>
    <t>Shanghai Etonenet Ltd</t>
  </si>
  <si>
    <t>Mon Jan 23 2017 00:00:00 GMT+0000 (Greenwich Mean Time)</t>
  </si>
  <si>
    <t>Banyan Tree Holdings Ltd-China Assets</t>
  </si>
  <si>
    <t>China Vanke Co Ltd</t>
  </si>
  <si>
    <t>Meixin Network Technology Co Ltd</t>
  </si>
  <si>
    <t>Beijing Huihai Tianyun Commercial Consultancy Co Ltd</t>
  </si>
  <si>
    <t>Shanghai Zhengyun New energy &amp; Technology Co Ltd</t>
  </si>
  <si>
    <t>Tue Jan 24 2017 00:00:00 GMT+0000 (Greenwich Mean Time)</t>
  </si>
  <si>
    <t>Tue Jul 04 2017 00:00:00 GMT+0100 (British Summer Time)</t>
  </si>
  <si>
    <t>Prologis CCP</t>
  </si>
  <si>
    <t>Prologis Inc</t>
  </si>
  <si>
    <t>Luminous Power Technologies Pvt Ltd</t>
  </si>
  <si>
    <t>Schneider Electric SE</t>
  </si>
  <si>
    <t>CCOOP International Holdings Ltd</t>
  </si>
  <si>
    <t>Innovax Capital Ltd|Dakin Capital Ltd|Hongkong Intl Capital Mgmt Ltd</t>
  </si>
  <si>
    <t>Hangzhou Doubao Network Technology Co Ltd</t>
  </si>
  <si>
    <t>Zhejiang Jinke Entertainment Culture Co Ltd</t>
  </si>
  <si>
    <t>China CITIC Bank Corp Ltd|Haitong Securities Co Ltd</t>
  </si>
  <si>
    <t>Shaoxing Shangyu Maniu Communication Technology Co Ltd</t>
  </si>
  <si>
    <t>Excellence Real Estate Group Ltd</t>
  </si>
  <si>
    <t>BrightRock Holdings (Pty) Ltd</t>
  </si>
  <si>
    <t>Sanlam Life Insurance Ltd</t>
  </si>
  <si>
    <t>City Entertainment Corp Ltd</t>
  </si>
  <si>
    <t>True Vision Ltd</t>
  </si>
  <si>
    <t>Zhejiang Dunan New Energy Co Ltd</t>
  </si>
  <si>
    <t>Anhui Jiangnan Chemical Industry Co Ltd</t>
  </si>
  <si>
    <t>Beijing Linyou Hudong Technology Co Ltd</t>
  </si>
  <si>
    <t>Shandong Mining Machinery Group Co Ltd</t>
  </si>
  <si>
    <t>Hengli Investment Dalian Co Ltd</t>
  </si>
  <si>
    <t>Hengli Petrochemical Co Ltd</t>
  </si>
  <si>
    <t>HuaFu Securities Co Ltd</t>
  </si>
  <si>
    <t>Shenzhen Renergy Technology Co Ltd</t>
  </si>
  <si>
    <t>Shanghai Belling Co Ltd</t>
  </si>
  <si>
    <t>Thu Jan 26 2017 00:00:00 GMT+0000 (Greenwich Mean Time)</t>
  </si>
  <si>
    <t>Eastlink International Investment Inc</t>
  </si>
  <si>
    <t>Lumion (BVI) Ltd</t>
  </si>
  <si>
    <t>Chengdu Yaguang Electronic Co Ltd</t>
  </si>
  <si>
    <t>Sunbird Yacht Co Ltd</t>
  </si>
  <si>
    <t>Fri Jan 27 2017 00:00:00 GMT+0000 (Greenwich Mean Time)</t>
  </si>
  <si>
    <t>Cetrel SA</t>
  </si>
  <si>
    <t>Braskem SA</t>
  </si>
  <si>
    <t>Banco Itau-BBA SA|Bradesco BBI|Banco BTG Pactual SA|BR Partners</t>
  </si>
  <si>
    <t>BNP Paribas SA|Moelis &amp; Co</t>
  </si>
  <si>
    <t>Tue Apr 04 2017 00:00:00 GMT+0100 (British Summer Time)</t>
  </si>
  <si>
    <t>Belagricola Comercio e Representacoes de Produtos Agricolas Ltda</t>
  </si>
  <si>
    <t>Shanghai Pengxin (Group) Co Ltd</t>
  </si>
  <si>
    <t>Mon Jan 30 2017 00:00:00 GMT+0000 (Greenwich Mean Time)</t>
  </si>
  <si>
    <t>Oticas Carol SA</t>
  </si>
  <si>
    <t>Luxottica Group SpA</t>
  </si>
  <si>
    <t>Sona Koyo Steering Systems Ltd</t>
  </si>
  <si>
    <t>JTEKT Corporation</t>
  </si>
  <si>
    <t>Kotak Mahindra Capital Co|SMBC Nikko Securities Inc</t>
  </si>
  <si>
    <t>Thu Feb 02 2017 00:00:00 GMT+0000 (Greenwich Mean Time)</t>
  </si>
  <si>
    <t>Mon Jun 26 2017 00:00:00 GMT+0100 (British Summer Time)</t>
  </si>
  <si>
    <t>SPE Santa Lucia Transmissora De Energia SA</t>
  </si>
  <si>
    <t>Egecon Consultoria &amp; Assessoria Empresarial Ltda</t>
  </si>
  <si>
    <t>Banco Fator SA</t>
  </si>
  <si>
    <t>Keaton Energy Holdings Ltd</t>
  </si>
  <si>
    <t>Wescoal Holdings Ltd</t>
  </si>
  <si>
    <t>BDO|Taurum (Pty) Ltd</t>
  </si>
  <si>
    <t>Bank ZENIT PAO</t>
  </si>
  <si>
    <t>Tatneft named after V D Shashin PJSC</t>
  </si>
  <si>
    <t>Mon Feb 06 2017 00:00:00 GMT+0000 (Greenwich Mean Time)</t>
  </si>
  <si>
    <t>Yongle Tape Co Ltd</t>
  </si>
  <si>
    <t>Avery Dennison Corp</t>
  </si>
  <si>
    <t>Tue Feb 07 2017 00:00:00 GMT+0000 (Greenwich Mean Time)</t>
  </si>
  <si>
    <t>Shanghai Siyanli Industry Co Ltd</t>
  </si>
  <si>
    <t>Standard Chartered Private Equity Ltd</t>
  </si>
  <si>
    <t>Fri Apr 07 2017 00:00:00 GMT+0100 (British Summer Time)</t>
  </si>
  <si>
    <t>Tianjin Zhuolang Technology Development Co Ltd</t>
  </si>
  <si>
    <t>Tianjin Songjiang Co Ltd</t>
  </si>
  <si>
    <t>Thu Feb 09 2017 00:00:00 GMT+0000 (Greenwich Mean Time)</t>
  </si>
  <si>
    <t>Beijing Jinshi View Scenes Technology Development Co Ltd</t>
  </si>
  <si>
    <t>Beijing Hanbang Technology Corp</t>
  </si>
  <si>
    <t>Sat Feb 11 2017 00:00:00 GMT+0000 (Greenwich Mean Time)</t>
  </si>
  <si>
    <t>Sat May 27 2017 00:00:00 GMT+0100 (British Summer Time)</t>
  </si>
  <si>
    <t>Fujian Huatou Investment Ltd-Assets</t>
  </si>
  <si>
    <t>Zhongmin Energy Co Ltd</t>
  </si>
  <si>
    <t>Maple Bear Global Schools Ltd-Operations</t>
  </si>
  <si>
    <t>Sistema Educacional Brasileiro SA</t>
  </si>
  <si>
    <t>Capital West Partners</t>
  </si>
  <si>
    <t>Thu Apr 06 2017 00:00:00 GMT+0100 (British Summer Time)</t>
  </si>
  <si>
    <t>Baidu Yixin Network Technology (Beijing) Co Ltd</t>
  </si>
  <si>
    <t>Ningbo Meishan Bonded Port Area Duoku Equity Investment Partnership LP</t>
  </si>
  <si>
    <t>Shenzhen Lean Electrical &amp; Mechancial Technology Co Ltd</t>
  </si>
  <si>
    <t>HNAC Technology Co Ltd</t>
  </si>
  <si>
    <t>Tue Feb 14 2017 00:00:00 GMT+0000 (Greenwich Mean Time)</t>
  </si>
  <si>
    <t>DHFL Pramerica Life Insurance Co Ltd</t>
  </si>
  <si>
    <t>DHFL Investments Ltd</t>
  </si>
  <si>
    <t>Shanghai Meidao Investment Co</t>
  </si>
  <si>
    <t>CDL China Ltd</t>
  </si>
  <si>
    <t>Shantou Yihong Investment Co Ltd</t>
  </si>
  <si>
    <t>Dream Factory Cultural Media (Tianjin) Co Ltd</t>
  </si>
  <si>
    <t>Xian Meng Zhou Film &amp; Tv Culture Communication Co Ltd</t>
  </si>
  <si>
    <t>Fri Feb 17 2017 00:00:00 GMT+0000 (Greenwich Mean Time)</t>
  </si>
  <si>
    <t>Mon Mar 26 2018 00:00:00 GMT+0100 (British Summer Time)</t>
  </si>
  <si>
    <t>Sundaram Finance Holdings Ltd</t>
  </si>
  <si>
    <t>Spark Capital Advisors (India)</t>
  </si>
  <si>
    <t>Zhaopin Ltd</t>
  </si>
  <si>
    <t>Sat Feb 18 2017 00:00:00 GMT+0000 (Greenwich Mean Time)</t>
  </si>
  <si>
    <t>Ningbo Veken Battery Co Ltd</t>
  </si>
  <si>
    <t>Ningbo Veken Elite Group Co Ltd</t>
  </si>
  <si>
    <t>China CITIC Bank Corp Ltd|Hai Ji Securities Co Ltd</t>
  </si>
  <si>
    <t>Sun Feb 19 2017 00:00:00 GMT+0000 (Greenwich Mean Time)</t>
  </si>
  <si>
    <t>Lloyd Electric &amp; Engineering Ltd-Consumer Durable Business</t>
  </si>
  <si>
    <t>Havells India Ltd</t>
  </si>
  <si>
    <t>Standard Chartered Bank</t>
  </si>
  <si>
    <t>Mon Feb 20 2017 00:00:00 GMT+0000 (Greenwich Mean Time)</t>
  </si>
  <si>
    <t>Valepar SA</t>
  </si>
  <si>
    <t>Vale SA</t>
  </si>
  <si>
    <t>Morgan Stanley Group Inc|Bradesco BBI</t>
  </si>
  <si>
    <t>Tue Feb 21 2017 00:00:00 GMT+0000 (Greenwich Mean Time)</t>
  </si>
  <si>
    <t>Jiangsu Yulong Steel Pipe Co Ltd</t>
  </si>
  <si>
    <t>Lhasa Zhihe Technology Development Co Ltd</t>
  </si>
  <si>
    <t>Thyssenkrupp Slab International BV</t>
  </si>
  <si>
    <t>Ternium SA</t>
  </si>
  <si>
    <t>Argentina</t>
  </si>
  <si>
    <t>Citi|Goldman Sachs &amp; Co</t>
  </si>
  <si>
    <t>Wed Feb 22 2017 00:00:00 GMT+0000 (Greenwich Mean Time)</t>
  </si>
  <si>
    <t>Autohome Inc</t>
  </si>
  <si>
    <t>Zhejiang Haiyue Technology Co Ltd</t>
  </si>
  <si>
    <t>HNA Modern Logistics Co Ltd</t>
  </si>
  <si>
    <t>Thu Feb 23 2017 00:00:00 GMT+0000 (Greenwich Mean Time)</t>
  </si>
  <si>
    <t>Forca Eolica do Brasil 1 SA,Forca Eolica do Brasil 2 SA</t>
  </si>
  <si>
    <t>Iberdrola Renovaveis do Brasil SA</t>
  </si>
  <si>
    <t>Shanghai Chempartner Co Ltd</t>
  </si>
  <si>
    <t>Quantum Hi-Tech (China) Biological Co Ltd</t>
  </si>
  <si>
    <t>Fri Feb 24 2017 00:00:00 GMT+0000 (Greenwich Mean Time)</t>
  </si>
  <si>
    <t>Shanghai Yunke Network Technology Co Ltd</t>
  </si>
  <si>
    <t>Zhongchang Big Data Co Ltd</t>
  </si>
  <si>
    <t>Luoyang Ruize Petrochemical Engineering Co Ltd</t>
  </si>
  <si>
    <t>Lanzhou LS Heavy Equipment Co Ltd</t>
  </si>
  <si>
    <t>ICBC|China Dragon Securities Co Ltd</t>
  </si>
  <si>
    <t>Sat Feb 25 2017 00:00:00 GMT+0000 (Greenwich Mean Time)</t>
  </si>
  <si>
    <t>Tianjin Northern Venture Co Ltd</t>
  </si>
  <si>
    <t>Kingland Technology Co Ltd</t>
  </si>
  <si>
    <t>Zhejiang Daily Media Group Co Ltd-21 Subsidiaries</t>
  </si>
  <si>
    <t>Zhejiang Daily Media Holdings Group Co Ltd</t>
  </si>
  <si>
    <t>Sun Hing Paper (Shenzhen) Co Ltd</t>
  </si>
  <si>
    <t>Shenzhen Jinzhi Investment Co Ltd</t>
  </si>
  <si>
    <t>Crystal Orange Hotel Holdings Ltd</t>
  </si>
  <si>
    <t>China Lodging Holdings (HK) Ltd</t>
  </si>
  <si>
    <t>Kananji Medical Technology (Shanghai) Co Ltd</t>
  </si>
  <si>
    <t>Betta Pharmaceuticals Co Ltd</t>
  </si>
  <si>
    <t>Beijing Woaiwojia Real Estate Brokerage Co Ltd</t>
  </si>
  <si>
    <t>Wuhan Faya Garden Group Co Ltd</t>
  </si>
  <si>
    <t>Jiangxi Shicheng Tourism Co Ltd</t>
  </si>
  <si>
    <t>Thu Mar 02 2017 00:00:00 GMT+0000 (Greenwich Mean Time)</t>
  </si>
  <si>
    <t>BHG SA Brazil Hospitality Group-Hotel Management Company</t>
  </si>
  <si>
    <t>Hotelaria Accor Brasil SA</t>
  </si>
  <si>
    <t>Shenzhen Furtunta Technology Co Ltd</t>
  </si>
  <si>
    <t>Fri Mar 03 2017 00:00:00 GMT+0000 (Greenwich Mean Time)</t>
  </si>
  <si>
    <t>Mon Mar 27 2017 00:00:00 GMT+0100 (British Summer Time)</t>
  </si>
  <si>
    <t>China International Data System Co Ltd</t>
  </si>
  <si>
    <t>Beijing E-Hualu Information Technology Co Ltd</t>
  </si>
  <si>
    <t>ICBC|Zhongtai Securities Co Ltd</t>
  </si>
  <si>
    <t>Beijing Beishengyan Biological Products Co Ltd</t>
  </si>
  <si>
    <t>China National Biotec Group Co Ltd</t>
  </si>
  <si>
    <t>Sat Mar 04 2017 00:00:00 GMT+0000 (Greenwich Mean Time)</t>
  </si>
  <si>
    <t>Tianjin Fuzhen Industrial Equipment Co Ltd</t>
  </si>
  <si>
    <t>Jiangsu Youli Investment Holding Co Ltd</t>
  </si>
  <si>
    <t>Dongfang Electric Chengdu Intelligent Technology Co Ltd</t>
  </si>
  <si>
    <t>Dongfang Electric Corp Ltd</t>
  </si>
  <si>
    <t>CITIC Securities Co Ltd|Gram Capital</t>
  </si>
  <si>
    <t>Hangzhou Shengfeng Network Technology Co Ltd</t>
  </si>
  <si>
    <t>Ningbo Jingxuan Investment Management Partnership (LP)</t>
  </si>
  <si>
    <t>Thu Mar 09 2017 00:00:00 GMT+0000 (Greenwich Mean Time)</t>
  </si>
  <si>
    <t>Dasheng Group Shandong Real Estate Co Ltd</t>
  </si>
  <si>
    <t>Jinan Zhongwei Real Estate Co Ltd</t>
  </si>
  <si>
    <t>Hangzhou Fuyang Yefeng Leduo Real Estate Development Co Ltd</t>
  </si>
  <si>
    <t>Fuzhou Thaihot Yuncheng Property Co Ltd</t>
  </si>
  <si>
    <t>Wed Apr 19 2017 00:00:00 GMT+0100 (British Summer Time)</t>
  </si>
  <si>
    <t>Wuhan Badengcheng Investment Co Ltd</t>
  </si>
  <si>
    <t>Fri Mar 10 2017 00:00:00 GMT+0000 (Greenwich Mean Time)</t>
  </si>
  <si>
    <t>Agencia Reguladora de Servicos Publicos Delegados de Transporte do Estado de Sao Paulo-Rodovias Centro Oeste Paulista Highway Concession</t>
  </si>
  <si>
    <t>Patria Infraestrutura III Fundo de Investimento em Participacoes Multiestrategia</t>
  </si>
  <si>
    <t>Tianjin Port Tugboat Lighter Co Ltd</t>
  </si>
  <si>
    <t>Tianjin Port Development Holdings Ltd</t>
  </si>
  <si>
    <t>Tianjin Port No.2 Stevedoring Co Ltd</t>
  </si>
  <si>
    <t>Tianjin Port Holdings Co Ltd</t>
  </si>
  <si>
    <t>Tianjin Port Container Terminal Co Ltd</t>
  </si>
  <si>
    <t>Shenzhen Mingte Technology Co Ltd</t>
  </si>
  <si>
    <t>Kunming Yunnei Power Co Ltd</t>
  </si>
  <si>
    <t>Sat Mar 11 2017 00:00:00 GMT+0000 (Greenwich Mean Time)</t>
  </si>
  <si>
    <t>Shanghai Tianma Organic Light Display Technology Co Ltd</t>
  </si>
  <si>
    <t>Tianma Microelectronics Co Ltd</t>
  </si>
  <si>
    <t>Xiamen Tianma Microelectronics Co Ltd</t>
  </si>
  <si>
    <t>Shanghai Huacan Equity Investment Fund Partnership Enterprise LP</t>
  </si>
  <si>
    <t>Shanghai Dazhong Public Utilities (Group) Co Ltd</t>
  </si>
  <si>
    <t>Mon Mar 13 2017 00:00:00 GMT+0000 (Greenwich Mean Time)</t>
  </si>
  <si>
    <t>Beijing CloudVSP Technology Co Ltd</t>
  </si>
  <si>
    <t>Xiamen Kehua Hengsheng Co Ltd</t>
  </si>
  <si>
    <t>Chongqing Chunrui Medicine Chemical Co Ltd</t>
  </si>
  <si>
    <t>Chongqing Sansheng Industrial Co Ltd</t>
  </si>
  <si>
    <t>Tue Mar 14 2017 00:00:00 GMT+0000 (Greenwich Mean Time)</t>
  </si>
  <si>
    <t>India Land &amp; Properties Ltd</t>
  </si>
  <si>
    <t>Indiabulls Infrastructure Ltd</t>
  </si>
  <si>
    <t>Shanghai Longdi Tiantong Enterprise Management Center (LP)</t>
  </si>
  <si>
    <t>China Zheshang Bank Co Ltd Guangzhou Branch</t>
  </si>
  <si>
    <t>Wed Mar 15 2017 00:00:00 GMT+0000 (Greenwich Mean Time)</t>
  </si>
  <si>
    <t>Chengdu Dkmol Network Technology Co Ltd</t>
  </si>
  <si>
    <t>Shenzhen Hifuture Electric Co Ltd</t>
  </si>
  <si>
    <t>Thu Mar 16 2017 00:00:00 GMT+0000 (Greenwich Mean Time)</t>
  </si>
  <si>
    <t>Hainan Minsheng Piping Gas Co Ltd</t>
  </si>
  <si>
    <t>Hainan Mingsheng Zhonghe Industry Co Ltd</t>
  </si>
  <si>
    <t>Beijing Huoxing Shidai Technology Co Ltd</t>
  </si>
  <si>
    <t>Baiyang Investment Group Inc</t>
  </si>
  <si>
    <t>Fri Mar 17 2017 00:00:00 GMT+0000 (Greenwich Mean Time)</t>
  </si>
  <si>
    <t>Xizang Maitian Business Investment Co Ltd</t>
  </si>
  <si>
    <t>Zhejiang Pujiang Yuyao Assets Management Co Ltd</t>
  </si>
  <si>
    <t>Sat Mar 18 2017 00:00:00 GMT+0000 (Greenwich Mean Time)</t>
  </si>
  <si>
    <t>Fri Jun 16 2017 00:00:00 GMT+0100 (British Summer Time)</t>
  </si>
  <si>
    <t>REDI Systems Engineering Co Ltd</t>
  </si>
  <si>
    <t>Wed Mar 22 2017 00:00:00 GMT+0000 (Greenwich Mean Time)</t>
  </si>
  <si>
    <t>Aral Xinnong Fiber Co Ltd-Assets</t>
  </si>
  <si>
    <t>Alar Fulida Fiber Co Ltd</t>
  </si>
  <si>
    <t>Mon Mar 20 2017 00:00:00 GMT+0000 (Greenwich Mean Time)</t>
  </si>
  <si>
    <t>Lianyi Technology Co Ltd</t>
  </si>
  <si>
    <t>Idea Cellular Ltd-Mobile Business</t>
  </si>
  <si>
    <t>Vodafone Group PLC-Vodafone India Assets</t>
  </si>
  <si>
    <t>Axis Capital Ltd|Goldman Sachs &amp; Co</t>
  </si>
  <si>
    <t>Ernst &amp; Young LLP|Rothschild &amp; Co|Morgan Stanley|UBS Investment Bank|Kotak Mahindra Capital Co|Bank of America Merrill Lynch|Robey Warshaw LLP</t>
  </si>
  <si>
    <t>Tue Mar 21 2017 00:00:00 GMT+0000 (Greenwich Mean Time)</t>
  </si>
  <si>
    <t>Jutal Offshore Oil Services Ltd</t>
  </si>
  <si>
    <t>Nuada Ltd|Euto Capital Partners Ltd|Red Sun Capital Ltd</t>
  </si>
  <si>
    <t>Yu Ming Investment Management</t>
  </si>
  <si>
    <t>Sichuan Xuhong Guanglian Technology Co Ltd</t>
  </si>
  <si>
    <t>Shanghai Sunlong Bus Co Ltd</t>
  </si>
  <si>
    <t>Tikona Digital Networks Pvt Ltd</t>
  </si>
  <si>
    <t>Zhejiang Yuantai Environmental Technology Service Co Ltd</t>
  </si>
  <si>
    <t>Fri Mar 24 2017 00:00:00 GMT+0000 (Greenwich Mean Time)</t>
  </si>
  <si>
    <t>Lishui Full Wise Hotel Management Ltd</t>
  </si>
  <si>
    <t>Hangzhou Industrial &amp; Commercial Trust Co Ltd</t>
  </si>
  <si>
    <t>Guangdong Longxin Technology Co Ltd</t>
  </si>
  <si>
    <t>Nanjing Kangni Mechanical &amp; Electrical Co Ltd</t>
  </si>
  <si>
    <t>Seti Timber Industry Shenzhen Co Ltd</t>
  </si>
  <si>
    <t>Shenzhen Kangtian Urban Development Investment Co Ltd</t>
  </si>
  <si>
    <t>Sat Mar 25 2017 00:00:00 GMT+0000 (Greenwich Mean Time)</t>
  </si>
  <si>
    <t>Tue May 09 2017 00:00:00 GMT+0100 (British Summer Time)</t>
  </si>
  <si>
    <t>Shanghai Li Duo Duo E-commerce Co Ltd</t>
  </si>
  <si>
    <t>Nanfang Black Sesame Group Co Ltd</t>
  </si>
  <si>
    <t>Huahe Group Co Ltd - Assets</t>
  </si>
  <si>
    <t>Suofeiya Huahe Door Industry Co Ltd</t>
  </si>
  <si>
    <t>Cloud Culture Big Data Technology Co Ltd</t>
  </si>
  <si>
    <t>Guizhou Zhongyun Copyright Investment Fund (LP)</t>
  </si>
  <si>
    <t>Wenzhou Jieshun Automotive Technology Services Co Ltd</t>
  </si>
  <si>
    <t>Suzhou Baoxin Automotive Distribution Services Co Ltd</t>
  </si>
  <si>
    <t>Sbi Cards &amp; Payments Services Ltd</t>
  </si>
  <si>
    <t>Wed Mar 29 2017 00:00:00 GMT+0100 (British Summer Time)</t>
  </si>
  <si>
    <t>Hainan Airlines Co Ltd - Two B737-800 Airplanes</t>
  </si>
  <si>
    <t>Yangzijiang Airline Co Ltd</t>
  </si>
  <si>
    <t>Wuxi Hongdou Property Co Ltd</t>
  </si>
  <si>
    <t>Joy Smile Development Ltd</t>
  </si>
  <si>
    <t>Bosideng International Fashion Ltd</t>
  </si>
  <si>
    <t>9888.CN Ltd</t>
  </si>
  <si>
    <t>Decade Elite Global Ltd</t>
  </si>
  <si>
    <t>Beijing Showself Technology Co Ltd</t>
  </si>
  <si>
    <t>Tongfang Investment Fund Series SPC</t>
  </si>
  <si>
    <t>Houlihan Lokey</t>
  </si>
  <si>
    <t>Sistema Produtor Sao Lourenco SA</t>
  </si>
  <si>
    <t>CGGC Construtora Do Brasil Ltda</t>
  </si>
  <si>
    <t>Qingdao Guxin Electricity Investment Co Ltd</t>
  </si>
  <si>
    <t>Shanghai Gorgeous Smarter Energy Co Ltd</t>
  </si>
  <si>
    <t>CMB International Capital Corp</t>
  </si>
  <si>
    <t>Yongding Group Ltd</t>
  </si>
  <si>
    <t>China Automation Group Ltd</t>
  </si>
  <si>
    <t>Huizhou Hesheng Property Co Ltd</t>
  </si>
  <si>
    <t>Sichuan Blue Ray Hejun Industry Holding Co Ltd</t>
  </si>
  <si>
    <t>Sat Apr 01 2017 00:00:00 GMT+0100 (British Summer Time)</t>
  </si>
  <si>
    <t>Wuhan Dingxin Chuangcheng Real Estate Co Ltd</t>
  </si>
  <si>
    <t>Wuhan Shengjing Yango Real Estate Development Co Ltd</t>
  </si>
  <si>
    <t>Mon Apr 03 2017 00:00:00 GMT+0100 (British Summer Time)</t>
  </si>
  <si>
    <t>Siemens OOO-Legion II Office Building</t>
  </si>
  <si>
    <t>RCP Investments II Ltd</t>
  </si>
  <si>
    <t>PeopleStrong HR Services Pvt Ltd</t>
  </si>
  <si>
    <t>Multiples Alternate Asset Management Pvt Ltd</t>
  </si>
  <si>
    <t>Lincoln International</t>
  </si>
  <si>
    <t>Fri Apr 28 2017 00:00:00 GMT+0100 (British Summer Time)</t>
  </si>
  <si>
    <t>Head Infotech India Pvt Ltd</t>
  </si>
  <si>
    <t>Wed Apr 05 2017 00:00:00 GMT+0100 (British Summer Time)</t>
  </si>
  <si>
    <t>Jiang Mei Ltd</t>
  </si>
  <si>
    <t>Trigiant Holdings Ltd</t>
  </si>
  <si>
    <t>Ballas Capital Ltd</t>
  </si>
  <si>
    <t>Hubs1 Interactive (Shanghai) Co Ltd</t>
  </si>
  <si>
    <t>Shanghai Qi Cheng Network Technology Co Ltd</t>
  </si>
  <si>
    <t>Chaozhou Kingcattle Abrasive Co Ltd</t>
  </si>
  <si>
    <t>Bosun Tools Co Ltd</t>
  </si>
  <si>
    <t>China Shipbuilding Industry Co Ltd-Assets</t>
  </si>
  <si>
    <t>China Shipbuilding Industry Group Power Co Ltd-Assets</t>
  </si>
  <si>
    <t>Natsional'naia agropromyshlennaia kompaniia OOO</t>
  </si>
  <si>
    <t>Cherkizovo Group PJSC</t>
  </si>
  <si>
    <t>Soares Ltd</t>
  </si>
  <si>
    <t>China Merchants Industry Holdings Co Ltd</t>
  </si>
  <si>
    <t>Mon Apr 10 2017 00:00:00 GMT+0100 (British Summer Time)</t>
  </si>
  <si>
    <t>Yantai Dongfang Wisdom Electric Co Ltd</t>
  </si>
  <si>
    <t>Dongfang Electronics Co Ltd</t>
  </si>
  <si>
    <t>Sat Apr 08 2017 00:00:00 GMT+0100 (British Summer Time)</t>
  </si>
  <si>
    <t>Jingzhou Gas Development Co Ltd</t>
  </si>
  <si>
    <t>Bestsun Energy Co Ltd</t>
  </si>
  <si>
    <t>Huainan Renai Swan Harbor Properties Co Ltd</t>
  </si>
  <si>
    <t>Huainan Yongjia Commercial Operation Management Co Ltd</t>
  </si>
  <si>
    <t>Sun Apr 09 2017 00:00:00 GMT+0100 (British Summer Time)</t>
  </si>
  <si>
    <t>Religare Health Insurance Co Ltd</t>
  </si>
  <si>
    <t>Shantou Ports Group Corp Co Ltd</t>
  </si>
  <si>
    <t>China Merchants Port Development (Shenzhen) Co Ltd</t>
  </si>
  <si>
    <t>Anglo American PLC-Eskom Thermal Coal Operation</t>
  </si>
  <si>
    <t>Seriti Resources Holdings Pty Ltd</t>
  </si>
  <si>
    <t>Tue Apr 11 2017 00:00:00 GMT+0100 (British Summer Time)</t>
  </si>
  <si>
    <t>Nezavisimaia Neftegazovaia Kompaniia AO-Kodaneft' Project</t>
  </si>
  <si>
    <t>Beijing Xingangyonghao Water Engineering Co Ltd</t>
  </si>
  <si>
    <t>Beijing Bosi Agricultural Technology Co Ltd</t>
  </si>
  <si>
    <t>Wed Apr 12 2017 00:00:00 GMT+0100 (British Summer Time)</t>
  </si>
  <si>
    <t>Shenzhen Suntien Huihai Financial Leasing Co Ltd</t>
  </si>
  <si>
    <t>Arshiya Ltd-Warehouses(6), Panvel, India</t>
  </si>
  <si>
    <t>Ascendas Property Fund Trustee Pte Ltd</t>
  </si>
  <si>
    <t>Techfaith Intelligent Handset Technology (Beijing) Ltd</t>
  </si>
  <si>
    <t>Beijing Hongkungu Investment Co Ltd</t>
  </si>
  <si>
    <t>Shenzhen Oct Vision Inc</t>
  </si>
  <si>
    <t>Overseas Chinese Town Holdings Co Ltd</t>
  </si>
  <si>
    <t>Taizhou Overseas Chinese Town Co Ltd</t>
  </si>
  <si>
    <t>Overseas Chinese Town Huadong Investment Co Ltd</t>
  </si>
  <si>
    <t>Zhejiang Sanhua Auto Parts Co Ltd</t>
  </si>
  <si>
    <t>Zhejiang Sanhua Intelligent Controls Co Ltd</t>
  </si>
  <si>
    <t>Jiangxi Changjiu Chemical Group Co Ltd</t>
  </si>
  <si>
    <t>Jiangxi AirMedia Advertising Co Ltd</t>
  </si>
  <si>
    <t>Thu Apr 13 2017 00:00:00 GMT+0100 (British Summer Time)</t>
  </si>
  <si>
    <t>Beijing Beijian Inland Port International Logistics Co Ltd</t>
  </si>
  <si>
    <t>Beijing Ronghui Hotel Management Ltd</t>
  </si>
  <si>
    <t>Fushun Hanking Xingzhou Mining Ltd</t>
  </si>
  <si>
    <t>Fushun Zongchuan Mining Development Co Ltd</t>
  </si>
  <si>
    <t>Zhuji Shunyu Equity Investment Partnership (LP)</t>
  </si>
  <si>
    <t>Roshow Group Co Ltd</t>
  </si>
  <si>
    <t>Qinghai Hengxinrong Lithium Industry Technology Co Ltd</t>
  </si>
  <si>
    <t>HuiTianRan Investment Holding Group Co Ltd</t>
  </si>
  <si>
    <t>Jiemeikang Electron (Shenzhen) Co Ltd</t>
  </si>
  <si>
    <t>Shenzhen Eduardo Asset Management Co Ltd</t>
  </si>
  <si>
    <t>Fri Apr 14 2017 00:00:00 GMT+0100 (British Summer Time)</t>
  </si>
  <si>
    <t>Fujian Sunner Food Co Ltd</t>
  </si>
  <si>
    <t>Fujian Sunner Development Co Ltd</t>
  </si>
  <si>
    <t>Sat Apr 15 2017 00:00:00 GMT+0100 (British Summer Time)</t>
  </si>
  <si>
    <t>Zhejiang Communications Construction Group Co Ltd</t>
  </si>
  <si>
    <t>Zheshang Securities Co Ltd|Dongxing Securities</t>
  </si>
  <si>
    <t>Mon Apr 17 2017 00:00:00 GMT+0100 (British Summer Time)</t>
  </si>
  <si>
    <t>Uralorgsintez AO</t>
  </si>
  <si>
    <t>EKTOSintez OAO</t>
  </si>
  <si>
    <t>Rafarma AO</t>
  </si>
  <si>
    <t>Protek PAO</t>
  </si>
  <si>
    <t>Shenzhen Kuaidu Technology Co Ltd</t>
  </si>
  <si>
    <t>Tue Apr 18 2017 00:00:00 GMT+0100 (British Summer Time)</t>
  </si>
  <si>
    <t>Behe Technology Co Ltd</t>
  </si>
  <si>
    <t>Jilin Tianchi Molybdenum Industry Co Ltd</t>
  </si>
  <si>
    <t>Jilin Tianshou Investment Center LP</t>
  </si>
  <si>
    <t>Mingshang Yintai (Zibo) Business Development Co Ltd</t>
  </si>
  <si>
    <t>Tomtop Technology Co Ltd</t>
  </si>
  <si>
    <t>Yiwu Huading Nylon Co Ltd</t>
  </si>
  <si>
    <t>Zhuhai Weixing Industrial Co Ltd</t>
  </si>
  <si>
    <t>Zhuhai Hengqin Weichuang Fortune Investment Co Ltd</t>
  </si>
  <si>
    <t>Thu Apr 20 2017 00:00:00 GMT+0100 (British Summer Time)</t>
  </si>
  <si>
    <t>Fujian New Huadu Property Co Ltd</t>
  </si>
  <si>
    <t>Xiamen Tahoe Real Estate Development Co Ltd</t>
  </si>
  <si>
    <t>Guo Renxiang</t>
  </si>
  <si>
    <t>Sat Apr 22 2017 00:00:00 GMT+0100 (British Summer Time)</t>
  </si>
  <si>
    <t>Fenglian Wine Holdings Ltd</t>
  </si>
  <si>
    <t>Hebei Hengshui Laobaigan Liquor Co Ltd</t>
  </si>
  <si>
    <t>Tue Apr 25 2017 00:00:00 GMT+0100 (British Summer Time)</t>
  </si>
  <si>
    <t>Wuxi Hengyuan Real Estate Co Ltd</t>
  </si>
  <si>
    <t>Jinke Group Suzhou Real Estate Development Co Ltd</t>
  </si>
  <si>
    <t>Mingya Insurance Brokers Ltd</t>
  </si>
  <si>
    <t>Ningbo Meishan Bonded Port Area Jiashan Asset Management Partnership (LP)</t>
  </si>
  <si>
    <t>Wed Apr 26 2017 00:00:00 GMT+0100 (British Summer Time)</t>
  </si>
  <si>
    <t>Darcl Logistics Ltd</t>
  </si>
  <si>
    <t>CJ Logistics Corp</t>
  </si>
  <si>
    <t>South Korea</t>
  </si>
  <si>
    <t>Thu Apr 27 2017 00:00:00 GMT+0100 (British Summer Time)</t>
  </si>
  <si>
    <t>China Development Bank Corp-Assets</t>
  </si>
  <si>
    <t>BOC Fullerton Community Bank</t>
  </si>
  <si>
    <t>Yantai Pingrui Trading Co Ltd</t>
  </si>
  <si>
    <t>Hefei Huantai Commerce &amp; Trade Co Ltd</t>
  </si>
  <si>
    <t>Shenzhen Penghongsheng Industrial Development Co Ltd</t>
  </si>
  <si>
    <t>Shenzhen Shi Anye Chuangzhan Investment Development Co Ltd</t>
  </si>
  <si>
    <t>Hangzhou Zhishan Zhikong Technology Co Ltd</t>
  </si>
  <si>
    <t>Sichuan Youyi Hospital Co Ltd</t>
  </si>
  <si>
    <t>Masep Medical Science &amp; Technology Development (Shenzhen) Co Ltd</t>
  </si>
  <si>
    <t>CPIC Fund Management Co Ltd</t>
  </si>
  <si>
    <t>Pacific Asset Management Co Ltd</t>
  </si>
  <si>
    <t>Shanghai SECCO Petrochemical Co Ltd</t>
  </si>
  <si>
    <t>Sinopec Shanghai Gaoqiao Petrochemical Co Ltd</t>
  </si>
  <si>
    <t>Belle International Holdings Ltd</t>
  </si>
  <si>
    <t>Muse Holdings-B Inc</t>
  </si>
  <si>
    <t>ICBC|Merrill Lynch (Asia Pacific)|China CITIC Bank Corp Ltd</t>
  </si>
  <si>
    <t>Kotak Mahindra Old Mutual Life Insurance Ltd</t>
  </si>
  <si>
    <t>Rothschild Inc.</t>
  </si>
  <si>
    <t>Shanghai Thousand Year Urban Planning Engineering Design Co Ltd</t>
  </si>
  <si>
    <t>Zhejiang Reclaim Construction Group Co Ltd</t>
  </si>
  <si>
    <t>Guangdong Harvest Star Technology Co Ltd</t>
  </si>
  <si>
    <t>Wuxi Huadong Heavy Machinery Co Ltd</t>
  </si>
  <si>
    <t>Fri Aug 04 2017 00:00:00 GMT+0100 (British Summer Time)</t>
  </si>
  <si>
    <t>Shenzhen Youkeshu Technology Co Ltd</t>
  </si>
  <si>
    <t>Hunan Xiwo Construction Development Co Ltd</t>
  </si>
  <si>
    <t>Changsha Chuangrun Real Estate Co Ltd</t>
  </si>
  <si>
    <t>Jiangsu Dingyang Green Technology Electric Co Ltd</t>
  </si>
  <si>
    <t>Tue May 02 2017 00:00:00 GMT+0100 (British Summer Time)</t>
  </si>
  <si>
    <t>Gateway SEZ</t>
  </si>
  <si>
    <t>Xander Group Inc</t>
  </si>
  <si>
    <t>Shanghai Lianhua Live &amp; Fresh Food Processing &amp; Distribution Co Ltd</t>
  </si>
  <si>
    <t>Get Educated (Pty) Ltd</t>
  </si>
  <si>
    <t>2U Inc</t>
  </si>
  <si>
    <t>TC Capital International Ltd</t>
  </si>
  <si>
    <t>Wed May 03 2017 00:00:00 GMT+0100 (British Summer Time)</t>
  </si>
  <si>
    <t>Shanghai Enjie New Material Technology Co Ltd</t>
  </si>
  <si>
    <t>Yunnan Chuangxin New Material Co Ltd</t>
  </si>
  <si>
    <t>Check In Participacoes SA</t>
  </si>
  <si>
    <t>The North Country Mall</t>
  </si>
  <si>
    <t>EVRAZ Nakhodkinskii morskoi torgovyi port AO</t>
  </si>
  <si>
    <t>Lanebrook Ltd</t>
  </si>
  <si>
    <t>Morgan Stanley|Bank of America Merrill Lynch</t>
  </si>
  <si>
    <t>Finanseg Administracao &amp; Corretagem De Seguros Ltda</t>
  </si>
  <si>
    <t>Wiz Co Participacoes e Corretagem de Seguros SA</t>
  </si>
  <si>
    <t>Banco Fator SA|Bradesco BBI</t>
  </si>
  <si>
    <t>Guangxin Riverbay New City</t>
  </si>
  <si>
    <t>Guangzhou Libi Huize Real Estate Development Co Ltd</t>
  </si>
  <si>
    <t>Fri May 05 2017 00:00:00 GMT+0100 (British Summer Time)</t>
  </si>
  <si>
    <t>Cosco Shipyard Group Co Ltd</t>
  </si>
  <si>
    <t>COSCO SHIPPING Heavy Industry Co Ltd</t>
  </si>
  <si>
    <t>PrimePartners Corp Fin</t>
  </si>
  <si>
    <t>Sat May 06 2017 00:00:00 GMT+0100 (British Summer Time)</t>
  </si>
  <si>
    <t>Yixing Wangzi Ceramics Co Ltd</t>
  </si>
  <si>
    <t>Shandong Sinocera Functional Material Co Ltd</t>
  </si>
  <si>
    <t>Sun May 07 2017 00:00:00 GMT+0100 (British Summer Time)</t>
  </si>
  <si>
    <t>Litao (Hangzhou) Construction Design Co Ltd</t>
  </si>
  <si>
    <t>Ningbo Dongwang Intelligent Systems Engineering Co Ltd</t>
  </si>
  <si>
    <t>Thu May 11 2017 00:00:00 GMT+0100 (British Summer Time)</t>
  </si>
  <si>
    <t>Umongo Petroleum (Pty) Ltd</t>
  </si>
  <si>
    <t>Omnia Group (Pty) Ltd</t>
  </si>
  <si>
    <t>Jilin Expressway Co Ltd</t>
  </si>
  <si>
    <t>Jilin Provincial Expressway Group Co Ltd</t>
  </si>
  <si>
    <t>Fri May 12 2017 00:00:00 GMT+0100 (British Summer Time)</t>
  </si>
  <si>
    <t>Beijing Financial Street Investment Group Co Ltd</t>
  </si>
  <si>
    <t>Beijing Financial Street Capital Operation Center</t>
  </si>
  <si>
    <t>Sichuan Jintang County Gas Co</t>
  </si>
  <si>
    <t>Tianjin Shining Star Investment Co Ltd</t>
  </si>
  <si>
    <t>Tianjin Sunac Ao Cheng Investment Co Ltd</t>
  </si>
  <si>
    <t>Sat May 13 2017 00:00:00 GMT+0100 (British Summer Time)</t>
  </si>
  <si>
    <t>Shanghai Zhongji Enterprise Group Co Ltd</t>
  </si>
  <si>
    <t>Sun May 14 2017 00:00:00 GMT+0100 (British Summer Time)</t>
  </si>
  <si>
    <t>China New Energy Holdings (Hong Kong) Ltd</t>
  </si>
  <si>
    <t>Panda Green Power Group Ltd</t>
  </si>
  <si>
    <t>Mon May 15 2017 00:00:00 GMT+0100 (British Summer Time)</t>
  </si>
  <si>
    <t>Fri Jun 30 2017 00:00:00 GMT+0100 (British Summer Time)</t>
  </si>
  <si>
    <t>Beijing Daojia Times Catering Management Co Ltd</t>
  </si>
  <si>
    <t>Tue May 16 2017 00:00:00 GMT+0100 (British Summer Time)</t>
  </si>
  <si>
    <t>Shenzhen Nova E-Commerce Ltd</t>
  </si>
  <si>
    <t>UBI Blockchain Internet Ltd</t>
  </si>
  <si>
    <t>Zhejiang Petrochemical Co Ltd</t>
  </si>
  <si>
    <t>Rongsheng Petrochemical Co Ltd</t>
  </si>
  <si>
    <t>Wed May 17 2017 00:00:00 GMT+0100 (British Summer Time)</t>
  </si>
  <si>
    <t>Nanjing NARI Group Corp-Assets</t>
  </si>
  <si>
    <t>NARI Technology Co Ltd</t>
  </si>
  <si>
    <t>State Grid Electric Power Research Institute-Assets</t>
  </si>
  <si>
    <t>Sat Jul 01 2017 00:00:00 GMT+0100 (British Summer Time)</t>
  </si>
  <si>
    <t>Changsha Sinocare Health Management Co Ltd</t>
  </si>
  <si>
    <t>Sinocare Inc</t>
  </si>
  <si>
    <t>Hubei Fuxing Huiyu Hongshan Real Estate Co Ltd</t>
  </si>
  <si>
    <t>Thu May 18 2017 00:00:00 GMT+0100 (British Summer Time)</t>
  </si>
  <si>
    <t>Ningxia Jiangnan Integration Science &amp; Technology Co Ltd</t>
  </si>
  <si>
    <t>Sat May 20 2017 00:00:00 GMT+0100 (British Summer Time)</t>
  </si>
  <si>
    <t>Sichuan Guanghui Shuxin Industrial Co Ltd</t>
  </si>
  <si>
    <t>Sun May 21 2017 00:00:00 GMT+0100 (British Summer Time)</t>
  </si>
  <si>
    <t>Changsha Zoomlion Environmental Industry Co Ltd</t>
  </si>
  <si>
    <t>Mon May 22 2017 00:00:00 GMT+0100 (British Summer Time)</t>
  </si>
  <si>
    <t>Kashgar Chenghe Cornerstone Venture Investment Co Ltd</t>
  </si>
  <si>
    <t>Hangzhou Tianma Chenghe Investment Partnership LP</t>
  </si>
  <si>
    <t>Tue May 23 2017 00:00:00 GMT+0100 (British Summer Time)</t>
  </si>
  <si>
    <t>Omega Energia e Implantacao 2 SA</t>
  </si>
  <si>
    <t>Omega Geracao SA</t>
  </si>
  <si>
    <t>ItzCash Card Ltd</t>
  </si>
  <si>
    <t>Ebix Inc</t>
  </si>
  <si>
    <t>KeyBanc Capital Markets Inc</t>
  </si>
  <si>
    <t>Dalian Baoxin Huiyu Automobile Investments Management Co Ltd</t>
  </si>
  <si>
    <t>Aculife Healthcare Pvt Ltd</t>
  </si>
  <si>
    <t>Shenzhen Fulianwang Wulianwang Intelligent Houseware Co Ltd</t>
  </si>
  <si>
    <t>Tianjin Northern Petroleum Co Ltd</t>
  </si>
  <si>
    <t>Zhejiang Haiyue Co Ltd</t>
  </si>
  <si>
    <t>Thu May 25 2017 00:00:00 GMT+0100 (British Summer Time)</t>
  </si>
  <si>
    <t>Shanghai Fosun High Technology (Group) Co Ltd-Assets</t>
  </si>
  <si>
    <t>Shanghai Yuyuan Tourist Mart Co Ltd</t>
  </si>
  <si>
    <t>Beijing Hongruan Xiechuang Communication Technology Co Ltd</t>
  </si>
  <si>
    <t>Hunan Tianrun Digital Entertainment &amp; Cultural Media Co Ltd</t>
  </si>
  <si>
    <t>Shenzhen Muzhiyouwan Science &amp; Technology Co Ltd</t>
  </si>
  <si>
    <t>Qingdao Haida Weiye Real Estate Co Ltd</t>
  </si>
  <si>
    <t>Fri May 26 2017 00:00:00 GMT+0100 (British Summer Time)</t>
  </si>
  <si>
    <t>Chongqing Shui On Tiandi Real Estate Development Co Ltd</t>
  </si>
  <si>
    <t>Chongqing Jinlan Industrial Co Ltd</t>
  </si>
  <si>
    <t>COFCO Fortune Food Sales &amp; Distribution Co Ltd</t>
  </si>
  <si>
    <t>COFCO Fortune Holdings Ltd</t>
  </si>
  <si>
    <t>Somerley|JP Morgan</t>
  </si>
  <si>
    <t>Shanghai Xinyuan Real Estate Development Operations Co Ltd</t>
  </si>
  <si>
    <t>Guangdong Jiana Energy Technology Co Ltd</t>
  </si>
  <si>
    <t>Guangdong Dowstone Technology Co Ltd</t>
  </si>
  <si>
    <t>Zhejiang Fuchunjiang Optoelectronics Technology Co Ltd</t>
  </si>
  <si>
    <t>Hangzhou Cable Co Ltd</t>
  </si>
  <si>
    <t>Wuhan Jissbon Sanitary Products Co Ltd</t>
  </si>
  <si>
    <t>Chongqing Huacheng Fuli Property Development Co Ltd</t>
  </si>
  <si>
    <t>Chongqing Sunac Jiye Property Development Co Ltd</t>
  </si>
  <si>
    <t>Beijing Grant Membrane Separation Equipment Co Ltd</t>
  </si>
  <si>
    <t>Thu Jun 01 2017 00:00:00 GMT+0100 (British Summer Time)</t>
  </si>
  <si>
    <t>Jiangxi JW Technology Co Ltd</t>
  </si>
  <si>
    <t>Sunwave Communications Co Ltd</t>
  </si>
  <si>
    <t>Ningbo Dongfang Yisheng Investment Co Ltd</t>
  </si>
  <si>
    <t>China CITIC Bank Corp Ltd|Tianfeng Securities Co Ltd|Morgan Stanley Huaxin Sec</t>
  </si>
  <si>
    <t>Zhejiang Dragon Pipe Manufacturing Co Ltd-Assets</t>
  </si>
  <si>
    <t>Zhejiang Dragon Holding Group Co Ltd</t>
  </si>
  <si>
    <t>Fri Jun 02 2017 00:00:00 GMT+0100 (British Summer Time)</t>
  </si>
  <si>
    <t>Zhonglian Changxiang (Shenzhen) Network Technology Co Ltd</t>
  </si>
  <si>
    <t>Shenzhen Shengxunda Technology Co Ltd</t>
  </si>
  <si>
    <t>China eCapital Corp|Yingda Securities Co Ltd</t>
  </si>
  <si>
    <t>Fujian Dongzheng Investment Co Ltd</t>
  </si>
  <si>
    <t>Shanghai Gongchuang Information Technology Co Ltd</t>
  </si>
  <si>
    <t>Zhongtong Guomai Communication Co Ltd</t>
  </si>
  <si>
    <t>Minsheng Securities Co Ltd|China CITIC Bank Corp Ltd</t>
  </si>
  <si>
    <t>Hangzhou Xiaoying Real Estate Development Co Ltd</t>
  </si>
  <si>
    <t>Hangzhou Jingxiao Investment Management Co Ltd</t>
  </si>
  <si>
    <t>Mon Jun 05 2017 00:00:00 GMT+0100 (British Summer Time)</t>
  </si>
  <si>
    <t>Guangzhou Junhai Internet Technology Co Ltd</t>
  </si>
  <si>
    <t>Wolong Real Estate Group Co Ltd</t>
  </si>
  <si>
    <t>Sat Jun 03 2017 00:00:00 GMT+0100 (British Summer Time)</t>
  </si>
  <si>
    <t>Suzhou Shengcheng Solar Equipment Co Ltd</t>
  </si>
  <si>
    <t>Dalian Wonder Qiancheng Real Estate Development Co Ltd</t>
  </si>
  <si>
    <t>Dalian Sunac Real Estate Co Ltd</t>
  </si>
  <si>
    <t>Taizhou City Pengxiang Property Co Ltd</t>
  </si>
  <si>
    <t>Jingjiang Country Garden Property Development Co Ltd</t>
  </si>
  <si>
    <t>Tue Jun 06 2017 00:00:00 GMT+0100 (British Summer Time)</t>
  </si>
  <si>
    <t>Guangdong Huafeng Zhongtian Liquefied Natural Gas Co Ltd</t>
  </si>
  <si>
    <t>Changchun Sinoenergy Corp</t>
  </si>
  <si>
    <t>Chengdu Lionmobi Technology Co Ltd</t>
  </si>
  <si>
    <t>Sichuan Xunyou Network Technology Co Ltd</t>
  </si>
  <si>
    <t>Wealth Kingland (Beijing) Investment Co Ltd</t>
  </si>
  <si>
    <t>Kingland Group Co Ltd</t>
  </si>
  <si>
    <t>Sat Jun 10 2017 00:00:00 GMT+0100 (British Summer Time)</t>
  </si>
  <si>
    <t>Zhongrong Guofu Investment Management Co Ltd</t>
  </si>
  <si>
    <t>Beijing Vantone Real Estate Co Ltd</t>
  </si>
  <si>
    <t>Wed Jun 07 2017 00:00:00 GMT+0100 (British Summer Time)</t>
  </si>
  <si>
    <t>Tianjin Guanchuang Mei Tong Electronic Commerce Co Ltd</t>
  </si>
  <si>
    <t>Beijing Bosheng Huifeng Business Consulting Co Ltd</t>
  </si>
  <si>
    <t>Beijing Landsky Environmental Technology Co Ltd</t>
  </si>
  <si>
    <t>Fri Jun 09 2017 00:00:00 GMT+0100 (British Summer Time)</t>
  </si>
  <si>
    <t>Fri Jul 07 2017 00:00:00 GMT+0100 (British Summer Time)</t>
  </si>
  <si>
    <t>Wholly Express Ltd</t>
  </si>
  <si>
    <t>GR Properties Ltd</t>
  </si>
  <si>
    <t>Messis Capital Ltd|Euto Capital Partners Ltd</t>
  </si>
  <si>
    <t>Tsingtoo Intellectual Beijing Technology Co Ltd</t>
  </si>
  <si>
    <t>Beijing New Universal Science &amp; Technology Co Ltd</t>
  </si>
  <si>
    <t>Innovative Coal Chemical Design Institute (Shanghai) Co Ltd</t>
  </si>
  <si>
    <t>Tianjin Guoan Mengguli New Material Science &amp; Technology Co Ltd</t>
  </si>
  <si>
    <t>Sinco Electronics (Dongguan) Co Ltd</t>
  </si>
  <si>
    <t>Jinlong Machinery &amp; Electronic Co Ltd</t>
  </si>
  <si>
    <t>Suzhou U-Air Environmental Technology Co Ltd</t>
  </si>
  <si>
    <t>Chongqing Zaisheng Technology Co Ltd</t>
  </si>
  <si>
    <t>Mon Jun 12 2017 00:00:00 GMT+0100 (British Summer Time)</t>
  </si>
  <si>
    <t>Florence Investech Ltd</t>
  </si>
  <si>
    <t>Bengal &amp; Assam Co Ltd</t>
  </si>
  <si>
    <t>Wuhan Zhongyuan Ruide Biological Products Ltd</t>
  </si>
  <si>
    <t>CSL Behring Asia Pacific Ltd</t>
  </si>
  <si>
    <t>Nomura International (HK) Ltd</t>
  </si>
  <si>
    <t>Centerview Partners LLC</t>
  </si>
  <si>
    <t>Sementes Selecta SA</t>
  </si>
  <si>
    <t>CJ CheilJedang Corp</t>
  </si>
  <si>
    <t>Brava Negocios Ltda</t>
  </si>
  <si>
    <t>Tonon Bioenergia SA-Ethanol Mills(2)</t>
  </si>
  <si>
    <t>Raizen Energia SA</t>
  </si>
  <si>
    <t>Zhejiang Zhuwang Science &amp; Technology Co Ltd</t>
  </si>
  <si>
    <t>Wed Jun 14 2017 00:00:00 GMT+0100 (British Summer Time)</t>
  </si>
  <si>
    <t>ReneSola Ltd-Assets</t>
  </si>
  <si>
    <t>Xianshou Li</t>
  </si>
  <si>
    <t>Roth Capital Partners Inc</t>
  </si>
  <si>
    <t>Kunshan Dingyue Real Estate Development Co Ltd</t>
  </si>
  <si>
    <t>Kunshan Biguiyuan Real Estate Development Co Ltd</t>
  </si>
  <si>
    <t>Sinoer Men's Wear Co Ltd</t>
  </si>
  <si>
    <t>Guangzhou Xuesong Culture Travel Investment Co Ltd</t>
  </si>
  <si>
    <t>Guangzhou Huancheng Industrial Development Co Ltd</t>
  </si>
  <si>
    <t>Hainan Haihang Industrial Fixed Assets Operation Co Ltd</t>
  </si>
  <si>
    <t>Beijing Appfactory New Media Technology Co Ltd</t>
  </si>
  <si>
    <t>Shenzhen Liandong Media Investment Co Ltd</t>
  </si>
  <si>
    <t>Thu Jun 15 2017 00:00:00 GMT+0100 (British Summer Time)</t>
  </si>
  <si>
    <t>Pinghu Nine Dragon Reclamation Project Co Ltd</t>
  </si>
  <si>
    <t>Shanghai Nine Dragon Investment Co Ltd</t>
  </si>
  <si>
    <t>Vincotech Electronic Modules (Shenzhen) Co Ltd</t>
  </si>
  <si>
    <t>Fangda Jinhua Chemical Technology Co Ltd</t>
  </si>
  <si>
    <t>Changsha Shaoguang Semiconductor Co Ltd</t>
  </si>
  <si>
    <t>Mastery Century Ltd</t>
  </si>
  <si>
    <t>Aimhigh Global Corp</t>
  </si>
  <si>
    <t>Ciming Health Checkup Management Group Co Ltd</t>
  </si>
  <si>
    <t>Meinian Onehealth Healthcare Holdings Co Ltd</t>
  </si>
  <si>
    <t>Huabei Expressway Co Ltd</t>
  </si>
  <si>
    <t>China International Capital Co|China Merchants Securities Co</t>
  </si>
  <si>
    <t>Zhengzhou Yu Teng Precision Technology Co Ltd</t>
  </si>
  <si>
    <t>Hongfujin Precision Electronics (Zhengzhou) Co Ltd</t>
  </si>
  <si>
    <t>Ningbo Keno Aluminium Co Ltd</t>
  </si>
  <si>
    <t>Jiangyin Haida Rubber &amp; Plastic Co Ltd</t>
  </si>
  <si>
    <t>Mon Sep 18 2017 00:00:00 GMT+0100 (British Summer Time)</t>
  </si>
  <si>
    <t>Ningbo Shuanglin Motor Vehicle Part Investment Co Ltd</t>
  </si>
  <si>
    <t>Nanjing Securities|China CITIC Bank Corp Ltd</t>
  </si>
  <si>
    <t>Liaoyuan Hongtu LIBS Technology Co Ltd</t>
  </si>
  <si>
    <t>Guotai Junan Securities|Huatai United Securities Co</t>
  </si>
  <si>
    <t>Sat Jun 17 2017 00:00:00 GMT+0100 (British Summer Time)</t>
  </si>
  <si>
    <t>Wuhan Huafa Changsheng Real Estate Development Co Ltd</t>
  </si>
  <si>
    <t>Mon Jun 19 2017 00:00:00 GMT+0100 (British Summer Time)</t>
  </si>
  <si>
    <t>Wed Jul 26 2017 00:00:00 GMT+0100 (British Summer Time)</t>
  </si>
  <si>
    <t>Zengcheng Litao Real Estate Co Ltd</t>
  </si>
  <si>
    <t>Shenzhen Hongyue Real Estate Co Ltd</t>
  </si>
  <si>
    <t>Portonave SA Terminais Portuarios de Navegantes</t>
  </si>
  <si>
    <t>Bakmoon Investments Inc Ltd</t>
  </si>
  <si>
    <t>Banco Itau-BBA SA|Santander Corp &amp; Invest Bkg|Banco BTG Pactual SA</t>
  </si>
  <si>
    <t>Hangzhou Only Power Supply Equipment Co Ltd</t>
  </si>
  <si>
    <t>Hangzhou Gaoxin Rubber &amp; Plastic Materials Co Ltd</t>
  </si>
  <si>
    <t>ICBC|Caitong Securities Co Ltd</t>
  </si>
  <si>
    <t>Bloomage BioTechnology Corp Ltd</t>
  </si>
  <si>
    <t>Grand Full Development Ltd</t>
  </si>
  <si>
    <t>China CITIC Bank Corp Ltd|Huatai Financial Hldg HK Ltd</t>
  </si>
  <si>
    <t>Tue Jun 20 2017 00:00:00 GMT+0100 (British Summer Time)</t>
  </si>
  <si>
    <t>Shenyang Jinbei Vehicle Manufacturing Co Ltd</t>
  </si>
  <si>
    <t>Shenyang Automotive Industry Asset Operation Co Ltd</t>
  </si>
  <si>
    <t>Huizhou Lixintong Industry Co Ltd</t>
  </si>
  <si>
    <t>Dongxu Hongji Real Estate Group Co Ltd</t>
  </si>
  <si>
    <t>Wed Jun 21 2017 00:00:00 GMT+0100 (British Summer Time)</t>
  </si>
  <si>
    <t>Qinhuangdao Kesite New Energy Motor Vehicle Manufacturing Co Ltd</t>
  </si>
  <si>
    <t>Falkland Islands</t>
  </si>
  <si>
    <t>Fujian Zhongshe Investment Co Ltd</t>
  </si>
  <si>
    <t>Thu Jun 22 2017 00:00:00 GMT+0100 (British Summer Time)</t>
  </si>
  <si>
    <t>Shenzhen Coolead Energy Conservation Technology Co Ltd</t>
  </si>
  <si>
    <t>Tus-Design Group Co Ltd</t>
  </si>
  <si>
    <t>Fri Jun 23 2017 00:00:00 GMT+0100 (British Summer Time)</t>
  </si>
  <si>
    <t>Shenzhen Zanrong Electronics Technology Co Ltd</t>
  </si>
  <si>
    <t>Sat Jun 24 2017 00:00:00 GMT+0100 (British Summer Time)</t>
  </si>
  <si>
    <t>Henan Runtian Properties Co Ltd</t>
  </si>
  <si>
    <t>Zhengzhou Tahoe Hongmen Properties Co Ltd</t>
  </si>
  <si>
    <t>Shizuishan Xingwei Welfare Co Ltd</t>
  </si>
  <si>
    <t>Ningxia Zhongneng Hengli Steel Wire Rope Co Ltd</t>
  </si>
  <si>
    <t>Wed Jul 12 2017 00:00:00 GMT+0100 (British Summer Time)</t>
  </si>
  <si>
    <t>Shanxi Yuding Precision Technology Co Ltd</t>
  </si>
  <si>
    <t>Futaihua Precision Electronics (Zhengzhou) Co Ltd</t>
  </si>
  <si>
    <t>Ever Jump Investments Ltd</t>
  </si>
  <si>
    <t>Prosperity Vision (III) Pte Ltd</t>
  </si>
  <si>
    <t>Tue Jun 27 2017 00:00:00 GMT+0100 (British Summer Time)</t>
  </si>
  <si>
    <t>3G Mobile Pty Ltd</t>
  </si>
  <si>
    <t>The Prepaid Co (Pty) Ltd</t>
  </si>
  <si>
    <t>Indiabulls Infraestate Ltd</t>
  </si>
  <si>
    <t>Nanjing Tianyun Real Estate Development Co Ltd</t>
  </si>
  <si>
    <t>Nanjing Changfa Dushi Real Estate Development Co Ltd</t>
  </si>
  <si>
    <t>Beijing Xiaozi Technology Co Ltd</t>
  </si>
  <si>
    <t>Topscore Fashion Shoes Co Ltd</t>
  </si>
  <si>
    <t>Jinfeng Agriculture Service Co Ltd</t>
  </si>
  <si>
    <t>Beijing Trust Jincheng Licai No.024 Collective Fund Trust Plan</t>
  </si>
  <si>
    <t>Wed Jun 28 2017 00:00:00 GMT+0100 (British Summer Time)</t>
  </si>
  <si>
    <t>Hainan Yingzhi Construction Development Co Ltd</t>
  </si>
  <si>
    <t>Hainan Shengcheng Industry Co Ltd</t>
  </si>
  <si>
    <t>Hainan Yingping Construction Development Co Ltd</t>
  </si>
  <si>
    <t>HNA Holding Group Co Ltd</t>
  </si>
  <si>
    <t>Chengde Yaocun Equity Investment Fund LP</t>
  </si>
  <si>
    <t>Ningbo Tianhong Yihua Trade Co Ltd</t>
  </si>
  <si>
    <t>Guotai Junan Securities|Huaxi Securities Co Ltd</t>
  </si>
  <si>
    <t>Thu Jun 29 2017 00:00:00 GMT+0100 (British Summer Time)</t>
  </si>
  <si>
    <t>Jiangsu Yongbao Environmental Technology Co Ltd</t>
  </si>
  <si>
    <t>Xuzhou Kerong Environmental Resources Co Ltd</t>
  </si>
  <si>
    <t>Guangdong International Trust Investment Corp-Assets</t>
  </si>
  <si>
    <t>Guangzhou Wanxi Real Estate Co Ltd</t>
  </si>
  <si>
    <t>Clever Trade Investment Ltd</t>
  </si>
  <si>
    <t>Shenzhen Borui Enterprise Management Co Ltd</t>
  </si>
  <si>
    <t>Shenzhen Baoxin Industrial Co Ltd</t>
  </si>
  <si>
    <t>JYAMS PET Research &amp; Development Ltd</t>
  </si>
  <si>
    <t>Shanghai Fukong Interactive Entertainment Co Ltd</t>
  </si>
  <si>
    <t>Mon Jul 03 2017 00:00:00 GMT+0100 (British Summer Time)</t>
  </si>
  <si>
    <t>Holdsport Ltd</t>
  </si>
  <si>
    <t>Long4Life Ltd</t>
  </si>
  <si>
    <t>Gain Mark Properties (Shanghai) Ltd</t>
  </si>
  <si>
    <t>Fri Oct 27 2017 00:00:00 GMT+0100 (British Summer Time)</t>
  </si>
  <si>
    <t>Jiande Hexu Enterprise Management Co Ltd</t>
  </si>
  <si>
    <t>New Pride Holdings Ltd</t>
  </si>
  <si>
    <t>Wed Jul 05 2017 00:00:00 GMT+0100 (British Summer Time)</t>
  </si>
  <si>
    <t>Sergei Eduardovich Gordeev</t>
  </si>
  <si>
    <t>MICEX-RTS|London</t>
  </si>
  <si>
    <t>Thu Jul 06 2017 00:00:00 GMT+0100 (British Summer Time)</t>
  </si>
  <si>
    <t>Guolian Securities Co Ltd</t>
  </si>
  <si>
    <t>Beijing Jinghangan Airport Engineering Co Ltd</t>
  </si>
  <si>
    <t>Shenzhen Tiantianai Science &amp; Technology Co Ltd</t>
  </si>
  <si>
    <t>Hangzhou Bianfeng Network Technology Co Ltd</t>
  </si>
  <si>
    <t>SinoPacific Offshore &amp; Engineering Co Ltd</t>
  </si>
  <si>
    <t>CIMC Enric Investment Holdings (Shenzhen) Ltd</t>
  </si>
  <si>
    <t>Changchun Jinzerui Medical Science &amp; Technology Co Ltd</t>
  </si>
  <si>
    <t>Shanghai Runda Medical Technology Co Ltd</t>
  </si>
  <si>
    <t>CSIC Jierui Technology Holdings Ltd</t>
  </si>
  <si>
    <t>Henan Xupingnan Expressway Co Ltd</t>
  </si>
  <si>
    <t>Henan Tongli Cement Co Ltd</t>
  </si>
  <si>
    <t>China International Capital Co|China CITIC Bank Corp Ltd</t>
  </si>
  <si>
    <t>Sat Jul 08 2017 00:00:00 GMT+0100 (British Summer Time)</t>
  </si>
  <si>
    <t>Suzhou Hairongtian Investment Co Ltd</t>
  </si>
  <si>
    <t>Chongqing Xiexin Yuanchuang Industry Co Ltd</t>
  </si>
  <si>
    <t>Chengdu Wolaile Wangge Information Technology Co Ltd</t>
  </si>
  <si>
    <t>Mon Jul 10 2017 00:00:00 GMT+0100 (British Summer Time)</t>
  </si>
  <si>
    <t>Shanghai Pudong Science &amp; Technology Investment Co Ltd</t>
  </si>
  <si>
    <t>Shanghai Hongtianyuan Venture Capital Partnership LP</t>
  </si>
  <si>
    <t>Shenzhen Valuelink Cross - Border Electronic Commerce Co Ltd</t>
  </si>
  <si>
    <t>Fujian SBS Zipper Science &amp;Technology Co Ltd</t>
  </si>
  <si>
    <t>Tue Jul 11 2017 00:00:00 GMT+0100 (British Summer Time)</t>
  </si>
  <si>
    <t>Dow AgroSciences Industrial Ltda-Certain Assets</t>
  </si>
  <si>
    <t>CITIC Agri Fund LP</t>
  </si>
  <si>
    <t>Tibet Junlong Mining Co Ltd</t>
  </si>
  <si>
    <t>Guangdong Sunfly Electronic Holding Co Ltd</t>
  </si>
  <si>
    <t>Shandong Luyitong Intelligent Electric Appliance Co Ltd</t>
  </si>
  <si>
    <t>Thu Jul 13 2017 00:00:00 GMT+0100 (British Summer Time)</t>
  </si>
  <si>
    <t>Super Sports Media Inc</t>
  </si>
  <si>
    <t>DDMC (HK) Co Ltd</t>
  </si>
  <si>
    <t>ICBC|Shenwan Hongyuan Securities Un</t>
  </si>
  <si>
    <t>Fri Jul 14 2017 00:00:00 GMT+0100 (British Summer Time)</t>
  </si>
  <si>
    <t>Hunan Chinaly New Materials Co Ltd</t>
  </si>
  <si>
    <t>GSI Yangzhou Co Ltd</t>
  </si>
  <si>
    <t>Sat Jul 15 2017 00:00:00 GMT+0100 (British Summer Time)</t>
  </si>
  <si>
    <t>Beijing Semeureka Electrics Co Ltd</t>
  </si>
  <si>
    <t>Mon Jul 17 2017 00:00:00 GMT+0100 (British Summer Time)</t>
  </si>
  <si>
    <t>Chengdu Zhongyi Industrial Co Ltd</t>
  </si>
  <si>
    <t>Tue Jul 18 2017 00:00:00 GMT+0100 (British Summer Time)</t>
  </si>
  <si>
    <t>Clube Atletico Mineiro-Shopping Diamond Mall</t>
  </si>
  <si>
    <t>Multiplan Empreendimentos Imobiliarios SA</t>
  </si>
  <si>
    <t>Hemisferio Sul Investimentos SA-Torre Sucupira</t>
  </si>
  <si>
    <t>Fosun Property Holdings Ltd</t>
  </si>
  <si>
    <t>Heqing Yixin Aluminum Industry Co Ltd</t>
  </si>
  <si>
    <t>Wed Jul 19 2017 00:00:00 GMT+0100 (British Summer Time)</t>
  </si>
  <si>
    <t>Jiangxi Coagent Electronics Co Ltd</t>
  </si>
  <si>
    <t>Faurecia SA</t>
  </si>
  <si>
    <t>HSBC Holdings PLC|Clearwater Corporate Finance|InterChina</t>
  </si>
  <si>
    <t>Sat Jan 20 2018 00:00:00 GMT+0000 (Greenwich Mean Time)</t>
  </si>
  <si>
    <t>Hindustan Petroleum Corp Ltd</t>
  </si>
  <si>
    <t>SBI Capital Markets Ltd|Ernst &amp; Young LLP|Citi</t>
  </si>
  <si>
    <t>Hangtain Shenzhou Aircraft Co Ltd</t>
  </si>
  <si>
    <t>Thu Jul 20 2017 00:00:00 GMT+0100 (British Summer Time)</t>
  </si>
  <si>
    <t>Fri Sep 29 2017 00:00:00 GMT+0100 (British Summer Time)</t>
  </si>
  <si>
    <t>Xian Sitan Instruments Co Ltd</t>
  </si>
  <si>
    <t>Haimo Technologies Group Corp</t>
  </si>
  <si>
    <t>Sun Oct 22 2017 00:00:00 GMT+0100 (British Summer Time)</t>
  </si>
  <si>
    <t>Beijing Yourui Jiahe Electronic Technology Co Ltd</t>
  </si>
  <si>
    <t>Universal Greatwall Ltd</t>
  </si>
  <si>
    <t>Huainan Mining Real Estate Co Ltd</t>
  </si>
  <si>
    <t>Cinda Real Estate Co Ltd</t>
  </si>
  <si>
    <t>Beijing Xincailiang Science &amp; Technology Co Ltd</t>
  </si>
  <si>
    <t>Kee Ever Bright Decorative Technology Co Ltd</t>
  </si>
  <si>
    <t>Fri Jul 21 2017 00:00:00 GMT+0100 (British Summer Time)</t>
  </si>
  <si>
    <t>Changzhou Haden Saisi Painting Equipment Co Ltd</t>
  </si>
  <si>
    <t>Shanxi Oriental Material Handling Co Ltd</t>
  </si>
  <si>
    <t>Shenzhen Yidu Information Industry Co Ltd</t>
  </si>
  <si>
    <t>Goldlok Toys Holdings (Guangdong) Co Ltd</t>
  </si>
  <si>
    <t>Sat Jul 22 2017 00:00:00 GMT+0100 (British Summer Time)</t>
  </si>
  <si>
    <t>Sat Sep 02 2017 00:00:00 GMT+0100 (British Summer Time)</t>
  </si>
  <si>
    <t>Hang Zhou Xin Li Chuan Mei Guang Gao You Xian Gong Si</t>
  </si>
  <si>
    <t>Fri Jun 22 2018 00:00:00 GMT+0100 (British Summer Time)</t>
  </si>
  <si>
    <t>Yangmei Group Shouyang Chemicals Co Ltd</t>
  </si>
  <si>
    <t>Yangmei Chemical Co Ltd</t>
  </si>
  <si>
    <t>Yangmei Group Zibo Qilu First Fertilizer Co Ltd</t>
  </si>
  <si>
    <t>Taihua Group Co Ltd</t>
  </si>
  <si>
    <t>Carrianna (Hunan) Enterprise Co Ltd</t>
  </si>
  <si>
    <t>Hunan Country Garden Real Estate Co Ltd</t>
  </si>
  <si>
    <t>Yupei East China Logistics Property Management Co Ltd</t>
  </si>
  <si>
    <t>Total Superb Investments Ltd</t>
  </si>
  <si>
    <t>Tue Jul 25 2017 00:00:00 GMT+0100 (British Summer Time)</t>
  </si>
  <si>
    <t>Sat Oct 07 2017 00:00:00 GMT+0100 (British Summer Time)</t>
  </si>
  <si>
    <t>RAPP Transmission Co Ltd,Purulia &amp; Kharagpur Transmission Co Ltd Maheshwaram Transmission Ltd</t>
  </si>
  <si>
    <t>India Grid Trust</t>
  </si>
  <si>
    <t>Lingyi Technology (Shenzhen) Co Ltd</t>
  </si>
  <si>
    <t>Zengcheng Lifeng Real Estate Co Ltd</t>
  </si>
  <si>
    <t>Shenzhen Ruide Property Co Ltd</t>
  </si>
  <si>
    <t>Shanghai Yanhua Hi-Technology Co Ltd</t>
  </si>
  <si>
    <t>Beijing Jingnanfang Decoration Engineering Co Ltd</t>
  </si>
  <si>
    <t>Thu Jul 27 2017 00:00:00 GMT+0100 (British Summer Time)</t>
  </si>
  <si>
    <t>Accelyst Solutions Pvt Ltd</t>
  </si>
  <si>
    <t>Axis Bank Ltd</t>
  </si>
  <si>
    <t>Ningbo Hailiang Property Investment Co Ltd</t>
  </si>
  <si>
    <t>Shanghai Kaiyin Enterprise Co Ltd</t>
  </si>
  <si>
    <t>Zhejiang Shenghe Network Technology Co Ltd</t>
  </si>
  <si>
    <t>Kingnet Network Co Ltd</t>
  </si>
  <si>
    <t>Fri Jul 28 2017 00:00:00 GMT+0100 (British Summer Time)</t>
  </si>
  <si>
    <t>Dongguan Private Investment Group Co Ltd</t>
  </si>
  <si>
    <t>Sat Jul 29 2017 00:00:00 GMT+0100 (British Summer Time)</t>
  </si>
  <si>
    <t>Inner Mongolia HMHJ Aluminium Electricity Co Ltd</t>
  </si>
  <si>
    <t>Huolinhe Opencut Coal Industry Corp Ltd Of Inner Mongolia</t>
  </si>
  <si>
    <t>Shenzhen Huaxinke Technology Co Ltd</t>
  </si>
  <si>
    <t>Suzhou Chunxing Precision Mechanical Co Ltd</t>
  </si>
  <si>
    <t>Tue Aug 01 2017 00:00:00 GMT+0100 (British Summer Time)</t>
  </si>
  <si>
    <t>Zhuhai Shitong Chaoran Culture Media Co Ltd</t>
  </si>
  <si>
    <t>Inly Media Co Ltd</t>
  </si>
  <si>
    <t>China CITIC Bank Corp Ltd|Huarong Securities Co Ltd</t>
  </si>
  <si>
    <t>Hengxiang Holding Co Ltd</t>
  </si>
  <si>
    <t>China Merchants Energy Shipping Co Ltd</t>
  </si>
  <si>
    <t>Wed Aug 02 2017 00:00:00 GMT+0100 (British Summer Time)</t>
  </si>
  <si>
    <t>Wed Aug 09 2017 00:00:00 GMT+0100 (British Summer Time)</t>
  </si>
  <si>
    <t>Xinxiang Aviation Industry (Group) Co Ltd</t>
  </si>
  <si>
    <t>AVIC Electromechanical Systems Co Ltd</t>
  </si>
  <si>
    <t>Thu Aug 03 2017 00:00:00 GMT+0100 (British Summer Time)</t>
  </si>
  <si>
    <t>Vigor Alimentos SA</t>
  </si>
  <si>
    <t>Grupo Lala SAB de CV</t>
  </si>
  <si>
    <t>Mon Nov 19 2018 00:00:00 GMT+0000 (Greenwich Mean Time)</t>
  </si>
  <si>
    <t>Karvy Computershare Pvt Ltd</t>
  </si>
  <si>
    <t>General Atlantic LP</t>
  </si>
  <si>
    <t>MAPE Advisory Group</t>
  </si>
  <si>
    <t>Nova Energia Holding SA</t>
  </si>
  <si>
    <t>AES Tiete Energia SA</t>
  </si>
  <si>
    <t>Laihua Taisheng Ltd</t>
  </si>
  <si>
    <t>Shenzhen Baokai Industries Co Ltd</t>
  </si>
  <si>
    <t>Jiang Yin Dao Da Qi Che Shi Jian You Xian Gong Si</t>
  </si>
  <si>
    <t>Jiangnan Mould &amp; Plastic Technology Co Ltd</t>
  </si>
  <si>
    <t>ICBC|China CITIC Bank Corp Ltd|China Securities Co Ltd</t>
  </si>
  <si>
    <t>Kelin Environmental Protection Technology Co Ltd</t>
  </si>
  <si>
    <t>Sat Aug 05 2017 00:00:00 GMT+0100 (British Summer Time)</t>
  </si>
  <si>
    <t>Shenzhen Zhenai Information Technology Co Ltd</t>
  </si>
  <si>
    <t>Tue Sep 12 2017 00:00:00 GMT+0100 (British Summer Time)</t>
  </si>
  <si>
    <t>Jiangmen Lvshun Environmental Management Co Ltd</t>
  </si>
  <si>
    <t>Jiangxi Lvrun Investment Development Co Ltd</t>
  </si>
  <si>
    <t>Wanhao Wanjia Group Co Ltd</t>
  </si>
  <si>
    <t>Sunriver Holding Group Co Ltd</t>
  </si>
  <si>
    <t>ICBC|Guoyuan Securities Co Ltd</t>
  </si>
  <si>
    <t>Wed Nov 15 2017 00:00:00 GMT+0000 (Greenwich Mean Time)</t>
  </si>
  <si>
    <t>Sichuan Huidong Daliang Mining Co Ltd</t>
  </si>
  <si>
    <t>Western Mining Co Ltd</t>
  </si>
  <si>
    <t>Mon Aug 07 2017 00:00:00 GMT+0100 (British Summer Time)</t>
  </si>
  <si>
    <t>Huizhou Hongtaichang Industrial Co Ltd</t>
  </si>
  <si>
    <t>Guangdong Aoyuan Commercial Real Estate Group Co Ltd</t>
  </si>
  <si>
    <t>Tue Aug 08 2017 00:00:00 GMT+0100 (British Summer Time)</t>
  </si>
  <si>
    <t>Beijing Dongfang Gaosheng Shengtai Equity Investment Management Co Ltd</t>
  </si>
  <si>
    <t>Thu Feb 01 2018 00:00:00 GMT+0000 (Greenwich Mean Time)</t>
  </si>
  <si>
    <t>Think High Global Ltd</t>
  </si>
  <si>
    <t>Earthasia International Holdings Ltd</t>
  </si>
  <si>
    <t>Fri Aug 11 2017 00:00:00 GMT+0100 (British Summer Time)</t>
  </si>
  <si>
    <t>Sichuan Energy Wind Power Development Co Ltd</t>
  </si>
  <si>
    <t>Sichuan Chemical Co Ltd</t>
  </si>
  <si>
    <t>Suzhou Perfect Communication Technologies Co Ltd</t>
  </si>
  <si>
    <t>Suzhou Shijia Science &amp;Technology Inc</t>
  </si>
  <si>
    <t>Thu Aug 10 2017 00:00:00 GMT+0100 (British Summer Time)</t>
  </si>
  <si>
    <t>Tue Oct 31 2017 00:00:00 GMT+0000 (Greenwich Mean Time)</t>
  </si>
  <si>
    <t>Qingyuan JDB Herbal Plant Technology Co Ltd</t>
  </si>
  <si>
    <t>Thu Sep 21 2017 00:00:00 GMT+0100 (British Summer Time)</t>
  </si>
  <si>
    <t>Garicema Empreendimentos Imobiliarios Ltda-B Tower</t>
  </si>
  <si>
    <t>EZTB Fundo de Investimento Imobiliario</t>
  </si>
  <si>
    <t>Sovereign Food Investments Ltd</t>
  </si>
  <si>
    <t>Gallus Holdings Ltd</t>
  </si>
  <si>
    <t>One Capital|BDO</t>
  </si>
  <si>
    <t>Shanghai Morningtec Information Technology Co Ltd</t>
  </si>
  <si>
    <t>COL Digital Publishing Group Co Ltd</t>
  </si>
  <si>
    <t>Mon Oct 09 2017 00:00:00 GMT+0100 (British Summer Time)</t>
  </si>
  <si>
    <t>BIT Huachuang Electric Vehicle Technology Co Ltd</t>
  </si>
  <si>
    <t>Zhaoqing Hua Feng Electronic Aluminium Foil Co Ltd</t>
  </si>
  <si>
    <t>Sat Aug 12 2017 00:00:00 GMT+0100 (British Summer Time)</t>
  </si>
  <si>
    <t>Tianjin Cmst Hengsheng Real Estate Co Ltd</t>
  </si>
  <si>
    <t>Chengtong Real Estate Investment Co Ltd</t>
  </si>
  <si>
    <t>Mon Aug 14 2017 00:00:00 GMT+0100 (British Summer Time)</t>
  </si>
  <si>
    <t>CJ Logistics do Brasil Ltda</t>
  </si>
  <si>
    <t>Tue Aug 15 2017 00:00:00 GMT+0100 (British Summer Time)</t>
  </si>
  <si>
    <t>Tai Xiang Information Consulting (Shenzhen) Co Ltd</t>
  </si>
  <si>
    <t>H-Change Real Estate Group Ltd</t>
  </si>
  <si>
    <t>Grand Image Advertising Co Ltd</t>
  </si>
  <si>
    <t>Xinjiang Tianshan Animal Husbandry Bio-engineering Co Ltd</t>
  </si>
  <si>
    <t>Wed Aug 16 2017 00:00:00 GMT+0100 (British Summer Time)</t>
  </si>
  <si>
    <t>Global Education &amp; Technology Group Ltd</t>
  </si>
  <si>
    <t>Puxin Education Technology Co Ltd</t>
  </si>
  <si>
    <t>Keppel Lakefront (Nantong) Property Development Co Ltd</t>
  </si>
  <si>
    <t>Nantong Wanjun Commercial Information Consultancy Co Ltd</t>
  </si>
  <si>
    <t>Sat Aug 19 2017 00:00:00 GMT+0100 (British Summer Time)</t>
  </si>
  <si>
    <t>Sat Sep 16 2017 00:00:00 GMT+0100 (British Summer Time)</t>
  </si>
  <si>
    <t>Guangdong Weiyi Network Technology Co Ltd</t>
  </si>
  <si>
    <t>Nanxing Machinery Co Ltd</t>
  </si>
  <si>
    <t>Beijing Wangfujing International Business Development Ltd</t>
  </si>
  <si>
    <t>Wangfujing Group Co Ltd</t>
  </si>
  <si>
    <t>Mon Aug 21 2017 00:00:00 GMT+0100 (British Summer Time)</t>
  </si>
  <si>
    <t>Jiangsu Guowang High-Technique Fiber Co Ltd</t>
  </si>
  <si>
    <t>Jiangsu Wujiang China Eastern Silk Market Co Ltd</t>
  </si>
  <si>
    <t>Soochow Securities Co Ltd|Haitong Securities Co Ltd</t>
  </si>
  <si>
    <t>Tue Aug 22 2017 00:00:00 GMT+0100 (British Summer Time)</t>
  </si>
  <si>
    <t>China Merchants Logistics Holding Co Ltd</t>
  </si>
  <si>
    <t>Sinotrans Ltd</t>
  </si>
  <si>
    <t>UBS Investment Bank|China Merchants Securities HK|Octal Capital Ltd</t>
  </si>
  <si>
    <t>Hallmark International Investment Ltd</t>
  </si>
  <si>
    <t>CLF2 Singapore Pte Ltd</t>
  </si>
  <si>
    <t>Karl Lagerfeld Greater China Holdings Ltd</t>
  </si>
  <si>
    <t>Wed Aug 23 2017 00:00:00 GMT+0100 (British Summer Time)</t>
  </si>
  <si>
    <t>Fri Mar 23 2018 00:00:00 GMT+0000 (Greenwich Mean Time)</t>
  </si>
  <si>
    <t>Grindrod Shipping South Africa Pty Ltd</t>
  </si>
  <si>
    <t>Grindrod Shipping Holdings Ltd</t>
  </si>
  <si>
    <t>Charles King SA</t>
  </si>
  <si>
    <t>Beijing Lande Huifeng Property Development Ltd</t>
  </si>
  <si>
    <t>Guangzhou Weide Investment Consulting Co Ltd</t>
  </si>
  <si>
    <t>Thu Aug 24 2017 00:00:00 GMT+0100 (British Summer Time)</t>
  </si>
  <si>
    <t>Suryavanshi lnfiastructuren Pvt Ltd, DBL Nadiad Modasa Tollways Ltd,DBL Sardarpu rBadnawar Tollways Ltd,DBL Silwani-sultanganj Tollways Ltd,DBL Mundi-sanawad Tol lways Ltd,DBL Sitamau-suwasara Tollway</t>
  </si>
  <si>
    <t>Shrem Infraventure Pvt Ltd</t>
  </si>
  <si>
    <t>Cidade do Sol Alimentos SA</t>
  </si>
  <si>
    <t>Hormel Foods Corp</t>
  </si>
  <si>
    <t>HT Capital Advisors LLC</t>
  </si>
  <si>
    <t>Xiaodu Life Technology Ltd</t>
  </si>
  <si>
    <t>Shanghai Rajax Information &amp; Technology Co Ltd</t>
  </si>
  <si>
    <t>Fri Aug 25 2017 00:00:00 GMT+0100 (British Summer Time)</t>
  </si>
  <si>
    <t>Jiangsu Heshili New Material Co Ltd</t>
  </si>
  <si>
    <t>Jiangsu Dewei Advanced Materials Co Ltd</t>
  </si>
  <si>
    <t>Sat Aug 26 2017 00:00:00 GMT+0100 (British Summer Time)</t>
  </si>
  <si>
    <t>Tangshan Port Industry Group Co Ltd-26-27 Berth Assets</t>
  </si>
  <si>
    <t>Jintang International Container Terminal Co Ltd</t>
  </si>
  <si>
    <t>ICBC|China Construction Bank</t>
  </si>
  <si>
    <t>Tangshan Port International Container Terminal Co Ltd</t>
  </si>
  <si>
    <t>Mon Aug 28 2017 00:00:00 GMT+0100 (British Summer Time)</t>
  </si>
  <si>
    <t>China Shenhua Energy Co Ltd-Assets</t>
  </si>
  <si>
    <t>GD Power Development Co Ltd-Assets</t>
  </si>
  <si>
    <t>Platinum Securities Co Ltd|China International Capital Co|Goldman Sachs &amp; Co</t>
  </si>
  <si>
    <t>Massima Revestimentos Ceramicos Ltda</t>
  </si>
  <si>
    <t>Duratex Sa</t>
  </si>
  <si>
    <t>Beijing Hengxing Changji Asset Management Co Ltd</t>
  </si>
  <si>
    <t>Maiweisi Beijing Property Management Co Ltd</t>
  </si>
  <si>
    <t>China Sunlong Environmental Technology Inc</t>
  </si>
  <si>
    <t>TMSR Holding Co Ltd</t>
  </si>
  <si>
    <t>Tue Aug 29 2017 00:00:00 GMT+0100 (British Summer Time)</t>
  </si>
  <si>
    <t>Thu Dec 07 2017 00:00:00 GMT+0000 (Greenwich Mean Time)</t>
  </si>
  <si>
    <t>Bank Otkritie Financial Corp PJSC</t>
  </si>
  <si>
    <t>Central Bank of Russian Federation</t>
  </si>
  <si>
    <t>MICEX-RTS|Swiss Exch</t>
  </si>
  <si>
    <t>Wed Dec 27 2017 00:00:00 GMT+0000 (Greenwich Mean Time)</t>
  </si>
  <si>
    <t>Jiangsu Dezhan Investment Co Ltd</t>
  </si>
  <si>
    <t>China Tian Ying Inc</t>
  </si>
  <si>
    <t>Wed Aug 30 2017 00:00:00 GMT+0100 (British Summer Time)</t>
  </si>
  <si>
    <t>Guangdong Maoqi Investment Co Ltd</t>
  </si>
  <si>
    <t>Integracao Transmissora de Energia SA</t>
  </si>
  <si>
    <t>Equatorial Energia SA</t>
  </si>
  <si>
    <t>Jinan Shengbang Land Co Ltd</t>
  </si>
  <si>
    <t>Shandong High Speed Real Estate Group Co Ltd</t>
  </si>
  <si>
    <t>Fri Sep 01 2017 00:00:00 GMT+0100 (British Summer Time)</t>
  </si>
  <si>
    <t>Lacquer Craft Manufacturing Co Ltd (Dongguan)</t>
  </si>
  <si>
    <t>New Success (HK) Ltd</t>
  </si>
  <si>
    <t>Qiankun Times (Beijing) Technology Development Co Ltd</t>
  </si>
  <si>
    <t>Huizhou Junhong Investment Co Ltd</t>
  </si>
  <si>
    <t>Sun Sep 03 2017 00:00:00 GMT+0100 (British Summer Time)</t>
  </si>
  <si>
    <t>TCP Participacoes SA</t>
  </si>
  <si>
    <t>Kong Rise Development Ltd</t>
  </si>
  <si>
    <t>Morgan Stanley|Banco BTG Pactual SA</t>
  </si>
  <si>
    <t>Thu Sep 07 2017 00:00:00 GMT+0100 (British Summer Time)</t>
  </si>
  <si>
    <t>Dalian Yi Qiao Sea Cucumber Co Ltd-Assets</t>
  </si>
  <si>
    <t>Liu Dequn</t>
  </si>
  <si>
    <t>Zhongtai Securities Co Ltd</t>
  </si>
  <si>
    <t>Shaanxi Jiecheng Property Co Ltd</t>
  </si>
  <si>
    <t>Beijing Huayuan Property Co Ltd</t>
  </si>
  <si>
    <t>Masisa do Brasil Ltda</t>
  </si>
  <si>
    <t>Arauco do Brasil SA</t>
  </si>
  <si>
    <t>Inverlink|UBS Investment Bank</t>
  </si>
  <si>
    <t>Fri Sep 08 2017 00:00:00 GMT+0100 (British Summer Time)</t>
  </si>
  <si>
    <t>Morgan Stanley Asia Ltd|UBS Investment Bank|China Intl Capital Corp HK Sec|Halcyon Capital Ltd</t>
  </si>
  <si>
    <t>Chengdu Sine Technology Co Ltd</t>
  </si>
  <si>
    <t>Anhui Wantong Technology Co Ltd</t>
  </si>
  <si>
    <t>Sat Sep 09 2017 00:00:00 GMT+0100 (British Summer Time)</t>
  </si>
  <si>
    <t>Changzhou Ruijie New Materials Technology Co Ltd</t>
  </si>
  <si>
    <t>Suzhou Hycan Holdings Co Ltd</t>
  </si>
  <si>
    <t>Mon Sep 11 2017 00:00:00 GMT+0100 (British Summer Time)</t>
  </si>
  <si>
    <t>Sichuan Guoli Lithium Material Co Ltd</t>
  </si>
  <si>
    <t>Sat Oct 14 2017 00:00:00 GMT+0100 (British Summer Time)</t>
  </si>
  <si>
    <t>Bharat Financial Inclusion Ltd</t>
  </si>
  <si>
    <t>Indusind Bank Ltd</t>
  </si>
  <si>
    <t>Ernst &amp; Young LLP|Credit Suisse</t>
  </si>
  <si>
    <t>Morgan Stanley|Arpwood Capital</t>
  </si>
  <si>
    <t>Guide Investimentos SA Corretora de Valores</t>
  </si>
  <si>
    <t>Shenzhen Duopule Industry Development Co Ltd</t>
  </si>
  <si>
    <t>Shenzhen Hepalink Pharmaceutical Group Co Ltd</t>
  </si>
  <si>
    <t>ICBC|Zhongtian Guofu Sec Co Ltd</t>
  </si>
  <si>
    <t>Wed Sep 13 2017 00:00:00 GMT+0100 (British Summer Time)</t>
  </si>
  <si>
    <t>Tata Chemicals Ltd-Phosphatic Fertiliser Business</t>
  </si>
  <si>
    <t>IRC Agrochemicals Pvt Ltd</t>
  </si>
  <si>
    <t>Chongqing Yuntianhua Newmi Technology Co Ltd</t>
  </si>
  <si>
    <t>Yuntianhua Group Co Ltd</t>
  </si>
  <si>
    <t>Jianyang Jiaxin Ruiheng Investment Development Co Ltd</t>
  </si>
  <si>
    <t>Kinghand Housing Group Co Ltd</t>
  </si>
  <si>
    <t>Jianyang Rongsheng Junyi Investment Development Co Ltd</t>
  </si>
  <si>
    <t>Thu Sep 14 2017 00:00:00 GMT+0100 (British Summer Time)</t>
  </si>
  <si>
    <t>Hosken Passenger Logistics &amp; Rail (Pty) Ltd</t>
  </si>
  <si>
    <t>Niveus Invest 17 (Pty) Ltd</t>
  </si>
  <si>
    <t>Tiangong International Co Ltd</t>
  </si>
  <si>
    <t>Sky Greenfield Investment Ltd</t>
  </si>
  <si>
    <t>Bestar Investment Consultant|ABC Intl Holdings Ltd</t>
  </si>
  <si>
    <t>Baosteel Group Xinjiang Bayi Iron &amp; Steel Ltd-Assets</t>
  </si>
  <si>
    <t>Xinjiang Ba Yi Iron &amp; Steel Co Ltd</t>
  </si>
  <si>
    <t>China International Capital Co|CITIC Securities Co Ltd</t>
  </si>
  <si>
    <t>Shenzhen Zhuoyu Automation Technology Co Ltd</t>
  </si>
  <si>
    <t>Shenzhen CIMC Ecommerce Logistics Technology Co Ltd</t>
  </si>
  <si>
    <t>Shenzhen Hive Box Technology Co Ltd</t>
  </si>
  <si>
    <t>Fri Sep 15 2017 00:00:00 GMT+0100 (British Summer Time)</t>
  </si>
  <si>
    <t>Jiangsu World Baohua Leisure Resort Development Co Ltd</t>
  </si>
  <si>
    <t>Jiangsu Taihe Jincheng Real Estate Co Ltd</t>
  </si>
  <si>
    <t>Zhongyuan Agricultural Insurance Co Ltd</t>
  </si>
  <si>
    <t>Guilin Power Capacitor Co Ltd</t>
  </si>
  <si>
    <t>Guangzhou Baiyun Electric Equipment Co Ltd</t>
  </si>
  <si>
    <t>Tue Sep 19 2017 00:00:00 GMT+0100 (British Summer Time)</t>
  </si>
  <si>
    <t>Coria PKF Investments 28 (Pty) Ltd</t>
  </si>
  <si>
    <t>Nfontein Two Pty Ltd</t>
  </si>
  <si>
    <t>Waycom Technology Co Ltd</t>
  </si>
  <si>
    <t>Jiangsu Cable Network Development Co Ltd</t>
  </si>
  <si>
    <t>Jiangsu Broadcasting Cable Information Network Corp Ltd</t>
  </si>
  <si>
    <t>Jiangsu Youon Trip Low Carbon Technology Co Ltd</t>
  </si>
  <si>
    <t>Wed Sep 20 2017 00:00:00 GMT+0100 (British Summer Time)</t>
  </si>
  <si>
    <t>Beijing Emerald Education Technology Group Co Ltd</t>
  </si>
  <si>
    <t>SC Sao Paulo CE Aco Empreendimentos e Participacoes Ltda</t>
  </si>
  <si>
    <t>Xingning Hydoo Trade Logistics Centre Ltd</t>
  </si>
  <si>
    <t>Shenzhen Ruihefeng Industrial Ltd</t>
  </si>
  <si>
    <t>Alvear Participacoes SA</t>
  </si>
  <si>
    <t>BR Malls Participacoes SA</t>
  </si>
  <si>
    <t>Outstanding Viewpoint Ltd</t>
  </si>
  <si>
    <t>AMVIG Investment Ltd</t>
  </si>
  <si>
    <t>Beijing Yingang Technolog Co Ltd</t>
  </si>
  <si>
    <t>Huaruan Jinxin Technology Beijing Co Ltd</t>
  </si>
  <si>
    <t>Malong Cloud Energy Investment New Energy Development Co Ltd</t>
  </si>
  <si>
    <t>Yunnan Energy Investment Co Ltd</t>
  </si>
  <si>
    <t>Sun Sep 24 2017 00:00:00 GMT+0100 (British Summer Time)</t>
  </si>
  <si>
    <t>EYANG Management Co Ltd</t>
  </si>
  <si>
    <t>Ample Victory Group Ltd</t>
  </si>
  <si>
    <t>Mon Sep 25 2017 00:00:00 GMT+0100 (British Summer Time)</t>
  </si>
  <si>
    <t>Cainiao Network Technology Co Ltd</t>
  </si>
  <si>
    <t>Credit Suisse</t>
  </si>
  <si>
    <t>Tue Sep 26 2017 00:00:00 GMT+0100 (British Summer Time)</t>
  </si>
  <si>
    <t>Shanghai Meidu Management Consulting Co Ltd</t>
  </si>
  <si>
    <t>Hangzhou Zhenlu Investment Co Ltd</t>
  </si>
  <si>
    <t>Wed Sep 27 2017 00:00:00 GMT+0100 (British Summer Time)</t>
  </si>
  <si>
    <t>Cia Energetica De Minas Gerais-Hydropower Concession Sao Simao</t>
  </si>
  <si>
    <t>State Power Investment Overseas Co Ltd</t>
  </si>
  <si>
    <t>Banco Itau-BBA SA|Santander Investment Bank</t>
  </si>
  <si>
    <t>Cia Energetica De Minas Gerais-Hydropower Concession Jaguara</t>
  </si>
  <si>
    <t>Engie Brasil Minas Geracao</t>
  </si>
  <si>
    <t>Cia Energetica De Minas Gerais-Hydropower Concession Miranda</t>
  </si>
  <si>
    <t>Smooth Park Holdings Ltd</t>
  </si>
  <si>
    <t>Golden Harmony Investments Ltd</t>
  </si>
  <si>
    <t>Favor Mega Ltd</t>
  </si>
  <si>
    <t>Favor Easy Ltd</t>
  </si>
  <si>
    <t>Xiamen Shengjixiang Real Estate Development Co Ltd</t>
  </si>
  <si>
    <t>Fujian Huaxintong International Tourism Industry Co Ltd</t>
  </si>
  <si>
    <t>Jinchi Energy Material Co Ltd</t>
  </si>
  <si>
    <t>Thu Sep 28 2017 00:00:00 GMT+0100 (British Summer Time)</t>
  </si>
  <si>
    <t>PetroChina Jingtang LNG Co Ltd</t>
  </si>
  <si>
    <t>UBS (Hong Kong)</t>
  </si>
  <si>
    <t>Huaneng Taishan Power Generation Co Ltd</t>
  </si>
  <si>
    <t>Huaneng Energy &amp; Transportation Industry Holdings Co Ltd</t>
  </si>
  <si>
    <t>Shanghai Koito Automotive Lamp Co Ltd</t>
  </si>
  <si>
    <t>Shanghai AutoKol Network Technology Co Ltd</t>
  </si>
  <si>
    <t>Lecron Internet Media Industry Co Ltd</t>
  </si>
  <si>
    <t>Nanjing Caicheng Property Co Ltd</t>
  </si>
  <si>
    <t>Shanghai Xuchang Enterprise Management Center (LP)</t>
  </si>
  <si>
    <t>Chongqing Hengyun Pharmaceutical-Credit Portfolio</t>
  </si>
  <si>
    <t>Beijing Jingtai Longcheng Investment Management Center LP</t>
  </si>
  <si>
    <t>Beijing Aerospace Huayu Technology Co Ltd</t>
  </si>
  <si>
    <t>Shanghai Hugong Electric Group Co Ltd</t>
  </si>
  <si>
    <t>Hunan Mango Entertainment Co Ltd</t>
  </si>
  <si>
    <t>Happigo Home Shopping Co Ltd</t>
  </si>
  <si>
    <t>China International Capital Co|Fortune Securities Co Ltd</t>
  </si>
  <si>
    <t>Mango Film Culture Co Ltd</t>
  </si>
  <si>
    <t>Shanghai EE Media Co</t>
  </si>
  <si>
    <t>Shanghai Mango Fun Technology Co Ltd</t>
  </si>
  <si>
    <t>Hunan Happy Sunshine Interactive Entertainment &amp; Media Ltd</t>
  </si>
  <si>
    <t>Eastern Enterprise Development (Shanghai) Co Ltd</t>
  </si>
  <si>
    <t>LS Capital Management Ltd</t>
  </si>
  <si>
    <t>Sat Sep 30 2017 00:00:00 GMT+0100 (British Summer Time)</t>
  </si>
  <si>
    <t>Wuhan Stds Environment Tech Co Ltd</t>
  </si>
  <si>
    <t>Zanyu Technology Group Co Ltd</t>
  </si>
  <si>
    <t>Tue Oct 03 2017 00:00:00 GMT+0100 (British Summer Time)</t>
  </si>
  <si>
    <t>MRL Posnet Pvt Ltd</t>
  </si>
  <si>
    <t>Worldline SA</t>
  </si>
  <si>
    <t>Signal Hill Capital Group LLC</t>
  </si>
  <si>
    <t>Wed Oct 04 2017 00:00:00 GMT+0100 (British Summer Time)</t>
  </si>
  <si>
    <t>Massa Falida do Banco BVA SA-Non Performing Loans Portfolio</t>
  </si>
  <si>
    <t>Enforce Gestao de Ativos SA</t>
  </si>
  <si>
    <t>Thu Oct 05 2017 00:00:00 GMT+0100 (British Summer Time)</t>
  </si>
  <si>
    <t>Dal'intorg AO</t>
  </si>
  <si>
    <t>Okeanrybflot PAO</t>
  </si>
  <si>
    <t>Fri Oct 06 2017 00:00:00 GMT+0100 (British Summer Time)</t>
  </si>
  <si>
    <t>Chevron South Africa (Pty) Ltd</t>
  </si>
  <si>
    <t>Off The Shelf Investments Fifty Six (Rf) Pty Ltd</t>
  </si>
  <si>
    <t>Rand Merchant Bank Ltd|Bank of America Merrill Lynch</t>
  </si>
  <si>
    <t>Jindal Steel &amp; Power Ltd-Oxygen Plant Asset</t>
  </si>
  <si>
    <t>SREI Equipment Finance Ltd</t>
  </si>
  <si>
    <t>Qinghai Beixiang New Energy De Development Co Ltd</t>
  </si>
  <si>
    <t>Jiangsu Dongheng Haixin Property Co Ltd</t>
  </si>
  <si>
    <t>Suzhou Jinrun Property Co Ltd</t>
  </si>
  <si>
    <t>Tue Oct 10 2017 00:00:00 GMT+0100 (British Summer Time)</t>
  </si>
  <si>
    <t>Shanghai Guangyu Automobile Air Conditioning Compressor Co Ltd</t>
  </si>
  <si>
    <t>Shanghai Beite Technology Co Ltd</t>
  </si>
  <si>
    <t>Thu Dec 21 2017 00:00:00 GMT+0000 (Greenwich Mean Time)</t>
  </si>
  <si>
    <t>Reliance Infrastructure Ltd-Mumbai Electricity Business</t>
  </si>
  <si>
    <t>Wed Oct 11 2017 00:00:00 GMT+0100 (British Summer Time)</t>
  </si>
  <si>
    <t>EWAC Alloys Ltd</t>
  </si>
  <si>
    <t>ESAB Holdings Ltd</t>
  </si>
  <si>
    <t>Lanzhou Scisky Healthcare Science &amp; Technology Co Ltd</t>
  </si>
  <si>
    <t>Huashi Management Consultancy (Shenzhen) Ltd</t>
  </si>
  <si>
    <t>China Resources Power Liuzhi Co Ltd</t>
  </si>
  <si>
    <t>Fujian Funeng Co Ltd</t>
  </si>
  <si>
    <t>Beijing Zhongtian Jiahua Information Technology Co Ltd</t>
  </si>
  <si>
    <t>Maoye Communication &amp; Network Co Ltd</t>
  </si>
  <si>
    <t>ICBC|CITIC Securities Co Ltd|China CITIC Bank Corp Ltd</t>
  </si>
  <si>
    <t>Thu Oct 12 2017 00:00:00 GMT+0100 (British Summer Time)</t>
  </si>
  <si>
    <t>Health Forward Holdings Ltd</t>
  </si>
  <si>
    <t>China Biologic Products Holdings Inc</t>
  </si>
  <si>
    <t>Suzhou Solar Automation Equipment Co Ltd</t>
  </si>
  <si>
    <t>Zealink Electrical Technology Inc</t>
  </si>
  <si>
    <t>Si Chuan Jinyu Automobile City (Group) Co Ltd</t>
  </si>
  <si>
    <t>ReLIA Biological Engineering (Shenzhen) Co Ltd</t>
  </si>
  <si>
    <t>Mon Oct 16 2017 00:00:00 GMT+0100 (British Summer Time)</t>
  </si>
  <si>
    <t>China Foods Ltd-Assets</t>
  </si>
  <si>
    <t>China Foods (Holdings) Ltd</t>
  </si>
  <si>
    <t>HSBC Holdings PLC|Rothschild Inc.</t>
  </si>
  <si>
    <t>Shenzhen Zhenqiao Fashion Co Ltd</t>
  </si>
  <si>
    <t>Shenzhen Hemei Business Co Ltd</t>
  </si>
  <si>
    <t>Tue Oct 17 2017 00:00:00 GMT+0100 (British Summer Time)</t>
  </si>
  <si>
    <t>FBS Entertainment &amp; Leisure Holdings Ltd</t>
  </si>
  <si>
    <t>SPV Fame Global Holdings Ltd</t>
  </si>
  <si>
    <t>Wed Oct 18 2017 00:00:00 GMT+0100 (British Summer Time)</t>
  </si>
  <si>
    <t>Tue Apr 17 2018 00:00:00 GMT+0100 (British Summer Time)</t>
  </si>
  <si>
    <t>Hyundai Mikhailovka Agro LLC</t>
  </si>
  <si>
    <t>Lotte International Co Ltd</t>
  </si>
  <si>
    <t>Shenzhen Niiwoo Financial Information Services Co Ltd</t>
  </si>
  <si>
    <t>New Silkroad Culturaltainment Ltd</t>
  </si>
  <si>
    <t>Thu Oct 19 2017 00:00:00 GMT+0100 (British Summer Time)</t>
  </si>
  <si>
    <t>AngloGold Ashanti Ltd-Gold Mine Assets</t>
  </si>
  <si>
    <t>Harmony Gold Mining Co Ltd</t>
  </si>
  <si>
    <t>UBS Ltd/Union Bank Switzerland</t>
  </si>
  <si>
    <t>Jiangsu Yoke Technology Co Ltd</t>
  </si>
  <si>
    <t>Chengdu Kemeite Special Gas Co Ltd</t>
  </si>
  <si>
    <t>Fri Oct 20 2017 00:00:00 GMT+0100 (British Summer Time)</t>
  </si>
  <si>
    <t>Shanghai Shihe Industry Co Ltd</t>
  </si>
  <si>
    <t>Chengdu Bkong Science &amp; Technology Co Ltd</t>
  </si>
  <si>
    <t>Shanghai Kangda New Materials Co Ltd</t>
  </si>
  <si>
    <t>Zhongtian Guofu Sec Co Ltd</t>
  </si>
  <si>
    <t>Zhejiang Jiali Auto Parts Co Ltd</t>
  </si>
  <si>
    <t>Ningbo Tuopu Group Co Ltd</t>
  </si>
  <si>
    <t>Sat Oct 21 2017 00:00:00 GMT+0100 (British Summer Time)</t>
  </si>
  <si>
    <t>Jurong Haofeng Real Estate Co Ltd</t>
  </si>
  <si>
    <t>Nanking Tahoe Jinhong Real Estate Co Ltd</t>
  </si>
  <si>
    <t>Mon Oct 23 2017 00:00:00 GMT+0100 (British Summer Time)</t>
  </si>
  <si>
    <t>Ever Prize Ltd</t>
  </si>
  <si>
    <t>Brave Point Ltd</t>
  </si>
  <si>
    <t>Tue Oct 24 2017 00:00:00 GMT+0100 (British Summer Time)</t>
  </si>
  <si>
    <t>Guizhou Hengfang Real Estate Development Co Ltd</t>
  </si>
  <si>
    <t>Guiyang Image Biguiyuan Real Estate Development Co Ltd</t>
  </si>
  <si>
    <t>Yunan Yuquan Properties Co Ltd</t>
  </si>
  <si>
    <t>Jinning Jinchen Real Estate Development Co Ltd</t>
  </si>
  <si>
    <t>Jurong City Xiangfeng Property Co Ltd</t>
  </si>
  <si>
    <t>Jiangsu Tahoe Jinrun Property Co Ltd</t>
  </si>
  <si>
    <t>Wed Oct 25 2017 00:00:00 GMT+0100 (British Summer Time)</t>
  </si>
  <si>
    <t>Guangdong Eashu Pharmaceutical Co Ltd</t>
  </si>
  <si>
    <t>Ningguo Qianhong Electronics Co Ltd</t>
  </si>
  <si>
    <t>Shenzhen Selen Science &amp; Technology Co Ltd</t>
  </si>
  <si>
    <t>Thu Oct 26 2017 00:00:00 GMT+0100 (British Summer Time)</t>
  </si>
  <si>
    <t>China Aluminum Mining Co Ltd</t>
  </si>
  <si>
    <t>Pride Success Investment Ltd</t>
  </si>
  <si>
    <t>Undisclosed Tianjin Business Center Properties</t>
  </si>
  <si>
    <t>BW Guirapa I SA</t>
  </si>
  <si>
    <t>Cia de Ferro Ligas da Bahia Ferbasa</t>
  </si>
  <si>
    <t>Santander Corp &amp; Invest Bkg|Brasil Plural SA</t>
  </si>
  <si>
    <t>Equinor Brasil Energia LTDA-Block Bm-S-8</t>
  </si>
  <si>
    <t>Hunan CRRC Times Electric Vehicle Co Ltd</t>
  </si>
  <si>
    <t>CRRC Group Co Ltd</t>
  </si>
  <si>
    <t>Ramada Property Ltd</t>
  </si>
  <si>
    <t>Oriental Triumph Inc</t>
  </si>
  <si>
    <t>Shandong Innovation Carbon Material Co Ltd</t>
  </si>
  <si>
    <t>All Ways Media (Group) Co Ltd</t>
  </si>
  <si>
    <t>Nantong Metalforming Equipment Co Ltd</t>
  </si>
  <si>
    <t>First Capital Invest Bking Co</t>
  </si>
  <si>
    <t>Ningbo Zhurun Equity Investment LP</t>
  </si>
  <si>
    <t>Sat Oct 28 2017 00:00:00 GMT+0100 (British Summer Time)</t>
  </si>
  <si>
    <t>Huasheng Assets Management Co Ltd</t>
  </si>
  <si>
    <t>Xizang Yongtai Investment Management Co Ltd</t>
  </si>
  <si>
    <t>Myhome Construction Co Ltd</t>
  </si>
  <si>
    <t>Wuchang Shipbuilding Industry Group Co Ltd</t>
  </si>
  <si>
    <t>China Shipbuilding Industry Co Ltd</t>
  </si>
  <si>
    <t>Mon Oct 30 2017 00:00:00 GMT+0000 (Greenwich Mean Time)</t>
  </si>
  <si>
    <t>Much Asphalt (Pty) Ltd</t>
  </si>
  <si>
    <t>AECI Ltd</t>
  </si>
  <si>
    <t>Deloitte &amp; Touche|Standard Bank of S. Africa</t>
  </si>
  <si>
    <t>Huatong Properties Co Ltd</t>
  </si>
  <si>
    <t>CCCG Real Estate Corp Ltd</t>
  </si>
  <si>
    <t>Bharti Telecom Ltd</t>
  </si>
  <si>
    <t>Dingxin Co Ltd</t>
  </si>
  <si>
    <t>Jiangsu Suyan Chain Co Ltd</t>
  </si>
  <si>
    <t>Jiang Su Suyan Jingshen Co Ltd</t>
  </si>
  <si>
    <t>Beijing Ker Education Technology Co Ltd</t>
  </si>
  <si>
    <t>Vtron Group Co Ltd</t>
  </si>
  <si>
    <t>Stone Pagamentos SA</t>
  </si>
  <si>
    <t>DLP Pagamentos Brasil SA</t>
  </si>
  <si>
    <t>BRE Ponte II Empreendimentos e Participacoes SA</t>
  </si>
  <si>
    <t>JS Real Estate Multigestao Fundo de Investimento Imobiliario</t>
  </si>
  <si>
    <t>CX Elements Investment Ltd</t>
  </si>
  <si>
    <t>Baiyin Nonferrous Group Co Ltd</t>
  </si>
  <si>
    <t>Yuchai Marine Power Co Ltd</t>
  </si>
  <si>
    <t>Zhuhai Qiansheng Investment Management Co Ltd</t>
  </si>
  <si>
    <t>Halcyon Network (Beijing) Internet Technology Co Ltd</t>
  </si>
  <si>
    <t>China - Africa Gold Investment Holding Co Ltd</t>
  </si>
  <si>
    <t>Flight Raja Travels Pvt Ltd</t>
  </si>
  <si>
    <t>Ebix Singapore Pte Ltd</t>
  </si>
  <si>
    <t>Wed Nov 01 2017 00:00:00 GMT+0000 (Greenwich Mean Time)</t>
  </si>
  <si>
    <t>Qube Cinema Technologies Pvt Ltd</t>
  </si>
  <si>
    <t>Fri Nov 03 2017 00:00:00 GMT+0000 (Greenwich Mean Time)</t>
  </si>
  <si>
    <t>Beijing Gas Jingtang Co Ltd</t>
  </si>
  <si>
    <t>Beijing Gas Blue Sky Holdings Ltd</t>
  </si>
  <si>
    <t>BOC International (China) Ltd|Somerley</t>
  </si>
  <si>
    <t>SJEC Research Institute Co Ltd</t>
  </si>
  <si>
    <t>360 Technology Inc</t>
  </si>
  <si>
    <t>SJEC Corp</t>
  </si>
  <si>
    <t>Unichem Laboratories Ltd-Branded Formulation Business</t>
  </si>
  <si>
    <t>Torrent Pharmaceuticals Ltd</t>
  </si>
  <si>
    <t>Sat Nov 04 2017 00:00:00 GMT+0000 (Greenwich Mean Time)</t>
  </si>
  <si>
    <t>Shanghai Oriental Pearl International Advertising Co Ltd</t>
  </si>
  <si>
    <t>Shanghai Culture Radio &amp; Television Group Co Ltd</t>
  </si>
  <si>
    <t>Fujian Zhoufeng Investment Partnership Enterprise LP</t>
  </si>
  <si>
    <t>Sat Dec 30 2017 00:00:00 GMT+0000 (Greenwich Mean Time)</t>
  </si>
  <si>
    <t>China Security &amp; Fire Shanghai Investment Management Co Ltd-Assets</t>
  </si>
  <si>
    <t>Shanghai Changfeng Investment Development Co Ltd</t>
  </si>
  <si>
    <t>Hami Bolun Mining Industry Co Ltd</t>
  </si>
  <si>
    <t>Xining Special Steel Group Co Ltd</t>
  </si>
  <si>
    <t>Subei Bolun Mining Industry Development Co Ltd</t>
  </si>
  <si>
    <t>Mon Nov 06 2017 00:00:00 GMT+0000 (Greenwich Mean Time)</t>
  </si>
  <si>
    <t>Industrial'nyi park SEVER OOO-Logistics park</t>
  </si>
  <si>
    <t>CITIC Futures Co Ltd</t>
  </si>
  <si>
    <t>Anhui Zhongxu Construction Co Ltd</t>
  </si>
  <si>
    <t>China CITIC Bank Corp Ltd|Central China Securities</t>
  </si>
  <si>
    <t>Tue Feb 06 2018 00:00:00 GMT+0000 (Greenwich Mean Time)</t>
  </si>
  <si>
    <t>Nidera Sementes Ltda</t>
  </si>
  <si>
    <t>Syngenta AG</t>
  </si>
  <si>
    <t>ICBC|UBS Investment Bank|Cooperatieve Rabobank UA</t>
  </si>
  <si>
    <t>Tianjin Maolian Technology Co Ltd</t>
  </si>
  <si>
    <t>Ningbo Hezhong Qiyuan New Energy Equity Investment Partnership Enterprise LP</t>
  </si>
  <si>
    <t>China Transinfo Technology Co Ltd</t>
  </si>
  <si>
    <t>Thu Nov 09 2017 00:00:00 GMT+0000 (Greenwich Mean Time)</t>
  </si>
  <si>
    <t>Welling Holding Ltd</t>
  </si>
  <si>
    <t>Midea International Corp Co Ltd</t>
  </si>
  <si>
    <t>Fri Jan 05 2018 00:00:00 GMT+0000 (Greenwich Mean Time)</t>
  </si>
  <si>
    <t>Shanghai Aoyuan Medical Products Co Ltd</t>
  </si>
  <si>
    <t>Vcanbio Cell &amp; Gene Engineering Corp Ltd</t>
  </si>
  <si>
    <t>Fri Nov 10 2017 00:00:00 GMT+0000 (Greenwich Mean Time)</t>
  </si>
  <si>
    <t>Shanxi Meijin Group Jinfu Coal Industry Co Ltd</t>
  </si>
  <si>
    <t>Qingdao NPA Industry Co Ltd</t>
  </si>
  <si>
    <t>Beijing Cisri-Gaona Materials &amp; Technology Co Ltd</t>
  </si>
  <si>
    <t>Sat Nov 11 2017 00:00:00 GMT+0000 (Greenwich Mean Time)</t>
  </si>
  <si>
    <t>Hancheng Tiangong Metallurgy LLC</t>
  </si>
  <si>
    <t>Shaanxi Heimao Coking Co Ltd</t>
  </si>
  <si>
    <t>Zhonghaiheng Industrial Development Co Ltd</t>
  </si>
  <si>
    <t>China State-Owned Venture Capital Investment Fund Co Ltd</t>
  </si>
  <si>
    <t>Fujian Sanan Steel Co Ltd</t>
  </si>
  <si>
    <t>Mon Nov 13 2017 00:00:00 GMT+0000 (Greenwich Mean Time)</t>
  </si>
  <si>
    <t>Wuhu Yongda Technology Co Ltd</t>
  </si>
  <si>
    <t>Wuhu Construction Investment Co Ltd</t>
  </si>
  <si>
    <t>Wanning Hesheng Property Co Ltd</t>
  </si>
  <si>
    <t>Chengmai Rongchuang Industrial Co Ltd</t>
  </si>
  <si>
    <t>COSCO Finance Co Ltd</t>
  </si>
  <si>
    <t>China Shipping Finance Co Ltd</t>
  </si>
  <si>
    <t>Hefei Shiya Display Technology Co Ltd</t>
  </si>
  <si>
    <t>Vodafone India Ltd-Mobile Tower Assets</t>
  </si>
  <si>
    <t>ATC Telecom Infrastructure Pvt Ltd</t>
  </si>
  <si>
    <t>Deloitte &amp; Touche|Kotak Mahindra Capital Co</t>
  </si>
  <si>
    <t>Immofinanz AG-Russian Portfolio</t>
  </si>
  <si>
    <t>Fort Grupp Menedzhment OOO</t>
  </si>
  <si>
    <t>Deutsche Bank|VICTORIAPARTNERS GmbH</t>
  </si>
  <si>
    <t>Idea Cellular Infrastructure Services Ltd</t>
  </si>
  <si>
    <t>DSP Merrill Lynch Ltd|Bank of America Merrill Lynch</t>
  </si>
  <si>
    <t>Tue Nov 14 2017 00:00:00 GMT+0000 (Greenwich Mean Time)</t>
  </si>
  <si>
    <t>Anhui Hongyi Auto Technology Co Ltd</t>
  </si>
  <si>
    <t>Sunrise Containers Ltd</t>
  </si>
  <si>
    <t>TPAC Packaging India Pvt Ltd</t>
  </si>
  <si>
    <t>Odonto System Planos Odontologicos Ltda</t>
  </si>
  <si>
    <t>OdontoPrev SA</t>
  </si>
  <si>
    <t>Fully Cheer Management Ltd</t>
  </si>
  <si>
    <t>Yuexiu REIT 2017 Co Ltd</t>
  </si>
  <si>
    <t>Morgan Stanley|Somerley</t>
  </si>
  <si>
    <t>Dingbian County Zhixinda New Energy Co Ltd</t>
  </si>
  <si>
    <t>Shenzhen Jasper Capital Management Co Ltd</t>
  </si>
  <si>
    <t>Shenzhen Dayan Technology Co Ltd</t>
  </si>
  <si>
    <t>Fortis Health Management Ltd,Hospitalia Eastern Pvt Ltd, International Hospital Ltd, Escorts Heart &amp; Super Speciality Hospital Ltd</t>
  </si>
  <si>
    <t>Richcoast Group Ltd</t>
  </si>
  <si>
    <t>Many Gain International Ltd</t>
  </si>
  <si>
    <t>Capital Converge Holdings Ltd</t>
  </si>
  <si>
    <t>New China Oct Fund SPC</t>
  </si>
  <si>
    <t>Shenzhen Fantasia Education Consulting Co Ltd</t>
  </si>
  <si>
    <t>Shenzhen Colour Life Services Group Co Ltd</t>
  </si>
  <si>
    <t>Zhucheng Planea Men's Wear Co Ltd</t>
  </si>
  <si>
    <t>Xinlang Sinoer Group Co Ltd</t>
  </si>
  <si>
    <t>Guangxi Tiansheng Port Co Ltd</t>
  </si>
  <si>
    <t>Fri Nov 17 2017 00:00:00 GMT+0000 (Greenwich Mean Time)</t>
  </si>
  <si>
    <t>Vale Cubatao Fertilizantes Ltda</t>
  </si>
  <si>
    <t>Yara Brasil Fertilizantes Sa</t>
  </si>
  <si>
    <t>Amyris Brasil Ltda</t>
  </si>
  <si>
    <t>DSM Produtos Nutricionais Brasil SA</t>
  </si>
  <si>
    <t>Fujian Herui Gene Technology Co Ltd</t>
  </si>
  <si>
    <t>Tianjin Junhe Industrial Co Ltd</t>
  </si>
  <si>
    <t>Shanghai Lianming Machinery Co Ltd</t>
  </si>
  <si>
    <t>Sat Nov 18 2017 00:00:00 GMT+0000 (Greenwich Mean Time)</t>
  </si>
  <si>
    <t>Strides Shasun Ltd-India Branded Generics Business</t>
  </si>
  <si>
    <t>Eris Lifesciences Ltd</t>
  </si>
  <si>
    <t>Mon Nov 20 2017 00:00:00 GMT+0000 (Greenwich Mean Time)</t>
  </si>
  <si>
    <t>Jiande Xinyue Real Estate Co Ltd</t>
  </si>
  <si>
    <t>Tue Nov 21 2017 00:00:00 GMT+0000 (Greenwich Mean Time)</t>
  </si>
  <si>
    <t>Huizhou Jiayin Industry Co Ltd</t>
  </si>
  <si>
    <t>Taihua Jinye Real Estate Development Co Ltd</t>
  </si>
  <si>
    <t>Zhonghao Commercial Group Co Ltd</t>
  </si>
  <si>
    <t>Kunming Junao Commercial Co Ltd</t>
  </si>
  <si>
    <t>Differ Cultural Tourism Development Co Ltd</t>
  </si>
  <si>
    <t>Differ Asset Development Ltd</t>
  </si>
  <si>
    <t>Euto Capital Partners Ltd</t>
  </si>
  <si>
    <t>Dinv Ares Film &amp; Media Co Ltd</t>
  </si>
  <si>
    <t>Omnijoi Media Corp</t>
  </si>
  <si>
    <t>Wed Nov 22 2017 00:00:00 GMT+0000 (Greenwich Mean Time)</t>
  </si>
  <si>
    <t>Mon Apr 30 2018 00:00:00 GMT+0100 (British Summer Time)</t>
  </si>
  <si>
    <t>Petrobras Brasileiro SA Petrobras-Campo De Azulao</t>
  </si>
  <si>
    <t>WRTRP Pty Ltd</t>
  </si>
  <si>
    <t>DRDGOLD Ltd</t>
  </si>
  <si>
    <t>Qinisele Resources (Pty) Ltd</t>
  </si>
  <si>
    <t>Petroleo Brasileiro SA Petrobras-Azulao Field</t>
  </si>
  <si>
    <t>Banco Itau-BBA SA|Citi|Banco BTG Pactual SA</t>
  </si>
  <si>
    <t>Jialian Payment Co Ltd</t>
  </si>
  <si>
    <t>Chongqing Dajiang Power Equipment Co Ltd</t>
  </si>
  <si>
    <t>Chongqing Zongshen Power Machinery Co Ltd</t>
  </si>
  <si>
    <t>Shenzhen Kangqiao Jiacheng Property Investment Co Ltd</t>
  </si>
  <si>
    <t>Shenzhen Chuangjing Investment Co Ltd</t>
  </si>
  <si>
    <t>Thu Nov 23 2017 00:00:00 GMT+0000 (Greenwich Mean Time)</t>
  </si>
  <si>
    <t>Havmor Ice Cream Ltd</t>
  </si>
  <si>
    <t>Lotte Confectionery Co Ltd</t>
  </si>
  <si>
    <t>Yichang Sanxia Punuoding Biological Pharmaceutical Co Ltd</t>
  </si>
  <si>
    <t>Jingshan Jingyuan Technology Investment Co Ltd</t>
  </si>
  <si>
    <t>Fri Nov 24 2017 00:00:00 GMT+0000 (Greenwich Mean Time)</t>
  </si>
  <si>
    <t>China National Electric Engineering Co Ltd</t>
  </si>
  <si>
    <t>Jiangxi Weiyuan Explosives Co Ltd</t>
  </si>
  <si>
    <t>Jiangxi Guotai Industrial Explosive Material Group Co Ltd</t>
  </si>
  <si>
    <t>Hunan Red Sun Performing Arts Co Ltd</t>
  </si>
  <si>
    <t>Sat Nov 25 2017 00:00:00 GMT+0000 (Greenwich Mean Time)</t>
  </si>
  <si>
    <t>Shaoxing Keqiao District China Textile City Market Management - Clothing Market</t>
  </si>
  <si>
    <t>Zhejiang China Light &amp; Textile Industrial City Group Co Ltd</t>
  </si>
  <si>
    <t>Shanghai Tyre &amp; Rubber (Group) Co Ltd</t>
  </si>
  <si>
    <t>Shanghai Huayi (Group) Co</t>
  </si>
  <si>
    <t>Mon Nov 27 2017 00:00:00 GMT+0000 (Greenwich Mean Time)</t>
  </si>
  <si>
    <t>Wall Street English</t>
  </si>
  <si>
    <t>Cremer SA</t>
  </si>
  <si>
    <t>CM Hospitalar SA</t>
  </si>
  <si>
    <t>Banco ABC-Brasil|Banco Itau-BBA SA|Banco BTG Pactual SA</t>
  </si>
  <si>
    <t>eHi Car Services Ltd</t>
  </si>
  <si>
    <t>Chengdu Shumao Diamond Co Ltd</t>
  </si>
  <si>
    <t>Shenzhen Ideal Jewellery Co Ltd</t>
  </si>
  <si>
    <t>ICBC|Haitong Securities Co Ltd</t>
  </si>
  <si>
    <t>Millennium Jewelry Co Ltd</t>
  </si>
  <si>
    <t>Penglai Jutao Offshore Engineering Heavy Industrial Co Ltd</t>
  </si>
  <si>
    <t>Jutal Offshore Oil Services Co Ltd</t>
  </si>
  <si>
    <t>ICBC|Nuada Ltd|Euto Capital Partners Ltd</t>
  </si>
  <si>
    <t>Tue Nov 28 2017 00:00:00 GMT+0000 (Greenwich Mean Time)</t>
  </si>
  <si>
    <t>Haihang Import &amp; Export Co Ltd</t>
  </si>
  <si>
    <t>HNA Innovation Financial Co Ltd</t>
  </si>
  <si>
    <t>Huaibei Mining Co Ltd</t>
  </si>
  <si>
    <t>Wed Nov 29 2017 00:00:00 GMT+0000 (Greenwich Mean Time)</t>
  </si>
  <si>
    <t>Wed Dec 20 2017 00:00:00 GMT+0000 (Greenwich Mean Time)</t>
  </si>
  <si>
    <t>SPE Monaco Participacoes SA</t>
  </si>
  <si>
    <t>Ancar Ivanhoe Administradora De Shopping Centers Ltda</t>
  </si>
  <si>
    <t>China Jialing Industrial Co Ltd Group-Assets</t>
  </si>
  <si>
    <t>China South Industries Group Corp</t>
  </si>
  <si>
    <t>Thu Nov 30 2017 00:00:00 GMT+0000 (Greenwich Mean Time)</t>
  </si>
  <si>
    <t>Chengdu Dirun Land Development Co Ltd</t>
  </si>
  <si>
    <t>Chengdu Luodai Overseas Chinese Town Cultural Tourism Development Co Ltd</t>
  </si>
  <si>
    <t>AFI Development PLC-Aquamarine 3 Property Portfolio2</t>
  </si>
  <si>
    <t>Shenzhen Upcera Co Ltd</t>
  </si>
  <si>
    <t>Saurer Intelligent Machinery Co Ltd</t>
  </si>
  <si>
    <t>Saurer Intelligent Technology Co Ltd</t>
  </si>
  <si>
    <t>Shenzhen Juntian Hengxun Science &amp; Technology Co Ltd</t>
  </si>
  <si>
    <t>Bomin Electronics Co Ltd</t>
  </si>
  <si>
    <t>Fri Dec 01 2017 00:00:00 GMT+0000 (Greenwich Mean Time)</t>
  </si>
  <si>
    <t>Bhubaneshwar Power Pvt Ltd</t>
  </si>
  <si>
    <t>Tata Steel Ltd</t>
  </si>
  <si>
    <t>Thu Dec 28 2017 00:00:00 GMT+0000 (Greenwich Mean Time)</t>
  </si>
  <si>
    <t>Green Harmony Ltd</t>
  </si>
  <si>
    <t>Risecomm Group Holdings Ltd</t>
  </si>
  <si>
    <t>GT Semiconductor Materials Co Ltd</t>
  </si>
  <si>
    <t>SMBC Nikko Securities Inc</t>
  </si>
  <si>
    <t>Guilin Layn Kanger Biotechnology Co Ltd</t>
  </si>
  <si>
    <t>Guilin Junhe Investment Co Ltd</t>
  </si>
  <si>
    <t>Chengdu Yekang Property Co Ltd</t>
  </si>
  <si>
    <t>Sichuan Wenzi Real Estate Development Investment Co Ltd</t>
  </si>
  <si>
    <t>Tianjin Sega Pharmaceutical Co Ltd</t>
  </si>
  <si>
    <t>Tianjin Jinxi Pharmaceutical Technology Co Ltd</t>
  </si>
  <si>
    <t>Sat Dec 02 2017 00:00:00 GMT+0000 (Greenwich Mean Time)</t>
  </si>
  <si>
    <t>Lanzhou Lansheng Blood Products Co Ltd</t>
  </si>
  <si>
    <t>Chengdu Rongsheng Pharmaceutical Co Ltd</t>
  </si>
  <si>
    <t>National Pharmacy Wuhan Blood Products Co Ltd</t>
  </si>
  <si>
    <t>National Pharmaceutical Group Shanghai Blood Products Co Ltd</t>
  </si>
  <si>
    <t>Beijing Tiantan Biological Products Co Ltd</t>
  </si>
  <si>
    <t>Mon Dec 04 2017 00:00:00 GMT+0000 (Greenwich Mean Time)</t>
  </si>
  <si>
    <t>FACEPA Fabrica de Papel da Amazonia SA</t>
  </si>
  <si>
    <t>BWwang E-Commerce Co Ltd</t>
  </si>
  <si>
    <t>Collinstar Capital Pty Ltd</t>
  </si>
  <si>
    <t>Wed Dec 06 2017 00:00:00 GMT+0000 (Greenwich Mean Time)</t>
  </si>
  <si>
    <t>Datang Anhui Power Generation Co Ltd</t>
  </si>
  <si>
    <t>Datang International Power Generation Co Ltd</t>
  </si>
  <si>
    <t>Datang Heilongjiang Power Generation Co Ltd</t>
  </si>
  <si>
    <t>Datang Hebei Power Generation Co Ltd</t>
  </si>
  <si>
    <t>Zhejiang Maximal Forklift Co Ltd</t>
  </si>
  <si>
    <t>Hyster-Yale Materials Handling Inc</t>
  </si>
  <si>
    <t>BDA Partners</t>
  </si>
  <si>
    <t>Jiangsu Dajin Heavy Industry Co Ltd</t>
  </si>
  <si>
    <t>Bestway Marine &amp; Energy Technology Co Ltd</t>
  </si>
  <si>
    <t>Shanghai Maling Aquarius(Chongqing)Food Co Ltd</t>
  </si>
  <si>
    <t>Sinochem International Logistics Co Ltd</t>
  </si>
  <si>
    <t>Fri Dec 08 2017 00:00:00 GMT+0000 (Greenwich Mean Time)</t>
  </si>
  <si>
    <t>Energisa Mato Grosso Distribuidora de Energia SA</t>
  </si>
  <si>
    <t>Energisa SA</t>
  </si>
  <si>
    <t>COFCO Hotel (Beijing) Co Ltd</t>
  </si>
  <si>
    <t>Tianfu Fund Management Co Ltd</t>
  </si>
  <si>
    <t>Mon Dec 11 2017 00:00:00 GMT+0000 (Greenwich Mean Time)</t>
  </si>
  <si>
    <t>Shenzhen Guangshen Coastal Expressway Investment Co Ltd</t>
  </si>
  <si>
    <t>ICBC|TC Capital</t>
  </si>
  <si>
    <t>Sat Mar 24 2018 00:00:00 GMT+0000 (Greenwich Mean Time)</t>
  </si>
  <si>
    <t>Ningxia Yuehua New Material Co Ltd-Assets</t>
  </si>
  <si>
    <t>Yantai Tayho Advanced Materials Co Ltd</t>
  </si>
  <si>
    <t>Sat Dec 09 2017 00:00:00 GMT+0000 (Greenwich Mean Time)</t>
  </si>
  <si>
    <t>Guangzhou Xiehe Precise Medical Treatment Co Ltd</t>
  </si>
  <si>
    <t>Guangzhou Kunlun Investment Co Ltd</t>
  </si>
  <si>
    <t>Beijing Baolixinda Enterprise Management Co Ltd</t>
  </si>
  <si>
    <t>Shenzhen Xinjie Supply Chain Co Ltd</t>
  </si>
  <si>
    <t>Beijing Century Huatian Hotel Management Co Ltd</t>
  </si>
  <si>
    <t>Hunan Xingxiang Mergers &amp; Acquisitions Equity Investment Fund Enterprise LP</t>
  </si>
  <si>
    <t>Wed Jun 13 2018 00:00:00 GMT+0100 (British Summer Time)</t>
  </si>
  <si>
    <t>Viking Fishing Holdings (Pty) Ltd-Fishing Business</t>
  </si>
  <si>
    <t>Beijing Huaqi Communication Technology Co Ltd</t>
  </si>
  <si>
    <t>Gosun Holding Co Ltd</t>
  </si>
  <si>
    <t>Zhejiang Jintailai Environmental Protection Technology Co Ltd</t>
  </si>
  <si>
    <t>Jinshan Environmental Protection Science &amp; Technology Co Ltd</t>
  </si>
  <si>
    <t>Jiangsu Jinshan Environmental Protection Engineering Group Co Ltd</t>
  </si>
  <si>
    <t>Boai NKY Biotechnology Co Ltd</t>
  </si>
  <si>
    <t>Boai NKY Pharmaceuticals Ltd</t>
  </si>
  <si>
    <t>Tue Dec 12 2017 00:00:00 GMT+0000 (Greenwich Mean Time)</t>
  </si>
  <si>
    <t>Chongqing Jialing Quanyu Vehicle Co Ltd-Assets</t>
  </si>
  <si>
    <t>Kaigao Technology Development Beijing Co Ltd</t>
  </si>
  <si>
    <t>Huijin United Technology (Beijing) Co Ltd</t>
  </si>
  <si>
    <t>Zhejiang Tianma Bearing Group Co Ltd</t>
  </si>
  <si>
    <t>Khorgas Tianma Venture Investment Group Corp</t>
  </si>
  <si>
    <t>Wed Feb 07 2018 00:00:00 GMT+0000 (Greenwich Mean Time)</t>
  </si>
  <si>
    <t>Shandong ACV Biotech Co Ltd</t>
  </si>
  <si>
    <t>Xilong Scientific Co Ltd</t>
  </si>
  <si>
    <t>Wed Dec 13 2017 00:00:00 GMT+0000 (Greenwich Mean Time)</t>
  </si>
  <si>
    <t>Ningbo Naiquer Equity Investment Partnership LP</t>
  </si>
  <si>
    <t>Shanghai Worth Garden Co Ltd</t>
  </si>
  <si>
    <t>Beijing Hualian Business Management Co Ltd</t>
  </si>
  <si>
    <t>Shanghai Golden Union Investment Group Co Ltd</t>
  </si>
  <si>
    <t>Thu Dec 14 2017 00:00:00 GMT+0000 (Greenwich Mean Time)</t>
  </si>
  <si>
    <t>Zhongshan Jucheng Enterprise Co Ltd</t>
  </si>
  <si>
    <t>Guangzhou Kaiya Shi Investment Partnership LP</t>
  </si>
  <si>
    <t>Hyundai Heavy Industries (China) Investment Co Ltd</t>
  </si>
  <si>
    <t>Hyundai Construction Equipment Co Ltd</t>
  </si>
  <si>
    <t>Qingdao Weike Business Chain Co Ltd</t>
  </si>
  <si>
    <t>Jiajiayue Group Co Ltd</t>
  </si>
  <si>
    <t>Brazil Construction Co Ltd</t>
  </si>
  <si>
    <t>CCCC South America Region Co Ltd</t>
  </si>
  <si>
    <t>Dujiangyan Lafarge Cement Co Ltd</t>
  </si>
  <si>
    <t>Lahao (Sichuan) Enterprise Management Co Ltd</t>
  </si>
  <si>
    <t>Fri Dec 15 2017 00:00:00 GMT+0000 (Greenwich Mean Time)</t>
  </si>
  <si>
    <t>China Resources Hunan Shuangzhou Pharmaceutical Co Ltd</t>
  </si>
  <si>
    <t>China Resources Pharmaceutical Commercial Group Co Ltd</t>
  </si>
  <si>
    <t>Casa dos Ventos-Complex Ventos do Araripe III</t>
  </si>
  <si>
    <t>VTRM Energia Participacoes SA</t>
  </si>
  <si>
    <t>Banco Bradesco SA|Banco Santander de Negocios SA</t>
  </si>
  <si>
    <t>Shanghai Yunneng Energy Technology Co Ltd</t>
  </si>
  <si>
    <t>Jiangsu Jin Tong Ling Fluid Machinery Technology Co Ltd</t>
  </si>
  <si>
    <t>Beijing Petrochemical Engineering Co Ltd</t>
  </si>
  <si>
    <t>Shaanxi Yanchang Petroleum Chemical Engineering Co Ltd</t>
  </si>
  <si>
    <t>Tianjin Sendao Property Investment Co Ltd</t>
  </si>
  <si>
    <t>Tianjin Sendao Hongying Property Investment Co Ltd</t>
  </si>
  <si>
    <t>Tianjin Sendao Baodi Investment Co Ltd</t>
  </si>
  <si>
    <t>Sat Dec 16 2017 00:00:00 GMT+0000 (Greenwich Mean Time)</t>
  </si>
  <si>
    <t>Ningxia Dongfang Jiaye Commercial Development Co Ltd-Assets</t>
  </si>
  <si>
    <t>Fujian Tunnel Engineering Co Ltd</t>
  </si>
  <si>
    <t>Shenzhen Ecobeauty Co Ltd</t>
  </si>
  <si>
    <t>Ningbo Baida Network Technology Co Ltd</t>
  </si>
  <si>
    <t>Zhuhai Huajun Real Estate Development Co Ltd</t>
  </si>
  <si>
    <t>Zhuhai Huafa Properties Co Ltd</t>
  </si>
  <si>
    <t>China National Salt Industry Corp Jilantai Chlor-Alkali Chemical Co Ltd</t>
  </si>
  <si>
    <t>Inner Mongolia Lantai Industrial Co Ltd</t>
  </si>
  <si>
    <t>ICBC|China Merchants Securities Co|Guotai Junan Securities</t>
  </si>
  <si>
    <t>Jiaxing Bangfu Investment Partnership LP</t>
  </si>
  <si>
    <t>Shanghai Jiashou Real Estate Development Co Ltd</t>
  </si>
  <si>
    <t>Mon Dec 18 2017 00:00:00 GMT+0000 (Greenwich Mean Time)</t>
  </si>
  <si>
    <t>Fri Jun 15 2018 00:00:00 GMT+0100 (British Summer Time)</t>
  </si>
  <si>
    <t>Wepon Pharmaceutical Group Co Ltd</t>
  </si>
  <si>
    <t>Zhejiang Dongliang New Building Materials Co Ltd</t>
  </si>
  <si>
    <t>Maceio Shopping Center,Maceio</t>
  </si>
  <si>
    <t>Malls Brasil Plural Fundo De Investimento Imobiliario</t>
  </si>
  <si>
    <t>The It Electronics Eleventh Design &amp; Research Institute Scientific &amp; Technological Engineering Corp Ltd</t>
  </si>
  <si>
    <t>Tue Dec 19 2017 00:00:00 GMT+0000 (Greenwich Mean Time)</t>
  </si>
  <si>
    <t>Shanghai Mingchang Properties Ltd</t>
  </si>
  <si>
    <t>China Resources Purenhong (Beijing) Pharmaceutical Co Ltd</t>
  </si>
  <si>
    <t>Abengoa SA-Transmission Lines Concessions,Brazil</t>
  </si>
  <si>
    <t>TPG Capital Management LP</t>
  </si>
  <si>
    <t>Salem Tollways Ltd,Kumarapalayam Tollways Ltd</t>
  </si>
  <si>
    <t>Cube Highways &amp; Infrastructure Pte Ltd</t>
  </si>
  <si>
    <t>Baotou Zhongli Tenghui Photovoltaic Power Co Ltd-Assets</t>
  </si>
  <si>
    <t>China Kangfu International Leasing Co Ltd</t>
  </si>
  <si>
    <t>Shenzhen World Union Microfinance Co Ltd-Portfolio of Loan Assets</t>
  </si>
  <si>
    <t>Hefei Kdlian Safety Technology Co Ltd</t>
  </si>
  <si>
    <t>Beijing Global Safety Technology Co Ltd</t>
  </si>
  <si>
    <t>Foshan Nanhai Natural Gas Development Co Ltd</t>
  </si>
  <si>
    <t>Grandblue Environment Co Ltd</t>
  </si>
  <si>
    <t>Qoros Auto Co Ltd</t>
  </si>
  <si>
    <t>SIMCom Wireless Solutions Co Ltd</t>
  </si>
  <si>
    <t>CIMB Securities (HK) Ltd</t>
  </si>
  <si>
    <t>Fujian Liansheng Paper Industry Co Ltd</t>
  </si>
  <si>
    <t>Shanying International Holdings Co Ltd</t>
  </si>
  <si>
    <t>Shenzhen Sinuo Industrial Development Co Ltd</t>
  </si>
  <si>
    <t>Wingtech Technology Co Ltd-Assets</t>
  </si>
  <si>
    <t>Murli Industries Ltd</t>
  </si>
  <si>
    <t>AVIC City Property (Shanghai) Co Ltd</t>
  </si>
  <si>
    <t>Shenzhen Zhuoyue Real Estate Investment Co Ltd</t>
  </si>
  <si>
    <t>Fri Dec 22 2017 00:00:00 GMT+0000 (Greenwich Mean Time)</t>
  </si>
  <si>
    <t>Spe Xangai Participacoes SA</t>
  </si>
  <si>
    <t>HSI Hemisferio Sul Investimentos SA</t>
  </si>
  <si>
    <t>Br Malls Participacoes Sa-Shopping Paralelasalvador</t>
  </si>
  <si>
    <t>AnHui COFCO DangShan Pear industry Co Ltd-Assets</t>
  </si>
  <si>
    <t>Theland Xinyun (Shanghai) Electronic Commerce Co Ltd</t>
  </si>
  <si>
    <t>Sat Dec 23 2017 00:00:00 GMT+0000 (Greenwich Mean Time)</t>
  </si>
  <si>
    <t>CB Cardio Holdings V Ltd</t>
  </si>
  <si>
    <t>Blue Sail Medical Co Ltd</t>
  </si>
  <si>
    <t>Changan Auto Financing Co Ltd</t>
  </si>
  <si>
    <t>Tue Dec 26 2017 00:00:00 GMT+0000 (Greenwich Mean Time)</t>
  </si>
  <si>
    <t>Nantong 1912 Cultural Industry Development Co Ltd</t>
  </si>
  <si>
    <t>Jiangsu Liding Investment Industry Co Ltd</t>
  </si>
  <si>
    <t>Huaneng Guoduo Hydropower Co Ltd</t>
  </si>
  <si>
    <t>Xizang Development Investment Group Co Ltd</t>
  </si>
  <si>
    <t>Sun Dec 31 2017 00:00:00 GMT+0000 (Greenwich Mean Time)</t>
  </si>
  <si>
    <t>Chokhani Securities Ltd</t>
  </si>
  <si>
    <t>Ningxia Jinxiulongteng New Energy Co Ltd</t>
  </si>
  <si>
    <t>Guangzhou Hedu Information Technology Co Ltd</t>
  </si>
  <si>
    <t>Zhi Ke (ShenZhen) Corp Marketing Co Ltd</t>
  </si>
  <si>
    <t>Unidas Sa</t>
  </si>
  <si>
    <t>Companhia de Locacao das Americas</t>
  </si>
  <si>
    <t>Vinci Partners|JP Morgan</t>
  </si>
  <si>
    <t>Buynow (Wuhan) Corp</t>
  </si>
  <si>
    <t>Chicony Square (Wuhan) Inc</t>
  </si>
  <si>
    <t>Internacional Shopping Guarulhos</t>
  </si>
  <si>
    <t>Internacional Shopping Fundo de Investimento Imobiliario</t>
  </si>
  <si>
    <t>Banco Itau-BBA SA|Bank of America Merrill Lynch|BR Partners</t>
  </si>
  <si>
    <t>Inner Mongolia Jincao Xincheng Ecological Construction Investment Center Partnership Lp</t>
  </si>
  <si>
    <t>Shanghai Star Bund Development &amp; Construction Ltd</t>
  </si>
  <si>
    <t>Fri Dec 29 2017 00:00:00 GMT+0000 (Greenwich Mean Time)</t>
  </si>
  <si>
    <t>Zhongtian Urban Investment Group Co Ltd</t>
  </si>
  <si>
    <t>Guiyang Jinshiqi Industrial Investment Co Ltd</t>
  </si>
  <si>
    <t>Prestige Mysore Retail Ventures Pvt Ltd</t>
  </si>
  <si>
    <t>Prestige Retail Ventures Ltd</t>
  </si>
  <si>
    <t>Shanghai Wilson Photoelectric Instrument Co Ltd</t>
  </si>
  <si>
    <t>Sonoscape Medical Corp</t>
  </si>
  <si>
    <t>Cherbim Group Ltd</t>
  </si>
  <si>
    <t>Jiana HK Ltd</t>
  </si>
  <si>
    <t>BBMG Mangrove Environmental Protection Technology Co Ltd</t>
  </si>
  <si>
    <t>Guangdong Mingzhu Health Regimen Co Ltd</t>
  </si>
  <si>
    <t>Shenzhen Zhongyifu Industry Development Co Ltd</t>
  </si>
  <si>
    <t>SHANGHAI CENAT NEW ENERGY CO LTD</t>
  </si>
  <si>
    <t>Bbmg Corp-Assets</t>
  </si>
  <si>
    <t>Tangshan Jidong Cement Co Ltd-Assets</t>
  </si>
  <si>
    <t>China Great Wall Sec Co Ltd|First Capital Invest Bking Co</t>
  </si>
  <si>
    <t>Zhuhai Yisheng Technology Development Co Ltd</t>
  </si>
  <si>
    <t>Huizhou China Eagle Electronic Industry Investment LP</t>
  </si>
  <si>
    <t>Heilongjiang Interchina Water Treatment Co Ltd - 8 Subsidiaries</t>
  </si>
  <si>
    <t>Ningbo Meishan Bonded Port Area Bilai Investment Partnership LP</t>
  </si>
  <si>
    <t>Wuhu Huarong Xinjia Investment LP</t>
  </si>
  <si>
    <t>Beijing Xingxin Boyuan Investment Management LP</t>
  </si>
  <si>
    <t>Tue Jan 02 2018 00:00:00 GMT+0000 (Greenwich Mean Time)</t>
  </si>
  <si>
    <t>AVIC International Vanke Co Ltd</t>
  </si>
  <si>
    <t>Hengqin Zhongchangsheng Qihang Investment Center LP</t>
  </si>
  <si>
    <t>Wed Jan 03 2018 00:00:00 GMT+0000 (Greenwich Mean Time)</t>
  </si>
  <si>
    <t>New Hope Chemical Investment Co Ltd</t>
  </si>
  <si>
    <t>New Hope Investment Group Co Ltd</t>
  </si>
  <si>
    <t>Yantai Pingtu Real Estate Co Ltd</t>
  </si>
  <si>
    <t>Bright Real Estate Group Co Ltd</t>
  </si>
  <si>
    <t>Thu Jan 04 2018 00:00:00 GMT+0000 (Greenwich Mean Time)</t>
  </si>
  <si>
    <t>Rising Stars Mobile India Pvt Ltd</t>
  </si>
  <si>
    <t>Wonderful Stars Pte Ltd</t>
  </si>
  <si>
    <t>Cardinfo Payment Service Co Ltd</t>
  </si>
  <si>
    <t>Nanjing Mingpeng Information Technology Co Ltd</t>
  </si>
  <si>
    <t>Super Demand Investments Ltd</t>
  </si>
  <si>
    <t>Sino Biopharmaceutical Ltd</t>
  </si>
  <si>
    <t>Guotai Junan Securities|CCB International Capital Ltd</t>
  </si>
  <si>
    <t>Sino Biopharmaceutical (Beijing) Ltd</t>
  </si>
  <si>
    <t>CCB International Capital Ltd|Guotai Junan Capital Ltd</t>
  </si>
  <si>
    <t>Capitaland Mall Asia Ltd-Assets</t>
  </si>
  <si>
    <t>Shenzhen Xinyi Technology Co Ltd</t>
  </si>
  <si>
    <t>GRG Banking Equipment Technology Co Ltd</t>
  </si>
  <si>
    <t>Sat Jan 06 2018 00:00:00 GMT+0000 (Greenwich Mean Time)</t>
  </si>
  <si>
    <t>Thu Oct 04 2018 00:00:00 GMT+0100 (British Summer Time)</t>
  </si>
  <si>
    <t>MF-SIA OOO</t>
  </si>
  <si>
    <t>Bank of America Merrill Lynch|JP Morgan</t>
  </si>
  <si>
    <t>Shenyang Yinyi Real Estate Development Co Ltd</t>
  </si>
  <si>
    <t>Liaoning Sharing Country Garden Industry Co Ltd</t>
  </si>
  <si>
    <t>Mon Jan 08 2018 00:00:00 GMT+0000 (Greenwich Mean Time)</t>
  </si>
  <si>
    <t>Henann Rongyu Education Consulting Co Ltd</t>
  </si>
  <si>
    <t>Beijing Daai Consulting Education Consulting Co Ltd</t>
  </si>
  <si>
    <t>Tue Jan 09 2018 00:00:00 GMT+0000 (Greenwich Mean Time)</t>
  </si>
  <si>
    <t>Chongqing Shengbang Gas Co Ltd</t>
  </si>
  <si>
    <t>Shandong Shengli Co Ltd</t>
  </si>
  <si>
    <t>Shanghai Zhongneng Enterprise Development (Group) Co Ltd</t>
  </si>
  <si>
    <t>Wed Jan 10 2018 00:00:00 GMT+0000 (Greenwich Mean Time)</t>
  </si>
  <si>
    <t>Natuzzi Trading (Shanghai) Co Ltd</t>
  </si>
  <si>
    <t>Jason Furniture (Hangzhou) Co Ltd</t>
  </si>
  <si>
    <t>Hangfa Investment Management Co Ltd</t>
  </si>
  <si>
    <t>China Evergrande Group</t>
  </si>
  <si>
    <t>PGIM Real Estate Inc-Property Portfolios</t>
  </si>
  <si>
    <t>BlackRock Inc</t>
  </si>
  <si>
    <t>Jiangsu Zhaosheng Environment Protection Co Ltd</t>
  </si>
  <si>
    <t>CECEP Environmental Protection Equipment Co Ltd</t>
  </si>
  <si>
    <t>Rodoban Seguranca &amp; Transporte de Valores LTDA</t>
  </si>
  <si>
    <t>Brink's Co</t>
  </si>
  <si>
    <t>Wed Feb 14 2018 00:00:00 GMT+0000 (Greenwich Mean Time)</t>
  </si>
  <si>
    <t>Shenzhen Changyuan Electric  Technology Co Ltd</t>
  </si>
  <si>
    <t>Shenzhen Woer Heat-Shrinkable Material Co Ltd</t>
  </si>
  <si>
    <t>Fri Jan 12 2018 00:00:00 GMT+0000 (Greenwich Mean Time)</t>
  </si>
  <si>
    <t>Shandong Xinneng Taishan Generation Co Ltd-Assets</t>
  </si>
  <si>
    <t>Sat Jan 13 2018 00:00:00 GMT+0000 (Greenwich Mean Time)</t>
  </si>
  <si>
    <t>Tue May 15 2018 00:00:00 GMT+0100 (British Summer Time)</t>
  </si>
  <si>
    <t>Beijing Sunwise Space Technology Co Ltd</t>
  </si>
  <si>
    <t>Beijing Ctrowell Technology Corp Ltd</t>
  </si>
  <si>
    <t>Shanghai International Shipping Service Center Co Ltd</t>
  </si>
  <si>
    <t>Changsha Rongmao Company Enterprise Management Co Ltd</t>
  </si>
  <si>
    <t>Mon Jan 15 2018 00:00:00 GMT+0000 (Greenwich Mean Time)</t>
  </si>
  <si>
    <t>Tri-Ring Group Co Ltd</t>
  </si>
  <si>
    <t>Wuhan Kingold Industrial Group Co Ltd</t>
  </si>
  <si>
    <t>Capital First Ltd</t>
  </si>
  <si>
    <t>IDFC Bank Ltd</t>
  </si>
  <si>
    <t>Shanghai Yinhui Real Estate Development Co Ltd</t>
  </si>
  <si>
    <t>Sun Jan 14 2018 00:00:00 GMT+0000 (Greenwich Mean Time)</t>
  </si>
  <si>
    <t>Qingdao Tiande Technologies Inc</t>
  </si>
  <si>
    <t>Zeu Crypto Network Inc</t>
  </si>
  <si>
    <t>Century East Group Ltd</t>
  </si>
  <si>
    <t>Affluent Ocean International Ltd</t>
  </si>
  <si>
    <t>Shenyang Siasun Investment Management Co Ltd</t>
  </si>
  <si>
    <t>Liaoning Neusoft Venture Capital Co Ltd</t>
  </si>
  <si>
    <t>Tue Jan 16 2018 00:00:00 GMT+0000 (Greenwich Mean Time)</t>
  </si>
  <si>
    <t>CSO HG (Cayman) Ltd</t>
  </si>
  <si>
    <t>Ningbo Zuoquan Trade Co Ltd</t>
  </si>
  <si>
    <t>Ever Onward Corp</t>
  </si>
  <si>
    <t>Thu Jan 18 2018 00:00:00 GMT+0000 (Greenwich Mean Time)</t>
  </si>
  <si>
    <t>Shanghai Jingci Investment Management Co Ltd</t>
  </si>
  <si>
    <t>Shanghai Shengtian Enterprise Development Co Ltd</t>
  </si>
  <si>
    <t>Fri Jan 19 2018 00:00:00 GMT+0000 (Greenwich Mean Time)</t>
  </si>
  <si>
    <t>Thu Jun 07 2018 00:00:00 GMT+0100 (British Summer Time)</t>
  </si>
  <si>
    <t>Beijing My Gym Education Technology Co Ltd</t>
  </si>
  <si>
    <t>Qixing Furture (Tianjin) Education Consulting Co Ltd</t>
  </si>
  <si>
    <t>Jiangsu Henglong Crop Protection Co Ltd</t>
  </si>
  <si>
    <t>Mon Jan 22 2018 00:00:00 GMT+0000 (Greenwich Mean Time)</t>
  </si>
  <si>
    <t>ESforce Holding</t>
  </si>
  <si>
    <t>Morgan Stanley|Deloitte</t>
  </si>
  <si>
    <t>Beijing Electric Vehicle Co Ltd</t>
  </si>
  <si>
    <t>Chengdu Qianfeng Electronics Co Ltd</t>
  </si>
  <si>
    <t>Wuxi Micro Research Precision Press-parts Co Ltd</t>
  </si>
  <si>
    <t>Wuxi Longsheng Technology Co Ltd</t>
  </si>
  <si>
    <t>Nanchang Ansheng Real Estate Co Ltd</t>
  </si>
  <si>
    <t>Tue Jan 23 2018 00:00:00 GMT+0000 (Greenwich Mean Time)</t>
  </si>
  <si>
    <t>Beijing Zhongke Tuoda Technology Co Ltd</t>
  </si>
  <si>
    <t>Nanchang Yinmenghu Property Co Ltd</t>
  </si>
  <si>
    <t>Wed Jan 24 2018 00:00:00 GMT+0000 (Greenwich Mean Time)</t>
  </si>
  <si>
    <t>Sat Mar 31 2018 00:00:00 GMT+0100 (British Summer Time)</t>
  </si>
  <si>
    <t>MSP Steel &amp; Power Ltd</t>
  </si>
  <si>
    <t>Sentini Sanitarywares Pvt Ltd</t>
  </si>
  <si>
    <t>LIXIL Corp</t>
  </si>
  <si>
    <t>Chongqing CITIC Huyu Expressway Co Ltd</t>
  </si>
  <si>
    <t>China Merchants Expressway Network &amp; Technology Holdings Co Ltd</t>
  </si>
  <si>
    <t>Chongqing CITIC Yuqian Expressway Co Ltd</t>
  </si>
  <si>
    <t>Thu Jan 25 2018 00:00:00 GMT+0000 (Greenwich Mean Time)</t>
  </si>
  <si>
    <t>Branding China Group Ltd</t>
  </si>
  <si>
    <t>East Harvest Global Ltd</t>
  </si>
  <si>
    <t>Kingenta Ecological Engineering Group Co Ltd</t>
  </si>
  <si>
    <t>Fri Jan 26 2018 00:00:00 GMT+0000 (Greenwich Mean Time)</t>
  </si>
  <si>
    <t>Guilin Gu Jin Pharmaceutical Technology Co Ltd</t>
  </si>
  <si>
    <t>Advanced Investment Consulting Co Ltd</t>
  </si>
  <si>
    <t>Jiaxing Hi-Tech King World Hi-Tech Industrial Zone Development Co Ltd</t>
  </si>
  <si>
    <t>Jiaxing Xiuhua Industry Investment Co Ltd</t>
  </si>
  <si>
    <t>Sat Jan 27 2018 00:00:00 GMT+0000 (Greenwich Mean Time)</t>
  </si>
  <si>
    <t>Fri Feb 16 2018 00:00:00 GMT+0000 (Greenwich Mean Time)</t>
  </si>
  <si>
    <t>Bank Of Maharashtra</t>
  </si>
  <si>
    <t>Mon Jan 29 2018 00:00:00 GMT+0000 (Greenwich Mean Time)</t>
  </si>
  <si>
    <t>Birlasoft (India) Ltd</t>
  </si>
  <si>
    <t>KPIT Technologies Ltd</t>
  </si>
  <si>
    <t>Ernst &amp; Young LLP|Avendus Capital Pvt Ltd|Equirus Capital Pvt Ltd</t>
  </si>
  <si>
    <t>Ascendas Hospitality Trust - Hotels, Beijing(2)</t>
  </si>
  <si>
    <t>Industria De Produtos Alimenticios Piraque SA</t>
  </si>
  <si>
    <t>M Dias Branco SA Industria e Comercio de Alimentos</t>
  </si>
  <si>
    <t>Anglo American Inyosi Coal (Pty) Ltd-New Largo Project</t>
  </si>
  <si>
    <t>New Largo Coal Pty Ltd</t>
  </si>
  <si>
    <t>Sterlite Power Grid Ventures Ltd</t>
  </si>
  <si>
    <t>Sterlite Technologies Ltd</t>
  </si>
  <si>
    <t>Shanghai Hongtai Real Estate Co Ltd</t>
  </si>
  <si>
    <t>Shanghai Chenming Industrial Co Ltd</t>
  </si>
  <si>
    <t>Beijing Shidai Jindian Film Culture Co Ltd</t>
  </si>
  <si>
    <t>Perfect World Holding Group Co Ltd</t>
  </si>
  <si>
    <t>Tue Jan 30 2018 00:00:00 GMT+0000 (Greenwich Mean Time)</t>
  </si>
  <si>
    <t>Tue Mar 06 2018 00:00:00 GMT+0000 (Greenwich Mean Time)</t>
  </si>
  <si>
    <t>Beijing Wenfu Hengye Technology Development Co Ltd</t>
  </si>
  <si>
    <t>Boao Economic &amp; Trade Development Co Ltd</t>
  </si>
  <si>
    <t>Wed Jan 31 2018 00:00:00 GMT+0000 (Greenwich Mean Time)</t>
  </si>
  <si>
    <t>King Food Comercio de Alimentos SA</t>
  </si>
  <si>
    <t>BK Brasil Operacao e Assessoria a Restaurantes SA</t>
  </si>
  <si>
    <t>Vinci Partners</t>
  </si>
  <si>
    <t>Sichuan Xingainian Education Investment Co Ltd</t>
  </si>
  <si>
    <t>Shenzhen Qianhaihongtao Education Technology Co Ltd</t>
  </si>
  <si>
    <t>Baotou Aluminum Co Ltd</t>
  </si>
  <si>
    <t>Langfang Dajia Commercial City Real Estate Development Co Ltd</t>
  </si>
  <si>
    <t>Langfang Taihe Runtong Real Estate Development Co Ltd</t>
  </si>
  <si>
    <t>Silead Inc</t>
  </si>
  <si>
    <t>GigaDevice Semiconductor (Beijing) Inc</t>
  </si>
  <si>
    <t>J Camara &amp; Irmaos SA</t>
  </si>
  <si>
    <t>Copagaz Distribuidora de Gas SA</t>
  </si>
  <si>
    <t>Concessionaria De Rodovias Minas Gerais Goias SA</t>
  </si>
  <si>
    <t>Ecorodovias Concessoes e Servicos SA</t>
  </si>
  <si>
    <t>Beijing Kexin Shengcai Cloud Computing Co Ltd</t>
  </si>
  <si>
    <t>Fri Feb 02 2018 00:00:00 GMT+0000 (Greenwich Mean Time)</t>
  </si>
  <si>
    <t>Shanxi Road &amp; Bridge Group Yuhe Expressway Co Ltd</t>
  </si>
  <si>
    <t>Shanxi Sanwei Group Co Ltd</t>
  </si>
  <si>
    <t>Western Securities|Zhong De Securities Co Ltd</t>
  </si>
  <si>
    <t>Sat Feb 03 2018 00:00:00 GMT+0000 (Greenwich Mean Time)</t>
  </si>
  <si>
    <t>Dena Bank</t>
  </si>
  <si>
    <t>Mon Feb 05 2018 00:00:00 GMT+0000 (Greenwich Mean Time)</t>
  </si>
  <si>
    <t>Shenzhen Chiwan Wharf Holdings Ltd</t>
  </si>
  <si>
    <t>UBS Investment Bank|Somerley</t>
  </si>
  <si>
    <t>Tue Jun 26 2018 00:00:00 GMT+0100 (British Summer Time)</t>
  </si>
  <si>
    <t>MAPFRE BB SH2 Participacoes SA</t>
  </si>
  <si>
    <t>MAPFRE Brasil Participacoes SA</t>
  </si>
  <si>
    <t>Oriental Bank of Commerce</t>
  </si>
  <si>
    <t>ATA Learning (Beijing) Inc</t>
  </si>
  <si>
    <t>New Beauty Holdings Ltd</t>
  </si>
  <si>
    <t>Shanghai Putuo Yueda Property Co Ltd</t>
  </si>
  <si>
    <t>Shanghai C&amp;D Zhaoyu Asset Management Co Ltd</t>
  </si>
  <si>
    <t>HNA Group Finance Co Ltd</t>
  </si>
  <si>
    <t>China Haohua Chemical Group Co Ltd-Chemicals Manufacturing Assets</t>
  </si>
  <si>
    <t>Sichuan Tianyi Science &amp; Technology Co Ltd</t>
  </si>
  <si>
    <t>Hubei Fuxing Huiyu Jinqiao Properties Co Ltd</t>
  </si>
  <si>
    <t>Suzhou Wuzhong Investment Holding Co Ltd</t>
  </si>
  <si>
    <t>Hangzhou Fuhui Industry Co Ltd</t>
  </si>
  <si>
    <t>Tue Apr 24 2018 00:00:00 GMT+0100 (British Summer Time)</t>
  </si>
  <si>
    <t>Thu Feb 08 2018 00:00:00 GMT+0000 (Greenwich Mean Time)</t>
  </si>
  <si>
    <t>Fri Jan 25 2019 00:00:00 GMT+0000 (Greenwich Mean Time)</t>
  </si>
  <si>
    <t>CESC Ltd-Power &amp; Non Power Businesses</t>
  </si>
  <si>
    <t>Cixi Hongai Medical Management Co Ltd</t>
  </si>
  <si>
    <t>Zhangzhou Xiangrong Real Estate Development Co Ltd</t>
  </si>
  <si>
    <t>Taian Dingxing Cooling Mfg Co Ltd</t>
  </si>
  <si>
    <t>Fri Feb 09 2018 00:00:00 GMT+0000 (Greenwich Mean Time)</t>
  </si>
  <si>
    <t>Zhengzhou Keboke Enterprise Management Consultancy Co Ltd</t>
  </si>
  <si>
    <t>Zhengzhou Rongzhu Property Development Co Ltd</t>
  </si>
  <si>
    <t>Sat Feb 10 2018 00:00:00 GMT+0000 (Greenwich Mean Time)</t>
  </si>
  <si>
    <t>Weifang Hengyue Property Co Ltd</t>
  </si>
  <si>
    <t>Qingdao Urban Construction Group Tairui Property Co Ltd</t>
  </si>
  <si>
    <t>Henan Costar Group Co Ltd</t>
  </si>
  <si>
    <t>Lida Optical &amp; Electronic Co Ltd</t>
  </si>
  <si>
    <t>Mon Feb 12 2018 00:00:00 GMT+0000 (Greenwich Mean Time)</t>
  </si>
  <si>
    <t>Ningbo Meishan Bonded Port Area Mingxu Investment Mangement LP</t>
  </si>
  <si>
    <t>Kuangda New Energy Investment Co Ltd</t>
  </si>
  <si>
    <t>Mon Mar 19 2018 00:00:00 GMT+0000 (Greenwich Mean Time)</t>
  </si>
  <si>
    <t>Binani Cement Ltd</t>
  </si>
  <si>
    <t>Moskovskaia direktsiia teatralno-kontsertnykh i sportivno-zrelishchnykh kass OOO</t>
  </si>
  <si>
    <t>Mobile TeleSystems PJSC</t>
  </si>
  <si>
    <t>Thu Sep 20 2018 00:00:00 GMT+0100 (British Summer Time)</t>
  </si>
  <si>
    <t>Essar Steel India Ltd</t>
  </si>
  <si>
    <t>Undisclosed JV</t>
  </si>
  <si>
    <t>Credit Agricole CIB|Goldman Sachs &amp; Co</t>
  </si>
  <si>
    <t>Tue Feb 13 2018 00:00:00 GMT+0000 (Greenwich Mean Time)</t>
  </si>
  <si>
    <t>Kesko Oyj-Russian Portfolio(12)</t>
  </si>
  <si>
    <t>Leroy Merlin Vostok OOO</t>
  </si>
  <si>
    <t>Zhongshan Road Mate Children Articles Co Ltd</t>
  </si>
  <si>
    <t>Zhongshan Taiwei Real Estate Development Co Ltd</t>
  </si>
  <si>
    <t>Sat Apr 21 2018 00:00:00 GMT+0100 (British Summer Time)</t>
  </si>
  <si>
    <t>Shenzhen Minrray Industry Co Ltd</t>
  </si>
  <si>
    <t>BizConf Telecom Co Ltd</t>
  </si>
  <si>
    <t>Huajing Sec Co Ltd</t>
  </si>
  <si>
    <t>Beijing Soyuan Science &amp; Technology Co Ltd</t>
  </si>
  <si>
    <t>Sat Apr 14 2018 00:00:00 GMT+0100 (British Summer Time)</t>
  </si>
  <si>
    <t>Jiangxi Langhe Medical Instrument Co Ltd</t>
  </si>
  <si>
    <t>Well Lead Medical Co Ltd</t>
  </si>
  <si>
    <t>Wuxi KFC Co Ltd</t>
  </si>
  <si>
    <t>Yum Restaurants (China) Investment Co Ltd</t>
  </si>
  <si>
    <t>Jiangxi Dongpeng New Materials Co Ltd</t>
  </si>
  <si>
    <t>Sinomine Resource Exploration Co Ltd</t>
  </si>
  <si>
    <t>Gerdau SA-Hydroelectric Power Plants(2)</t>
  </si>
  <si>
    <t>Kinross Brasil Mineracao SA</t>
  </si>
  <si>
    <t>Shandong Yinguang Explosive Materials Co Ltd</t>
  </si>
  <si>
    <t>Guizhou Jiulian Industrial Explosive Materials Development Co Ltd</t>
  </si>
  <si>
    <t>Guizhou Panjiang Industrial Explosive Co Ltd</t>
  </si>
  <si>
    <t>Yellow River Delta Binzhou Thermal Co Ltd</t>
  </si>
  <si>
    <t>Befar Group Co Ltd</t>
  </si>
  <si>
    <t>Thu Feb 15 2018 00:00:00 GMT+0000 (Greenwich Mean Time)</t>
  </si>
  <si>
    <t>China Prospect Education Technology (Beijing) Co Ltd</t>
  </si>
  <si>
    <t>Qingdao Taize Haiquan Properties Co Ltd</t>
  </si>
  <si>
    <t>Qingdao Tianyi Renhe Real Estate Development Co Ltd</t>
  </si>
  <si>
    <t>Mon Oct 08 2018 00:00:00 GMT+0100 (British Summer Time)</t>
  </si>
  <si>
    <t>Omirico Ltd</t>
  </si>
  <si>
    <t>Fenti Development Ltd</t>
  </si>
  <si>
    <t>Thu Aug 02 2018 00:00:00 GMT+0100 (British Summer Time)</t>
  </si>
  <si>
    <t>GDK Baimskaia OOO</t>
  </si>
  <si>
    <t>KAZ Minerals PLC</t>
  </si>
  <si>
    <t>UBS Investment Bank|Citi</t>
  </si>
  <si>
    <t>Indian Film Combine Pvt Ltd</t>
  </si>
  <si>
    <t>Reliance Industrial Investments &amp; Holdings Ltd</t>
  </si>
  <si>
    <t>Maretiom Investments Ltd</t>
  </si>
  <si>
    <t>Novatek PAO</t>
  </si>
  <si>
    <t>Wed Feb 21 2018 00:00:00 GMT+0000 (Greenwich Mean Time)</t>
  </si>
  <si>
    <t>Companhia de Saneamento do Norte SA</t>
  </si>
  <si>
    <t>Aegea Saneamento e Participacoes SA</t>
  </si>
  <si>
    <t>Virtus BR Partners</t>
  </si>
  <si>
    <t>Banco Itau-BBA SA|Santander Corp &amp; Invest Bkg</t>
  </si>
  <si>
    <t>Fri Feb 23 2018 00:00:00 GMT+0000 (Greenwich Mean Time)</t>
  </si>
  <si>
    <t>Sembcorp Utilities (South Africa) Pty Ltd</t>
  </si>
  <si>
    <t>South African Water Works Pty Ltd</t>
  </si>
  <si>
    <t>Khorgos Kuaima Tax Management Service Co Ltd</t>
  </si>
  <si>
    <t>Shunliban Information Service Co Ltd</t>
  </si>
  <si>
    <t>Zhejiang Chengchang Technology Co Ltd</t>
  </si>
  <si>
    <t>Shenzhen H&amp;T Intelligent Control Co Ltd</t>
  </si>
  <si>
    <t>Sat Feb 24 2018 00:00:00 GMT+0000 (Greenwich Mean Time)</t>
  </si>
  <si>
    <t>China Minsheng Banking Corp Ltd-Building Assets</t>
  </si>
  <si>
    <t>Shanghai Yunyi Industry Co Ltd</t>
  </si>
  <si>
    <t>Mon Feb 26 2018 00:00:00 GMT+0000 (Greenwich Mean Time)</t>
  </si>
  <si>
    <t>Tue Feb 27 2018 00:00:00 GMT+0000 (Greenwich Mean Time)</t>
  </si>
  <si>
    <t>Tue Mar 27 2018 00:00:00 GMT+0100 (British Summer Time)</t>
  </si>
  <si>
    <t>Tianjin Space Power Technology Co Ltd</t>
  </si>
  <si>
    <t>China Jialing Industrial Co Ltd (Group)</t>
  </si>
  <si>
    <t>Shanghai Qianxiu Industry Co Ltd</t>
  </si>
  <si>
    <t>Citi-Fame Development Ltd</t>
  </si>
  <si>
    <t>Wed Feb 28 2018 00:00:00 GMT+0000 (Greenwich Mean Time)</t>
  </si>
  <si>
    <t>Sinotrans Air Transportation Development Co Ltd</t>
  </si>
  <si>
    <t>UBS Investment Bank|BOC International (China) Ltd</t>
  </si>
  <si>
    <t>Thu Mar 01 2018 00:00:00 GMT+0000 (Greenwich Mean Time)</t>
  </si>
  <si>
    <t>Fri Mar 30 2018 00:00:00 GMT+0100 (British Summer Time)</t>
  </si>
  <si>
    <t>Motic (Xiamen) Medical Diagnostic Systems Co Ltd</t>
  </si>
  <si>
    <t>Fri Mar 02 2018 00:00:00 GMT+0000 (Greenwich Mean Time)</t>
  </si>
  <si>
    <t>Xiamen Xiangdao Logistics Co Ltd</t>
  </si>
  <si>
    <t>Xiamen Xiangyu Co Ltd</t>
  </si>
  <si>
    <t>Guangdong Weicheng Economic Development Co Ltd</t>
  </si>
  <si>
    <t>Sat Mar 03 2018 00:00:00 GMT+0000 (Greenwich Mean Time)</t>
  </si>
  <si>
    <t>Fri May 04 2018 00:00:00 GMT+0100 (British Summer Time)</t>
  </si>
  <si>
    <t>Guangdong Mechelen Interactive Technology Co Ltd</t>
  </si>
  <si>
    <t>BanBao Co Ltd</t>
  </si>
  <si>
    <t>Mon Mar 05 2018 00:00:00 GMT+0000 (Greenwich Mean Time)</t>
  </si>
  <si>
    <t>Mon May 07 2018 00:00:00 GMT+0100 (British Summer Time)</t>
  </si>
  <si>
    <t>Xinjiang Yihua Chemical Co Ltd</t>
  </si>
  <si>
    <t>Yichang Xinfa Industry Investment Co Ltd</t>
  </si>
  <si>
    <t>Shenzhen Sunvalley Electronic Commerce Co Ltd</t>
  </si>
  <si>
    <t>Guangdong SACA Precision Manufacturing Co Ltd</t>
  </si>
  <si>
    <t>Everbright Securities Co Ltd|Lianchu Securities Co Ltd</t>
  </si>
  <si>
    <t>Wuxi Huiling Real Estate Co Ltd</t>
  </si>
  <si>
    <t>Paytm E-Commerce Pvt Ltd</t>
  </si>
  <si>
    <t>Wed Mar 07 2018 00:00:00 GMT+0000 (Greenwich Mean Time)</t>
  </si>
  <si>
    <t>Bhushan Steel Ltd</t>
  </si>
  <si>
    <t>Bamnipal Steel Ltd</t>
  </si>
  <si>
    <t>KPMG|Deloitte Touche Tohmatsu India</t>
  </si>
  <si>
    <t>Sichuan Jiuling Pharmacy Technology Co Ltd</t>
  </si>
  <si>
    <t>Star Lake Bioscience Co Inc Zhaoqing Guangdong</t>
  </si>
  <si>
    <t>Kaiyuan Commercial Co Ltd</t>
  </si>
  <si>
    <t>Intime Department Store Co Ltd</t>
  </si>
  <si>
    <t>Thu Mar 08 2018 00:00:00 GMT+0000 (Greenwich Mean Time)</t>
  </si>
  <si>
    <t>Fri Mar 16 2018 00:00:00 GMT+0000 (Greenwich Mean Time)</t>
  </si>
  <si>
    <t>Fibria Celulose SA</t>
  </si>
  <si>
    <t>Banco Bradesco SA|Banco Itau-BBA SA|Riza Capital Consultoria de|JP Morgan</t>
  </si>
  <si>
    <t>Fri Mar 09 2018 00:00:00 GMT+0000 (Greenwich Mean Time)</t>
  </si>
  <si>
    <t>Guangzhou Bihu Real Estate Development Co Ltd</t>
  </si>
  <si>
    <t>Guangzhou Mingyue City Real Estate Co Ltd</t>
  </si>
  <si>
    <t>Sat Mar 10 2018 00:00:00 GMT+0000 (Greenwich Mean Time)</t>
  </si>
  <si>
    <t>Tue Jun 12 2018 00:00:00 GMT+0100 (British Summer Time)</t>
  </si>
  <si>
    <t>Shanghai Bandweaver Technology Co Ltd</t>
  </si>
  <si>
    <t>PNC Process Systems Co Ltd</t>
  </si>
  <si>
    <t>Mon Mar 12 2018 00:00:00 GMT+0000 (Greenwich Mean Time)</t>
  </si>
  <si>
    <t>Thu May 24 2018 00:00:00 GMT+0100 (British Summer Time)</t>
  </si>
  <si>
    <t>Probiotica Laboratorios Ltda</t>
  </si>
  <si>
    <t>Supley Laboratrio de Alimentos e Suplementos Nutricionais Ltda</t>
  </si>
  <si>
    <t>Condere</t>
  </si>
  <si>
    <t>Beijing Lantron Seed Corp</t>
  </si>
  <si>
    <t>Yuan Long Ping High-Tech Agriculture Co Ltd</t>
  </si>
  <si>
    <t>Tue Mar 13 2018 00:00:00 GMT+0000 (Greenwich Mean Time)</t>
  </si>
  <si>
    <t>Chongqing Hesheng Real Estate Development Co Ltd</t>
  </si>
  <si>
    <t>Guangzhou Chuangfu Realty Co Ltd</t>
  </si>
  <si>
    <t>Xi'an Huowei Battery Co Ltd</t>
  </si>
  <si>
    <t>Shijiazhuang Tonhe Electronics Technologies Co Ltd</t>
  </si>
  <si>
    <t>Hainan Gaohe Real Estate Development Co Ltd</t>
  </si>
  <si>
    <t>Hainan Sunac Changsheng Property Co Ltd</t>
  </si>
  <si>
    <t>Hainan Island Construction Logistics Co Ltd</t>
  </si>
  <si>
    <t>Celebrities Real Estate Wuhan Co Ltd</t>
  </si>
  <si>
    <t>Xiamen Ying Tai Fu Real Estate Co Ltd</t>
  </si>
  <si>
    <t>Wed Mar 14 2018 00:00:00 GMT+0000 (Greenwich Mean Time)</t>
  </si>
  <si>
    <t>Thu Apr 19 2018 00:00:00 GMT+0100 (British Summer Time)</t>
  </si>
  <si>
    <t>Zhejiang Fuxing Shipping Co Ltd</t>
  </si>
  <si>
    <t>Ningbo Marine Co Ltd</t>
  </si>
  <si>
    <t>Shuren Education Management Co Ltd</t>
  </si>
  <si>
    <t>Junshi Education Consulting (Ganzhou) Co Ltd</t>
  </si>
  <si>
    <t>Ganzhou Xitie Education Consulting Co Ltd</t>
  </si>
  <si>
    <t>Shangzhi Education Consulting (Ganzhou) Co Ltd</t>
  </si>
  <si>
    <t>Thu Mar 15 2018 00:00:00 GMT+0000 (Greenwich Mean Time)</t>
  </si>
  <si>
    <t>Zhejiang Shuangtu New Material Co Ltd</t>
  </si>
  <si>
    <t>Hengyi Petrochemical Co Ltd</t>
  </si>
  <si>
    <t>Taicang Yifeng Chemical Fiber Co Ltd</t>
  </si>
  <si>
    <t>Jiaxing Yipeng Chemical Fiber Co Ltd</t>
  </si>
  <si>
    <t>Fri May 18 2018 00:00:00 GMT+0100 (British Summer Time)</t>
  </si>
  <si>
    <t>Shanghai Qianpeng Property Co Ltd</t>
  </si>
  <si>
    <t>Shanghai Changchu Enterprise Management Consulting Co Ltd</t>
  </si>
  <si>
    <t>Shanghai Yongling Real Estate Development Ltd</t>
  </si>
  <si>
    <t>Shanghai Shangmin Management Consulting Co Ltd</t>
  </si>
  <si>
    <t>Ordos City Junzheng Energy &amp; Chemical Co Ltd</t>
  </si>
  <si>
    <t>ICBC|Dongxing Securities</t>
  </si>
  <si>
    <t>Associacao Educacional Luterana do Brasil AELBRA-North &amp; Midwest Education Assets(6)</t>
  </si>
  <si>
    <t>Glory Top</t>
  </si>
  <si>
    <t>Riza Capital Consultoria de</t>
  </si>
  <si>
    <t>Donskoy Tabak JSC</t>
  </si>
  <si>
    <t>Japan Tobacco Inc</t>
  </si>
  <si>
    <t>Sun Mar 18 2018 00:00:00 GMT+0000 (Greenwich Mean Time)</t>
  </si>
  <si>
    <t>Zhejiang Shangtuo Investment Co Ltd</t>
  </si>
  <si>
    <t>Hangzhou Zhongjia Investment Management Co Ltd</t>
  </si>
  <si>
    <t>Tue Jun 19 2018 00:00:00 GMT+0100 (British Summer Time)</t>
  </si>
  <si>
    <t>Country Garden Services Holdings Co Ltd</t>
  </si>
  <si>
    <t>Tue Mar 20 2018 00:00:00 GMT+0000 (Greenwich Mean Time)</t>
  </si>
  <si>
    <t>Rpg Life Sciences Ltd</t>
  </si>
  <si>
    <t>Harsh Vardhan Goenka</t>
  </si>
  <si>
    <t>Hubei Jinyang Metallurgical Inc Co Ltd</t>
  </si>
  <si>
    <t>Hubei Camel New Energy Automotive Industrial Investment Fund Partnership LP</t>
  </si>
  <si>
    <t>Thu Mar 22 2018 00:00:00 GMT+0000 (Greenwich Mean Time)</t>
  </si>
  <si>
    <t>FII BTG Pactual Corporate Office Fund-Assets</t>
  </si>
  <si>
    <t>Brookfield Property Group Brazil SA</t>
  </si>
  <si>
    <t>Eldorado LLC</t>
  </si>
  <si>
    <t>M.Video Management OOO</t>
  </si>
  <si>
    <t>Toshiba America do Sul Ltda</t>
  </si>
  <si>
    <t>TSEA Participacoes SA</t>
  </si>
  <si>
    <t>Deloitte Tohmatsu FA</t>
  </si>
  <si>
    <t>Saavn Media Pvt Ltd</t>
  </si>
  <si>
    <t>Reliance Industries Ltd</t>
  </si>
  <si>
    <t>LionTree Advisors LLC</t>
  </si>
  <si>
    <t>Indiabulls Real Estate Co Pvt Ltd,Indiabulls Properties Pvt Ltd</t>
  </si>
  <si>
    <t>Shenzhen Cereals Group Co Ltd</t>
  </si>
  <si>
    <t>Shenzhen Shenbao Industrial Co Ltd</t>
  </si>
  <si>
    <t>Vanho Securities Co Ltd</t>
  </si>
  <si>
    <t>Shanghai Chengxi Information Technology Co Ltd</t>
  </si>
  <si>
    <t>Shanghai Yaoji Playing Card Co Ltd</t>
  </si>
  <si>
    <t>Zhuhai Kelixin Metal Materials Co Ltd</t>
  </si>
  <si>
    <t>Chengtun Mining Group Co Ltd</t>
  </si>
  <si>
    <t>Joy Bright Investments Ltd</t>
  </si>
  <si>
    <t>Oceanwide Capital Ltd</t>
  </si>
  <si>
    <t>Tewo (Shanghai) Enterprise Management Consulting Co Ltd</t>
  </si>
  <si>
    <t>Hangzhou Gongwang Yuanrong Investment Partnership Enterprise LP</t>
  </si>
  <si>
    <t>Suzhou Asen Semiconductors Co Ltd</t>
  </si>
  <si>
    <t>J&amp;R Holding Ltd</t>
  </si>
  <si>
    <t>Taiwan</t>
  </si>
  <si>
    <t>Tue Sep 25 2018 00:00:00 GMT+0100 (British Summer Time)</t>
  </si>
  <si>
    <t>China State Science Dingshi Environmental Engineering Co Ltd</t>
  </si>
  <si>
    <t>The Dii Group BVI Co Ltd</t>
  </si>
  <si>
    <t>Multi-Fineline Electronix Inc</t>
  </si>
  <si>
    <t>ICBC|China International Capital Co|Tianfeng Securities Co Ltd</t>
  </si>
  <si>
    <t>Wed Mar 28 2018 00:00:00 GMT+0100 (British Summer Time)</t>
  </si>
  <si>
    <t>Shandong Wenyuan Communication Technology Co Ltd</t>
  </si>
  <si>
    <t>Shenzhen Gongjin Electronics Co Ltd</t>
  </si>
  <si>
    <t>Thu Mar 29 2018 00:00:00 GMT+0100 (British Summer Time)</t>
  </si>
  <si>
    <t>Bangalore International Airport Ltd</t>
  </si>
  <si>
    <t>Beijing YanDong MicroElectronic Co Ltd</t>
  </si>
  <si>
    <t>Sat Jun 09 2018 00:00:00 GMT+0100 (British Summer Time)</t>
  </si>
  <si>
    <t>Tianjin Luneng Taishan Real Estate Development Co Ltd</t>
  </si>
  <si>
    <t>Fuzhou Luneng Real Estate Co Ltd</t>
  </si>
  <si>
    <t>Wuxi Pengcun Investment Enterprise LP</t>
  </si>
  <si>
    <t>Beijing Offcn Education Technology Co Ltd</t>
  </si>
  <si>
    <t>Yaxia Automobile Corp</t>
  </si>
  <si>
    <t>Tianjin Tahoe Jinhui Real Estate Co Ltd</t>
  </si>
  <si>
    <t>Fujian Senxinyuan Trade Co Ltd</t>
  </si>
  <si>
    <t>Yichang Maple Leaf Dianziping Phosphorite Mine Co Ltd</t>
  </si>
  <si>
    <t>Yichang Peijie Trading Co Ltd</t>
  </si>
  <si>
    <t>Hangzhou Ruikang Sports Culture Co Ltd</t>
  </si>
  <si>
    <t>Shenzhen Shenliyuan Investment Group Co Ltd</t>
  </si>
  <si>
    <t>IDBI Bank Ltd-Seven Storey Office Building</t>
  </si>
  <si>
    <t>Securities &amp; Exchange Board of India</t>
  </si>
  <si>
    <t>Mon Apr 02 2018 00:00:00 GMT+0100 (British Summer Time)</t>
  </si>
  <si>
    <t>Sohu.com Inc</t>
  </si>
  <si>
    <t>Shanghai Xinshijie Ophthalmology Hospital Investment Co Ltd</t>
  </si>
  <si>
    <t>Guangzheng Group Co Ltd</t>
  </si>
  <si>
    <t>Tue Apr 03 2018 00:00:00 GMT+0100 (British Summer Time)</t>
  </si>
  <si>
    <t>China Baoan Group Co Ltd-Assets</t>
  </si>
  <si>
    <t>Qingdao Xinhaiyuan Real Estate Development Co Ltd</t>
  </si>
  <si>
    <t>Comstar Automotive Technologies Pvt Ltd</t>
  </si>
  <si>
    <t>CentrumDirect Ltd</t>
  </si>
  <si>
    <t>Shenzhen Megmeet Drive Technology Co Ltd</t>
  </si>
  <si>
    <t>Shenzhen Megmeet Electrical Co Ltd</t>
  </si>
  <si>
    <t>Wed Apr 04 2018 00:00:00 GMT+0100 (British Summer Time)</t>
  </si>
  <si>
    <t>Symphony Holdings Ltd-Assets</t>
  </si>
  <si>
    <t>Team Metro Ltd</t>
  </si>
  <si>
    <t>Baosteel Specialsteel Shaoguan Co Ltd</t>
  </si>
  <si>
    <t>SGIS Songshan Co Ltd</t>
  </si>
  <si>
    <t>Beijing Mobike Technology Co Ltd</t>
  </si>
  <si>
    <t>Tollan Holdings Ltd</t>
  </si>
  <si>
    <t>Thu May 03 2018 00:00:00 GMT+0100 (British Summer Time)</t>
  </si>
  <si>
    <t>Hangzhou Hangmin Baitai Jewelry Co Ltd</t>
  </si>
  <si>
    <t>Zhejiang Hangmin Co Ltd</t>
  </si>
  <si>
    <t>Yingda Securities Co Ltd|First Capital Invest Bking Co</t>
  </si>
  <si>
    <t>Thu Apr 05 2018 00:00:00 GMT+0100 (British Summer Time)</t>
  </si>
  <si>
    <t>Shenyang Antai Real Estate Development Co Ltd</t>
  </si>
  <si>
    <t>Tianan Shide (China) Investment Co Ltd</t>
  </si>
  <si>
    <t>Fri Apr 06 2018 00:00:00 GMT+0100 (British Summer Time)</t>
  </si>
  <si>
    <t>Healthium MedTech Pvt Ltd</t>
  </si>
  <si>
    <t>Mon Apr 09 2018 00:00:00 GMT+0100 (British Summer Time)</t>
  </si>
  <si>
    <t>Mon Sep 10 2018 00:00:00 GMT+0100 (British Summer Time)</t>
  </si>
  <si>
    <t>China IPPR International Engineering Co Ltd</t>
  </si>
  <si>
    <t>China Camc Engineering Co Ltd</t>
  </si>
  <si>
    <t>Guangdong Zhiguang Biotech Co Ltd</t>
  </si>
  <si>
    <t>Guangzhou Yongjinyuan Investment Co Ltd</t>
  </si>
  <si>
    <t>Hunan Qianshuiwan Xiangya Garden Co Ltd</t>
  </si>
  <si>
    <t>Hengda Real Estate Group Zhangsha Zhiye Co Ltd</t>
  </si>
  <si>
    <t>Tue Apr 10 2018 00:00:00 GMT+0100 (British Summer Time)</t>
  </si>
  <si>
    <t>Xianfeng Sante Tourism Development Co Ltd</t>
  </si>
  <si>
    <t>Xianfeng County State-Owned Assets Management Investment Co Ltd</t>
  </si>
  <si>
    <t>Zhejiang Xinlong Industry Co Ltd</t>
  </si>
  <si>
    <t>Zhejiang XCC Group Co Ltd</t>
  </si>
  <si>
    <t>Wed Apr 11 2018 00:00:00 GMT+0100 (British Summer Time)</t>
  </si>
  <si>
    <t>Shanghai Naked Hub Enterprise Management Consulting Co Ltd</t>
  </si>
  <si>
    <t>WeWork Cos Inc</t>
  </si>
  <si>
    <t>Yiwu Guanghui Energy Development Co Ltd</t>
  </si>
  <si>
    <t>Guanghui Energy Co Ltd</t>
  </si>
  <si>
    <t>Thu Apr 12 2018 00:00:00 GMT+0100 (British Summer Time)</t>
  </si>
  <si>
    <t>World Crest Advisors Llp</t>
  </si>
  <si>
    <t>Yes Securities (India) Ltd</t>
  </si>
  <si>
    <t>Dali Wuzhou International Trade City Co Ltd</t>
  </si>
  <si>
    <t>Fri Apr 13 2018 00:00:00 GMT+0100 (British Summer Time)</t>
  </si>
  <si>
    <t>Individual Learning Pvt Ltd</t>
  </si>
  <si>
    <t>Mon May 21 2018 00:00:00 GMT+0100 (British Summer Time)</t>
  </si>
  <si>
    <t>Zhejiang Jiongda Energy Technology Co Ltd</t>
  </si>
  <si>
    <t>Shenzhen Fluence Technology PLC</t>
  </si>
  <si>
    <t>Indiavidual Learning Pvt Ltd</t>
  </si>
  <si>
    <t>Sat Sep 15 2018 00:00:00 GMT+0100 (British Summer Time)</t>
  </si>
  <si>
    <t>China Shipbuilding Industry Haisheng Co Ltd</t>
  </si>
  <si>
    <t>China Marine Information Electronics Co Ltd</t>
  </si>
  <si>
    <t>Shenyang Liaohai Equipment Co Ltd</t>
  </si>
  <si>
    <t>Xuyou Electronic Material Technology (Wuxi) Co Ltd</t>
  </si>
  <si>
    <t>Dongxu Technology Group Co Ltd</t>
  </si>
  <si>
    <t>Tianjin Taida Energy Development Co Ltd</t>
  </si>
  <si>
    <t>Tianjin Teda Redian Co Ltd</t>
  </si>
  <si>
    <t>Mon Apr 16 2018 00:00:00 GMT+0100 (British Summer Time)</t>
  </si>
  <si>
    <t>Allianz China General Insurance Co Ltd</t>
  </si>
  <si>
    <t>Sat Jun 23 2018 00:00:00 GMT+0100 (British Summer Time)</t>
  </si>
  <si>
    <t>Shijiazhuang Xinxing Chain Pharmacies Co Ltd</t>
  </si>
  <si>
    <t>Yifeng Pharmacy Chain Co Ltd</t>
  </si>
  <si>
    <t>Eletropaulo Metropolitana Eletriciadade de Sao Paulo SA</t>
  </si>
  <si>
    <t>Enel Brasil Investimentos Sudeste SA</t>
  </si>
  <si>
    <t>Electrosteel Steels Ltd</t>
  </si>
  <si>
    <t>Perfect Elite Holdings Ltd</t>
  </si>
  <si>
    <t>Madison Future Games Ltd</t>
  </si>
  <si>
    <t>Merck Ltd</t>
  </si>
  <si>
    <t>Fri Apr 20 2018 00:00:00 GMT+0100 (British Summer Time)</t>
  </si>
  <si>
    <t>Ningbo Meishan Bonded Port Area Lanhai Toukong Investment Management Center LP</t>
  </si>
  <si>
    <t>Elec-Tech International Co Ltd</t>
  </si>
  <si>
    <t>Fuyao Energy Technology (Shanghai) Co Ltd</t>
  </si>
  <si>
    <t>Shenzhen Hopewind Electric Co Ltd</t>
  </si>
  <si>
    <t>Thunip Corp Ltd</t>
  </si>
  <si>
    <t>Tus-Sound Environmental Resources Co Ltd</t>
  </si>
  <si>
    <t>Mon Apr 23 2018 00:00:00 GMT+0100 (British Summer Time)</t>
  </si>
  <si>
    <t>Thu Nov 08 2018 00:00:00 GMT+0000 (Greenwich Mean Time)</t>
  </si>
  <si>
    <t>Somos Educacao Sa</t>
  </si>
  <si>
    <t>Saber Servicos Educacionais LTDA</t>
  </si>
  <si>
    <t>Bradesco BBI|Banco BTG Pactual SA</t>
  </si>
  <si>
    <t>Banco Itau-BBA SA|Riza Capital Consultoria de</t>
  </si>
  <si>
    <t>Wuxi Xiongwei Precision-Machinery Sci-Tech Co Ltd</t>
  </si>
  <si>
    <t>Zhejiang Wanfeng Auto Wheel Co Ltd</t>
  </si>
  <si>
    <t>Hefei Guangxin Semiconductor Industry Center LP</t>
  </si>
  <si>
    <t>ICBC|Huatai United Securities Co|Hua Ying Securities Co Ltd</t>
  </si>
  <si>
    <t>MD Papeis Ltda-Paper Mill,Caieiras</t>
  </si>
  <si>
    <t>Ahlstrom Brasil Industria e Comercio de Papeis Especiais Ltda</t>
  </si>
  <si>
    <t>Whirlpool Sa-Embraco Compressor Business</t>
  </si>
  <si>
    <t>Nidec Corp</t>
  </si>
  <si>
    <t>Citigroup Global Markets Inc</t>
  </si>
  <si>
    <t>COFCO Biofuel Holdings Ltd</t>
  </si>
  <si>
    <t>COFCO Biochemical (Anhui) Co Ltd</t>
  </si>
  <si>
    <t>Qingdao Haoxin New Energy Science&amp;Technology Co Ltd</t>
  </si>
  <si>
    <t>Neijing Pengxiang Investment Co Ltd</t>
  </si>
  <si>
    <t>Sichuan Haowu Electromechanical Co Ltd</t>
  </si>
  <si>
    <t>Bohai Securities Co Ltd|Caitong Securities Co Ltd</t>
  </si>
  <si>
    <t>Wed Apr 25 2018 00:00:00 GMT+0100 (British Summer Time)</t>
  </si>
  <si>
    <t>Xiangjiang Technology Co Ltd</t>
  </si>
  <si>
    <t>Shanghai Chengdi Construction Corp Ltd</t>
  </si>
  <si>
    <t>COFCO Capital Investment Co Ltd</t>
  </si>
  <si>
    <t>Zhongyuan Special Steel Co Ltd</t>
  </si>
  <si>
    <t>Indus Towers Ltd</t>
  </si>
  <si>
    <t>Bharti Infratel Ltd</t>
  </si>
  <si>
    <t>DSP Merrill Lynch Ltd|Morgan Stanley|UBS Investment Bank|The Raine Group LLC</t>
  </si>
  <si>
    <t>Goldman Sachs &amp; Co|JP Morgan</t>
  </si>
  <si>
    <t>Thu Apr 26 2018 00:00:00 GMT+0100 (British Summer Time)</t>
  </si>
  <si>
    <t>Lotte Mart Co Ltd</t>
  </si>
  <si>
    <t>Aristus Holdings Ltd-Gold Assets,Chukotka</t>
  </si>
  <si>
    <t>Highland Gold Mining Ltd</t>
  </si>
  <si>
    <t>Tue May 22 2018 00:00:00 GMT+0100 (British Summer Time)</t>
  </si>
  <si>
    <t>Tianjin Putai Guoxin Technology CO LTD</t>
  </si>
  <si>
    <t>Fri Apr 27 2018 00:00:00 GMT+0100 (British Summer Time)</t>
  </si>
  <si>
    <t>Wed Sep 12 2018 00:00:00 GMT+0100 (British Summer Time)</t>
  </si>
  <si>
    <t>Guangzhou Huatang Co Ltd</t>
  </si>
  <si>
    <t>Lonkey Industrial Co Ltd Guangzhou</t>
  </si>
  <si>
    <t>Guangzhou Securities Co Ltd|CITIC Securities Co Ltd</t>
  </si>
  <si>
    <t>Datang Group Guangxi Juyuan Electric Co Ltd</t>
  </si>
  <si>
    <t>Meiyin Health Technology (Beijing) Co Ltd</t>
  </si>
  <si>
    <t>Sat Jun 02 2018 00:00:00 GMT+0100 (British Summer Time)</t>
  </si>
  <si>
    <t>SCIEG Hequ Old County Open-pit Coal Industry Co Ltd</t>
  </si>
  <si>
    <t>Shanxi Coal International Energy Group Co Ltd</t>
  </si>
  <si>
    <t>Sat Apr 28 2018 00:00:00 GMT+0100 (British Summer Time)</t>
  </si>
  <si>
    <t>Tue Jun 05 2018 00:00:00 GMT+0100 (British Summer Time)</t>
  </si>
  <si>
    <t>Zhejiang Tiandu Industrial Co Ltd</t>
  </si>
  <si>
    <t>Renqiu Peacock City Real Estate Development Co Ltd</t>
  </si>
  <si>
    <t>SDIC Jincheng Energy Investment Co Ltd</t>
  </si>
  <si>
    <t>Shanxi Cnc Huajin Coal Energy Co Ltd</t>
  </si>
  <si>
    <t>Jinguotou (Dalian) Development Co Ltd</t>
  </si>
  <si>
    <t>Guangxi Sanwei Railway Track Manufacturing Co Ltd</t>
  </si>
  <si>
    <t>Zhejiang Sanwei Rubber Item Co Ltd</t>
  </si>
  <si>
    <t>Sun Apr 29 2018 00:00:00 GMT+0100 (British Summer Time)</t>
  </si>
  <si>
    <t>Baidu Inc - Financial Service Group</t>
  </si>
  <si>
    <t>Tue May 01 2018 00:00:00 GMT+0100 (British Summer Time)</t>
  </si>
  <si>
    <t>Thu Jun 28 2018 00:00:00 GMT+0100 (British Summer Time)</t>
  </si>
  <si>
    <t>Lujiazui Corp-Pudong Financial Plaza Office 1</t>
  </si>
  <si>
    <t>Shanghai Donggan Property Co Ltd</t>
  </si>
  <si>
    <t>Larsen &amp; Toubro Ltd-Electrical &amp; Automation Division</t>
  </si>
  <si>
    <t>Ernst &amp; Young LLP|Arpwood Capital</t>
  </si>
  <si>
    <t>KPMG|HSBC Holdings PLC|Citi|Bank of America Merrill Lynch</t>
  </si>
  <si>
    <t>Tue Jul 31 2018 00:00:00 GMT+0100 (British Summer Time)</t>
  </si>
  <si>
    <t>Hangzhou Worth Technology Co Ltd</t>
  </si>
  <si>
    <t>Leon Technology Co Ltd</t>
  </si>
  <si>
    <t>Guangzhou Big One Internet Technology Co Ltd</t>
  </si>
  <si>
    <t>Tal Manufacturing Solutions Ltd</t>
  </si>
  <si>
    <t>Tata Advanced Systems Ltd</t>
  </si>
  <si>
    <t>Edelweiss Capital</t>
  </si>
  <si>
    <t>Tata Motors Ltd-Defense Business</t>
  </si>
  <si>
    <t>Alexander Proudfoot Servicos Empresariais LTDA</t>
  </si>
  <si>
    <t>Tianjin Building Materials Group (Holding) Co Ltd</t>
  </si>
  <si>
    <t>Mon Jun 04 2018 00:00:00 GMT+0100 (British Summer Time)</t>
  </si>
  <si>
    <t>Shanghai Haisheng Life Financial Leasing Co</t>
  </si>
  <si>
    <t>Shanghai Lanhai Luohuan Investment Co Ltd</t>
  </si>
  <si>
    <t>Keppel Bay Property Development (Shenyang) Co Ltd</t>
  </si>
  <si>
    <t>Shenyang Vanke Property Development Co Ltd</t>
  </si>
  <si>
    <t>Tue May 08 2018 00:00:00 GMT+0100 (British Summer Time)</t>
  </si>
  <si>
    <t>GTL Infrastructure Ltd-Loan Portfolio</t>
  </si>
  <si>
    <t>Wed May 09 2018 00:00:00 GMT+0100 (British Summer Time)</t>
  </si>
  <si>
    <t>Thu Aug 09 2018 00:00:00 GMT+0100 (British Summer Time)</t>
  </si>
  <si>
    <t>Shunyu Agriculture Co Ltd</t>
  </si>
  <si>
    <t>Flipkart Group</t>
  </si>
  <si>
    <t>Walmart Inc</t>
  </si>
  <si>
    <t>The Raine Group LLC|Goldman Sachs &amp; Co</t>
  </si>
  <si>
    <t>Barclays|JP Morgan</t>
  </si>
  <si>
    <t>Thu May 10 2018 00:00:00 GMT+0100 (British Summer Time)</t>
  </si>
  <si>
    <t>Thu Nov 22 2018 00:00:00 GMT+0000 (Greenwich Mean Time)</t>
  </si>
  <si>
    <t>Motus Holdings Ltd</t>
  </si>
  <si>
    <t>Tianjin Hankang Medical Biotechnology Co Ltd</t>
  </si>
  <si>
    <t>Wuhan Hiteck Biological Pharma Co Ltd</t>
  </si>
  <si>
    <t>Yantai Wanhua Chemical Industry Co Ltd</t>
  </si>
  <si>
    <t>Wanhua Chemical Group Co Ltd</t>
  </si>
  <si>
    <t>Fri May 11 2018 00:00:00 GMT+0100 (British Summer Time)</t>
  </si>
  <si>
    <t>Chenxin Technology Co Ltd</t>
  </si>
  <si>
    <t>Huaian Manxin Real Estate Co Ltd</t>
  </si>
  <si>
    <t>Liqun Commercial Group Co Ltd</t>
  </si>
  <si>
    <t>Shanghai Huarui Financial Leasing Co Ltd</t>
  </si>
  <si>
    <t>Sat May 12 2018 00:00:00 GMT+0100 (British Summer Time)</t>
  </si>
  <si>
    <t>Sat Sep 01 2018 00:00:00 GMT+0100 (British Summer Time)</t>
  </si>
  <si>
    <t>Suzhou Zhongkang Power Development Co Ltd - Photovoltaic Power Co(12)</t>
  </si>
  <si>
    <t>Zhejiang Provincial Energy Group Co Ltd</t>
  </si>
  <si>
    <t>Tue Nov 13 2018 00:00:00 GMT+0000 (Greenwich Mean Time)</t>
  </si>
  <si>
    <t>Ningxia Orient Tantalum Industry Co Ltd-Assets</t>
  </si>
  <si>
    <t>Cnmc Ningxia Orient Group Co Ltd</t>
  </si>
  <si>
    <t>LOMA Co-Developers 1 Pvt Ltd,LOMA Co-Developers 2 Pvt Ltd</t>
  </si>
  <si>
    <t>Wed Aug 15 2018 00:00:00 GMT+0100 (British Summer Time)</t>
  </si>
  <si>
    <t>Beijing Haowei Technology Co Ltd</t>
  </si>
  <si>
    <t>Will Semiconductor Co Ltd Shanghai</t>
  </si>
  <si>
    <t>Guosen Securities Co Ltd|Zhong De Securities Co Ltd</t>
  </si>
  <si>
    <t>Ascension Properties Ltd-Office Buildings Portfolio(6)</t>
  </si>
  <si>
    <t>Boxwood Property Investment Fund</t>
  </si>
  <si>
    <t>RIFA Jiehang Investment Co Ltd</t>
  </si>
  <si>
    <t>Zhejiang RIFA Precision Machinery Co Ltd</t>
  </si>
  <si>
    <t>Wed May 16 2018 00:00:00 GMT+0100 (British Summer Time)</t>
  </si>
  <si>
    <t>Sat Sep 08 2018 00:00:00 GMT+0100 (British Summer Time)</t>
  </si>
  <si>
    <t>Zhongzhi Yike Chengdu Vehicles Co Ltd</t>
  </si>
  <si>
    <t>Xi'an Tianlong Science &amp; Technology Co Ltd</t>
  </si>
  <si>
    <t>Shanghai Kehua Bio-Engineering Co Ltd</t>
  </si>
  <si>
    <t>Sichuan Tonglu Agricultural Science &amp; Technology Co Ltd</t>
  </si>
  <si>
    <t>Hefei Fengle Seed Co Ltd</t>
  </si>
  <si>
    <t>Thu May 17 2018 00:00:00 GMT+0100 (British Summer Time)</t>
  </si>
  <si>
    <t>Thu Jan 31 2019 00:00:00 GMT+0000 (Greenwich Mean Time)</t>
  </si>
  <si>
    <t>Jiangxi Jiangzhong Pharmaceutical (Group) Co Ltd</t>
  </si>
  <si>
    <t>China Resources Pharmaceutical Holdings Co Ltd</t>
  </si>
  <si>
    <t>Shanghai Ruyu Energy Investment Co Ltd</t>
  </si>
  <si>
    <t>Tue Jul 17 2018 00:00:00 GMT+0100 (British Summer Time)</t>
  </si>
  <si>
    <t>Infore Environment Technology Group Co Ltd</t>
  </si>
  <si>
    <t>Guangdong Techpool Bio-pharma Co Ltd</t>
  </si>
  <si>
    <t>Sat Oct 20 2018 00:00:00 GMT+0100 (British Summer Time)</t>
  </si>
  <si>
    <t>Tianjin Bohai Petrochemical Co Ltd</t>
  </si>
  <si>
    <t>Tian Jin Global Magnetic Card Co Ltd</t>
  </si>
  <si>
    <t>Hefei Zhongwen Jintai Semiconductor Investment Co Ltd</t>
  </si>
  <si>
    <t>Shenzhen Huadian Communication Co Ltd</t>
  </si>
  <si>
    <t>Changsha Tianjiexing Technology Co Ltd</t>
  </si>
  <si>
    <t>Mon Jul 02 2018 00:00:00 GMT+0100 (British Summer Time)</t>
  </si>
  <si>
    <t>AVTOVAZ PAO</t>
  </si>
  <si>
    <t>Alliance Rostec Auto BV</t>
  </si>
  <si>
    <t>Taiwan Tung Yang International Co Ltd</t>
  </si>
  <si>
    <t>China Grand Pharmaceutical &amp; Healthcare Holdings Ltd</t>
  </si>
  <si>
    <t>Fri May 25 2018 00:00:00 GMT+0100 (British Summer Time)</t>
  </si>
  <si>
    <t>Gateway Rail Freight Ltd</t>
  </si>
  <si>
    <t>Gateway Distriparks Ltd</t>
  </si>
  <si>
    <t>Sat May 26 2018 00:00:00 GMT+0100 (British Summer Time)</t>
  </si>
  <si>
    <t>Hainan Tianlianhua Real Estate Investment Co Ltd</t>
  </si>
  <si>
    <t>Shenergy (Group) Ltd</t>
  </si>
  <si>
    <t>Beijing Capital Development Zhongsheng Property Co Ltd</t>
  </si>
  <si>
    <t>Sun May 27 2018 00:00:00 GMT+0100 (British Summer Time)</t>
  </si>
  <si>
    <t>Khorgas Houhai Culture Media Co Ltd</t>
  </si>
  <si>
    <t>Guangzhou Daide Management Consultancy Co Ltd</t>
  </si>
  <si>
    <t>Mon May 28 2018 00:00:00 GMT+0100 (British Summer Time)</t>
  </si>
  <si>
    <t>Aether Ltd</t>
  </si>
  <si>
    <t>Keppel Land China Ltd</t>
  </si>
  <si>
    <t>Tue May 29 2018 00:00:00 GMT+0100 (British Summer Time)</t>
  </si>
  <si>
    <t>Jianmen Pass Tourism Development Co Ltd</t>
  </si>
  <si>
    <t>Overseas Chinese Town Western Investment Co Ltd</t>
  </si>
  <si>
    <t>GI (Tianjin) Petroleum Engineering Co Ltd</t>
  </si>
  <si>
    <t>Huang Wenzhi</t>
  </si>
  <si>
    <t>Jiangsu Hairong Dafeng Port Petrochemical Product Terminal Co Ltd</t>
  </si>
  <si>
    <t>Yancheng Dafeng Heshun International Trading Co Ltd</t>
  </si>
  <si>
    <t>Gram Capital|Somerley</t>
  </si>
  <si>
    <t>Henan Lanxin Technology Co Ltd</t>
  </si>
  <si>
    <t>Henan Thinker Automatic Equipment Co Ltd</t>
  </si>
  <si>
    <t>Ali JK Medical Products Ltd</t>
  </si>
  <si>
    <t>Alibaba Health Information Technology Ltd</t>
  </si>
  <si>
    <t>Zhong Yun International Engineering Co Ltd</t>
  </si>
  <si>
    <t>Henan Communications Planning &amp; Design Institute Co Ltd</t>
  </si>
  <si>
    <t>ICBC|Minsheng Securities Co Ltd</t>
  </si>
  <si>
    <t>Wed May 30 2018 00:00:00 GMT+0100 (British Summer Time)</t>
  </si>
  <si>
    <t>Chengdu Jinqiang Water Co Ltd</t>
  </si>
  <si>
    <t>Beijing Capital Co Ltd</t>
  </si>
  <si>
    <t>Fri Jun 01 2018 00:00:00 GMT+0100 (British Summer Time)</t>
  </si>
  <si>
    <t>TCL Commercial Information Technology (Huizhou) Co Ltd</t>
  </si>
  <si>
    <t>Pelican Financial Ltd</t>
  </si>
  <si>
    <t>Pingdingshan Yicheng New Material Co Ltd</t>
  </si>
  <si>
    <t>China Pingmei Shenma Energy &amp; Chemical Group Co Ltd</t>
  </si>
  <si>
    <t>Guangzhou Ruiling Network Technology Co Ltd</t>
  </si>
  <si>
    <t>Honz Pharmaceutical Co Ltd</t>
  </si>
  <si>
    <t>Suzhou Huanchen Medical Technology Co Ltd</t>
  </si>
  <si>
    <t>Shenzhen Tongxin Small Reloan Co Ltd</t>
  </si>
  <si>
    <t>Shenzhen Wongtee International Enterprise Co Ltd</t>
  </si>
  <si>
    <t>Yota Devices Ltd</t>
  </si>
  <si>
    <t>China Baoli Technologies Services Ltd</t>
  </si>
  <si>
    <t>Highpower International Inc</t>
  </si>
  <si>
    <t>HPJ Parent Ltd</t>
  </si>
  <si>
    <t>Tue Jul 03 2018 00:00:00 GMT+0100 (British Summer Time)</t>
  </si>
  <si>
    <t>China National Salt Industry Corp Kunshan Co Ltd</t>
  </si>
  <si>
    <t>Zhejiang Better Pharmaceuticals Co Ltd</t>
  </si>
  <si>
    <t>Zhejiang Sunflower Light Energy Science &amp; Technology Co Ltd</t>
  </si>
  <si>
    <t>Zhejiang Youchuang Optical Technology Co Ltd</t>
  </si>
  <si>
    <t>Zhejiang Youchuang Venture Capital Investment Co Ltd</t>
  </si>
  <si>
    <t>Orange Renewable Power Pvt Ltd</t>
  </si>
  <si>
    <t>Greenko Group Ltd</t>
  </si>
  <si>
    <t>Dongguan Feima Logistics Co Ltd</t>
  </si>
  <si>
    <t>Feima Investment Holdings Co Ltd</t>
  </si>
  <si>
    <t>Wise Path Holdings Ltd</t>
  </si>
  <si>
    <t>Grand Moore Capital Ltd</t>
  </si>
  <si>
    <t>United Progress Group Ltd</t>
  </si>
  <si>
    <t>Hebei Hongrun Nuclear Equipment Science &amp; Technology Co Ltd</t>
  </si>
  <si>
    <t>Churin Hongrun Nuclear Equipment (Tianjin) Intelligent Manufacturing Co Ltd</t>
  </si>
  <si>
    <t>Arm Technology (China) Co Ltd</t>
  </si>
  <si>
    <t>Wed Jun 06 2018 00:00:00 GMT+0100 (British Summer Time)</t>
  </si>
  <si>
    <t>Tibet Tourism Co Ltd-Assets</t>
  </si>
  <si>
    <t>Severn-Cultivation Hotel Management Co Ltd</t>
  </si>
  <si>
    <t>Guangdong STO Logistics Co Ltd-Assets</t>
  </si>
  <si>
    <t>Mon Aug 06 2018 00:00:00 GMT+0100 (British Summer Time)</t>
  </si>
  <si>
    <t>Tianniao High Technology Co Ltd</t>
  </si>
  <si>
    <t>Anhui Truchum Advanced Materials &amp; Technology Co Ltd</t>
  </si>
  <si>
    <t>Fri Jun 08 2018 00:00:00 GMT+0100 (British Summer Time)</t>
  </si>
  <si>
    <t>CITIC Guoan Mengguli Power Technology Co Ltd</t>
  </si>
  <si>
    <t>Rongsheng Enterprises Holding Ltd</t>
  </si>
  <si>
    <t>Xi'an Dongfang Dairy Co Ltd</t>
  </si>
  <si>
    <t>Lanzhou Zhuangyuan Pasture Co Ltd</t>
  </si>
  <si>
    <t>Hebei Noter Communication Technology Co Ltd</t>
  </si>
  <si>
    <t>China RS Group Ltd</t>
  </si>
  <si>
    <t>Zhejiang Guxiandao Polyester Dope Dyed Yarn Co Ltd</t>
  </si>
  <si>
    <t>Nanjing Gpro Eastern Investment Holdings Co Ltd</t>
  </si>
  <si>
    <t>081 Electronic Group Co Ltd</t>
  </si>
  <si>
    <t>Sichuan Changhong Electric Co Ltd</t>
  </si>
  <si>
    <t>Thu Apr 28 2022 00:00:00 GMT+0100 (British Summer Time)</t>
  </si>
  <si>
    <t>Tianjin Jinran Public Utilities Co Ltd</t>
  </si>
  <si>
    <t>Fortum Oyj-185 Mw Solar Power Plants Portfolio</t>
  </si>
  <si>
    <t>Macquarie Bank</t>
  </si>
  <si>
    <t>Suzhou Weisi Dongshan Electronic Technology Co Ltd</t>
  </si>
  <si>
    <t>Changchun Puhua Pharmaceutical Co Ltd</t>
  </si>
  <si>
    <t>Ji Yao Holding Group Co Ltd</t>
  </si>
  <si>
    <t>Leyou Inc</t>
  </si>
  <si>
    <t>Warburg Pincus LLC</t>
  </si>
  <si>
    <t>Guangan Zhongcheng Real Estate Development Co Ltd</t>
  </si>
  <si>
    <t>Guangan Dongfang Hengda Property Development Co Ltd</t>
  </si>
  <si>
    <t>Thu Jun 14 2018 00:00:00 GMT+0100 (British Summer Time)</t>
  </si>
  <si>
    <t>Fri Sep 28 2018 00:00:00 GMT+0100 (British Summer Time)</t>
  </si>
  <si>
    <t>Amur Minerals OOO</t>
  </si>
  <si>
    <t>Khabarovsk Minerals LLC</t>
  </si>
  <si>
    <t>Scotiabank Europe</t>
  </si>
  <si>
    <t>Guangzhou Bangrui Education Investment Co Ltd</t>
  </si>
  <si>
    <t>Youxin Education Consulting (Guangzhou) Co Ltd</t>
  </si>
  <si>
    <t>Intelenet Global Services Pvt Ltd</t>
  </si>
  <si>
    <t>Teleperformance SE</t>
  </si>
  <si>
    <t>Fri Jul 27 2018 00:00:00 GMT+0100 (British Summer Time)</t>
  </si>
  <si>
    <t>Hangzhou Yuhang Financial Holdings Co Ltd</t>
  </si>
  <si>
    <t>Keppel Township Development (Shenyang) Co Ltd</t>
  </si>
  <si>
    <t>Shenyang SUNAC Xinxing Enterprise Management Ltd</t>
  </si>
  <si>
    <t>Lianyungang Jari Electronics Co Ltd</t>
  </si>
  <si>
    <t>CSIC Jari Technology Holding Co Ltd</t>
  </si>
  <si>
    <t>Sat Jun 16 2018 00:00:00 GMT+0100 (British Summer Time)</t>
  </si>
  <si>
    <t>Tue Apr 16 2019 00:00:00 GMT+0100 (British Summer Time)</t>
  </si>
  <si>
    <t>Credit Suisse Founder Securities Ltd</t>
  </si>
  <si>
    <t>Credit Suisse AG</t>
  </si>
  <si>
    <t>Changsha Multilayer PCB Technology Co Ltd</t>
  </si>
  <si>
    <t>Guangdong Champion Asia Electronics Co Ltd</t>
  </si>
  <si>
    <t>Shenzhen Multilayer PCB Technology Co Ltd</t>
  </si>
  <si>
    <t>Jiangyin Youli Investment Management Co Ltd</t>
  </si>
  <si>
    <t>Mon Jun 18 2018 00:00:00 GMT+0100 (British Summer Time)</t>
  </si>
  <si>
    <t>Zenvia Mobile Servicos Digitais SA-Mobile Commerce Business</t>
  </si>
  <si>
    <t>Syntonic Brazil</t>
  </si>
  <si>
    <t>Mercantile Bank Holdings Ltd</t>
  </si>
  <si>
    <t>Capitec Bank Ltd</t>
  </si>
  <si>
    <t>Deutsche Bank|Caixa-Banco de Investimento SA</t>
  </si>
  <si>
    <t>Beijing New Spicy Way Catering Management Ltd</t>
  </si>
  <si>
    <t>Delightful Year Holdings Ltd</t>
  </si>
  <si>
    <t>Huatai Financial Hldg HK Ltd</t>
  </si>
  <si>
    <t>Fortgreen Commercial Agricola Ltda</t>
  </si>
  <si>
    <t>Origin Enterprises PLC</t>
  </si>
  <si>
    <t>IGC Partners|Oaklins</t>
  </si>
  <si>
    <t>Davy Corporate Finance|Goodbody Corporate Finance</t>
  </si>
  <si>
    <t>Thu Jul 19 2018 00:00:00 GMT+0100 (British Summer Time)</t>
  </si>
  <si>
    <t>Xizang Naming Network Technology Co Ltd</t>
  </si>
  <si>
    <t>ENN Investment Holdings Co Ltd</t>
  </si>
  <si>
    <t>Tibet Guofeng Cultural Development Co Ltd</t>
  </si>
  <si>
    <t>Heze Huali New Material Co Ltd</t>
  </si>
  <si>
    <t>Wed Jun 20 2018 00:00:00 GMT+0100 (British Summer Time)</t>
  </si>
  <si>
    <t>Tue Oct 23 2018 00:00:00 GMT+0100 (British Summer Time)</t>
  </si>
  <si>
    <t>Shenzhen Hechuangyuan Oil Technology Development Co Ltd</t>
  </si>
  <si>
    <t>Tong Oil Tools Co Ltd</t>
  </si>
  <si>
    <t>Heilongjiang New Cooperation Property Co Ltd</t>
  </si>
  <si>
    <t>Haerbin Pinzhi Investment Co Ltd</t>
  </si>
  <si>
    <t>Thu Jun 21 2018 00:00:00 GMT+0100 (British Summer Time)</t>
  </si>
  <si>
    <t>Suzhou Songhelou Food Culture Co Ltd</t>
  </si>
  <si>
    <t>Shenzhen Clou Energy Service Co Ltd-Assets</t>
  </si>
  <si>
    <t>Shandong Sanrong Group Co Ltd</t>
  </si>
  <si>
    <t>Sun Jun 24 2018 00:00:00 GMT+0100 (British Summer Time)</t>
  </si>
  <si>
    <t>Rideon Ltd</t>
  </si>
  <si>
    <t>Future Star International Ltd</t>
  </si>
  <si>
    <t>Mon Jun 25 2018 00:00:00 GMT+0100 (British Summer Time)</t>
  </si>
  <si>
    <t>Mon Mar 18 2019 00:00:00 GMT+0000 (Greenwich Mean Time)</t>
  </si>
  <si>
    <t>Shanxi Jinyan Energy Technology Co Ltd</t>
  </si>
  <si>
    <t>Reliable Intelligence International Ltd</t>
  </si>
  <si>
    <t>Sparkle Roll Fine Wine Ltd</t>
  </si>
  <si>
    <t>Sichuan Swellfun Co Ltd</t>
  </si>
  <si>
    <t>Grand Metropolitan International Holdings Ltd</t>
  </si>
  <si>
    <t>UBS Securities Ltd</t>
  </si>
  <si>
    <t>Hebei Xinou Auto Parts Technology Co Ltd</t>
  </si>
  <si>
    <t>Tianjin Pengling Group Co Ltd</t>
  </si>
  <si>
    <t>Shenmu Shengfu Mining Co Ltd</t>
  </si>
  <si>
    <t>Inner Mongolia Huineng Coal Power Yulin Boneng Mining Co Ltd</t>
  </si>
  <si>
    <t>MAS Imageworks Co Ltd</t>
  </si>
  <si>
    <t>Wed Jun 27 2018 00:00:00 GMT+0100 (British Summer Time)</t>
  </si>
  <si>
    <t>Chongqing Zhonghua Real Estate Co Ltd</t>
  </si>
  <si>
    <t>Chongqing Kai Tai Industry Development Co Ltd</t>
  </si>
  <si>
    <t>Fri Nov 02 2018 00:00:00 GMT+0000 (Greenwich Mean Time)</t>
  </si>
  <si>
    <t>Gaoyou Zhenxing New Energy Technology Co Ltd</t>
  </si>
  <si>
    <t>Risen (Ningbo) Power Generation Co Ltd</t>
  </si>
  <si>
    <t>China Sports Lottery Technology Group Co Ltd</t>
  </si>
  <si>
    <t>China Sports Industry Group Co Ltd</t>
  </si>
  <si>
    <t>Genor Biopharma Co Ltd</t>
  </si>
  <si>
    <t>HH CT Holdings Ltd</t>
  </si>
  <si>
    <t>Jingshen Zhiye Investment (Beijing) Co Ltd</t>
  </si>
  <si>
    <t>Jiaxing Dingyan Investment Partnership LP</t>
  </si>
  <si>
    <t>Fuyao Group Beijing Futong Safety Glass Co Ltd</t>
  </si>
  <si>
    <t>Taiyuan Jinnuo Investment Co Ltd</t>
  </si>
  <si>
    <t>Jiahao Foodstuff Ltd</t>
  </si>
  <si>
    <t>New Generation Global Ltd</t>
  </si>
  <si>
    <t>Ernst &amp; Young LLP|China CITIC Bank Corp Ltd</t>
  </si>
  <si>
    <t>Reliant Galaxy International Ltd</t>
  </si>
  <si>
    <t>Oranco Inc</t>
  </si>
  <si>
    <t>AVIC Henan Xinfei Electric Group Co Ltd-Assets</t>
  </si>
  <si>
    <t>Anhui Konka Electric Appliance Technology Co Ltd</t>
  </si>
  <si>
    <t>Weifang Sime Darby Water Management Co Ltd</t>
  </si>
  <si>
    <t>Shandong Water Environmental Protection Group Co Ltd</t>
  </si>
  <si>
    <t>Zhongchuan Cruise Ship Technology Development Co Ltd</t>
  </si>
  <si>
    <t>Sat Jun 30 2018 00:00:00 GMT+0100 (British Summer Time)</t>
  </si>
  <si>
    <t>Capital Foods Pvt Ltd</t>
  </si>
  <si>
    <t>Shanghai Conant Optical Co Ltd</t>
  </si>
  <si>
    <t>Shanghai Linwu Industrial Co Ltd</t>
  </si>
  <si>
    <t>Hwabao Securities Co Ltd</t>
  </si>
  <si>
    <t>Xianghe Jingang Real Estate Development Co Ltd</t>
  </si>
  <si>
    <t>Xianghe Runfa Property Development Co Ltd</t>
  </si>
  <si>
    <t>Jinchang Zhenxin Xipo Photoelectrict Power Co Ltd</t>
  </si>
  <si>
    <t>Hui Zhou Pacific Container Co Ltd</t>
  </si>
  <si>
    <t>Huizhou Shunjingyuan Industrial Co Ltd</t>
  </si>
  <si>
    <t>Shanghai Fuyulong Automotive Technology Co Ltd</t>
  </si>
  <si>
    <t>Sanhua Holding Group Co Ltd</t>
  </si>
  <si>
    <t>Wed Jul 04 2018 00:00:00 GMT+0100 (British Summer Time)</t>
  </si>
  <si>
    <t>Thu Jun 06 2019 00:00:00 GMT+0100 (British Summer Time)</t>
  </si>
  <si>
    <t>Aliansce Shopping Centers Sa</t>
  </si>
  <si>
    <t>Aliansce Sonae Shopping Centers SA</t>
  </si>
  <si>
    <t>Thu Jul 05 2018 00:00:00 GMT+0100 (British Summer Time)</t>
  </si>
  <si>
    <t>Canindica Capital Ltd</t>
  </si>
  <si>
    <t>Canopy LATAM Corp</t>
  </si>
  <si>
    <t>Bafokeng Rasimone Platinum Mine</t>
  </si>
  <si>
    <t>Royal Bafokeng Holdings(Pty) Ltd</t>
  </si>
  <si>
    <t>Yunnan Jinggu Forestry Co Ltd</t>
  </si>
  <si>
    <t>Chow Tai Fook Investment Co Ltd</t>
  </si>
  <si>
    <t>Yunnan Pharmaceutical Industry Co Ltd</t>
  </si>
  <si>
    <t>Yunnan Industrial Investment Holding Group Co Ltd</t>
  </si>
  <si>
    <t>Fri Jul 06 2018 00:00:00 GMT+0100 (British Summer Time)</t>
  </si>
  <si>
    <t>One Indiabulls Park</t>
  </si>
  <si>
    <t>Blackstone Group Inc</t>
  </si>
  <si>
    <t>Shandong Huaxin Pharmaceutical Group Co Ltd</t>
  </si>
  <si>
    <t>Sat Jul 07 2018 00:00:00 GMT+0100 (British Summer Time)</t>
  </si>
  <si>
    <t>DKSH Holding AG-Healthcare Business</t>
  </si>
  <si>
    <t>Mon Jul 09 2018 00:00:00 GMT+0100 (British Summer Time)</t>
  </si>
  <si>
    <t>Adhunik Metaliks Ltd</t>
  </si>
  <si>
    <t>Liberty House Group Pte Ltd</t>
  </si>
  <si>
    <t>Zhangjiagang Yongxing Thermal Power Co Ltd</t>
  </si>
  <si>
    <t>Jiangsu Sunpower Clean Energy Co Ltd</t>
  </si>
  <si>
    <t>Tue Jul 24 2018 00:00:00 GMT+0100 (British Summer Time)</t>
  </si>
  <si>
    <t>Anhui GVB Renewable Energy Technology Co Ltd</t>
  </si>
  <si>
    <t>GuoChuang Software Co Ltd</t>
  </si>
  <si>
    <t>Tue Jul 10 2018 00:00:00 GMT+0100 (British Summer Time)</t>
  </si>
  <si>
    <t>Innovsource Pvt Ltd</t>
  </si>
  <si>
    <t>FirstMeridian Business Services Ltd</t>
  </si>
  <si>
    <t>Dynamic Shuangying Group Co Ltd</t>
  </si>
  <si>
    <t>Hangzhou Lianluo Interactive Information Technology Co Ltd</t>
  </si>
  <si>
    <t>Jiangsu Aosaikang Pharmaceutical Co Ltd</t>
  </si>
  <si>
    <t>Beijing New Oriental Star Petrochemical Engineering Co Ltd</t>
  </si>
  <si>
    <t>Wed Jul 11 2018 00:00:00 GMT+0100 (British Summer Time)</t>
  </si>
  <si>
    <t>Deccan Chronicle Holdings Ltd</t>
  </si>
  <si>
    <t>Vision India Fund</t>
  </si>
  <si>
    <t>Anhui Xinzhongqiao Jijian Investment Co Ltd</t>
  </si>
  <si>
    <t>Yangzhou Dayang Shipbuilding Co Ltd</t>
  </si>
  <si>
    <t>Tianjin Lizhong Enterprise Management Co Ltd</t>
  </si>
  <si>
    <t>Hebei Sitong New Metal Material Co Ltd</t>
  </si>
  <si>
    <t>Thu Jul 12 2018 00:00:00 GMT+0100 (British Summer Time)</t>
  </si>
  <si>
    <t>Beijing Star Times Cinema Investment Co Ltd</t>
  </si>
  <si>
    <t>Calxon (Shanghai) Internet Technology Co Ltd</t>
  </si>
  <si>
    <t>Fri Jul 13 2018 00:00:00 GMT+0100 (British Summer Time)</t>
  </si>
  <si>
    <t>Guangzhou BySen Co Ltd</t>
  </si>
  <si>
    <t>BY-Health Co Ltd</t>
  </si>
  <si>
    <t>Henan Zhongyuan Gold Smelter Llc</t>
  </si>
  <si>
    <t>Zhongjin Gold Corp Ltd</t>
  </si>
  <si>
    <t>Nanjing Jinghong New Energy Co Ltd</t>
  </si>
  <si>
    <t>Mon Jul 16 2018 00:00:00 GMT+0100 (British Summer Time)</t>
  </si>
  <si>
    <t>Cheyin Intelligent Technology Co Ltd</t>
  </si>
  <si>
    <t>Huawen Media Group</t>
  </si>
  <si>
    <t>Wed Dec 05 2018 00:00:00 GMT+0000 (Greenwich Mean Time)</t>
  </si>
  <si>
    <t>Altaiskii Broiler AO</t>
  </si>
  <si>
    <t>Agro-Industrial Complex Mikhailovsky OOO</t>
  </si>
  <si>
    <t>Kingstone Semiconductor Co Ltd</t>
  </si>
  <si>
    <t>Shanghai Wanye Enterprises Co Ltd</t>
  </si>
  <si>
    <t>Chengdu Skymoons Interactive Technology Co Ltd</t>
  </si>
  <si>
    <t>iQIYI Inc</t>
  </si>
  <si>
    <t>Wed Jul 18 2018 00:00:00 GMT+0100 (British Summer Time)</t>
  </si>
  <si>
    <t>Futong Fiber Optic Cable (Chengdu) Co Ltd</t>
  </si>
  <si>
    <t>Tianjin Xinmao Science &amp; Technology Co Ltd</t>
  </si>
  <si>
    <t>Jiangxi Pansen New Material Co Ltd-Assets</t>
  </si>
  <si>
    <t>Jiujiang Tianqi Fluorine Silicon New Material Technology Co Ltd</t>
  </si>
  <si>
    <t>Fri Mar 27 2020 00:00:00 GMT+0000 (Greenwich Mean Time)</t>
  </si>
  <si>
    <t>IESA Projectos Equipamentos E Montagems SA-Assets</t>
  </si>
  <si>
    <t>Geoterra Empreendimentos E Transportes SA</t>
  </si>
  <si>
    <t>Fri Jul 20 2018 00:00:00 GMT+0100 (British Summer Time)</t>
  </si>
  <si>
    <t>Alight HR Services India Pvt Ltd</t>
  </si>
  <si>
    <t>Wipro Ltd</t>
  </si>
  <si>
    <t>Sino-French Joint-Venture Dynasty Winery Ltd-Winery Facilities</t>
  </si>
  <si>
    <t>Tianjin Yiyang Big Health Small Township Development Co Ltd</t>
  </si>
  <si>
    <t>Mototolo Joint Venture</t>
  </si>
  <si>
    <t>Rustenburg Platinum Mines Ltd</t>
  </si>
  <si>
    <t>Construdecor SA</t>
  </si>
  <si>
    <t>Sociedad Anonima Comercial Industrial Falabella</t>
  </si>
  <si>
    <t>Mon Jan 21 2019 00:00:00 GMT+0000 (Greenwich Mean Time)</t>
  </si>
  <si>
    <t>JA Solar Co Ltd</t>
  </si>
  <si>
    <t>Qinhuangdao Tianye Tolian Heavy Industry Co Ltd</t>
  </si>
  <si>
    <t>Wed Jul 25 2018 00:00:00 GMT+0100 (British Summer Time)</t>
  </si>
  <si>
    <t>Zhongshan Aihu Commodities Co Ltd</t>
  </si>
  <si>
    <t>Terumo (China) Holding Co Ltd</t>
  </si>
  <si>
    <t>Deloitte &amp; Touche|Mitsubishi UFJ Morgan Stanley</t>
  </si>
  <si>
    <t>Zhejiang Jinju Chemical Co Ltd</t>
  </si>
  <si>
    <t>Zhejiang Juhua Co Ltd</t>
  </si>
  <si>
    <t>Thu Aug 23 2018 00:00:00 GMT+0100 (British Summer Time)</t>
  </si>
  <si>
    <t>Guangdong Promising Environment Protection Co Ltd</t>
  </si>
  <si>
    <t>Dynagreen Environmental Protection Group Co Ltd</t>
  </si>
  <si>
    <t>Thu Jul 26 2018 00:00:00 GMT+0100 (British Summer Time)</t>
  </si>
  <si>
    <t>Datang Telecom Technology Co Ltd-Assets</t>
  </si>
  <si>
    <t>Beijing Haiguo Yongfeng Technology Co Ltd</t>
  </si>
  <si>
    <t>Fuyang Guozhen Gas Co Ltd</t>
  </si>
  <si>
    <t>Wuhu Shunrong Auto Parts Co Ltd</t>
  </si>
  <si>
    <t>Wuhu Ningzhong Auto Parts Technology Co Ltd</t>
  </si>
  <si>
    <t>Mon Jul 30 2018 00:00:00 GMT+0100 (British Summer Time)</t>
  </si>
  <si>
    <t>Natural Beauty Bio-Technology Ltd</t>
  </si>
  <si>
    <t>Jinghua Pharmaceutical Group Nantong Co Ltd</t>
  </si>
  <si>
    <t>Jiangsu Senxuan Pharmaceutical&amp;Chemical Co Ltd</t>
  </si>
  <si>
    <t>Mega-info Media Co Ltd</t>
  </si>
  <si>
    <t>Shaanxi Shenhe Real Estate Development Co Ltd</t>
  </si>
  <si>
    <t>Shaanxi Poly Real Estate Development Co Ltd</t>
  </si>
  <si>
    <t>Guangzhou Anhe Real Estate Development Co Ltd</t>
  </si>
  <si>
    <t>Shenyang Jietong Fire Truck Co Ltd</t>
  </si>
  <si>
    <t>Allied Best (China) Fire Safety Appliances Manufacturing Co Ltd</t>
  </si>
  <si>
    <t>Beijing Electronic Control Industry Investment Co Ltd</t>
  </si>
  <si>
    <t>Hongqin (Beijing) Technology Co Ltd</t>
  </si>
  <si>
    <t>Toyou Feiji Electronics Co Ltd</t>
  </si>
  <si>
    <t>Huaibei Xulou Mining Co Ltd</t>
  </si>
  <si>
    <t>Shandong Geo-Mineral Group Investment Co Ltd</t>
  </si>
  <si>
    <t>Wed Aug 01 2018 00:00:00 GMT+0100 (British Summer Time)</t>
  </si>
  <si>
    <t>Baoji Ding Feng Property Investment Ltd</t>
  </si>
  <si>
    <t>Baoji Bao Feng Property Investment Ltd</t>
  </si>
  <si>
    <t>Fri Aug 03 2018 00:00:00 GMT+0100 (British Summer Time)</t>
  </si>
  <si>
    <t>Maquina de Vendas Brasil Participacoes SA</t>
  </si>
  <si>
    <t>Starboard Restructuring Partners Consultoria em Negocios Ltda</t>
  </si>
  <si>
    <t>Xinjiang Edukeys International Education Services Co Ltd</t>
  </si>
  <si>
    <t>First Capital Fund Management Co Ltd</t>
  </si>
  <si>
    <t>Zhengzhou Coal Industry (Group) Yanghe Coal Industry Co Ltd</t>
  </si>
  <si>
    <t>Changsha Red Forest 1 Private Equity Fund Enterprise LP</t>
  </si>
  <si>
    <t>Kaidi Ecological &amp; Environmental Technology Co Ltd-Biological Power Assets</t>
  </si>
  <si>
    <t>Kaidi Ecological &amp; Environmental Technology Co Ltd-Wind Power Assets</t>
  </si>
  <si>
    <t>Heineken NV - Beer Business (6)</t>
  </si>
  <si>
    <t>Nomura Securities|UBS Investment Bank|Lincoln International</t>
  </si>
  <si>
    <t>Sat Aug 04 2018 00:00:00 GMT+0100 (British Summer Time)</t>
  </si>
  <si>
    <t>Fri Jun 07 2019 00:00:00 GMT+0100 (British Summer Time)</t>
  </si>
  <si>
    <t>Sinochem Crop Care Co Ltd</t>
  </si>
  <si>
    <t>Jiangsu Yangnong Chemical Co Ltd</t>
  </si>
  <si>
    <t>Inner Mongolia Jinshan Mining Co Ltd</t>
  </si>
  <si>
    <t>Haining Leather Fashion Town Investment Development Co Ltd</t>
  </si>
  <si>
    <t>Haining China Leather Market Co Ltd</t>
  </si>
  <si>
    <t>China Railway No.8 Engineering Group Co Ltd</t>
  </si>
  <si>
    <t>China Railway Group Ltd</t>
  </si>
  <si>
    <t>China International Capital Co|China Securities Co Ltd</t>
  </si>
  <si>
    <t>Tue Aug 07 2018 00:00:00 GMT+0100 (British Summer Time)</t>
  </si>
  <si>
    <t>Beijing Shuncheng Color Printing Co Ltd</t>
  </si>
  <si>
    <t>Ningbo Meishan Bonded Port Area Deang Investment Partnership LP</t>
  </si>
  <si>
    <t>Gansu Engineering Consulting Group Co Ltd</t>
  </si>
  <si>
    <t>Lanzhou Sanmao Industrial Co Ltd</t>
  </si>
  <si>
    <t>Wed Aug 08 2018 00:00:00 GMT+0100 (British Summer Time)</t>
  </si>
  <si>
    <t>Sao Luiz-Unidade Morumbi</t>
  </si>
  <si>
    <t>NorthWest Healthcare Properties Real Estate Investment Trust</t>
  </si>
  <si>
    <t>Cia Energetica de Minas Gerais-Telecommunication Assets</t>
  </si>
  <si>
    <t>American Tower do Brasil Internet das Coisas Ltda</t>
  </si>
  <si>
    <t>Wed Feb 27 2019 00:00:00 GMT+0000 (Greenwich Mean Time)</t>
  </si>
  <si>
    <t>Fujian Global Mining Industry Co Ltd</t>
  </si>
  <si>
    <t>Zhejiang Zhongxin Fluoride Materials Co Ltd</t>
  </si>
  <si>
    <t>ICBC|Shenwan Hongyuan Securities Co</t>
  </si>
  <si>
    <t>Fri Aug 10 2018 00:00:00 GMT+0100 (British Summer Time)</t>
  </si>
  <si>
    <t>Tue Aug 14 2018 00:00:00 GMT+0100 (British Summer Time)</t>
  </si>
  <si>
    <t>Pirapora Solar Holding Sa</t>
  </si>
  <si>
    <t>Olectra Greentech Ltd</t>
  </si>
  <si>
    <t>MEIL Holdings Ltd</t>
  </si>
  <si>
    <t>Glenmark Pharmaceuticals Ltd-Orthopaedic &amp; Pain Management Business</t>
  </si>
  <si>
    <t>Integrace Pvt Ltd</t>
  </si>
  <si>
    <t>Sun Aug 12 2018 00:00:00 GMT+0100 (British Summer Time)</t>
  </si>
  <si>
    <t>Lingbao Wason Copper-Foil Co Ltd</t>
  </si>
  <si>
    <t>Shenzhen Longdian Electric Co Ltd</t>
  </si>
  <si>
    <t>Somerley Ltd|Anglo Chinese Corp Finance</t>
  </si>
  <si>
    <t>Ramky Enviro Engineers Ltd</t>
  </si>
  <si>
    <t>KKR Asian Fund III LP</t>
  </si>
  <si>
    <t>Mon Aug 13 2018 00:00:00 GMT+0100 (British Summer Time)</t>
  </si>
  <si>
    <t>Esferatur Passagens e Turismo SA</t>
  </si>
  <si>
    <t>Qiandao Lake Holdings Ltd</t>
  </si>
  <si>
    <t>China Literature Ltd</t>
  </si>
  <si>
    <t>Hangzhou Yowant Network Co Ltd</t>
  </si>
  <si>
    <t>Saturday Co Ltd</t>
  </si>
  <si>
    <t>Wenan Kongquecheng Real Estate Co Ltd</t>
  </si>
  <si>
    <t>Blossom Hill Hotel Investment Management (Kunshan) Co Ltd</t>
  </si>
  <si>
    <t>Huazhu Hotel Management Co Ltd</t>
  </si>
  <si>
    <t>Jiyuan Jijin Expressway Co Ltd</t>
  </si>
  <si>
    <t>Shandong High-Speed Henan Development Co Ltd</t>
  </si>
  <si>
    <t>Thu Aug 16 2018 00:00:00 GMT+0100 (British Summer Time)</t>
  </si>
  <si>
    <t>Anhui Ma Steel Chemical Energy Technology Co Ltd</t>
  </si>
  <si>
    <t>Magang (Group) Holding Co Ltd</t>
  </si>
  <si>
    <t>Fri Aug 17 2018 00:00:00 GMT+0100 (British Summer Time)</t>
  </si>
  <si>
    <t>China Resources Coal (Group) Co Ltd</t>
  </si>
  <si>
    <t>Guoyuan Shidai Coal Asset Management Co Ltd</t>
  </si>
  <si>
    <t>Shanghai Autokol Network Technology Co Ltd</t>
  </si>
  <si>
    <t>Star Health &amp; Allied Insurance Co Ltd</t>
  </si>
  <si>
    <t>Evercore Partners|Kotak Mahindra Capital Co|Mizuho Securities Singapore</t>
  </si>
  <si>
    <t>Sun Aug 19 2018 00:00:00 GMT+0100 (British Summer Time)</t>
  </si>
  <si>
    <t>Shanghai Baosteel Gases Ltd</t>
  </si>
  <si>
    <t>PAGAC II Holding II (HK) Ltd</t>
  </si>
  <si>
    <t>Mon Aug 20 2018 00:00:00 GMT+0100 (British Summer Time)</t>
  </si>
  <si>
    <t>Zhejiang Xingcai Real Estate Development Co Ltd</t>
  </si>
  <si>
    <t>Chunan Qiandao Lake Construction Group Co Ltd</t>
  </si>
  <si>
    <t>Tue Aug 21 2018 00:00:00 GMT+0100 (British Summer Time)</t>
  </si>
  <si>
    <t>Leed International Education Group Inc</t>
  </si>
  <si>
    <t>Minsheng Vocational Education Co Ltd</t>
  </si>
  <si>
    <t>Wed Aug 22 2018 00:00:00 GMT+0100 (British Summer Time)</t>
  </si>
  <si>
    <t>Millennium Sapphire</t>
  </si>
  <si>
    <t>Yulong Eco-Materials Ltd</t>
  </si>
  <si>
    <t>Jiangsu Carzone Auto Parts Co Ltd</t>
  </si>
  <si>
    <t>Golden Sun Grain &amp; Oil Co Ltd</t>
  </si>
  <si>
    <t>Jiangsu Provincial Agricultural Reclamation &amp; Development Co Ltd</t>
  </si>
  <si>
    <t>Fri Aug 24 2018 00:00:00 GMT+0100 (British Summer Time)</t>
  </si>
  <si>
    <t>Shanghai Yanlord Senlan Real Estate Co Ltd</t>
  </si>
  <si>
    <t>Yanlord Land Group Ltd</t>
  </si>
  <si>
    <t>Mon Aug 27 2018 00:00:00 GMT+0100 (British Summer Time)</t>
  </si>
  <si>
    <t>Hunan Longping High-Tech Agricultural Development Co Ltd</t>
  </si>
  <si>
    <t>Superengine Holding Ltd</t>
  </si>
  <si>
    <t>LK Technology Ltd</t>
  </si>
  <si>
    <t>Tue Aug 28 2018 00:00:00 GMT+0100 (British Summer Time)</t>
  </si>
  <si>
    <t>China Construction Bank Corp-Rural Branch(27)</t>
  </si>
  <si>
    <t>Spoton Logistics Pvt Ltd</t>
  </si>
  <si>
    <t>Spoton Logistics Pvt Ltd SPV</t>
  </si>
  <si>
    <t>Wed Aug 29 2018 00:00:00 GMT+0100 (British Summer Time)</t>
  </si>
  <si>
    <t>Guangdong (Panyu) Petrochemical Storage &amp; Transportation Ltd</t>
  </si>
  <si>
    <t>Guangzhou Gas Group Co Ltd</t>
  </si>
  <si>
    <t>Sat Dec 29 2018 00:00:00 GMT+0000 (Greenwich Mean Time)</t>
  </si>
  <si>
    <t>Henan Dubang Guangdian Co Ltd</t>
  </si>
  <si>
    <t>Caixa Seguridade Participacoes Sa-Insurance Portfolio</t>
  </si>
  <si>
    <t>CNP Assurances SA</t>
  </si>
  <si>
    <t>Banco de Brasil|Morgan Stanley|BR Partners|Credit Suisse</t>
  </si>
  <si>
    <t>Hangzhou Jiantong Group Co Ltd</t>
  </si>
  <si>
    <t>Shandong Humon Smelting Co Ltd</t>
  </si>
  <si>
    <t>China Recycling Environmental Service Co Ltd</t>
  </si>
  <si>
    <t>China Resources &amp; Environment Co Ltd</t>
  </si>
  <si>
    <t>ICBC|China Great Wall Sec Co Ltd</t>
  </si>
  <si>
    <t>Guiyang Avic Real Estate Development Co Ltd</t>
  </si>
  <si>
    <t>Guizhou Hangcheng Real Estate Development Co Ltd</t>
  </si>
  <si>
    <t>Wed Nov 14 2018 00:00:00 GMT+0000 (Greenwich Mean Time)</t>
  </si>
  <si>
    <t>Prayagraj Power Generation Co Ltd</t>
  </si>
  <si>
    <t>Resurgent Power Ventures Pte Ltd</t>
  </si>
  <si>
    <t>Thu Aug 30 2018 00:00:00 GMT+0100 (British Summer Time)</t>
  </si>
  <si>
    <t>Wuhan Linjiang Zecheng Real Estate Development Co Ltd</t>
  </si>
  <si>
    <t>Hubei Province Changjiang Industry Investment Group Co Ltd</t>
  </si>
  <si>
    <t>Air China Cargo Co Ltd</t>
  </si>
  <si>
    <t>China National Aviation Capital Holding Co Ltd</t>
  </si>
  <si>
    <t>Fri Aug 31 2018 00:00:00 GMT+0100 (British Summer Time)</t>
  </si>
  <si>
    <t>Hefei Shiwuli River Capital Water Co Ltd - Assets</t>
  </si>
  <si>
    <t>CMG-SDIC Capital Co Ltd</t>
  </si>
  <si>
    <t>Nam Expressway Ltd</t>
  </si>
  <si>
    <t>Cube Highways Pte Ltd</t>
  </si>
  <si>
    <t>Fri Mar 05 2021 00:00:00 GMT+0000 (Greenwich Mean Time)</t>
  </si>
  <si>
    <t>Bhushan Power &amp; Steel Ltd</t>
  </si>
  <si>
    <t>Makler Pvt Ltd</t>
  </si>
  <si>
    <t>China Gemstone Capital Management (Beijing) Co Ltd</t>
  </si>
  <si>
    <t>Loudi Zhongyu Asset Management Co Ltd</t>
  </si>
  <si>
    <t>Automotive Engineering Corp</t>
  </si>
  <si>
    <t>Sinomach Automobile Co Ltd</t>
  </si>
  <si>
    <t>Innovation Medical Management Co Ltd-Assets</t>
  </si>
  <si>
    <t>Tue Sep 04 2018 00:00:00 GMT+0100 (British Summer Time)</t>
  </si>
  <si>
    <t>Changchun Jingkai (Group) Co Ltd-Assets</t>
  </si>
  <si>
    <t>Changchun Economic Technology Development District City Construction Group Co Ltd</t>
  </si>
  <si>
    <t>Ningbo Jiye Investment Co Ltd</t>
  </si>
  <si>
    <t>Ningbo Jifeng Auto Parts Co Ltd</t>
  </si>
  <si>
    <t>Hefei Central Rongcheng Property Co Ltd</t>
  </si>
  <si>
    <t>Wed Sep 05 2018 00:00:00 GMT+0100 (British Summer Time)</t>
  </si>
  <si>
    <t>Atlantis Group Ltd</t>
  </si>
  <si>
    <t>Master Drilling Group Ltd</t>
  </si>
  <si>
    <t>Thu Sep 06 2018 00:00:00 GMT+0100 (British Summer Time)</t>
  </si>
  <si>
    <t>China Hainan Rubber Industry Group Co Ltd-Assets</t>
  </si>
  <si>
    <t>Hainan State Farms Investment Holdings Group Co Ltd</t>
  </si>
  <si>
    <t>BCPAR SA</t>
  </si>
  <si>
    <t>Buzzi Unicem SpA</t>
  </si>
  <si>
    <t>Jiaxing City Bojin Properties Co Ltd</t>
  </si>
  <si>
    <t>Shanghai Fusheng Property Co Ltd</t>
  </si>
  <si>
    <t>Fri Sep 07 2018 00:00:00 GMT+0100 (British Summer Time)</t>
  </si>
  <si>
    <t>Sporta Technologies Pvt Ltd</t>
  </si>
  <si>
    <t>Shunyu Jieneng Technology Co Ltd</t>
  </si>
  <si>
    <t>Shenzhen Oriental Venture Investment Co Ltd</t>
  </si>
  <si>
    <t>Hubei Dangdai Shengjing Investment Co Ltd</t>
  </si>
  <si>
    <t>Financial Street Wuhan Property Co Ltd</t>
  </si>
  <si>
    <t>Tue Sep 11 2018 00:00:00 GMT+0100 (British Summer Time)</t>
  </si>
  <si>
    <t>Thu Mar 14 2019 00:00:00 GMT+0000 (Greenwich Mean Time)</t>
  </si>
  <si>
    <t>Pipeline Infrastructure Pvt Ltd</t>
  </si>
  <si>
    <t>India Infrastructure Trust</t>
  </si>
  <si>
    <t>Ningbo Fubang Aluminum Material Co Ltd</t>
  </si>
  <si>
    <t>Ningbo Fubang (Holdings) Ltd</t>
  </si>
  <si>
    <t>Shengang Securities Co Ltd</t>
  </si>
  <si>
    <t>Shenzhen Shoufutong Science &amp; Technology Inc</t>
  </si>
  <si>
    <t>Anhui Xinli Finance Co Ltd</t>
  </si>
  <si>
    <t>Bank of Communications Co Ltd|Guoyuan Securities Co Ltd</t>
  </si>
  <si>
    <t>Zhuhai Lite-On Mobile Telecommunication Technology Co Ltd</t>
  </si>
  <si>
    <t>Top Touch Electronics Co Ltd</t>
  </si>
  <si>
    <t>Shengyue Network Technology (Shanghai) Co Ltd</t>
  </si>
  <si>
    <t>Thu Sep 13 2018 00:00:00 GMT+0100 (British Summer Time)</t>
  </si>
  <si>
    <t>Zhejiang River Machine Co Ltd</t>
  </si>
  <si>
    <t>Zhejiang Hagong Robot Co Ltd</t>
  </si>
  <si>
    <t>Dali Manjiang Kanglv Investment Co Ltd</t>
  </si>
  <si>
    <t>Kunming Waner Real Estate Development Co Ltd</t>
  </si>
  <si>
    <t>Century Securities Co Ltd</t>
  </si>
  <si>
    <t>Fri Sep 14 2018 00:00:00 GMT+0100 (British Summer Time)</t>
  </si>
  <si>
    <t>Fri Nov 09 2018 00:00:00 GMT+0000 (Greenwich Mean Time)</t>
  </si>
  <si>
    <t>Nox Bellow Cosmetics Co Ltd</t>
  </si>
  <si>
    <t>Fujian Green Pine Co Ltd</t>
  </si>
  <si>
    <t>Jiangsu Zhongji Lamination Materials Co Ltd</t>
  </si>
  <si>
    <t>Shantou Wanshun Package Material Stock Co Ltd</t>
  </si>
  <si>
    <t>Shanghai High-Tech Park United Development Co Ltd</t>
  </si>
  <si>
    <t>Sun Sep 16 2018 00:00:00 GMT+0100 (British Summer Time)</t>
  </si>
  <si>
    <t>Shenzhen Qianhai CITIC Securities City Development Management Co Ltd-Assets</t>
  </si>
  <si>
    <t>Grand Prominent International Ltd</t>
  </si>
  <si>
    <t>Mon Sep 17 2018 00:00:00 GMT+0100 (British Summer Time)</t>
  </si>
  <si>
    <t>Wed Feb 20 2019 00:00:00 GMT+0000 (Greenwich Mean Time)</t>
  </si>
  <si>
    <t>Bank of Baroda Ltd</t>
  </si>
  <si>
    <t>MultiChoice Group Ltd</t>
  </si>
  <si>
    <t>Morgan Stanley|Citi</t>
  </si>
  <si>
    <t>Sichuan Shenghua Power Technology Co Ltd</t>
  </si>
  <si>
    <t>Jiangmen Sugarcane Chemical Factory (Group) Co Ltd</t>
  </si>
  <si>
    <t>Vijaya Bank</t>
  </si>
  <si>
    <t>Wed Sep 19 2018 00:00:00 GMT+0100 (British Summer Time)</t>
  </si>
  <si>
    <t>Mon Sep 02 2019 00:00:00 GMT+0100 (British Summer Time)</t>
  </si>
  <si>
    <t>Usina Estivas Ltda</t>
  </si>
  <si>
    <t>Pipa Agroindustrial Ltda</t>
  </si>
  <si>
    <t>Chuangyuan Holdings Ltd</t>
  </si>
  <si>
    <t>Jiayuan International Group Ltd</t>
  </si>
  <si>
    <t>Tianjin Fengchuang Xinneng Equity Investment Fund LP</t>
  </si>
  <si>
    <t>Fri Sep 21 2018 00:00:00 GMT+0100 (British Summer Time)</t>
  </si>
  <si>
    <t>Fri Nov 30 2018 00:00:00 GMT+0000 (Greenwich Mean Time)</t>
  </si>
  <si>
    <t>RME Rio Minas Energia Participacoes SA</t>
  </si>
  <si>
    <t>Sat Sep 22 2018 00:00:00 GMT+0100 (British Summer Time)</t>
  </si>
  <si>
    <t>Thu Jan 10 2019 00:00:00 GMT+0000 (Greenwich Mean Time)</t>
  </si>
  <si>
    <t>Jiangsu Sopo (Group) Co Ltd-Assets</t>
  </si>
  <si>
    <t>Jiangsu SOPO Chemical Co Ltd</t>
  </si>
  <si>
    <t>Usha Martin Ltd-Steel Business</t>
  </si>
  <si>
    <t>Tata Sponge Iron Ltd</t>
  </si>
  <si>
    <t>Mon Sep 24 2018 00:00:00 GMT+0100 (British Summer Time)</t>
  </si>
  <si>
    <t>Ascenty Data Centers &amp; Telecomunicacoes SA</t>
  </si>
  <si>
    <t>Stellar Participacoes LTDA</t>
  </si>
  <si>
    <t>DH Capital LLC|Banco Itau-BBA SA</t>
  </si>
  <si>
    <t>Nanjing Redsun Real Estate Development Co Ltd</t>
  </si>
  <si>
    <t>Wed Sep 26 2018 00:00:00 GMT+0100 (British Summer Time)</t>
  </si>
  <si>
    <t>Fri May 10 2019 00:00:00 GMT+0100 (British Summer Time)</t>
  </si>
  <si>
    <t>Solaris Equipamentos e Servicos SA</t>
  </si>
  <si>
    <t>Mills Estruturas e Servicos de Engenharia SA</t>
  </si>
  <si>
    <t>Shanghai Junbo Textile Co Ltd</t>
  </si>
  <si>
    <t>CLH 115 (HK) Ltd</t>
  </si>
  <si>
    <t>Chengdu Chuangxinda Microwave Electronics Co Ltd</t>
  </si>
  <si>
    <t>Thu Sep 27 2018 00:00:00 GMT+0100 (British Summer Time)</t>
  </si>
  <si>
    <t>Jiangsu Shunfeng Photovoltaic Technology Co Ltd</t>
  </si>
  <si>
    <t>Asia Pacific Resources Development Investment Ltd</t>
  </si>
  <si>
    <t>Sihuan Zinc &amp; Germanium Technology Co Ltd</t>
  </si>
  <si>
    <t>IDBI Bank Ltd</t>
  </si>
  <si>
    <t>Farakka Raiganj Highways Ltd</t>
  </si>
  <si>
    <t>Cube Highways &amp; Infrastructure II Pte Ltd</t>
  </si>
  <si>
    <t>Sat Sep 29 2018 00:00:00 GMT+0100 (British Summer Time)</t>
  </si>
  <si>
    <t>Guangxi Vantone Pharmaceutical Co Ltd</t>
  </si>
  <si>
    <t>Guangxi Liuzhou Pharmaceutical Co Ltd</t>
  </si>
  <si>
    <t>Runxing Finance Lease Co Ltd</t>
  </si>
  <si>
    <t>Zhuhai Shengze Investment Management Center LP</t>
  </si>
  <si>
    <t>Mon Oct 01 2018 00:00:00 GMT+0100 (British Summer Time)</t>
  </si>
  <si>
    <t>Astron Energy (Pty) Ltd</t>
  </si>
  <si>
    <t>Glencore South Africa Oil Investments (Pty) Ltd</t>
  </si>
  <si>
    <t>Legion Development ZAO-Business Centre Legion I</t>
  </si>
  <si>
    <t>Kaluzhskii zavod Remput'mash AO</t>
  </si>
  <si>
    <t>Kaluzhskii zavod putevykh mashin i gidroprivodov AO</t>
  </si>
  <si>
    <t>Fri Oct 05 2018 00:00:00 GMT+0100 (British Summer Time)</t>
  </si>
  <si>
    <t>Ciplan Cimento Planalto SA</t>
  </si>
  <si>
    <t>Vicat SA</t>
  </si>
  <si>
    <t>BR Partners|Ednam Capital LTD</t>
  </si>
  <si>
    <t>NCF Wealth Holdings Ltd</t>
  </si>
  <si>
    <t>Hunter Maritime Acquisition Corp</t>
  </si>
  <si>
    <t>Marshall Islands</t>
  </si>
  <si>
    <t>Beijing Lanxum Technology Co Ltd-Info Security Assets</t>
  </si>
  <si>
    <t>Beijing Chenguang Rongxin Enterprise Management Center LP</t>
  </si>
  <si>
    <t>Fri Oct 12 2018 00:00:00 GMT+0100 (British Summer Time)</t>
  </si>
  <si>
    <t>Hangzhou Urban &amp; Rural Construction Design Institute Co Ltd</t>
  </si>
  <si>
    <t>Hanjia Design Group Co Ltd</t>
  </si>
  <si>
    <t>Moskovskii biznes inkubator AO-Dekard Business Center</t>
  </si>
  <si>
    <t>Tue Oct 09 2018 00:00:00 GMT+0100 (British Summer Time)</t>
  </si>
  <si>
    <t>Tue Jun 25 2019 00:00:00 GMT+0100 (British Summer Time)</t>
  </si>
  <si>
    <t>Shaanxi Longmen Education Technology Co Ltd</t>
  </si>
  <si>
    <t>Suzhou Kingswood Printing Ink Co Ltd</t>
  </si>
  <si>
    <t>Fri Dec 07 2018 00:00:00 GMT+0000 (Greenwich Mean Time)</t>
  </si>
  <si>
    <t>Robust Cooperation Ltd</t>
  </si>
  <si>
    <t>Yu Ming Investment Management|CCB International Capital Ltd</t>
  </si>
  <si>
    <t>Nanjing Dingjiazhuang Trading Co Ltd</t>
  </si>
  <si>
    <t>Jinjin Investments Co Ltd</t>
  </si>
  <si>
    <t>Clever Star Development Ltd</t>
  </si>
  <si>
    <t>Wed Oct 10 2018 00:00:00 GMT+0100 (British Summer Time)</t>
  </si>
  <si>
    <t>Langfang Peacock Isle Real Estate Development Co Ltd</t>
  </si>
  <si>
    <t>Beijing Hengyi Enterprise Management Co Ltd</t>
  </si>
  <si>
    <t>Dachang Hui Autonomy County Yuda Real Estate Development Co Ltd</t>
  </si>
  <si>
    <t>Dachang Hui Autonomy County Yujing Real Estate Development Co Ltd</t>
  </si>
  <si>
    <t>Zhuozhou Yutai Real Estate Development Co Ltd</t>
  </si>
  <si>
    <t>Luenmei Quantum Co Ltd</t>
  </si>
  <si>
    <t>Lianzhong New Energy Co Ltd</t>
  </si>
  <si>
    <t>Thu Oct 11 2018 00:00:00 GMT+0100 (British Summer Time)</t>
  </si>
  <si>
    <t>Hebei Veyong Bio-Chemical Co Ltd</t>
  </si>
  <si>
    <t>ICBC|China CITIC Bank Corp Ltd|Central China Securities</t>
  </si>
  <si>
    <t>Shanghai Lishang Information Technology Co Ltd</t>
  </si>
  <si>
    <t>Sat Oct 13 2018 00:00:00 GMT+0100 (British Summer Time)</t>
  </si>
  <si>
    <t>Sat Oct 27 2018 00:00:00 GMT+0100 (British Summer Time)</t>
  </si>
  <si>
    <t>Zhejiang Hisyn Pharmaceutical Co Ltd</t>
  </si>
  <si>
    <t>Zhejiang Starry Pharmaceutical Co Ltd</t>
  </si>
  <si>
    <t>Mon Oct 15 2018 00:00:00 GMT+0100 (British Summer Time)</t>
  </si>
  <si>
    <t>Suning Convenience Supermarket (Nanjing) Co Ltd</t>
  </si>
  <si>
    <t>Suning Smart Life Holding Ltd</t>
  </si>
  <si>
    <t>Tue Oct 16 2018 00:00:00 GMT+0100 (British Summer Time)</t>
  </si>
  <si>
    <t>Tue Nov 06 2018 00:00:00 GMT+0000 (Greenwich Mean Time)</t>
  </si>
  <si>
    <t>GCL Intelligent Energy Co Ltd</t>
  </si>
  <si>
    <t>Xiake Color Spinning Co Ltd</t>
  </si>
  <si>
    <t>Stokmann SPB Tsentr OOO-TK Nevskii Tsentr</t>
  </si>
  <si>
    <t>PPF Real Estate Holding BV</t>
  </si>
  <si>
    <t>Wed Oct 17 2018 00:00:00 GMT+0100 (British Summer Time)</t>
  </si>
  <si>
    <t>DEN Networks Ltd</t>
  </si>
  <si>
    <t>Citi|JM Financial Services Ltd</t>
  </si>
  <si>
    <t>Hathway Cable &amp; Datacom Ltd</t>
  </si>
  <si>
    <t>Thu Oct 18 2018 00:00:00 GMT+0100 (British Summer Time)</t>
  </si>
  <si>
    <t>Beijing Kaiyuanhean Investment Management Co Ltd</t>
  </si>
  <si>
    <t>Chongqing Longhu Tianjie Commercial Property Co Ltd</t>
  </si>
  <si>
    <t>Fri Oct 19 2018 00:00:00 GMT+0100 (British Summer Time)</t>
  </si>
  <si>
    <t>Shanghai Jindun Special Vehicle Equipment Co Ltd</t>
  </si>
  <si>
    <t>Thu Oct 25 2018 00:00:00 GMT+0100 (British Summer Time)</t>
  </si>
  <si>
    <t>Eliane SA Revestimentos Ceramicos</t>
  </si>
  <si>
    <t>Mohawk Industries Inc</t>
  </si>
  <si>
    <t>Mengke Holdings Ltd</t>
  </si>
  <si>
    <t>GF Capital (Hong Kong) Ltd|SSIF Securities Ltd|ZhongHua Finl Hldg Ltd</t>
  </si>
  <si>
    <t>Shenzhen Baoyuan Creation Co Ltd</t>
  </si>
  <si>
    <t>Shenzhen Qianhai Tianji Wealth Management Co Ltd</t>
  </si>
  <si>
    <t>Vinco Capital</t>
  </si>
  <si>
    <t>Mon Oct 22 2018 00:00:00 GMT+0100 (British Summer Time)</t>
  </si>
  <si>
    <t>Mon Feb 18 2019 00:00:00 GMT+0000 (Greenwich Mean Time)</t>
  </si>
  <si>
    <t>Sichuan Chengtun Lithium Industry Co Ltd</t>
  </si>
  <si>
    <t>Guangdong Weihua Corp</t>
  </si>
  <si>
    <t>China International Capital Co|KPMG Advisory(China)Ltd</t>
  </si>
  <si>
    <t>Xinjiang Zhongtai Financial Leasing Co Ltd</t>
  </si>
  <si>
    <t>Goldtrust Futures Co Ltd</t>
  </si>
  <si>
    <t>Karan Beef (Pty) Ltd</t>
  </si>
  <si>
    <t>Wed Oct 24 2018 00:00:00 GMT+0100 (British Summer Time)</t>
  </si>
  <si>
    <t>PARKnSHOP (China) Investments Ltd - Equity Assets</t>
  </si>
  <si>
    <t>Tencent Mobility Ltd</t>
  </si>
  <si>
    <t>Beijing Taice Technology Co Ltd</t>
  </si>
  <si>
    <t>Heinz India Pvt Ltd</t>
  </si>
  <si>
    <t>Zydus Wellness Ltd</t>
  </si>
  <si>
    <t>Beijing Kingee Jiangsu Jewelry Co Ltd</t>
  </si>
  <si>
    <t>Beijing Haixin Assets Management Co Ltd</t>
  </si>
  <si>
    <t>Midea Group Co Ltd</t>
  </si>
  <si>
    <t>Edp Pequenas Centrais Hidroelectricas SA,Santa Fe Energia SA</t>
  </si>
  <si>
    <t>Statkraft Energias Renovaveis SA</t>
  </si>
  <si>
    <t>Wingtech Technology Co Ltd</t>
  </si>
  <si>
    <t>Huatai United Securities Co|Hua Ying Securities Co Ltd</t>
  </si>
  <si>
    <t>Fri Oct 26 2018 00:00:00 GMT+0100 (British Summer Time)</t>
  </si>
  <si>
    <t>SLC Alimentos LTDA</t>
  </si>
  <si>
    <t>Camil Alimentos Sa</t>
  </si>
  <si>
    <t>Honeycomb Energy Technology Co Ltd</t>
  </si>
  <si>
    <t>Baoding Ruimao Corporate Management &amp; Consulting Co Ltd</t>
  </si>
  <si>
    <t>DHL Logistics (Beijing) Co Ltd</t>
  </si>
  <si>
    <t>SF Holding Ltd</t>
  </si>
  <si>
    <t>Ningbo Chengtou Property Co Ltd</t>
  </si>
  <si>
    <t>Ningbo Urban Tourism Investment Development Co Ltd</t>
  </si>
  <si>
    <t>Tue Oct 30 2018 00:00:00 GMT+0000 (Greenwich Mean Time)</t>
  </si>
  <si>
    <t>Mon Dec 24 2018 00:00:00 GMT+0000 (Greenwich Mean Time)</t>
  </si>
  <si>
    <t>Ningbo Bode Hightech Co Ltd</t>
  </si>
  <si>
    <t>Advanced Semiconductor Manufacturing Corp Ltd</t>
  </si>
  <si>
    <t>GTA Semiconductor Co Ltd</t>
  </si>
  <si>
    <t>Anglo-Suisse Capital Ltd</t>
  </si>
  <si>
    <t>Nanjing Ninghe Rail Transit Construction Development Co Ltd</t>
  </si>
  <si>
    <t>Nanjing Ningbei Rail Transit Co Ltd</t>
  </si>
  <si>
    <t>Fujian Chenghe Century Industrial Co Ltd</t>
  </si>
  <si>
    <t>Lucky Healthcare Co Ltd</t>
  </si>
  <si>
    <t>Lucky Film Co Ltd</t>
  </si>
  <si>
    <t>Hangjin Technology Co Ltd</t>
  </si>
  <si>
    <t>Wed Oct 31 2018 00:00:00 GMT+0000 (Greenwich Mean Time)</t>
  </si>
  <si>
    <t>NORINCO International Real Estate Co Ltd</t>
  </si>
  <si>
    <t>China North Industries Corp Ltd</t>
  </si>
  <si>
    <t>Bang Dao Technology Co Ltd</t>
  </si>
  <si>
    <t>Longshine Technology Co Ltd</t>
  </si>
  <si>
    <t>YSTen Technology Co Ltd</t>
  </si>
  <si>
    <t>Thu Nov 01 2018 00:00:00 GMT+0000 (Greenwich Mean Time)</t>
  </si>
  <si>
    <t>Guangzhou Jinpibao Property Co Ltd</t>
  </si>
  <si>
    <t>Guangdong Hongding Real Estate Investment Development Group Co Ltd</t>
  </si>
  <si>
    <t>First Intelligence International Ltd</t>
  </si>
  <si>
    <t>Yongsheng Advanced Materials Co Ltd</t>
  </si>
  <si>
    <t>Veda Capital Ltd|Everstone Capital Ltd</t>
  </si>
  <si>
    <t>Shenzhen Taiguan Technology Co Ltd</t>
  </si>
  <si>
    <t>Chongqing Landai Powertrain Corp Ltd</t>
  </si>
  <si>
    <t>Beijing Zhengqi Shangyu Investment Center LP</t>
  </si>
  <si>
    <t>GLP Investment (Shanghai) Co Ltd</t>
  </si>
  <si>
    <t>Taixing Sunke Chemicals Co Ltd</t>
  </si>
  <si>
    <t>Shenzhen Chuangshu Enterprise Management Co Ltd</t>
  </si>
  <si>
    <t>Yunnan Baiyao Group Co Ltd</t>
  </si>
  <si>
    <t>Sat Nov 03 2018 00:00:00 GMT+0000 (Greenwich Mean Time)</t>
  </si>
  <si>
    <t>Qinhuangdao Tianye Tolian Heavy Industry Co Ltd-Assets</t>
  </si>
  <si>
    <t>Wall King Xingye Investment Co Ltd</t>
  </si>
  <si>
    <t>Mon Nov 05 2018 00:00:00 GMT+0000 (Greenwich Mean Time)</t>
  </si>
  <si>
    <t>Nanjing Glarun Defense System Co Ltd</t>
  </si>
  <si>
    <t>Glarun Technology Co Ltd</t>
  </si>
  <si>
    <t>Nanjing Guorui Xinwei Software Co Ltd</t>
  </si>
  <si>
    <t>Kaixin Auto Group</t>
  </si>
  <si>
    <t>CM Seven Star Acquisition Corp</t>
  </si>
  <si>
    <t>Earlybirdcapital Inc</t>
  </si>
  <si>
    <t>Kaifeng Carbon Co Ltd China Pingmei Shenma Group</t>
  </si>
  <si>
    <t>Henan Yicheng New Energy Co Ltd</t>
  </si>
  <si>
    <t>Wed Nov 07 2018 00:00:00 GMT+0000 (Greenwich Mean Time)</t>
  </si>
  <si>
    <t>Tue Jul 16 2019 00:00:00 GMT+0100 (British Summer Time)</t>
  </si>
  <si>
    <t>Shanghai Bangge Industrial Development Co Ltd</t>
  </si>
  <si>
    <t>Zibo Jinfu Mining Co Ltd</t>
  </si>
  <si>
    <t>Suzhou Hybiome Biomedical Engineering Co Ltd</t>
  </si>
  <si>
    <t>BioMerieux (Shanghai) Co Ltd</t>
  </si>
  <si>
    <t>Hangzhou Gongfa Investment Management Co Ltd</t>
  </si>
  <si>
    <t>Chongqing Canrui Real Estate Co Ltd</t>
  </si>
  <si>
    <t>Five Bulls Equity Investment Fund Management Co Ltd</t>
  </si>
  <si>
    <t>Shanghai Five Bulls Investment Holding Co Ltd</t>
  </si>
  <si>
    <t>Sat Nov 10 2018 00:00:00 GMT+0000 (Greenwich Mean Time)</t>
  </si>
  <si>
    <t>Sun Nov 11 2018 00:00:00 GMT+0000 (Greenwich Mean Time)</t>
  </si>
  <si>
    <t>Changzhou Guangyang Holding Co Ltd</t>
  </si>
  <si>
    <t>Bayer CropScience Ltd</t>
  </si>
  <si>
    <t>Thu Nov 15 2018 00:00:00 GMT+0000 (Greenwich Mean Time)</t>
  </si>
  <si>
    <t>Fri Nov 16 2018 00:00:00 GMT+0000 (Greenwich Mean Time)</t>
  </si>
  <si>
    <t>Sat Nov 17 2018 00:00:00 GMT+0000 (Greenwich Mean Time)</t>
  </si>
  <si>
    <t>Sea Will International Ltd</t>
  </si>
  <si>
    <t>Keen Wind Ltd</t>
  </si>
  <si>
    <t>Great Resolute Ltd</t>
  </si>
  <si>
    <t>Dukang Distillers Holdings Ltd</t>
  </si>
  <si>
    <t>Shenzhen Southern Tongzheng Investment Co Ltd</t>
  </si>
  <si>
    <t>Xinxing Cathay International Pharmaceutical Holdings Co Ltd</t>
  </si>
  <si>
    <t>Mondi Ltd</t>
  </si>
  <si>
    <t>Mondi plc</t>
  </si>
  <si>
    <t>AVIC XAC Commercial Aircraft Co Ltd</t>
  </si>
  <si>
    <t>Tue Nov 20 2018 00:00:00 GMT+0000 (Greenwich Mean Time)</t>
  </si>
  <si>
    <t>Fri Dec 14 2018 00:00:00 GMT+0000 (Greenwich Mean Time)</t>
  </si>
  <si>
    <t>Zhuhai Shizimen Urban Construction Co Ltd</t>
  </si>
  <si>
    <t>Zhuhai Huayi Investment Co Ltd</t>
  </si>
  <si>
    <t>Beijing Hualian Department Store Co Ltd - Business Co(4)</t>
  </si>
  <si>
    <t>Hanhe Jiangyang (Beijing) Commercial Development Co Ltd</t>
  </si>
  <si>
    <t>Shandong Huaan New Material Co Ltd</t>
  </si>
  <si>
    <t>Fri Nov 23 2018 00:00:00 GMT+0000 (Greenwich Mean Time)</t>
  </si>
  <si>
    <t>Anhui International Trade Group (Holding) Co Ltd</t>
  </si>
  <si>
    <t>Anhui Conch Group Co Ltd</t>
  </si>
  <si>
    <t>Wind World (India) Ltd</t>
  </si>
  <si>
    <t>Suraksha Asset Reconstruction Pvt Ltd</t>
  </si>
  <si>
    <t>Zhengzhou Roadrover Technology Co Ltd</t>
  </si>
  <si>
    <t>Henan Longcheng Group Co Ltd</t>
  </si>
  <si>
    <t>Ganzhou Honghua Environmental Protection Co Ltd</t>
  </si>
  <si>
    <t>Foshan Nanhai Hanlan Solid Waste Treatment Investment Co Ltd</t>
  </si>
  <si>
    <t>Yunnan Mile Leidatan Hydropower Co Ltd</t>
  </si>
  <si>
    <t>Jiangsu Chengxing Phosph-Chemicals Co Ltd</t>
  </si>
  <si>
    <t>Wed Nov 28 2018 00:00:00 GMT+0000 (Greenwich Mean Time)</t>
  </si>
  <si>
    <t>Tianjin Faw Toyota Motor Co Ltd</t>
  </si>
  <si>
    <t>China FAW Co Ltd</t>
  </si>
  <si>
    <t>Shanghai Junchuang Investment Co Ltd</t>
  </si>
  <si>
    <t>Shanghai Jinggong Fangxiao Enterprise Management Co Ltd</t>
  </si>
  <si>
    <t>Henan Shenhuo Bright Real Estate Development Co Ltd</t>
  </si>
  <si>
    <t>Henan Shenhuo Group Co Ltd</t>
  </si>
  <si>
    <t>Inner Mongolia Lantai Resource Development Co Ltd-Bayin Coal Mine</t>
  </si>
  <si>
    <t>Ningxia Hengtai Investment Co Ltd</t>
  </si>
  <si>
    <t>Sat Nov 24 2018 00:00:00 GMT+0000 (Greenwich Mean Time)</t>
  </si>
  <si>
    <t>Thu May 23 2019 00:00:00 GMT+0100 (British Summer Time)</t>
  </si>
  <si>
    <t>Henan Zhongyuan Gold Smelter LLC</t>
  </si>
  <si>
    <t>Sat Dec 08 2018 00:00:00 GMT+0000 (Greenwich Mean Time)</t>
  </si>
  <si>
    <t>Henan Xinyong Expressway Co Ltd</t>
  </si>
  <si>
    <t>Henan Expressway Development Co Ltd</t>
  </si>
  <si>
    <t>China Resources Power (Fuyang) Co Ltd</t>
  </si>
  <si>
    <t>An Hui Wenergy Co Ltd</t>
  </si>
  <si>
    <t>China Gold Inner Mongolia Mining Co Ltd</t>
  </si>
  <si>
    <t>Mon Nov 26 2018 00:00:00 GMT+0000 (Greenwich Mean Time)</t>
  </si>
  <si>
    <t>Iakovlevskii GOK AO</t>
  </si>
  <si>
    <t>Severstal PJSC</t>
  </si>
  <si>
    <t>Leaguer Group Co Ltd</t>
  </si>
  <si>
    <t>Shenzhen Beauty Star Co Ltd</t>
  </si>
  <si>
    <t>AXA Tianping P&amp;C Insurance Co Ltd</t>
  </si>
  <si>
    <t>AXA Versicherungen AG</t>
  </si>
  <si>
    <t>Lincoln RE Investment Ltd</t>
  </si>
  <si>
    <t>Middle River Developments Ltd</t>
  </si>
  <si>
    <t>Tue Nov 27 2018 00:00:00 GMT+0000 (Greenwich Mean Time)</t>
  </si>
  <si>
    <t>CCCC (Hangzhou) Infrastructure Investment Co Ltd</t>
  </si>
  <si>
    <t>CCCC Investment Co Ltd</t>
  </si>
  <si>
    <t>Beijing Aerospace Zhirong Technology Center LP</t>
  </si>
  <si>
    <t>Sat Mar 02 2019 00:00:00 GMT+0000 (Greenwich Mean Time)</t>
  </si>
  <si>
    <t>Solaris ChemTech Industries Ltd</t>
  </si>
  <si>
    <t>Agrocel Industries Pvt Ltd</t>
  </si>
  <si>
    <t>Singhi Advisors Ltd</t>
  </si>
  <si>
    <t>Sat Mar 09 2019 00:00:00 GMT+0000 (Greenwich Mean Time)</t>
  </si>
  <si>
    <t>Tibet Changdu Xiangchen Magnesia Industry Co Ltd</t>
  </si>
  <si>
    <t>Puyang Refractories Group Co Ltd</t>
  </si>
  <si>
    <t>Beijing Taiji Aotian Technology Co Ltd</t>
  </si>
  <si>
    <t>Beijing Topsec Network Security Technology Co Ltd</t>
  </si>
  <si>
    <t>Petroleo Brasileiro Sa Petrobras-Nordeste Clusters</t>
  </si>
  <si>
    <t>Perenco Petroleo e Gas do Brasil Ltda</t>
  </si>
  <si>
    <t>Jinzhou Port Co Ltd-Assets</t>
  </si>
  <si>
    <t>Liaoxi Investment Development Co Ltd</t>
  </si>
  <si>
    <t>Thu Nov 29 2018 00:00:00 GMT+0000 (Greenwich Mean Time)</t>
  </si>
  <si>
    <t>Jiangyin Xinshun Microelectronics Co Ltd</t>
  </si>
  <si>
    <t>Xintao Investment Co Ltd</t>
  </si>
  <si>
    <t>Agile Eco Technology (Hong Kong) Ltd</t>
  </si>
  <si>
    <t>Jieyang Jiafu Industry Co Ltd</t>
  </si>
  <si>
    <t>Guangdong Baoji Investment Co Ltd</t>
  </si>
  <si>
    <t>Shenzhen Xinneng Investment Co Ltd</t>
  </si>
  <si>
    <t>ICBC|Guosen Securities Co Ltd|Zhong De Securities Co Ltd</t>
  </si>
  <si>
    <t>Shenzhen Xinli Investment Co Ltd</t>
  </si>
  <si>
    <t>Treasure Abundance Ltd</t>
  </si>
  <si>
    <t>Sat Dec 01 2018 00:00:00 GMT+0000 (Greenwich Mean Time)</t>
  </si>
  <si>
    <t>Shenmu Shengxing Mining Co Ltd</t>
  </si>
  <si>
    <t>Inner Mongolia Huineng Coal &amp; Electrical Group Co Ltd</t>
  </si>
  <si>
    <t>Zhongde Environmental Protection Technology Co Ltd</t>
  </si>
  <si>
    <t>Xi'an Dagang Road Machinery Co Ltd</t>
  </si>
  <si>
    <t>Xiamen ITG Finance Holding Co Ltd</t>
  </si>
  <si>
    <t>Mon Dec 03 2018 00:00:00 GMT+0000 (Greenwich Mean Time)</t>
  </si>
  <si>
    <t>Beijing InMyShow Technology Co Ltd</t>
  </si>
  <si>
    <t>Guangxi Fortune Technology Co Ltd</t>
  </si>
  <si>
    <t>Hunan Hualing Energy Saving Power Generation Co Ltd</t>
  </si>
  <si>
    <t>Hunan Valin Steel Co Ltd</t>
  </si>
  <si>
    <t>CITIC Securities Co Ltd|Fortune Securities Co Ltd|Huatai United Securities Co</t>
  </si>
  <si>
    <t>Hengyang Valin Steel Tube Co Ltd</t>
  </si>
  <si>
    <t>GlaxoSmithKline Consumer Healthcare Ltd</t>
  </si>
  <si>
    <t>Hindustan Unilever Ltd</t>
  </si>
  <si>
    <t>Greenhill &amp; Co, LLC|Morgan Stanley|Axis Capital Ltd</t>
  </si>
  <si>
    <t>HSBC Holdings PLC|Ernst &amp; Young LLP|Bank of America Merrill Lynch</t>
  </si>
  <si>
    <t>Tue Dec 04 2018 00:00:00 GMT+0000 (Greenwich Mean Time)</t>
  </si>
  <si>
    <t>Far East Energy Management Co JSC-Power Distribution Assets</t>
  </si>
  <si>
    <t>Federal Grid Co of Unified Energy System PJSC</t>
  </si>
  <si>
    <t>Shandong Fruida Pharmaceutical Group Co Ltd</t>
  </si>
  <si>
    <t>Lushang Property Co Ltd</t>
  </si>
  <si>
    <t>Thu Dec 06 2018 00:00:00 GMT+0000 (Greenwich Mean Time)</t>
  </si>
  <si>
    <t>Dinghao Plaza</t>
  </si>
  <si>
    <t>Dongjian Investment Consulting (Shanghai) Co Ltd</t>
  </si>
  <si>
    <t>Ningbo Pengfeng Trade Co Ltd</t>
  </si>
  <si>
    <t>Guangzhou Ju Yuan Investment Development Co Ltd</t>
  </si>
  <si>
    <t>Zhu Yachen</t>
  </si>
  <si>
    <t>Shandong Zhongyi Gas Co Ltd</t>
  </si>
  <si>
    <t>Hangzhou Zhongtai Cryogenic Technology Corp</t>
  </si>
  <si>
    <t>Huizhou Kuyu Network Technology Co Ltd</t>
  </si>
  <si>
    <t>TCL Industrial Holding (Guangdong) Co Ltd</t>
  </si>
  <si>
    <t>Mon Dec 10 2018 00:00:00 GMT+0000 (Greenwich Mean Time)</t>
  </si>
  <si>
    <t>Joy Okay Air Enterprise Management Co Ltd</t>
  </si>
  <si>
    <t>Xian Aviation Investment Co Ltd</t>
  </si>
  <si>
    <t>Faery Estates Pvt Ltd</t>
  </si>
  <si>
    <t>Mapletree Investments Pte Ltd</t>
  </si>
  <si>
    <t>PricewaterhouseCoopers|JLL Capital Markets</t>
  </si>
  <si>
    <t>CSH Group (Pty) Ltd</t>
  </si>
  <si>
    <t>Experian PLC</t>
  </si>
  <si>
    <t>Tue Dec 11 2018 00:00:00 GMT+0000 (Greenwich Mean Time)</t>
  </si>
  <si>
    <t>Suzhou Mingde Aluminum Co Ltd</t>
  </si>
  <si>
    <t>Suzhou Trope Enterprise Management Co Ltd</t>
  </si>
  <si>
    <t>Sat Dec 15 2018 00:00:00 GMT+0000 (Greenwich Mean Time)</t>
  </si>
  <si>
    <t>Zhuhai Gainscha Technology Co Ltd</t>
  </si>
  <si>
    <t>Urovo Technology Co Ltd</t>
  </si>
  <si>
    <t>Wed Mar 20 2019 00:00:00 GMT+0000 (Greenwich Mean Time)</t>
  </si>
  <si>
    <t>Rec Ltd</t>
  </si>
  <si>
    <t>Power Finance Corp Ltd</t>
  </si>
  <si>
    <t>Wed Dec 12 2018 00:00:00 GMT+0000 (Greenwich Mean Time)</t>
  </si>
  <si>
    <t>Hainan Sky Plumage Flying Training Co Ltd</t>
  </si>
  <si>
    <t>Hainan Airlines Holding Co Ltd</t>
  </si>
  <si>
    <t>Chongqing Xingjie Real Estate Co Ltd</t>
  </si>
  <si>
    <t>Beijing Lianhe Real Estate Co Ltd</t>
  </si>
  <si>
    <t>CCCG Real Estate Co Ltd</t>
  </si>
  <si>
    <t>Thu Dec 13 2018 00:00:00 GMT+0000 (Greenwich Mean Time)</t>
  </si>
  <si>
    <t>Zhejiang Shenjiahuhang Expressway Co Ltd</t>
  </si>
  <si>
    <t>Zhejiang Expressway Co Ltd</t>
  </si>
  <si>
    <t>Ball Asia Pacific (Hubei) Metal Container Ltd</t>
  </si>
  <si>
    <t>ORG Technology Co Ltd</t>
  </si>
  <si>
    <t>Ball Asia Pacific (Foshan) Metal Container Ltd</t>
  </si>
  <si>
    <t>Ball Asia Pacific (Qingdao) Metal Container Ltd</t>
  </si>
  <si>
    <t>Kunshan Giantplus Optoelectronics Technology Co Ltd</t>
  </si>
  <si>
    <t>Kunshan Jiahang Asset Management Co Ltd</t>
  </si>
  <si>
    <t>Hangzhou Changxin Investment Management Co Ltd</t>
  </si>
  <si>
    <t>Hangzhou Changchuan Technology Co Ltd</t>
  </si>
  <si>
    <t>Sat Sep 21 2019 00:00:00 GMT+0100 (British Summer Time)</t>
  </si>
  <si>
    <t>Shenzhen TK Property Management Co Ltd</t>
  </si>
  <si>
    <t>Shenzhen Properties &amp; Resources Development (Group) Co Ltd</t>
  </si>
  <si>
    <t>Wuxi Taiji Industry Co Ltd-Assets</t>
  </si>
  <si>
    <t>Wuxi Industry Development Group Co Ltd</t>
  </si>
  <si>
    <t>Metrogold Development Ltd</t>
  </si>
  <si>
    <t>Metro Guangzhou Investment Pte Ltd</t>
  </si>
  <si>
    <t>Mon Dec 17 2018 00:00:00 GMT+0000 (Greenwich Mean Time)</t>
  </si>
  <si>
    <t>Dow Europe Holding BV</t>
  </si>
  <si>
    <t>Sao Joao Transmissora De Energia SA</t>
  </si>
  <si>
    <t>Transmissora Alianca de Energia Eletrica SA</t>
  </si>
  <si>
    <t>Sao Pedro Transmissora De Energia SA</t>
  </si>
  <si>
    <t>Tue Dec 18 2018 00:00:00 GMT+0000 (Greenwich Mean Time)</t>
  </si>
  <si>
    <t>VTB Capital JSC-Korston Hotel</t>
  </si>
  <si>
    <t>Symbiotec Pharmalab Pvt Ltd</t>
  </si>
  <si>
    <t>Symbiotec Pharmalab SPV</t>
  </si>
  <si>
    <t>Wed Dec 19 2018 00:00:00 GMT+0000 (Greenwich Mean Time)</t>
  </si>
  <si>
    <t>GetNet Adquirencia e Servicos para Meios de Pagamento SA</t>
  </si>
  <si>
    <t>Banco Santander(Brasil)SA</t>
  </si>
  <si>
    <t>Guangxi Changrong Shipping Co Ltd</t>
  </si>
  <si>
    <t>Ningbo Haiyue New Materials Co Ltd</t>
  </si>
  <si>
    <t>Kingfa Sci &amp; Tech Co Ltd</t>
  </si>
  <si>
    <t>Thu Dec 20 2018 00:00:00 GMT+0000 (Greenwich Mean Time)</t>
  </si>
  <si>
    <t>Beijing Wusheng Technology Co Ltd</t>
  </si>
  <si>
    <t>China Fortune Lize (Beijing) Real Estate Co Ltd</t>
  </si>
  <si>
    <t>Abril Comunicacoes SA</t>
  </si>
  <si>
    <t>Legion Holdings Participacoes Ltda</t>
  </si>
  <si>
    <t>Zale Inc</t>
  </si>
  <si>
    <t>Z.TECH Holdings Ltd</t>
  </si>
  <si>
    <t>Celestial Capital</t>
  </si>
  <si>
    <t>Fri Dec 21 2018 00:00:00 GMT+0000 (Greenwich Mean Time)</t>
  </si>
  <si>
    <t>Guangzhou Yuehui Property Co Ltd</t>
  </si>
  <si>
    <t>Guangzhou Jiachuang Economic Information Consulting Co Ltd</t>
  </si>
  <si>
    <t>Sat Dec 22 2018 00:00:00 GMT+0000 (Greenwich Mean Time)</t>
  </si>
  <si>
    <t>Chongqing Changshou Iron&amp;Steel Co Ltd</t>
  </si>
  <si>
    <t>Siyuanhe (Chongqing) Iron &amp; Steel Industry Development Equity Investment Fund Partnership LP</t>
  </si>
  <si>
    <t>Sun Dec 23 2018 00:00:00 GMT+0000 (Greenwich Mean Time)</t>
  </si>
  <si>
    <t>Wealthy Reach Holdings Ltd</t>
  </si>
  <si>
    <t>Yuexiu REIT 2018 Co Ltd</t>
  </si>
  <si>
    <t>Thu Dec 27 2018 00:00:00 GMT+0000 (Greenwich Mean Time)</t>
  </si>
  <si>
    <t>Kayak Investments Holding Pte Ltd</t>
  </si>
  <si>
    <t>Wed Jan 02 2019 00:00:00 GMT+0000 (Greenwich Mean Time)</t>
  </si>
  <si>
    <t>Jiangyin Xingcheng Special Steel Works Co Ltd</t>
  </si>
  <si>
    <t>Daye Special Steel Co Ltd</t>
  </si>
  <si>
    <t>Wed Jan 09 2019 00:00:00 GMT+0000 (Greenwich Mean Time)</t>
  </si>
  <si>
    <t>China Great Wall Sec Co Ltd|China Merchants Securities Co</t>
  </si>
  <si>
    <t>Hengshui Kaiya Chemical Co Ltd</t>
  </si>
  <si>
    <t>Rianlon Corp</t>
  </si>
  <si>
    <t>Tue Dec 25 2018 00:00:00 GMT+0000 (Greenwich Mean Time)</t>
  </si>
  <si>
    <t>China International Travel Service Ltd Head Office</t>
  </si>
  <si>
    <t>China National Travel Service Group Corp Ltd</t>
  </si>
  <si>
    <t>Thu Feb 28 2019 00:00:00 GMT+0000 (Greenwich Mean Time)</t>
  </si>
  <si>
    <t>Guangzhou Friendship Group Co Ltd</t>
  </si>
  <si>
    <t>Guangzhou Guangshang Capital Management Co Ltd</t>
  </si>
  <si>
    <t>Hamstede Living Pvt Ltd</t>
  </si>
  <si>
    <t>United Media Agency LLC</t>
  </si>
  <si>
    <t>Beijing Ruige Jiashang Culture Transmission Co Ltd</t>
  </si>
  <si>
    <t>Zhejiang Guangda Jinsheng Asset Management Co Ltd</t>
  </si>
  <si>
    <t>Fri Dec 28 2018 00:00:00 GMT+0000 (Greenwich Mean Time)</t>
  </si>
  <si>
    <t>Thu Jun 27 2019 00:00:00 GMT+0100 (British Summer Time)</t>
  </si>
  <si>
    <t>CN Gpower Gearbox Co Ltd</t>
  </si>
  <si>
    <t>China Shipbuilding Industry Group Power Co Ltd</t>
  </si>
  <si>
    <t>CITIC Securities Co Ltd|Huarong Securities Co Ltd</t>
  </si>
  <si>
    <t>Shaanxi Diesel Heavy Industry Ltd</t>
  </si>
  <si>
    <t>Pharmaceutical Enterprise Obolenskoe JSC</t>
  </si>
  <si>
    <t>Ristango Holding Ltd</t>
  </si>
  <si>
    <t>Shanghai Yuheng Industrial Co Ltd</t>
  </si>
  <si>
    <t>Chongqing Zhennanze Industrial Co Ltd</t>
  </si>
  <si>
    <t>Beijing Borgward Automobile Co Ltd</t>
  </si>
  <si>
    <t>Changsheng Xingye (Xiamen) Enterprise Management Consulting Co Ltd</t>
  </si>
  <si>
    <t>Sinohydro Sichuan Chengming Expressway Development Co Ltd</t>
  </si>
  <si>
    <t>Chengdu Expressway Construction &amp; Development Co Ltd</t>
  </si>
  <si>
    <t>Suning Financial Service (Shanghai) Co Ltd</t>
  </si>
  <si>
    <t>Shanghai Jujia Network Technology Co Ltd</t>
  </si>
  <si>
    <t>Shanghai Lanxiang Investment Consulting Co Ltd</t>
  </si>
  <si>
    <t>Shandong Province Salt Industry Group Co Ltd - Salt Industry Assets</t>
  </si>
  <si>
    <t>Luyin Investment Group Co Ltd</t>
  </si>
  <si>
    <t>Mon Dec 31 2018 00:00:00 GMT+0000 (Greenwich Mean Time)</t>
  </si>
  <si>
    <t>CEA Centrais Eolicas Assurua SA</t>
  </si>
  <si>
    <t>Beijing Chang Sheng Business Consulting Co Ltd</t>
  </si>
  <si>
    <t>Tosalco Pte Ltd</t>
  </si>
  <si>
    <t>China Xintiandi Holding Co Ltd</t>
  </si>
  <si>
    <t>China Xintiandi Co Ltd</t>
  </si>
  <si>
    <t>Tue Jan 01 2019 00:00:00 GMT+0000 (Greenwich Mean Time)</t>
  </si>
  <si>
    <t>Weizmann Forex Ltd</t>
  </si>
  <si>
    <t>EbixCash World Money Ltd</t>
  </si>
  <si>
    <t>Huainan Hehui Enterprise Management Co Ltd</t>
  </si>
  <si>
    <t>Thu Jan 03 2019 00:00:00 GMT+0000 (Greenwich Mean Time)</t>
  </si>
  <si>
    <t>Xiamen Qinhuai Technology Co Ltd</t>
  </si>
  <si>
    <t>Suzhou Sidake Data Technology Co Ltd</t>
  </si>
  <si>
    <t>Fri Jan 04 2019 00:00:00 GMT+0000 (Greenwich Mean Time)</t>
  </si>
  <si>
    <t>Tue Mar 26 2019 00:00:00 GMT+0000 (Greenwich Mean Time)</t>
  </si>
  <si>
    <t>Hubei Xingrui Silicon Material Co Ltd</t>
  </si>
  <si>
    <t>Tue Jan 08 2019 00:00:00 GMT+0000 (Greenwich Mean Time)</t>
  </si>
  <si>
    <t>Guangdong Aiko Solar Energy Technology Co Ltd</t>
  </si>
  <si>
    <t>Shanghai Xinmei Real Estate Co Ltd</t>
  </si>
  <si>
    <t>Mon Jan 07 2019 00:00:00 GMT+0000 (Greenwich Mean Time)</t>
  </si>
  <si>
    <t>Pufa Tower</t>
  </si>
  <si>
    <t>Gruh Finance Ltd</t>
  </si>
  <si>
    <t>Bandhan Bank Ltd</t>
  </si>
  <si>
    <t>JM Financial Group|Arpwood Capital</t>
  </si>
  <si>
    <t>Avon Manufacturing (Guangzhou) Ltd</t>
  </si>
  <si>
    <t>TheFaceShop Korea Co Ltd</t>
  </si>
  <si>
    <t>Ningbo Gaosi Investment Co Ltd</t>
  </si>
  <si>
    <t>Kaifeng Jinkong Technology Development Co Ltd</t>
  </si>
  <si>
    <t>InterGlobe Technologies Pvt Ltd</t>
  </si>
  <si>
    <t>Aion Capital Partners Ltd</t>
  </si>
  <si>
    <t>BNP Paribas SA|Avendus Capital Pvt Ltd</t>
  </si>
  <si>
    <t>BBMG Corp-Assets</t>
  </si>
  <si>
    <t>Tangshan Jidong Cement Co Ltd</t>
  </si>
  <si>
    <t>Wed Nov 06 2019 00:00:00 GMT+0000 (Greenwich Mean Time)</t>
  </si>
  <si>
    <t>Shanghai Dibai Plant Protection Co Ltd</t>
  </si>
  <si>
    <t>Adama Ltd</t>
  </si>
  <si>
    <t>Thu Jan 24 2019 00:00:00 GMT+0000 (Greenwich Mean Time)</t>
  </si>
  <si>
    <t>Beijing Easyhome Home New Retailing Chain Group Co Ltd</t>
  </si>
  <si>
    <t>Wuhan Zhongnan Commercial Group Co Ltd</t>
  </si>
  <si>
    <t>CITIC Securities Co Ltd|Huatai United Securities Co|Tianfeng Securities Co Ltd|China Securities Co Ltd</t>
  </si>
  <si>
    <t>Fri Jan 11 2019 00:00:00 GMT+0000 (Greenwich Mean Time)</t>
  </si>
  <si>
    <t>Tue Apr 30 2019 00:00:00 GMT+0100 (British Summer Time)</t>
  </si>
  <si>
    <t>Ningbo Qikewei Intelligence Science &amp; Technology Co Ltd</t>
  </si>
  <si>
    <t>Guo Qiyin</t>
  </si>
  <si>
    <t>Tue Jan 15 2019 00:00:00 GMT+0000 (Greenwich Mean Time)</t>
  </si>
  <si>
    <t>Tue Jan 29 2019 00:00:00 GMT+0000 (Greenwich Mean Time)</t>
  </si>
  <si>
    <t>Beijing Juli Science &amp; Technology Co Ltd</t>
  </si>
  <si>
    <t>Shanghai Huaming Intelligent Terminal Equipment Co Ltd</t>
  </si>
  <si>
    <t>Soochow Securities Co Ltd|Zhongtian Guofu Sec Co Ltd</t>
  </si>
  <si>
    <t>Wed Jan 16 2019 00:00:00 GMT+0000 (Greenwich Mean Time)</t>
  </si>
  <si>
    <t>Enel Green Power Brasil Participacoes Ltda-Solar &amp; Wind Farms(3)</t>
  </si>
  <si>
    <t>CGN Energy International Holdings Co Ltd</t>
  </si>
  <si>
    <t>Thu Jan 17 2019 00:00:00 GMT+0000 (Greenwich Mean Time)</t>
  </si>
  <si>
    <t>Guangdong Shuobo Investment Development Co Ltd</t>
  </si>
  <si>
    <t>Dongguan Paisheng Science Industry Co Ltd</t>
  </si>
  <si>
    <t>Oceanwide Construction Holdings Co Ltd</t>
  </si>
  <si>
    <t>Tue Jan 22 2019 00:00:00 GMT+0000 (Greenwich Mean Time)</t>
  </si>
  <si>
    <t>United Seamless Tubular Pvt Ltd</t>
  </si>
  <si>
    <t>Maharashtra Seamless Ltd</t>
  </si>
  <si>
    <t>Mengzhou City Gaoyuan Natural Gas Co Ltd</t>
  </si>
  <si>
    <t>Zhongyu (Henan) Energy Holdings Ltd</t>
  </si>
  <si>
    <t>BPG Food &amp; Beverages Holdings Ltd</t>
  </si>
  <si>
    <t>Zhou Jianjun</t>
  </si>
  <si>
    <t>Donvex Capital Ltd</t>
  </si>
  <si>
    <t>Wed Jan 23 2019 00:00:00 GMT+0000 (Greenwich Mean Time)</t>
  </si>
  <si>
    <t>Wed Feb 13 2019 00:00:00 GMT+0000 (Greenwich Mean Time)</t>
  </si>
  <si>
    <t>Guangdong Kuanpu Technology Co Ltd</t>
  </si>
  <si>
    <t>King-Strong New Material Technology Co Ltd</t>
  </si>
  <si>
    <t>Shanghai Cenat New Energy Co Ltd</t>
  </si>
  <si>
    <t>Evergrande New Energy Power Technology (Shenzhen) Co Ltd</t>
  </si>
  <si>
    <t>Suzhou Silk Real Estate Co Ltd</t>
  </si>
  <si>
    <t>Wujiang Jiayu Industrial Development Co Ltd</t>
  </si>
  <si>
    <t>Sichuan Zhongdian Qimingxing Information Technology Co Ltd</t>
  </si>
  <si>
    <t>Sichuan Minjiang Hydropower Co Ltd</t>
  </si>
  <si>
    <t>Shenzhen Aidigong Modern Maternal &amp; Child Health Management Co Ltd</t>
  </si>
  <si>
    <t>Guangdong Common Splendor Health Industry Co Ltd</t>
  </si>
  <si>
    <t>Sat Jan 26 2019 00:00:00 GMT+0000 (Greenwich Mean Time)</t>
  </si>
  <si>
    <t>Xi'an Hengda Microwave Technology Development Co Ltd</t>
  </si>
  <si>
    <t>Abengoa Sa-Manaus Hospital</t>
  </si>
  <si>
    <t>IG4 Capital Investimentos Ltda</t>
  </si>
  <si>
    <t>Concessionaria Rota Das Bandeiras SA</t>
  </si>
  <si>
    <t>SCP 1355 Fundo De Investimento Em Participacoes</t>
  </si>
  <si>
    <t>Banco Bradesco SA|Morgan Stanley|Banco Itau-BBA SA</t>
  </si>
  <si>
    <t>Huili County Caitong Iron &amp; Titanium Co Ltd</t>
  </si>
  <si>
    <t>Chengyu Vanadium Titano Technology Ltd</t>
  </si>
  <si>
    <t>Wed Jan 30 2019 00:00:00 GMT+0000 (Greenwich Mean Time)</t>
  </si>
  <si>
    <t>Delta 5 Energia SA</t>
  </si>
  <si>
    <t>Tianjin Xintiangang Steel Group Co Ltd</t>
  </si>
  <si>
    <t>Tangshan Delong Steel Co Ltd</t>
  </si>
  <si>
    <t>Hebei Jiucang Zhuye Real Estate Development Co Ltd</t>
  </si>
  <si>
    <t>Beijing Greenland Jingcheng Real Estate Co Ltd</t>
  </si>
  <si>
    <t>Thu Feb 21 2019 00:00:00 GMT+0000 (Greenwich Mean Time)</t>
  </si>
  <si>
    <t>Hubei Zhongyou Youyi Environmental Protection Technology Co Ltd</t>
  </si>
  <si>
    <t>Jiangsu Rainbow Heavy Industries Co Ltd</t>
  </si>
  <si>
    <t>Shanghai Renxing Health Management Co Ltd</t>
  </si>
  <si>
    <t>Shanghai Jiaoda Onlly Co Ltd</t>
  </si>
  <si>
    <t>HSC Corp</t>
  </si>
  <si>
    <t>Fri Feb 01 2019 00:00:00 GMT+0000 (Greenwich Mean Time)</t>
  </si>
  <si>
    <t>Hebei Jinlong Cement Group Co Ltd - Assets</t>
  </si>
  <si>
    <t>China United Cement Group Corp Ltd</t>
  </si>
  <si>
    <t>Langfang Guangyuan Metal Products Co Ltd</t>
  </si>
  <si>
    <t>Langfang Rongtu Shengzhan Real Estate Development Co Ltd</t>
  </si>
  <si>
    <t>Sat Feb 02 2019 00:00:00 GMT+0000 (Greenwich Mean Time)</t>
  </si>
  <si>
    <t>Jiangsu Lvwei LI-ion Co Ltd</t>
  </si>
  <si>
    <t>Jiangsu Aucksun Co Ltd</t>
  </si>
  <si>
    <t>Aadhar Housing Finance Ltd</t>
  </si>
  <si>
    <t>BCP Topco VII Pte Ltd</t>
  </si>
  <si>
    <t>Mon Feb 04 2019 00:00:00 GMT+0000 (Greenwich Mean Time)</t>
  </si>
  <si>
    <t>Yantai Andre Pectin Co Ltd</t>
  </si>
  <si>
    <t>DSM (China) Ltd</t>
  </si>
  <si>
    <t>Clover Industries Ltd</t>
  </si>
  <si>
    <t>Milco SA Proprietary Ltd</t>
  </si>
  <si>
    <t>Mon Feb 11 2019 00:00:00 GMT+0000 (Greenwich Mean Time)</t>
  </si>
  <si>
    <t>Shenzhen Glory Real Estate Development Co Ltd</t>
  </si>
  <si>
    <t>Tue Feb 12 2019 00:00:00 GMT+0000 (Greenwich Mean Time)</t>
  </si>
  <si>
    <t>Obedinennaia Zernovaia Kompaniia AO</t>
  </si>
  <si>
    <t>VEB Kapital</t>
  </si>
  <si>
    <t>AgroServis OOO</t>
  </si>
  <si>
    <t>Siukden-Lipetsk OOO</t>
  </si>
  <si>
    <t>Zhongmin Waitan Real Estate Development Co Ltd</t>
  </si>
  <si>
    <t>Greenland Property Group Co Ltd</t>
  </si>
  <si>
    <t>Nanjing Meishan Hospital Co Ltd</t>
  </si>
  <si>
    <t>Nanjing Xingong Medical Industry Investment Fund Partnership LP</t>
  </si>
  <si>
    <t>Tata Petrodyne Ltd</t>
  </si>
  <si>
    <t>Invenire Energy Pvt Ltd</t>
  </si>
  <si>
    <t>Thu Feb 14 2019 00:00:00 GMT+0000 (Greenwich Mean Time)</t>
  </si>
  <si>
    <t>Novorossiysk Grain Plant PJSC</t>
  </si>
  <si>
    <t>Demetra 1 OOO</t>
  </si>
  <si>
    <t>GMR Power &amp; Urban Infra Ltd</t>
  </si>
  <si>
    <t>Qingdao Hisense Intelligent Commercial System Co Ltd</t>
  </si>
  <si>
    <t>Shiji Commercial Information Technology Co Ltd</t>
  </si>
  <si>
    <t>Tue Feb 19 2019 00:00:00 GMT+0000 (Greenwich Mean Time)</t>
  </si>
  <si>
    <t>Shanghai Chihong Investment Management Co Ltd</t>
  </si>
  <si>
    <t>Pushou Investment (Zhuhai) Co Ltd</t>
  </si>
  <si>
    <t>Leader-Invest JSC</t>
  </si>
  <si>
    <t>Etalon Group Company AO</t>
  </si>
  <si>
    <t>Sberbank CIB|Renaissance Capital Group</t>
  </si>
  <si>
    <t>JP Morgan Securities Plc</t>
  </si>
  <si>
    <t>Dahua(Group)Co Ltd</t>
  </si>
  <si>
    <t>Dalian Mingbo Development Co Ltd</t>
  </si>
  <si>
    <t>AB Leasing Co Ltd</t>
  </si>
  <si>
    <t>Zunyi Jinye Forging Machine Co Ltd</t>
  </si>
  <si>
    <t>Allahabad Bank Ltd</t>
  </si>
  <si>
    <t>Reliance Nippon Life Asset Management Ltd</t>
  </si>
  <si>
    <t>Nippon Life Insurance Co</t>
  </si>
  <si>
    <t>Fri Feb 22 2019 00:00:00 GMT+0000 (Greenwich Mean Time)</t>
  </si>
  <si>
    <t>Qinghai West Steel Kuangye Technology Co Ltd</t>
  </si>
  <si>
    <t>Zhejiang Zhongtuo Finance Leasing Ltd</t>
  </si>
  <si>
    <t>Sat Feb 23 2019 00:00:00 GMT+0000 (Greenwich Mean Time)</t>
  </si>
  <si>
    <t>Adani Agri Logistics Ltd</t>
  </si>
  <si>
    <t>Adani Logistics Ltd</t>
  </si>
  <si>
    <t>Mon Feb 25 2019 00:00:00 GMT+0000 (Greenwich Mean Time)</t>
  </si>
  <si>
    <t>Casa Grand Distripark Pvt Ltd-Logistics parks(2)</t>
  </si>
  <si>
    <t>Logos India Logistics Venture</t>
  </si>
  <si>
    <t>Thu Aug 29 2019 00:00:00 GMT+0100 (British Summer Time)</t>
  </si>
  <si>
    <t>Wuhan No.2 Electric Wire &amp; Cable Co Ltd</t>
  </si>
  <si>
    <t>Gold Cup Electric Apparatus Co Ltd</t>
  </si>
  <si>
    <t>Zolix Instruments Co Ltd</t>
  </si>
  <si>
    <t>Beijing Beetech Inc</t>
  </si>
  <si>
    <t>Tue Feb 26 2019 00:00:00 GMT+0000 (Greenwich Mean Time)</t>
  </si>
  <si>
    <t>Wed Apr 17 2019 00:00:00 GMT+0100 (British Summer Time)</t>
  </si>
  <si>
    <t>Hunan Lanhaigou Enterprise Planning Co Ltd</t>
  </si>
  <si>
    <t>Guotai Junan Securities|China CITIC Bank Corp Ltd</t>
  </si>
  <si>
    <t>Max Bupa Health Insurance Co Ltd</t>
  </si>
  <si>
    <t>True North Managers LLP</t>
  </si>
  <si>
    <t>Guangzhou Dongxiao Industrial Development Co Ltd</t>
  </si>
  <si>
    <t>Guangzhou Yunhu Real Estate Development Co Ltd</t>
  </si>
  <si>
    <t>Wipro Ltd-Workday &amp; Cornerstone OnDemand Business</t>
  </si>
  <si>
    <t>Alight Solutions LLC</t>
  </si>
  <si>
    <t>Shenzhen Edan Messer Diagnostics Co Ltd</t>
  </si>
  <si>
    <t>Edan Instruments Inc</t>
  </si>
  <si>
    <t>Mon Mar 30 2020 00:00:00 GMT+0100 (British Summer Time)</t>
  </si>
  <si>
    <t>Kamarajar Port Ltd</t>
  </si>
  <si>
    <t>Chennai Port Trust</t>
  </si>
  <si>
    <t>Anant Raj Agencies Pvt Ltd</t>
  </si>
  <si>
    <t>Anant Raj Ltd</t>
  </si>
  <si>
    <t>Ynnovate Sanzheng (Yingkou) Fine Chemicals Co Ltd</t>
  </si>
  <si>
    <t>Malion New Materials Co Ltd</t>
  </si>
  <si>
    <t>Supervia Concessionaria de Transporte Ferroviario SA</t>
  </si>
  <si>
    <t>Guarana Urban Mobility Inc</t>
  </si>
  <si>
    <t>Banco Itau-BBA SA|Banco BTG Pactual SA|Mitsubishi UFJ Morgan Stanley</t>
  </si>
  <si>
    <t>Fri Mar 01 2019 00:00:00 GMT+0000 (Greenwich Mean Time)</t>
  </si>
  <si>
    <t>Wuzhou Yonghuating Real Estate Development Co Ltd</t>
  </si>
  <si>
    <t>Guilin Zhangtai Group Co Ltd</t>
  </si>
  <si>
    <t>Mon Jul 08 2019 00:00:00 GMT+0100 (British Summer Time)</t>
  </si>
  <si>
    <t>Ouro Verde Locacao e Servico SA</t>
  </si>
  <si>
    <t>Cedar Fundo De Investimento Em Participacoes Multiestrategia</t>
  </si>
  <si>
    <t>JD.com Inc - Modern Logistics Facilities</t>
  </si>
  <si>
    <t>JD Logistics Properties Core Fund LP</t>
  </si>
  <si>
    <t>Petroleo Brasileiro SA-Maromba Field</t>
  </si>
  <si>
    <t>BW Offshore Production do Brasil Ltda</t>
  </si>
  <si>
    <t>Credit Agricole CIB|BR Partners</t>
  </si>
  <si>
    <t>Mon Mar 04 2019 00:00:00 GMT+0000 (Greenwich Mean Time)</t>
  </si>
  <si>
    <t>Tue Mar 19 2019 00:00:00 GMT+0000 (Greenwich Mean Time)</t>
  </si>
  <si>
    <t>Chongqing Beixin Yuchang Highway Construction Development Co Ltd</t>
  </si>
  <si>
    <t>Xinjiang Beixin Road &amp; Bridge Group Co Ltd</t>
  </si>
  <si>
    <t>Tue Jun 04 2019 00:00:00 GMT+0100 (British Summer Time)</t>
  </si>
  <si>
    <t>Lomon Land Agriculture Co Ltd</t>
  </si>
  <si>
    <t>ChengDu Santai Holding Group Co Ltd</t>
  </si>
  <si>
    <t>Wed Mar 06 2019 00:00:00 GMT+0000 (Greenwich Mean Time)</t>
  </si>
  <si>
    <t>Yijinhuoluoqi Anyuanxi Coal Co Ltd</t>
  </si>
  <si>
    <t>Shenghong Refining &amp; Chemical (Lianyun Port) Co Ltd</t>
  </si>
  <si>
    <t>Jiangsu Shenghong Petrochemical Industry Development Co Ltd</t>
  </si>
  <si>
    <t>Tue Sep 24 2019 00:00:00 GMT+0100 (British Summer Time)</t>
  </si>
  <si>
    <t>Chongqing Liangjiang Changxing Electric Power Co Ltd</t>
  </si>
  <si>
    <t>Chongqing Three Gorges Water Conservancy &amp; Electric Power Co Ltd</t>
  </si>
  <si>
    <t>Chongqing Changdian United Energy Co Ltd</t>
  </si>
  <si>
    <t>Mon Mar 11 2019 00:00:00 GMT+0000 (Greenwich Mean Time)</t>
  </si>
  <si>
    <t>Milltec Machinery Ltd</t>
  </si>
  <si>
    <t>Ag Growth International Inc</t>
  </si>
  <si>
    <t>Tue Mar 12 2019 00:00:00 GMT+0000 (Greenwich Mean Time)</t>
  </si>
  <si>
    <t>Wed Nov 13 2019 00:00:00 GMT+0000 (Greenwich Mean Time)</t>
  </si>
  <si>
    <t>T2 RTK Holding OOO</t>
  </si>
  <si>
    <t>Rostelekom PAO</t>
  </si>
  <si>
    <t>Tue Sep 10 2019 00:00:00 GMT+0100 (British Summer Time)</t>
  </si>
  <si>
    <t>Zhejiang Shenlian Environmental Protection Group Co Ltd</t>
  </si>
  <si>
    <t>Zhefu Holding Group Co Ltd</t>
  </si>
  <si>
    <t>Aurangabad Electricals Ltd</t>
  </si>
  <si>
    <t>SDIC Chongqing Guoyuangang Harbor Service Co Ltd</t>
  </si>
  <si>
    <t>Wed Mar 13 2019 00:00:00 GMT+0000 (Greenwich Mean Time)</t>
  </si>
  <si>
    <t>Wed Mar 27 2019 00:00:00 GMT+0000 (Greenwich Mean Time)</t>
  </si>
  <si>
    <t>Tianshan Aluminum Co Ltd of The 8th Division Of Xinjiang Production &amp; Construction Corps</t>
  </si>
  <si>
    <t>Shimge Pump Industry Group Co Ltd</t>
  </si>
  <si>
    <t>Fri Dec 20 2019 00:00:00 GMT+0000 (Greenwich Mean Time)</t>
  </si>
  <si>
    <t>Banco Ole Bonsucesso Consignado SA</t>
  </si>
  <si>
    <t>Morgan Stanley|Santander Corp &amp; Invest Bkg</t>
  </si>
  <si>
    <t>Berggruen Hotels Pvt Ltd</t>
  </si>
  <si>
    <t>Lemon Tree Hotels Ltd</t>
  </si>
  <si>
    <t>DA Toll Road Pvt Ltd</t>
  </si>
  <si>
    <t>Cube Highways &amp; Infrastructure III Pte Ltd</t>
  </si>
  <si>
    <t>Mon Jan 13 2020 00:00:00 GMT+0000 (Greenwich Mean Time)</t>
  </si>
  <si>
    <t>DataLine LLC</t>
  </si>
  <si>
    <t>Tsentr Khraneniia Dannykh AO</t>
  </si>
  <si>
    <t>Fri Mar 15 2019 00:00:00 GMT+0000 (Greenwich Mean Time)</t>
  </si>
  <si>
    <t>Empresa Brasileira De Infraestrutura Aeroportuaria-Southeast Airport Concession</t>
  </si>
  <si>
    <t>Zurich Airport Latin America SA</t>
  </si>
  <si>
    <t>Empresa Brasileira De Infraestrutura Aeroportuaria-Northeast Brazil Airport Concession</t>
  </si>
  <si>
    <t>Aena Desarrollo Internacional SME SA</t>
  </si>
  <si>
    <t>Banco ABC-Brasil|Bank of America Merrill Lynch</t>
  </si>
  <si>
    <t>Zhejiang Jinke Household Chemical Raw Materials Co Ltd</t>
  </si>
  <si>
    <t>Nanchang Hezhitong Education Consulting Co Ltd</t>
  </si>
  <si>
    <t>Chongqing Yiersheng Education Technology Co Ltd</t>
  </si>
  <si>
    <t>Sat Mar 16 2019 00:00:00 GMT+0000 (Greenwich Mean Time)</t>
  </si>
  <si>
    <t>Sat Jun 22 2019 00:00:00 GMT+0100 (British Summer Time)</t>
  </si>
  <si>
    <t>Chongqing General Trading (Group) Co Ltd</t>
  </si>
  <si>
    <t>CITIC Securities Co Ltd|China CITIC Bank Corp Ltd</t>
  </si>
  <si>
    <t>Yingda International Trust Co Ltd</t>
  </si>
  <si>
    <t>Leela Palaces &amp; Resorts Ltd</t>
  </si>
  <si>
    <t>BSREP III India Ballet Pte Ltd</t>
  </si>
  <si>
    <t>MindTree Consulting Ltd</t>
  </si>
  <si>
    <t>Larsen &amp; Toubro Ltd</t>
  </si>
  <si>
    <t>ICICI Bank Ltd</t>
  </si>
  <si>
    <t>KPMG|Citi|Axis Capital Ltd</t>
  </si>
  <si>
    <t>National</t>
  </si>
  <si>
    <t>Nextel Telecomunicacoes Ltda</t>
  </si>
  <si>
    <t>America Movil SAB de CV</t>
  </si>
  <si>
    <t>Greenhill &amp; Co, LLC|Rothschild &amp; Co</t>
  </si>
  <si>
    <t>Qwikcilver Solutions Pvt Ltd</t>
  </si>
  <si>
    <t>Pine Labs Pvt Ltd</t>
  </si>
  <si>
    <t>Ousheng Industry (Fujian) Co Ltd</t>
  </si>
  <si>
    <t>Thu Mar 21 2019 00:00:00 GMT+0000 (Greenwich Mean Time)</t>
  </si>
  <si>
    <t>Hangzhou Zhongnan Kaiyuan Real Estate Co Ltd</t>
  </si>
  <si>
    <t>Hangzhou Dechuang Corporate Management Co Ltd</t>
  </si>
  <si>
    <t>Thu Apr 04 2019 00:00:00 GMT+0100 (British Summer Time)</t>
  </si>
  <si>
    <t>Shanghai BST Electric Co Ltd</t>
  </si>
  <si>
    <t>Shenzhen Inovance Technology Co Ltd</t>
  </si>
  <si>
    <t>Yangzhou Sanwan Investment Development Co Ltd</t>
  </si>
  <si>
    <t>Yangzhou Slender West Lake Construction Development Group Co Ltd</t>
  </si>
  <si>
    <t>Fri Mar 22 2019 00:00:00 GMT+0000 (Greenwich Mean Time)</t>
  </si>
  <si>
    <t>Hsing Neng Co Ltd - Wind Power Generator Sets</t>
  </si>
  <si>
    <t>Hsing Pao Power Co Ltd</t>
  </si>
  <si>
    <t>Sat Mar 23 2019 00:00:00 GMT+0000 (Greenwich Mean Time)</t>
  </si>
  <si>
    <t>Hangzhou Yihui Commercial Consulting Co Ltd</t>
  </si>
  <si>
    <t>Shanghai Xuxiao Enterprise Mangement Co Ltd</t>
  </si>
  <si>
    <t>Wed Jun 26 2019 00:00:00 GMT+0100 (British Summer Time)</t>
  </si>
  <si>
    <t>Hefei Industrial Investment Industrial Technology Development Co Ltd</t>
  </si>
  <si>
    <t>Hefei Urban Construction Development Co Ltd</t>
  </si>
  <si>
    <t>Guoyuan Securities Co Ltd|Huatai United Securities Co</t>
  </si>
  <si>
    <t>Mon Mar 25 2019 00:00:00 GMT+0000 (Greenwich Mean Time)</t>
  </si>
  <si>
    <t>Keen Reach Holdings Ltd</t>
  </si>
  <si>
    <t>Koradior Holdings Ltd</t>
  </si>
  <si>
    <t>Orient Capital (Hong Kong) Ltd|Red Solar Capital Ltd</t>
  </si>
  <si>
    <t>Union Bank Of India</t>
  </si>
  <si>
    <t>Beijing Togest Automation System Equipment Co Ltd</t>
  </si>
  <si>
    <t>Fuzhou Aoer Enterprise Management Co Ltd</t>
  </si>
  <si>
    <t>Tue Apr 09 2019 00:00:00 GMT+0100 (British Summer Time)</t>
  </si>
  <si>
    <t>AeroSpace Changfeng Chaoyang Power Supply Co Ltd</t>
  </si>
  <si>
    <t>Beijing Aerospace Changfeng Co Ltd</t>
  </si>
  <si>
    <t>Zhejiang Huafon New Materials Co Ltd</t>
  </si>
  <si>
    <t>Zhejiang Huafon Spandex Co Ltd</t>
  </si>
  <si>
    <t>Donghai Securities Co Ltd|Citi Orient Securities Co Ltd</t>
  </si>
  <si>
    <t>Beijing Zhiyou Wangan Technology Co Ltd</t>
  </si>
  <si>
    <t>Shenzhen Cau Technology Co Ltd</t>
  </si>
  <si>
    <t>Changsha Ranxing Information Technology Co Ltd</t>
  </si>
  <si>
    <t>Liepin Elite (HK) Information Technology Co Ltd</t>
  </si>
  <si>
    <t>Thu Mar 28 2019 00:00:00 GMT+0000 (Greenwich Mean Time)</t>
  </si>
  <si>
    <t>Agencia Nacional De Transportes Terrestres-Railroad Concession</t>
  </si>
  <si>
    <t>Rumo Malha Central SA</t>
  </si>
  <si>
    <t>Sat Aug 31 2019 00:00:00 GMT+0100 (British Summer Time)</t>
  </si>
  <si>
    <t>FAW Jiefang Automotive Co Ltd</t>
  </si>
  <si>
    <t>Faw Car Co Ltd</t>
  </si>
  <si>
    <t>Shanghai No.6 Cotton Textile Factory Co Ltd</t>
  </si>
  <si>
    <t>Shanghai Xinghai Fashion Property Management Co Ltd</t>
  </si>
  <si>
    <t>Fri Mar 29 2019 00:00:00 GMT+0000 (Greenwich Mean Time)</t>
  </si>
  <si>
    <t>Xianghe Vantone Real Estate Development Co Ltd</t>
  </si>
  <si>
    <t>Beijing Maoxin Enterprise Management Co Ltd</t>
  </si>
  <si>
    <t>Sat Mar 30 2019 00:00:00 GMT+0000 (Greenwich Mean Time)</t>
  </si>
  <si>
    <t>Tianjin Xingjian Supply Chain Management Co Ltd</t>
  </si>
  <si>
    <t>Tianjin Ninghe Holdings Ii Ltd</t>
  </si>
  <si>
    <t>Sun Mar 31 2019 00:00:00 GMT+0000 (Greenwich Mean Time)</t>
  </si>
  <si>
    <t>Welspun Corp Ltd-Plate &amp; Coil Mill Division</t>
  </si>
  <si>
    <t>Laptev Finance Pvt Ltd</t>
  </si>
  <si>
    <t>Mon Apr 01 2019 00:00:00 GMT+0100 (British Summer Time)</t>
  </si>
  <si>
    <t>Zhejiang Construction Investment Group Co Ltd</t>
  </si>
  <si>
    <t>Dohia Group Co Ltd</t>
  </si>
  <si>
    <t>Severgroup LLC</t>
  </si>
  <si>
    <t>Citigroup Global Markets Ltd</t>
  </si>
  <si>
    <t>London|London</t>
  </si>
  <si>
    <t>Tue Apr 02 2019 00:00:00 GMT+0100 (British Summer Time)</t>
  </si>
  <si>
    <t>Fujian Ningde Shengmin Real Estate Development Co Ltd</t>
  </si>
  <si>
    <t>Zhangzhou Fusheng Real Estate Development Co Ltd</t>
  </si>
  <si>
    <t>Chongqing Sunshine 100 Real Estate Development Co Ltd</t>
  </si>
  <si>
    <t>Sunac Southwest Real Estate Development (Group) Co Ltd</t>
  </si>
  <si>
    <t>Xuzhou Changhua Information Service Co Ltd</t>
  </si>
  <si>
    <t>Wed Apr 03 2019 00:00:00 GMT+0100 (British Summer Time)</t>
  </si>
  <si>
    <t>Shanghai Free Trade Zone Joint Development Co., Ltd.</t>
  </si>
  <si>
    <t>Haptik Infotech Pvt Ltd</t>
  </si>
  <si>
    <t>Reliance Jio Infocomm Ltd</t>
  </si>
  <si>
    <t>Zhenshi Group (HK) Heshi Composite Materials Co Ltd</t>
  </si>
  <si>
    <t>Huatai Financial Hldg HK Ltd|Gram Capital</t>
  </si>
  <si>
    <t>China Rundong Auto Group Ltd-Assets</t>
  </si>
  <si>
    <t>Kunming Automobile Sales Services Co Ltd</t>
  </si>
  <si>
    <t>Prosper Spring Investments Ltd</t>
  </si>
  <si>
    <t>BSREP III China Retail Holdings Ltd</t>
  </si>
  <si>
    <t>Hainan Aviation Technic Co Ltd</t>
  </si>
  <si>
    <t>Rubicon Research Pvt Ltd</t>
  </si>
  <si>
    <t>General Atlantic Singapore RR Pte Ltd</t>
  </si>
  <si>
    <t>Fri Apr 05 2019 00:00:00 GMT+0100 (British Summer Time)</t>
  </si>
  <si>
    <t>Nitrokhimprom OOO</t>
  </si>
  <si>
    <t>SUEK JSC</t>
  </si>
  <si>
    <t>Thu Aug 15 2019 00:00:00 GMT+0100 (British Summer Time)</t>
  </si>
  <si>
    <t>China CSSC Holdings Ltd</t>
  </si>
  <si>
    <t>Vinco Capital|Shenwan Hongyuan Capital</t>
  </si>
  <si>
    <t>Thu Jul 18 2019 00:00:00 GMT+0100 (British Summer Time)</t>
  </si>
  <si>
    <t>Fujian Zhongmin Haishang Wind Electricity Co Ltd</t>
  </si>
  <si>
    <t>Guotai Junan Securities|Industrial Securities Co Ltd</t>
  </si>
  <si>
    <t>Transportadora Associada de Gas SA</t>
  </si>
  <si>
    <t>Morgan Stanley|Santander Corp &amp; Invest Bkg|BR Partners|G5 Evercore</t>
  </si>
  <si>
    <t>Mon Apr 08 2019 00:00:00 GMT+0100 (British Summer Time)</t>
  </si>
  <si>
    <t>Tue Sep 17 2019 00:00:00 GMT+0100 (British Summer Time)</t>
  </si>
  <si>
    <t>ZJAMP Group Co Ltd</t>
  </si>
  <si>
    <t>Zhejiang Huatong Pharmaceutical Co Ltd</t>
  </si>
  <si>
    <t>Zhejiang Shaoxing Huatong Trading Group Co Ltd</t>
  </si>
  <si>
    <t>ZJAMP Holdings Group Co Ltd</t>
  </si>
  <si>
    <t>SPIC Capital Holdings Co Ltd</t>
  </si>
  <si>
    <t>SPIC Dongfang New Energy Corp</t>
  </si>
  <si>
    <t>Wed Apr 10 2019 00:00:00 GMT+0100 (British Summer Time)</t>
  </si>
  <si>
    <t>Jiangsu Xiangsheng Hi-Tech New Material Co Ltd - Assets</t>
  </si>
  <si>
    <t>Suqian Yida New Material Co Ltd</t>
  </si>
  <si>
    <t>Shanghai Zhongcehang Engineering Testing Consulting Co Ltd</t>
  </si>
  <si>
    <t>Suzhou Institute of Building Science Group Co Ltd</t>
  </si>
  <si>
    <t>Ningbo Lunmao Property Co Ltd</t>
  </si>
  <si>
    <t>Chengdu Jujin Trading Co Ltd</t>
  </si>
  <si>
    <t>Chengdu Pidu Hong Jing Real Estate Co Ltd</t>
  </si>
  <si>
    <t>Thu Apr 11 2019 00:00:00 GMT+0100 (British Summer Time)</t>
  </si>
  <si>
    <t>Multiplan Empreendimentos Imobiliarios SA-BH Shopping</t>
  </si>
  <si>
    <t>Ningboshi Yinzhou Jinliang Corporate Management Consultation Co Ltd</t>
  </si>
  <si>
    <t>Ningbo Xinhan Real Estate Data Consultation Co Ltd</t>
  </si>
  <si>
    <t>Wed Apr 24 2019 00:00:00 GMT+0100 (British Summer Time)</t>
  </si>
  <si>
    <t>Shandong Luoxin Pharmaceutical Group Stock Co Ltd</t>
  </si>
  <si>
    <t>Zhejiang Doyin Pump Industry Co Ltd</t>
  </si>
  <si>
    <t>Mon Apr 15 2019 00:00:00 GMT+0100 (British Summer Time)</t>
  </si>
  <si>
    <t>Mon Dec 30 2019 00:00:00 GMT+0000 (Greenwich Mean Time)</t>
  </si>
  <si>
    <t>Suqian Taisheng Shangbo Logistics Co Ltd</t>
  </si>
  <si>
    <t>JD Star Development X (HK) Ltd</t>
  </si>
  <si>
    <t>Babji Realtors Pvt Ltd</t>
  </si>
  <si>
    <t>Mineracao Maraca Industria &amp; Comercio SA</t>
  </si>
  <si>
    <t>Lundin Mining Corp</t>
  </si>
  <si>
    <t>Rothschild &amp; Co|RBC Capital Markets|Citi</t>
  </si>
  <si>
    <t>TD Securities Inc</t>
  </si>
  <si>
    <t>Sat Aug 24 2019 00:00:00 GMT+0100 (British Summer Time)</t>
  </si>
  <si>
    <t>China Merchants Property Management Co Ltd</t>
  </si>
  <si>
    <t>AVIC SUNDA Holding Co Ltd</t>
  </si>
  <si>
    <t>Tue Apr 23 2019 00:00:00 GMT+0100 (British Summer Time)</t>
  </si>
  <si>
    <t>Jilin Han Feng Mining Technologies Co Ltd</t>
  </si>
  <si>
    <t>Thu Apr 18 2019 00:00:00 GMT+0100 (British Summer Time)</t>
  </si>
  <si>
    <t>Shanghai Syntheall Pharmaceutical Co Ltd</t>
  </si>
  <si>
    <t>WuXi AppTec (Shanghai) Co Ltd</t>
  </si>
  <si>
    <t>Fri Apr 19 2019 00:00:00 GMT+0100 (British Summer Time)</t>
  </si>
  <si>
    <t>Jiangsu Helen Petrochemical Co Ltd</t>
  </si>
  <si>
    <t>Jiangsu Sanfangxiang Industry Co Ltd</t>
  </si>
  <si>
    <t>Sun Oct 27 2019 00:00:00 GMT+0100 (British Summer Time)</t>
  </si>
  <si>
    <t>GVK Airport Holdings Pvt Ltd</t>
  </si>
  <si>
    <t>Sat Apr 20 2019 00:00:00 GMT+0100 (British Summer Time)</t>
  </si>
  <si>
    <t>Beijing Hongrun Tianyuan Genetic Biotechnology Co Ltd</t>
  </si>
  <si>
    <t>Nanning Baling Technology Co Ltd</t>
  </si>
  <si>
    <t>Zhejiang Huayou New Energy Technology Co Ltd</t>
  </si>
  <si>
    <t>Mon Apr 22 2019 00:00:00 GMT+0100 (British Summer Time)</t>
  </si>
  <si>
    <t>Eli Lilly &amp; Co - Assets</t>
  </si>
  <si>
    <t>Eddingpharm Inc</t>
  </si>
  <si>
    <t>Essel Propack Ltd</t>
  </si>
  <si>
    <t>Epsilon Bidco Pte Ltd</t>
  </si>
  <si>
    <t>Great Wall Movie &amp; Television Co Ltd-Loan portfolio</t>
  </si>
  <si>
    <t>Great Wall Film &amp; Culture Enterprise Group Co Ltd</t>
  </si>
  <si>
    <t>Thu Apr 25 2019 00:00:00 GMT+0100 (British Summer Time)</t>
  </si>
  <si>
    <t>Yinjinhuoluo Dongbo Coal Co Ltd</t>
  </si>
  <si>
    <t>Ordos Zhongjiu Coal Co Ltd</t>
  </si>
  <si>
    <t>Petroleo Brasileiro SA Petrobras-Tartaruga Verde Field &amp; Module III of Espadarte Fields</t>
  </si>
  <si>
    <t>Petronas Petroleo Brasil Ltda</t>
  </si>
  <si>
    <t>Petroleo Brasileiro SA Petrobras-Riacho Da Forquilha Field</t>
  </si>
  <si>
    <t>Potiguar E&amp;P SA</t>
  </si>
  <si>
    <t>Banco Itau-BBA SA|BR Partners</t>
  </si>
  <si>
    <t>Fri Apr 26 2019 00:00:00 GMT+0100 (British Summer Time)</t>
  </si>
  <si>
    <t>Adelle Industria de Alimentos Ltda-Pork processing plant</t>
  </si>
  <si>
    <t>Seara Alimentos Ltda</t>
  </si>
  <si>
    <t>BRK Ambiental Participacoes SA-FIP Operacoes Industriais Concession</t>
  </si>
  <si>
    <t>GS Inima Brasil Ltda</t>
  </si>
  <si>
    <t>Sun Apr 28 2019 00:00:00 GMT+0100 (British Summer Time)</t>
  </si>
  <si>
    <t>AVIC  Weihai Shipyard Co Ltd</t>
  </si>
  <si>
    <t>China Merchants Offshore Engineering Investment (Shen Zhen) Co Ltd</t>
  </si>
  <si>
    <t>Mon Apr 29 2019 00:00:00 GMT+0100 (British Summer Time)</t>
  </si>
  <si>
    <t>Lancy Medical Management Co Ltd</t>
  </si>
  <si>
    <t>Lancy Co Ltd</t>
  </si>
  <si>
    <t>ALS Ltd-China Environmental business Assets</t>
  </si>
  <si>
    <t>SUEZ NWS Ltd</t>
  </si>
  <si>
    <t>Clearwater Corporate Finance|InterChina</t>
  </si>
  <si>
    <t>Netshoes (Cayman) Ltd</t>
  </si>
  <si>
    <t>Magazine Luiza SA</t>
  </si>
  <si>
    <t>Odisha Generation Phase II Transmission Ltd</t>
  </si>
  <si>
    <t>NRSS XXIX Transmission Ltd</t>
  </si>
  <si>
    <t>Nanjing Zhuoyue Environmental Protection Technology Co Ltd</t>
  </si>
  <si>
    <t>Wuxi Xuelang Environmental Technology Co Ltd</t>
  </si>
  <si>
    <t>Sat Sep 28 2019 00:00:00 GMT+0100 (British Summer Time)</t>
  </si>
  <si>
    <t>Tianjin Faw Xiali Automobile Co Ltd-Assets</t>
  </si>
  <si>
    <t>Nanjing Bordrin New Energy Automobiles Co Ltd</t>
  </si>
  <si>
    <t>Wed May 01 2019 00:00:00 GMT+0100 (British Summer Time)</t>
  </si>
  <si>
    <t>Wed Mar 11 2020 00:00:00 GMT+0000 (Greenwich Mean Time)</t>
  </si>
  <si>
    <t>Shanghai New Union Textra Import &amp; Export Co Ltd</t>
  </si>
  <si>
    <t>Orient International Enterprise Ltd</t>
  </si>
  <si>
    <t>Orient International Holding Shanghai Foreign Trade Co Ltd</t>
  </si>
  <si>
    <t>Ivanti Resources (Pty) Ltd</t>
  </si>
  <si>
    <t>Bushveld Minerals Ltd</t>
  </si>
  <si>
    <t>BMO Capital Markets|Peel Hunt LLP|SP Angel Corporate Finance LLP|Shard Capital Partners LLP</t>
  </si>
  <si>
    <t>Fri May 03 2019 00:00:00 GMT+0100 (British Summer Time)</t>
  </si>
  <si>
    <t>Fri Jun 14 2019 00:00:00 GMT+0100 (British Summer Time)</t>
  </si>
  <si>
    <t>Elstone Capital Ltd</t>
  </si>
  <si>
    <t>Mon May 06 2019 00:00:00 GMT+0100 (British Summer Time)</t>
  </si>
  <si>
    <t>Singamas Container Holdings (Shanghai) Ltd</t>
  </si>
  <si>
    <t>COSCO SHIPPING Financial Holdings Co Ltd</t>
  </si>
  <si>
    <t>KPMG|BOC International Holdings</t>
  </si>
  <si>
    <t>Severstal-Sortovoi Zavod Balakovo AO</t>
  </si>
  <si>
    <t>Abinskii Elektrometallurgicheskii Zavod OOO</t>
  </si>
  <si>
    <t>Tue May 07 2019 00:00:00 GMT+0100 (British Summer Time)</t>
  </si>
  <si>
    <t>Sistema Positivo de Ensino Ltda</t>
  </si>
  <si>
    <t>Arco Platform Ltd</t>
  </si>
  <si>
    <t>GSFRP Participacoes SA</t>
  </si>
  <si>
    <t>Ultra Som Servicos Medicos Ltda</t>
  </si>
  <si>
    <t>Banco BTG Pactual SA|Riza Capital Consultoria de</t>
  </si>
  <si>
    <t>Wed May 08 2019 00:00:00 GMT+0100 (British Summer Time)</t>
  </si>
  <si>
    <t>Fri Oct 11 2019 00:00:00 GMT+0100 (British Summer Time)</t>
  </si>
  <si>
    <t>Shenzhen Waranty Asset Management Co Ltd</t>
  </si>
  <si>
    <t>Shanxi Guotou Innovation Green Energy Equity Investment Partnership LP</t>
  </si>
  <si>
    <t>Wed Dec 18 2019 00:00:00 GMT+0000 (Greenwich Mean Time)</t>
  </si>
  <si>
    <t>Nanjing Nangang Industry Development Co Ltd</t>
  </si>
  <si>
    <t>Nanjing Iron &amp; Steel Co Ltd</t>
  </si>
  <si>
    <t>Thu May 09 2019 00:00:00 GMT+0100 (British Summer Time)</t>
  </si>
  <si>
    <t>Pearl Retail Solutions Pvt Ltd</t>
  </si>
  <si>
    <t>Global University Systems India Bidco BV</t>
  </si>
  <si>
    <t>Fri May 17 2019 00:00:00 GMT+0100 (British Summer Time)</t>
  </si>
  <si>
    <t>Shanghai Chengyu Asset Management Partnership LP</t>
  </si>
  <si>
    <t>Ingenic Semiconductor Co Ltd</t>
  </si>
  <si>
    <t>Beijing Silicon Semiconductor Co Ltd</t>
  </si>
  <si>
    <t>Sat May 11 2019 00:00:00 GMT+0100 (British Summer Time)</t>
  </si>
  <si>
    <t>Sat Jun 29 2019 00:00:00 GMT+0100 (British Summer Time)</t>
  </si>
  <si>
    <t>Nanjing Dele Science &amp; Technology Co Ltd</t>
  </si>
  <si>
    <t>Nanjing Dele Business Management Co Ltd</t>
  </si>
  <si>
    <t>Sun May 12 2019 00:00:00 GMT+0100 (British Summer Time)</t>
  </si>
  <si>
    <t>Rebosis Property Fund Ltd-Shopping Centres(3)</t>
  </si>
  <si>
    <t>Vukile Property Fund Ltd</t>
  </si>
  <si>
    <t>Mon May 13 2019 00:00:00 GMT+0100 (British Summer Time)</t>
  </si>
  <si>
    <t>Laureate Education India Pvt Ltd</t>
  </si>
  <si>
    <t>Global University Systems Holding BV</t>
  </si>
  <si>
    <t>Tue May 14 2019 00:00:00 GMT+0100 (British Summer Time)</t>
  </si>
  <si>
    <t>Hanghai Landsea Apartment Industry Development Co Ltd</t>
  </si>
  <si>
    <t>Landsea Group Co Ltd</t>
  </si>
  <si>
    <t>Beijing Xijia Chuangzhi Education Technology Co Ltd</t>
  </si>
  <si>
    <t>Sun May 19 2019 00:00:00 GMT+0100 (British Summer Time)</t>
  </si>
  <si>
    <t>Lalpur Energy Pvt Ltd,Etesian Urja Ltd,Khandke Energy Pvt Ltd,Retadi Wind Power ,Wind Urja India Pvt ,Tadas Wind Energy Pvt ,Kaze Energy Ltd</t>
  </si>
  <si>
    <t>ORIX Corp</t>
  </si>
  <si>
    <t>Mon May 20 2019 00:00:00 GMT+0100 (British Summer Time)</t>
  </si>
  <si>
    <t>Fri Nov 01 2019 00:00:00 GMT+0000 (Greenwich Mean Time)</t>
  </si>
  <si>
    <t>Leqing Yihua New Energy Technology Co Ltd</t>
  </si>
  <si>
    <t>Wenzhou Yihua Connector Co Ltd</t>
  </si>
  <si>
    <t>Tue May 21 2019 00:00:00 GMT+0100 (British Summer Time)</t>
  </si>
  <si>
    <t>Shanghai Yunda Yunqian Logistic Technology Co Ltd</t>
  </si>
  <si>
    <t>Tonglu Yunqian Internet Techology Co Ltd</t>
  </si>
  <si>
    <t>Wed May 22 2019 00:00:00 GMT+0100 (British Summer Time)</t>
  </si>
  <si>
    <t>Yichang Port Group Ltd</t>
  </si>
  <si>
    <t>Yichang Traffic Tourism Industry Development Group Co Ltd</t>
  </si>
  <si>
    <t>Opus Capital Ltd</t>
  </si>
  <si>
    <t>Cecrisa Revestimentos Ceramicos SA</t>
  </si>
  <si>
    <t>Ceramica Urussanga SA</t>
  </si>
  <si>
    <t>Bank of America Merrill Lynch|Vinci Partners</t>
  </si>
  <si>
    <t>Wed Jun 05 2019 00:00:00 GMT+0100 (British Summer Time)</t>
  </si>
  <si>
    <t>Super Components Engineering (Dongguan) Ltd</t>
  </si>
  <si>
    <t>Sotech Smarter Equipment Co Ltd</t>
  </si>
  <si>
    <t>Fri May 24 2019 00:00:00 GMT+0100 (British Summer Time)</t>
  </si>
  <si>
    <t>Nanjing Walsin Metal Co Ltd</t>
  </si>
  <si>
    <t>Zhuhai Gree Electric Enterprises Ltd</t>
  </si>
  <si>
    <t>Sat May 25 2019 00:00:00 GMT+0100 (British Summer Time)</t>
  </si>
  <si>
    <t>Shanghai Shentong Metro Line 1 Development Co Ltd</t>
  </si>
  <si>
    <t>Shanghai Shentong Metro Group Co Ltd</t>
  </si>
  <si>
    <t>Tue May 28 2019 00:00:00 GMT+0100 (British Summer Time)</t>
  </si>
  <si>
    <t>Guangzhou City Pinhui Property Development Co Ltd</t>
  </si>
  <si>
    <t>Guangzhou Yue Xiu Holdings Ltd</t>
  </si>
  <si>
    <t>Guangzhou City Pinyue Property Development Co Ltd</t>
  </si>
  <si>
    <t>Litoral Sul Transmissora De Energia LTDA</t>
  </si>
  <si>
    <t>Yunnan Metallurgy Xinli Titanium Industry Co Ltd</t>
  </si>
  <si>
    <t>Lomon Billions Group Co Ltd</t>
  </si>
  <si>
    <t>Wed May 29 2019 00:00:00 GMT+0100 (British Summer Time)</t>
  </si>
  <si>
    <t>International Paper APPM Ltd</t>
  </si>
  <si>
    <t>West Coast Paper Mills Ltd</t>
  </si>
  <si>
    <t>Zhongce Rubber Group Co Ltd</t>
  </si>
  <si>
    <t>ICBC|Guotai Junan Securities|China Securities Co Ltd</t>
  </si>
  <si>
    <t>Thu May 30 2019 00:00:00 GMT+0100 (British Summer Time)</t>
  </si>
  <si>
    <t>Shenzhen Guangming Group Co Ltd</t>
  </si>
  <si>
    <t>Fri May 31 2019 00:00:00 GMT+0100 (British Summer Time)</t>
  </si>
  <si>
    <t>Bhushan Energy Ltd</t>
  </si>
  <si>
    <t>Tata Steel BSL Ltd</t>
  </si>
  <si>
    <t>Guangxi Yulin Yunxiang Real Estate Co Ltd</t>
  </si>
  <si>
    <t>Sat Jun 01 2019 00:00:00 GMT+0100 (British Summer Time)</t>
  </si>
  <si>
    <t>Jiangling Holdings Co Ltd</t>
  </si>
  <si>
    <t>Aiways Automobile Co Ltd</t>
  </si>
  <si>
    <t>Mon Jun 03 2019 00:00:00 GMT+0100 (British Summer Time)</t>
  </si>
  <si>
    <t>No.4 Engineering Co Ltd of CCCC First Harbor Engineering Co Ltd</t>
  </si>
  <si>
    <t>China Airport Construction Group Co Ltd</t>
  </si>
  <si>
    <t>Mon Sep 16 2019 00:00:00 GMT+0100 (British Summer Time)</t>
  </si>
  <si>
    <t>Shenzhen Yibai Internet Technology Co Ltd</t>
  </si>
  <si>
    <t>Hunan Huakai Cultural &amp; Creative Co Ltd</t>
  </si>
  <si>
    <t>RTC PLC</t>
  </si>
  <si>
    <t>Etawah Chakeri (Kanpur) Highway Pvt Ltd</t>
  </si>
  <si>
    <t>Oriental Infratrust</t>
  </si>
  <si>
    <t>Oriental Pathways (Indore) Ltd</t>
  </si>
  <si>
    <t>Oriental Nagpur Betul Highway Pvt Ltd</t>
  </si>
  <si>
    <t>Oriental Nagpur Bye Pass Construction Pvt Ltd</t>
  </si>
  <si>
    <t>GMR OSE Hungund Hospet Highways Pvt Ltd</t>
  </si>
  <si>
    <t>Silverac Stella (Cayman) Ltd</t>
  </si>
  <si>
    <t>Ningbo Gongchuang Lianying Equity Investment Fund LP</t>
  </si>
  <si>
    <t>Jiangsu Jinghai Poultry Industry Group Co Ltd</t>
  </si>
  <si>
    <t>Wens Foodstuff Group Co Ltd</t>
  </si>
  <si>
    <t>Bank of Communications Co Ltd|China International Capital Co</t>
  </si>
  <si>
    <t>Zhejiang Zhongmei Machinery Technology Co Ltd</t>
  </si>
  <si>
    <t>Shanghai Chuangli Group Co Ltd</t>
  </si>
  <si>
    <t>Dalian Port (PDA) Co Ltd</t>
  </si>
  <si>
    <t>Broadford Global Ltd</t>
  </si>
  <si>
    <t>First Shanghai Capital Ltd|Somerley</t>
  </si>
  <si>
    <t>RegStaer Vnukovo OOO</t>
  </si>
  <si>
    <t>Dufry Staer Holding Ltd</t>
  </si>
  <si>
    <t>Fri Jun 21 2019 00:00:00 GMT+0100 (British Summer Time)</t>
  </si>
  <si>
    <t>Shenzhen Securities Times Media Co Ltd</t>
  </si>
  <si>
    <t>Shenzhen Securities Times Press Co Ltd</t>
  </si>
  <si>
    <t>Fri Aug 30 2019 00:00:00 GMT+0100 (British Summer Time)</t>
  </si>
  <si>
    <t>Ammonii AO</t>
  </si>
  <si>
    <t>Azot KAO</t>
  </si>
  <si>
    <t>Reftinskaia GRES OOO</t>
  </si>
  <si>
    <t>Kuzbasskoe Otkrytoe Aktsionernoe Obshchestvo Energetiki i Elektrifikatsii</t>
  </si>
  <si>
    <t>Biocom CJSC</t>
  </si>
  <si>
    <t>Sinocom Investments Ltd</t>
  </si>
  <si>
    <t>Wed Oct 09 2019 00:00:00 GMT+0100 (British Summer Time)</t>
  </si>
  <si>
    <t>Tianneng Chemical Industry Co Ltd</t>
  </si>
  <si>
    <t>Sun Jun 09 2019 00:00:00 GMT+0100 (British Summer Time)</t>
  </si>
  <si>
    <t>Grupo America</t>
  </si>
  <si>
    <t>Wed Jun 12 2019 00:00:00 GMT+0100 (British Summer Time)</t>
  </si>
  <si>
    <t>Liaoning Gao Xiao Support Group Property Development Co Ltd</t>
  </si>
  <si>
    <t>Thu Jun 13 2019 00:00:00 GMT+0100 (British Summer Time)</t>
  </si>
  <si>
    <t>Bestlinkage NHI Co Ltd</t>
  </si>
  <si>
    <t>Shanghai Medicilon Inc</t>
  </si>
  <si>
    <t>Fri Mar 01 2024 00:00:00 GMT+0000 (Greenwich Mean Time)</t>
  </si>
  <si>
    <t>Nalanda Shelter Pvt Ltd</t>
  </si>
  <si>
    <t>Capitaland India Trust Management Pte Ltd</t>
  </si>
  <si>
    <t>Sat Jun 15 2019 00:00:00 GMT+0100 (British Summer Time)</t>
  </si>
  <si>
    <t>Dezhou Runze New Energy Co Ltd</t>
  </si>
  <si>
    <t>Guokai New Energy Technology Co Ltd</t>
  </si>
  <si>
    <t>Tue Jun 18 2019 00:00:00 GMT+0100 (British Summer Time)</t>
  </si>
  <si>
    <t>Qingdao Yayuan Property Management Co Ltd</t>
  </si>
  <si>
    <t>Beijing Daoxiang Four Seasons Property Co Ltd</t>
  </si>
  <si>
    <t>COFCO Property Investment (Beijing) Co Ltd</t>
  </si>
  <si>
    <t>Wed Jun 19 2019 00:00:00 GMT+0100 (British Summer Time)</t>
  </si>
  <si>
    <t>Tue Jul 02 2019 00:00:00 GMT+0100 (British Summer Time)</t>
  </si>
  <si>
    <t>Harbin High-Tech (Group) Co Ltd</t>
  </si>
  <si>
    <t>One BKC</t>
  </si>
  <si>
    <t>Apollo Munich Health Insurance Co Ltd</t>
  </si>
  <si>
    <t>Thu Jun 20 2019 00:00:00 GMT+0100 (British Summer Time)</t>
  </si>
  <si>
    <t>Jiangsu Zihang Precision Hardware Co Ltd</t>
  </si>
  <si>
    <t>Jiangsu Canopus Wisdom Medical Technology Co Ltd</t>
  </si>
  <si>
    <t>GF Securities HK Brokerage Ltd</t>
  </si>
  <si>
    <t>Consul Neowatt Power Solutions Pvt Ltd</t>
  </si>
  <si>
    <t>Fuji Electric Co Ltd</t>
  </si>
  <si>
    <t>ICICI Securities Ltd|GCA Corp</t>
  </si>
  <si>
    <t>Shanjin Gold Holding Capital Management Co Ltd</t>
  </si>
  <si>
    <t>China CITIC Bank Corp Ltd|China Tonghai Capital Ltd</t>
  </si>
  <si>
    <t>Jian Xintai Technology Co Ltd</t>
  </si>
  <si>
    <t>Jiangsu Huahong Technology Co Ltd</t>
  </si>
  <si>
    <t>Beijing Capital Agricultural Livestock Development Co Ltd</t>
  </si>
  <si>
    <t>Fri Nov 08 2019 00:00:00 GMT+0000 (Greenwich Mean Time)</t>
  </si>
  <si>
    <t>TransFin-M OJSC</t>
  </si>
  <si>
    <t>TFM-Garant AO</t>
  </si>
  <si>
    <t>Moscow</t>
  </si>
  <si>
    <t>Sun Jun 23 2019 00:00:00 GMT+0100 (British Summer Time)</t>
  </si>
  <si>
    <t>Carrefour China Holdings NV</t>
  </si>
  <si>
    <t>Suning International Group Co Ltd</t>
  </si>
  <si>
    <t>HSBC Holdings PLC|Lazard</t>
  </si>
  <si>
    <t>ICBC|CLSA|Deloitte|Goldman Sachs &amp; Co</t>
  </si>
  <si>
    <t>Fri Sep 20 2019 00:00:00 GMT+0100 (British Summer Time)</t>
  </si>
  <si>
    <t>Shaanxi Gas Group Co Ltd</t>
  </si>
  <si>
    <t>Shaanxi Yanchang Petroleum (Group) Co Ltd</t>
  </si>
  <si>
    <t>Chongqing Nanfang Translators College of SISU</t>
  </si>
  <si>
    <t>Lexian Education Consultancy (Ganzhou) Co Ltd</t>
  </si>
  <si>
    <t>Nanjing Zijin Guancui Private Enterprise Bailout Development Fund Partnership LP</t>
  </si>
  <si>
    <t>Orchid Pharma Ltd</t>
  </si>
  <si>
    <t>Dhanuka Pharmaceuticals Pvt Ltd</t>
  </si>
  <si>
    <t>NRC Ltd</t>
  </si>
  <si>
    <t>Adani Properties Pvt Ltd</t>
  </si>
  <si>
    <t>Suzhou Gcl New Energy Investment Co Ltd-Assets</t>
  </si>
  <si>
    <t>Shanghai Rongyao New Energy Co Ltd</t>
  </si>
  <si>
    <t>Xinyang Tianheng Real Estate Co Ltd</t>
  </si>
  <si>
    <t>Henan Oriental Jindian Real Estate Group Co Ltd</t>
  </si>
  <si>
    <t>Yongcheng GCL New Energy Co Ltd-Leased Assets</t>
  </si>
  <si>
    <t>Guangzhou Asset Management Co Ltd</t>
  </si>
  <si>
    <t>Guangzhou Yuexiu Financial Holdings Group Co Ltd</t>
  </si>
  <si>
    <t>Fri Jun 28 2019 00:00:00 GMT+0100 (British Summer Time)</t>
  </si>
  <si>
    <t>Guangdong Zhanlan Real Estate Development Co Ltd</t>
  </si>
  <si>
    <t>Qinghai Xining Steel New Materials Co Ltd</t>
  </si>
  <si>
    <t>Changxing Lincheng Enterprise Management Consulting Co Ltd</t>
  </si>
  <si>
    <t>Noblelift Intelligent Equipment Co Ltd</t>
  </si>
  <si>
    <t>Jinan Taiyue Real Estate Development Group Co Ltd</t>
  </si>
  <si>
    <t>Mon Jul 01 2019 00:00:00 GMT+0100 (British Summer Time)</t>
  </si>
  <si>
    <t>Shijiazhuang Junlebao Dairy Co Ltd</t>
  </si>
  <si>
    <t>Sadbhav Infrastructure Project Ltd-Operational Road Projects(9)</t>
  </si>
  <si>
    <t>Indinfravit Trust</t>
  </si>
  <si>
    <t>Ambit Capital Pvt Ltd</t>
  </si>
  <si>
    <t>Fri Aug 23 2019 00:00:00 GMT+0100 (British Summer Time)</t>
  </si>
  <si>
    <t>Sul America SA-Auto &amp; Other Property Insurance Business</t>
  </si>
  <si>
    <t>Allianz Seguros SA</t>
  </si>
  <si>
    <t>Qingdao Yufeng Hantang Wood Industry Co Ltd</t>
  </si>
  <si>
    <t>Dehua TB Investment Management Co Ltd</t>
  </si>
  <si>
    <t>Digital Prosperity Fund I</t>
  </si>
  <si>
    <t>HarbourVest Partners LLC</t>
  </si>
  <si>
    <t>Rede Partners LLP</t>
  </si>
  <si>
    <t>Thu Jul 04 2019 00:00:00 GMT+0100 (British Summer Time)</t>
  </si>
  <si>
    <t>Tue Mar 24 2020 00:00:00 GMT+0000 (Greenwich Mean Time)</t>
  </si>
  <si>
    <t>Hexie Health Insurance Co Ltd</t>
  </si>
  <si>
    <t>Fri Jul 05 2019 00:00:00 GMT+0100 (British Summer Time)</t>
  </si>
  <si>
    <t>Neste Saint-Petersburg OOO</t>
  </si>
  <si>
    <t>Tatneft'-AZS-Zapad OOO</t>
  </si>
  <si>
    <t>Linkz Cables Ltd</t>
  </si>
  <si>
    <t>Time Interconnect Technology Ltd</t>
  </si>
  <si>
    <t>Caitong Securities Co Ltd|Frontpage Capital Ltd|First Capital Intl Fin Ltd</t>
  </si>
  <si>
    <t>Arrowhead Properties Ltd</t>
  </si>
  <si>
    <t>Investec Bank PLC</t>
  </si>
  <si>
    <t>Nedbank Ltd|Investec Bank PLC</t>
  </si>
  <si>
    <t>Tue Jul 09 2019 00:00:00 GMT+0100 (British Summer Time)</t>
  </si>
  <si>
    <t>Zaiyuan Paiersen New Energy Technology Co Ltd</t>
  </si>
  <si>
    <t>Crystal Clear Electronic Material Co Ltd</t>
  </si>
  <si>
    <t>Wed Jul 10 2019 00:00:00 GMT+0100 (British Summer Time)</t>
  </si>
  <si>
    <t>Tianjin China Minsheng Drawin Technology Co Ltd</t>
  </si>
  <si>
    <t>Henan Hongdao Business Information Consultancy Co Ltd</t>
  </si>
  <si>
    <t>Xingkeduo (Beijing) Beauty Salon Co Ltd</t>
  </si>
  <si>
    <t>Novena Global Healthcare Group Inc</t>
  </si>
  <si>
    <t>Jingmen Tianmao Chemical Co Ltd</t>
  </si>
  <si>
    <t>Shanghai Yongdasheng Business Consulting Co Ltd</t>
  </si>
  <si>
    <t>Thu Jul 11 2019 00:00:00 GMT+0100 (British Summer Time)</t>
  </si>
  <si>
    <t>Inner Mongolia Saikexing Reproductive Biotechnology (Group) Co Ltd</t>
  </si>
  <si>
    <t>Inner Mongolia Natural Dairy Co Ltd</t>
  </si>
  <si>
    <t>Hangzhou Zhongdu Qingshan Wonderland Hotel Co Ltd</t>
  </si>
  <si>
    <t>Nanjing Yinjiayuan Enterprise Management Co Ltd</t>
  </si>
  <si>
    <t>Xingtai Chengda Real Estate Development Co Ltd</t>
  </si>
  <si>
    <t>Shanghai Xiliu Assets Management Co Ltd</t>
  </si>
  <si>
    <t>Fri Jul 12 2019 00:00:00 GMT+0100 (British Summer Time)</t>
  </si>
  <si>
    <t>Uxin Ltd-Loan Facilitation Business</t>
  </si>
  <si>
    <t>Golden Pacer</t>
  </si>
  <si>
    <t>Nadir Figueiredo Ind e Com SA</t>
  </si>
  <si>
    <t>Flamengo Participacoes SA</t>
  </si>
  <si>
    <t>BOVESPA|BOVESPA</t>
  </si>
  <si>
    <t>Jiangxi Zhengbang Crop Protection Co Ltd</t>
  </si>
  <si>
    <t>Jiangxi Yonglian Agriculture Holding Co Ltd</t>
  </si>
  <si>
    <t>Sat Jul 13 2019 00:00:00 GMT+0100 (British Summer Time)</t>
  </si>
  <si>
    <t>Shanghai Tciplay Interactive Entertainment Co Ltd</t>
  </si>
  <si>
    <t>Hubei Century Network Technology Co Ltd</t>
  </si>
  <si>
    <t>Mon Jul 15 2019 00:00:00 GMT+0100 (British Summer Time)</t>
  </si>
  <si>
    <t>Wed Jul 24 2019 00:00:00 GMT+0100 (British Summer Time)</t>
  </si>
  <si>
    <t>Petroleo Brasileiro Sa Petrobras-Bauna Field</t>
  </si>
  <si>
    <t>Karoon Petroleo &amp; Gas Ltda</t>
  </si>
  <si>
    <t>Kunming Fuda Development Industrial (Group) Co Ltd</t>
  </si>
  <si>
    <t>Anhui Xinhua Group Investment Co Ltd</t>
  </si>
  <si>
    <t>Modern Pick Pte Ltd</t>
  </si>
  <si>
    <t>Gridsum Holding Inc</t>
  </si>
  <si>
    <t>Gridsum Growth Inc</t>
  </si>
  <si>
    <t>Sinoma Science &amp; Technology Co Ltd</t>
  </si>
  <si>
    <t>Wed Jul 17 2019 00:00:00 GMT+0100 (British Summer Time)</t>
  </si>
  <si>
    <t>Mon Jul 22 2019 00:00:00 GMT+0100 (British Summer Time)</t>
  </si>
  <si>
    <t>Libra Terminal Rio SA</t>
  </si>
  <si>
    <t>ICTSI Americas BV</t>
  </si>
  <si>
    <t>Mon Oct 14 2019 00:00:00 GMT+0100 (British Summer Time)</t>
  </si>
  <si>
    <t>Liq Participacoes SA</t>
  </si>
  <si>
    <t>ETS Participacoes e Investimentos SA</t>
  </si>
  <si>
    <t>Cartrack Holdings Ltd</t>
  </si>
  <si>
    <t>Karoo (Pte) Ltd</t>
  </si>
  <si>
    <t>Rand Merchant Bank|BofA Securities Inc</t>
  </si>
  <si>
    <t>Fri Jul 19 2019 00:00:00 GMT+0100 (British Summer Time)</t>
  </si>
  <si>
    <t>Shanghai Jingyi Industrial Co Ltd</t>
  </si>
  <si>
    <t>Adventurine Investments Ltd</t>
  </si>
  <si>
    <t>Pioneer Food Group Ltd</t>
  </si>
  <si>
    <t>Simba (Pty) Ltd</t>
  </si>
  <si>
    <t>PSG Capital (Pty) Ltd|BDO</t>
  </si>
  <si>
    <t>UBS Investment Bank|Centerview Partners LLC|JP Morgan</t>
  </si>
  <si>
    <t>Tower Infrastructure Trust</t>
  </si>
  <si>
    <t>Petroleo Brasileiro SA Petrobras-Enchova &amp; Pampo Oil Hubs</t>
  </si>
  <si>
    <t>Trident Energy Do Brasil Ltda</t>
  </si>
  <si>
    <t>Sat Jul 20 2019 00:00:00 GMT+0100 (British Summer Time)</t>
  </si>
  <si>
    <t>Tue Jan 14 2020 00:00:00 GMT+0000 (Greenwich Mean Time)</t>
  </si>
  <si>
    <t>AECC South Industry Co Ltd</t>
  </si>
  <si>
    <t>AECC Aviation Power Co Ltd</t>
  </si>
  <si>
    <t>AECC Guizhou Liyang Aero Power Co Ltd</t>
  </si>
  <si>
    <t>AVIC Shenyang Liming Aero-Engine Group Corp Ltd</t>
  </si>
  <si>
    <t>Bunge Ltd-Biofuel Biopower &amp; Sugar Businesses</t>
  </si>
  <si>
    <t>Bp Plc-Biofuel Biopower &amp; Sugar Businesses</t>
  </si>
  <si>
    <t>Bunge Ltd-Sugar &amp; Ethanol Business</t>
  </si>
  <si>
    <t>BP PLC-Sugar &amp; Ethanol Business</t>
  </si>
  <si>
    <t>Jinan Shuangsheng Education Consulting Co Ltd</t>
  </si>
  <si>
    <t>Zhengzhou Hanchen Education Technology Co Ltd</t>
  </si>
  <si>
    <t>Tue Jul 23 2019 00:00:00 GMT+0100 (British Summer Time)</t>
  </si>
  <si>
    <t>Shanghai Huitong Energy Co Ltd</t>
  </si>
  <si>
    <t>Tibet Dejin Enterprise Management Co Ltd</t>
  </si>
  <si>
    <t>Thu Oct 17 2019 00:00:00 GMT+0100 (British Summer Time)</t>
  </si>
  <si>
    <t>Shenzhen BroadenGate Software Technology Co Ltd</t>
  </si>
  <si>
    <t>Infore Holding Group Co Ltd</t>
  </si>
  <si>
    <t>ICBC|Industrial Securities Co Ltd</t>
  </si>
  <si>
    <t>Thu Jul 25 2019 00:00:00 GMT+0100 (British Summer Time)</t>
  </si>
  <si>
    <t>Shanghai Mosan Factoring Co Ltd-Loan Portfolio</t>
  </si>
  <si>
    <t>Shenzhen Huijin Chuangzhan Commercial Factoring Co Ltd</t>
  </si>
  <si>
    <t>Alexander Forbes Ltd-Alexander Forbes Short term Insurance business (AFI)</t>
  </si>
  <si>
    <t>Momentum Metropolitan Strategic Investments Proprietary Ltd</t>
  </si>
  <si>
    <t>Ghelfond Group</t>
  </si>
  <si>
    <t>Notre Dame Intermedica Saude SA</t>
  </si>
  <si>
    <t>Multi QSR Gestao de Restaurantes Ltda</t>
  </si>
  <si>
    <t>International Meal Co Alimentacao SA</t>
  </si>
  <si>
    <t>Shangrao Yuesheng Real Estate Development Co Ltd</t>
  </si>
  <si>
    <t>Sichuan Ba Guangyu Highway Development Co Ltd</t>
  </si>
  <si>
    <t>Alexander Forbes Group Holdings Ltd-Insurance Businesses</t>
  </si>
  <si>
    <t>Momentum Metropolitan Strategic Investments Pty Ltd</t>
  </si>
  <si>
    <t>Ruchi Soya Industries Ltd</t>
  </si>
  <si>
    <t>Patanjali Ayurved Ltd</t>
  </si>
  <si>
    <t>Fri Jul 26 2019 00:00:00 GMT+0100 (British Summer Time)</t>
  </si>
  <si>
    <t>Hyundai Insurance (China) Co Ltd</t>
  </si>
  <si>
    <t>Silvery Yield Development Ltd</t>
  </si>
  <si>
    <t>Esteemed Sino Ltd</t>
  </si>
  <si>
    <t>Nine Dragons Packaging (Chengdu) Co Ltd</t>
  </si>
  <si>
    <t>Nine Dragons Worldwide (Dongguan) Packaging Co Ltd</t>
  </si>
  <si>
    <t>Sat Jul 27 2019 00:00:00 GMT+0100 (British Summer Time)</t>
  </si>
  <si>
    <t>Xuzhou Xincheng Hongyang Real Estate Development Co Ltd</t>
  </si>
  <si>
    <t>Xuzhou Hongyao Rel Estate Development Co Ltd</t>
  </si>
  <si>
    <t>Yixing Yuehong Real Estate Development Co Ltd</t>
  </si>
  <si>
    <t>Wed Jul 31 2019 00:00:00 GMT+0100 (British Summer Time)</t>
  </si>
  <si>
    <t>Yining Heat Supply Co Ltd</t>
  </si>
  <si>
    <t>Xinjiang East Universe (Group) Gas Co Ltd</t>
  </si>
  <si>
    <t>Sun Jul 28 2019 00:00:00 GMT+0100 (British Summer Time)</t>
  </si>
  <si>
    <t>Hydoo International Holding Ltd</t>
  </si>
  <si>
    <t>China Guangdong-Hong Kong Greater Bay Area Holdings Ltd</t>
  </si>
  <si>
    <t>Zhongtai Intl Capital Ltd</t>
  </si>
  <si>
    <t>Mon Jul 29 2019 00:00:00 GMT+0100 (British Summer Time)</t>
  </si>
  <si>
    <t>BRE Ponte I Empreendimentos e Participacoes SA</t>
  </si>
  <si>
    <t>CSHG Logistica Fundo De Investimento Imobiliario FII</t>
  </si>
  <si>
    <t>Babilonia Holding SA</t>
  </si>
  <si>
    <t>Actis Assessoria Investimento Ltda</t>
  </si>
  <si>
    <t>Dr Reddy's Holdings Ltd</t>
  </si>
  <si>
    <t>Keynote Corporate Services Ltd|Transaction Square LLP</t>
  </si>
  <si>
    <t>Delong Holdings Ltd</t>
  </si>
  <si>
    <t>Best Grace Holdings Pte Ltd</t>
  </si>
  <si>
    <t>PricewaterhouseCoopers Corp</t>
  </si>
  <si>
    <t>Tue Jul 30 2019 00:00:00 GMT+0100 (British Summer Time)</t>
  </si>
  <si>
    <t>Healthy Harmony GP Inc</t>
  </si>
  <si>
    <t>NF Unicorn Acquisition LP</t>
  </si>
  <si>
    <t>UBS Investment Bank|Credit Suisse</t>
  </si>
  <si>
    <t>Zhejiang Yinbao Wulian Technology Co Ltd</t>
  </si>
  <si>
    <t>Third Mining Exploration Co LLC</t>
  </si>
  <si>
    <t>Kinross Gold Corp</t>
  </si>
  <si>
    <t>Anhui Wotema New Energy Battery Co Ltd-Assets</t>
  </si>
  <si>
    <t>Shucheng Industry Investment Development Co Ltd</t>
  </si>
  <si>
    <t>Thu Aug 01 2019 00:00:00 GMT+0100 (British Summer Time)</t>
  </si>
  <si>
    <t>Shanghai Dee Industrial Development Co Ltd</t>
  </si>
  <si>
    <t>Alibaba (China) Network Technology Co Ltd</t>
  </si>
  <si>
    <t>Hubei Sunsea Telecommunications Co Ltd</t>
  </si>
  <si>
    <t>Wuhan Meilian New Century Education Industry Co Ltd</t>
  </si>
  <si>
    <t>Weikfield IT City Info Park</t>
  </si>
  <si>
    <t>Xander Investment Management Pte Ltd</t>
  </si>
  <si>
    <t>Fri Aug 02 2019 00:00:00 GMT+0100 (British Summer Time)</t>
  </si>
  <si>
    <t>Morgan Stanley Huaxin Securities Co Ltd</t>
  </si>
  <si>
    <t>GMR Chhattisgarh Energy Ltd</t>
  </si>
  <si>
    <t>Sat Aug 03 2019 00:00:00 GMT+0100 (British Summer Time)</t>
  </si>
  <si>
    <t>CB Cardio Holdings II Ltd</t>
  </si>
  <si>
    <t>Sun Aug 04 2019 00:00:00 GMT+0100 (British Summer Time)</t>
  </si>
  <si>
    <t>Industria Grafica Foroni Ltda</t>
  </si>
  <si>
    <t>Tilibra Produtos De Papelaria Ltda</t>
  </si>
  <si>
    <t>Dongguan Qingyuan Incubator Co Ltd</t>
  </si>
  <si>
    <t>Shenzhen Shi Chengjin Holding Group Co Ltd</t>
  </si>
  <si>
    <t>Mon Aug 05 2019 00:00:00 GMT+0100 (British Summer Time)</t>
  </si>
  <si>
    <t>AGES Empreendimentos Educacionais Ltda</t>
  </si>
  <si>
    <t>SOBEPE Sociedade Brasileira de Educacao Cultura Pesquisa e Extensao SA</t>
  </si>
  <si>
    <t>Yunnan Energy New Material Co Ltd</t>
  </si>
  <si>
    <t>Tue Aug 06 2019 00:00:00 GMT+0100 (British Summer Time)</t>
  </si>
  <si>
    <t>Raizen Conveniencias Ltda</t>
  </si>
  <si>
    <t>FEMSA Comercio SA de CV</t>
  </si>
  <si>
    <t>Cypress Associates</t>
  </si>
  <si>
    <t>CYG Wayon Circuit Protection Co Ltd</t>
  </si>
  <si>
    <t>SEPAC Serrados e Pasta de Celulose Ltda</t>
  </si>
  <si>
    <t>CMPC Tissue SA</t>
  </si>
  <si>
    <t>Fri Aug 09 2019 00:00:00 GMT+0100 (British Summer Time)</t>
  </si>
  <si>
    <t>Petroleo Brasileiro SA Petrobras-Polo Macau</t>
  </si>
  <si>
    <t>SPE 3R Petroleum SA</t>
  </si>
  <si>
    <t>China Mobile Communications Group Co Ltd-Assets</t>
  </si>
  <si>
    <t>China Mobile Ltd</t>
  </si>
  <si>
    <t>Mon Aug 12 2019 00:00:00 GMT+0100 (British Summer Time)</t>
  </si>
  <si>
    <t>LANXESS CISA Proprietary Ltd</t>
  </si>
  <si>
    <t>Brother South Africa Proprietary Ltd</t>
  </si>
  <si>
    <t>IEG-Investment Banking</t>
  </si>
  <si>
    <t>Wed Aug 14 2019 00:00:00 GMT+0100 (British Summer Time)</t>
  </si>
  <si>
    <t>Tanglin Developments Ltd-Global Village Tech Park</t>
  </si>
  <si>
    <t>Mon Mar 01 2021 00:00:00 GMT+0000 (Greenwich Mean Time)</t>
  </si>
  <si>
    <t>Numaligarh Refinery Ltd</t>
  </si>
  <si>
    <t>Deloitte Touche Tohmatsu India</t>
  </si>
  <si>
    <t>SBI Capital Markets Ltd|Ernst &amp; Young LLP</t>
  </si>
  <si>
    <t>Fri Aug 16 2019 00:00:00 GMT+0100 (British Summer Time)</t>
  </si>
  <si>
    <t>Borui Energy Environmental Engineering Co Ltd</t>
  </si>
  <si>
    <t>Zhejiang Fuchunjiang Environmental Thermoelectric Co Ltd</t>
  </si>
  <si>
    <t>Sat Aug 17 2019 00:00:00 GMT+0100 (British Summer Time)</t>
  </si>
  <si>
    <t>Sat Feb 29 2020 00:00:00 GMT+0000 (Greenwich Mean Time)</t>
  </si>
  <si>
    <t>Tianjin Quanyechang (Group) Co Ltd</t>
  </si>
  <si>
    <t>Anhui Haihua Chemical Technology Co Ltd</t>
  </si>
  <si>
    <t>Anhui Huilong Agricultural Means Of Production Co Ltd</t>
  </si>
  <si>
    <t>Haicheng Haiming Mining Co Ltd</t>
  </si>
  <si>
    <t>Jiangsu Fuda Enterprise Investment Co Ltd</t>
  </si>
  <si>
    <t>Mon Aug 19 2019 00:00:00 GMT+0100 (British Summer Time)</t>
  </si>
  <si>
    <t>KingNine Holdings Ltd</t>
  </si>
  <si>
    <t>ZZ Capital International Ltd</t>
  </si>
  <si>
    <t>Lego Corporate Finance Ltd|Dongxing Sec (Hong Kong) Co</t>
  </si>
  <si>
    <t>Tue Aug 20 2019 00:00:00 GMT+0100 (British Summer Time)</t>
  </si>
  <si>
    <t>Beijing Pangu Shi Investment Ltd - 5# Pangu Plaza</t>
  </si>
  <si>
    <t>Beijing Yu Cheng Property Ltd</t>
  </si>
  <si>
    <t>Thu Aug 22 2019 00:00:00 GMT+0100 (British Summer Time)</t>
  </si>
  <si>
    <t>Sat Jun 13 2020 00:00:00 GMT+0100 (British Summer Time)</t>
  </si>
  <si>
    <t>Fuzhou Maxim Biotechnologies Development Co Ltd</t>
  </si>
  <si>
    <t>China International Capital Co|Huachuang Sec Co Ltd</t>
  </si>
  <si>
    <t>Wed Apr 08 2020 00:00:00 GMT+0100 (British Summer Time)</t>
  </si>
  <si>
    <t>Beijing Huangjihuang Food &amp; Beverage Management Co Ltd</t>
  </si>
  <si>
    <t>Foxstar Technology Co Ltd</t>
  </si>
  <si>
    <t>Wed Dec 02 2020 00:00:00 GMT+0000 (Greenwich Mean Time)</t>
  </si>
  <si>
    <t>Elgaugol JSC</t>
  </si>
  <si>
    <t>A-Property OOO</t>
  </si>
  <si>
    <t>Thu Nov 07 2019 00:00:00 GMT+0000 (Greenwich Mean Time)</t>
  </si>
  <si>
    <t>Liquigas Distribuidora SA</t>
  </si>
  <si>
    <t>Banco Santander Brasil SA|Santander Corp &amp; Invest Bkg|Credit Agricole CIB</t>
  </si>
  <si>
    <t>Rothschild &amp; Co|Banco Itau-BBA SA|BR Partners</t>
  </si>
  <si>
    <t>Sun Aug 25 2019 00:00:00 GMT+0100 (British Summer Time)</t>
  </si>
  <si>
    <t>Concord Bright Holdings Ltd</t>
  </si>
  <si>
    <t>HJ Capital (International) Holdings Co Ltd</t>
  </si>
  <si>
    <t>Mon Aug 26 2019 00:00:00 GMT+0100 (British Summer Time)</t>
  </si>
  <si>
    <t>Arconic Inc-Aluminum Rolling Mill</t>
  </si>
  <si>
    <t>Cia Brasileira de Aluminio</t>
  </si>
  <si>
    <t>Fri Dec 13 2019 00:00:00 GMT+0000 (Greenwich Mean Time)</t>
  </si>
  <si>
    <t>Wenshang Haiwei Motorcycle Parts Co Ltd</t>
  </si>
  <si>
    <t>Bosun Co Ltd</t>
  </si>
  <si>
    <t>Nanjing Dingpai Electromechanical Technology Co Ltd</t>
  </si>
  <si>
    <t>Estun Automation Co Ltd</t>
  </si>
  <si>
    <t>Wed Aug 28 2019 00:00:00 GMT+0100 (British Summer Time)</t>
  </si>
  <si>
    <t>Dajie Net Investment Holdings Ltd</t>
  </si>
  <si>
    <t>Meitu Inc</t>
  </si>
  <si>
    <t>Beijing Tianyuan Aote Rubber &amp; Plastic Co Ltd</t>
  </si>
  <si>
    <t>Changzhou Tenglong Auto Parts Co Ltd</t>
  </si>
  <si>
    <t>Guangxi Poly Lingxiu Investment Co Ltd</t>
  </si>
  <si>
    <t>Guangxi Poly Property Group Ltd</t>
  </si>
  <si>
    <t>Atalaya RJ Participacoes Ltda</t>
  </si>
  <si>
    <t>Dali Empreendimentos e Participacoes SA</t>
  </si>
  <si>
    <t>Shenzhen Carle Jewellery Co Ltd</t>
  </si>
  <si>
    <t>Thu Mar 05 2020 00:00:00 GMT+0000 (Greenwich Mean Time)</t>
  </si>
  <si>
    <t>Syndicate Bank Ltd</t>
  </si>
  <si>
    <t>Canara Bank Ltd</t>
  </si>
  <si>
    <t>Corporation Bank Ltd</t>
  </si>
  <si>
    <t>Andhra Bank Ltd</t>
  </si>
  <si>
    <t>Shenzhen Kani Microfinance Co Ltd</t>
  </si>
  <si>
    <t>Shenzhen Kani Jewelry Co Ltd</t>
  </si>
  <si>
    <t>Glorious Run Ltd</t>
  </si>
  <si>
    <t>Garbo Commercial Property Fund LP</t>
  </si>
  <si>
    <t>Oriental Bank Of Commerce</t>
  </si>
  <si>
    <t>Punjab National Bank</t>
  </si>
  <si>
    <t>Sibur Tolyatti OOO</t>
  </si>
  <si>
    <t>Wed Sep 04 2019 00:00:00 GMT+0100 (British Summer Time)</t>
  </si>
  <si>
    <t>Mon Sep 09 2019 00:00:00 GMT+0100 (British Summer Time)</t>
  </si>
  <si>
    <t>Shenzhen Clou Electronics Co Ltd-Multiple Assets</t>
  </si>
  <si>
    <t>Thu Sep 05 2019 00:00:00 GMT+0100 (British Summer Time)</t>
  </si>
  <si>
    <t>Zhejiang Hisun Borui Biological Pharmaceutical Co Ltd</t>
  </si>
  <si>
    <t>PAG Highlander (HK) Ltd</t>
  </si>
  <si>
    <t>Suzhou Novartis Pharma Technology Co Ltd</t>
  </si>
  <si>
    <t>Zhejiang Jiuzhou Pharmaceutical Co Ltd</t>
  </si>
  <si>
    <t>NetEase Kaola.com</t>
  </si>
  <si>
    <t>Fri Sep 06 2019 00:00:00 GMT+0100 (British Summer Time)</t>
  </si>
  <si>
    <t>Glory Star New Media Group Ltd</t>
  </si>
  <si>
    <t>TKK Symphony Acquisition Corp</t>
  </si>
  <si>
    <t>Jiangsu Ofpay E-Commerce Ltd</t>
  </si>
  <si>
    <t>QITIAN Technology Group Co Ltd</t>
  </si>
  <si>
    <t>Changyou.Com Ltd</t>
  </si>
  <si>
    <t>Changyou Merger Co Ltd</t>
  </si>
  <si>
    <t>ICBC|China Renaissance Holdings Ltd</t>
  </si>
  <si>
    <t>Thu Dec 19 2019 00:00:00 GMT+0000 (Greenwich Mean Time)</t>
  </si>
  <si>
    <t>Times Neighborhood Holdings Ltd</t>
  </si>
  <si>
    <t>South32 SA Coal Holdings (Pty) Ltd</t>
  </si>
  <si>
    <t>Thabong Coal Pty Ltd</t>
  </si>
  <si>
    <t>Morgan Stanley|Macquarie Capital Group Ltd</t>
  </si>
  <si>
    <t>Fri Mar 06 2020 00:00:00 GMT+0000 (Greenwich Mean Time)</t>
  </si>
  <si>
    <t>Giant Star Farming Co Ltd</t>
  </si>
  <si>
    <t>Sichuan Zhenjing Corp Ltd</t>
  </si>
  <si>
    <t>Thu Sep 12 2019 00:00:00 GMT+0100 (British Summer Time)</t>
  </si>
  <si>
    <t>Fri Apr 22 2022 00:00:00 GMT+0100 (British Summer Time)</t>
  </si>
  <si>
    <t>Ramsarup Industries Ltd</t>
  </si>
  <si>
    <t>SS Natural Resources Pvt Ltd</t>
  </si>
  <si>
    <t>Beijing Jingtou Xingye Real Estate Co Ltd</t>
  </si>
  <si>
    <t>Beijing Infrastructure Investment Co Ltd</t>
  </si>
  <si>
    <t>Guangzhou Yuexiu Enterprises (Holding) Ltd-Assets</t>
  </si>
  <si>
    <t>Guangzhou Yueda Investment Co Ltd</t>
  </si>
  <si>
    <t>ICBC|DBS Bank Ltd|Somerley|CITIC CLSA Capital Markets Ltd</t>
  </si>
  <si>
    <t>Shandong Hongding Chemical Co Ltd</t>
  </si>
  <si>
    <t>Risun Chemicals Ltd</t>
  </si>
  <si>
    <t>Fri Sep 13 2019 00:00:00 GMT+0100 (British Summer Time)</t>
  </si>
  <si>
    <t>Bitauto Holdings Ltd</t>
  </si>
  <si>
    <t>BofA Securities Inc</t>
  </si>
  <si>
    <t>Jiangyin Echtoo Garment Co Ltd</t>
  </si>
  <si>
    <t>Cennergi(Pty)Ltd</t>
  </si>
  <si>
    <t>Exxaro Resources Ltd</t>
  </si>
  <si>
    <t>ABSA Bank Ltd</t>
  </si>
  <si>
    <t>Sat Mar 07 2020 00:00:00 GMT+0000 (Greenwich Mean Time)</t>
  </si>
  <si>
    <t>Zhejiang Hezhong Dakang Environment Co Ltd</t>
  </si>
  <si>
    <t>Shanghai Shenneng Nengchuang Energy Development Co Ltd</t>
  </si>
  <si>
    <t>Dongfeng Xiaokang Motor Co Ltd</t>
  </si>
  <si>
    <t>Chongqing Sokon Industry Group Co Ltd</t>
  </si>
  <si>
    <t>Global Village Tech Park</t>
  </si>
  <si>
    <t>MAPE Advisory Group|Globalscope</t>
  </si>
  <si>
    <t>Wed Sep 18 2019 00:00:00 GMT+0100 (British Summer Time)</t>
  </si>
  <si>
    <t>Duff &amp; Phelps Securities LLC</t>
  </si>
  <si>
    <t>Shanghai Donghao Lansheng Exhibition (Group) Co Ltd</t>
  </si>
  <si>
    <t>Shanghai Lansheng Corp</t>
  </si>
  <si>
    <t>Ahuja Group</t>
  </si>
  <si>
    <t>Fosun International Ltd</t>
  </si>
  <si>
    <t>Mon Jun 01 2020 00:00:00 GMT+0100 (British Summer Time)</t>
  </si>
  <si>
    <t>Henan Shenma Nylon Chemical Co Ltd</t>
  </si>
  <si>
    <t>Shenma Industry Co Ltd</t>
  </si>
  <si>
    <t>Tue Nov 19 2019 00:00:00 GMT+0000 (Greenwich Mean Time)</t>
  </si>
  <si>
    <t>Harmony Core Light (Yiwu) Optoelectronic Technology Co Ltd</t>
  </si>
  <si>
    <t>Tianjin Haihua New Technology Co Ltd</t>
  </si>
  <si>
    <t>Wed Sep 25 2019 00:00:00 GMT+0100 (British Summer Time)</t>
  </si>
  <si>
    <t>China Soft Investment Holdings Co Ltd</t>
  </si>
  <si>
    <t>Badachu Technology Group Co Ltd</t>
  </si>
  <si>
    <t>Thu Sep 26 2019 00:00:00 GMT+0100 (British Summer Time)</t>
  </si>
  <si>
    <t>Chaitanya Rural Intermediation Development Services Pvt Ltd</t>
  </si>
  <si>
    <t>Bac Acquisitions Pvt Ltd</t>
  </si>
  <si>
    <t>Fri Sep 27 2019 00:00:00 GMT+0100 (British Summer Time)</t>
  </si>
  <si>
    <t>China The9 Interactive (Shanghai) Ltd</t>
  </si>
  <si>
    <t>Kapler Pte Ltd</t>
  </si>
  <si>
    <t>Nampak Products Ltd</t>
  </si>
  <si>
    <t>Isanti Glass 1 Pty Ltd</t>
  </si>
  <si>
    <t>Shandong Saiya Testing Co Ltd</t>
  </si>
  <si>
    <t>China FAW Group Co Ltd</t>
  </si>
  <si>
    <t>Fuzhou Taisheng Property Development Co Ltd</t>
  </si>
  <si>
    <t>Nanjing Shimao New Development Property Co Ltd</t>
  </si>
  <si>
    <t>Ningxia Hongdunzi Coal Co Ltd</t>
  </si>
  <si>
    <t>Beijing Haohua Energy Resource Co Ltd</t>
  </si>
  <si>
    <t>Mon Sep 30 2019 00:00:00 GMT+0100 (British Summer Time)</t>
  </si>
  <si>
    <t>Soho China Ltd-Parking Spaces</t>
  </si>
  <si>
    <t>Huibo Car Park Investment (Guangzhou) Co Ltd</t>
  </si>
  <si>
    <t>Jiangsu Pujian Pharmaceutical Co Ltd</t>
  </si>
  <si>
    <t>Agripec Quimica e Farmaceutica SA</t>
  </si>
  <si>
    <t>Sumitomo Chemical Do Brasil Representacoes Ltd</t>
  </si>
  <si>
    <t>PricewaterhouseCoopers|UBS Investment Bank</t>
  </si>
  <si>
    <t>Shenzhou Borui (Shenzhen) Investment Enterprise LP</t>
  </si>
  <si>
    <t>China Reform Health Management &amp; Services Group Co Ltd</t>
  </si>
  <si>
    <t>Tue Oct 01 2019 00:00:00 GMT+0100 (British Summer Time)</t>
  </si>
  <si>
    <t>Ne Logistic Fundo De Investimento Imobiliario</t>
  </si>
  <si>
    <t>XP Log Fundo de Investimento Imobiliario FII</t>
  </si>
  <si>
    <t>Sao Lucas Saude SA</t>
  </si>
  <si>
    <t>Wed Oct 02 2019 00:00:00 GMT+0100 (British Summer Time)</t>
  </si>
  <si>
    <t>Inchcape Asia Pacific Ltd</t>
  </si>
  <si>
    <t>China Yongda Automobiles Services Holdings Ltd</t>
  </si>
  <si>
    <t>Thu Oct 03 2019 00:00:00 GMT+0100 (British Summer Time)</t>
  </si>
  <si>
    <t>Vagonnaia remontnaia kompaniia-3 AO</t>
  </si>
  <si>
    <t>Biznes Optima OOO</t>
  </si>
  <si>
    <t>Fri Oct 04 2019 00:00:00 GMT+0100 (British Summer Time)</t>
  </si>
  <si>
    <t>Xi'an Zhichengda Real Estate Co Ltd</t>
  </si>
  <si>
    <t>Xi'an Chongfeng Real Estate Co Ltd</t>
  </si>
  <si>
    <t>Tue Oct 08 2019 00:00:00 GMT+0100 (British Summer Time)</t>
  </si>
  <si>
    <t>Futuremove Automotive Co Ltd</t>
  </si>
  <si>
    <t>Shunzhe Technology Development Co Ltd</t>
  </si>
  <si>
    <t>Bank of Communications Co Ltd|ICBC|China CITIC Bank Corp Ltd</t>
  </si>
  <si>
    <t>Fri Feb 12 2021 00:00:00 GMT+0000 (Greenwich Mean Time)</t>
  </si>
  <si>
    <t>Mail.Ru Group Ltd-Payments Assets</t>
  </si>
  <si>
    <t>Thu Oct 10 2019 00:00:00 GMT+0100 (British Summer Time)</t>
  </si>
  <si>
    <t>Agencia Nacional do Petroleo Gas Natural e Biocombustiveis-Oil Block C-M-713</t>
  </si>
  <si>
    <t>Agencia Nacional do Petroleo Gas Natural e Biocombustiveis-Oil Block C-M-659</t>
  </si>
  <si>
    <t>Agencia Nacional Do Petroleo Gas Natural E Biocombustiveis-Oil Block C-M-541</t>
  </si>
  <si>
    <t>Agencia Nacional Do Petroleo Gas Natural E Biocombustiveis-Oil Block C-M-477</t>
  </si>
  <si>
    <t>Binhai Hi-Tech Zone Development Co Ltd</t>
  </si>
  <si>
    <t>Tianjin Binhai High-Tech Zone Asset Management Co Ltd</t>
  </si>
  <si>
    <t>Columbia Asia Hospitals Pvt Ltd-Indian Hospital Units</t>
  </si>
  <si>
    <t>Manipal Health Enterprises Pvt Ltd</t>
  </si>
  <si>
    <t>Metro AG-China Business</t>
  </si>
  <si>
    <t>Wumart Technology Group Co Ltd</t>
  </si>
  <si>
    <t>Citigroup Inc|JP Morgan Securities Plc</t>
  </si>
  <si>
    <t>Rothschild &amp; Co|Deloitte</t>
  </si>
  <si>
    <t>Sat Oct 12 2019 00:00:00 GMT+0100 (British Summer Time)</t>
  </si>
  <si>
    <t>Tue Mar 31 2020 00:00:00 GMT+0100 (British Summer Time)</t>
  </si>
  <si>
    <t>China Merchants Capital Investment Co Ltd</t>
  </si>
  <si>
    <t>GLP Capital Investment 5 (Hk) Ltd</t>
  </si>
  <si>
    <t>Wed Oct 16 2019 00:00:00 GMT+0100 (British Summer Time)</t>
  </si>
  <si>
    <t>D&amp;J (Shanghai) Investment Management Consulting Co Ltd-Ronsin Technology Center</t>
  </si>
  <si>
    <t>Mon Oct 21 2019 00:00:00 GMT+0100 (British Summer Time)</t>
  </si>
  <si>
    <t>Adtalem Brasil Holding SA</t>
  </si>
  <si>
    <t>Sociedade de Ensino Superior Estacio de Sa Ltda</t>
  </si>
  <si>
    <t>Fri Oct 18 2019 00:00:00 GMT+0100 (British Summer Time)</t>
  </si>
  <si>
    <t>Korporatsiia Rossiiskii Uchebnik OOO</t>
  </si>
  <si>
    <t>Rustitaninvest OOO</t>
  </si>
  <si>
    <t>Sat Oct 19 2019 00:00:00 GMT+0100 (British Summer Time)</t>
  </si>
  <si>
    <t>Nanjing Micro One Electronics Inc</t>
  </si>
  <si>
    <t>Foshan Nanhai Yuexiu Property Co Ltd</t>
  </si>
  <si>
    <t>Guangzhou Enterprises Mergers &amp; Acquisition Services</t>
  </si>
  <si>
    <t>Chifeng Ruiyang Chemical Industry Co Ltd</t>
  </si>
  <si>
    <t>Shanghai Zhongyida Co Ltd</t>
  </si>
  <si>
    <t>Thu Apr 30 2020 00:00:00 GMT+0100 (British Summer Time)</t>
  </si>
  <si>
    <t>Zhejiang Wasu Broadcast &amp; TV Network Co Ltd</t>
  </si>
  <si>
    <t>Wasu Media Holding Co Ltd</t>
  </si>
  <si>
    <t>Ningbo Wasu Radio &amp; Television Network Co Ltd</t>
  </si>
  <si>
    <t>Wed Oct 23 2019 00:00:00 GMT+0100 (British Summer Time)</t>
  </si>
  <si>
    <t>Thu Jan 09 2020 00:00:00 GMT+0000 (Greenwich Mean Time)</t>
  </si>
  <si>
    <t>Tianjin Zhongshixin Enterprise Management Co Ltd</t>
  </si>
  <si>
    <t>AIER Eye Hospital Group Co Ltd</t>
  </si>
  <si>
    <t>Thu Oct 24 2019 00:00:00 GMT+0100 (British Summer Time)</t>
  </si>
  <si>
    <t>Shanghai Jiawen Investment Management Co Ltd</t>
  </si>
  <si>
    <t>Fujian Jiecheng Trading Co Ltd</t>
  </si>
  <si>
    <t>Fri Oct 25 2019 00:00:00 GMT+0100 (British Summer Time)</t>
  </si>
  <si>
    <t>Tianjin Energy Investment Group Co Ltd</t>
  </si>
  <si>
    <t>Tianjin State-Owned Capital Investment Management Co Ltd</t>
  </si>
  <si>
    <t>Flotonic Ltd</t>
  </si>
  <si>
    <t>BDO LLP</t>
  </si>
  <si>
    <t>Sat Oct 26 2019 00:00:00 GMT+0100 (British Summer Time)</t>
  </si>
  <si>
    <t>Sat Nov 09 2019 00:00:00 GMT+0000 (Greenwich Mean Time)</t>
  </si>
  <si>
    <t>Beijing Odyssey Chemicals Co Ltd</t>
  </si>
  <si>
    <t>Great Chinasoft Technology Co Ltd</t>
  </si>
  <si>
    <t>Mon Oct 28 2019 00:00:00 GMT+0000 (Greenwich Mean Time)</t>
  </si>
  <si>
    <t>Thu Oct 31 2019 00:00:00 GMT+0000 (Greenwich Mean Time)</t>
  </si>
  <si>
    <t>Nutritional Holdings Ltd</t>
  </si>
  <si>
    <t>Empire Cannabis Holdings Ltd</t>
  </si>
  <si>
    <t>China Hydropower Construction Group Sichuan Chengming Expressway Development Co Ltd</t>
  </si>
  <si>
    <t>Chengdu Expressway Co Ltd</t>
  </si>
  <si>
    <t>Octal Capital Ltd|China Sec(Intl)Corporate Finan</t>
  </si>
  <si>
    <t>Supplier Participacoes SA</t>
  </si>
  <si>
    <t>TOTVS Brasilia Software Ltda</t>
  </si>
  <si>
    <t>Tianjin Water Group Co Ltd</t>
  </si>
  <si>
    <t>Tianjin Guoxing Capital Operation Co Ltd</t>
  </si>
  <si>
    <t>Tianjin Zhiheng Enterprise Management Co Ltd</t>
  </si>
  <si>
    <t>Tianjin Hewan Enterprise Management Co Ltd</t>
  </si>
  <si>
    <t>Zup IT Servicos em Tecnologia e Inovacao Ltda</t>
  </si>
  <si>
    <t>Itau Unibanco Holding SA</t>
  </si>
  <si>
    <t>Oaklins</t>
  </si>
  <si>
    <t>Springland International Holdings Ltd</t>
  </si>
  <si>
    <t>Octopus (China) Holdings Ltd</t>
  </si>
  <si>
    <t>DBS Asia Capital Ltd</t>
  </si>
  <si>
    <t>Clinipam Group</t>
  </si>
  <si>
    <t>Hospital Intermedica Jacarepagua Ltda</t>
  </si>
  <si>
    <t>Banco Bradesco SA|Banco Itau-BBA SA|Citi|JP Morgan</t>
  </si>
  <si>
    <t>Sat Nov 02 2019 00:00:00 GMT+0000 (Greenwich Mean Time)</t>
  </si>
  <si>
    <t>Sat Nov 16 2019 00:00:00 GMT+0000 (Greenwich Mean Time)</t>
  </si>
  <si>
    <t>Shandong Jinhaiti Titanium Resources Technology Co Ltd</t>
  </si>
  <si>
    <t>Shandong Lubei Chemical Co Ltd</t>
  </si>
  <si>
    <t>Guangzhou Jiadouhui Artificial Intelligence Industry Investment Fund Partnership LP</t>
  </si>
  <si>
    <t>Zong Jiugang</t>
  </si>
  <si>
    <t>Mon Nov 04 2019 00:00:00 GMT+0000 (Greenwich Mean Time)</t>
  </si>
  <si>
    <t>Xiejiahegou Coal Mine</t>
  </si>
  <si>
    <t>Guizhou Jiutai Bangda Energy Development Co Ltd</t>
  </si>
  <si>
    <t>Sociedade Universitaria Redentor</t>
  </si>
  <si>
    <t>Afya Participacoes SA</t>
  </si>
  <si>
    <t>Chunghwa Picture Tubes (Wujiang) Ltd</t>
  </si>
  <si>
    <t>Wujiang Economic &amp; Technology Development Zone Development Co</t>
  </si>
  <si>
    <t>Tue Nov 05 2019 00:00:00 GMT+0000 (Greenwich Mean Time)</t>
  </si>
  <si>
    <t>Liaoning Rongxin Xingye Power Technology Co Ltd</t>
  </si>
  <si>
    <t>Tianjin Benefo Tejing Electric Co Ltd</t>
  </si>
  <si>
    <t>Takeda Pharmaceutical Co Ltd-Pharmaceutical Portfolio</t>
  </si>
  <si>
    <t>STADA Arzneimittel AG</t>
  </si>
  <si>
    <t>Nomura Securities|Ernst &amp; Young LLP</t>
  </si>
  <si>
    <t>Chongqing Zhiyuan Property Co Ltd</t>
  </si>
  <si>
    <t>Nanning Tianyu Jurong Realty Co Ltd</t>
  </si>
  <si>
    <t>Fri Feb 28 2020 00:00:00 GMT+0000 (Greenwich Mean Time)</t>
  </si>
  <si>
    <t>Tianjin China Medico Technology Co Ltd</t>
  </si>
  <si>
    <t>Ping An Tsumura Inc</t>
  </si>
  <si>
    <t>Shenzhen iTeaQNetwork Power Technology Co Ltd</t>
  </si>
  <si>
    <t>Republic Of Brazil-Buzios Field</t>
  </si>
  <si>
    <t>Sat Jan 18 2020 00:00:00 GMT+0000 (Greenwich Mean Time)</t>
  </si>
  <si>
    <t>Shandong Shifang Environmental Protection &amp; Bio-Energy Co Ltd</t>
  </si>
  <si>
    <t>Gostinichno-Ofisnyi Kompleks Pekin OAO</t>
  </si>
  <si>
    <t>Gostinichnyi kompleks Zhemchuzhina AO</t>
  </si>
  <si>
    <t>Urumqi Transportation Travel Investment (Group) Co Ltd</t>
  </si>
  <si>
    <t>Orangelife Comercio e Industria Ltda</t>
  </si>
  <si>
    <t>Chembio Diagnostics Inc</t>
  </si>
  <si>
    <t>BR Properties SA-Real Estate Properties</t>
  </si>
  <si>
    <t>Promontoria Imoveis 2 Ltda</t>
  </si>
  <si>
    <t>Republic of Brazil-Aram Field</t>
  </si>
  <si>
    <t>Tue Dec 28 2021 00:00:00 GMT+0000 (Greenwich Mean Time)</t>
  </si>
  <si>
    <t>Kwality Ltd</t>
  </si>
  <si>
    <t>Sarda Mines Pvt Ltd</t>
  </si>
  <si>
    <t>Wed Apr 01 2020 00:00:00 GMT+0100 (British Summer Time)</t>
  </si>
  <si>
    <t>Beijing Haike Rongtong Payment Services Co Ltd</t>
  </si>
  <si>
    <t>Beijing Cuiwei Tower Co Ltd</t>
  </si>
  <si>
    <t>Tianma (Chengdu) Railway Bearing Co Ltd</t>
  </si>
  <si>
    <t>Zhejiang Haikang Science &amp; Technology Co Ltd-Intelligent Controller Assets</t>
  </si>
  <si>
    <t>Phenix Optical Co Ltd</t>
  </si>
  <si>
    <t>Shenzhen Qianhai Rongyixing Petty Loan Co Ltd</t>
  </si>
  <si>
    <t>Tempus Group Co Ltd</t>
  </si>
  <si>
    <t>Mon Nov 11 2019 00:00:00 GMT+0000 (Greenwich Mean Time)</t>
  </si>
  <si>
    <t>CITIC Pacific Special Steel Group Co Ltd</t>
  </si>
  <si>
    <t>CITIC Securities Co Ltd|BOC International (China) Ltd</t>
  </si>
  <si>
    <t>Ningxia Huajin Assets Management Co Ltd</t>
  </si>
  <si>
    <t>Hainan Free Trade Zone Dahe Industrial Co Ltd</t>
  </si>
  <si>
    <t>SDIC Beibuwan Electric Power Co Ltd</t>
  </si>
  <si>
    <t>Guangxi Investment Group Co Ltd</t>
  </si>
  <si>
    <t>Thu Nov 14 2019 00:00:00 GMT+0000 (Greenwich Mean Time)</t>
  </si>
  <si>
    <t>Dongguan Yuguang Lighting Co Ltd</t>
  </si>
  <si>
    <t>Wed Dec 04 2019 00:00:00 GMT+0000 (Greenwich Mean Time)</t>
  </si>
  <si>
    <t>Sembcorp Energy India Ltd</t>
  </si>
  <si>
    <t>Liuzhou Liangmianzhen Paper Co Ltd</t>
  </si>
  <si>
    <t>Guangxi Liuzhou Industrial Investment Development Group Co Ltd</t>
  </si>
  <si>
    <t>Mon Nov 18 2019 00:00:00 GMT+0000 (Greenwich Mean Time)</t>
  </si>
  <si>
    <t>Fundo De Investimento Imobiliario FII TB Office-Tower Bridge Corporate Building</t>
  </si>
  <si>
    <t>Banco Safra SA</t>
  </si>
  <si>
    <t>Tue Jan 21 2020 00:00:00 GMT+0000 (Greenwich Mean Time)</t>
  </si>
  <si>
    <t>Yuganxian GCL New Energy Co Ltd</t>
  </si>
  <si>
    <t>Anhui Jingzhuo Optical Display Technology Co Ltd</t>
  </si>
  <si>
    <t>Anhui Dingen Enterprise Operation Management Partnership LP</t>
  </si>
  <si>
    <t>China Frist Heavy Industries-Assets</t>
  </si>
  <si>
    <t>China First Heavy Group Co Ltd</t>
  </si>
  <si>
    <t>Baosteel Special Steel Shaoguan Co Ltd</t>
  </si>
  <si>
    <t>JFE Steel Corp</t>
  </si>
  <si>
    <t>Fri Nov 22 2019 00:00:00 GMT+0000 (Greenwich Mean Time)</t>
  </si>
  <si>
    <t>Argo Energia Empreendimentos e Participacoes SA</t>
  </si>
  <si>
    <t>Banco Itau-BBA SA|Bank of America Merrill Lynch</t>
  </si>
  <si>
    <t>Citi|Santander Corp &amp; Invest Bkg</t>
  </si>
  <si>
    <t>Mon Nov 25 2019 00:00:00 GMT+0000 (Greenwich Mean Time)</t>
  </si>
  <si>
    <t>Anhui Wenda Electronics Co Ltd</t>
  </si>
  <si>
    <t>Chongqing Yuecheng Zhiyuan Education Technology Co Ltd</t>
  </si>
  <si>
    <t>Yantai Tayho Advanced Materials Group Co Ltd</t>
  </si>
  <si>
    <t>Tue Nov 26 2019 00:00:00 GMT+0000 (Greenwich Mean Time)</t>
  </si>
  <si>
    <t>Jinan Geely Automobile Co Ltd</t>
  </si>
  <si>
    <t>Zhejiang Geely Automobile Co Ltd</t>
  </si>
  <si>
    <t>SPDB Intl Hldg Ltd</t>
  </si>
  <si>
    <t>Ameya Logistics Pvt Ltd</t>
  </si>
  <si>
    <t>PSA India Intermodal Pte Ltd</t>
  </si>
  <si>
    <t>Fundo De Investimento Imobiliario JK E</t>
  </si>
  <si>
    <t>Wed Nov 27 2019 00:00:00 GMT+0000 (Greenwich Mean Time)</t>
  </si>
  <si>
    <t>Casas Bahia Comercial Ltda-Warehouse Portfolio</t>
  </si>
  <si>
    <t>Banco Bradesco SA|BR Partners</t>
  </si>
  <si>
    <t>Chengdu Global Century Exhibition &amp; Travel Group Co Ltd</t>
  </si>
  <si>
    <t>Henan Xinda Animal Husbandry Co Ltd</t>
  </si>
  <si>
    <t>Wenshi (Shenzhen) Equity Investment Management Co Ltd</t>
  </si>
  <si>
    <t>Wed Jan 22 2020 00:00:00 GMT+0000 (Greenwich Mean Time)</t>
  </si>
  <si>
    <t>Madura Micro Finance Ltd</t>
  </si>
  <si>
    <t>CreditAccess Grameen Ltd</t>
  </si>
  <si>
    <t>Siderurgica Latino-Americana SA</t>
  </si>
  <si>
    <t>Gerdau Acos Longos SA</t>
  </si>
  <si>
    <t>TransContainer PJSC</t>
  </si>
  <si>
    <t>Delo-Tsentr OOO</t>
  </si>
  <si>
    <t>Thu Nov 28 2019 00:00:00 GMT+0000 (Greenwich Mean Time)</t>
  </si>
  <si>
    <t>Telefonica Brasil SA-Telecom Towers(1909)</t>
  </si>
  <si>
    <t>Telxius Torres Brasil Ltda</t>
  </si>
  <si>
    <t>Royal Group Co Ltd-Equity Assets</t>
  </si>
  <si>
    <t>Shanghai Xinan Enterprise Management Center</t>
  </si>
  <si>
    <t>Guangzhou Renrenle Commodities Distribution Co Ltd</t>
  </si>
  <si>
    <t>Xian Lefengxing Commercial Operation Management Co Ltd</t>
  </si>
  <si>
    <t>Aonuo (China) Pharmaceuticals Co Ltd</t>
  </si>
  <si>
    <t>Praia de Belas Shopping Center</t>
  </si>
  <si>
    <t>Iguatemi Empresa De Shopping Centers Sa</t>
  </si>
  <si>
    <t>Sichuan Changhong New Energy Technology Co Ltd</t>
  </si>
  <si>
    <t>Sichuan Changhong Electronic Holdings Group Co Ltd</t>
  </si>
  <si>
    <t>Guangzhou Airport Authority-Assets</t>
  </si>
  <si>
    <t>Guangzhou Baiyun International Airport Co Ltd</t>
  </si>
  <si>
    <t>Hainan Jinxiu Industry Co Ltd</t>
  </si>
  <si>
    <t>Hong Qixu</t>
  </si>
  <si>
    <t>PetroRio Luxembourg Holding SARL-Campo de Frade Field</t>
  </si>
  <si>
    <t>Petro Rio Jaguar Petroleo Ltda</t>
  </si>
  <si>
    <t>Fri Nov 29 2019 00:00:00 GMT+0000 (Greenwich Mean Time)</t>
  </si>
  <si>
    <t>Shandong Hi-Speed Qilu Construction Group Co Ltd</t>
  </si>
  <si>
    <t>Shandong Hi-Speed Road &amp; Bridge Co Ltd</t>
  </si>
  <si>
    <t>Nimu County Copper Industry Development Co Ltd</t>
  </si>
  <si>
    <t>Tibet Mineral Development Corp</t>
  </si>
  <si>
    <t>Sun Dec 01 2019 00:00:00 GMT+0000 (Greenwich Mean Time)</t>
  </si>
  <si>
    <t>Shandong Boan Biological Technology Co Ltd</t>
  </si>
  <si>
    <t>Shandong Luye Pharmaceutical Co Ltd</t>
  </si>
  <si>
    <t>UBS Investment Bank|Gram Capital</t>
  </si>
  <si>
    <t>Mon Dec 02 2019 00:00:00 GMT+0000 (Greenwich Mean Time)</t>
  </si>
  <si>
    <t>Shenzhen Harmony Investment Funds Co Ltd</t>
  </si>
  <si>
    <t>Tue Dec 03 2019 00:00:00 GMT+0000 (Greenwich Mean Time)</t>
  </si>
  <si>
    <t>Mon Feb 03 2020 00:00:00 GMT+0000 (Greenwich Mean Time)</t>
  </si>
  <si>
    <t>Chongqing Guanzan Technology Co Ltd</t>
  </si>
  <si>
    <t>Beijing Xin Rong Xin Industrial Development Co Ltd</t>
  </si>
  <si>
    <t>Tue Apr 28 2020 00:00:00 GMT+0100 (British Summer Time)</t>
  </si>
  <si>
    <t>Shanghai INESA Intelligent Electronics Co Ltd</t>
  </si>
  <si>
    <t>Shanghai INESA Auto Electronics Systems Co Ltd</t>
  </si>
  <si>
    <t>Shanghai Institute of Process Automation &amp; Instrumentation Co Ltd</t>
  </si>
  <si>
    <t>Shanghai Huayan Real Estate Development Co Ltd</t>
  </si>
  <si>
    <t>Shanghai Suzuan Investment Co Ltd</t>
  </si>
  <si>
    <t>Shanghai Huahe Real Estate Development Co Ltd</t>
  </si>
  <si>
    <t>Shanghai Tongxin Investment Co Ltd</t>
  </si>
  <si>
    <t>Chongqing Chang'an New Energy Automotive Technology Co Ltd</t>
  </si>
  <si>
    <t>Suzhou Xinguodu Electronic Technology Co Ltd</t>
  </si>
  <si>
    <t>Kunshan Yinqiao Holdings Group Co Ltd</t>
  </si>
  <si>
    <t>Thu Dec 05 2019 00:00:00 GMT+0000 (Greenwich Mean Time)</t>
  </si>
  <si>
    <t>Republic of Brazil-Road Concession</t>
  </si>
  <si>
    <t>Shanxi Guangjiahui Enterprise Management Consulting Co Ltd</t>
  </si>
  <si>
    <t>Shanxi Xinyahui Enterprise Management Consulting Co Ltd</t>
  </si>
  <si>
    <t>Shaanxi Baocheng Aviation Instrument Co Ltd</t>
  </si>
  <si>
    <t>AVIC Airborne Systems Co Ltd</t>
  </si>
  <si>
    <t>Fri Dec 06 2019 00:00:00 GMT+0000 (Greenwich Mean Time)</t>
  </si>
  <si>
    <t>AKB Absoliut Bank PAO-Mortgage Portfolio</t>
  </si>
  <si>
    <t>Yangzhou Jiangdu District Fairy Infrastructure Construction Co Ltd</t>
  </si>
  <si>
    <t>Sat Dec 07 2019 00:00:00 GMT+0000 (Greenwich Mean Time)</t>
  </si>
  <si>
    <t>Tianjin Huajin Pharmaceutical Co Ltd</t>
  </si>
  <si>
    <t>Xinxing Cathay International Group Co Ltd</t>
  </si>
  <si>
    <t>Gu'an Huiyuan Supply Chain Management Co Ltd</t>
  </si>
  <si>
    <t>Pingtan Xinzhi Assets Management Co Ltd</t>
  </si>
  <si>
    <t>Suzhou Olyto Automation Technology Co Ltd</t>
  </si>
  <si>
    <t>Suzhou HYC Technology Co Ltd</t>
  </si>
  <si>
    <t>Mon Dec 09 2019 00:00:00 GMT+0000 (Greenwich Mean Time)</t>
  </si>
  <si>
    <t>Hospital Santa Cruz SA</t>
  </si>
  <si>
    <t>Rede D'Or Sao Luiz SA</t>
  </si>
  <si>
    <t>Beijing Shenhuibiyuan Cloud Computing Technology Co Ltd</t>
  </si>
  <si>
    <t>Basic Venture Ltd</t>
  </si>
  <si>
    <t>Shandong Luqiao Group Co Ltd</t>
  </si>
  <si>
    <t>HDFC Credila Financial Services Pvt Ltd</t>
  </si>
  <si>
    <t>Sat Jun 20 2020 00:00:00 GMT+0100 (British Summer Time)</t>
  </si>
  <si>
    <t>China Railway Wusheng Technology Development Co Ltd</t>
  </si>
  <si>
    <t>Tianjin Faw Xiali Automobile Co Ltd</t>
  </si>
  <si>
    <t>Tue Dec 10 2019 00:00:00 GMT+0000 (Greenwich Mean Time)</t>
  </si>
  <si>
    <t>Thu Jul 23 2020 00:00:00 GMT+0100 (British Summer Time)</t>
  </si>
  <si>
    <t>China Oil &amp; Gas Pipeline Network Corp</t>
  </si>
  <si>
    <t>Morgan Stanley Asia Ltd|Guotai Junan Capital Ltd</t>
  </si>
  <si>
    <t>Sinopec Natural Gas Ltd Co-Pipeline assets</t>
  </si>
  <si>
    <t>Sinopec Marketing Co Ltd-Pipeline Assets</t>
  </si>
  <si>
    <t>China Petroleum &amp; Chemical Corp-Pipeline assets</t>
  </si>
  <si>
    <t>PetroChina Co Ltd-Pipeline assets</t>
  </si>
  <si>
    <t>UBS (Hong Kong)|Goldman Sachs (Asia)|China Sec(Intl)Corporate Finan</t>
  </si>
  <si>
    <t>China International Capital Co|China Construction Bank</t>
  </si>
  <si>
    <t>Sat Apr 25 2020 00:00:00 GMT+0100 (British Summer Time)</t>
  </si>
  <si>
    <t>Truking Asset Management (Changsha) Co Ltd</t>
  </si>
  <si>
    <t>Tata Realty &amp; Infrastructure Ltd-Trilium Shopping Malls</t>
  </si>
  <si>
    <t>North China Healthcare Industry Group Co Ltd</t>
  </si>
  <si>
    <t>Capital Qinglv (Kunshan) Real Estate Co Ltd</t>
  </si>
  <si>
    <t>Shanghai Lushangda Corporate Development Ltd</t>
  </si>
  <si>
    <t>Wed Dec 11 2019 00:00:00 GMT+0000 (Greenwich Mean Time)</t>
  </si>
  <si>
    <t>Anhui Peitian Investment Group Co Ltd</t>
  </si>
  <si>
    <t>Anhui Xinfu Equity Investment Fund LP</t>
  </si>
  <si>
    <t>Wed Jan 15 2020 00:00:00 GMT+0000 (Greenwich Mean Time)</t>
  </si>
  <si>
    <t>Shanghai Future High-tech Co Ltd</t>
  </si>
  <si>
    <t>NBTM New Materials Group Co Ltd</t>
  </si>
  <si>
    <t>Yunnan Zhongtai Technology Co Ltd</t>
  </si>
  <si>
    <t>Dinglong Culture Co Ltd</t>
  </si>
  <si>
    <t>Thu Dec 12 2019 00:00:00 GMT+0000 (Greenwich Mean Time)</t>
  </si>
  <si>
    <t>Zhenjiang Xingxin Electronic Technology Co Ltd</t>
  </si>
  <si>
    <t>Meten International Education Group</t>
  </si>
  <si>
    <t>Edtechx Holdings Acquisition Corp</t>
  </si>
  <si>
    <t>China International Capital Co|Macquarie Group</t>
  </si>
  <si>
    <t>Chardan Capital Markets LLC</t>
  </si>
  <si>
    <t>Sany Auto Finance Co Ltd</t>
  </si>
  <si>
    <t>Sany Heavy Industry Co Ltd</t>
  </si>
  <si>
    <t>Jiangxi Miracle Golden Tiger Cobalt Co Ltd</t>
  </si>
  <si>
    <t>CITIC Dicastal Co Ltd</t>
  </si>
  <si>
    <t>China Sec(Intl)Corporate Finan</t>
  </si>
  <si>
    <t>Happy Life Insurance Co Ltd</t>
  </si>
  <si>
    <t>Sat Dec 14 2019 00:00:00 GMT+0000 (Greenwich Mean Time)</t>
  </si>
  <si>
    <t>Zhejiang Tianyi Media Co Ltd</t>
  </si>
  <si>
    <t>Xinyu Shangshan Ruoshui Assets Management Co Ltd</t>
  </si>
  <si>
    <t>Luzhou Southeast Expressway Development Co Ltd</t>
  </si>
  <si>
    <t>Jiangxi Changhang Expressway Service Area Development &amp; Management Co Ltd</t>
  </si>
  <si>
    <t>Changchun Yatai Thermal Power Co Ltd</t>
  </si>
  <si>
    <t>Changchun Heating Power (Group) Co Ltd</t>
  </si>
  <si>
    <t>Mon Dec 16 2019 00:00:00 GMT+0000 (Greenwich Mean Time)</t>
  </si>
  <si>
    <t>Upcon Incorporadora Sa</t>
  </si>
  <si>
    <t>Gafisa SA</t>
  </si>
  <si>
    <t>Guangxi China Railway Communications Expressway Management Co Ltd</t>
  </si>
  <si>
    <t>Tue Dec 17 2019 00:00:00 GMT+0000 (Greenwich Mean Time)</t>
  </si>
  <si>
    <t>Wed May 20 2020 00:00:00 GMT+0100 (British Summer Time)</t>
  </si>
  <si>
    <t>Zhejiang Langhua Pharmaceutical Co Ltd</t>
  </si>
  <si>
    <t>Viva Biotech (Shanghai) Ltd</t>
  </si>
  <si>
    <t>Maxa Capital Ltd</t>
  </si>
  <si>
    <t>Cyut Shing Co Ltd</t>
  </si>
  <si>
    <t>Cultural Tours Ltd</t>
  </si>
  <si>
    <t>Nakata Automotiva SA</t>
  </si>
  <si>
    <t>Fras-Le SA</t>
  </si>
  <si>
    <t>Retail Mall In Shanghai</t>
  </si>
  <si>
    <t>Mon Jun 15 2020 00:00:00 GMT+0100 (British Summer Time)</t>
  </si>
  <si>
    <t>Tianjin Tasly Medicine Distribution Group Co Ltd</t>
  </si>
  <si>
    <t>Chongqing Pharmaceutical (Group) Co Ltd</t>
  </si>
  <si>
    <t>Butterfly Effect Culture Media (Beijing) Co Ltd</t>
  </si>
  <si>
    <t>VTV Global Culture Media (Beijing) Co Ltd</t>
  </si>
  <si>
    <t>Boehringer Ingelheim GmbH-Assets</t>
  </si>
  <si>
    <t>Hypera SA</t>
  </si>
  <si>
    <t>Banco Bradesco SA|BR Partners|Bank of America Merrill Lynch</t>
  </si>
  <si>
    <t>Hengfeng Bank Co Ltd</t>
  </si>
  <si>
    <t>TSI Business Parks (Hyderabad) Pvt Ltd</t>
  </si>
  <si>
    <t>SPREF II Pte Ltd</t>
  </si>
  <si>
    <t>Synaptics Inc-Mobile LCD TDDI business</t>
  </si>
  <si>
    <t>Creative Legend Investments Ltd</t>
  </si>
  <si>
    <t>Clariant Chemicals India Ltd-Color &amp; Additive Masterbatch Business</t>
  </si>
  <si>
    <t>Polyone Polymers India Pvt Ltd</t>
  </si>
  <si>
    <t>Chongqing Design Valley Technology Co Ltd</t>
  </si>
  <si>
    <t>Guangzhou Huanan New Material Innovation Park Co Ltd</t>
  </si>
  <si>
    <t>Concessionaria Auto Raposo Tavares SA</t>
  </si>
  <si>
    <t>Infraestrutura Brasil Holding II SA</t>
  </si>
  <si>
    <t>Santander Corp &amp; Invest Bkg|BR Partners</t>
  </si>
  <si>
    <t>Bunge Alimentos Sa-Margarine Business</t>
  </si>
  <si>
    <t>Dongying Kunyu Energy Technology Co Ltd</t>
  </si>
  <si>
    <t>Dongying Kunyu New Energy Technology Co Ltd</t>
  </si>
  <si>
    <t>Sat Jan 04 2020 00:00:00 GMT+0000 (Greenwich Mean Time)</t>
  </si>
  <si>
    <t>Guangzhou Koalson Biotechnology Co Ltd</t>
  </si>
  <si>
    <t>Beihai Gofar Marine Biological Industry Co Ltd</t>
  </si>
  <si>
    <t>Minmetals Securities Co Ltd</t>
  </si>
  <si>
    <t>Zhongrun Resources Investment Corp-Loan Portfolio</t>
  </si>
  <si>
    <t>Luck Morgan Investment Ltd</t>
  </si>
  <si>
    <t>Mon Dec 23 2019 00:00:00 GMT+0000 (Greenwich Mean Time)</t>
  </si>
  <si>
    <t>Sterlite Novo Estado Energia SA</t>
  </si>
  <si>
    <t>ENGIE Transmissao de Energia Participacoes SA</t>
  </si>
  <si>
    <t>Tue Dec 24 2019 00:00:00 GMT+0000 (Greenwich Mean Time)</t>
  </si>
  <si>
    <t>Suzhou Wuzhong Rongtai Holding Co Ltd</t>
  </si>
  <si>
    <t>Suzhou Tiankai Huirun Industry Investment Partnership LP</t>
  </si>
  <si>
    <t>Thu Dec 26 2019 00:00:00 GMT+0000 (Greenwich Mean Time)</t>
  </si>
  <si>
    <t>Nanshan Group Co Ltd-Aviation Sector Related Assets</t>
  </si>
  <si>
    <t>Qingdao City Construction Investment (Group) Co Ltd</t>
  </si>
  <si>
    <t>Bank of Communications Co Ltd|ICBC</t>
  </si>
  <si>
    <t>Suzhou Jiahexin Industrial Co Ltd</t>
  </si>
  <si>
    <t>Foshan New Pearl Industry Investment Co Ltd</t>
  </si>
  <si>
    <t>Jiangsu Geho Real Estate Development Co Ltd</t>
  </si>
  <si>
    <t>Fri Dec 27 2019 00:00:00 GMT+0000 (Greenwich Mean Time)</t>
  </si>
  <si>
    <t>Shoujin Yuanchuang (Tianjin) Real Estate Development Co Ltd</t>
  </si>
  <si>
    <t>Shoujin Yingchuang Shouxin No. 3 Graded Private Equity Investment Fund</t>
  </si>
  <si>
    <t>Consinco SA</t>
  </si>
  <si>
    <t>Solucoes em Software e Servicos TTS Ltda</t>
  </si>
  <si>
    <t>Wenzhou Zhongxin Haoyuan Investment Co Ltd</t>
  </si>
  <si>
    <t>Beijing International Trust Co Ltd</t>
  </si>
  <si>
    <t>Sat Dec 28 2019 00:00:00 GMT+0000 (Greenwich Mean Time)</t>
  </si>
  <si>
    <t>Delta 7 Energia SA</t>
  </si>
  <si>
    <t>CCCC Tianhe Machinery &amp; Equipment Manufacturing Co Ltd</t>
  </si>
  <si>
    <t>Hainan Jinhaiwan Investment Development Co Ltd</t>
  </si>
  <si>
    <t>Hainan Development Holding Property Group Co Ltd</t>
  </si>
  <si>
    <t>Hubei Daguangbei Expressway Co Ltd</t>
  </si>
  <si>
    <t>SDIC Xuan Cheng Electric Power Co Ltd</t>
  </si>
  <si>
    <t>China National Coal Group Corp</t>
  </si>
  <si>
    <t>Guangdong Polysil Technology Co Ltd</t>
  </si>
  <si>
    <t>Elkem ASA</t>
  </si>
  <si>
    <t>Alantra Partners SA</t>
  </si>
  <si>
    <t>Noctus Empreendimentos e Participacoes SA</t>
  </si>
  <si>
    <t>XP Properties Fundo de Investimento Imobiliario</t>
  </si>
  <si>
    <t>Tue Dec 31 2019 00:00:00 GMT+0000 (Greenwich Mean Time)</t>
  </si>
  <si>
    <t>PIK-Komfort OOO</t>
  </si>
  <si>
    <t>PIK Group OJSC</t>
  </si>
  <si>
    <t>LFIE Holding Ltd</t>
  </si>
  <si>
    <t>CapitaLand China CCDF(Cayman) Holdings Co Ltd</t>
  </si>
  <si>
    <t>Hubei Heneng Gas Co Ltd</t>
  </si>
  <si>
    <t>Shanghai Nianchang Investment Management Co Ltd</t>
  </si>
  <si>
    <t>Fujian Jianfu South Cement Co Ltd</t>
  </si>
  <si>
    <t>Changan PSA Automobiles Co Ltd</t>
  </si>
  <si>
    <t>Shenzhen Qianhai Ruizhi Investment Co Ltd</t>
  </si>
  <si>
    <t>Natixis</t>
  </si>
  <si>
    <t>Hubei Huatian Hotel Co Ltd</t>
  </si>
  <si>
    <t>United Manganese Of Kalahari Pty Ltd</t>
  </si>
  <si>
    <t>Wed Jan 01 2020 00:00:00 GMT+0000 (Greenwich Mean Time)</t>
  </si>
  <si>
    <t>Wuxi Momentive Performance Materials Co Ltd</t>
  </si>
  <si>
    <t>Momentive Performance Materials Quartz Inc</t>
  </si>
  <si>
    <t>Thu Jan 02 2020 00:00:00 GMT+0000 (Greenwich Mean Time)</t>
  </si>
  <si>
    <t>Yulin Jinyuan Natural Gas Co Ltd</t>
  </si>
  <si>
    <t>Sichuan Shengda Forestry Industry Co Ltd</t>
  </si>
  <si>
    <t>Dongguan Yuntou Real Estate Co Ltd</t>
  </si>
  <si>
    <t>Poly Bay Area Investment Development Co Ltd</t>
  </si>
  <si>
    <t>Fri Jan 03 2020 00:00:00 GMT+0000 (Greenwich Mean Time)</t>
  </si>
  <si>
    <t>IRB Internacional Fundo De Investimento Imobiliario</t>
  </si>
  <si>
    <t>XP Malls Fundo de Investimento Imobiliario FII</t>
  </si>
  <si>
    <t>Cosmopolitan International Development Ltd</t>
  </si>
  <si>
    <t>Fortis Fund IV Ltd</t>
  </si>
  <si>
    <t>Yuexiu Securities Co Ltd</t>
  </si>
  <si>
    <t>Sat Jun 06 2020 00:00:00 GMT+0100 (British Summer Time)</t>
  </si>
  <si>
    <t>Shaanxi Construction Engineering Group Corp Ltd</t>
  </si>
  <si>
    <t>Krishnapatnam Port Co Ltd</t>
  </si>
  <si>
    <t>Guangxi Huanjiang Yuanfeng Sugar Industry Co Ltd</t>
  </si>
  <si>
    <t>Guangxi Xinze Huanfeng Investment Partnership LP</t>
  </si>
  <si>
    <t>Mon Jan 06 2020 00:00:00 GMT+0000 (Greenwich Mean Time)</t>
  </si>
  <si>
    <t>Tue Jan 07 2020 00:00:00 GMT+0000 (Greenwich Mean Time)</t>
  </si>
  <si>
    <t>Tianjin Easyhome Commercial Factoring Co Ltd</t>
  </si>
  <si>
    <t>Tue Jul 28 2020 00:00:00 GMT+0100 (British Summer Time)</t>
  </si>
  <si>
    <t>Tianjin Maruishi Bicycle Co Ltd</t>
  </si>
  <si>
    <t>Shanghai Phoenix Enterprise (Group) Co Ltd</t>
  </si>
  <si>
    <t>Shanghai Phoenix Bicycles Co Ltd</t>
  </si>
  <si>
    <t>Zhengzhou Yutong Heavy Industry Co Ltd</t>
  </si>
  <si>
    <t>Zhengzhou Deheng Hongsheng Technology Development Co Ltd</t>
  </si>
  <si>
    <t>Wed Jan 08 2020 00:00:00 GMT+0000 (Greenwich Mean Time)</t>
  </si>
  <si>
    <t>Tue Aug 04 2020 00:00:00 GMT+0100 (British Summer Time)</t>
  </si>
  <si>
    <t>China Electronic System Technology Co Ltd</t>
  </si>
  <si>
    <t>Agencia Reguladora De Servicos Publicos Delegados De Transporte Do Estado De Sao Paulo-Road Concession PiPa</t>
  </si>
  <si>
    <t>Bioland Environmental Technologies Group Co Ltd</t>
  </si>
  <si>
    <t>Shenzhen Expressway Environment Co Ltd</t>
  </si>
  <si>
    <t>OSG Records Management Center  OOO</t>
  </si>
  <si>
    <t>Iron Mountain Information Management LLC</t>
  </si>
  <si>
    <t>KNR Walayar Tollways Pvt Ltd</t>
  </si>
  <si>
    <t>Vtoraia generiruiushchaia kompaniia optovogo rynka elektroenergii OAO-Thermal power station</t>
  </si>
  <si>
    <t>Eniseiskaia territorial'naia generiruiushchaia kompaniia (TGK-13) AO</t>
  </si>
  <si>
    <t>Fri Jan 10 2020 00:00:00 GMT+0000 (Greenwich Mean Time)</t>
  </si>
  <si>
    <t>Paysense Services India Pvt Ltd</t>
  </si>
  <si>
    <t>PayU Global BV</t>
  </si>
  <si>
    <t>Jumei International Holding Ltd</t>
  </si>
  <si>
    <t>Jumei Investment Holding Ltd</t>
  </si>
  <si>
    <t>Harbin Institute of Petroleum</t>
  </si>
  <si>
    <t>China Kepei Education Group Ltd</t>
  </si>
  <si>
    <t>Hillview Holdings Ltd</t>
  </si>
  <si>
    <t>Wanxiang Qianchao Co Ltd</t>
  </si>
  <si>
    <t>Wanxiang Group Corp</t>
  </si>
  <si>
    <t>Wed Feb 05 2020 00:00:00 GMT+0000 (Greenwich Mean Time)</t>
  </si>
  <si>
    <t>Nanjing Bi'ao Electronic Technology Co Ltd</t>
  </si>
  <si>
    <t>Xi'an Tianhe Defense Technology Co Ltd</t>
  </si>
  <si>
    <t>Founder Securities Co Ltd</t>
  </si>
  <si>
    <t>Shenzhen Huayang Technology Development Co Ltd</t>
  </si>
  <si>
    <t>London|MICEX-RTS</t>
  </si>
  <si>
    <t>Anhui Dijing Optoelectronics Technology Co Ltd</t>
  </si>
  <si>
    <t>Thu Jan 16 2020 00:00:00 GMT+0000 (Greenwich Mean Time)</t>
  </si>
  <si>
    <t>Inventec (Pudong) Corp-Properties</t>
  </si>
  <si>
    <t>Shanghai Jingshuo Data Technology Co Ltd</t>
  </si>
  <si>
    <t>Tianjin Taihuan Recycling Resources Utilization Co Ltd,Tianjin Yongtai Domestic Waste Treatment Co Ltd,Tianjin Quantai Domestic Waste Treatment Co Ltd</t>
  </si>
  <si>
    <t>Tianjin Environment Construction Investment Co Ltd</t>
  </si>
  <si>
    <t>Fri Jan 17 2020 00:00:00 GMT+0000 (Greenwich Mean Time)</t>
  </si>
  <si>
    <t>Dongfeng Logistic (Wuhan) Co Ltd</t>
  </si>
  <si>
    <t>Henan Central China Fuju Investment Co Ltd</t>
  </si>
  <si>
    <t>Shanghai Yujin Investments Consultancy Co Ltd</t>
  </si>
  <si>
    <t>Qinghai Salt Lake Industry Co Ltd - Assets</t>
  </si>
  <si>
    <t>Qinghai Huixin Asset Management Co Ltd</t>
  </si>
  <si>
    <t>Mon Jan 20 2020 00:00:00 GMT+0000 (Greenwich Mean Time)</t>
  </si>
  <si>
    <t>BBI Life Sciences Corp</t>
  </si>
  <si>
    <t>LJ Future Ltd</t>
  </si>
  <si>
    <t>Haitong International Capital</t>
  </si>
  <si>
    <t>Tianjin Jinnan Trading Co Ltd</t>
  </si>
  <si>
    <t>Tue Feb 25 2020 00:00:00 GMT+0000 (Greenwich Mean Time)</t>
  </si>
  <si>
    <t>Wanfeng Aircraft Industry Co Ltd</t>
  </si>
  <si>
    <t>Thu Feb 13 2020 00:00:00 GMT+0000 (Greenwich Mean Time)</t>
  </si>
  <si>
    <t>Sberbank Rossii PAO</t>
  </si>
  <si>
    <t>Russian National Wealth Fund</t>
  </si>
  <si>
    <t>Kaiser Electronics Co Ltd Meadville Electronics Co Ltd Shanghai Meadville Science &amp; Technology Ltd Guangzhou Meadville Electronics Co Ltd Co Ltd</t>
  </si>
  <si>
    <t>AKMMeadville Electronics (Xiamen) Co Ltd</t>
  </si>
  <si>
    <t>UBS|JP Morgan</t>
  </si>
  <si>
    <t>Thu Jan 23 2020 00:00:00 GMT+0000 (Greenwich Mean Time)</t>
  </si>
  <si>
    <t>Tue Mar 23 2021 00:00:00 GMT+0000 (Greenwich Mean Time)</t>
  </si>
  <si>
    <t>Hangzhou Yuntai Shopping Center Co Ltd</t>
  </si>
  <si>
    <t>Yunnan Metropolitan Kangyuan Investment Co Ltd</t>
  </si>
  <si>
    <t>Cangnan Yintai Real Estate Co Ltd</t>
  </si>
  <si>
    <t>Aijian Securities Company Ltd</t>
  </si>
  <si>
    <t>Fri Jan 24 2020 00:00:00 GMT+0000 (Greenwich Mean Time)</t>
  </si>
  <si>
    <t>C&amp;S Electric Ltd</t>
  </si>
  <si>
    <t>Siemens Ltd</t>
  </si>
  <si>
    <t>Tue Jan 28 2020 00:00:00 GMT+0000 (Greenwich Mean Time)</t>
  </si>
  <si>
    <t>Wed Apr 22 2020 00:00:00 GMT+0100 (British Summer Time)</t>
  </si>
  <si>
    <t>Wed Jan 29 2020 00:00:00 GMT+0000 (Greenwich Mean Time)</t>
  </si>
  <si>
    <t>East North Interconnection Co Ltd</t>
  </si>
  <si>
    <t>Thu Jan 30 2020 00:00:00 GMT+0000 (Greenwich Mean Time)</t>
  </si>
  <si>
    <t>Mon Mar 28 2022 00:00:00 GMT+0100 (British Summer Time)</t>
  </si>
  <si>
    <t>Motherson Sumi Wiring India Ltd</t>
  </si>
  <si>
    <t>DSP Merrill Lynch Ltd|Kotak Mahindra Capital Co|Axis Capital Ltd|BofA Securities Inc</t>
  </si>
  <si>
    <t>Fri Jan 31 2020 00:00:00 GMT+0000 (Greenwich Mean Time)</t>
  </si>
  <si>
    <t>Indostar Capital Finance Ltd</t>
  </si>
  <si>
    <t>BCP V Multiple Holdings Pte Ltd</t>
  </si>
  <si>
    <t>Yanfeng Global Automotive Interior Systems Co Ltd</t>
  </si>
  <si>
    <t>Yanfeng Automotive Trim Systems Co Ltd</t>
  </si>
  <si>
    <t>Dommo Energia SA-OSX 3 Vessel</t>
  </si>
  <si>
    <t>Petro Rio SA</t>
  </si>
  <si>
    <t>Prisma Capital Ltda</t>
  </si>
  <si>
    <t>Thu Feb 06 2020 00:00:00 GMT+0000 (Greenwich Mean Time)</t>
  </si>
  <si>
    <t>Adani Green Energy Twenty Three Ltd</t>
  </si>
  <si>
    <t>Total Solar Singapore Pte Ltd</t>
  </si>
  <si>
    <t>Nike Do Brasil Comercio e Participacoes Ltda</t>
  </si>
  <si>
    <t>SBF Comercio de Produtos Esportivos Ltda</t>
  </si>
  <si>
    <t>Banco Santander Brasil SA|Banco Itau-BBA SA|Bradesco BBI</t>
  </si>
  <si>
    <t>Sichuan Road &amp; Bridge Group Co Ltd</t>
  </si>
  <si>
    <t>Sichuan Railway Industry Investment Group Co Ltd</t>
  </si>
  <si>
    <t>Bank of Communications Co Ltd|CITIC Securities Co Ltd</t>
  </si>
  <si>
    <t>Emami Cement Ltd</t>
  </si>
  <si>
    <t>Nuvoco Vistas Corp Ltd</t>
  </si>
  <si>
    <t>Fri Feb 07 2020 00:00:00 GMT+0000 (Greenwich Mean Time)</t>
  </si>
  <si>
    <t>LG Corp-Twin Towers,Beijing</t>
  </si>
  <si>
    <t>GIC Pte Ltd</t>
  </si>
  <si>
    <t>CapitaRetail Henan Zhongzhou Real Estate Co Ltd</t>
  </si>
  <si>
    <t>Mon Feb 10 2020 00:00:00 GMT+0000 (Greenwich Mean Time)</t>
  </si>
  <si>
    <t>Sat Mar 14 2020 00:00:00 GMT+0000 (Greenwich Mean Time)</t>
  </si>
  <si>
    <t>Hangzhou East Software Park Co Ltd</t>
  </si>
  <si>
    <t>Soyea Technology Co Ltd</t>
  </si>
  <si>
    <t>Wed Feb 12 2020 00:00:00 GMT+0000 (Greenwich Mean Time)</t>
  </si>
  <si>
    <t>Sun Feb 23 2020 00:00:00 GMT+0000 (Greenwich Mean Time)</t>
  </si>
  <si>
    <t>Starlite Printers (Shenzhen) Co Ltd</t>
  </si>
  <si>
    <t>Alps Enterprises Ltd</t>
  </si>
  <si>
    <t>AngloGold Ashanti Ltd-South African Producing Assets</t>
  </si>
  <si>
    <t>Standard Bank of S. Africa|Centerview Partners UK LLP|JP Morgan</t>
  </si>
  <si>
    <t>Wockhardt Ltd-India Formulations Business</t>
  </si>
  <si>
    <t>Fri Feb 14 2020 00:00:00 GMT+0000 (Greenwich Mean Time)</t>
  </si>
  <si>
    <t>Sociedade Anonima Hospital Alianca</t>
  </si>
  <si>
    <t>Hospital Esperanca SA</t>
  </si>
  <si>
    <t>Dalian Hengji Xinrun Water Utilities Co Ltd</t>
  </si>
  <si>
    <t>Dalian Huian Ecology Co Ltd</t>
  </si>
  <si>
    <t>Sat Feb 15 2020 00:00:00 GMT+0000 (Greenwich Mean Time)</t>
  </si>
  <si>
    <t>Shanghai Urban Construction City Operation (Group) Co Ltd</t>
  </si>
  <si>
    <t>Shanghai Tunnel Engineering Co Ltd</t>
  </si>
  <si>
    <t>Mon Feb 17 2020 00:00:00 GMT+0000 (Greenwich Mean Time)</t>
  </si>
  <si>
    <t>Mitsui Alimentos Ltda-Coffee Division</t>
  </si>
  <si>
    <t>Tres Coracoes Alimentos SA</t>
  </si>
  <si>
    <t>Tue Feb 18 2020 00:00:00 GMT+0000 (Greenwich Mean Time)</t>
  </si>
  <si>
    <t>Koppers (Jiangsu) Carbon Chemical Co ltd</t>
  </si>
  <si>
    <t>Wed Feb 19 2020 00:00:00 GMT+0000 (Greenwich Mean Time)</t>
  </si>
  <si>
    <t>Tue May 26 2020 00:00:00 GMT+0100 (British Summer Time)</t>
  </si>
  <si>
    <t>Sino-Precious Metals Holding Co Ltd</t>
  </si>
  <si>
    <t>Yunnan Investment Holding Group Co Ltd</t>
  </si>
  <si>
    <t>Fri Feb 21 2020 00:00:00 GMT+0000 (Greenwich Mean Time)</t>
  </si>
  <si>
    <t>Divine Solren Pvt Ltd</t>
  </si>
  <si>
    <t>CLP India Pvt Ltd</t>
  </si>
  <si>
    <t>Centro de Ensino Sao Lucas Ltda</t>
  </si>
  <si>
    <t>Aditya Estates Pvt Ltd</t>
  </si>
  <si>
    <t>PepsiCo Beverages (Hong Kong) Ltd</t>
  </si>
  <si>
    <t>Deutsche Bank AG (Hong Kong)|China Merchants Securities Co</t>
  </si>
  <si>
    <t>Mon Feb 24 2020 00:00:00 GMT+0000 (Greenwich Mean Time)</t>
  </si>
  <si>
    <t>Ningbo Jiangbei Yize New Energy Technology Co Ltd</t>
  </si>
  <si>
    <t>LONGi Leye Photovoltaic Technology Co Ltd</t>
  </si>
  <si>
    <t>Nauchno-Proizvodstvennaia Firma Berkut OOO</t>
  </si>
  <si>
    <t>Wed Feb 26 2020 00:00:00 GMT+0000 (Greenwich Mean Time)</t>
  </si>
  <si>
    <t>Yingkou Zhongwang Aluminium Material Co Ltd</t>
  </si>
  <si>
    <t>Yidian Holding Group (Luoyang) Nonferrous Metals Co Ltd</t>
  </si>
  <si>
    <t>Thu Feb 27 2020 00:00:00 GMT+0000 (Greenwich Mean Time)</t>
  </si>
  <si>
    <t>Santher Fabrica de Papel Santa Therezinha SA</t>
  </si>
  <si>
    <t>H&amp;PC Brazil Participacoes SA</t>
  </si>
  <si>
    <t>Tongaat Hulett Starch</t>
  </si>
  <si>
    <t>KLL Group (Pty) Ltd</t>
  </si>
  <si>
    <t>PricewaterhouseCoopers|Rothschild &amp; Co</t>
  </si>
  <si>
    <t>ABSA Bank Ltd|Rothschild &amp; Co</t>
  </si>
  <si>
    <t>Zhangjiakou Jingzhang Yingbin Gallery Ecological Energy Co Ltd</t>
  </si>
  <si>
    <t>Elion Energy Co Ltd</t>
  </si>
  <si>
    <t>Sun Mar 01 2020 00:00:00 GMT+0000 (Greenwich Mean Time)</t>
  </si>
  <si>
    <t>Tianjin Neusoft Ruidao Education Information Technology Co Ltd</t>
  </si>
  <si>
    <t>Dalian Neusoft Education Technology Group Co Ltd</t>
  </si>
  <si>
    <t>Mon Mar 02 2020 00:00:00 GMT+0000 (Greenwich Mean Time)</t>
  </si>
  <si>
    <t>Trans-Grein OOO</t>
  </si>
  <si>
    <t>Takeda Pharmaceuticals International AG-Latin America Select OTC &amp; Non-Core Assets</t>
  </si>
  <si>
    <t>Tue Mar 03 2020 00:00:00 GMT+0000 (Greenwich Mean Time)</t>
  </si>
  <si>
    <t>ArcelorMittal India Pvt Ltd</t>
  </si>
  <si>
    <t>Max Life Insurance Co Ltd</t>
  </si>
  <si>
    <t>Max Financial Services Ltd</t>
  </si>
  <si>
    <t>Zap SA Internet</t>
  </si>
  <si>
    <t>Bom Negocio Atividades De Internet Ltda</t>
  </si>
  <si>
    <t>Fri Sep 18 2020 00:00:00 GMT+0100 (British Summer Time)</t>
  </si>
  <si>
    <t>Shanghai Zhongyan Information Technology Co Ltd</t>
  </si>
  <si>
    <t>Jiangxi Changjiu Biochemical Industry Co Ltd</t>
  </si>
  <si>
    <t>Dighi Port Ltd</t>
  </si>
  <si>
    <t>Anhui Qianfeng Photoelectric Technology Co Ltd</t>
  </si>
  <si>
    <t>Wed Jul 01 2020 00:00:00 GMT+0100 (British Summer Time)</t>
  </si>
  <si>
    <t>Guangxi Guangtou Qiaogong Energy Development Co Ltd</t>
  </si>
  <si>
    <t>Yes Bank Ltd</t>
  </si>
  <si>
    <t>Mon Mar 09 2020 00:00:00 GMT+0000 (Greenwich Mean Time)</t>
  </si>
  <si>
    <t>BGI Genomics Agriculture Holding Co Ltd</t>
  </si>
  <si>
    <t>Country Garden Agriculture Holding Co Ltd</t>
  </si>
  <si>
    <t>CSSC Chengxi Yangzhou Shipbuilding Co Ltd</t>
  </si>
  <si>
    <t>Thu Jun 04 2020 00:00:00 GMT+0100 (British Summer Time)</t>
  </si>
  <si>
    <t>Shanghai Changying Environmental Services Co Ltd</t>
  </si>
  <si>
    <t>Foxconn Jincheng Technology Industrial Park Key Project Service Center - Fixed Assets</t>
  </si>
  <si>
    <t>Fujin Precision Industry (Jincheng) Co Ltd</t>
  </si>
  <si>
    <t>Tubex Industria e Comercio de Embalagens Ltda</t>
  </si>
  <si>
    <t>Ball Embalagens Ltda</t>
  </si>
  <si>
    <t>Shanghai Ruifei Investment Co Ltd-Loan Portfolio</t>
  </si>
  <si>
    <t>Dalian Taoyuan Rongsheng Market Co Ltd</t>
  </si>
  <si>
    <t>Shanghai Ruifei Investment Co Ltd</t>
  </si>
  <si>
    <t>Thu Mar 12 2020 00:00:00 GMT+0000 (Greenwich Mean Time)</t>
  </si>
  <si>
    <t>Thu Mar 26 2020 00:00:00 GMT+0000 (Greenwich Mean Time)</t>
  </si>
  <si>
    <t>Hefei Guangtao Semiconductor Industry Investment Center LP</t>
  </si>
  <si>
    <t>Huatai Securities Co Ltd</t>
  </si>
  <si>
    <t>Ningbo Meishan Bonded Port Area Yimusheng Investment Partnership LP</t>
  </si>
  <si>
    <t>Beijing Guanghui Asset Management Center LP</t>
  </si>
  <si>
    <t>Zhejiang Kaishan Compressor Co Ltd</t>
  </si>
  <si>
    <t>Kaishan Holding Group Co Ltd</t>
  </si>
  <si>
    <t>Altico Capital India Pvt Ltd</t>
  </si>
  <si>
    <t>Ares SSG Capital Management (Singapore) Pte Ltd</t>
  </si>
  <si>
    <t>Fri Mar 13 2020 00:00:00 GMT+0000 (Greenwich Mean Time)</t>
  </si>
  <si>
    <t>Dongguan Sanhe Industrial Investment Ltd</t>
  </si>
  <si>
    <t>Guangdong Yuehua Weiye Ltd</t>
  </si>
  <si>
    <t>Guangdong Artes Technology Co Ltd</t>
  </si>
  <si>
    <t>Shenzhen CDL Precision Technology Co Ltd</t>
  </si>
  <si>
    <t>Zhejiang Zhuyong Expressway Co Ltd</t>
  </si>
  <si>
    <t>Zhejiang Communications Investment Group Co Ltd</t>
  </si>
  <si>
    <t>Mon Mar 16 2020 00:00:00 GMT+0000 (Greenwich Mean Time)</t>
  </si>
  <si>
    <t>Sunbuy E-Commerce Co Ltd</t>
  </si>
  <si>
    <t>Hangzhou Onechance Tech Crop</t>
  </si>
  <si>
    <t>Wed Mar 18 2020 00:00:00 GMT+0000 (Greenwich Mean Time)</t>
  </si>
  <si>
    <t>Tianjin Yinhekuyu Culture Media Co Ltd</t>
  </si>
  <si>
    <t>Zhejiang Dongyang Alibaba Pictures Co Ltd</t>
  </si>
  <si>
    <t>Zouping County Hongxu Thermal Power Co Ltd-1320MW Power Assets</t>
  </si>
  <si>
    <t>Shandong Guoxu New Energy Co Ltd</t>
  </si>
  <si>
    <t>Fri Mar 20 2020 00:00:00 GMT+0000 (Greenwich Mean Time)</t>
  </si>
  <si>
    <t>Beijing Zhiping Real Estate Development Co Ltd</t>
  </si>
  <si>
    <t>Sun Mar 22 2020 00:00:00 GMT+0000 (Greenwich Mean Time)</t>
  </si>
  <si>
    <t>Shanghai Wanju Investment Partners LP</t>
  </si>
  <si>
    <t>Mon Mar 23 2020 00:00:00 GMT+0000 (Greenwich Mean Time)</t>
  </si>
  <si>
    <t>Taman Grain Terminal Holdings Ltd</t>
  </si>
  <si>
    <t>Demetra-Kholding OOO</t>
  </si>
  <si>
    <t>Shanghai Hao Pei Properties Ltd</t>
  </si>
  <si>
    <t>Qianan City Jiujian Xiancai Co Ltd</t>
  </si>
  <si>
    <t>Wed Mar 25 2020 00:00:00 GMT+0000 (Greenwich Mean Time)</t>
  </si>
  <si>
    <t>Wed May 06 2020 00:00:00 GMT+0100 (British Summer Time)</t>
  </si>
  <si>
    <t>Yong Bao Two Ltd</t>
  </si>
  <si>
    <t>China Rapid Finance Ltd</t>
  </si>
  <si>
    <t>Saket City Hospitals Pvt Ltd</t>
  </si>
  <si>
    <t>Movile Internet Movel SA</t>
  </si>
  <si>
    <t>Sinch AB</t>
  </si>
  <si>
    <t>Handelsbanken Capital Markets</t>
  </si>
  <si>
    <t>TCL Education Web Ltd</t>
  </si>
  <si>
    <t>Minsheng Education Technology Co Ltd</t>
  </si>
  <si>
    <t>Tue Dec 08 2020 00:00:00 GMT+0000 (Greenwich Mean Time)</t>
  </si>
  <si>
    <t>Shandong Xingfeng New Energy Technology Co Ltd</t>
  </si>
  <si>
    <t>Shanghai Putailai New Energy Technology Co Ltd</t>
  </si>
  <si>
    <t>Shenhua Finance Co Ltd</t>
  </si>
  <si>
    <t>CHN ENERGY Investment Group Co Ltd</t>
  </si>
  <si>
    <t>China International Capital Co|GF Capital (Hong Kong) Ltd</t>
  </si>
  <si>
    <t>Jiangsu Ruihong Lithium Industry Co Ltd</t>
  </si>
  <si>
    <t>Sat Mar 28 2020 00:00:00 GMT+0000 (Greenwich Mean Time)</t>
  </si>
  <si>
    <t>Tue Apr 14 2020 00:00:00 GMT+0100 (British Summer Time)</t>
  </si>
  <si>
    <t>Dongguan Zhihong Precision Mold Co Ltd</t>
  </si>
  <si>
    <t>Delixi Xinjiang Transportation Group Co Ltd</t>
  </si>
  <si>
    <t>Huaibei Mining Group Finance Co Ltd</t>
  </si>
  <si>
    <t>Huaibei Mining Holdings Co Ltd</t>
  </si>
  <si>
    <t>Sun Mar 29 2020 00:00:00 GMT+0000 (Greenwich Mean Time)</t>
  </si>
  <si>
    <t>Klabin Sa-Corrugated Packaging Business</t>
  </si>
  <si>
    <t>Klabin SA</t>
  </si>
  <si>
    <t>Concord New Energy Group Ltd-Assets</t>
  </si>
  <si>
    <t>Jiangyin Evergro Properties Co Ltd</t>
  </si>
  <si>
    <t>Aoyuan Group Chongqing Property Co Ltd</t>
  </si>
  <si>
    <t>Thu Apr 02 2020 00:00:00 GMT+0100 (British Summer Time)</t>
  </si>
  <si>
    <t>Thu Dec 17 2020 00:00:00 GMT+0000 (Greenwich Mean Time)</t>
  </si>
  <si>
    <t>Bytes Technology Group (Pty) Ltd</t>
  </si>
  <si>
    <t>Numis Securities Ltd</t>
  </si>
  <si>
    <t>Quantum Bloom Group Ltd</t>
  </si>
  <si>
    <t>Fri Apr 03 2020 00:00:00 GMT+0100 (British Summer Time)</t>
  </si>
  <si>
    <t>Bank of Jinzhou Co Ltd-Certain Credit &amp; Other Assets</t>
  </si>
  <si>
    <t>Beijing Chengfang Huida Enterprise Management Co Ltd</t>
  </si>
  <si>
    <t>Sat Apr 04 2020 00:00:00 GMT+0100 (British Summer Time)</t>
  </si>
  <si>
    <t>Shanghai Worth Biotechnology Co Ltd</t>
  </si>
  <si>
    <t>Shanghai Ruichiman Investment Co Ltd</t>
  </si>
  <si>
    <t>Tue Apr 07 2020 00:00:00 GMT+0100 (British Summer Time)</t>
  </si>
  <si>
    <t>Rizhao Zhonghong Petrochemical Co Ltd</t>
  </si>
  <si>
    <t>Sat Jan 21 2023 00:00:00 GMT+0000 (Greenwich Mean Time)</t>
  </si>
  <si>
    <t>China International Fund Management Co Ltd</t>
  </si>
  <si>
    <t>JPMorgan Asset Management Holdings Inc</t>
  </si>
  <si>
    <t>Fri Jun 12 2020 00:00:00 GMT+0100 (British Summer Time)</t>
  </si>
  <si>
    <t>Yangmei Fengxi Fertilizer Industry (Group) Co Ltd, Yangmei Group Shouyang Chemicals Co Ltd, Hebei Yangmei Zhengyuan Chemical Group Co Ltd</t>
  </si>
  <si>
    <t>Yangquan Coal Industry Chemical Group Co Ltd</t>
  </si>
  <si>
    <t>Thu Apr 09 2020 00:00:00 GMT+0100 (British Summer Time)</t>
  </si>
  <si>
    <t>Gurgaon-Palwal Transmission Ltd</t>
  </si>
  <si>
    <t>Suzhou Zhongsheng Environmental Remediation Co Ltd</t>
  </si>
  <si>
    <t>Jiangsu Gaoke Petrochemical Co Ltd</t>
  </si>
  <si>
    <t>Fri Apr 10 2020 00:00:00 GMT+0100 (British Summer Time)</t>
  </si>
  <si>
    <t>Shanghai Xinhaolong Property Development Co Ltd-Guoman Hotel</t>
  </si>
  <si>
    <t>Shanghai Zhengjiu Industrial Co Ltd</t>
  </si>
  <si>
    <t>Suzhou Isilver Materials Co Ltd</t>
  </si>
  <si>
    <t>Suzhou Goodark Electronics Co Ltd</t>
  </si>
  <si>
    <t>Mon Apr 13 2020 00:00:00 GMT+0100 (British Summer Time)</t>
  </si>
  <si>
    <t>Heilongjiang Hanhua Internet Small Loan Co Ltd</t>
  </si>
  <si>
    <t>Jiangsu Kangbo Industrial Wastes Disposal Co Ltd</t>
  </si>
  <si>
    <t>Yonker Environmental Protection Co Ltd</t>
  </si>
  <si>
    <t>Hainan Guoxu Industrial Co Ltd</t>
  </si>
  <si>
    <t>Wed Apr 15 2020 00:00:00 GMT+0100 (British Summer Time)</t>
  </si>
  <si>
    <t>Fri Apr 17 2020 00:00:00 GMT+0100 (British Summer Time)</t>
  </si>
  <si>
    <t>Zibo Nuoao Chemical Co Ltd</t>
  </si>
  <si>
    <t>Shandong Sunway Petrochemical Engineering Co Ltd</t>
  </si>
  <si>
    <t>Sat Apr 18 2020 00:00:00 GMT+0100 (British Summer Time)</t>
  </si>
  <si>
    <t>Thu Jul 09 2020 00:00:00 GMT+0100 (British Summer Time)</t>
  </si>
  <si>
    <t>Zhejiang Transfar Whyyon Chemical Co Ltd</t>
  </si>
  <si>
    <t>Zhejiang Xinan Chemical Industrial Group Co Ltd</t>
  </si>
  <si>
    <t>Guangzhou Yuhong Investment Co Ltd</t>
  </si>
  <si>
    <t>Guangzhou Bohao Corporate Management Partnership LP</t>
  </si>
  <si>
    <t>Thu Apr 23 2020 00:00:00 GMT+0100 (British Summer Time)</t>
  </si>
  <si>
    <t>Thu Jun 18 2020 00:00:00 GMT+0100 (British Summer Time)</t>
  </si>
  <si>
    <t>Beijing Meihao Investment Management Co Ltd</t>
  </si>
  <si>
    <t>Mon Apr 27 2020 00:00:00 GMT+0100 (British Summer Time)</t>
  </si>
  <si>
    <t>Nanjing Xinsheng Business Management Co Ltd</t>
  </si>
  <si>
    <t>China Merchants Land (Shenzhen) Co Ltd</t>
  </si>
  <si>
    <t>Tn Solar Power Energy Pvt, Universal Mine Developers &amp; Service Providers Pvt Ltd, Shapoorji Pallonji Pv Pvt Ltd, Shapoorji Pallonji Suryaprakash Pvt Ltd, TN Solar Power &amp; Energy Pvt Ltd</t>
  </si>
  <si>
    <t>Terra Asia Holdings II Pte Ltd</t>
  </si>
  <si>
    <t>Union Chuangtai Technology Co Ltd</t>
  </si>
  <si>
    <t>Shenzhen Yitoa Chuangtai Technology Co Ltd</t>
  </si>
  <si>
    <t>Zhejiang Huatu Microchip Technology Co Ltd</t>
  </si>
  <si>
    <t>Hopefluent Group Holdings Ltd</t>
  </si>
  <si>
    <t>ABCI Capital Ltd</t>
  </si>
  <si>
    <t>Tue Sep 29 2020 00:00:00 GMT+0100 (British Summer Time)</t>
  </si>
  <si>
    <t>Shanghai Foreign Service (Group) Co Ltd</t>
  </si>
  <si>
    <t>Shanghai Qiangsheng Holding Co Ltd</t>
  </si>
  <si>
    <t>Suzhou Kentucky Fried Chicken Co Ltd</t>
  </si>
  <si>
    <t>Zhangjiagang Xinkecheng New Energy Technology Development Co Ltd</t>
  </si>
  <si>
    <t>Fri Jul 03 2020 00:00:00 GMT+0100 (British Summer Time)</t>
  </si>
  <si>
    <t>Harbin Pacific Biopharmaceutical Co Ltd</t>
  </si>
  <si>
    <t>Southern Shuanglin Bio-pharmacy Co Ltd</t>
  </si>
  <si>
    <t>Wed Apr 29 2020 00:00:00 GMT+0100 (British Summer Time)</t>
  </si>
  <si>
    <t>Chengdu Jiuzhou Electronic Information System Co Ltd</t>
  </si>
  <si>
    <t>Sichuan Jiuzhou Electric Group Co Ltd</t>
  </si>
  <si>
    <t>Taiyuan Railway Hub Southwest Loop Co Ltd</t>
  </si>
  <si>
    <t>Umbro China Ltd</t>
  </si>
  <si>
    <t>HK Qiaodan Investment Ltd</t>
  </si>
  <si>
    <t>Shantou Bugao Tongmei Industrial Co Ltd</t>
  </si>
  <si>
    <t>Shuye Environmental Technology Co Ltd</t>
  </si>
  <si>
    <t>INESA (Group) Co Ltd</t>
  </si>
  <si>
    <t>Thu Nov 19 2020 00:00:00 GMT+0000 (Greenwich Mean Time)</t>
  </si>
  <si>
    <t>State Electric Hubei Power Co Ltd</t>
  </si>
  <si>
    <t>Changjiang Financing Services|Tianfeng Securities Co Ltd</t>
  </si>
  <si>
    <t>Ningxia Huanmei Dairy Development Co Ltd</t>
  </si>
  <si>
    <t>New Hope Dairy Co Ltd</t>
  </si>
  <si>
    <t>Deloitte Touche Tohmatsu</t>
  </si>
  <si>
    <t>Thu May 07 2020 00:00:00 GMT+0100 (British Summer Time)</t>
  </si>
  <si>
    <t>Thungela Resources Ltd</t>
  </si>
  <si>
    <t>Rothschild &amp; Co|Morgan Stanley</t>
  </si>
  <si>
    <t>Fri May 08 2020 00:00:00 GMT+0100 (British Summer Time)</t>
  </si>
  <si>
    <t>Xiangshui Hengneng Photovoltaic Power Co Ltd</t>
  </si>
  <si>
    <t>Hainan Duty Free Co Ltd</t>
  </si>
  <si>
    <t>China Free Group (Hainan) Operation Headquarters Co Ltd</t>
  </si>
  <si>
    <t>Mon May 11 2020 00:00:00 GMT+0100 (British Summer Time)</t>
  </si>
  <si>
    <t>Tue May 19 2020 00:00:00 GMT+0100 (British Summer Time)</t>
  </si>
  <si>
    <t>Rainbow-Cargotec Industries Co Ltd</t>
  </si>
  <si>
    <t>Odfjell Terminals (Dalian) Co Ltd</t>
  </si>
  <si>
    <t>Vtti Terminals Bv</t>
  </si>
  <si>
    <t>InterChina</t>
  </si>
  <si>
    <t>Wed May 13 2020 00:00:00 GMT+0100 (British Summer Time)</t>
  </si>
  <si>
    <t>Wed Jun 03 2020 00:00:00 GMT+0100 (British Summer Time)</t>
  </si>
  <si>
    <t>Guizhou Pannan Coal Development Co Ltd</t>
  </si>
  <si>
    <t>Guizhou Panjiang Refined Coal Co Ltd</t>
  </si>
  <si>
    <t>ICBC|China International Capital Co|China CITIC Bank Corp Ltd</t>
  </si>
  <si>
    <t>Mon May 17 2021 00:00:00 GMT+0100 (British Summer Time)</t>
  </si>
  <si>
    <t>Dongguan Kitchen Doctor Home Furnishing Co Ltd</t>
  </si>
  <si>
    <t>Henglin Home Furnishings Co Ltd</t>
  </si>
  <si>
    <t>Thu May 14 2020 00:00:00 GMT+0100 (British Summer Time)</t>
  </si>
  <si>
    <t>Fazotron-Invest OOO</t>
  </si>
  <si>
    <t>Ice Development AO</t>
  </si>
  <si>
    <t>Fri May 15 2020 00:00:00 GMT+0100 (British Summer Time)</t>
  </si>
  <si>
    <t>Beijing Pumeida Technology Development Co Ltd</t>
  </si>
  <si>
    <t>Beijing Interactive Extreme Technology Co Ltd</t>
  </si>
  <si>
    <t>Sat May 16 2020 00:00:00 GMT+0100 (British Summer Time)</t>
  </si>
  <si>
    <t>Qingdao Hisense Intelligent Electronic Technology Co Ltd</t>
  </si>
  <si>
    <t>Hisense Visual Technology Co Ltd</t>
  </si>
  <si>
    <t>Sun May 17 2020 00:00:00 GMT+0100 (British Summer Time)</t>
  </si>
  <si>
    <t>Dalian Qingyun Sky Realty &amp; Development Co Ltd</t>
  </si>
  <si>
    <t>Dalian Jiaguan Guangcheng Corporate Management Centre LP</t>
  </si>
  <si>
    <t>Multiplan Empreendimentos Imobiliarios Sa-Diamond Tower Building</t>
  </si>
  <si>
    <t>FII BTG Pactual Corporate Office Fund</t>
  </si>
  <si>
    <t>Thu May 21 2020 00:00:00 GMT+0100 (British Summer Time)</t>
  </si>
  <si>
    <t>CET Shandong Electronics Co Ltd</t>
  </si>
  <si>
    <t>XJ Electric Co Ltd</t>
  </si>
  <si>
    <t>Fri May 22 2020 00:00:00 GMT+0100 (British Summer Time)</t>
  </si>
  <si>
    <t>Sri Pavan Energy Pvt Ltd</t>
  </si>
  <si>
    <t>Sri Kpr Infra &amp; Projects Ltd</t>
  </si>
  <si>
    <t>Sat May 30 2020 00:00:00 GMT+0100 (British Summer Time)</t>
  </si>
  <si>
    <t>Chongqing Yukang Asset Operation &amp; Management Co Ltd</t>
  </si>
  <si>
    <t>China Resources Financial Holding Investment Co Ltd</t>
  </si>
  <si>
    <t>Sat May 23 2020 00:00:00 GMT+0100 (British Summer Time)</t>
  </si>
  <si>
    <t>Quanxinke Electronic Technology (Shenzhen) Co Ltd</t>
  </si>
  <si>
    <t>Tecnon (Fujian) Commercial Lighting Co Ltd</t>
  </si>
  <si>
    <t>ICBC|Tianfeng Securities Co Ltd</t>
  </si>
  <si>
    <t>Sun May 24 2020 00:00:00 GMT+0100 (British Summer Time)</t>
  </si>
  <si>
    <t>Mon Jul 27 2020 00:00:00 GMT+0100 (British Summer Time)</t>
  </si>
  <si>
    <t>Sunrise Foods Pvt Ltd</t>
  </si>
  <si>
    <t>ITC Ltd</t>
  </si>
  <si>
    <t>Mon May 25 2020 00:00:00 GMT+0100 (British Summer Time)</t>
  </si>
  <si>
    <t>Fri Nov 27 2020 00:00:00 GMT+0000 (Greenwich Mean Time)</t>
  </si>
  <si>
    <t>Sichuan Guangda Energy Saving Environmental Investment Co Ltd</t>
  </si>
  <si>
    <t>Sichuan New Energy Power Co Ltd</t>
  </si>
  <si>
    <t>Zhejiang Suichang Huijin Nonferrous Metal Co Ltd</t>
  </si>
  <si>
    <t>Unicorn Capital Partners Ltd</t>
  </si>
  <si>
    <t>Afrimat Ltd</t>
  </si>
  <si>
    <t>Minitech Medical Jiangsu Ltd</t>
  </si>
  <si>
    <t>Genesis Medtech Investment (HK) Ltd</t>
  </si>
  <si>
    <t>Chengdu Energy Development Co Ltd</t>
  </si>
  <si>
    <t>China CITIC Bank Corp Ltd|Octal Capital Ltd</t>
  </si>
  <si>
    <t>Shandong Ludi Mining Investment Co Ltd</t>
  </si>
  <si>
    <t>Yankuang Group Co Ltd</t>
  </si>
  <si>
    <t>Wed May 27 2020 00:00:00 GMT+0100 (British Summer Time)</t>
  </si>
  <si>
    <t>Thu May 28 2020 00:00:00 GMT+0100 (British Summer Time)</t>
  </si>
  <si>
    <t>Concessionaria Do Vlt Carioca Sa</t>
  </si>
  <si>
    <t>Ciis Companhia De Investimentos Em Infraestrutura E Servicos</t>
  </si>
  <si>
    <t>BV Financeira SA Credito Financiamento e Investimento-Credit Rights Portfolio</t>
  </si>
  <si>
    <t>Banco do Brasil SA</t>
  </si>
  <si>
    <t>Dalian Shengfa Property Co Ltd</t>
  </si>
  <si>
    <t>Wuhan Credit Investment Group Co Ltd</t>
  </si>
  <si>
    <t>Fri May 29 2020 00:00:00 GMT+0100 (British Summer Time)</t>
  </si>
  <si>
    <t>Jhajjar KT Transco Pvt Ltd</t>
  </si>
  <si>
    <t>Amur Zoloto OOO</t>
  </si>
  <si>
    <t>Kopy Goldfields AB</t>
  </si>
  <si>
    <t>Hainan Danzhou Gangbao Real Estate Co Ltd</t>
  </si>
  <si>
    <t>Shaanxi Baoan Hongji Real Estate Development Co Ltd</t>
  </si>
  <si>
    <t>Anhui Jianghuai Automobile Group Holdings Ltd</t>
  </si>
  <si>
    <t>Volkswagen (China) Investment Co Ltd</t>
  </si>
  <si>
    <t>Fri Oct 30 2020 00:00:00 GMT+0000 (Greenwich Mean Time)</t>
  </si>
  <si>
    <t>Shanghai Dongsen Properties Co Ltd</t>
  </si>
  <si>
    <t>Dongfeng Electronic Technology Co Ltd</t>
  </si>
  <si>
    <t>Wed Aug 26 2020 00:00:00 GMT+0100 (British Summer Time)</t>
  </si>
  <si>
    <t>Seligdar PAO</t>
  </si>
  <si>
    <t>Maksimus OOO</t>
  </si>
  <si>
    <t>Huadian Fuxin Energy Corp Ltd</t>
  </si>
  <si>
    <t>Fujian Huadian Furui Energy Development Co Ltd</t>
  </si>
  <si>
    <t>Tue Jun 02 2020 00:00:00 GMT+0100 (British Summer Time)</t>
  </si>
  <si>
    <t>Zunyi Lifeng Cement Co Ltd</t>
  </si>
  <si>
    <t>Guizhou Southwest Cement Co Ltd</t>
  </si>
  <si>
    <t>SEMP TCL Industria e Comercio de Eletroeletronicos SA</t>
  </si>
  <si>
    <t>TCL Netherlands BV</t>
  </si>
  <si>
    <t>Jilin Yatai Pharmaceutical Industrial Park Management Co Ltd</t>
  </si>
  <si>
    <t>Changchun High-Tech City Construction Investment (Group) Co Ltd</t>
  </si>
  <si>
    <t>Athenas Group</t>
  </si>
  <si>
    <t>IREP Sociedade de Ensino Superior Medio e Fundamental Ltda</t>
  </si>
  <si>
    <t>Fri Jun 05 2020 00:00:00 GMT+0100 (British Summer Time)</t>
  </si>
  <si>
    <t>Parana Clinicas Planos de Saude SA</t>
  </si>
  <si>
    <t>Sul America Companhia de Seguro Saude</t>
  </si>
  <si>
    <t>Fri Nov 13 2020 00:00:00 GMT+0000 (Greenwich Mean Time)</t>
  </si>
  <si>
    <t>Sichuan Energy Investment Lithium Technology Co Ltd</t>
  </si>
  <si>
    <t>Shanghai Daikun Technology Development Co Ltd</t>
  </si>
  <si>
    <t>Shaoxing Shunyuan Machinery Equipment Technology Co Ltd</t>
  </si>
  <si>
    <t>Yichang Sanxia Airport Co Ltd</t>
  </si>
  <si>
    <t>Yichang Financial And Economic Development Investment Co Ltd</t>
  </si>
  <si>
    <t>Sun Jun 07 2020 00:00:00 GMT+0100 (British Summer Time)</t>
  </si>
  <si>
    <t>Navayuga Dibang Infra Projects Pvt ltd</t>
  </si>
  <si>
    <t>Edelweiss Infrastructure Yield Plus Fund</t>
  </si>
  <si>
    <t>Mon Jun 08 2020 00:00:00 GMT+0100 (British Summer Time)</t>
  </si>
  <si>
    <t>Sat Aug 22 2020 00:00:00 GMT+0100 (British Summer Time)</t>
  </si>
  <si>
    <t>Guangzhou Grandbuy Co Ltd</t>
  </si>
  <si>
    <t>Ping An Securities Co Ltd|Guotai Junan Securities</t>
  </si>
  <si>
    <t>Tibet Dragon Copper Industry Co Ltd</t>
  </si>
  <si>
    <t>Tibet Zijin Industrial Co Ltd</t>
  </si>
  <si>
    <t>ICBC|China Construction Bank|China CITIC Bank Corp Ltd</t>
  </si>
  <si>
    <t>Thu Sep 10 2020 00:00:00 GMT+0100 (British Summer Time)</t>
  </si>
  <si>
    <t>Hubei Changjiang Star Pharmaceutical Co Ltd</t>
  </si>
  <si>
    <t>Wed Jun 10 2020 00:00:00 GMT+0100 (British Summer Time)</t>
  </si>
  <si>
    <t>Shaanxi Fast Woke Gear Co Ltd</t>
  </si>
  <si>
    <t>Qinchuan Machine Tool &amp; Tool Group Share Co Ltd</t>
  </si>
  <si>
    <t>Thu Jun 11 2020 00:00:00 GMT+0100 (British Summer Time)</t>
  </si>
  <si>
    <t>Tue Feb 02 2021 00:00:00 GMT+0000 (Greenwich Mean Time)</t>
  </si>
  <si>
    <t>Vezet Group-Call Centers &amp; Cargo Business</t>
  </si>
  <si>
    <t>MLU BV</t>
  </si>
  <si>
    <t>Guangzhou Flat Display Technology Co Ltd</t>
  </si>
  <si>
    <t>SCI (Guangzhou) Investment Group Co Ltd</t>
  </si>
  <si>
    <t>Yiwu China Commodities City Real Estate Development Co Ltd</t>
  </si>
  <si>
    <t>Yiwu China Commodities City Holdings Co Ltd</t>
  </si>
  <si>
    <t>Shanxi Guoxin Natural Gas Utilization Co Ltd</t>
  </si>
  <si>
    <t>Shanxi Guoxin Energy Development Group Co Ltd</t>
  </si>
  <si>
    <t>Beijing Shougang Steel Trade Investment Management Co Ltd</t>
  </si>
  <si>
    <t>Sun Jun 14 2020 00:00:00 GMT+0100 (British Summer Time)</t>
  </si>
  <si>
    <t>Guangzhou Skyworth Electronics Co Ltd</t>
  </si>
  <si>
    <t>Tianjin Xinlizhong Alloy Group Co Ltd</t>
  </si>
  <si>
    <t>ICBC|Central China Securities</t>
  </si>
  <si>
    <t>Hebei Xinlizhong Nonferrous Metals Group Co Ltd</t>
  </si>
  <si>
    <t>ACL Mobile Ltd</t>
  </si>
  <si>
    <t>Taide Pharmaceutical (Zhejiang) Co Ltd</t>
  </si>
  <si>
    <t>Tue Jun 16 2020 00:00:00 GMT+0100 (British Summer Time)</t>
  </si>
  <si>
    <t>Ford Motor Company Brasil Ltda-Factory</t>
  </si>
  <si>
    <t>Banco Santander Brasil SA|Santander Corp &amp; Invest Bkg|Banco BTG Pactual SA</t>
  </si>
  <si>
    <t>Wed Jun 17 2020 00:00:00 GMT+0100 (British Summer Time)</t>
  </si>
  <si>
    <t>Oi SA-Data Centers(5)</t>
  </si>
  <si>
    <t>Titan Venture Capital e Investimentos Ltda</t>
  </si>
  <si>
    <t>Lazard|Banco BTG Pactual SA|BofA Securities Inc</t>
  </si>
  <si>
    <t>CFSH Urban Development (Beijing) Small Loan Co Ltd</t>
  </si>
  <si>
    <t>Qiwi Bank JSC-SOVEST Consumer Lending Business</t>
  </si>
  <si>
    <t>Sovcombank PJSC</t>
  </si>
  <si>
    <t>Minmetals Land Hunan Development Co Ltd</t>
  </si>
  <si>
    <t>Minmetals Shengshi Guangye (Beijing) Co Ltd</t>
  </si>
  <si>
    <t>BNP Paribas (Hong Kong)|Somerley</t>
  </si>
  <si>
    <t>Fri Jun 19 2020 00:00:00 GMT+0100 (British Summer Time)</t>
  </si>
  <si>
    <t>Tue Jan 26 2021 00:00:00 GMT+0000 (Greenwich Mean Time)</t>
  </si>
  <si>
    <t>Arkticheskaia Gornaia Kompaniia OOO</t>
  </si>
  <si>
    <t>Roman Viktorovich Trotsenko</t>
  </si>
  <si>
    <t>Zuari Agro Chemicals Ltd-Fertiliser Plant</t>
  </si>
  <si>
    <t>Paradeep Phosphates Ltd</t>
  </si>
  <si>
    <t>Beijing Sanju Environmental Protection &amp; New Materials Co Ltd</t>
  </si>
  <si>
    <t>Tue Jul 07 2020 00:00:00 GMT+0100 (British Summer Time)</t>
  </si>
  <si>
    <t>Yingkou Port Liability Co Ltd</t>
  </si>
  <si>
    <t>Guangdong Guangyan Group Co Ltd</t>
  </si>
  <si>
    <t>Vagonnaia Remontnaia Kompaniia-2 AO</t>
  </si>
  <si>
    <t>Novaia Vagonoremontnaia Kompaniia OOO</t>
  </si>
  <si>
    <t>Mon Jun 22 2020 00:00:00 GMT+0100 (British Summer Time)</t>
  </si>
  <si>
    <t>Tue Jun 23 2020 00:00:00 GMT+0100 (British Summer Time)</t>
  </si>
  <si>
    <t>Tue Oct 27 2020 00:00:00 GMT+0000 (Greenwich Mean Time)</t>
  </si>
  <si>
    <t>Guangxi Yuyan Pharmaceutical Co Ltd</t>
  </si>
  <si>
    <t>Huaren Pharmaceutical Co Ltd</t>
  </si>
  <si>
    <t>Hauscenter SA</t>
  </si>
  <si>
    <t>Jiangsu Hanrui Financial Holding Investment Co Ltd-Asset</t>
  </si>
  <si>
    <t>Minmetals International Trust Co Ltd</t>
  </si>
  <si>
    <t>Yandex.Market BV</t>
  </si>
  <si>
    <t>Wed Jun 24 2020 00:00:00 GMT+0100 (British Summer Time)</t>
  </si>
  <si>
    <t>KWG Living Group Holdings Ltd</t>
  </si>
  <si>
    <t>Mon Jun 29 2020 00:00:00 GMT+0100 (British Summer Time)</t>
  </si>
  <si>
    <t>Ucommune Group Holdings Ltd</t>
  </si>
  <si>
    <t>Orisun Acquisition Corp</t>
  </si>
  <si>
    <t>Moka International Ltd</t>
  </si>
  <si>
    <t>Tue Jun 30 2020 00:00:00 GMT+0100 (British Summer Time)</t>
  </si>
  <si>
    <t>Luzhou Bio-Chem Technology Ltd</t>
  </si>
  <si>
    <t>Starnova Pte Ltd</t>
  </si>
  <si>
    <t>Chongqing Hechuan District Better Life Baochuan Real Estate Co Ltd</t>
  </si>
  <si>
    <t>Jiangxi Zhengbang Technology Co Ltd</t>
  </si>
  <si>
    <t>Petroleo Brasileiro Sa Petrobras-Alagoas Cluster</t>
  </si>
  <si>
    <t>Petromais Global Exploracao e Producao SA</t>
  </si>
  <si>
    <t>XEMC Windpower Co Ltd</t>
  </si>
  <si>
    <t>Hunan Xingxiang Asset Management Co Ltd</t>
  </si>
  <si>
    <t>Shanxi Construction Investment Group Co Ltd</t>
  </si>
  <si>
    <t>Thu Jul 02 2020 00:00:00 GMT+0100 (British Summer Time)</t>
  </si>
  <si>
    <t>Ningbo Shilanmu Auto Components And Parts Co Ltd-Asset</t>
  </si>
  <si>
    <t>Fengmei Singapore Pte Ltd</t>
  </si>
  <si>
    <t>JB Chemicals &amp; Pharmaceuticals Ltd</t>
  </si>
  <si>
    <t>Tau Investment Holdings Pte Ltd</t>
  </si>
  <si>
    <t>Fri Dec 04 2020 00:00:00 GMT+0000 (Greenwich Mean Time)</t>
  </si>
  <si>
    <t>Cosan Logistica SA</t>
  </si>
  <si>
    <t>Cosan SA</t>
  </si>
  <si>
    <t>Banco Bradesco SA|Banco BTG Pactual SA</t>
  </si>
  <si>
    <t>Cosan Ltd</t>
  </si>
  <si>
    <t>Beijing Creative North Technology Development Co Ltd</t>
  </si>
  <si>
    <t>Shaanxi Qinmei Industrial Group Transportation &amp; Marketing Co Ltd</t>
  </si>
  <si>
    <t>Mon Jul 06 2020 00:00:00 GMT+0100 (British Summer Time)</t>
  </si>
  <si>
    <t>Redwood China Logistics Fund LP-Institutional Grade Logistics Properties(4)</t>
  </si>
  <si>
    <t>GOL Linhas Aereas SA-Credit Portfolio</t>
  </si>
  <si>
    <t>Smiles SA</t>
  </si>
  <si>
    <t>Alipurduar Transmission Ltd</t>
  </si>
  <si>
    <t>Sina Corp</t>
  </si>
  <si>
    <t>New Wave MMXV Ltd</t>
  </si>
  <si>
    <t>Shandong Binani Rongan Cement Co Ltd</t>
  </si>
  <si>
    <t>Wed Jul 08 2020 00:00:00 GMT+0100 (British Summer Time)</t>
  </si>
  <si>
    <t>O-Net Technologies (Group) Ltd</t>
  </si>
  <si>
    <t>Optical Beta Ltd</t>
  </si>
  <si>
    <t>Tue Jul 21 2020 00:00:00 GMT+0100 (British Summer Time)</t>
  </si>
  <si>
    <t>Hanhui Pharmaceutical Co Ltd</t>
  </si>
  <si>
    <t>Zhejiang Hisun Pharmaceutical Co Ltd</t>
  </si>
  <si>
    <t>Ningbo Beilun Geely Automotive Manufacturing Co Ltd</t>
  </si>
  <si>
    <t>Geely Automobile Group Co Ltd</t>
  </si>
  <si>
    <t>Shenzhen Haikeda Consulting Co Ltd</t>
  </si>
  <si>
    <t>Shenzhen SEZ Construction &amp; Development Group Co Ltd</t>
  </si>
  <si>
    <t>Chifeng Yubang Mining Industry Co Ltd</t>
  </si>
  <si>
    <t>Guocheng Mining Co Ltd</t>
  </si>
  <si>
    <t>Sat Jul 11 2020 00:00:00 GMT+0100 (British Summer Time)</t>
  </si>
  <si>
    <t>Nanyang Cable (Tianjin) Co Ltd</t>
  </si>
  <si>
    <t>Tianjin Jiayi Group Co Ltd</t>
  </si>
  <si>
    <t>Guangzhou Nanyang Cable Co Ltd</t>
  </si>
  <si>
    <t>Guangzhou Nanyang Capital Management Co Ltd</t>
  </si>
  <si>
    <t>Mon Jul 13 2020 00:00:00 GMT+0100 (British Summer Time)</t>
  </si>
  <si>
    <t>Chengdu Tongwei Industry Co Ltd</t>
  </si>
  <si>
    <t>Chengdu Yihua Property Co Ltd</t>
  </si>
  <si>
    <t>Thu Jul 16 2020 00:00:00 GMT+0100 (British Summer Time)</t>
  </si>
  <si>
    <t>Yunnan Dawei Ammonia Co Ltd</t>
  </si>
  <si>
    <t>Yunnan Yuntianhua Co Ltd</t>
  </si>
  <si>
    <t>Wanjin Trading Co Ltd</t>
  </si>
  <si>
    <t>Zhejiang Jinke Culture Industry Co Ltd</t>
  </si>
  <si>
    <t>Fri Sep 11 2020 00:00:00 GMT+0100 (British Summer Time)</t>
  </si>
  <si>
    <t>Tianjin Zhonghuan Electronics &amp; Information (Group) Co Ltd</t>
  </si>
  <si>
    <t>TCL Technology Group Corp</t>
  </si>
  <si>
    <t>Fri Jul 17 2020 00:00:00 GMT+0100 (British Summer Time)</t>
  </si>
  <si>
    <t>Thu Nov 26 2020 00:00:00 GMT+0000 (Greenwich Mean Time)</t>
  </si>
  <si>
    <t>Guangdong Guang-Hui Expressway Co Ltd</t>
  </si>
  <si>
    <t>Shanghai Hans Transmission Technology Co Ltd</t>
  </si>
  <si>
    <t>Han's Holding Group Co Ltd</t>
  </si>
  <si>
    <t>Doublestar Group Co Ltd</t>
  </si>
  <si>
    <t>Sat Jul 18 2020 00:00:00 GMT+0100 (British Summer Time)</t>
  </si>
  <si>
    <t>Wistron Investment (Jiangsu) Co Ltd</t>
  </si>
  <si>
    <t>Changshu Lizhen Intelligent Manufacturing Technology Partnership LP</t>
  </si>
  <si>
    <t>Oi SA-Towers UPI</t>
  </si>
  <si>
    <t>Highline do Brasil II Infraestrutura de Telecomunicacoes SA</t>
  </si>
  <si>
    <t>Lazard|Bank of America Merrill Lynch|Banco BTG Pactual SA</t>
  </si>
  <si>
    <t>Mon Jul 20 2020 00:00:00 GMT+0100 (British Summer Time)</t>
  </si>
  <si>
    <t>Banco Bradesco SA|Banco Santander Brasil SA</t>
  </si>
  <si>
    <t>Chengda Fangyuan Pharmaceutical Group Co Ltd</t>
  </si>
  <si>
    <t>Wed Jul 22 2020 00:00:00 GMT+0100 (British Summer Time)</t>
  </si>
  <si>
    <t>Tue Feb 09 2021 00:00:00 GMT+0000 (Greenwich Mean Time)</t>
  </si>
  <si>
    <t>Zhuhai Pantum Electronics Co Ltd</t>
  </si>
  <si>
    <t>Ninestar Corp</t>
  </si>
  <si>
    <t>Tue Dec 22 2020 00:00:00 GMT+0000 (Greenwich Mean Time)</t>
  </si>
  <si>
    <t>PetroChina Beijing Natural Gas Pipeline Co Ltd</t>
  </si>
  <si>
    <t>JP Morgan Secs (Asia) (HK)|Hongkong &amp; Shanghai Bank (HK)|Citigroup Global Markets Asia</t>
  </si>
  <si>
    <t>ICBC|China International Capital Co|China Construction Bank</t>
  </si>
  <si>
    <t>Undisclosed Wt Morumbi Office Building</t>
  </si>
  <si>
    <t>Santander Renda de Alugueis Fundo de Investimento Imobiliario FII</t>
  </si>
  <si>
    <t>Sierra Wireless Inc-Automotive Embedded Module Assets</t>
  </si>
  <si>
    <t>Rolling Wireless (HK) Ltd</t>
  </si>
  <si>
    <t>Jefferies Group LLC</t>
  </si>
  <si>
    <t>CK Asset Holdings Ltd-Equity Assets</t>
  </si>
  <si>
    <t>RZ3262019 Ltd</t>
  </si>
  <si>
    <t>Fri Jul 24 2020 00:00:00 GMT+0100 (British Summer Time)</t>
  </si>
  <si>
    <t>Tue Mar 02 2021 00:00:00 GMT+0000 (Greenwich Mean Time)</t>
  </si>
  <si>
    <t>Sinoma Cement Co Ltd</t>
  </si>
  <si>
    <t>Xinjiang Tianshan Cement Co Ltd</t>
  </si>
  <si>
    <t>China International Capital Co|China Construction Bank|CITIC Securities Co Ltd</t>
  </si>
  <si>
    <t>Southwest Cement Co Ltd</t>
  </si>
  <si>
    <t>South Cement Co Ltd</t>
  </si>
  <si>
    <t>Fri Sep 25 2020 00:00:00 GMT+0100 (British Summer Time)</t>
  </si>
  <si>
    <t>Chongqing Minfeng Chemical Co Ltd</t>
  </si>
  <si>
    <t>Hubei Zhenhua Chemical Co Ltd</t>
  </si>
  <si>
    <t>Ascott Guangzhou Hotel</t>
  </si>
  <si>
    <t>Guangzhou Panyu Haiyi Property Development Co Ltd</t>
  </si>
  <si>
    <t>Sogou Inc</t>
  </si>
  <si>
    <t>TitanSupernova Ltd</t>
  </si>
  <si>
    <t>ICBC|Duff &amp; Phelps Corp</t>
  </si>
  <si>
    <t>Goldman Sachs (Asia)</t>
  </si>
  <si>
    <t>Oi SA-Mobile Business Unit</t>
  </si>
  <si>
    <t>Rothschild &amp; Co|Morgan Stanley|Banco Itau-BBA SA|DELOITTE (Spanish Office)|BR Partners|Goldman Sachs &amp; Co</t>
  </si>
  <si>
    <t>Wed Jul 29 2020 00:00:00 GMT+0100 (British Summer Time)</t>
  </si>
  <si>
    <t>Sasol Ltd-Oxygen Production Site</t>
  </si>
  <si>
    <t>Air Liquide SA</t>
  </si>
  <si>
    <t>Chengdu Dikang Technology Pharmaceutical Stock Co Ltd</t>
  </si>
  <si>
    <t>Thu Jul 30 2020 00:00:00 GMT+0100 (British Summer Time)</t>
  </si>
  <si>
    <t>Santa Vitoria do Palmar Holding SA</t>
  </si>
  <si>
    <t>Chui Holding SA</t>
  </si>
  <si>
    <t>City-Media (Shanghai) Corp Ltd</t>
  </si>
  <si>
    <t>Country Garden Life Services Group Co Ltd</t>
  </si>
  <si>
    <t>Chenzhou Xiongfeng Environment Science &amp; Technology Co Ltd</t>
  </si>
  <si>
    <t>Fri Jul 31 2020 00:00:00 GMT+0100 (British Summer Time)</t>
  </si>
  <si>
    <t>Rec Log Ddc Holding Sa</t>
  </si>
  <si>
    <t>Harbin Mingxiyuan Cemetery Co Ltd</t>
  </si>
  <si>
    <t>Shanghai Fu Shou Yuan Industry Development Co Ltd</t>
  </si>
  <si>
    <t>Leju Holdings Ltd</t>
  </si>
  <si>
    <t>E-House (China) Enterprise Holdings Ltd</t>
  </si>
  <si>
    <t>Sat Aug 01 2020 00:00:00 GMT+0100 (British Summer Time)</t>
  </si>
  <si>
    <t>Xishuangbanna Cangjiang Culture &amp; Tourism Development Co Ltd</t>
  </si>
  <si>
    <t>Xishuangbanna Global Sunac Tourism Development Co Ltd</t>
  </si>
  <si>
    <t>Mon Aug 03 2020 00:00:00 GMT+0100 (British Summer Time)</t>
  </si>
  <si>
    <t>Ningbo Ruixin Enterprise Management Co Ltd-Beijing Yuexiucheng Assets</t>
  </si>
  <si>
    <t>HSI V Real Estate Fundo De Investimentos Em Participacoes Multiestrategia-Syslog Logistics Complexes</t>
  </si>
  <si>
    <t>Ruili Airlines Co Ltd</t>
  </si>
  <si>
    <t>Wuxi Communications Industry Group Co Ltd</t>
  </si>
  <si>
    <t>Bank of Communications Co Ltd|China CITIC Bank Corp Ltd</t>
  </si>
  <si>
    <t>Wed Aug 05 2020 00:00:00 GMT+0100 (British Summer Time)</t>
  </si>
  <si>
    <t>J Malucelli Energia SA-187MW Ventus Wind Complex</t>
  </si>
  <si>
    <t>Banco ABC-Brasil|BNP Paribas SA</t>
  </si>
  <si>
    <t>Hubei Zhijiang Wine Industry Co Ltd</t>
  </si>
  <si>
    <t>Jiangsu Zongyi Holdings Co Ltd</t>
  </si>
  <si>
    <t>Whitehat Education Technology Pvt Ltd</t>
  </si>
  <si>
    <t>Think &amp; Learn Pvt Ltd</t>
  </si>
  <si>
    <t>Thu Aug 06 2020 00:00:00 GMT+0100 (British Summer Time)</t>
  </si>
  <si>
    <t>China Shipping Port (Laizhou) Co Ltd</t>
  </si>
  <si>
    <t>Yantai Port Group Co Ltd</t>
  </si>
  <si>
    <t>Fri Aug 07 2020 00:00:00 GMT+0100 (British Summer Time)</t>
  </si>
  <si>
    <t>Shantou Glory Construction Materials &amp; Household Exhibition Center Co Ltd</t>
  </si>
  <si>
    <t>Shantou Xiaxi Business Management Co Ltd</t>
  </si>
  <si>
    <t>CG Power &amp; Industrial Solutions Ltd</t>
  </si>
  <si>
    <t>SBI Capital Markets Ltd|Arpwood Capital</t>
  </si>
  <si>
    <t>Sat Aug 08 2020 00:00:00 GMT+0100 (British Summer Time)</t>
  </si>
  <si>
    <t>Jiangsu Canlon Building Materials Co Ltd</t>
  </si>
  <si>
    <t>Mon Aug 10 2020 00:00:00 GMT+0100 (British Summer Time)</t>
  </si>
  <si>
    <t>Hainan Cyber Education Group Co Ltd</t>
  </si>
  <si>
    <t>Shuzhi Education Consulting (Ganzhou) Co Ltd</t>
  </si>
  <si>
    <t>Sat Jan 30 2021 00:00:00 GMT+0000 (Greenwich Mean Time)</t>
  </si>
  <si>
    <t>Guangxi Jinjianhua Industrial Explosive Materials Co Ltd</t>
  </si>
  <si>
    <t>Shaanxi Qinghua Automotive Safety Systems Co Ltd</t>
  </si>
  <si>
    <t>North Blasting Technology Co Ltd</t>
  </si>
  <si>
    <t>Wed Aug 12 2020 00:00:00 GMT+0100 (British Summer Time)</t>
  </si>
  <si>
    <t>Shenzhen Qianhai Paide Gaosheng Investment Partnership LP</t>
  </si>
  <si>
    <t>Tue Aug 11 2020 00:00:00 GMT+0100 (British Summer Time)</t>
  </si>
  <si>
    <t>Linx SA</t>
  </si>
  <si>
    <t>STNE Participacoes SA</t>
  </si>
  <si>
    <t>BR Partners|Goldman Sachs &amp; Co</t>
  </si>
  <si>
    <t>Banco JP Morgan SA|Morgan Stanley|Citi|Banco BTG Pactual SA</t>
  </si>
  <si>
    <t>New York Stock Exchange|BMFBOVESPA</t>
  </si>
  <si>
    <t>GPX india Pvt Ltd</t>
  </si>
  <si>
    <t>Equinix Inc</t>
  </si>
  <si>
    <t>Shanxi Pingyu Expressway Co Ltd</t>
  </si>
  <si>
    <t>Shanxi Road &amp; Bridge Co Ltd</t>
  </si>
  <si>
    <t>Senkai (Wenzhou) Holdings Co Ltd</t>
  </si>
  <si>
    <t>Semir Group Co Ltd</t>
  </si>
  <si>
    <t>Thu Aug 13 2020 00:00:00 GMT+0100 (British Summer Time)</t>
  </si>
  <si>
    <t>Kuayue-Express Group Co Ltd</t>
  </si>
  <si>
    <t>Jingdong Express Group Corp</t>
  </si>
  <si>
    <t>Fri Aug 14 2020 00:00:00 GMT+0100 (British Summer Time)</t>
  </si>
  <si>
    <t>Elizabeth Cimentos SA</t>
  </si>
  <si>
    <t>BR Equity Fundo de Investimento em Participacoes em Infraestrutura</t>
  </si>
  <si>
    <t>CPTF Optronics Co Ltd</t>
  </si>
  <si>
    <t>Chettinad Builders Pvt Ltd</t>
  </si>
  <si>
    <t>JSW Infrastructure Ltd</t>
  </si>
  <si>
    <t>Tue Aug 18 2020 00:00:00 GMT+0100 (British Summer Time)</t>
  </si>
  <si>
    <t>Vitalic Health Pvt Ltd</t>
  </si>
  <si>
    <t>Reliance Retail Ventures Ltd</t>
  </si>
  <si>
    <t>Meeca Technology (Taizhou) Co Ltd,Topo Technology (Taizhou) Co Ltd</t>
  </si>
  <si>
    <t>Lens International (HK) Ltd</t>
  </si>
  <si>
    <t>Bank of Communications Co Ltd|ICBC|Goldman Sachs &amp; Co</t>
  </si>
  <si>
    <t>Sat Jul 31 2021 00:00:00 GMT+0100 (British Summer Time)</t>
  </si>
  <si>
    <t>Guangxi Huaxi Mining Co Ltd</t>
  </si>
  <si>
    <t>Nanning Chemical Industry Co Ltd</t>
  </si>
  <si>
    <t>Tue Aug 25 2020 00:00:00 GMT+0100 (British Summer Time)</t>
  </si>
  <si>
    <t>Wed Aug 19 2020 00:00:00 GMT+0100 (British Summer Time)</t>
  </si>
  <si>
    <t>Companhia Brasileira de Planos Funerarios SA</t>
  </si>
  <si>
    <t>Crescera Investimentos Ltda</t>
  </si>
  <si>
    <t>Henan Angang Zhoukou Iron &amp; Steel Co Ltd</t>
  </si>
  <si>
    <t>Anyang Iron &amp; Steel Inc</t>
  </si>
  <si>
    <t>Fujian Norstel Material Technologies Co Ltd</t>
  </si>
  <si>
    <t>Hunan Sanan Semiconductor Co Ltd</t>
  </si>
  <si>
    <t>Medlife International Pvt Ltd</t>
  </si>
  <si>
    <t>API Holdings Pvt Ltd</t>
  </si>
  <si>
    <t>Thu Aug 20 2020 00:00:00 GMT+0100 (British Summer Time)</t>
  </si>
  <si>
    <t>Faculdade Ciencias Medicas da Paraiba</t>
  </si>
  <si>
    <t>Tianlan Holding Pte Ltd</t>
  </si>
  <si>
    <t>Shanghai Oriental Culture Commercial Co Ltd</t>
  </si>
  <si>
    <t>Chengdu Ctrip Travel Agency Co Ltd</t>
  </si>
  <si>
    <t>Fri Aug 21 2020 00:00:00 GMT+0100 (British Summer Time)</t>
  </si>
  <si>
    <t>Petroleo Brasileiro SA Petrobras-Rio Ventura Cluster</t>
  </si>
  <si>
    <t>SPE Rio Ventura SA</t>
  </si>
  <si>
    <t>Sun Aug 23 2020 00:00:00 GMT+0100 (British Summer Time)</t>
  </si>
  <si>
    <t>EDF Renewables Inc-Ventos da Bahia 1&amp;2 Wind Complexes</t>
  </si>
  <si>
    <t>Banco Santander Brasil SA|Santander Corp &amp; Invest Bkg</t>
  </si>
  <si>
    <t>Mon Aug 24 2020 00:00:00 GMT+0100 (British Summer Time)</t>
  </si>
  <si>
    <t>Guangdong Galanz Household Appliances Manufacturing Co Ltd</t>
  </si>
  <si>
    <t>Medisanitas Brasil Group</t>
  </si>
  <si>
    <t>Banco Santander Brasil SA</t>
  </si>
  <si>
    <t>Hebei Weilibang Wood Industry Co Ltd</t>
  </si>
  <si>
    <t>Xiamen Shengtun Hongruize Industrial Co Ltd</t>
  </si>
  <si>
    <t>Thu Aug 27 2020 00:00:00 GMT+0100 (British Summer Time)</t>
  </si>
  <si>
    <t>Tue Sep 26 2023 00:00:00 GMT+0100 (British Summer Time)</t>
  </si>
  <si>
    <t>Nuvama Wealth Management Ltd</t>
  </si>
  <si>
    <t>Edelweiss Global Wealth Management Ltd</t>
  </si>
  <si>
    <t>PAGAC Ecstasy Pte Ltd</t>
  </si>
  <si>
    <t>Petroleo Brasileiro SA Petrobras-Espirito Santo(27)</t>
  </si>
  <si>
    <t>Karavan SPE Cricare SA</t>
  </si>
  <si>
    <t>Escola de Inteligencia Cursos Educacionais Ltda</t>
  </si>
  <si>
    <t>Beijing Jingtou Xingye Real Estate Co Ltd-Assets</t>
  </si>
  <si>
    <t>Suzhou Samsung Display Co Ltd</t>
  </si>
  <si>
    <t>TCL China Star Optoelectronics Technology Co Ltd</t>
  </si>
  <si>
    <t>PricewaterhouseCoopers|Morgan Stanley</t>
  </si>
  <si>
    <t>Dangsheng Technology (Changzhou) New Materials Co Ltd</t>
  </si>
  <si>
    <t>Samsung Suzhou LCD Co Ltd</t>
  </si>
  <si>
    <t>Baoding Longda Aluminum Industry Co Ltd</t>
  </si>
  <si>
    <t>Mon Aug 31 2020 00:00:00 GMT+0100 (British Summer Time)</t>
  </si>
  <si>
    <t>Guangxi Construction Engineering Group Corp Ltd</t>
  </si>
  <si>
    <t>China Construction Bank</t>
  </si>
  <si>
    <t>Tue Sep 01 2020 00:00:00 GMT+0100 (British Summer Time)</t>
  </si>
  <si>
    <t>Kosmos Energy Ltd-Offshore Blocks(2)</t>
  </si>
  <si>
    <t>Dordtsche Petroleum Maatschappij BV</t>
  </si>
  <si>
    <t>Wed Sep 02 2020 00:00:00 GMT+0100 (British Summer Time)</t>
  </si>
  <si>
    <t>Beijing Jinghanyu Electronic Engineering Technology Co Ltd</t>
  </si>
  <si>
    <t>Beijing Bei Mo Gao Ke Friction Material Co Ltd</t>
  </si>
  <si>
    <t>Xuzhou North Union Logistics Co Ltd</t>
  </si>
  <si>
    <t>YanAn Bicon Pharmaceutical Listed Co</t>
  </si>
  <si>
    <t>Fri Sep 04 2020 00:00:00 GMT+0100 (British Summer Time)</t>
  </si>
  <si>
    <t>Eastern Condiments Pvt Ltd</t>
  </si>
  <si>
    <t>MTR Foods Pvt Ltd</t>
  </si>
  <si>
    <t>Jianghai Huixin Futures Co Ltd</t>
  </si>
  <si>
    <t>Jinan Finance Holding Group Co Ltd</t>
  </si>
  <si>
    <t>Sat Sep 05 2020 00:00:00 GMT+0100 (British Summer Time)</t>
  </si>
  <si>
    <t>Nabha Power Ltd-Thermal Power Plant</t>
  </si>
  <si>
    <t>Punjab State Power Corp Ltd</t>
  </si>
  <si>
    <t>Sun Sep 06 2020 00:00:00 GMT+0100 (British Summer Time)</t>
  </si>
  <si>
    <t>YuanShengTai Dairy Farm Ltd</t>
  </si>
  <si>
    <t>Shenwan Hongyuan Capital</t>
  </si>
  <si>
    <t>CITIC Securities Co Ltd|CITIC CLSA Capital Markets Ltd</t>
  </si>
  <si>
    <t>Mon Sep 07 2020 00:00:00 GMT+0100 (British Summer Time)</t>
  </si>
  <si>
    <t>Wed Feb 24 2021 00:00:00 GMT+0000 (Greenwich Mean Time)</t>
  </si>
  <si>
    <t>Beijing SuperRed Technology Co Ltd</t>
  </si>
  <si>
    <t>Beijing Oriental Jicheng Co Ltd</t>
  </si>
  <si>
    <t>Changshouhua Food Co Ltd</t>
  </si>
  <si>
    <t>Sanxing Trade Co Ltd</t>
  </si>
  <si>
    <t>Tue Sep 08 2020 00:00:00 GMT+0100 (British Summer Time)</t>
  </si>
  <si>
    <t>Aspen Pharmacare Holdings Ltd-Thrombosis Business</t>
  </si>
  <si>
    <t>Mylan NV</t>
  </si>
  <si>
    <t>Wed Sep 09 2020 00:00:00 GMT+0100 (British Summer Time)</t>
  </si>
  <si>
    <t>Sendas Distribuidora SA</t>
  </si>
  <si>
    <t>Banco Bradesco SA|Banco Safra SA|BNP Paribas SA|Banco Itau-BBA SA|Santander Corp &amp; Invest Bkg|Banco BTG Pactual SA|BR Partners|HSBC France SA|BofA Securities Inc|JP Morgan</t>
  </si>
  <si>
    <t>Mon Feb 08 2021 00:00:00 GMT+0000 (Greenwich Mean Time)</t>
  </si>
  <si>
    <t>Biosev SA</t>
  </si>
  <si>
    <t>Lazard|Banco BTG Pactual SA</t>
  </si>
  <si>
    <t>Wed Sep 23 2020 00:00:00 GMT+0100 (British Summer Time)</t>
  </si>
  <si>
    <t>Foshan Huaxin Packaging Co Ltd</t>
  </si>
  <si>
    <t>Guangdong Guanhao High-Tech Co Ltd</t>
  </si>
  <si>
    <t>China International Capital Co|Huarong Securities Co Ltd</t>
  </si>
  <si>
    <t>Shanghai Xitai Industrial Co Ltd</t>
  </si>
  <si>
    <t>Mengwan Industrial Development (Shanghai) Co Ltd</t>
  </si>
  <si>
    <t>Acme Cleantech Solutions Pvt Ltd-100 Mw Solar Assets</t>
  </si>
  <si>
    <t>Petroliam Nasional Bhd</t>
  </si>
  <si>
    <t>Rmz Corp-Commercial Assets Portfolio</t>
  </si>
  <si>
    <t>Brookfield Pvt Capital (DIFC) Ltd</t>
  </si>
  <si>
    <t>No.3 Construction Co Ltd Of Chongqing Construction Engineering Group</t>
  </si>
  <si>
    <t>Chongqing Construction Engineering Group Co Ltd</t>
  </si>
  <si>
    <t>Tue Apr 20 2021 00:00:00 GMT+0100 (British Summer Time)</t>
  </si>
  <si>
    <t>Inner Mongolia Energy Engineering Co Ltd</t>
  </si>
  <si>
    <t>Inner Mongolia Energy Engineering (Group) Co Ltd</t>
  </si>
  <si>
    <t>GF Capital (Hong Kong) Ltd|Odysseus Capital Asia Ltd</t>
  </si>
  <si>
    <t>Cinda Intl Capital Ltd|Donvex Capital Ltd</t>
  </si>
  <si>
    <t>Bao Daren (Xiamen) Investment Co Ltd</t>
  </si>
  <si>
    <t>Tianjin Zhenyi Enterprise Management Consulting Partnership LP</t>
  </si>
  <si>
    <t>Dehong Yutai (Tianjin) Enterprise Management Consulting Partnership LP</t>
  </si>
  <si>
    <t>Sat Sep 12 2020 00:00:00 GMT+0100 (British Summer Time)</t>
  </si>
  <si>
    <t>HBIS Co Ltd-Tangshan Branch</t>
  </si>
  <si>
    <t>Tangshan Iron &amp; Steel Group Co Ltd</t>
  </si>
  <si>
    <t>Mon Sep 14 2020 00:00:00 GMT+0100 (British Summer Time)</t>
  </si>
  <si>
    <t>Wed Nov 18 2020 00:00:00 GMT+0000 (Greenwich Mean Time)</t>
  </si>
  <si>
    <t>Tak Shing International Holdings Ltd</t>
  </si>
  <si>
    <t>Fire Rock Holdings Ltd</t>
  </si>
  <si>
    <t>Draco Capital Ltd|Wilson Intl Capital Ltd</t>
  </si>
  <si>
    <t>Guangxi Beibu Gulf International Container Terminal Co Ltd</t>
  </si>
  <si>
    <t>Hebei CP Livestock Co Ltd,Qinhuangdao CP Swine Business Co Ltd,Lanzhou Chia Tai Food Co ,Shaanxi Food Co ,CP Datong Co ,Xinjiang Chia Tai Livestock Co Ltd Ltd</t>
  </si>
  <si>
    <t>Chia Tai Investment Co Ltd</t>
  </si>
  <si>
    <t>Nomura Securities|UBS Investment Bank|Ballas Capital Ltd</t>
  </si>
  <si>
    <t>Dongliang Aluminum Industry Co Ltd</t>
  </si>
  <si>
    <t>Huzhou Wanbangde Investment Co Ltd</t>
  </si>
  <si>
    <t>Beijing New City Heat Co Ltd</t>
  </si>
  <si>
    <t>BECE Legend Group Co Ltd</t>
  </si>
  <si>
    <t>Tue Sep 15 2020 00:00:00 GMT+0100 (British Summer Time)</t>
  </si>
  <si>
    <t>Hangzhou Semiconductor Wafer Co Ltd</t>
  </si>
  <si>
    <t>Banco Bradesco SA-Non performing Loans Portfolio</t>
  </si>
  <si>
    <t>Hangzhou Qingcheng Property Development Co Ltd</t>
  </si>
  <si>
    <t>Hangzhou Zezhou Enterprise Management Co Ltd</t>
  </si>
  <si>
    <t>Shanghai Zhongtai Duojing International Trading Co Ltd</t>
  </si>
  <si>
    <t>Xinjiang Zhongtai (Group) Co Ltd</t>
  </si>
  <si>
    <t>Orient Sec Investment Banking</t>
  </si>
  <si>
    <t>Wed Sep 16 2020 00:00:00 GMT+0100 (British Summer Time)</t>
  </si>
  <si>
    <t>Shandong Xinliang Oils &amp; Fats Co-Plant Assets</t>
  </si>
  <si>
    <t>Cargill Inc</t>
  </si>
  <si>
    <t>Sat Jan 23 2021 00:00:00 GMT+0000 (Greenwich Mean Time)</t>
  </si>
  <si>
    <t>Northern Copper Co Ltd</t>
  </si>
  <si>
    <t>Nafine Chemical Industry Group Co Ltd</t>
  </si>
  <si>
    <t>Thu Sep 17 2020 00:00:00 GMT+0100 (British Summer Time)</t>
  </si>
  <si>
    <t>51Job Inc</t>
  </si>
  <si>
    <t>ICBC|Ernst &amp; Young LLP|JPMorgan Securities Japan Co</t>
  </si>
  <si>
    <t>Sat Sep 19 2020 00:00:00 GMT+0100 (British Summer Time)</t>
  </si>
  <si>
    <t>Dongguan Konka Investment Co Ltd</t>
  </si>
  <si>
    <t>Shenzhen Yuhong Rongji Investment Co Ltd</t>
  </si>
  <si>
    <t>Mon Sep 21 2020 00:00:00 GMT+0100 (British Summer Time)</t>
  </si>
  <si>
    <t>Fortiana Holdings Ltd</t>
  </si>
  <si>
    <t>Tue Sep 22 2020 00:00:00 GMT+0100 (British Summer Time)</t>
  </si>
  <si>
    <t>Zigong Purun Trading Co Ltd</t>
  </si>
  <si>
    <t>Sichuan Crun Co Ltd</t>
  </si>
  <si>
    <t>Localiza Rent a Car SA</t>
  </si>
  <si>
    <t>AVIC Xi'an Aircraft Industry (Group) Co Ltd</t>
  </si>
  <si>
    <t>AVIC Aircraft Co Ltd</t>
  </si>
  <si>
    <t>Thu Sep 24 2020 00:00:00 GMT+0100 (British Summer Time)</t>
  </si>
  <si>
    <t>Shenzhen Inovance Control Technology Co Ltd</t>
  </si>
  <si>
    <t>Shenzhen SuperElectron Technology Co Ltd</t>
  </si>
  <si>
    <t>Hangzhou Anysoft Information Technology Co Ltd</t>
  </si>
  <si>
    <t>Kakinada SEZ Ltd</t>
  </si>
  <si>
    <t>Aurobindo Realty &amp; Infrastructure Pvt Ltd</t>
  </si>
  <si>
    <t>Sun Sep 27 2020 00:00:00 GMT+0100 (British Summer Time)</t>
  </si>
  <si>
    <t>Wholesome Harvest Ltd</t>
  </si>
  <si>
    <t>ICBC|CITIC Securities Co Ltd|CLSA Capital Markets Ltd</t>
  </si>
  <si>
    <t>Mon Sep 28 2020 00:00:00 GMT+0100 (British Summer Time)</t>
  </si>
  <si>
    <t>Bank Of Jiujiang-Non Performing Assets</t>
  </si>
  <si>
    <t>Jiangxi Financial Asset Management Co Ltd</t>
  </si>
  <si>
    <t>Nanzhao Century Concordhuize Century Concordhuize Taihe</t>
  </si>
  <si>
    <t>China Three Gorges Renewables (Group) Co Ltd</t>
  </si>
  <si>
    <t>Wed Mar 03 2021 00:00:00 GMT+0000 (Greenwich Mean Time)</t>
  </si>
  <si>
    <t>Puyang Yuneng Power Generation Co Ltd</t>
  </si>
  <si>
    <t>Suzhou GCL New Energy Investment Co Ltd-Assets</t>
  </si>
  <si>
    <t>Mon Nov 09 2020 00:00:00 GMT+0000 (Greenwich Mean Time)</t>
  </si>
  <si>
    <t>Guangzhou International Airport R&amp;F Integrated Logistics Park Co Ltd</t>
  </si>
  <si>
    <t>Sonic Holdings I Ltd</t>
  </si>
  <si>
    <t>Chengdu Xinhengsheng Real Estate Development Co Ltd</t>
  </si>
  <si>
    <t>Chongqing Taiheng Enterprise Management Consulting Co Ltd</t>
  </si>
  <si>
    <t>Wed Sep 30 2020 00:00:00 GMT+0100 (British Summer Time)</t>
  </si>
  <si>
    <t>Pikalevskii Glinozemnyi Zavod OOO</t>
  </si>
  <si>
    <t>United Co RUSAL IPJSC</t>
  </si>
  <si>
    <t>Thu Dec 31 2020 00:00:00 GMT+0000 (Greenwich Mean Time)</t>
  </si>
  <si>
    <t>C&amp;D Property Management Group Co Ltd</t>
  </si>
  <si>
    <t>SPIL Electronics (Fujian) Co Ltd</t>
  </si>
  <si>
    <t>Shenzhen Haiwei System Co Ltd</t>
  </si>
  <si>
    <t>Nanjing Skytech Quan Shui Tong Informational Technology Co Ltd</t>
  </si>
  <si>
    <t>Nanjing Skytech Enterprise Management Partnership LP</t>
  </si>
  <si>
    <t>Hengxing Gold Holding Co Ltd</t>
  </si>
  <si>
    <t>Standard Chartered Bank (HK)|Octal Capital Ltd</t>
  </si>
  <si>
    <t>Shaanxi Huashang Media Group Co Ltd</t>
  </si>
  <si>
    <t>Xi'an Qujiang Cultural Financial Holding Group Co Ltd</t>
  </si>
  <si>
    <t>Taizhou Women &amp; Children's Hospital Co Ltd</t>
  </si>
  <si>
    <t>Yankuang Group Co Ltd-Assets(7)</t>
  </si>
  <si>
    <t>China International Capital Co|Donvex Capital Ltd</t>
  </si>
  <si>
    <t>Castorama Russia LLC</t>
  </si>
  <si>
    <t>Maxidom OOO</t>
  </si>
  <si>
    <t>Mon Oct 05 2020 00:00:00 GMT+0100 (British Summer Time)</t>
  </si>
  <si>
    <t>Fonterra Co-Operative Group Ltd-China farms(2)</t>
  </si>
  <si>
    <t>Thu Oct 08 2020 00:00:00 GMT+0100 (British Summer Time)</t>
  </si>
  <si>
    <t>Laureate Education Inc-Brazilian Assets</t>
  </si>
  <si>
    <t>Anima Holding SA</t>
  </si>
  <si>
    <t>Sat Oct 10 2020 00:00:00 GMT+0100 (British Summer Time)</t>
  </si>
  <si>
    <t>Qinghai Western Magnesium Co Ltd</t>
  </si>
  <si>
    <t>Mon Oct 12 2020 00:00:00 GMT+0100 (British Summer Time)</t>
  </si>
  <si>
    <t>Octotel (Pty) Ltd</t>
  </si>
  <si>
    <t>Actis LLP</t>
  </si>
  <si>
    <t>Tue Oct 13 2020 00:00:00 GMT+0100 (British Summer Time)</t>
  </si>
  <si>
    <t>Baosheng High Voltage Cable Co Ltd</t>
  </si>
  <si>
    <t>Baosheng Science &amp; Technology Innovation Co Ltd</t>
  </si>
  <si>
    <t>Wed Oct 14 2020 00:00:00 GMT+0100 (British Summer Time)</t>
  </si>
  <si>
    <t>China International Capital Co|Huatai United Securities Co|Gram Capital</t>
  </si>
  <si>
    <t>Shandong Manguo Kangjie Sanitation Group Co Ltd</t>
  </si>
  <si>
    <t>Tonglu Piaoying Real Estate Co Ltd</t>
  </si>
  <si>
    <t>Thu Oct 15 2020 00:00:00 GMT+0100 (British Summer Time)</t>
  </si>
  <si>
    <t>Shanghai Prime Machinery Co Ltd</t>
  </si>
  <si>
    <t>Shanghai Prime Mingyu Machinery Technology Co Ltd</t>
  </si>
  <si>
    <t>Sat Oct 17 2020 00:00:00 GMT+0100 (British Summer Time)</t>
  </si>
  <si>
    <t>Sinoma Mining Construction Co Ltd</t>
  </si>
  <si>
    <t>Nanjing Triumph International Engineering Co Ltd</t>
  </si>
  <si>
    <t>Beijing Triumph Building Materials Engineering Co Ltd</t>
  </si>
  <si>
    <t>Sun Oct 18 2020 00:00:00 GMT+0100 (British Summer Time)</t>
  </si>
  <si>
    <t>Wuhu Shunri Xinze Equity Investment Partnership LP</t>
  </si>
  <si>
    <t>Risun Group Ltd</t>
  </si>
  <si>
    <t>Mon Oct 19 2020 00:00:00 GMT+0100 (British Summer Time)</t>
  </si>
  <si>
    <t>Chongqing Sanwei Pharmaceutical Co Ltd</t>
  </si>
  <si>
    <t>Qingdao Haier Biomedical Co Ltd</t>
  </si>
  <si>
    <t>ONGC Mangalore Petrochemicals Ltd {OMPL}</t>
  </si>
  <si>
    <t>Mangalore Refinery &amp; Petrochemicals Ltd</t>
  </si>
  <si>
    <t>Tue Oct 20 2020 00:00:00 GMT+0100 (British Summer Time)</t>
  </si>
  <si>
    <t>Hubei Qianchuan Doors &amp; Windows Co Ltd</t>
  </si>
  <si>
    <t>Guangzhou Holike Creative Home Co Ltd</t>
  </si>
  <si>
    <t>Nanjing CEC Panda FPD Technology Co Ltd</t>
  </si>
  <si>
    <t>Thu Oct 22 2020 00:00:00 GMT+0100 (British Summer Time)</t>
  </si>
  <si>
    <t>Sociedade Padrao De Educacao Superior Ltda</t>
  </si>
  <si>
    <t>Fri Oct 23 2020 00:00:00 GMT+0100 (British Summer Time)</t>
  </si>
  <si>
    <t>FDS Cultivo Florestal Ltda</t>
  </si>
  <si>
    <t>CMPC Celulose Riograndense Ltda</t>
  </si>
  <si>
    <t>Yankuang (Hainan) Intelligent Logistics Science &amp; Technology Co Ltd</t>
  </si>
  <si>
    <t>Vamoquevamo Empreendimentos E Participacoes Sa</t>
  </si>
  <si>
    <t>Arezzo Industria e Comercio SA</t>
  </si>
  <si>
    <t>Mon Oct 26 2020 00:00:00 GMT+0000 (Greenwich Mean Time)</t>
  </si>
  <si>
    <t>CRH Brasil Participacoes SA</t>
  </si>
  <si>
    <t>Cia Nacional de Cimento{CNC}</t>
  </si>
  <si>
    <t>Necton Investimentos SA Corretora de Valores Mobiliarios e Commodities</t>
  </si>
  <si>
    <t>BTG Pactual Corretora de Titulos e Valores Mobiliarios SA</t>
  </si>
  <si>
    <t>Virtual Cinema Entertainment Ltd</t>
  </si>
  <si>
    <t>Power Wave Holdings Ltd</t>
  </si>
  <si>
    <t>Agro Fertilaqua Participacoes SA</t>
  </si>
  <si>
    <t>ICL Brasil Ltda</t>
  </si>
  <si>
    <t>Beihang UAS Technology Co Ltd</t>
  </si>
  <si>
    <t>Tianjin Binhai Qitai Investment Co Ltd</t>
  </si>
  <si>
    <t>Wed Oct 28 2020 00:00:00 GMT+0000 (Greenwich Mean Time)</t>
  </si>
  <si>
    <t>Tue Dec 15 2020 00:00:00 GMT+0000 (Greenwich Mean Time)</t>
  </si>
  <si>
    <t>Good Productive Ltd</t>
  </si>
  <si>
    <t>China Fordoo Holdings Ltd</t>
  </si>
  <si>
    <t>Huntsman Advanced Materials Solutions Pvt Ltd</t>
  </si>
  <si>
    <t>Pidilite Industries Ltd</t>
  </si>
  <si>
    <t>ZTE Microelectronics Technology Co Ltd</t>
  </si>
  <si>
    <t>ZTE Corp</t>
  </si>
  <si>
    <t>Inner Mongolia Mining (Group) Co Ltd</t>
  </si>
  <si>
    <t>Suzhou Yinghong Industrial Investment Fund Partnership LP</t>
  </si>
  <si>
    <t>Jiangsu Eastern Shenghong Co Ltd</t>
  </si>
  <si>
    <t>Hualu E-Cloud Technology Co Ltd</t>
  </si>
  <si>
    <t>Beijing Baidu Netcom Science Technology Co Ltd</t>
  </si>
  <si>
    <t>Thu Oct 29 2020 00:00:00 GMT+0000 (Greenwich Mean Time)</t>
  </si>
  <si>
    <t>Yuan Jiang Power Development Co Ltd</t>
  </si>
  <si>
    <t>Wuling Power Corp Ltd</t>
  </si>
  <si>
    <t>Wed Apr 21 2021 00:00:00 GMT+0100 (British Summer Time)</t>
  </si>
  <si>
    <t>Range Technology Development Co Ltd</t>
  </si>
  <si>
    <t>Shanghai Precise Packaging Co Ltd</t>
  </si>
  <si>
    <t>Tonly Electronics Holdings Ltd</t>
  </si>
  <si>
    <t>ICBC|Citi</t>
  </si>
  <si>
    <t>Digital Fibre Infrastructure Trust</t>
  </si>
  <si>
    <t>Sichuan Anguchuan Technology Co Ltd</t>
  </si>
  <si>
    <t>AVIC Groupama Property Insurance Co</t>
  </si>
  <si>
    <t>China Aviation Investment Co Ltd</t>
  </si>
  <si>
    <t>Thu Dec 24 2020 00:00:00 GMT+0000 (Greenwich Mean Time)</t>
  </si>
  <si>
    <t>PHIMA Intelligence Technology Co Ltd</t>
  </si>
  <si>
    <t>Shanghai Baosight Software Co Ltd</t>
  </si>
  <si>
    <t>Sat Oct 31 2020 00:00:00 GMT+0000 (Greenwich Mean Time)</t>
  </si>
  <si>
    <t>Tata Power Co Ltd-Defense Business</t>
  </si>
  <si>
    <t>National Agency</t>
  </si>
  <si>
    <t>Sat Feb 06 2021 00:00:00 GMT+0000 (Greenwich Mean Time)</t>
  </si>
  <si>
    <t>Jiangsu Yangnong Chemical Group Co Ltd</t>
  </si>
  <si>
    <t>Sinochem International Corp</t>
  </si>
  <si>
    <t>Bank of Communications Co Ltd|ICBC|Huatai United Securities Co</t>
  </si>
  <si>
    <t>Tue Nov 03 2020 00:00:00 GMT+0000 (Greenwich Mean Time)</t>
  </si>
  <si>
    <t>Spe Campo Grande Incorporadora E Imobiliaria Ltda</t>
  </si>
  <si>
    <t>Bluemacaw Logistica Fundo de Investimento Imobiliario</t>
  </si>
  <si>
    <t>Fri Nov 20 2020 00:00:00 GMT+0000 (Greenwich Mean Time)</t>
  </si>
  <si>
    <t>Chengdu Changtong Hongyuan Technology Co Ltd</t>
  </si>
  <si>
    <t>Jinan Jilian Jingmei Economic &amp; Trade Co Ltd</t>
  </si>
  <si>
    <t>Jinan Gome Electric Co Ltd</t>
  </si>
  <si>
    <t>Wed Nov 04 2020 00:00:00 GMT+0000 (Greenwich Mean Time)</t>
  </si>
  <si>
    <t>Shanghai Double Coin Enterprise Management Co Ltd</t>
  </si>
  <si>
    <t>Fri Nov 06 2020 00:00:00 GMT+0000 (Greenwich Mean Time)</t>
  </si>
  <si>
    <t>Guangzhou Pincheng Real Estate Development Co Ltd</t>
  </si>
  <si>
    <t>Shenzhen Kuangrun Property Development Co Ltd</t>
  </si>
  <si>
    <t>Singapore Suzhou Industrial Holdings Pte Ltd</t>
  </si>
  <si>
    <t>Ascendas Xi An High-Tech Development Co Ltd</t>
  </si>
  <si>
    <t>CRCT Investment (Xi'an II) Pte Ltd</t>
  </si>
  <si>
    <t>Sat Nov 07 2020 00:00:00 GMT+0000 (Greenwich Mean Time)</t>
  </si>
  <si>
    <t>Sichuan Fuchang Ruizhi Trading Co Ltd</t>
  </si>
  <si>
    <t>Sichuan Guangwei Real Estate Development Co Ltd</t>
  </si>
  <si>
    <t>China Shandong International Economic &amp; Technical Cooperation Group Ltd</t>
  </si>
  <si>
    <t>Copel Telecomunicacoes SA</t>
  </si>
  <si>
    <t>Bordeaux Fundo de Investimento em Participacoes Multiestrategia</t>
  </si>
  <si>
    <t>Tue Nov 10 2020 00:00:00 GMT+0000 (Greenwich Mean Time)</t>
  </si>
  <si>
    <t>Mon May 31 2021 00:00:00 GMT+0100 (British Summer Time)</t>
  </si>
  <si>
    <t>Central China Management Co Ltd</t>
  </si>
  <si>
    <t>Wed Nov 11 2020 00:00:00 GMT+0000 (Greenwich Mean Time)</t>
  </si>
  <si>
    <t>Zhejiang Qilong Industrial Co Ltd</t>
  </si>
  <si>
    <t>Shanghai Haoxuan Enterprise Management Co Ltd</t>
  </si>
  <si>
    <t>Apollo Gleneagles Hospital Ltd</t>
  </si>
  <si>
    <t>Apollo Hospitals Enterprise Ltd</t>
  </si>
  <si>
    <t>Thu Nov 12 2020 00:00:00 GMT+0000 (Greenwich Mean Time)</t>
  </si>
  <si>
    <t>Indo Gulf Fertilisers Ltd</t>
  </si>
  <si>
    <t>Indorama India Pvt Ltd</t>
  </si>
  <si>
    <t>Guangzhou Yujia Investments Co Ltd</t>
  </si>
  <si>
    <t>Guangzhou Chengxing Trading Co Ltd</t>
  </si>
  <si>
    <t>Car Inc</t>
  </si>
  <si>
    <t>Indigo Glamour Co Ltd</t>
  </si>
  <si>
    <t>Halcyon Capital Ltd</t>
  </si>
  <si>
    <t>JP Morgan Secs (Asia) (HK)|Goldman Sachs (Asia)</t>
  </si>
  <si>
    <t>Sat Nov 14 2020 00:00:00 GMT+0000 (Greenwich Mean Time)</t>
  </si>
  <si>
    <t>Zhongshan Guangzhou Shipyard International Shipping &amp; Ocean Engineering Co Ltd</t>
  </si>
  <si>
    <t>CSSC Investment &amp; Development Co Ltd</t>
  </si>
  <si>
    <t>Mon Nov 16 2020 00:00:00 GMT+0000 (Greenwich Mean Time)</t>
  </si>
  <si>
    <t>Mon Oct 18 2021 00:00:00 GMT+0100 (British Summer Time)</t>
  </si>
  <si>
    <t>Citi|Santander Corp &amp; Invest Bkg|Banco BTG Pactual SA</t>
  </si>
  <si>
    <t>Tue Nov 17 2020 00:00:00 GMT+0000 (Greenwich Mean Time)</t>
  </si>
  <si>
    <t>Mon Jan 31 2022 00:00:00 GMT+0000 (Greenwich Mean Time)</t>
  </si>
  <si>
    <t>Neelachal Ispat Nigam Ltd</t>
  </si>
  <si>
    <t>Tata Steel Long Products Ltd</t>
  </si>
  <si>
    <t>Sarla Infrastructure Pvt Ltd</t>
  </si>
  <si>
    <t>Embassy Office Parks REIT</t>
  </si>
  <si>
    <t>Morgan Stanley|HSBC Securities &amp; Capital|Kotak Mahindra Capital Co</t>
  </si>
  <si>
    <t>Embassy Office Ventures Pvt Ltd</t>
  </si>
  <si>
    <t>Bp Energy Do Brasil Ltda-Itaipu Field</t>
  </si>
  <si>
    <t>Eve Power Co Ltd</t>
  </si>
  <si>
    <t>Baoding Lucky Chemical Co Ltd</t>
  </si>
  <si>
    <t>Baoding Lucky New Material Co Ltd</t>
  </si>
  <si>
    <t>Ningxia Qingyang New Energy Co Ltd</t>
  </si>
  <si>
    <t>Sat Nov 21 2020 00:00:00 GMT+0000 (Greenwich Mean Time)</t>
  </si>
  <si>
    <t>Nonggongshang Real Estate (Group) Guangxi Mingtong Real Estate Co Ltd</t>
  </si>
  <si>
    <t>Nanning Yimeiqi Investment Management Co Ltd</t>
  </si>
  <si>
    <t>Mon Nov 23 2020 00:00:00 GMT+0000 (Greenwich Mean Time)</t>
  </si>
  <si>
    <t>RZD-Zdorovie JSC</t>
  </si>
  <si>
    <t>Eruv OOO</t>
  </si>
  <si>
    <t>Tue Nov 24 2020 00:00:00 GMT+0000 (Greenwich Mean Time)</t>
  </si>
  <si>
    <t>Petroleo Brasileiro SA Petrobras-Papa Terra Field</t>
  </si>
  <si>
    <t>Starboard Asset Ltda</t>
  </si>
  <si>
    <t>Wed Nov 25 2020 00:00:00 GMT+0000 (Greenwich Mean Time)</t>
  </si>
  <si>
    <t>Ruhnn Holding Ltd</t>
  </si>
  <si>
    <t>RUNION Holding Ltd</t>
  </si>
  <si>
    <t>Inner Mongolia Weilehui Supermarket Co Ltd</t>
  </si>
  <si>
    <t>Guangxi Yuegui Guangye Holdings Co Ltd-Qingyun Real Estate Unit</t>
  </si>
  <si>
    <t>Xinjiang Yili Steel Co Ltd</t>
  </si>
  <si>
    <t>Xinjiang Tianshan Iron And Steel United Co Ltd</t>
  </si>
  <si>
    <t>Guangdong Guanghaiwan Energy Holdings Co Ltd</t>
  </si>
  <si>
    <t>Kommercheskii Bank KOL'TSO URALA OOO</t>
  </si>
  <si>
    <t>Credit Bank of Moscow PJSC</t>
  </si>
  <si>
    <t>Fri Mar 26 2021 00:00:00 GMT+0000 (Greenwich Mean Time)</t>
  </si>
  <si>
    <t>Terra Santa Agro SA</t>
  </si>
  <si>
    <t>SLC Agricola SA</t>
  </si>
  <si>
    <t>Shihezi Zezhong Water Co Ltd</t>
  </si>
  <si>
    <t>Xinjiang Tianfu Energy Co Ltd</t>
  </si>
  <si>
    <t>Ningbo Joyson Qunying Automotive System Co Ltd</t>
  </si>
  <si>
    <t>Guangdong Senssun Weighing Apparatus Group Ltd</t>
  </si>
  <si>
    <t>Yongxing Sec Co Ltd</t>
  </si>
  <si>
    <t>Powerchina Roadbridge Group Chongqing Expressway Construction Development Co Ltd</t>
  </si>
  <si>
    <t>Sat Nov 28 2020 00:00:00 GMT+0000 (Greenwich Mean Time)</t>
  </si>
  <si>
    <t>Mon Nov 30 2020 00:00:00 GMT+0000 (Greenwich Mean Time)</t>
  </si>
  <si>
    <t>Bmw 4s Stores(6)</t>
  </si>
  <si>
    <t>JS Baozun Investment Group Co Ltd</t>
  </si>
  <si>
    <t>Instamart Servis OOO</t>
  </si>
  <si>
    <t>SF Energia Participacoes SA</t>
  </si>
  <si>
    <t>CTEEP Companhia de Transmissao de Energia Eletrica Paulista</t>
  </si>
  <si>
    <t>Strakhovaia Kompaniia MetLife AO</t>
  </si>
  <si>
    <t>Jihua Group Co Ltd-Asset</t>
  </si>
  <si>
    <t>Thu Dec 03 2020 00:00:00 GMT+0000 (Greenwich Mean Time)</t>
  </si>
  <si>
    <t>Biodinamo Empreendimentos E Participacoes Ltda</t>
  </si>
  <si>
    <t>Impar Servicos Hospitalares SA</t>
  </si>
  <si>
    <t>Beijing Agricultural Potassium Resources Technology Co Ltd</t>
  </si>
  <si>
    <t>Asia-Potash International Investment (Guangzhou) Co Ltd</t>
  </si>
  <si>
    <t>Beihai Xinyi Travel Ship Co Ltd</t>
  </si>
  <si>
    <t>Chengcheng County Yongfu Photovoltaic Co Ltd</t>
  </si>
  <si>
    <t>The Peoples Government Of Chengcheng County Of Weinan City Of Shaanxi Province</t>
  </si>
  <si>
    <t>City Government</t>
  </si>
  <si>
    <t>Quzhou Qingtai Environmental Engineering Co Ltd</t>
  </si>
  <si>
    <t>Juhua Group Corp</t>
  </si>
  <si>
    <t>Hunan Keda New Energy Investment Development Co Ltd</t>
  </si>
  <si>
    <t>Foshan Electrical &amp; Lighting Co Ltd</t>
  </si>
  <si>
    <t>Chenani Nashri Tunnelway Ltd</t>
  </si>
  <si>
    <t>Top Resource Conservation &amp; Environment Corp-Assets</t>
  </si>
  <si>
    <t>Beijing Qingxin Environmental Energy Saving Technology Co Ltd</t>
  </si>
  <si>
    <t>Chengdu Yude Logistics Management Co Ltd</t>
  </si>
  <si>
    <t>Guangzhou Huagang Enterprise Management Co Ltd</t>
  </si>
  <si>
    <t>CEB Distribuicao SA</t>
  </si>
  <si>
    <t>Bahia Geracao De Energia Sa</t>
  </si>
  <si>
    <t>BR Partners|Banco Genial SA</t>
  </si>
  <si>
    <t>PricewaterhouseCoopers|Citi</t>
  </si>
  <si>
    <t>Sat Dec 05 2020 00:00:00 GMT+0000 (Greenwich Mean Time)</t>
  </si>
  <si>
    <t>ARK Pha Ltd</t>
  </si>
  <si>
    <t>Beijing Zhongyu Diaolong Medical Information Technology Co Ltd</t>
  </si>
  <si>
    <t>Ningbo Semiconductor International Corp</t>
  </si>
  <si>
    <t>Beijing Beixu Electronic Materials Co Ltd</t>
  </si>
  <si>
    <t>Mon Dec 07 2020 00:00:00 GMT+0000 (Greenwich Mean Time)</t>
  </si>
  <si>
    <t>Fri Dec 18 2020 00:00:00 GMT+0000 (Greenwich Mean Time)</t>
  </si>
  <si>
    <t>Jinzhou Kangtai Lubricant Additives Co Ltd</t>
  </si>
  <si>
    <t>Guangzhou Development Automobile City Co Ltd</t>
  </si>
  <si>
    <t>Pacific Win Investments Ltd</t>
  </si>
  <si>
    <t>City Turbo Ltd</t>
  </si>
  <si>
    <t>Huozhou Coal And Electricity Group Hejin Tenghui Coal Industry Co Ltd</t>
  </si>
  <si>
    <t>Shanxi Coking Coal Energy Group Co Ltd</t>
  </si>
  <si>
    <t>Luoyang Shengjiu Forging Co Ltd</t>
  </si>
  <si>
    <t>Huai'an Shunqin Enterprise Management Partnership LP</t>
  </si>
  <si>
    <t>Huai'an Shunjing Enterprise Management Partnership LP</t>
  </si>
  <si>
    <t>Hangzhou Qingshan Lake Forest Valley Development Co Ltd</t>
  </si>
  <si>
    <t>Ningbo Taoyi Enterprise Management Co Ltd</t>
  </si>
  <si>
    <t>Wed Dec 09 2020 00:00:00 GMT+0000 (Greenwich Mean Time)</t>
  </si>
  <si>
    <t>Lifecenter Sistema de Saude SA</t>
  </si>
  <si>
    <t>Shanghai Gengying Information Technology Co Ltd</t>
  </si>
  <si>
    <t>Tianjin Ruiting Real Estate Brokerage Co Ltd</t>
  </si>
  <si>
    <t>Thu Dec 10 2020 00:00:00 GMT+0000 (Greenwich Mean Time)</t>
  </si>
  <si>
    <t>Cowell E Holdings Inc</t>
  </si>
  <si>
    <t>Luxvisions Innovation Technology Ltd</t>
  </si>
  <si>
    <t>Alliance Capital Partners Ltd</t>
  </si>
  <si>
    <t>Shanxi Fenxi Mining Group Shuiyu Coal Industry Co Ltd</t>
  </si>
  <si>
    <t>Shanxi Xishan Coal &amp; Electricity Power Co Ltd</t>
  </si>
  <si>
    <t>Fri Dec 11 2020 00:00:00 GMT+0000 (Greenwich Mean Time)</t>
  </si>
  <si>
    <t>Piramal Glass Pvt Ltd</t>
  </si>
  <si>
    <t>PGP Glass Pvt Ltd</t>
  </si>
  <si>
    <t>Standard Chartered PLC|Axis Capital Ltd|BofA Securities Inc</t>
  </si>
  <si>
    <t>Sat Dec 12 2020 00:00:00 GMT+0000 (Greenwich Mean Time)</t>
  </si>
  <si>
    <t>Tianjin Tianbao Chuangyuan Real Estate Development Co Ltd</t>
  </si>
  <si>
    <t>Xian Renrenle Industrial Co Ltd</t>
  </si>
  <si>
    <t>Wed Feb 10 2021 00:00:00 GMT+0000 (Greenwich Mean Time)</t>
  </si>
  <si>
    <t>Chongqing Southwest Integrated Circuit Design Co Ltd</t>
  </si>
  <si>
    <t>CETC Energy Joint-Stock Co Ltd</t>
  </si>
  <si>
    <t>Shanghai Wanhua Keju Chemical Technology Development Co Ltd</t>
  </si>
  <si>
    <t>Jiangxi Jemincare Group Co Ltd</t>
  </si>
  <si>
    <t>Mon Dec 14 2020 00:00:00 GMT+0000 (Greenwich Mean Time)</t>
  </si>
  <si>
    <t>Shenzhen Jindiying Investment Co Ltd</t>
  </si>
  <si>
    <t>Zhongrong International Trust Co Ltd</t>
  </si>
  <si>
    <t>Tue Jul 18 2023 00:00:00 GMT+0100 (British Summer Time)</t>
  </si>
  <si>
    <t>Harbin Electric Power Equipment Co Ltd</t>
  </si>
  <si>
    <t>Harbin Electric Corp Jiamusi Electric Machine Co Ltd</t>
  </si>
  <si>
    <t>Massandra PAO AO</t>
  </si>
  <si>
    <t>Iuzhnyi proekt OOO</t>
  </si>
  <si>
    <t>Shanghai PX Electronic Technology Co Ltd</t>
  </si>
  <si>
    <t>Northern Sea Development Ltd</t>
  </si>
  <si>
    <t>Fit Energy Holdings Ltd</t>
  </si>
  <si>
    <t>Jiangsu Akcome Science &amp; Technology Co Ltd-Photovoltaic Power Plant Assets</t>
  </si>
  <si>
    <t>Taixing Zhiguang Talent Technology Plaza Management Co Ltd</t>
  </si>
  <si>
    <t>Shanghai Aozhan Investment Consulting Co Ltd</t>
  </si>
  <si>
    <t>Kingsun Education Investment Co Ltd</t>
  </si>
  <si>
    <t>Bharat Oman Refineries Ltd</t>
  </si>
  <si>
    <t>Bharat Petroleum Corp Ltd</t>
  </si>
  <si>
    <t>Wed Dec 16 2020 00:00:00 GMT+0000 (Greenwich Mean Time)</t>
  </si>
  <si>
    <t>Chongqing Rongfeng Jilian Real Estate Development Co Ltd</t>
  </si>
  <si>
    <t>Poly (Chongqing) Investment Industry Co Ltd</t>
  </si>
  <si>
    <t>Ecom Express Pvt Ltd</t>
  </si>
  <si>
    <t>Partners Group AG</t>
  </si>
  <si>
    <t>Wuhan Weineng Battery Assets Co Ltd</t>
  </si>
  <si>
    <t>Guizhou Ruijingxin Enterprise Management Co Ltd</t>
  </si>
  <si>
    <t>Guiyang Yunyan State-Owned Investment Holding Group Co Ltd</t>
  </si>
  <si>
    <t>Petroleo Brasileiro SA Petrobras-Reconcavo Cluster</t>
  </si>
  <si>
    <t>Ouro Preto Energia Onshore SA</t>
  </si>
  <si>
    <t>Shenzhen Bayview Property Co Ltd</t>
  </si>
  <si>
    <t>Shenzhen Jiliang Development Co Ltd</t>
  </si>
  <si>
    <t>The Ritz-Carlton Hotel-Hotel Property</t>
  </si>
  <si>
    <t>Evenstar Hotels Pvt Ltd</t>
  </si>
  <si>
    <t>Beijing Xingtaitonggang Properties Co Ltd</t>
  </si>
  <si>
    <t>Nanjing Xinhuisheng Investment Management Co Ltd</t>
  </si>
  <si>
    <t>Shandong Snton Steelcord Co Ltd</t>
  </si>
  <si>
    <t>Shandong Daye Co Ltd</t>
  </si>
  <si>
    <t>BSBIOS Industria e Comercio de Biodiesel Sul Brasil SA</t>
  </si>
  <si>
    <t>RP Biocombustiveis Ltda</t>
  </si>
  <si>
    <t>Rothschild &amp; Co|Banco Itau-BBA SA|IMAP</t>
  </si>
  <si>
    <t>Sat Dec 19 2020 00:00:00 GMT+0000 (Greenwich Mean Time)</t>
  </si>
  <si>
    <t>Hangzhou Changchuan Intelligent Manufacturing Co Ltd</t>
  </si>
  <si>
    <t>Tellhow Software Co Ltd</t>
  </si>
  <si>
    <t>Mon Dec 21 2020 00:00:00 GMT+0000 (Greenwich Mean Time)</t>
  </si>
  <si>
    <t>Chifeng Renchuan University Pharmacy Chain Co Ltd</t>
  </si>
  <si>
    <t>Shanghai Origincell Biological Cryo Equipment Co Ltd</t>
  </si>
  <si>
    <t>Takeda Pharmaceutical Co Ltd-Pharmaceutical Assets Portfolio</t>
  </si>
  <si>
    <t>Hasten Biopharmaceutic Co Ltd</t>
  </si>
  <si>
    <t>Hub Prepaid Participacoes SA</t>
  </si>
  <si>
    <t>MineRP Holdings Pty Ltd</t>
  </si>
  <si>
    <t>Epiroc Canada Holding Inc</t>
  </si>
  <si>
    <t>Corum Group Ltd.</t>
  </si>
  <si>
    <t>Shanghai Xiangyu Logistics Development Co Ltd</t>
  </si>
  <si>
    <t>Fujian Xingang Fishery Trading Group Co Ltd</t>
  </si>
  <si>
    <t>Shandong Sinoer Mens Wear Co Ltd</t>
  </si>
  <si>
    <t>Wed Dec 23 2020 00:00:00 GMT+0000 (Greenwich Mean Time)</t>
  </si>
  <si>
    <t>Comm Equipment Company (Pty) Ltd</t>
  </si>
  <si>
    <t>Cell C (Pty) Ltd</t>
  </si>
  <si>
    <t>Elektrozavod AO</t>
  </si>
  <si>
    <t>Megapolis-Invest OOO</t>
  </si>
  <si>
    <t>Richfit Information Technology Co Ltd</t>
  </si>
  <si>
    <t>Suqian Nangang Jinxin Steel Rolling Co Ltd</t>
  </si>
  <si>
    <t>Nanjing Iron &amp; Steel Group Corp</t>
  </si>
  <si>
    <t>Huifu Payment Ltd</t>
  </si>
  <si>
    <t>Purity Investment Ltd</t>
  </si>
  <si>
    <t>Stone Wealth Ltd-Asset</t>
  </si>
  <si>
    <t>Tai United Properties Co Ltd</t>
  </si>
  <si>
    <t>Binzhou Xingchen Automotive Service Zibo Pangda Balong Automotive Sales Service Qinhuangdao Lixing Automotive Service Qingdao Zhongji Subaru Automotive Sales Harbin Zhongji Automotive Sales</t>
  </si>
  <si>
    <t>Tianjin Zhongyuanxing Investment Co Ltd</t>
  </si>
  <si>
    <t>Luoyang Gold City Smart Yunlian Technology Co Ltd</t>
  </si>
  <si>
    <t>Sat Dec 26 2020 00:00:00 GMT+0000 (Greenwich Mean Time)</t>
  </si>
  <si>
    <t>Kingland Holding Co Ltd</t>
  </si>
  <si>
    <t>Henan Honglihe Construction Engineering Co Ltd</t>
  </si>
  <si>
    <t>Huaneng(Tianjin)Coal Gasification Power Generation Co Ltd</t>
  </si>
  <si>
    <t>China Huaneng Group Co Ltd</t>
  </si>
  <si>
    <t>Shanghai Precision Measurement Semiconductor Technology Inc</t>
  </si>
  <si>
    <t>Wuhan Jingce Electronic Group Co Ltd</t>
  </si>
  <si>
    <t>Juancheng Silk Road Oriental Photovoltaic Agriculture Co Ltd</t>
  </si>
  <si>
    <t>Tech-bank Food Co Ltd</t>
  </si>
  <si>
    <t>Sun Dec 27 2020 00:00:00 GMT+0000 (Greenwich Mean Time)</t>
  </si>
  <si>
    <t>Cubico Brasil Sa-Ms Wind Complex &amp; Santos Wind Complex</t>
  </si>
  <si>
    <t>AES Brasil Holdings Ltda</t>
  </si>
  <si>
    <t>Mon Dec 28 2020 00:00:00 GMT+0000 (Greenwich Mean Time)</t>
  </si>
  <si>
    <t>Wanzhong (Hong Kong) Education Investment Management Co Ltd</t>
  </si>
  <si>
    <t>China Liberal Education Holdings Ltd</t>
  </si>
  <si>
    <t>TaimyrBurServis OOO</t>
  </si>
  <si>
    <t>Vostok Oil OOO</t>
  </si>
  <si>
    <t>Dianda Online Remote Education Technology Co Ltd</t>
  </si>
  <si>
    <t>Beijing Minsheng Times Education Technology Co Ltd</t>
  </si>
  <si>
    <t>3i Infotech Ltd -Global Software Products</t>
  </si>
  <si>
    <t>Azentio Software Pvt Ltd</t>
  </si>
  <si>
    <t>Shanghai Longdie New Energy Technology Co Ltd</t>
  </si>
  <si>
    <t>Anhui Zhonghuan Environmental Protection Technology Co Ltd</t>
  </si>
  <si>
    <t>Tue Dec 29 2020 00:00:00 GMT+0000 (Greenwich Mean Time)</t>
  </si>
  <si>
    <t>Dawning Information Industry (Shenzhen)Ltd</t>
  </si>
  <si>
    <t>Shenzhen Kofa Industry &amp; Trade Group Co Ltd</t>
  </si>
  <si>
    <t>Jindal Stainless (Hisar) Ltd</t>
  </si>
  <si>
    <t>Jindal Stainless Ltd</t>
  </si>
  <si>
    <t>SBI Capital Markets Ltd|Transaction Square LLP</t>
  </si>
  <si>
    <t>Bank of Tianjin Co Ltd-Assets</t>
  </si>
  <si>
    <t>Laiyang Dun'An Heat Supply Co Ltd-Assets</t>
  </si>
  <si>
    <t>Laiyang City Construction Investment Group Co Ltd</t>
  </si>
  <si>
    <t>Wed Dec 30 2020 00:00:00 GMT+0000 (Greenwich Mean Time)</t>
  </si>
  <si>
    <t>Guiyang AECC Precision Casting Co Ltd</t>
  </si>
  <si>
    <t>Zhejiang Shengxi Huashi Culture &amp; Media Co Ltd</t>
  </si>
  <si>
    <t>Shaoxing Lanyue Movie Partnership LP</t>
  </si>
  <si>
    <t>Beijing Zhonghao Tairui Investment Co Ltd</t>
  </si>
  <si>
    <t>Tibet Dayu Investment Co Ltd</t>
  </si>
  <si>
    <t>Sunpower Technology (Jiangsu) Co Ltd</t>
  </si>
  <si>
    <t>Nanjing Sunpower Holdings Co Ltd</t>
  </si>
  <si>
    <t>China International Capital Co|Stirling Coleman Capital Ltd</t>
  </si>
  <si>
    <t>Hefei Celebrities Property Co  Ltd</t>
  </si>
  <si>
    <t>Shanghai Jiyou Guangyuan Industrial Co Ltd</t>
  </si>
  <si>
    <t>Anhui DMEGC Magnetics Investment Co Ltd</t>
  </si>
  <si>
    <t>Korund-Tsian ZAO</t>
  </si>
  <si>
    <t>Shenzhen Worldunion Jifang Assets Management Co Ltd</t>
  </si>
  <si>
    <t>Ningbo Jiangbei Huayan Zhihui Industrial Investment Partners LP</t>
  </si>
  <si>
    <t>Lattice Power (Jiangxi) Co Ltd</t>
  </si>
  <si>
    <t>Nanchang Guanggu Group Co Ltd</t>
  </si>
  <si>
    <t>Sun Jan 17 2021 00:00:00 GMT+0000 (Greenwich Mean Time)</t>
  </si>
  <si>
    <t>Inner Mongolia Pingzhuang Energy Co Ltd</t>
  </si>
  <si>
    <t>China Longyuan Power Group Corp Ltd</t>
  </si>
  <si>
    <t>China International Capital Co|CITIC Securities Co Ltd|Morgan Stanley|Gram Capital</t>
  </si>
  <si>
    <t>Ginko International Co Ltd-Asset</t>
  </si>
  <si>
    <t>Lyra International Co Ltd</t>
  </si>
  <si>
    <t>Sat Jan 02 2021 00:00:00 GMT+0000 (Greenwich Mean Time)</t>
  </si>
  <si>
    <t>Starlite Lighting Ltd</t>
  </si>
  <si>
    <t>Bajaj Electricals Ltd</t>
  </si>
  <si>
    <t>Mon Jan 04 2021 00:00:00 GMT+0000 (Greenwich Mean Time)</t>
  </si>
  <si>
    <t>Sun Jun 06 2021 00:00:00 GMT+0100 (British Summer Time)</t>
  </si>
  <si>
    <t>Zhejiang Haiyun Environmental Protection Co Ltd</t>
  </si>
  <si>
    <t>Zhejiang Qianjiang Biochemical Co Ltd</t>
  </si>
  <si>
    <t>China Construction Bank|CITIC Securities Co Ltd</t>
  </si>
  <si>
    <t>Zhuzhou Times Huaxin New Materials Technology Co Ltd</t>
  </si>
  <si>
    <t>Tue Jan 05 2021 00:00:00 GMT+0000 (Greenwich Mean Time)</t>
  </si>
  <si>
    <t>Hainan Phoenix Xinhua Publishing Co Ltd</t>
  </si>
  <si>
    <t>Hainan Xinhua Bookstore Group Co Ltd</t>
  </si>
  <si>
    <t>Wed Jan 06 2021 00:00:00 GMT+0000 (Greenwich Mean Time)</t>
  </si>
  <si>
    <t>Chongqing Yuelan Real Estate Development Co Ltd</t>
  </si>
  <si>
    <t>Chengdu Honglaiyue Real Estate Development Co Ltd</t>
  </si>
  <si>
    <t>Wuhan Cbd Co Ltd-Asset</t>
  </si>
  <si>
    <t>Wuhan Ruikun Real Estate Development Co Ltd</t>
  </si>
  <si>
    <t>Shantou Jumbo Grand Trading Co Ltd</t>
  </si>
  <si>
    <t>Nanchang Yuanqi Murong Technology Center LP</t>
  </si>
  <si>
    <t>Thu Jan 07 2021 00:00:00 GMT+0000 (Greenwich Mean Time)</t>
  </si>
  <si>
    <t>Shanghai TCI Entertainment Technology Corp</t>
  </si>
  <si>
    <t>Karooooo Pte Ltd</t>
  </si>
  <si>
    <t>BDO Corporate Finance Pty Ltd</t>
  </si>
  <si>
    <t>Fri Jan 08 2021 00:00:00 GMT+0000 (Greenwich Mean Time)</t>
  </si>
  <si>
    <t>Tue Mar 09 2021 00:00:00 GMT+0000 (Greenwich Mean Time)</t>
  </si>
  <si>
    <t>RD Gestao e Sistemas SA</t>
  </si>
  <si>
    <t>TOTVS Large Enterprise Tecnologia SA</t>
  </si>
  <si>
    <t>Sat Feb 27 2021 00:00:00 GMT+0000 (Greenwich Mean Time)</t>
  </si>
  <si>
    <t>Notre Dame Intermedica Participacoes SA</t>
  </si>
  <si>
    <t>Hapvida Participacoes e Investimentos II SA</t>
  </si>
  <si>
    <t>Banco JP Morgan SA|Citigroup Glbal Markets Brasil|JP Morgan Securities LLC</t>
  </si>
  <si>
    <t>Banco BTG Pactual SA|XP Investimentos|Itau Unibanco SA</t>
  </si>
  <si>
    <t>Mon Jan 11 2021 00:00:00 GMT+0000 (Greenwich Mean Time)</t>
  </si>
  <si>
    <t>Caltta Technologies Co Ltd</t>
  </si>
  <si>
    <t>Beijing E-Town Semiconductor Industry Investment Centre (LP)</t>
  </si>
  <si>
    <t>Wed Jan 13 2021 00:00:00 GMT+0000 (Greenwich Mean Time)</t>
  </si>
  <si>
    <t>Thu Apr 29 2021 00:00:00 GMT+0100 (British Summer Time)</t>
  </si>
  <si>
    <t>Dongfang International Container (Ningbo) Co Ltd</t>
  </si>
  <si>
    <t>COSCO SHIPPING Development Co Ltd</t>
  </si>
  <si>
    <t>Dongfang International Container (Qingdao) Co Ltd</t>
  </si>
  <si>
    <t>Dalian GTY Environmental Technology Co Ltd</t>
  </si>
  <si>
    <t>Jiangsu Faersheng Environmental Technology Co Ltd</t>
  </si>
  <si>
    <t>Dongfang International Container (Qidong) Co Ltd</t>
  </si>
  <si>
    <t>Hygo Energy Transition Ltd</t>
  </si>
  <si>
    <t>New Fortress Energy Inc</t>
  </si>
  <si>
    <t>Thu Jun 03 2021 00:00:00 GMT+0100 (British Summer Time)</t>
  </si>
  <si>
    <t>Telxius Telecom SA-Telecommunications Towers Division Latin America</t>
  </si>
  <si>
    <t>EA Markets Securities LLC|BofA Securities Inc</t>
  </si>
  <si>
    <t>Thu Jan 14 2021 00:00:00 GMT+0000 (Greenwich Mean Time)</t>
  </si>
  <si>
    <t>Platinum International Biotech Co Ltd</t>
  </si>
  <si>
    <t>Yubo International Biotech Ltd</t>
  </si>
  <si>
    <t>Chongqing Lanbowan Real Estate Co Ltd</t>
  </si>
  <si>
    <t>Fri Jan 15 2021 00:00:00 GMT+0000 (Greenwich Mean Time)</t>
  </si>
  <si>
    <t>Shenzhen Lanren Online Technology Co Ltd</t>
  </si>
  <si>
    <t>Guangxi Qingse Venture Capital Co Ltd</t>
  </si>
  <si>
    <t>Fri May 14 2021 00:00:00 GMT+0100 (British Summer Time)</t>
  </si>
  <si>
    <t>Guangxi Liugong Group Machinery Co Ltd</t>
  </si>
  <si>
    <t>Guangxi Liugong Machinery Co Ltd</t>
  </si>
  <si>
    <t>Dewan Housing Finance Corp Ltd</t>
  </si>
  <si>
    <t>Piramal Capital &amp; Housing Finance Ltd</t>
  </si>
  <si>
    <t>SBI Capital Markets Ltd|Ernst &amp; Young LLP|RBSA Valuation Advisors LLP</t>
  </si>
  <si>
    <t>Sat Jan 16 2021 00:00:00 GMT+0000 (Greenwich Mean Time)</t>
  </si>
  <si>
    <t>Chongqing Luneng Development (Group) Co Ltd</t>
  </si>
  <si>
    <t>Dr Ganesans Hitech Diagnostic Centre Pvt Ltd</t>
  </si>
  <si>
    <t>Metropolis Healthcare Ltd</t>
  </si>
  <si>
    <t>Tue Jun 29 2021 00:00:00 GMT+0100 (British Summer Time)</t>
  </si>
  <si>
    <t>Guodian Shanxi Jieneng Co Ltd</t>
  </si>
  <si>
    <t>China International Capital Co|CITIC Securities Co Ltd|Morgan Stanley</t>
  </si>
  <si>
    <t>Guodian North China Inner Mongolia New Energy Co Ltd</t>
  </si>
  <si>
    <t>Tianjin Guodian Jieneng Electric Power Co Ltd</t>
  </si>
  <si>
    <t>Guodian Gansu New Energy Co Ltd</t>
  </si>
  <si>
    <t>Guoneng Yunnan New Energy Co Ltd</t>
  </si>
  <si>
    <t>Guodian Guangxi New Energy Development Co Ltd</t>
  </si>
  <si>
    <t>Guoneng Dingbian New Energy Co Ltd</t>
  </si>
  <si>
    <t>Guodian Northeast New Energy Development Co Ltd</t>
  </si>
  <si>
    <t>Mon Jan 18 2021 00:00:00 GMT+0000 (Greenwich Mean Time)</t>
  </si>
  <si>
    <t>Sat May 15 2021 00:00:00 GMT+0100 (British Summer Time)</t>
  </si>
  <si>
    <t>Shandong Ruigao Investment Co Ltd</t>
  </si>
  <si>
    <t>Shanghai Jiayu Medical Investment Management Co Ltd</t>
  </si>
  <si>
    <t>Cedar Technology Group Co Ltd</t>
  </si>
  <si>
    <t>Guangdong Hejing Youhuo Holdings Group Co Ltd</t>
  </si>
  <si>
    <t>Beijing Fusion Environmental Protection Co Ltd</t>
  </si>
  <si>
    <t>Tue Jan 19 2021 00:00:00 GMT+0000 (Greenwich Mean Time)</t>
  </si>
  <si>
    <t>Tata Communications Ltd</t>
  </si>
  <si>
    <t>Panatone Finvest Ltd</t>
  </si>
  <si>
    <t>Shanxi Meijin Group Jinhui Coal Industry Co Ltd</t>
  </si>
  <si>
    <t>Fri Jan 29 2021 00:00:00 GMT+0000 (Greenwich Mean Time)</t>
  </si>
  <si>
    <t>Beijing Capital Retailing Group Co Ltd</t>
  </si>
  <si>
    <t>Wed Jan 20 2021 00:00:00 GMT+0000 (Greenwich Mean Time)</t>
  </si>
  <si>
    <t>Wed May 05 2021 00:00:00 GMT+0100 (British Summer Time)</t>
  </si>
  <si>
    <t>FiberCo Solucoes de Infraestrutura Ltda</t>
  </si>
  <si>
    <t>IHS Brasil Participacoes Ltda</t>
  </si>
  <si>
    <t>Rothschild &amp; Co|UBS Investment Bank</t>
  </si>
  <si>
    <t>Mon Mar 22 2021 00:00:00 GMT+0000 (Greenwich Mean Time)</t>
  </si>
  <si>
    <t>Shanghai Jingshen Intelligent Technology Co Ltd</t>
  </si>
  <si>
    <t>Shanghai Yu'an Investment Group Co Ltd</t>
  </si>
  <si>
    <t>Thu Jan 21 2021 00:00:00 GMT+0000 (Greenwich Mean Time)</t>
  </si>
  <si>
    <t>Henan Longgong Machinery Manufacturing Co Ltd</t>
  </si>
  <si>
    <t>Henan Futian Xinghai Industrial Co Ltd</t>
  </si>
  <si>
    <t>Fri Jan 22 2021 00:00:00 GMT+0000 (Greenwich Mean Time)</t>
  </si>
  <si>
    <t>Tianjin Binhai New Area Huantang Polluted Water Processing Co Ltd</t>
  </si>
  <si>
    <t>China Everbright Water Ltd</t>
  </si>
  <si>
    <t>Shanghai No.2 Printing &amp; Dyeing Factory Co Ltd</t>
  </si>
  <si>
    <t>Suzhou Xuanliang Trading Co Ltd</t>
  </si>
  <si>
    <t>Thu Aug 12 2021 00:00:00 GMT+0100 (British Summer Time)</t>
  </si>
  <si>
    <t>Jiangxi Dingyuan Ecological Environmental Protection Co Ltd</t>
  </si>
  <si>
    <t>Mon Jan 25 2021 00:00:00 GMT+0000 (Greenwich Mean Time)</t>
  </si>
  <si>
    <t>Lanzhou Zhuangyuan Investment Co Ltd</t>
  </si>
  <si>
    <t>Gansu Nongken Group Co Ltd</t>
  </si>
  <si>
    <t>Mulei County Qianzhi Energy Co, Mulei County Qianhui Energy Development Co Ltd</t>
  </si>
  <si>
    <t>Shenzhen Expressway (Guangdong) New Energy Investment Co Ltd</t>
  </si>
  <si>
    <t>Mouxin Technology (Shanghai) Co Ltd</t>
  </si>
  <si>
    <t>Shanghai Fullhan Microelectronics Co Ltd</t>
  </si>
  <si>
    <t>Suzhou Industrial Park Jiansheng Information Industrial Park Co Ltd</t>
  </si>
  <si>
    <t>InnoLight Technology (Suzhou) Ltd</t>
  </si>
  <si>
    <t>Wed Jan 27 2021 00:00:00 GMT+0000 (Greenwich Mean Time)</t>
  </si>
  <si>
    <t>Jinchang Disheng Solar Energy Co Ltd</t>
  </si>
  <si>
    <t>Gansu Jintai Electricity Co Ltd</t>
  </si>
  <si>
    <t>Sabyasachi Calcutta Llp</t>
  </si>
  <si>
    <t>Aditya Birla Fashion &amp; Retail Ltd</t>
  </si>
  <si>
    <t>Transaction Square LLP</t>
  </si>
  <si>
    <t>Huaxu International Financial Leasing Co Ltd</t>
  </si>
  <si>
    <t>China National Chemical Engineering Group Corp Ltd</t>
  </si>
  <si>
    <t>Spearhead Global Ltd</t>
  </si>
  <si>
    <t>Thu Jan 28 2021 00:00:00 GMT+0000 (Greenwich Mean Time)</t>
  </si>
  <si>
    <t>Zhongbai Xingye Food Technology (Beijing) Co Ltd</t>
  </si>
  <si>
    <t>Brenntag AG</t>
  </si>
  <si>
    <t>Glorious Property Holdings Ltd-Assets</t>
  </si>
  <si>
    <t>Qingdao Dingxuan Management Consulting Enterprise LP</t>
  </si>
  <si>
    <t>Marketplace OOO</t>
  </si>
  <si>
    <t>Ningbo Yatai Hotel Property Services Co Ltd</t>
  </si>
  <si>
    <t>Jinbi Property Management Co Ltd</t>
  </si>
  <si>
    <t>Chongqing Iron&amp;Steel Co Ltd-Assets</t>
  </si>
  <si>
    <t>China Reform Financial Leasing Co Ltd</t>
  </si>
  <si>
    <t>Wed Mar 24 2021 00:00:00 GMT+0000 (Greenwich Mean Time)</t>
  </si>
  <si>
    <t>Shenzhen Qianhai Patuoxun Network Technology Co Ltd</t>
  </si>
  <si>
    <t>Nikkei Computer Accessories Co Ltd</t>
  </si>
  <si>
    <t>Ufct Technology Co Ltd</t>
  </si>
  <si>
    <t>Anhui Julong Transmission Technology Co Ltd</t>
  </si>
  <si>
    <t>Shenyang Jinbei Andaotuo Automotive Parts Co Ltd</t>
  </si>
  <si>
    <t>Shenyang Jinchen Automobile Technology Development Co Ltd</t>
  </si>
  <si>
    <t>Sun Jan 31 2021 00:00:00 GMT+0000 (Greenwich Mean Time)</t>
  </si>
  <si>
    <t>Junglee Games India Pvt Ltd</t>
  </si>
  <si>
    <t>Casinos &amp; Gaming</t>
  </si>
  <si>
    <t>Flutter Entertainment plc</t>
  </si>
  <si>
    <t>Horatio Partners LLC</t>
  </si>
  <si>
    <t>Mon Feb 01 2021 00:00:00 GMT+0000 (Greenwich Mean Time)</t>
  </si>
  <si>
    <t>Wuhan Yuzhan Precision Technology Co Ltd</t>
  </si>
  <si>
    <t>Beijing Digital Telecom Co Ltd</t>
  </si>
  <si>
    <t>Innovax Capital Ltd</t>
  </si>
  <si>
    <t>Guotai Junan Securities (HK)</t>
  </si>
  <si>
    <t>Jiangsu Guoqiang Safety New Material Co Ltd</t>
  </si>
  <si>
    <t>Tianjin You Fa Steel Pipe Group Stock Co Ltd</t>
  </si>
  <si>
    <t>Petroleo Brasileiro SA Petrobras-Peroa Cluster</t>
  </si>
  <si>
    <t>Thu Feb 04 2021 00:00:00 GMT+0000 (Greenwich Mean Time)</t>
  </si>
  <si>
    <t>Tianjin Aiqi Hon Hai Haihe Smart Travel Equity Investment Fund Partnership LP</t>
  </si>
  <si>
    <t>Guangdong Desay Corp</t>
  </si>
  <si>
    <t>Huizhou Deheng Industrial Co Ltd</t>
  </si>
  <si>
    <t>Mon Apr 12 2021 00:00:00 GMT+0100 (British Summer Time)</t>
  </si>
  <si>
    <t>Oi SA-Fiber infrastructure unit</t>
  </si>
  <si>
    <t>Fri Feb 05 2021 00:00:00 GMT+0000 (Greenwich Mean Time)</t>
  </si>
  <si>
    <t>Beijing Sanju Energy Co Ltd</t>
  </si>
  <si>
    <t>Beijing Jingze Sunshine Industrial Co Ltd</t>
  </si>
  <si>
    <t>Tue Mar 30 2021 00:00:00 GMT+0100 (British Summer Time)</t>
  </si>
  <si>
    <t>Guangzhou Delta Imaging Technology Co Ltd</t>
  </si>
  <si>
    <t>Zhuhai Delta Technology Co Ltd</t>
  </si>
  <si>
    <t>Shanghai Xianghong Real Estate Co Ltd</t>
  </si>
  <si>
    <t>Nantong Healthcare Machinery Co Ltd</t>
  </si>
  <si>
    <t>ZCL Chemicals Ltd</t>
  </si>
  <si>
    <t>Advent International Corp</t>
  </si>
  <si>
    <t>Petroleo Brasileiro SA Petrobras-Landulpho Alves Refinery</t>
  </si>
  <si>
    <t>Mubadala Investment Co PJSC</t>
  </si>
  <si>
    <t>Rothschild &amp; Co|Citi|Santander Corp &amp; Invest Bkg</t>
  </si>
  <si>
    <t>Banco Bradesco SA|Lazard</t>
  </si>
  <si>
    <t>Shanghai Xinwei Real Estate Development Co Ltd</t>
  </si>
  <si>
    <t>Hangzhou Julun Network Technology Co Ltd</t>
  </si>
  <si>
    <t>Jiangsu Zhongda Tower Co Ltd</t>
  </si>
  <si>
    <t>Xinjiang International Industry Co Ltd</t>
  </si>
  <si>
    <t>Double Wealthy Co Ltd</t>
  </si>
  <si>
    <t>FS Dongguan No 6 Ltd</t>
  </si>
  <si>
    <t>Magma Fincorp Ltd</t>
  </si>
  <si>
    <t>New Frontier Health Corp</t>
  </si>
  <si>
    <t>Unicorn II Parent Ltd</t>
  </si>
  <si>
    <t>Duff &amp; Phelps Corp|Goldman Sachs &amp; Co</t>
  </si>
  <si>
    <t>Harbin Fuerjia Technology Development Co Ltd</t>
  </si>
  <si>
    <t>Harbin Medisan Pharmaceutical Co Ltd</t>
  </si>
  <si>
    <t>Fuquan Phosphate Mine Co Ltd-Asset</t>
  </si>
  <si>
    <t>Guizhou Fulin Mining Industry Co Ltd</t>
  </si>
  <si>
    <t>Godrej Housing Finance Ltd</t>
  </si>
  <si>
    <t>Pyxis Holdings Ltd</t>
  </si>
  <si>
    <t>Fri Mar 19 2021 00:00:00 GMT+0000 (Greenwich Mean Time)</t>
  </si>
  <si>
    <t>Jaypee Powergrid Ltd</t>
  </si>
  <si>
    <t>Power Grid Corp Of India Ltd</t>
  </si>
  <si>
    <t>Tue Feb 16 2021 00:00:00 GMT+0000 (Greenwich Mean Time)</t>
  </si>
  <si>
    <t>Phoenix IT Infrastructure India Pvt Ltd</t>
  </si>
  <si>
    <t>Fri Feb 19 2021 00:00:00 GMT+0000 (Greenwich Mean Time)</t>
  </si>
  <si>
    <t>Linyi Lanshan Urban Development Construction &amp; Investment Group Co Ltd-Sewage Piping Network Assets</t>
  </si>
  <si>
    <t>China Development Bank Financial Leasing Co Ltd</t>
  </si>
  <si>
    <t>Xinneng Phoenix (Tengzhou) Energy Co Ltd</t>
  </si>
  <si>
    <t>Levima Advanced Materials Corp</t>
  </si>
  <si>
    <t>Sat Feb 20 2021 00:00:00 GMT+0000 (Greenwich Mean Time)</t>
  </si>
  <si>
    <t>Hangzhou Jiacheng International Logistics Co Ltd</t>
  </si>
  <si>
    <t>Mon Feb 22 2021 00:00:00 GMT+0000 (Greenwich Mean Time)</t>
  </si>
  <si>
    <t>Apex International Logistics (China) Co Ltd</t>
  </si>
  <si>
    <t>Kuehne + Nagel International AG</t>
  </si>
  <si>
    <t>SOE Operacoes Escolares SA</t>
  </si>
  <si>
    <t>Eleva Educacao SA</t>
  </si>
  <si>
    <t>Tue Feb 23 2021 00:00:00 GMT+0000 (Greenwich Mean Time)</t>
  </si>
  <si>
    <t>Shanghai Shenbao Enterprise Management Co Ltd</t>
  </si>
  <si>
    <t>Caribbean Hero (HK) Ltd</t>
  </si>
  <si>
    <t>Renew Power Pvt Ltd</t>
  </si>
  <si>
    <t>RMG Acquisition Corp II</t>
  </si>
  <si>
    <t>Morgan Stanley India Co Pvt|Goldman Sachs &amp; Co</t>
  </si>
  <si>
    <t>Thu Feb 25 2021 00:00:00 GMT+0000 (Greenwich Mean Time)</t>
  </si>
  <si>
    <t>Spe Miranga Sa</t>
  </si>
  <si>
    <t>PetroReconcavo SA</t>
  </si>
  <si>
    <t>Sichuan Languang Justbon Services Group Co Ltd</t>
  </si>
  <si>
    <t>Gram Capital|J.P. Morgan Sec (China) Co</t>
  </si>
  <si>
    <t>CJ Rokin Logistics Supply Chain Co Ltd</t>
  </si>
  <si>
    <t>FountainVest Partners (Asia) Ltd</t>
  </si>
  <si>
    <t>Mon Aug 30 2021 00:00:00 GMT+0100 (British Summer Time)</t>
  </si>
  <si>
    <t>Diamante Geracao de Energia Ltda</t>
  </si>
  <si>
    <t>Diamante Holding Participacoes Ltda</t>
  </si>
  <si>
    <t>Fri Feb 26 2021 00:00:00 GMT+0000 (Greenwich Mean Time)</t>
  </si>
  <si>
    <t>Agropromyshlennyi Kholding Promagro AO</t>
  </si>
  <si>
    <t>Siberian Agrarian Group JSC</t>
  </si>
  <si>
    <t>Ningxia Huadian Heating Co Ltd</t>
  </si>
  <si>
    <t>China Huadian Corp Ltd</t>
  </si>
  <si>
    <t>Huadian Ningxia Lingwu Power Generation Co Ltd</t>
  </si>
  <si>
    <t>Apollo Tricoat Tubes Ltd</t>
  </si>
  <si>
    <t>APL Apollo Tubes Ltd</t>
  </si>
  <si>
    <t>Chongqing Xiangyu Salt Chemical Industry Co Ltd</t>
  </si>
  <si>
    <t>Snowsky Salt Industry Group Co Ltd</t>
  </si>
  <si>
    <t>Huzhou Minchi Automotive Co Ltd</t>
  </si>
  <si>
    <t>Huzhou Huanqiao Construction &amp; Development Co Ltd</t>
  </si>
  <si>
    <t>Telefonica Brasil SA-Fiber-Optic Network &amp; Assets</t>
  </si>
  <si>
    <t>Chongqing Municipality Tap Water Co Ltd-Water Supply Assets</t>
  </si>
  <si>
    <t>Chongqing Water Conservancy Investment Group Co Ltd</t>
  </si>
  <si>
    <t>Gangavaram Port Ltd</t>
  </si>
  <si>
    <t>Brahmi Tracks Management Services Pvt Ltd</t>
  </si>
  <si>
    <t>JM Financial Group|JP Morgan</t>
  </si>
  <si>
    <t>Huatian Technology (Xi'an) Co Ltd</t>
  </si>
  <si>
    <t>Tianshui Huatian Technology Co Ltd</t>
  </si>
  <si>
    <t>Thu Mar 04 2021 00:00:00 GMT+0000 (Greenwich Mean Time)</t>
  </si>
  <si>
    <t>Yida Property Service Co Ltd</t>
  </si>
  <si>
    <t>Longfor Jiayue Property Service Co Ltd</t>
  </si>
  <si>
    <t>Thu Mar 18 2021 00:00:00 GMT+0000 (Greenwich Mean Time)</t>
  </si>
  <si>
    <t>Fengze Intelligent Equipment Co Ltd</t>
  </si>
  <si>
    <t>Keshun Waterproof Technologies Co Ltd</t>
  </si>
  <si>
    <t>Hunan Light Industry &amp; Salt Industry Group Co Ltd</t>
  </si>
  <si>
    <t>NER II Transmission Ltd</t>
  </si>
  <si>
    <t>Rimera AO</t>
  </si>
  <si>
    <t>Andrei Ilich Komarov</t>
  </si>
  <si>
    <t>Sat Mar 06 2021 00:00:00 GMT+0000 (Greenwich Mean Time)</t>
  </si>
  <si>
    <t>Thu Nov 11 2021 00:00:00 GMT+0000 (Greenwich Mean Time)</t>
  </si>
  <si>
    <t>Shanghai Prophet Electronics Technology Co Ltd</t>
  </si>
  <si>
    <t>Shanghai East-China Computer Co Ltd</t>
  </si>
  <si>
    <t>Pearson Education do Brasil Ltda-COC &amp; Dom Bosco</t>
  </si>
  <si>
    <t>Mon Mar 08 2021 00:00:00 GMT+0000 (Greenwich Mean Time)</t>
  </si>
  <si>
    <t>Yili Hongda Foundation Equity Investment Partnership LP</t>
  </si>
  <si>
    <t>Chelyabinsk Pipe Rolling Plant PJSC</t>
  </si>
  <si>
    <t>TMK PAO</t>
  </si>
  <si>
    <t>Alfa Bank|Credit Bank of Moscow|JP Morgan</t>
  </si>
  <si>
    <t>Thu Jun 24 2021 00:00:00 GMT+0100 (British Summer Time)</t>
  </si>
  <si>
    <t>Nanning Liaowang Auto Lamp Co Ltd</t>
  </si>
  <si>
    <t>Wolong Electric Group Hangzhou Research Institute Co Ltd</t>
  </si>
  <si>
    <t>Zhejiang Kaixin Business Management (Group) Co Ltd</t>
  </si>
  <si>
    <t>Wed Mar 10 2021 00:00:00 GMT+0000 (Greenwich Mean Time)</t>
  </si>
  <si>
    <t>Prius Commercial Projects Pvt Ltd</t>
  </si>
  <si>
    <t>Kotak Special Situations Fund</t>
  </si>
  <si>
    <t>Shanghai Mogong Industrial Co Ltd</t>
  </si>
  <si>
    <t>Thu Mar 11 2021 00:00:00 GMT+0000 (Greenwich Mean Time)</t>
  </si>
  <si>
    <t>Wed Aug 04 2021 00:00:00 GMT+0100 (British Summer Time)</t>
  </si>
  <si>
    <t>Xilinhot Jingyuntong Wind Power Co Ltd</t>
  </si>
  <si>
    <t>Inner Mongolia Jidian Energy Co Ltd</t>
  </si>
  <si>
    <t>Fri Mar 12 2021 00:00:00 GMT+0000 (Greenwich Mean Time)</t>
  </si>
  <si>
    <t>Chongqing Yanfeng Adient Automotive Components Co Ltd</t>
  </si>
  <si>
    <t>Qiyue (Shanghai) Trading Co Ltd</t>
  </si>
  <si>
    <t>Yanfeng Adient Seating Co Ltd</t>
  </si>
  <si>
    <t>Evercore Partners|Citigroup Inc</t>
  </si>
  <si>
    <t>Supermarket Grocery Supplies Pvt Ltd</t>
  </si>
  <si>
    <t>Tata Digital Ltd</t>
  </si>
  <si>
    <t>Mon Mar 15 2021 00:00:00 GMT+0000 (Greenwich Mean Time)</t>
  </si>
  <si>
    <t>Mendes Da Silva Participacoes Sa</t>
  </si>
  <si>
    <t>XP Investimentos</t>
  </si>
  <si>
    <t>Tue Mar 16 2021 00:00:00 GMT+0000 (Greenwich Mean Time)</t>
  </si>
  <si>
    <t>Wed May 26 2021 00:00:00 GMT+0100 (British Summer Time)</t>
  </si>
  <si>
    <t>Hubei Yihua Real Estate Co Ltd</t>
  </si>
  <si>
    <t>Yingcheng Yihua Chemical Co Ltd</t>
  </si>
  <si>
    <t>Chengdu Tech-Bank Biological Product Co Ltd</t>
  </si>
  <si>
    <t>Chunhua Zhonglue Wind Power Co Ltd</t>
  </si>
  <si>
    <t>SPIC Guizhou Jinyuan Weining Energy Co Ltd</t>
  </si>
  <si>
    <t>Shanghai Shenhua Wind Power New Energy Co Ltd-Subsidiaries(6)</t>
  </si>
  <si>
    <t>Beijing Jingkai Comprehensive Smart Energy Co Ltd</t>
  </si>
  <si>
    <t>Wed Mar 17 2021 00:00:00 GMT+0000 (Greenwich Mean Time)</t>
  </si>
  <si>
    <t>KSH Infra Pvt Ltd-Logistics properties(2)</t>
  </si>
  <si>
    <t>Mapletree Logistics Trust</t>
  </si>
  <si>
    <t>Qingdao Rural Construction Financial Leasing Co Ltd</t>
  </si>
  <si>
    <t>Yangfan (Holdings) Group Ltd</t>
  </si>
  <si>
    <t>Bocom International Holdings|Rainbow Capital (HK) Ltd</t>
  </si>
  <si>
    <t>Undisclosed Logistics Properties(2)</t>
  </si>
  <si>
    <t>Undisclosed India SPV</t>
  </si>
  <si>
    <t>Beijing Nav Times Technology Co Ltd</t>
  </si>
  <si>
    <t>Qingzhou Hongyuan Public Assets Management Co Ltd</t>
  </si>
  <si>
    <t>Foshan Shiwan Eagle Ceramics Co Ltd</t>
  </si>
  <si>
    <t>Guangdong Tianan New Material Co Ltd</t>
  </si>
  <si>
    <t>Wed Mar 31 2021 00:00:00 GMT+0100 (British Summer Time)</t>
  </si>
  <si>
    <t>BBMG Jidong Cement (Tangshan) Co Ltd</t>
  </si>
  <si>
    <t>CITIC Securities Co Ltd|First Capital Invest Bking Co</t>
  </si>
  <si>
    <t>Trans-Siberian Gold PLC</t>
  </si>
  <si>
    <t>Horvik Ltd</t>
  </si>
  <si>
    <t>Canaccord Genuity Ltd</t>
  </si>
  <si>
    <t>Dorel Industries Inc-Manufacturing Facility</t>
  </si>
  <si>
    <t>Guangdong Roadmate Group Co Ltd</t>
  </si>
  <si>
    <t>Zhejiang Liantianmei Corporate Management Co Ltd</t>
  </si>
  <si>
    <t>Aoyuan Beauty Valley Technology Co Ltd</t>
  </si>
  <si>
    <t>Sat Mar 20 2021 00:00:00 GMT+0000 (Greenwich Mean Time)</t>
  </si>
  <si>
    <t>Xinjiang Luan Xiexin Zhundong Energy Co Ltd</t>
  </si>
  <si>
    <t>JD Sunflower Investment Ltd</t>
  </si>
  <si>
    <t>Inner Mongolia Fuyuan International Industrial (Group) Co Ltd</t>
  </si>
  <si>
    <t>ICBC|China International Capital Co|Somerley</t>
  </si>
  <si>
    <t>Negosudarstvennyi pensionnyi fond SAFMAR AO</t>
  </si>
  <si>
    <t>Investment Co Leningrad Adagio OOO</t>
  </si>
  <si>
    <t>Chi Feng Jin Jian Copper Co Ltd</t>
  </si>
  <si>
    <t>Hutchison Whampoa Guangzhou Baiyunshan Chinese Medicine Co Ltd</t>
  </si>
  <si>
    <t>GL Mountrose Investment Two Ltd</t>
  </si>
  <si>
    <t>Compass Minerals International Inc-South America Plant Nutrition Business</t>
  </si>
  <si>
    <t>Surajkiran Solar Technologies Pvt Ltd</t>
  </si>
  <si>
    <t>Adani Green Energy Ltd</t>
  </si>
  <si>
    <t>Grupo BIG Brasil SA</t>
  </si>
  <si>
    <t>Atacadao SA</t>
  </si>
  <si>
    <t>Bayer Sa-Womens Health Factory</t>
  </si>
  <si>
    <t>Uniao Quimica Farmaceutica Nacional SA</t>
  </si>
  <si>
    <t>Sun Mar 28 2021 00:00:00 GMT+0000 (Greenwich Mean Time)</t>
  </si>
  <si>
    <t>Beijing Eastern Petrochemical Co Ltd-Assets</t>
  </si>
  <si>
    <t>HPCL Shapoorji Energy Pvt Ltd</t>
  </si>
  <si>
    <t>Mon Mar 29 2021 00:00:00 GMT+0100 (British Summer Time)</t>
  </si>
  <si>
    <t>Fujian Aonong Biological Technology Group Inc Ltd</t>
  </si>
  <si>
    <t>Jiangxi Jingrun Optical Co Ltd-Asset</t>
  </si>
  <si>
    <t>JD.com Inc-Assets</t>
  </si>
  <si>
    <t>Jingdong Digits Technology Holding Co Ltd</t>
  </si>
  <si>
    <t>Hemmo Pharmaceuticals Pvt Ltd</t>
  </si>
  <si>
    <t>Piramal Pharma Solutions Inc</t>
  </si>
  <si>
    <t>Torreya Partners LLC</t>
  </si>
  <si>
    <t>Alar Yuneng Investment Co Ltd</t>
  </si>
  <si>
    <t>Henan Dayou Energy Co Ltd</t>
  </si>
  <si>
    <t>Thu Apr 01 2021 00:00:00 GMT+0100 (British Summer Time)</t>
  </si>
  <si>
    <t>Welspun Corp Ltd-PCMD Business</t>
  </si>
  <si>
    <t>Reliance Infrastructure Ltd-Headquarters Building</t>
  </si>
  <si>
    <t>Yulin Longyuan Photovoltaic Power Co Ltd</t>
  </si>
  <si>
    <t>Three Gorges Asset Management Co Ltd</t>
  </si>
  <si>
    <t>Som Livre</t>
  </si>
  <si>
    <t>Sony Music Entertainment</t>
  </si>
  <si>
    <t>Henan GCL New Energy Investment Co Ltd-Asset</t>
  </si>
  <si>
    <t>Fri Apr 02 2021 00:00:00 GMT+0100 (British Summer Time)</t>
  </si>
  <si>
    <t>Hangzhou Mingzhou Brain Health Rehabilitation Hospital Co Ltd</t>
  </si>
  <si>
    <t>Ningbo Aux Rehabilitation Medical Investment Management Co Ltd</t>
  </si>
  <si>
    <t>Mon Apr 05 2021 00:00:00 GMT+0100 (British Summer Time)</t>
  </si>
  <si>
    <t>Azure Power Global Ltd-Non Core Solar Rooftop Portfolio</t>
  </si>
  <si>
    <t>Radiance Renewables Pvt Ltd</t>
  </si>
  <si>
    <t>Zhongji Leye (Beijing) Real Estate Development Co Ltd</t>
  </si>
  <si>
    <t>Baoli Jiapu (Shenzhen) Industrial Co Ltd</t>
  </si>
  <si>
    <t>Aakash Educational Services Ltd</t>
  </si>
  <si>
    <t>Phoenix Advisors LLC</t>
  </si>
  <si>
    <t>Tue Apr 06 2021 00:00:00 GMT+0100 (British Summer Time)</t>
  </si>
  <si>
    <t>Guangdong Willibang Wood Co Ltd</t>
  </si>
  <si>
    <t>Jinyuan Industrial Co Ltd</t>
  </si>
  <si>
    <t>Huaxiang Group Yicheng New Material Technology Park Co Ltd</t>
  </si>
  <si>
    <t>Chongqing Caixin Industrial Co Ltd</t>
  </si>
  <si>
    <t>State Power Investment Corp Yuanda Water Co Ltd</t>
  </si>
  <si>
    <t>Wed Apr 07 2021 00:00:00 GMT+0100 (British Summer Time)</t>
  </si>
  <si>
    <t>Agencia Nacional de Aviacao Civil-Airports(22)</t>
  </si>
  <si>
    <t>Banco Bradesco SA|BNP Paribas SA</t>
  </si>
  <si>
    <t>Thu Sep 30 2021 00:00:00 GMT+0100 (British Summer Time)</t>
  </si>
  <si>
    <t>Xugong Group Construction Machinery Co Ltd</t>
  </si>
  <si>
    <t>Thu Apr 08 2021 00:00:00 GMT+0100 (British Summer Time)</t>
  </si>
  <si>
    <t>Zhongyuan Muye Co Ltd</t>
  </si>
  <si>
    <t>Modern Farming (Group) Co Ltd</t>
  </si>
  <si>
    <t>Fri Apr 09 2021 00:00:00 GMT+0100 (British Summer Time)</t>
  </si>
  <si>
    <t>Hospital Nossa Senhora das Neves SA</t>
  </si>
  <si>
    <t>Diagno Sao Marcos Ltda</t>
  </si>
  <si>
    <t>Beijing Zhongao Sports Co Ltd</t>
  </si>
  <si>
    <t>Tue May 25 2021 00:00:00 GMT+0100 (British Summer Time)</t>
  </si>
  <si>
    <t>Suzhou Guangci Tumor Hospital Co Ltd</t>
  </si>
  <si>
    <t>INKON Life Technology Co Ltd</t>
  </si>
  <si>
    <t>Tue Apr 13 2021 00:00:00 GMT+0100 (British Summer Time)</t>
  </si>
  <si>
    <t>Zhengzhou City Vocational College</t>
  </si>
  <si>
    <t>Zhengzhou New Higher Education Technology Ltd</t>
  </si>
  <si>
    <t>Thu Apr 15 2021 00:00:00 GMT+0100 (British Summer Time)</t>
  </si>
  <si>
    <t>Baotou Steel Group Energy Conservation &amp; Environmental Protection Technology Industry Co Ltd</t>
  </si>
  <si>
    <t>China Northern Rare Earth (Group) High-Tech Co Ltd</t>
  </si>
  <si>
    <t>Fri Apr 16 2021 00:00:00 GMT+0100 (British Summer Time)</t>
  </si>
  <si>
    <t>Zhangtai Services Group Co Ltd</t>
  </si>
  <si>
    <t>Sunac Services Investment II Ltd</t>
  </si>
  <si>
    <t>Saint-Gobain PAM (China) Co Ltd</t>
  </si>
  <si>
    <t>Employee Stock Ownership Plan</t>
  </si>
  <si>
    <t>Zoomlion Finance &amp; Leasing (Beijing) Co Ltd</t>
  </si>
  <si>
    <t>Mon Apr 19 2021 00:00:00 GMT+0100 (British Summer Time)</t>
  </si>
  <si>
    <t>Jiacheng Environmental Protection Engineering Co Ltd</t>
  </si>
  <si>
    <t>Guangdong Yue Hai Water Investment Co Ltd</t>
  </si>
  <si>
    <t>Wed Jul 06 2022 00:00:00 GMT+0100 (British Summer Time)</t>
  </si>
  <si>
    <t>Yantai Nanshan University</t>
  </si>
  <si>
    <t>International Alliance Financial Leasing Co Ltd</t>
  </si>
  <si>
    <t>Gram Capital|Zhongtai Intl Capital Ltd</t>
  </si>
  <si>
    <t>Sat Jul 24 2021 00:00:00 GMT+0100 (British Summer Time)</t>
  </si>
  <si>
    <t>Anhui Healstar Pharmaceutical Co Ltd</t>
  </si>
  <si>
    <t>Shenzhen Shenxiong Environment Co Ltd</t>
  </si>
  <si>
    <t>Shimao Tiancheng Property Services Group Co Ltd</t>
  </si>
  <si>
    <t>Beijing Zhaotai International Center-Bldg</t>
  </si>
  <si>
    <t>Organisys Software Sa</t>
  </si>
  <si>
    <t>Locaweb Servicos de Internet SA</t>
  </si>
  <si>
    <t>Clairfield International|Artica Participacoes e Assesso</t>
  </si>
  <si>
    <t>Thu Apr 22 2021 00:00:00 GMT+0100 (British Summer Time)</t>
  </si>
  <si>
    <t>EOG Resources China Ltd</t>
  </si>
  <si>
    <t>Roc Oil Co Pty Ltd</t>
  </si>
  <si>
    <t>SJ Semiconductor Corp</t>
  </si>
  <si>
    <t>Sat Apr 24 2021 00:00:00 GMT+0100 (British Summer Time)</t>
  </si>
  <si>
    <t>Jiangsu Beiterui Nano Technology Co Ltd</t>
  </si>
  <si>
    <t>Changzhou Liyuan New Energy Technology Co Ltd</t>
  </si>
  <si>
    <t>Beiterui (Tianjin) Nano Material Manufacturing Co Ltd</t>
  </si>
  <si>
    <t>Sat Aug 28 2021 00:00:00 GMT+0100 (British Summer Time)</t>
  </si>
  <si>
    <t>Datang Linktech Infosystem Co Ltd</t>
  </si>
  <si>
    <t>Datang Telecom Technology Co Ltd</t>
  </si>
  <si>
    <t>Mon Apr 26 2021 00:00:00 GMT+0100 (British Summer Time)</t>
  </si>
  <si>
    <t>Zhengzhou Fengxiang Investment Co Ltd</t>
  </si>
  <si>
    <t>Cia Hering</t>
  </si>
  <si>
    <t>Grupo de Moda Soma SA</t>
  </si>
  <si>
    <t>Sat Jul 10 2021 00:00:00 GMT+0100 (British Summer Time)</t>
  </si>
  <si>
    <t>Jiangsu Sailboat Petrochemical Co Ltd</t>
  </si>
  <si>
    <t>CITIC Securities Co Ltd|Huatai United Securities Co|Orient Sec Investment Banking</t>
  </si>
  <si>
    <t>BCP Topco IX Pte Ltd</t>
  </si>
  <si>
    <t>Tue Apr 27 2021 00:00:00 GMT+0100 (British Summer Time)</t>
  </si>
  <si>
    <t>Yantai Fuhuada Precision Electronics Co Ltd</t>
  </si>
  <si>
    <t>Hongfujin Precision Electronics (Yantai) Co Ltd</t>
  </si>
  <si>
    <t>Weichang Manchu Mongolian Autonomous County Shengkun Renhe Photovoltaic Power Generation Co Ltd</t>
  </si>
  <si>
    <t>Tianjin Zeyu Energy Management Co Ltd</t>
  </si>
  <si>
    <t>Jindal Power Ltd</t>
  </si>
  <si>
    <t>Worldone Pvt Ltd</t>
  </si>
  <si>
    <t>Grant Thornton LLP</t>
  </si>
  <si>
    <t>Foshan Chanxi Real Estate Development Co Ltd</t>
  </si>
  <si>
    <t>Shanghai Yuyuan Tourist Mart (Group) Co Ltd</t>
  </si>
  <si>
    <t>Wed Apr 28 2021 00:00:00 GMT+0100 (British Summer Time)</t>
  </si>
  <si>
    <t>Shanghai Indeed Technology Co Ltd</t>
  </si>
  <si>
    <t>Empress Investments Pte Ltd</t>
  </si>
  <si>
    <t>Zhejiang Doer Biologics Corp</t>
  </si>
  <si>
    <t>Beijing Reyun Technology Co Ltd</t>
  </si>
  <si>
    <t>Mobvista Inc</t>
  </si>
  <si>
    <t>Agencia Nacional de Transportes Terrestres ANTT-BR 153 Highway Concession</t>
  </si>
  <si>
    <t>Maanshan Iron &amp; Steel (Shanghai) Commercial Factoring Co Ltd</t>
  </si>
  <si>
    <t>Ouyeel Commercial Factoring Co Ltd</t>
  </si>
  <si>
    <t>Fri Apr 30 2021 00:00:00 GMT+0100 (British Summer Time)</t>
  </si>
  <si>
    <t>Sat Jun 05 2021 00:00:00 GMT+0100 (British Summer Time)</t>
  </si>
  <si>
    <t>Tianjin Fuji Real Estate Development Co Ltd</t>
  </si>
  <si>
    <t>Tianjin Pulida Real Estate Construction &amp; Co Development Co Ltd</t>
  </si>
  <si>
    <t>Cia Estadual de Aguas e Esgotos CEDAE-Block 1&amp;4 Concessions</t>
  </si>
  <si>
    <t>Rothschild &amp; Co|JP Morgan</t>
  </si>
  <si>
    <t>Thu May 06 2021 00:00:00 GMT+0100 (British Summer Time)</t>
  </si>
  <si>
    <t>Guangdong Jianbang Group (Huiyang) Industrial Co Ltd</t>
  </si>
  <si>
    <t>Shenzhen Special Economic Zone Real Estate &amp; Properties (Group) Co Ltd</t>
  </si>
  <si>
    <t>Mon Jun 21 2021 00:00:00 GMT+0100 (British Summer Time)</t>
  </si>
  <si>
    <t>Tianhai Auto Electronics Group Co Ltd</t>
  </si>
  <si>
    <t>Guangzhou Industrial Investment Holding Group Co Ltd</t>
  </si>
  <si>
    <t>Fri May 07 2021 00:00:00 GMT+0100 (British Summer Time)</t>
  </si>
  <si>
    <t>Funing Aoyang Technology Co Ltd-Viscose Fiber Business</t>
  </si>
  <si>
    <t>Sateri China Investment Ltd</t>
  </si>
  <si>
    <t>Fri Nov 19 2021 00:00:00 GMT+0000 (Greenwich Mean Time)</t>
  </si>
  <si>
    <t>Beijing Bailong Green Technology Enterprise Co Ltd</t>
  </si>
  <si>
    <t>Zhejiang Sunriver Culture Tourism Co Ltd</t>
  </si>
  <si>
    <t>Afro Energy (Pty) Ltd</t>
  </si>
  <si>
    <t>Kinetiko Energy Ltd</t>
  </si>
  <si>
    <t>Sat May 08 2021 00:00:00 GMT+0100 (British Summer Time)</t>
  </si>
  <si>
    <t>Thu Jul 08 2021 00:00:00 GMT+0100 (British Summer Time)</t>
  </si>
  <si>
    <t>Vogel Solucoes Em Telecomunicacoes E Informatica Sa</t>
  </si>
  <si>
    <t>Algar Tecnologia e Consultoria SA</t>
  </si>
  <si>
    <t>Tue May 11 2021 00:00:00 GMT+0100 (British Summer Time)</t>
  </si>
  <si>
    <t>Zhejiang POCTech Corp</t>
  </si>
  <si>
    <t>Embassy Industrial Parks Pvt Ltd</t>
  </si>
  <si>
    <t>BREP Asia II EIP Holding (NQ) Pte Ltd</t>
  </si>
  <si>
    <t>Wed May 12 2021 00:00:00 GMT+0100 (British Summer Time)</t>
  </si>
  <si>
    <t>Zydus Animal Health &amp; Investment Ltd-Animal Healthcare Established Markets Undertaking</t>
  </si>
  <si>
    <t>Zenex Animal Health India Pvt Ltd</t>
  </si>
  <si>
    <t>Thu May 13 2021 00:00:00 GMT+0100 (British Summer Time)</t>
  </si>
  <si>
    <t>Chongqing Tiantai Energy Group Co Ltd</t>
  </si>
  <si>
    <t>Thu Nov 04 2021 00:00:00 GMT+0000 (Greenwich Mean Time)</t>
  </si>
  <si>
    <t>Estre Ambiental SA-UPI Aterros</t>
  </si>
  <si>
    <t>Voltalia Energia do Brasil SA-VSM2 Wind Farm</t>
  </si>
  <si>
    <t>Copel Geracao e Transmissao SA</t>
  </si>
  <si>
    <t>Zhejiang Huishi Pharmaceutical Co Ltd</t>
  </si>
  <si>
    <t>PharmaBlock Sciences (Nanjing) Inc</t>
  </si>
  <si>
    <t>Tue May 18 2021 00:00:00 GMT+0100 (British Summer Time)</t>
  </si>
  <si>
    <t>Sigma LLC</t>
  </si>
  <si>
    <t>Inter RAO-Stroiinvest OOO</t>
  </si>
  <si>
    <t>Antipinsky Refinery JSC</t>
  </si>
  <si>
    <t>Rusinvest OOO</t>
  </si>
  <si>
    <t>Mon Nov 15 2021 00:00:00 GMT+0000 (Greenwich Mean Time)</t>
  </si>
  <si>
    <t>Distell Group Holdings Ltd</t>
  </si>
  <si>
    <t>Sunside Acquisitions Pty Ltd</t>
  </si>
  <si>
    <t>Rand Merchant Bank Ltd|HSBC Holdings PLC|BDO Corporate Finance Pty Ltd</t>
  </si>
  <si>
    <t>Dixy Holding Ltd</t>
  </si>
  <si>
    <t>Tander AO</t>
  </si>
  <si>
    <t>Imifarma Produtos Farmaceuticos e Cosmeticos SA</t>
  </si>
  <si>
    <t>Empreendimentos Pague Menos SA</t>
  </si>
  <si>
    <t>Wed May 19 2021 00:00:00 GMT+0100 (British Summer Time)</t>
  </si>
  <si>
    <t>BILLA Reality OOO,BILLA OOO</t>
  </si>
  <si>
    <t>Lenta IPJSC</t>
  </si>
  <si>
    <t>Undisclosed Construction &amp; Engineering Companies(11)</t>
  </si>
  <si>
    <t>HKR Roadways Ltd</t>
  </si>
  <si>
    <t>SB Energy Holdings Ltd</t>
  </si>
  <si>
    <t>Barclays|Mizuho Bank Ltd|BofA Securities Inc</t>
  </si>
  <si>
    <t>ZhongXing Energy Equipment Co Ltd</t>
  </si>
  <si>
    <t>Shanghai Yifan Technology Co Ltd</t>
  </si>
  <si>
    <t>Thu May 20 2021 00:00:00 GMT+0100 (British Summer Time)</t>
  </si>
  <si>
    <t>Zhenro Commercial Management Co Ltd</t>
  </si>
  <si>
    <t>Giraffe Capital Ltd</t>
  </si>
  <si>
    <t>Fri May 21 2021 00:00:00 GMT+0100 (British Summer Time)</t>
  </si>
  <si>
    <t>Hunan Shanshan Toda Advanced Material Co Ltd</t>
  </si>
  <si>
    <t>BASF SE</t>
  </si>
  <si>
    <t>Shanghai Citi Hotel Management Co Ltd</t>
  </si>
  <si>
    <t>Huazhu Group Ltd</t>
  </si>
  <si>
    <t>Wed Jun 02 2021 00:00:00 GMT+0100 (British Summer Time)</t>
  </si>
  <si>
    <t>Wuxi Commercial Mansion Group Oriental Automobile Co Ltd</t>
  </si>
  <si>
    <t>Jiangsu Wuxi Commercial Mansion Group Co Ltd</t>
  </si>
  <si>
    <t>Sat May 22 2021 00:00:00 GMT+0100 (British Summer Time)</t>
  </si>
  <si>
    <t>Guangzhou Jinpibao Real Estate Co Ltd</t>
  </si>
  <si>
    <t>TCL Financial Services Holdings (Guangzhou) Group Co Ltd</t>
  </si>
  <si>
    <t>TCL Industries Holdings Co Ltd</t>
  </si>
  <si>
    <t>Sun May 23 2021 00:00:00 GMT+0100 (British Summer Time)</t>
  </si>
  <si>
    <t>Empiricus Research Publicacoes Ltda</t>
  </si>
  <si>
    <t>Profit Tycoon Holdings Ltd</t>
  </si>
  <si>
    <t>Beijing Xinjincheng Real Estate Management Co Ltd</t>
  </si>
  <si>
    <t>Suzhou Smartron Technology Corp Ltd</t>
  </si>
  <si>
    <t>Xiamen Hongxin Electronics Technology Group Inc</t>
  </si>
  <si>
    <t>Wed Jul 07 2021 00:00:00 GMT+0100 (British Summer Time)</t>
  </si>
  <si>
    <t>Jiangxi Juhe E-Commerce Co Ltd</t>
  </si>
  <si>
    <t>Inner Mongolia Yitai Chemical Co Ltd</t>
  </si>
  <si>
    <t>Bhavya Cements Ltd</t>
  </si>
  <si>
    <t>Anjani Portland Cement Ltd</t>
  </si>
  <si>
    <t>Hezhou Guangji Hospital Co Ltd</t>
  </si>
  <si>
    <t>DLSP-Ascendas Co Ltd</t>
  </si>
  <si>
    <t>Ascendas (China) Pte Ltd</t>
  </si>
  <si>
    <t>Thu May 27 2021 00:00:00 GMT+0100 (British Summer Time)</t>
  </si>
  <si>
    <t>China Black Metal Materials Beijing Co Ltd</t>
  </si>
  <si>
    <t>China Chengtong Holdings Group Co Ltd</t>
  </si>
  <si>
    <t>Mon Oct 25 2021 00:00:00 GMT+0100 (British Summer Time)</t>
  </si>
  <si>
    <t>Tower Property Fund Ltd</t>
  </si>
  <si>
    <t>RDC Properties Ltd</t>
  </si>
  <si>
    <t>Botswana</t>
  </si>
  <si>
    <t>Investec PLC</t>
  </si>
  <si>
    <t>Companhia Nilza Cordeiro Herdy de Educacao e Cultura</t>
  </si>
  <si>
    <t>Fri May 28 2021 00:00:00 GMT+0100 (British Summer Time)</t>
  </si>
  <si>
    <t>Jinan Shouju Real Estate Co Ltd</t>
  </si>
  <si>
    <t>Shouzheng Desheng Capital Management Co Ltd</t>
  </si>
  <si>
    <t>Jiangxi Capital Outlets Development Co Ltd</t>
  </si>
  <si>
    <t>Capital Outlets Phase Ii Private Equity Investment Fund</t>
  </si>
  <si>
    <t>Hangzhou Capital Outlets Real Estate Co Ltd</t>
  </si>
  <si>
    <t>Sat May 29 2021 00:00:00 GMT+0100 (British Summer Time)</t>
  </si>
  <si>
    <t>Morgan Stanley Huaxin Fund Management Co Ltd</t>
  </si>
  <si>
    <t>Morgan Stanley International Holdings Inc</t>
  </si>
  <si>
    <t>Sociedade Tecnica Educacional da Lapa SA</t>
  </si>
  <si>
    <t>3L Tecnologias Educacionais e Solucoes Digitais SA</t>
  </si>
  <si>
    <t>Taizhou City Zhedong Medical Care Investment Management Co Ltd</t>
  </si>
  <si>
    <t>Taizhou Municipal Investment Co Ltd</t>
  </si>
  <si>
    <t>Tue Jun 01 2021 00:00:00 GMT+0100 (British Summer Time)</t>
  </si>
  <si>
    <t>HBA SA Assistencia Medica e Hospitalar</t>
  </si>
  <si>
    <t>Guangdong Dongwei New Material Co Ltd</t>
  </si>
  <si>
    <t>Guangdong Marco Polo Ceramics Co Ltd</t>
  </si>
  <si>
    <t>New Ease Ltd-Warehouse Properties</t>
  </si>
  <si>
    <t>PGIM Real Estate Inc</t>
  </si>
  <si>
    <t>Unitop Chemicals Pvt Ltd</t>
  </si>
  <si>
    <t>Rossari Biotech Ltd</t>
  </si>
  <si>
    <t>Zhengzhou Tus Zero Carbon Technology Co Ltd</t>
  </si>
  <si>
    <t>City Development Environment Co Ltd</t>
  </si>
  <si>
    <t>SMTP Technology Co Ltd</t>
  </si>
  <si>
    <t>Mudanjiang Hengfeng Paper Group Co Ltd</t>
  </si>
  <si>
    <t>Heilongjiang New Industry Investment Group Co Ltd</t>
  </si>
  <si>
    <t>Fri Jun 04 2021 00:00:00 GMT+0100 (British Summer Time)</t>
  </si>
  <si>
    <t>Uttam Galva Steels Ltd</t>
  </si>
  <si>
    <t>AM Mining India Pvt Ltd</t>
  </si>
  <si>
    <t>BDO|RBSA Valuation Advisors LLP</t>
  </si>
  <si>
    <t>HK PD20 Holding Ltd</t>
  </si>
  <si>
    <t>Dominant Global Investments Ltd</t>
  </si>
  <si>
    <t>CCG Participacoes SA</t>
  </si>
  <si>
    <t>BCBF Participacoes SA</t>
  </si>
  <si>
    <t>Tue Apr 12 2022 00:00:00 GMT+0100 (British Summer Time)</t>
  </si>
  <si>
    <t>Rohit Ferro-Tech Ltd</t>
  </si>
  <si>
    <t>Tata Steel Mining Ltd</t>
  </si>
  <si>
    <t>Reckitt Benckiser Group PLC-IFCN Business Assets</t>
  </si>
  <si>
    <t>Primavera Capital Group Ltd</t>
  </si>
  <si>
    <t>FGA Holdings Ltd</t>
  </si>
  <si>
    <t>Kingkey Financial International (Holdings) Ltd</t>
  </si>
  <si>
    <t>Mon Jun 07 2021 00:00:00 GMT+0100 (British Summer Time)</t>
  </si>
  <si>
    <t>Aqualink Global Ltd</t>
  </si>
  <si>
    <t>China Conch Environment Protection Holdings Ltd</t>
  </si>
  <si>
    <t>Diverse Retails Pvt Ltd</t>
  </si>
  <si>
    <t>Mon Nov 08 2021 00:00:00 GMT+0000 (Greenwich Mean Time)</t>
  </si>
  <si>
    <t>Tianjin MOTIMO Membrane Engineering Technology Co Ltd</t>
  </si>
  <si>
    <t>Gongqingcheng Hangke Guohui Environmental Protection Industry Investment Center LP</t>
  </si>
  <si>
    <t>Tue Jun 08 2021 00:00:00 GMT+0100 (British Summer Time)</t>
  </si>
  <si>
    <t>Dr Peng Telecom &amp; Media Group Co Ltd-Data Center Assets</t>
  </si>
  <si>
    <t>Shenzhen Baoneng Chuangzhan Real Estate Co Ltd</t>
  </si>
  <si>
    <t>Wed Jun 09 2021 00:00:00 GMT+0100 (British Summer Time)</t>
  </si>
  <si>
    <t>Ekopet AO</t>
  </si>
  <si>
    <t>Thu Jun 10 2021 00:00:00 GMT+0100 (British Summer Time)</t>
  </si>
  <si>
    <t>Xinjiang Jiaze Power Generation Co Ltd</t>
  </si>
  <si>
    <t>CPI  Xinjiang Energy Chemical Industry Group Hami Co Ltd</t>
  </si>
  <si>
    <t>Fri Jun 11 2021 00:00:00 GMT+0100 (British Summer Time)</t>
  </si>
  <si>
    <t>Pacific Metal Developments Ltd</t>
  </si>
  <si>
    <t>Allied Profit Global Ltd</t>
  </si>
  <si>
    <t>Chongqing Changshou Iron &amp; Steel Co Ltd-Asset</t>
  </si>
  <si>
    <t>Chongqing Iron &amp; Steel Co Ltd</t>
  </si>
  <si>
    <t>Rainbow Capital (HK) Ltd</t>
  </si>
  <si>
    <t>South African Airways Soc</t>
  </si>
  <si>
    <t>Sat Jun 12 2021 00:00:00 GMT+0100 (British Summer Time)</t>
  </si>
  <si>
    <t>Xiamen ITG Development Co Ltd</t>
  </si>
  <si>
    <t>Xiamen ITG Holding Group Co Ltd</t>
  </si>
  <si>
    <t>ITG Real Estate Group Co Ltd</t>
  </si>
  <si>
    <t>Taizhong (Tianjin) Binhai Heavy Machinery Co Ltd</t>
  </si>
  <si>
    <t>Taiyuan Heavy Machinery Group Co Ltd</t>
  </si>
  <si>
    <t>Tue Jun 15 2021 00:00:00 GMT+0100 (British Summer Time)</t>
  </si>
  <si>
    <t>Beijing Wanzhi Real Estate Development Co Ltd</t>
  </si>
  <si>
    <t>Huzhou Ronghui Jiaheng Finance Leasing Co Ltd</t>
  </si>
  <si>
    <t>Qingdao Injelic Mould &amp; Plastics Technology Group Co Ltd</t>
  </si>
  <si>
    <t>Suzhou Yingdong Molding Co Ltd</t>
  </si>
  <si>
    <t>Fujian Junpeng Communication Technology Co Ltd, Fujian Junpeng Intelligent Manufacturing Co Ltd</t>
  </si>
  <si>
    <t>Fujian Jiahan New Energy Holding Co Ltd</t>
  </si>
  <si>
    <t>Wed Jun 16 2021 00:00:00 GMT+0100 (British Summer Time)</t>
  </si>
  <si>
    <t>Astellas Pharma Inc-Products Rights(5)</t>
  </si>
  <si>
    <t>Cheplapharm Arzneimittel GmbH</t>
  </si>
  <si>
    <t>Zhejiang Haier Network Technology Co Ltd</t>
  </si>
  <si>
    <t>Zhejiang China Commodities City Group Co Ltd</t>
  </si>
  <si>
    <t>Mon Aug 16 2021 00:00:00 GMT+0100 (British Summer Time)</t>
  </si>
  <si>
    <t>Oxiteno SA Industria e Comercio</t>
  </si>
  <si>
    <t>Indorama Ventures PCL</t>
  </si>
  <si>
    <t>Thailand</t>
  </si>
  <si>
    <t>Rothschild &amp; Co|BofA Securities Inc</t>
  </si>
  <si>
    <t>Fri Jun 18 2021 00:00:00 GMT+0100 (British Summer Time)</t>
  </si>
  <si>
    <t>Jingning Outdoor Residence Tour Investment Development Co Ltd</t>
  </si>
  <si>
    <t>Xiamen Differ Cultural Tours Group Co Ltd</t>
  </si>
  <si>
    <t>Guangdong Kangzhi Hospital Management Co Ltd</t>
  </si>
  <si>
    <t>Fujian Dongbai (Group) Co Ltd</t>
  </si>
  <si>
    <t>Fujian Fengqi Investment Co Ltd</t>
  </si>
  <si>
    <t>Sat Jun 19 2021 00:00:00 GMT+0100 (British Summer Time)</t>
  </si>
  <si>
    <t>Honghu New Hongye Food Co Ltd</t>
  </si>
  <si>
    <t>Fujian Anjoy Foods Co Ltd</t>
  </si>
  <si>
    <t>Sun Jun 20 2021 00:00:00 GMT+0100 (British Summer Time)</t>
  </si>
  <si>
    <t>Hami Xintian Energy Co Ltd</t>
  </si>
  <si>
    <t>Authum Investment &amp; Infrastructure Ltd</t>
  </si>
  <si>
    <t>Vini Cosmetics Pvt Ltd</t>
  </si>
  <si>
    <t>KKR &amp; Co Inc</t>
  </si>
  <si>
    <t>Steer Advisory Services Pvt Lt</t>
  </si>
  <si>
    <t>Tue Jun 22 2021 00:00:00 GMT+0100 (British Summer Time)</t>
  </si>
  <si>
    <t>Jet Airways (India) Ltd</t>
  </si>
  <si>
    <t>Fortum OYJ-500MW Solar Power Plants</t>
  </si>
  <si>
    <t>Duna Energia Sa</t>
  </si>
  <si>
    <t>3R Petroleum Oleo e Gas SA</t>
  </si>
  <si>
    <t>China Huaneng Group Clean Energy Technology Research Institute Co Ltd</t>
  </si>
  <si>
    <t>Wed Jun 23 2021 00:00:00 GMT+0100 (British Summer Time)</t>
  </si>
  <si>
    <t>Zhongxing Energy Equipment Co Ltd</t>
  </si>
  <si>
    <t>PGI Far East Precision Products Co Ltd</t>
  </si>
  <si>
    <t>KingClean Electric Co Ltd</t>
  </si>
  <si>
    <t>Nedbank Group Ltd</t>
  </si>
  <si>
    <t>China Energy Engineering Group Financial Leasing Co Ltd</t>
  </si>
  <si>
    <t>China Energy Engineering Group Co Ltd</t>
  </si>
  <si>
    <t>CDF Assistencia e Suporte Digital SA</t>
  </si>
  <si>
    <t>BTG Pactual Economia Real Fundo de Investimento em Participacoes Multiestrategia</t>
  </si>
  <si>
    <t>Fri Jun 25 2021 00:00:00 GMT+0100 (British Summer Time)</t>
  </si>
  <si>
    <t>Wed Dec 01 2021 00:00:00 GMT+0000 (Greenwich Mean Time)</t>
  </si>
  <si>
    <t>Shanghai Hongqiao International Airport Co Ltd</t>
  </si>
  <si>
    <t>Shanghai International Airport Co Ltd</t>
  </si>
  <si>
    <t>Zhuhai Ronseng Super Micro-Wire Co Ltd</t>
  </si>
  <si>
    <t>Dr Schildbach Finanz-GmbH</t>
  </si>
  <si>
    <t>Cia de Eletricidade do Amapa {CEP}</t>
  </si>
  <si>
    <t>Mon Jun 28 2021 00:00:00 GMT+0100 (British Summer Time)</t>
  </si>
  <si>
    <t>Wuhan Zeqi Technology Co Ltd</t>
  </si>
  <si>
    <t>Beijing So-Young Wanwei Technology Consulting Co Ltd</t>
  </si>
  <si>
    <t>Fonterra Co-Operative Group Ltd-China JV Farms(2)</t>
  </si>
  <si>
    <t>Austasia Investment Holdings Pte Ltd</t>
  </si>
  <si>
    <t>Falcon Dairy Holdings Ltd</t>
  </si>
  <si>
    <t>GCL Energy Technology Co Ltd</t>
  </si>
  <si>
    <t>Shanghai Shenqin Property Management Service Co Ltd</t>
  </si>
  <si>
    <t>Wed Jun 30 2021 00:00:00 GMT+0100 (British Summer Time)</t>
  </si>
  <si>
    <t>Wed Jan 31 2024 00:00:00 GMT+0000 (Greenwich Mean Time)</t>
  </si>
  <si>
    <t>China Construction Bank Brasil Banco Multiplo SA</t>
  </si>
  <si>
    <t>Bank of China Ltd</t>
  </si>
  <si>
    <t>BgmRodotec Tecnologia &amp; Informatica SA</t>
  </si>
  <si>
    <t>Niche Supply Technologies Sa</t>
  </si>
  <si>
    <t>Companhia Siderurgica Nacional SA</t>
  </si>
  <si>
    <t>Multiregional Transit Telecom OJSC</t>
  </si>
  <si>
    <t>Thu Jul 01 2021 00:00:00 GMT+0100 (British Summer Time)</t>
  </si>
  <si>
    <t>British Council-India IELTS Business</t>
  </si>
  <si>
    <t>IDP Education Ltd</t>
  </si>
  <si>
    <t>Teksid Iron do Brasil Ltda</t>
  </si>
  <si>
    <t>Tupy SA</t>
  </si>
  <si>
    <t>Paqueta Participacoes SA</t>
  </si>
  <si>
    <t>Zung Fu (China) Ltd</t>
  </si>
  <si>
    <t>Zhongsheng Group Holdings Ltd</t>
  </si>
  <si>
    <t>Morgan Stanley (Asia) Ltd</t>
  </si>
  <si>
    <t>Somerley|BofA Securities Inc</t>
  </si>
  <si>
    <t>Wannian Lianchuang Display Technology Co Ltd</t>
  </si>
  <si>
    <t>Zhejiang Lianxinkang Technology Co Ltd</t>
  </si>
  <si>
    <t>Fri Jul 02 2021 00:00:00 GMT+0100 (British Summer Time)</t>
  </si>
  <si>
    <t>PlaySimple Games Pvt Ltd</t>
  </si>
  <si>
    <t>MTG Gaming AB</t>
  </si>
  <si>
    <t>Aream &amp; Co</t>
  </si>
  <si>
    <t>Mon Jul 05 2021 00:00:00 GMT+0100 (British Summer Time)</t>
  </si>
  <si>
    <t>GDC Energy Group LLC</t>
  </si>
  <si>
    <t>Shengdu Home Renovation Co Ltd</t>
  </si>
  <si>
    <t>KE Holdings Inc</t>
  </si>
  <si>
    <t>Tue Jul 06 2021 00:00:00 GMT+0100 (British Summer Time)</t>
  </si>
  <si>
    <t>Centro Saude Norte SA</t>
  </si>
  <si>
    <t>Hospital Mater Dei SA</t>
  </si>
  <si>
    <t>Banco Santander</t>
  </si>
  <si>
    <t>Inspire Capital Partners|Baker Tilly &amp; Co</t>
  </si>
  <si>
    <t>Wed Mar 06 2024 00:00:00 GMT+0000 (Greenwich Mean Time)</t>
  </si>
  <si>
    <t>Fullerton India Credit Co Ltd</t>
  </si>
  <si>
    <t>Sumitomo Mitsui Financial Group Inc</t>
  </si>
  <si>
    <t>Ernst &amp; Young LLP|SMBC Nikko Securities Inc</t>
  </si>
  <si>
    <t>Nomura Securities|Ernst &amp; Young LLP|SMBC Nikko Securities Inc|JP Morgan</t>
  </si>
  <si>
    <t>Imperial Logistics Ltd</t>
  </si>
  <si>
    <t>DP World FZE</t>
  </si>
  <si>
    <t>Morgan Stanley|UBS Investment Bank</t>
  </si>
  <si>
    <t>Olympic Circuit Technology Co Ltd</t>
  </si>
  <si>
    <t>Fri Jul 09 2021 00:00:00 GMT+0100 (British Summer Time)</t>
  </si>
  <si>
    <t>Beijing Capital City Development Group Co Ltd</t>
  </si>
  <si>
    <t>Mon Jul 19 2021 00:00:00 GMT+0100 (British Summer Time)</t>
  </si>
  <si>
    <t>Shangrao Jietai New Energy Technology Co Ltd</t>
  </si>
  <si>
    <t>Hainan Drinda Automotive Trim Co Ltd</t>
  </si>
  <si>
    <t>Sun Jul 11 2021 00:00:00 GMT+0100 (British Summer Time)</t>
  </si>
  <si>
    <t>Mon Jul 26 2021 00:00:00 GMT+0100 (British Summer Time)</t>
  </si>
  <si>
    <t>Equitas Holdings Ltd</t>
  </si>
  <si>
    <t>Equitas Small Finance Bank Ltd</t>
  </si>
  <si>
    <t>Mon Jul 12 2021 00:00:00 GMT+0100 (British Summer Time)</t>
  </si>
  <si>
    <t>3R Petroleum Offshore SA</t>
  </si>
  <si>
    <t>Qingshuihe County Mingyang New Energy Co Ltd</t>
  </si>
  <si>
    <t>Xilinhot Mingyang Intelligent Energy Co Ltd</t>
  </si>
  <si>
    <t>Sasol South Africa (Pty) Ltd-Sodium Cyanide Business</t>
  </si>
  <si>
    <t>Draslovka Holding AS</t>
  </si>
  <si>
    <t>Czech Republic</t>
  </si>
  <si>
    <t>Tue Jul 13 2021 00:00:00 GMT+0100 (British Summer Time)</t>
  </si>
  <si>
    <t>Centre of Innovation LLC</t>
  </si>
  <si>
    <t>Irrico LLC</t>
  </si>
  <si>
    <t>Tue Jul 27 2021 00:00:00 GMT+0100 (British Summer Time)</t>
  </si>
  <si>
    <t>CSPC Shengxue Glucose Co Ltd</t>
  </si>
  <si>
    <t>CSPC Innovation Pharmaceutical Co Ltd</t>
  </si>
  <si>
    <t>Huizhou Dongrun Industrial Co Ltd</t>
  </si>
  <si>
    <t>Guangzhou Yuanlv Development Investment Co Ltd</t>
  </si>
  <si>
    <t>Mon Feb 20 2023 00:00:00 GMT+0000 (Greenwich Mean Time)</t>
  </si>
  <si>
    <t>NMDC Steel Ltd</t>
  </si>
  <si>
    <t>Wed Jul 14 2021 00:00:00 GMT+0100 (British Summer Time)</t>
  </si>
  <si>
    <t>Fri Dec 17 2021 00:00:00 GMT+0000 (Greenwich Mean Time)</t>
  </si>
  <si>
    <t>Zhejiang Fuchun Ziguang Environmental Protection Co Ltd</t>
  </si>
  <si>
    <t>Zhejiang Feida Environmental Science &amp; Technology Co Ltd</t>
  </si>
  <si>
    <t>Shanghai Yiqiu Enterprise Management Co Ltd</t>
  </si>
  <si>
    <t>ME mobile GmbH</t>
  </si>
  <si>
    <t>Fotowatio Renewable Ventures BV-Solar Power Project</t>
  </si>
  <si>
    <t>Thu Jul 15 2021 00:00:00 GMT+0100 (British Summer Time)</t>
  </si>
  <si>
    <t>KaBuM Comercio Eletronico SA</t>
  </si>
  <si>
    <t>Liberty Holdings Ltd</t>
  </si>
  <si>
    <t>Goldman Sachs International</t>
  </si>
  <si>
    <t>Standard Bank of S. Africa|BofA Securities Inc</t>
  </si>
  <si>
    <t>Fri Jul 16 2021 00:00:00 GMT+0100 (British Summer Time)</t>
  </si>
  <si>
    <t>Cia Estadual de Transmissao de Energia Eletrica CEEE-T</t>
  </si>
  <si>
    <t>Tue Jul 20 2021 00:00:00 GMT+0100 (British Summer Time)</t>
  </si>
  <si>
    <t>Sat Jan 15 2022 00:00:00 GMT+0000 (Greenwich Mean Time)</t>
  </si>
  <si>
    <t>Sichuan Development Tianrui Mining Co Ltd</t>
  </si>
  <si>
    <t>Sichuan Development Lomon Co Ltd</t>
  </si>
  <si>
    <t>Ningxia Boyang New Energy Co Ltd</t>
  </si>
  <si>
    <t>Jingneng Clean Energy Co</t>
  </si>
  <si>
    <t>Ningxia Kaiyang New Energy Co Ltd</t>
  </si>
  <si>
    <t>State Development &amp; Investment Corp</t>
  </si>
  <si>
    <t>Shanghai|London</t>
  </si>
  <si>
    <t>Thu Jul 22 2021 00:00:00 GMT+0100 (British Summer Time)</t>
  </si>
  <si>
    <t>Acme Formulation Pvt Ltd</t>
  </si>
  <si>
    <t>PAG Asia Capital Ltd</t>
  </si>
  <si>
    <t>Fri Jul 23 2021 00:00:00 GMT+0100 (British Summer Time)</t>
  </si>
  <si>
    <t>Rec 844 Empreendimentos E Participacoes Sa</t>
  </si>
  <si>
    <t>Xian Hengjuxing Pharmaceutical Co Ltd</t>
  </si>
  <si>
    <t>Xian Qujiang Huaren Pharmaceutical Co Ltd</t>
  </si>
  <si>
    <t>Anxin Trust Co Ltd</t>
  </si>
  <si>
    <t>Shanghai Toan Investment Management Co Ltd</t>
  </si>
  <si>
    <t>Long Link Investment Ltd</t>
  </si>
  <si>
    <t>Admiral One International Ltd</t>
  </si>
  <si>
    <t>Liaoning Bora New Materials Co Ltd</t>
  </si>
  <si>
    <t>Great Learning Education Pte Ltd</t>
  </si>
  <si>
    <t>Nature Home Holding Co Ltd</t>
  </si>
  <si>
    <t>New Modern Home Ltd</t>
  </si>
  <si>
    <t>GF Capital (Hong Kong) Ltd</t>
  </si>
  <si>
    <t>Fri Aug 06 2021 00:00:00 GMT+0100 (British Summer Time)</t>
  </si>
  <si>
    <t>Shandong Innovation Metal Technology Co Ltd</t>
  </si>
  <si>
    <t>Beijing Hualian Hypermarket Co Ltd</t>
  </si>
  <si>
    <t>Zhuhai Shenneng Hongwan Electric Power Co Ltd</t>
  </si>
  <si>
    <t>Wed Jul 28 2021 00:00:00 GMT+0100 (British Summer Time)</t>
  </si>
  <si>
    <t>Sanofi India Ltd-Nutraceuticals Business</t>
  </si>
  <si>
    <t>Universal Nutriscience Pvt Ltd</t>
  </si>
  <si>
    <t>Deloitte Corporate Finance Ltd</t>
  </si>
  <si>
    <t>Chuzhou Yongpu Alloy Tools Co Ltd</t>
  </si>
  <si>
    <t>Sandvik (China) Holding Co Ltd</t>
  </si>
  <si>
    <t>Chongqing Transportation Equipment Financial Leasing Co Ltd</t>
  </si>
  <si>
    <t>Chongqing City Transportation Development &amp; Investment (Group) Co Ltd</t>
  </si>
  <si>
    <t>Petrobras Gas SA</t>
  </si>
  <si>
    <t>Compass Gas e Energia SA</t>
  </si>
  <si>
    <t>Thu Jul 29 2021 00:00:00 GMT+0100 (British Summer Time)</t>
  </si>
  <si>
    <t>Belaia Ptitsa-Kursk OOO</t>
  </si>
  <si>
    <t>Kurinoe Tsarstvo AO</t>
  </si>
  <si>
    <t>Tejas Networks Ltd</t>
  </si>
  <si>
    <t>Qinghai Fatou Alkali Industry Co Ltd</t>
  </si>
  <si>
    <t>CNSIG Inner Mongolia Chemical Industry Co Ltd</t>
  </si>
  <si>
    <t>Fri Jul 30 2021 00:00:00 GMT+0100 (British Summer Time)</t>
  </si>
  <si>
    <t>Sichuan Development Guorun Water Investment Co Ltd</t>
  </si>
  <si>
    <t>Beijing SPC Environment Protection Tech Co Ltd</t>
  </si>
  <si>
    <t>Sun Aug 01 2021 00:00:00 GMT+0100 (British Summer Time)</t>
  </si>
  <si>
    <t>Thu Sep 08 2022 00:00:00 GMT+0100 (British Summer Time)</t>
  </si>
  <si>
    <t>Dhampur Bio Organics Ltd</t>
  </si>
  <si>
    <t>Tue Aug 03 2021 00:00:00 GMT+0100 (British Summer Time)</t>
  </si>
  <si>
    <t>Shenzhen Shenran New Energy Industry Development Co Ltd</t>
  </si>
  <si>
    <t>Shenzhen Hymson Laser Intelligent Equipments Co Ltd-Cell Assembly Equipment</t>
  </si>
  <si>
    <t>China Lithium Battery Technology Co Ltd</t>
  </si>
  <si>
    <t>Tue Mar 19 2024 00:00:00 GMT+0000 (Greenwich Mean Time)</t>
  </si>
  <si>
    <t>Shipping Corp Of India Land &amp; Assets Ltd</t>
  </si>
  <si>
    <t>Thu Aug 05 2021 00:00:00 GMT+0100 (British Summer Time)</t>
  </si>
  <si>
    <t>Beijing Starlark Technology Co Ltd</t>
  </si>
  <si>
    <t>Zynga Inc</t>
  </si>
  <si>
    <t>Wed Sep 08 2021 00:00:00 GMT+0100 (British Summer Time)</t>
  </si>
  <si>
    <t>Pangang Group Xichang Vanadium Products Technology Co Ltd</t>
  </si>
  <si>
    <t>Pangang Group Vanadium Titanium &amp; Resources Co Ltd</t>
  </si>
  <si>
    <t>Sat Aug 07 2021 00:00:00 GMT+0100 (British Summer Time)</t>
  </si>
  <si>
    <t>China Energy Investment Corp Ltd-Subsidiaries(11)</t>
  </si>
  <si>
    <t>GD Power Development Co Ltd</t>
  </si>
  <si>
    <t>Sun Aug 08 2021 00:00:00 GMT+0100 (British Summer Time)</t>
  </si>
  <si>
    <t>Thu Mar 27 2025 00:00:00 GMT+0000 (Greenwich Mean Time)</t>
  </si>
  <si>
    <t>Concessionaria Rodovias Do Tiete Sa</t>
  </si>
  <si>
    <t>Rodovias Do Tiete Fundo De Investimento Em Participacoes Em Infraestrutura</t>
  </si>
  <si>
    <t>Mon Aug 09 2021 00:00:00 GMT+0100 (British Summer Time)</t>
  </si>
  <si>
    <t>MultiMetaVerse Inc</t>
  </si>
  <si>
    <t>Model Performance Acquisition Corp</t>
  </si>
  <si>
    <t>Mon Jan 17 2022 00:00:00 GMT+0000 (Greenwich Mean Time)</t>
  </si>
  <si>
    <t>Huajin Coking Co Ltd</t>
  </si>
  <si>
    <t>Chukotrybpromkhoz Jsc</t>
  </si>
  <si>
    <t>Rybokombinat Ostrovnoi OOO</t>
  </si>
  <si>
    <t>Hinduja Global Solutions Ltd- Healthcare Services Business</t>
  </si>
  <si>
    <t>Baring Private Equity Asia Ltd</t>
  </si>
  <si>
    <t>Tue Aug 10 2021 00:00:00 GMT+0100 (British Summer Time)</t>
  </si>
  <si>
    <t>Newrace Mergersub Ltd</t>
  </si>
  <si>
    <t>Duff &amp; Phelps,A Kroll Business</t>
  </si>
  <si>
    <t>Nippon Paint (India) Pvt Ltd</t>
  </si>
  <si>
    <t>Isaac Newton Corp</t>
  </si>
  <si>
    <t>Robosoft Technologies Pvt Ltd</t>
  </si>
  <si>
    <t>TechnoPro Holdings Inc</t>
  </si>
  <si>
    <t>Houlihan Lokey|GCA Corp</t>
  </si>
  <si>
    <t>Shanxi Guangsheng Pharmaceutical Packaging Co Ltd</t>
  </si>
  <si>
    <t>Indali Ltd</t>
  </si>
  <si>
    <t>Wed Aug 11 2021 00:00:00 GMT+0100 (British Summer Time)</t>
  </si>
  <si>
    <t>Thu Sep 09 2021 00:00:00 GMT+0100 (British Summer Time)</t>
  </si>
  <si>
    <t>Finarge Apoio Maritimo Ltda</t>
  </si>
  <si>
    <t>CBO Holding SA</t>
  </si>
  <si>
    <t>Southern Power Distribution Company Of Telangana Ltd-260mw Solar Projects</t>
  </si>
  <si>
    <t>L&amp;T Uttaranchal Hydropower Ltd</t>
  </si>
  <si>
    <t>Natural da Terra Hortifrutti Ltda</t>
  </si>
  <si>
    <t>IF Capital Ltda</t>
  </si>
  <si>
    <t>Banco JP Morgan SA</t>
  </si>
  <si>
    <t>Arthur Lundgren Investimentos Incorporacao E Administracao Ltda</t>
  </si>
  <si>
    <t>Best Center Empreendimentos E Participacoes Sa</t>
  </si>
  <si>
    <t>Agropecuaria Paranatinga SA</t>
  </si>
  <si>
    <t>Fundo de Investimento Imobiliario Riza Terrax</t>
  </si>
  <si>
    <t>CleanMax Enviro Energy Solutions Pvt Ltd</t>
  </si>
  <si>
    <t>Augment Infrastructure Partners LP</t>
  </si>
  <si>
    <t>Foshan Pulida Technology Co Ltd</t>
  </si>
  <si>
    <t>Fri Feb 11 2022 00:00:00 GMT+0000 (Greenwich Mean Time)</t>
  </si>
  <si>
    <t>Anhui Wanwei Bisheng Co Ltd</t>
  </si>
  <si>
    <t>Anhui Wanwei Updated High-Tech Material Industry Co Ltd</t>
  </si>
  <si>
    <t>Fri Aug 13 2021 00:00:00 GMT+0100 (British Summer Time)</t>
  </si>
  <si>
    <t>Tue Sep 14 2021 00:00:00 GMT+0100 (British Summer Time)</t>
  </si>
  <si>
    <t>Brilliant Futures Co Ltd</t>
  </si>
  <si>
    <t>Chengdu Jiaozi Emerging Financial Investment Group Co Ltd</t>
  </si>
  <si>
    <t>Shanghai Honganli Enterprise Development Co Ltd</t>
  </si>
  <si>
    <t>Suzhou Zhaokai Real Estate Co Ltd</t>
  </si>
  <si>
    <t>Pastificio Santa Amalia SA</t>
  </si>
  <si>
    <t>Cannes RJ Participacoes SA</t>
  </si>
  <si>
    <t>Huatu Cendes Co Ltd</t>
  </si>
  <si>
    <t>Huatu Hongyang Investment Co Ltd</t>
  </si>
  <si>
    <t>Tim Hortons China Inc</t>
  </si>
  <si>
    <t>Silver Crest Acquisition Corp</t>
  </si>
  <si>
    <t>Tue Aug 17 2021 00:00:00 GMT+0100 (British Summer Time)</t>
  </si>
  <si>
    <t>Volzhskii Terminal OOO</t>
  </si>
  <si>
    <t>Rusagro-Balakovo OOO</t>
  </si>
  <si>
    <t>Jiangsu Dongpu New Material Co Ltd</t>
  </si>
  <si>
    <t>Wed Sep 01 2021 00:00:00 GMT+0100 (British Summer Time)</t>
  </si>
  <si>
    <t>Rea Magnet Wire Co Inc- Equity Assets (4)</t>
  </si>
  <si>
    <t>Tongling Jingda Special Magnet Wire Co Ltd</t>
  </si>
  <si>
    <t>Shanghai Shulin Investment Management Co Ltd</t>
  </si>
  <si>
    <t>Shanghai Junsheng Supply Chain Management Co Ltd</t>
  </si>
  <si>
    <t>Shanghai Yuanqing Investment Management Co Ltd</t>
  </si>
  <si>
    <t>Renshou Jiaotou Land Co Ltd</t>
  </si>
  <si>
    <t>Sichuan Jiaotou Real Estate Co Ltd</t>
  </si>
  <si>
    <t>Octal Capital Ltd|Lego Corporate Finance Ltd</t>
  </si>
  <si>
    <t>Wed Aug 18 2021 00:00:00 GMT+0100 (British Summer Time)</t>
  </si>
  <si>
    <t>Chetan Industries Ltd</t>
  </si>
  <si>
    <t>JTL Infra Ltd</t>
  </si>
  <si>
    <t>Wed Nov 17 2021 00:00:00 GMT+0000 (Greenwich Mean Time)</t>
  </si>
  <si>
    <t>China Huarong Asset Management Co Ltd</t>
  </si>
  <si>
    <t>Prime Focus Ltd</t>
  </si>
  <si>
    <t>Novator Capital Advisers LLP</t>
  </si>
  <si>
    <t>Shanghai Electric International Economic &amp; Trade Co Ltd</t>
  </si>
  <si>
    <t>Shanghai Electric (Group) Corp</t>
  </si>
  <si>
    <t>Tue Aug 24 2021 00:00:00 GMT+0100 (British Summer Time)</t>
  </si>
  <si>
    <t>Huludao Hongyue North Copper Co Ltd</t>
  </si>
  <si>
    <t>Huludao Zinc Industry Co Ltd</t>
  </si>
  <si>
    <t>Beijing Zhendong Langdi Pharmaceutical Co Ltd</t>
  </si>
  <si>
    <t>Shanghai Fanglang Enterprise Management Co Ltd</t>
  </si>
  <si>
    <t>Thu Aug 19 2021 00:00:00 GMT+0100 (British Summer Time)</t>
  </si>
  <si>
    <t>Fri Aug 20 2021 00:00:00 GMT+0100 (British Summer Time)</t>
  </si>
  <si>
    <t>Tiera OOO-Office &amp; Warehouse Complex</t>
  </si>
  <si>
    <t>SDM TK-2 OOO</t>
  </si>
  <si>
    <t>Ningbo Zhetie Jiangning Chemical Co Ltd</t>
  </si>
  <si>
    <t>Sinopec Ningbo Zhenhai Refining &amp; Chemical Co Ltd</t>
  </si>
  <si>
    <t>Wuxi Jinshatian Technology Co Ltd</t>
  </si>
  <si>
    <t>Mon Aug 23 2021 00:00:00 GMT+0100 (British Summer Time)</t>
  </si>
  <si>
    <t>Tup Porto Sao Luis SA</t>
  </si>
  <si>
    <t>Atlantico Participacoes Ltda</t>
  </si>
  <si>
    <t>Centro De Ensino Superior De Maringa Ltda</t>
  </si>
  <si>
    <t>Vitru Brasil Empreendimentos Participacoes e Comercio SA</t>
  </si>
  <si>
    <t>Banco Bradesco SA|UBS Investment Bank|Vinci Partners</t>
  </si>
  <si>
    <t>Wed Aug 25 2021 00:00:00 GMT+0100 (British Summer Time)</t>
  </si>
  <si>
    <t>Suchuang Gas Corp Ltd</t>
  </si>
  <si>
    <t>China Resources Gas (Hong Kong) Investment Ltd</t>
  </si>
  <si>
    <t>Essence Corporate Fin (HK) Ltd</t>
  </si>
  <si>
    <t>Refinaria De Manaus Sa</t>
  </si>
  <si>
    <t>Ream Participacoes SA</t>
  </si>
  <si>
    <t>Rothschild &amp; Co|Citi</t>
  </si>
  <si>
    <t>Thu Aug 26 2021 00:00:00 GMT+0100 (British Summer Time)</t>
  </si>
  <si>
    <t>Jinan Energen Semiconductor Corp</t>
  </si>
  <si>
    <t>BYD Semiconductor Co Ltd</t>
  </si>
  <si>
    <t>Tianjin Tianduan Press Co Ltd</t>
  </si>
  <si>
    <t>Tianjin Jinzhi State-owned Capital Investment Operation Co Ltd</t>
  </si>
  <si>
    <t>Fri Aug 27 2021 00:00:00 GMT+0100 (British Summer Time)</t>
  </si>
  <si>
    <t>Thu Dec 16 2021 00:00:00 GMT+0000 (Greenwich Mean Time)</t>
  </si>
  <si>
    <t>Tianjin Haohong Automobile Trading Co Ltd</t>
  </si>
  <si>
    <t>Tianjin Rongcheng Products Group Co Ltd</t>
  </si>
  <si>
    <t>Shanghai Hongli Equity Investment Co Ltd</t>
  </si>
  <si>
    <t>Ningbo Hongyi Equity Investment Partnership LP</t>
  </si>
  <si>
    <t>Sun Aug 29 2021 00:00:00 GMT+0100 (British Summer Time)</t>
  </si>
  <si>
    <t>Pico Technology Co Ltd</t>
  </si>
  <si>
    <t>Beijing Star Creative Technology Co Ltd</t>
  </si>
  <si>
    <t>Huatai United Securities Co|China Securities Co Ltd</t>
  </si>
  <si>
    <t>Tue Aug 31 2021 00:00:00 GMT+0100 (British Summer Time)</t>
  </si>
  <si>
    <t>Huaxing Securities Co Ltd</t>
  </si>
  <si>
    <t>China Renaissance Broking Services (Hong Kong) Ltd</t>
  </si>
  <si>
    <t>Yandex.Taxi OOO-Mobility Businesses(3)</t>
  </si>
  <si>
    <t>Yandex.Taxi OOO</t>
  </si>
  <si>
    <t>Sichuan Tequ Mayflower Education Management Co Ltd</t>
  </si>
  <si>
    <t>Chengdu Pengyang Enterprise Management Consulting Ltd</t>
  </si>
  <si>
    <t>Fri Nov 12 2021 00:00:00 GMT+0000 (Greenwich Mean Time)</t>
  </si>
  <si>
    <t>Beijing Lifu Real Estate Development Co Ltd</t>
  </si>
  <si>
    <t>BEIH-Property Co Ltd</t>
  </si>
  <si>
    <t>VTB Capital|JP Morgan</t>
  </si>
  <si>
    <t>TM Home Ltd</t>
  </si>
  <si>
    <t>Wed Aug 30 2023 00:00:00 GMT+0100 (British Summer Time)</t>
  </si>
  <si>
    <t>Guangdong Fuda Medicine Co Ltd</t>
  </si>
  <si>
    <t>Shanghai ISO Medical Products Co Ltd</t>
  </si>
  <si>
    <t>Xuchang Zhende Medical Dressing Co Ltd</t>
  </si>
  <si>
    <t>Thu Sep 02 2021 00:00:00 GMT+0100 (British Summer Time)</t>
  </si>
  <si>
    <t>Undisclosed Amapa Water Supply Concession</t>
  </si>
  <si>
    <t>Anhui Shengyun Environment-Protection Group Co Ltd</t>
  </si>
  <si>
    <t>Zhejiang Weiming Environment Protection Co Ltd</t>
  </si>
  <si>
    <t>Fri Sep 03 2021 00:00:00 GMT+0100 (British Summer Time)</t>
  </si>
  <si>
    <t>Wed Nov 24 2021 00:00:00 GMT+0000 (Greenwich Mean Time)</t>
  </si>
  <si>
    <t>Neixiang County Aikangjian Information Co Ltd</t>
  </si>
  <si>
    <t>Hong Kong C-Mer International Eye Care Group (China) Ltd</t>
  </si>
  <si>
    <t>Starline Tecnologia SA</t>
  </si>
  <si>
    <t>Strand Life Sciences Pvt Ltd</t>
  </si>
  <si>
    <t>Reliance Strategic Business Ventures Ltd</t>
  </si>
  <si>
    <t>JD Property Group Corp</t>
  </si>
  <si>
    <t>UBS Investment Bank|Grande Capital Ltd</t>
  </si>
  <si>
    <t>Exide Life Insurance Co Ltd</t>
  </si>
  <si>
    <t>HDFC Life Insurance Co Ltd</t>
  </si>
  <si>
    <t>Ambit Corporate Finance|Baker Tilly International</t>
  </si>
  <si>
    <t>Mon Sep 06 2021 00:00:00 GMT+0100 (British Summer Time)</t>
  </si>
  <si>
    <t>Natsionalnaia Bashennaia Kompaniia AO</t>
  </si>
  <si>
    <t>Servis-Telecom LLC</t>
  </si>
  <si>
    <t>Mon Dec 06 2021 00:00:00 GMT+0000 (Greenwich Mean Time)</t>
  </si>
  <si>
    <t>Luneng New Energy (Group) Co Ltd</t>
  </si>
  <si>
    <t>Shanghai New World Huai Hai Property Development Co Ltd</t>
  </si>
  <si>
    <t>K11 Shanghai Properties Co Ltd</t>
  </si>
  <si>
    <t>Fri Sep 10 2021 00:00:00 GMT+0100 (British Summer Time)</t>
  </si>
  <si>
    <t>MC Hologram Inc</t>
  </si>
  <si>
    <t>Golden Path Acquisition Corp</t>
  </si>
  <si>
    <t>Valtech Valuation Advisory</t>
  </si>
  <si>
    <t>Anhui Andeli Industry &amp; Trade Co Ltd</t>
  </si>
  <si>
    <t>Chen Xuegao</t>
  </si>
  <si>
    <t>Holcim Ag-Cement Business</t>
  </si>
  <si>
    <t>BNP Paribas SA|Citi</t>
  </si>
  <si>
    <t>Wed Sep 15 2021 00:00:00 GMT+0100 (British Summer Time)</t>
  </si>
  <si>
    <t>Chuangge Financial Leasing Co Ltd</t>
  </si>
  <si>
    <t>Dongfeng Motor Corp</t>
  </si>
  <si>
    <t>Log-In Logisitica Intermodal Sa</t>
  </si>
  <si>
    <t>SAS Shipping Agencies Services SARL</t>
  </si>
  <si>
    <t>Inner Mongolia Boyuan Coal Chemical Co Ltd</t>
  </si>
  <si>
    <t>Inner Mongolia Saimenger Coal Industry Co Ltd</t>
  </si>
  <si>
    <t>Thu Sep 16 2021 00:00:00 GMT+0100 (British Summer Time)</t>
  </si>
  <si>
    <t>Yunnan Jinsha Mining Co Ltd</t>
  </si>
  <si>
    <t>Kunming Dongchuan Jinshui Mining Co Ltd</t>
  </si>
  <si>
    <t>Fri Sep 17 2021 00:00:00 GMT+0100 (British Summer Time)</t>
  </si>
  <si>
    <t>Enerbras Centrais Eletricas SA</t>
  </si>
  <si>
    <t>Monte Pascoal Holding Sa</t>
  </si>
  <si>
    <t>Yupei Wuxi Logistics Property Development Co Ltd</t>
  </si>
  <si>
    <t>ACRE Magnolia Pte Ltd</t>
  </si>
  <si>
    <t>Scorecity Investments Ltd</t>
  </si>
  <si>
    <t>Hysan (Shanghai) Ltd</t>
  </si>
  <si>
    <t>Asian-Pacific Bank JSC</t>
  </si>
  <si>
    <t>Pioneer Capital Invest TOO</t>
  </si>
  <si>
    <t>Kazakhstan</t>
  </si>
  <si>
    <t>Wed Apr 06 2022 00:00:00 GMT+0100 (British Summer Time)</t>
  </si>
  <si>
    <t>IDFC Asset Management Co Ltd</t>
  </si>
  <si>
    <t>Mon Sep 20 2021 00:00:00 GMT+0100 (British Summer Time)</t>
  </si>
  <si>
    <t>Kuora Industrial Interconnect Ltd</t>
  </si>
  <si>
    <t>All American Pet Co Inc</t>
  </si>
  <si>
    <t>Wealth Best Global Ltd</t>
  </si>
  <si>
    <t>Country Garden Property Services HK Holdings Co Ltd</t>
  </si>
  <si>
    <t>JP Morgan Secs (Asia) (HK)</t>
  </si>
  <si>
    <t>Tue Sep 21 2021 00:00:00 GMT+0100 (British Summer Time)</t>
  </si>
  <si>
    <t>Surya Vidyut Ltd</t>
  </si>
  <si>
    <t>Torrent Power Ltd</t>
  </si>
  <si>
    <t>Wed Sep 22 2021 00:00:00 GMT+0100 (British Summer Time)</t>
  </si>
  <si>
    <t>Beijing Xinneng Electronic Technology Co Ltd</t>
  </si>
  <si>
    <t>Thu Mar 17 2022 00:00:00 GMT+0000 (Greenwich Mean Time)</t>
  </si>
  <si>
    <t>Shandong Jinbao Electronics Co Ltd</t>
  </si>
  <si>
    <t>Ningxia Ningbo Industrial Investment Fund LP</t>
  </si>
  <si>
    <t>Ningxia Jiaze Renewables Corp Ltd</t>
  </si>
  <si>
    <t>Thu Sep 23 2021 00:00:00 GMT+0100 (British Summer Time)</t>
  </si>
  <si>
    <t>China Tabaco Internacional do Brasil Ltda</t>
  </si>
  <si>
    <t>China Tobacco International (Hk) Co Ltd</t>
  </si>
  <si>
    <t>China International Capital Co|Somerley</t>
  </si>
  <si>
    <t>Mon Sep 27 2021 00:00:00 GMT+0100 (British Summer Time)</t>
  </si>
  <si>
    <t>Thu Dec 02 2021 00:00:00 GMT+0000 (Greenwich Mean Time)</t>
  </si>
  <si>
    <t>LPNet Telecomunicacoes Ltda</t>
  </si>
  <si>
    <t>Desktop Internet Ltda</t>
  </si>
  <si>
    <t>Elica PB India Pvt Ltd</t>
  </si>
  <si>
    <t>Whirlpool Of India Ltd</t>
  </si>
  <si>
    <t>Beijing Desheng Investment Co Ltd</t>
  </si>
  <si>
    <t>Kailong Equity Investment Management (Shanghai) Co Ltd</t>
  </si>
  <si>
    <t>Tue Sep 28 2021 00:00:00 GMT+0100 (British Summer Time)</t>
  </si>
  <si>
    <t>Latinex Importacao e Exportacao de Alimentos SA</t>
  </si>
  <si>
    <t>Scotiabank</t>
  </si>
  <si>
    <t>Wed Mar 30 2022 00:00:00 GMT+0100 (British Summer Time)</t>
  </si>
  <si>
    <t>HSBC Corporate Finance Limited|China International Capital Co</t>
  </si>
  <si>
    <t>Wed Sep 29 2021 00:00:00 GMT+0100 (British Summer Time)</t>
  </si>
  <si>
    <t>Fri Jan 07 2022 00:00:00 GMT+0000 (Greenwich Mean Time)</t>
  </si>
  <si>
    <t>Power Construction Corp Of China Ltd-Real Estate Sector Assets</t>
  </si>
  <si>
    <t>Power Construction Corp of China</t>
  </si>
  <si>
    <t>Hainan Strait Ferry Transportation Co Ltd-Assets</t>
  </si>
  <si>
    <t>Guangdong Xuwen Strait Shipping Co Ltd-Assets</t>
  </si>
  <si>
    <t>Zhende Medical Co Ltd</t>
  </si>
  <si>
    <t>Vento Energy Infra Pvt Ltd</t>
  </si>
  <si>
    <t>Adani Renewable Energy (MH) Ltd</t>
  </si>
  <si>
    <t>China Industrial Sec Intl</t>
  </si>
  <si>
    <t>Hanzhong Hanjiang Water Supply Industrial Co Ltd</t>
  </si>
  <si>
    <t>Hanzhong Investment Holding Group Co Ltd</t>
  </si>
  <si>
    <t>Beijing Foreign Enterprise Human Resources Service Co Ltd</t>
  </si>
  <si>
    <t>Beijing Urban-rural Commercial (Group) Co Ltd</t>
  </si>
  <si>
    <t>Fri Oct 01 2021 00:00:00 GMT+0100 (British Summer Time)</t>
  </si>
  <si>
    <t>Guangxi Tianyuan New Energy Materials Co Ltd</t>
  </si>
  <si>
    <t>Albemarle Lithium UK Ltd</t>
  </si>
  <si>
    <t>Sun Oct 03 2021 00:00:00 GMT+0100 (British Summer Time)</t>
  </si>
  <si>
    <t>Mosaico Tecnologia ao Consumidor SA</t>
  </si>
  <si>
    <t>Banco Pan SA</t>
  </si>
  <si>
    <t>Thu Oct 07 2021 00:00:00 GMT+0100 (British Summer Time)</t>
  </si>
  <si>
    <t>Wed Oct 19 2022 00:00:00 GMT+0100 (British Summer Time)</t>
  </si>
  <si>
    <t>Piramal Pharma Ltd</t>
  </si>
  <si>
    <t>Fri Oct 08 2021 00:00:00 GMT+0100 (British Summer Time)</t>
  </si>
  <si>
    <t>Banco Digio SA</t>
  </si>
  <si>
    <t>Bradescard Elo Participacoes SA</t>
  </si>
  <si>
    <t>Comerc Participacoes SA</t>
  </si>
  <si>
    <t>Vibra Energia SA</t>
  </si>
  <si>
    <t>Wuxi Huace Electronic System Co Ltd</t>
  </si>
  <si>
    <t>Air India Ltd</t>
  </si>
  <si>
    <t>Talace Pvt Ltd</t>
  </si>
  <si>
    <t>Ernst &amp; Young LLP|RBSA Valuation Advisors LLP</t>
  </si>
  <si>
    <t>Sat Oct 09 2021 00:00:00 GMT+0100 (British Summer Time)</t>
  </si>
  <si>
    <t>Tue Nov 09 2021 00:00:00 GMT+0000 (Greenwich Mean Time)</t>
  </si>
  <si>
    <t>Tibet Ali Lithium Mining Development Co Ltd</t>
  </si>
  <si>
    <t>Tibet Jinzangyuan Lithium Industry Co Ltd</t>
  </si>
  <si>
    <t>Xizang Ali Mamico Mining Development Co Ltd</t>
  </si>
  <si>
    <t>Jiangsu Zangqing New Energy Industry Development Fund Partnership LP</t>
  </si>
  <si>
    <t>Shanxi International Energy Group Gasification Investment Management Co Ltd</t>
  </si>
  <si>
    <t>Shanxi Natural Gas Co Ltd</t>
  </si>
  <si>
    <t>Mon Oct 11 2021 00:00:00 GMT+0100 (British Summer Time)</t>
  </si>
  <si>
    <t>Xianghuangqi Mengjin Gold Mining Development Co Ltd</t>
  </si>
  <si>
    <t>Mr. Li Liangbin</t>
  </si>
  <si>
    <t>Inter Forest RUS OOO</t>
  </si>
  <si>
    <t>Segezha Group PJSC</t>
  </si>
  <si>
    <t>Fri Oct 29 2021 00:00:00 GMT+0100 (British Summer Time)</t>
  </si>
  <si>
    <t>Xiamen Port Haitong Terminal Co Ltd</t>
  </si>
  <si>
    <t>Xiamen Container Terminal Group Co Ltd</t>
  </si>
  <si>
    <t>Xiamen International Port Co Ltd</t>
  </si>
  <si>
    <t>Suzhou China Star Optoelectronics Technology Co Ltd</t>
  </si>
  <si>
    <t>Tue Oct 12 2021 00:00:00 GMT+0100 (British Summer Time)</t>
  </si>
  <si>
    <t>Shanghai Xinhui Asset Management Co Ltd</t>
  </si>
  <si>
    <t>Wang Su</t>
  </si>
  <si>
    <t>Thu Nov 25 2021 00:00:00 GMT+0000 (Greenwich Mean Time)</t>
  </si>
  <si>
    <t>Tongyi Petroleum Chemical Co Ltd</t>
  </si>
  <si>
    <t>Shanghai Xilike Industrial Development Co Ltd</t>
  </si>
  <si>
    <t>Wed Oct 13 2021 00:00:00 GMT+0100 (British Summer Time)</t>
  </si>
  <si>
    <t>DSV Real Estate Johannesburg Pty Ltd- DSV Campus</t>
  </si>
  <si>
    <t>Thu Oct 14 2021 00:00:00 GMT+0100 (British Summer Time)</t>
  </si>
  <si>
    <t>Fri Dec 03 2021 00:00:00 GMT+0000 (Greenwich Mean Time)</t>
  </si>
  <si>
    <t>OMPE Fund V</t>
  </si>
  <si>
    <t>Brasil PCH SA</t>
  </si>
  <si>
    <t>Santander Corp &amp; Invest Bkg|Banco BTG Pactual SA</t>
  </si>
  <si>
    <t>Tue Oct 19 2021 00:00:00 GMT+0100 (British Summer Time)</t>
  </si>
  <si>
    <t>Neoway Tecnologia Integrada Assessoria e Negocios SA</t>
  </si>
  <si>
    <t>B3 SA Brasil, Bolsa, Balcao</t>
  </si>
  <si>
    <t>Anhui Anqing Yangtze River Expressway Bridge LLC</t>
  </si>
  <si>
    <t>Anhui Expressway Co Ltd</t>
  </si>
  <si>
    <t>China International Capital Co|Bocom International Holdings|Guoyuan Capital (Hong Kong)</t>
  </si>
  <si>
    <t>CELG Geracao e Transmissao SA</t>
  </si>
  <si>
    <t>Fri Oct 15 2021 00:00:00 GMT+0100 (British Summer Time)</t>
  </si>
  <si>
    <t>Shanghai Macalline Property Management Services Co Ltd</t>
  </si>
  <si>
    <t>Xuhui Yongsheng (Hainan) Investment Co Ltd</t>
  </si>
  <si>
    <t>Thu Oct 28 2021 00:00:00 GMT+0100 (British Summer Time)</t>
  </si>
  <si>
    <t>Shenzhen Xinjinquan Precision Technology Co Ltd</t>
  </si>
  <si>
    <t>Beijing Worldia Diamond Tools Co Ltd</t>
  </si>
  <si>
    <t>ICBC|CSC Financial Co Ltd</t>
  </si>
  <si>
    <t>Chengzhi Kerong Holdings Co Ltd</t>
  </si>
  <si>
    <t>Sat Oct 16 2021 00:00:00 GMT+0100 (British Summer Time)</t>
  </si>
  <si>
    <t>China Southern Power Grid Peak &amp; Frequency Modulation Power Generation Co Ltd</t>
  </si>
  <si>
    <t>Yunnan Wenshan Electric Power Co Ltd</t>
  </si>
  <si>
    <t>Wed Dec 08 2021 00:00:00 GMT+0000 (Greenwich Mean Time)</t>
  </si>
  <si>
    <t>Guangdong Mingzhu Group Urban Operation Development Co Ltd</t>
  </si>
  <si>
    <t>Xingning Investment Development Co Ltd</t>
  </si>
  <si>
    <t>Mon May 02 2022 00:00:00 GMT+0100 (British Summer Time)</t>
  </si>
  <si>
    <t>Descarpack Descartaveis Do Brasil Ltda</t>
  </si>
  <si>
    <t>Elfa Medicamentos SA</t>
  </si>
  <si>
    <t>Votorantim Geracao de Energia SA</t>
  </si>
  <si>
    <t>ZEEKR Intelligent Technology Holding Ltd</t>
  </si>
  <si>
    <t>Geely Automobile Holdings Ltd</t>
  </si>
  <si>
    <t>SPDB Intl Hldg Ltd|Ballas Capital Ltd</t>
  </si>
  <si>
    <t>Zhengzhou Haichang Ocean Park Tourism Development Co Ltd</t>
  </si>
  <si>
    <t>Aquaman Hong Kong Ltd</t>
  </si>
  <si>
    <t>Wuhan Polar Ocean World Investment Co Chengdu Polar Ocean Industrial Co Ltd, Tianjin Polar Travel Co Ltd, Qingdao Polar Ocean World Co Ltd</t>
  </si>
  <si>
    <t>EDP Transmissao SA</t>
  </si>
  <si>
    <t>Wed Oct 20 2021 00:00:00 GMT+0100 (British Summer Time)</t>
  </si>
  <si>
    <t>Flytour Viagens Ltda</t>
  </si>
  <si>
    <t>Belvitur Viagens Ltda</t>
  </si>
  <si>
    <t>Crown Energy AB-Oil &amp; Gas Assets</t>
  </si>
  <si>
    <t>Shanghai Huanyu Urban Investment &amp; Development Ltd</t>
  </si>
  <si>
    <t>Shanghai Xuhui Capital Investment Co Ltd</t>
  </si>
  <si>
    <t>Toyo Precision Appliance (Kunshan) Co Ltd</t>
  </si>
  <si>
    <t>Huge Advance Investment Ltd</t>
  </si>
  <si>
    <t>Mon Aug 01 2022 00:00:00 GMT+0100 (British Summer Time)</t>
  </si>
  <si>
    <t>China Gezhouba Group Explosive Co Ltd</t>
  </si>
  <si>
    <t>Hunan Nanling Industry Explosive Material Co Ltd</t>
  </si>
  <si>
    <t>Thu Oct 21 2021 00:00:00 GMT+0100 (British Summer Time)</t>
  </si>
  <si>
    <t>Tue Apr 19 2022 00:00:00 GMT+0100 (British Summer Time)</t>
  </si>
  <si>
    <t>ENN (Zhoushan) LNG Co Ltd</t>
  </si>
  <si>
    <t>ENN Natural Gas Co Ltd</t>
  </si>
  <si>
    <t>China Construction Bank|CITIC Securities Co Ltd|China Securities Co Ltd</t>
  </si>
  <si>
    <t>Fri Mar 04 2022 00:00:00 GMT+0000 (Greenwich Mean Time)</t>
  </si>
  <si>
    <t>Sichuan Expressway Green Environmental Protection Development Co Ltd</t>
  </si>
  <si>
    <t>Sichuan Gaolu Construction Engineering Co Ltd</t>
  </si>
  <si>
    <t>Sichuan Transportation Construction Group Co Ltd</t>
  </si>
  <si>
    <t>Managing Co RFP Group OOO</t>
  </si>
  <si>
    <t>Iida Group Holdings Co Ltd</t>
  </si>
  <si>
    <t>Mizuho Securities Co Ltd|KPMG FAS Co Ltd</t>
  </si>
  <si>
    <t>Fri Oct 22 2021 00:00:00 GMT+0100 (British Summer Time)</t>
  </si>
  <si>
    <t>Aspen Pharmacare Holdings Ltd-Product Portfolio(6)</t>
  </si>
  <si>
    <t>Acino International AG</t>
  </si>
  <si>
    <t>Qinghai Xiaoxiniu Biological Dairy Co Ltd</t>
  </si>
  <si>
    <t>Bright Dairy &amp; Food Co Ltd</t>
  </si>
  <si>
    <t>Companhia De Gas Do Estado Do Rio Grande Do Sul</t>
  </si>
  <si>
    <t>Compass Um Participacoes Ltda</t>
  </si>
  <si>
    <t>Sat Oct 23 2021 00:00:00 GMT+0100 (British Summer Time)</t>
  </si>
  <si>
    <t>Shanxi Baiyitong Commercial Management Co Ltd</t>
  </si>
  <si>
    <t>Beijing Easyhome Business Consulting Co Ltd</t>
  </si>
  <si>
    <t>Sun Oct 24 2021 00:00:00 GMT+0100 (British Summer Time)</t>
  </si>
  <si>
    <t>Gain Force Investments Ltd</t>
  </si>
  <si>
    <t>DBS Bank Ltd|Citi|Standard Chartered Bank|Somerley</t>
  </si>
  <si>
    <t>Hydria Participacoes e Investimentos SA</t>
  </si>
  <si>
    <t>Bom Futuro Agricola Ltda</t>
  </si>
  <si>
    <t>Credit Suisse Group|Vinci Partners</t>
  </si>
  <si>
    <t>Tue Oct 26 2021 00:00:00 GMT+0100 (British Summer Time)</t>
  </si>
  <si>
    <t>Shanghai Songze Real Estate Co Ltd</t>
  </si>
  <si>
    <t>Suburban Diagnostics Pvt Ltd</t>
  </si>
  <si>
    <t>Dr Lal Pathlabs Ltd</t>
  </si>
  <si>
    <t>Avendus Capital Pvt Ltd|Candle Advisors Pvt Ltd</t>
  </si>
  <si>
    <t>Wed Oct 27 2021 00:00:00 GMT+0100 (British Summer Time)</t>
  </si>
  <si>
    <t>SICO Performance Material Co Ltd</t>
  </si>
  <si>
    <t>Wacker Chemie AG</t>
  </si>
  <si>
    <t>Hospital Santa Isabel</t>
  </si>
  <si>
    <t>Hospitais Integrados da Gavea SA</t>
  </si>
  <si>
    <t>Mon Nov 29 2021 00:00:00 GMT+0000 (Greenwich Mean Time)</t>
  </si>
  <si>
    <t>Royal Bafokeng Platinum Ltd</t>
  </si>
  <si>
    <t>Impala Platinum Holdings Ltd</t>
  </si>
  <si>
    <t>Rothschild &amp; Co|QuestCo(Pty)Ltd|BofA Securities Inc</t>
  </si>
  <si>
    <t>Nedbank Ltd|Macquarie Group|Standard Bank of S. Africa|JP Morgan</t>
  </si>
  <si>
    <t>Chengdu Antejin Biotechnology Co Ltd</t>
  </si>
  <si>
    <t>Shanghai Fosun Pharmaceutical Industrial Development Co Ltd</t>
  </si>
  <si>
    <t>Shanghai Junyao (Group) Co Ltd-property</t>
  </si>
  <si>
    <t>Juneyao Airlines Co Ltd</t>
  </si>
  <si>
    <t>Zhejiang Huayuan Pharmaceutical Co Ltd</t>
  </si>
  <si>
    <t>Zhejiang Garden Bio-Chemical High-Tech Co Ltd</t>
  </si>
  <si>
    <t>Echoenergia Participacoes SA</t>
  </si>
  <si>
    <t>Banco BTG Pactual SA|Banco De Investimentos</t>
  </si>
  <si>
    <t>Citi|XP Investimentos</t>
  </si>
  <si>
    <t>Yingkou Port Bulk Cargo Terminal Co Ltd</t>
  </si>
  <si>
    <t>Liaogang Holdings (Yingkou) Co Ltd</t>
  </si>
  <si>
    <t>China International Capital Co|TC Capital International Ltd</t>
  </si>
  <si>
    <t>Ying Kou Port Group Corp-Port production &amp; ancillary business assets</t>
  </si>
  <si>
    <t>Deyang Cancer Hospital Co Ltd</t>
  </si>
  <si>
    <t>Anhui Dahua Dongfang Mining Co Ltd</t>
  </si>
  <si>
    <t>Flat Glass Group Co Ltd</t>
  </si>
  <si>
    <t>Yiyang Ruihecheng Holding Co Ltd</t>
  </si>
  <si>
    <t>Jin Wenming</t>
  </si>
  <si>
    <t>Ciclus Ambiental Do Brasil Sa</t>
  </si>
  <si>
    <t>Simpar SA</t>
  </si>
  <si>
    <t>Agencia Nacional de Transportes Terrestres ANTT-Via Dutra Concession</t>
  </si>
  <si>
    <t>CCR SA</t>
  </si>
  <si>
    <t>Suzhou Argus Medical Technology Corp Ltd</t>
  </si>
  <si>
    <t>MicroPort Group Co Ltd</t>
  </si>
  <si>
    <t>Henan Yunan Expressway Investment Co Ltd</t>
  </si>
  <si>
    <t>Hubei Chutian Smart Communication Co Ltd</t>
  </si>
  <si>
    <t>Carta Fabril SA</t>
  </si>
  <si>
    <t>Melhoramentos CMPC Ltda</t>
  </si>
  <si>
    <t>Guangdong Fengxing Zhitu Technology Co Ltd</t>
  </si>
  <si>
    <t>Shenzhen Mingde Holdings Development Co Ltd</t>
  </si>
  <si>
    <t>BEST Inc-Express Delivery Business Assets</t>
  </si>
  <si>
    <t>J&amp;T Express Co Ltd</t>
  </si>
  <si>
    <t>AVIC Finance Co Ltd</t>
  </si>
  <si>
    <t>Aviation Industry Corp of China Ltd</t>
  </si>
  <si>
    <t>Sat Oct 30 2021 00:00:00 GMT+0100 (British Summer Time)</t>
  </si>
  <si>
    <t>Xinjiang Bagang Metal Products Co Ltd</t>
  </si>
  <si>
    <t>Xinjiang Coking Coal (Group) Co Ltd</t>
  </si>
  <si>
    <t>Shaanxi Microbe Biotechnology Co Ltd</t>
  </si>
  <si>
    <t>Grand Ecological Technology (Ningbo) Co Ltd</t>
  </si>
  <si>
    <t>Sinotrans Container Lines Co Ltd</t>
  </si>
  <si>
    <t>Mon Nov 01 2021 00:00:00 GMT+0000 (Greenwich Mean Time)</t>
  </si>
  <si>
    <t>Terras de Aventura Industria de Artigos Esportivos SA</t>
  </si>
  <si>
    <t>Dass Nordeste Calcados e Artigos Esportivos SA</t>
  </si>
  <si>
    <t>Ule Holdings Ltd</t>
  </si>
  <si>
    <t>Telpo Philatelic Co Ltd</t>
  </si>
  <si>
    <t>Cash Connect Management Solutions (Pty) Ltd</t>
  </si>
  <si>
    <t>Net 1 UEPS Technologies Inc</t>
  </si>
  <si>
    <t>Investec Corporate Finance</t>
  </si>
  <si>
    <t>Tue Nov 02 2021 00:00:00 GMT+0000 (Greenwich Mean Time)</t>
  </si>
  <si>
    <t>Tong Yang Holding Corp-Assets</t>
  </si>
  <si>
    <t>Nippon Paint Automotive Coatings Co Ltd</t>
  </si>
  <si>
    <t>BMW 4S &amp; Lexus Car Dealerships (4)</t>
  </si>
  <si>
    <t>Shanghai Yongda Automobile Group Co Ltd</t>
  </si>
  <si>
    <t>Puniska Healthcare Pvt Ltd</t>
  </si>
  <si>
    <t>Amneal Pharmaceuticals Inc</t>
  </si>
  <si>
    <t>Gold Spell Ltd</t>
  </si>
  <si>
    <t>Shanghai Shengtang Real Estate Co Ltd</t>
  </si>
  <si>
    <t>Shinovation Capital Corporation Co Ltd</t>
  </si>
  <si>
    <t>Wed Nov 03 2021 00:00:00 GMT+0000 (Greenwich Mean Time)</t>
  </si>
  <si>
    <t>Hospital Memorial Arthur Ramos</t>
  </si>
  <si>
    <t>National Highways Infra Trust</t>
  </si>
  <si>
    <t>Ernst &amp; Young LLP|Ambit Corporate Finance</t>
  </si>
  <si>
    <t>Fri Nov 05 2021 00:00:00 GMT+0000 (Greenwich Mean Time)</t>
  </si>
  <si>
    <t>Ipa Investimentos E Participacoes Agricolas Ltda</t>
  </si>
  <si>
    <t>Terrus SA</t>
  </si>
  <si>
    <t>Sat Nov 06 2021 00:00:00 GMT+0000 (Greenwich Mean Time)</t>
  </si>
  <si>
    <t>Fujian Huian Quanhui Power Generation Co Ltd</t>
  </si>
  <si>
    <t>Econ Technology Co Ltd</t>
  </si>
  <si>
    <t>Shandong Hi-speed Co Ltd</t>
  </si>
  <si>
    <t>Avatr Technology (Chongqing) Co Ltd</t>
  </si>
  <si>
    <t>Sun Nov 07 2021 00:00:00 GMT+0000 (Greenwich Mean Time)</t>
  </si>
  <si>
    <t>Insolo Agroindustrial SA</t>
  </si>
  <si>
    <t>Ricardo Faria</t>
  </si>
  <si>
    <t>Metro Barra SA</t>
  </si>
  <si>
    <t>HMOBI Participacoes SA</t>
  </si>
  <si>
    <t>Concessao Metroviaria Rio de Janeiro SA</t>
  </si>
  <si>
    <t>Sat Feb 12 2022 00:00:00 GMT+0000 (Greenwich Mean Time)</t>
  </si>
  <si>
    <t>Aketao Baiyuanfeng Mining Co Ltd</t>
  </si>
  <si>
    <t>Western Region Gold Co Ltd</t>
  </si>
  <si>
    <t>Akto Kebang Manganese Industry Manufacturing Co Ltd</t>
  </si>
  <si>
    <t>Wed Nov 10 2021 00:00:00 GMT+0000 (Greenwich Mean Time)</t>
  </si>
  <si>
    <t>Kesheng Technology (Suzhou) Co Ltd</t>
  </si>
  <si>
    <t>Suzhou New Ruisheng Operation Management Co Ltd</t>
  </si>
  <si>
    <t>Jogo Technologies Pvt Ltd</t>
  </si>
  <si>
    <t>Curefit Healthcare Pvt Ltd</t>
  </si>
  <si>
    <t>Beijing Urban Construction Intelligent Control Co Ltd</t>
  </si>
  <si>
    <t>Guangzhou Xinshi Hospital Co Ltd</t>
  </si>
  <si>
    <t>Shanghai Fosun Health Technology (Group) Co Ltd</t>
  </si>
  <si>
    <t>RTK Tsifrovye Tekhnologii OOO</t>
  </si>
  <si>
    <t>CPFL Comercializacao de Energia Cone Sul Ltda</t>
  </si>
  <si>
    <t>TLG Corporate Services (Pty) Ltd</t>
  </si>
  <si>
    <t>TLG Midco Pty Ltd</t>
  </si>
  <si>
    <t>Uab Motors Participacoes Ltda</t>
  </si>
  <si>
    <t>Automob SA</t>
  </si>
  <si>
    <t>Laplace Financas</t>
  </si>
  <si>
    <t>CGN Capital Partners Infrastructure Fund III- Wind &amp; Solar PV Assets</t>
  </si>
  <si>
    <t>Sembcorp Energy (Shanghai) Holding Co Ltd</t>
  </si>
  <si>
    <t>Sat Nov 13 2021 00:00:00 GMT+0000 (Greenwich Mean Time)</t>
  </si>
  <si>
    <t>NRSS XXXVI Transmission Ltd</t>
  </si>
  <si>
    <t>Cel (China) Co Ltd</t>
  </si>
  <si>
    <t>Ningbo Beilun District Modern Service Industry Development Co Ltd</t>
  </si>
  <si>
    <t>SB Digital Servicos e Treinamentos Profissionais Ltda</t>
  </si>
  <si>
    <t>TC Traders Club SA</t>
  </si>
  <si>
    <t>700 MW Wind Farm Portfolio</t>
  </si>
  <si>
    <t>Max Speciality Films Ltd</t>
  </si>
  <si>
    <t>Toppan Inc</t>
  </si>
  <si>
    <t>Jiaxing Kaicheng Investment Partnership LP</t>
  </si>
  <si>
    <t>Shanghai Tiancheng Dongtai Investment Co Ltd</t>
  </si>
  <si>
    <t>Tue Nov 16 2021 00:00:00 GMT+0000 (Greenwich Mean Time)</t>
  </si>
  <si>
    <t>Harbin Lifu Commercial Building Co Ltd</t>
  </si>
  <si>
    <t>Beihai Shengqi Industrial Co Ltd</t>
  </si>
  <si>
    <t>Hyundai Heavy Industries Brasil-Manufacturing &amp; Trading Of Construction Equipment Sa</t>
  </si>
  <si>
    <t>Nantong Runhe Environment Technology Co Ltd</t>
  </si>
  <si>
    <t>Shenzhen MTC Supply Chain Management Co Ltd</t>
  </si>
  <si>
    <t>Shanghai Youmu Sand &amp; Grass Enterprise Development Co Ltd</t>
  </si>
  <si>
    <t>Bayannur Shengmu High-Tech Ecological Forage Co Ltd</t>
  </si>
  <si>
    <t>MTN South Africa-Cellphone Towers</t>
  </si>
  <si>
    <t>IHS Holding Ltd</t>
  </si>
  <si>
    <t>Citi|Standard Bank of S. Africa</t>
  </si>
  <si>
    <t>Rand Merchant Bank Ltd|ABSA Bank Ltd|Barclays PLC</t>
  </si>
  <si>
    <t>Semantix Tecnologia em Sistema de Informacao SA</t>
  </si>
  <si>
    <t>Alpha Capital Acquisition Co</t>
  </si>
  <si>
    <t>Banco Bradesco SA|Credit Suisse</t>
  </si>
  <si>
    <t>Baotou Huazi Industry Co Ltd</t>
  </si>
  <si>
    <t>Thu Nov 18 2021 00:00:00 GMT+0000 (Greenwich Mean Time)</t>
  </si>
  <si>
    <t>Wed Dec 22 2021 00:00:00 GMT+0000 (Greenwich Mean Time)</t>
  </si>
  <si>
    <t>Tongchuan Runxin New Material Co Ltd</t>
  </si>
  <si>
    <t>China Resources Cement Investments Ltd</t>
  </si>
  <si>
    <t>Centro de Imagem Diagnosticos SA</t>
  </si>
  <si>
    <t>Fonte de Saude Fundo de Investimento em Participacoes Multiestrategia</t>
  </si>
  <si>
    <t>Shanghai Hode Information Technology Co Ltd</t>
  </si>
  <si>
    <t>China National Military Commission (Xiamen) Equity Investment Fund Partnership LP</t>
  </si>
  <si>
    <t>Shenzhen A&amp;E Intelligent Equipments Co Ltd</t>
  </si>
  <si>
    <t>Anhui Tatfook Technology Co Ltd</t>
  </si>
  <si>
    <t>Tue Jun 21 2022 00:00:00 GMT+0100 (British Summer Time)</t>
  </si>
  <si>
    <t>Solararise India Projects Pvt Ltd</t>
  </si>
  <si>
    <t>ThomasLloyd Energy Impact Trust PLC</t>
  </si>
  <si>
    <t>Hebei Xiong'an Tus Zero Carbon Technology Co Ltd</t>
  </si>
  <si>
    <t>Henan Urban Development Investment Co Ltd</t>
  </si>
  <si>
    <t>Mon Nov 22 2021 00:00:00 GMT+0000 (Greenwich Mean Time)</t>
  </si>
  <si>
    <t>Mapletree Investments Pte Ltd-China Logistics Properties(12)</t>
  </si>
  <si>
    <t>Tue Apr 26 2022 00:00:00 GMT+0100 (British Summer Time)</t>
  </si>
  <si>
    <t>Chongqing Jianshe Industry (Group) Co Ltd</t>
  </si>
  <si>
    <t>Yunnan Xiyi Industrial Co Ltd</t>
  </si>
  <si>
    <t>Tue Nov 23 2021 00:00:00 GMT+0000 (Greenwich Mean Time)</t>
  </si>
  <si>
    <t>CIMC Capital Ltd</t>
  </si>
  <si>
    <t>Crossfin Technology Holdings Pte Ltd</t>
  </si>
  <si>
    <t>Crossfin Technology Holdings Pte Ltd SPV</t>
  </si>
  <si>
    <t>Shanghai Jin Jiang Capital Co Ltd</t>
  </si>
  <si>
    <t>Jin Jiang International (Holdings) Co Ltd</t>
  </si>
  <si>
    <t>Nomura International (HK) Ltd|ICBC|Orient Capital (Hong Kong) Ltd</t>
  </si>
  <si>
    <t>ISMT Ltd</t>
  </si>
  <si>
    <t>Kirloskar Ferrous Industries Ltd</t>
  </si>
  <si>
    <t>Singhi Advisors Ltd|RBSA Valuation Advisors LLP</t>
  </si>
  <si>
    <t>Jiangsu Lithitech Co Ltd</t>
  </si>
  <si>
    <t>Contemporary Amperex Technology Co Ltd</t>
  </si>
  <si>
    <t>Xiangtan Huatian Hotel Co Ltd</t>
  </si>
  <si>
    <t>Fri Nov 26 2021 00:00:00 GMT+0000 (Greenwich Mean Time)</t>
  </si>
  <si>
    <t>Amtek Auto Ltd</t>
  </si>
  <si>
    <t>Deccan Value Investors LP</t>
  </si>
  <si>
    <t>Luoyang Glass Co Ltd-Subsidiaries(3)</t>
  </si>
  <si>
    <t>Triumph Science &amp; Technology Group Co Ltd</t>
  </si>
  <si>
    <t>Consol Holdings Pty Ltd</t>
  </si>
  <si>
    <t>Ardagh Group SA</t>
  </si>
  <si>
    <t>Xi'an SEG Kanghong Real Estate Co Ltd</t>
  </si>
  <si>
    <t>Hangzhou Guangyao Qiufeng Equity Investment Partnership LP</t>
  </si>
  <si>
    <t>Thu Jun 30 2022 00:00:00 GMT+0100 (British Summer Time)</t>
  </si>
  <si>
    <t>Three Gorges Jinshajiang Yunchuan Hydropower Development Co Ltd</t>
  </si>
  <si>
    <t>Thu Dec 09 2021 00:00:00 GMT+0000 (Greenwich Mean Time)</t>
  </si>
  <si>
    <t>Digital Guangdong Network Construction Co Ltd</t>
  </si>
  <si>
    <t>Tue Nov 30 2021 00:00:00 GMT+0000 (Greenwich Mean Time)</t>
  </si>
  <si>
    <t>Ola Financial Services Pvt Ltd</t>
  </si>
  <si>
    <t>Bright Food (Group) Shanghai Dongping Farm Co Ltd</t>
  </si>
  <si>
    <t>Bright Ecological Island Investment Development Co Ltd</t>
  </si>
  <si>
    <t>Sinopec Beijing Yanshan Petrochemical Co Ltd-Assets</t>
  </si>
  <si>
    <t>Sinopec Asset Management Corp-Assets</t>
  </si>
  <si>
    <t>Sichuan Ruijian Medical Technology Co Ltd</t>
  </si>
  <si>
    <t>Medcore Investment Ltd</t>
  </si>
  <si>
    <t>Inner Mongolia Meifang Coal Coking Co Ltd</t>
  </si>
  <si>
    <t>ASE (Kun Shan) Inc</t>
  </si>
  <si>
    <t>Wise Road Capital Ltd</t>
  </si>
  <si>
    <t>Shanghai Real Estate Xinghong Real Estate Development Co Ltd</t>
  </si>
  <si>
    <t>Vorkutaugol JSC</t>
  </si>
  <si>
    <t>Gruppa Russkaia Energiia OOO</t>
  </si>
  <si>
    <t>Tianjin Xunying Digital Technology Co Ltd</t>
  </si>
  <si>
    <t>Guangdong Ruixiang Technology Co Ltd</t>
  </si>
  <si>
    <t>Thu Aug 10 2023 00:00:00 GMT+0100 (British Summer Time)</t>
  </si>
  <si>
    <t>Allcargo Terminals Ltd</t>
  </si>
  <si>
    <t>Sat Dec 04 2021 00:00:00 GMT+0000 (Greenwich Mean Time)</t>
  </si>
  <si>
    <t>Zhengzhou Zhanteng Real Estate Co Ltd</t>
  </si>
  <si>
    <t>Moradabad Bareilly Expressway Ltd</t>
  </si>
  <si>
    <t>Roadstar Infra Investment Trust</t>
  </si>
  <si>
    <t>GHCL Ltd-Home Textile Business</t>
  </si>
  <si>
    <t>Indo Count Industries Ltd</t>
  </si>
  <si>
    <t>Tue Dec 07 2021 00:00:00 GMT+0000 (Greenwich Mean Time)</t>
  </si>
  <si>
    <t>Zhejiang Jitong Dikong Construction Technology Co Ltd</t>
  </si>
  <si>
    <t>Zhejiang Huatie Emergency Equipment Science &amp; Technology Co Ltd</t>
  </si>
  <si>
    <t>Iguacu Celulose Papel SA-Forest &amp; Industrial Assets</t>
  </si>
  <si>
    <t>Empresas CMPC SA</t>
  </si>
  <si>
    <t>Sagamar Servicos Administracao e Participacoes SA</t>
  </si>
  <si>
    <t>Hulunbuir Husheng Mining Co Ltd</t>
  </si>
  <si>
    <t>Atlas OOO</t>
  </si>
  <si>
    <t>VEB Ventures LLC</t>
  </si>
  <si>
    <t>Shaoxing Shangtou Real Estate Development Co Ltd</t>
  </si>
  <si>
    <t>Fri Dec 10 2021 00:00:00 GMT+0000 (Greenwich Mean Time)</t>
  </si>
  <si>
    <t>Dong Guan Letcon Electron Co Ltd</t>
  </si>
  <si>
    <t>Shenzhen Hui Chuang Da Technology Co Ltd</t>
  </si>
  <si>
    <t>Xinjiang Jiuzhou Fangyuan New Energy Co Ltd</t>
  </si>
  <si>
    <t>CNNP Rich Energy Co Ltd</t>
  </si>
  <si>
    <t>Sat Dec 11 2021 00:00:00 GMT+0000 (Greenwich Mean Time)</t>
  </si>
  <si>
    <t>Zhengzhou Hangkong Gangqu Xingpai Technology Co Ltd</t>
  </si>
  <si>
    <t>Henan Zhongrui Holding Co Ltd</t>
  </si>
  <si>
    <t>Mon Mar 07 2022 00:00:00 GMT+0000 (Greenwich Mean Time)</t>
  </si>
  <si>
    <t>Hunan Huairen Great Health Industry Development Co Ltd</t>
  </si>
  <si>
    <t>Wuhan Water Construction Engineering Co Ltd</t>
  </si>
  <si>
    <t>Wuhan Sanzhen Industry Holding Co Ltd</t>
  </si>
  <si>
    <t>Mon Dec 13 2021 00:00:00 GMT+0000 (Greenwich Mean Time)</t>
  </si>
  <si>
    <t>StarChase Motorsports Ltd</t>
  </si>
  <si>
    <t>China MeiDong Auto Holdings Ltd</t>
  </si>
  <si>
    <t>Weike Terminal Technology (Dongguan) Co Ltd</t>
  </si>
  <si>
    <t>Shriram City Union Finance Ltd</t>
  </si>
  <si>
    <t>Shriram Transport Finance Co Ltd</t>
  </si>
  <si>
    <t>Ernst &amp; Young LLP|JM Financial Services Ltd</t>
  </si>
  <si>
    <t>Morgan Stanley|HSBC Securities &amp; Capital|ICICI Securities Ltd</t>
  </si>
  <si>
    <t>Tue Dec 14 2021 00:00:00 GMT+0000 (Greenwich Mean Time)</t>
  </si>
  <si>
    <t>Zhejiang Dewei Cemented Carbide Manufacturing Co Ltd</t>
  </si>
  <si>
    <t>Tsinghua Unigroup Ltd</t>
  </si>
  <si>
    <t>Beijing Zhiguangxin Holding Co Ltd</t>
  </si>
  <si>
    <t>Wed Dec 15 2021 00:00:00 GMT+0000 (Greenwich Mean Time)</t>
  </si>
  <si>
    <t>Bee Tech Servicos de Tecnologia Ltda</t>
  </si>
  <si>
    <t>Ebanx Ltd</t>
  </si>
  <si>
    <t>Focus Energia Holding Participacoes SA</t>
  </si>
  <si>
    <t>Morgan Stanley|Virtus BR Partners</t>
  </si>
  <si>
    <t>Rothschild &amp; Co|Banco Santander Brasil SA|Banco BTG Pactual SA</t>
  </si>
  <si>
    <t>Wuhan Tianyu Education Technology Co Ltd</t>
  </si>
  <si>
    <t>Shenzhen Shenchuang Zhineng Group Co Ltd</t>
  </si>
  <si>
    <t>Changzhou Changhe New Energy Co Ltd</t>
  </si>
  <si>
    <t>Jinkai New Energy Technology Co Ltd</t>
  </si>
  <si>
    <t>Shanxi China Resources Fulong Cement Ltd</t>
  </si>
  <si>
    <t>Agencia Nacional do Petroleo Gas Natural e Biocombustiveis-Atapu Field Concession Exploratory Rights</t>
  </si>
  <si>
    <t>CVI Companhia Vontobel de Investimentos</t>
  </si>
  <si>
    <t>Particle Culture Technology Group (Hangzhou) Co Ltd</t>
  </si>
  <si>
    <t>Vobile Group Ltd</t>
  </si>
  <si>
    <t>Shandong Zhongji Intelligent Equipment Co Ltd</t>
  </si>
  <si>
    <t>Shandong Zhongji Investment Holding Co Ltd</t>
  </si>
  <si>
    <t>Agencia Nacional do Petroleo Gas Natural e Biocombustiveis-Sepia Field Concession Exploratory Rights</t>
  </si>
  <si>
    <t>Sat Dec 18 2021 00:00:00 GMT+0000 (Greenwich Mean Time)</t>
  </si>
  <si>
    <t>Shenzhen Easysquare Network Technology Co Ltd</t>
  </si>
  <si>
    <t>Sun Dec 19 2021 00:00:00 GMT+0000 (Greenwich Mean Time)</t>
  </si>
  <si>
    <t>Cruzeiro Esporte Clube</t>
  </si>
  <si>
    <t>Tara Sports 2018 SL</t>
  </si>
  <si>
    <t>Mon Dec 20 2021 00:00:00 GMT+0000 (Greenwich Mean Time)</t>
  </si>
  <si>
    <t>Petroleo Brasileiro Sa-Blocks In Bacia Do Parana</t>
  </si>
  <si>
    <t>Ubuntu Engenharia E Servicos Ltda</t>
  </si>
  <si>
    <t>Wed Mar 02 2022 00:00:00 GMT+0000 (Greenwich Mean Time)</t>
  </si>
  <si>
    <t>Shanghai Transfusion Technology Co Ltd</t>
  </si>
  <si>
    <t>GVS SpA</t>
  </si>
  <si>
    <t>Fertilizantes Heringer SA</t>
  </si>
  <si>
    <t>Eurochem Comercio de Produtos Quimicos Ltda</t>
  </si>
  <si>
    <t>Tue Dec 21 2021 00:00:00 GMT+0000 (Greenwich Mean Time)</t>
  </si>
  <si>
    <t>Shenzhen Yushang Microloan Co Ltd</t>
  </si>
  <si>
    <t>Eternal Asia Investment Holding Co Ltd</t>
  </si>
  <si>
    <t>Newcon Software Sa</t>
  </si>
  <si>
    <t>Sinqia Tecnologia Ltda</t>
  </si>
  <si>
    <t>LG Innotek (Huizhou) Co Ltd</t>
  </si>
  <si>
    <t>Huizhou Zhongkai Innovation Investment Group Co Ltd</t>
  </si>
  <si>
    <t>Shenzhen Excellence Operation Management Co Ltd</t>
  </si>
  <si>
    <t>Shenzhen Xishui Investment Co Ltd</t>
  </si>
  <si>
    <t>CCCC Financial Leasing Co Ltd</t>
  </si>
  <si>
    <t>CCCC Capital Holdings Co Ltd</t>
  </si>
  <si>
    <t>Thu Dec 23 2021 00:00:00 GMT+0000 (Greenwich Mean Time)</t>
  </si>
  <si>
    <t>L&amp;T Investment Management Ltd</t>
  </si>
  <si>
    <t>HSBC Asset Management (India) Pvt Ltd</t>
  </si>
  <si>
    <t>Citigroup Inc|JP Morgan</t>
  </si>
  <si>
    <t>HSBC Holdings PLC|Ernst &amp; Young LLP</t>
  </si>
  <si>
    <t>Petroleo Brasileiro Sa Petrobras-Carmopolis Cluster</t>
  </si>
  <si>
    <t>Carmo Energy SA</t>
  </si>
  <si>
    <t>Rothschild &amp; Co|BR Partners</t>
  </si>
  <si>
    <t>Fri Dec 24 2021 00:00:00 GMT+0000 (Greenwich Mean Time)</t>
  </si>
  <si>
    <t>Henan Huaying Agricultural Development Co Ltd</t>
  </si>
  <si>
    <t>Lavasa Corp Ltd</t>
  </si>
  <si>
    <t>Darwin Platform Infrastructure Ltd</t>
  </si>
  <si>
    <t>Thu Dec 30 2021 00:00:00 GMT+0000 (Greenwich Mean Time)</t>
  </si>
  <si>
    <t>Ningbo Beilun Heli Management Consulting Co Ltd</t>
  </si>
  <si>
    <t>Ningbo Cultural Tourism Investment Group Co Ltd</t>
  </si>
  <si>
    <t>Mon Jun 20 2022 00:00:00 GMT+0100 (British Summer Time)</t>
  </si>
  <si>
    <t>Sichuan Shengtian New Energy Development Co Ltd</t>
  </si>
  <si>
    <t>Chengdu Xinzhu Road &amp; Bridge Machinery Co Ltd</t>
  </si>
  <si>
    <t>Inner Mongolia Berun Yinen Mining Co Ltd</t>
  </si>
  <si>
    <t>Inner Mongolia Yuan Xing Energy Co Ltd</t>
  </si>
  <si>
    <t>Sat Dec 25 2021 00:00:00 GMT+0000 (Greenwich Mean Time)</t>
  </si>
  <si>
    <t>Sanya Yihang Industrial Co Ltd</t>
  </si>
  <si>
    <t>Hainan Development Holdings Co Ltd</t>
  </si>
  <si>
    <t>Shanghai Oriental Dragon New Media Co Ltd</t>
  </si>
  <si>
    <t>Mon Dec 27 2021 00:00:00 GMT+0000 (Greenwich Mean Time)</t>
  </si>
  <si>
    <t>Valeo Shanghai Automotive Electric Motors &amp; Wiper Systems Co Ltd</t>
  </si>
  <si>
    <t>Valeo International Holding BV</t>
  </si>
  <si>
    <t>Huarong Consumer Finance Co Ltd</t>
  </si>
  <si>
    <t>Bank of Ningbo Co Ltd</t>
  </si>
  <si>
    <t>Meretoyakhaneftegaz LLC</t>
  </si>
  <si>
    <t>Oil Co LUKOIL PJSC</t>
  </si>
  <si>
    <t>Changchun Huatian Hotel Management Co Ltd</t>
  </si>
  <si>
    <t>Wed Dec 29 2021 00:00:00 GMT+0000 (Greenwich Mean Time)</t>
  </si>
  <si>
    <t>Qinghai Electronic Material Industry Development Co Ltd</t>
  </si>
  <si>
    <t>Nuode Investment Co Ltd</t>
  </si>
  <si>
    <t>Wed Apr 26 2023 00:00:00 GMT+0100 (British Summer Time)</t>
  </si>
  <si>
    <t>Sare Gurugram Pvt Ltd</t>
  </si>
  <si>
    <t>Mon Oct 10 2022 00:00:00 GMT+0100 (British Summer Time)</t>
  </si>
  <si>
    <t>CSIC Haiwei (Xinjiang) New Energy Co Ltd</t>
  </si>
  <si>
    <t>CSSC Science &amp; Technology Co Ltd</t>
  </si>
  <si>
    <t>China Shipbuilding Group Wind Power Development Co Ltd</t>
  </si>
  <si>
    <t>CSIC Haizhuang Windpower Co Ltd</t>
  </si>
  <si>
    <t>Mon Jul 03 2023 00:00:00 GMT+0100 (British Summer Time)</t>
  </si>
  <si>
    <t>IDFC Ltd</t>
  </si>
  <si>
    <t>IDFC First Bank Ltd</t>
  </si>
  <si>
    <t>JM Financial Group|ICICI Securities Ltd|Deloitte Touche Tohmatsu India</t>
  </si>
  <si>
    <t>Nanjing Anviz Transmission Technology Co Ltd</t>
  </si>
  <si>
    <t>Shenzhen Fenghe Energy Investment Co Ltd</t>
  </si>
  <si>
    <t>Shandong Holitech Chemical Co Ltd</t>
  </si>
  <si>
    <t>Fujian Hexin Science &amp; Industry Group Corp Ltd</t>
  </si>
  <si>
    <t>Fri Dec 31 2021 00:00:00 GMT+0000 (Greenwich Mean Time)</t>
  </si>
  <si>
    <t>Tue Jun 28 2022 00:00:00 GMT+0100 (British Summer Time)</t>
  </si>
  <si>
    <t>Shenzhen Huiqin Property Management Co Ltd</t>
  </si>
  <si>
    <t>China Merchants Property Operation &amp; Service Co Ltd</t>
  </si>
  <si>
    <t>Shenzhen Yuanpeng New World Technology Co Ltd</t>
  </si>
  <si>
    <t>Shenzhen Futian Investment Holdings Co Ltd</t>
  </si>
  <si>
    <t>Zhuhai Ganghong Port Co Ltd</t>
  </si>
  <si>
    <t>Zhuhai Port Co Ltd</t>
  </si>
  <si>
    <t>Mon Jan 03 2022 00:00:00 GMT+0000 (Greenwich Mean Time)</t>
  </si>
  <si>
    <t>DBL Borgaon Watambare Highways Pvt Ltd</t>
  </si>
  <si>
    <t>Servicos Hospitalares Yuge SA</t>
  </si>
  <si>
    <t>Itapua Participacoes Ltda</t>
  </si>
  <si>
    <t>TDE Investments (Pty) Ltd</t>
  </si>
  <si>
    <t>Digital Titan Pty Ltd</t>
  </si>
  <si>
    <t>Morgan Stanley|Citi|Goldman Sachs &amp; Co</t>
  </si>
  <si>
    <t>Solomon Partners LP</t>
  </si>
  <si>
    <t>Tue Jan 04 2022 00:00:00 GMT+0000 (Greenwich Mean Time)</t>
  </si>
  <si>
    <t>Thu May 26 2022 00:00:00 GMT+0100 (British Summer Time)</t>
  </si>
  <si>
    <t>Xinjiang Yuxiang Huyang Chemical Co Ltd</t>
  </si>
  <si>
    <t>Xinjiang Xuefeng Sci-Tech (Group) Co Ltd</t>
  </si>
  <si>
    <t>Wed Jan 05 2022 00:00:00 GMT+0000 (Greenwich Mean Time)</t>
  </si>
  <si>
    <t>Tue Mar 08 2022 00:00:00 GMT+0000 (Greenwich Mean Time)</t>
  </si>
  <si>
    <t>Yuzhou Real Estate Service Co Ltd</t>
  </si>
  <si>
    <t>Runying Property Technology Service Co Ltd</t>
  </si>
  <si>
    <t>Beijing Ruijian High-Tech Biological Technology Co Ltd</t>
  </si>
  <si>
    <t>Medfusion Investment Ltd</t>
  </si>
  <si>
    <t>Mon May 23 2022 00:00:00 GMT+0100 (British Summer Time)</t>
  </si>
  <si>
    <t>Sichuan Yuanfeng Sentai Energy Group Co Ltd</t>
  </si>
  <si>
    <t>Jiangxi Jovo Energy Co Ltd</t>
  </si>
  <si>
    <t>Evergreen Packaging International Llc- Asia Pacific Fresh Operations</t>
  </si>
  <si>
    <t>SIG Schweizerische Industrie-Gesellschaft GmbH</t>
  </si>
  <si>
    <t>Banco Modal SA</t>
  </si>
  <si>
    <t>XP Inc</t>
  </si>
  <si>
    <t>Sat Jan 08 2022 00:00:00 GMT+0000 (Greenwich Mean Time)</t>
  </si>
  <si>
    <t>Zibo Youbo New Power Equity Investment Partnership</t>
  </si>
  <si>
    <t>Investors</t>
  </si>
  <si>
    <t>Mon Mar 14 2022 00:00:00 GMT+0000 (Greenwich Mean Time)</t>
  </si>
  <si>
    <t>Hangzhou Changyi Equity Investment Co Ltd</t>
  </si>
  <si>
    <t>Tue Jan 11 2022 00:00:00 GMT+0000 (Greenwich Mean Time)</t>
  </si>
  <si>
    <t>China Resources Land (Hefei) Co Ltd-Hefei China Resources Building Tower A</t>
  </si>
  <si>
    <t>Lilian Life Insurance Co Ltd</t>
  </si>
  <si>
    <t>Nicolway Bryanston Shopping Centre</t>
  </si>
  <si>
    <t>Akani Properties(Pty) Ltd</t>
  </si>
  <si>
    <t>Zhejiang Shangli Construction Management Co Ltd</t>
  </si>
  <si>
    <t>Greentown Real Estate Construction Management Group Co Ltd</t>
  </si>
  <si>
    <t>Wed Feb 16 2022 00:00:00 GMT+0000 (Greenwich Mean Time)</t>
  </si>
  <si>
    <t>Inner Mongolia Haoan Energy Technology Co Ltd</t>
  </si>
  <si>
    <t>Mubang High-Tech Co Ltd</t>
  </si>
  <si>
    <t>Thu Jan 13 2022 00:00:00 GMT+0000 (Greenwich Mean Time)</t>
  </si>
  <si>
    <t>Ideal Corretora De Titulos E Valores Mobiliarios Sa</t>
  </si>
  <si>
    <t>Fri Jan 14 2022 00:00:00 GMT+0000 (Greenwich Mean Time)</t>
  </si>
  <si>
    <t>Thu Feb 17 2022 00:00:00 GMT+0000 (Greenwich Mean Time)</t>
  </si>
  <si>
    <t>Nxtdigital Ltd</t>
  </si>
  <si>
    <t>Hinduja Global Solutions Ltd</t>
  </si>
  <si>
    <t>National|National</t>
  </si>
  <si>
    <t>Shanghai Iresearch Market Consulting Co Ltd Co Ltd</t>
  </si>
  <si>
    <t>Beijing Asiainfo Smart Big Data Co Ltd</t>
  </si>
  <si>
    <t>Shenzhen B&amp;K New Energy Co Ltd</t>
  </si>
  <si>
    <t>Lifelong Online Retail Pvt Ltd</t>
  </si>
  <si>
    <t>Thrasio Holdings Inc</t>
  </si>
  <si>
    <t>Sun Jan 16 2022 00:00:00 GMT+0000 (Greenwich Mean Time)</t>
  </si>
  <si>
    <t>Akm Industrial Co Ltd</t>
  </si>
  <si>
    <t>Mon Aug 29 2022 00:00:00 GMT+0100 (British Summer Time)</t>
  </si>
  <si>
    <t>Beijing Guolian Wanzhong Semiconductor Technology Co Ltd</t>
  </si>
  <si>
    <t>Hebei Sinopack Electronic Technology Co Ltd</t>
  </si>
  <si>
    <t>CITIC Securities Co Ltd|AVIC Securities Co Ltd</t>
  </si>
  <si>
    <t>Hebei Bowei Integrated Circuit Co Ltd</t>
  </si>
  <si>
    <t>Payswiff Solutions Pvt Ltd</t>
  </si>
  <si>
    <t>Cholamandalam Investment &amp; Finance Co Ltd</t>
  </si>
  <si>
    <t>Hangzhou Bintuo Enterprise Management Co Ltd</t>
  </si>
  <si>
    <t>Zhelvzhanjing Real Estate Co Ltd</t>
  </si>
  <si>
    <t>China Electronics Technology Group Corp No 13 Research Institute- Assets</t>
  </si>
  <si>
    <t>Tue Jan 18 2022 00:00:00 GMT+0000 (Greenwich Mean Time)</t>
  </si>
  <si>
    <t>Changzhou Hongze Properties Developments Co Ltd</t>
  </si>
  <si>
    <t>Changzhou Juntou Properties Developments Co Ltd</t>
  </si>
  <si>
    <t>Ningxia Ningbai Industrial Investment Fund LP</t>
  </si>
  <si>
    <t>Addverb Technologies Pvt Ltd</t>
  </si>
  <si>
    <t>Thu Jan 20 2022 00:00:00 GMT+0000 (Greenwich Mean Time)</t>
  </si>
  <si>
    <t>Infraestrutura Brasil Holding XVII SA</t>
  </si>
  <si>
    <t>Yitai Xinjiang Energy Co Ltd-Property</t>
  </si>
  <si>
    <t>Central Xinjiang Hesheng Silicon Industry Co Ltd</t>
  </si>
  <si>
    <t>Fri Jan 21 2022 00:00:00 GMT+0000 (Greenwich Mean Time)</t>
  </si>
  <si>
    <t>Contourglobal-Hydropower Plants(9)</t>
  </si>
  <si>
    <t>Patria Investimentos Ltda</t>
  </si>
  <si>
    <t>Sat Jan 22 2022 00:00:00 GMT+0000 (Greenwich Mean Time)</t>
  </si>
  <si>
    <t>Thu Apr 21 2022 00:00:00 GMT+0100 (British Summer Time)</t>
  </si>
  <si>
    <t>Changge Lantian New Energy Co Ltd</t>
  </si>
  <si>
    <t>Henan Lantian Gas Co Ltd</t>
  </si>
  <si>
    <t>Mon Jan 24 2022 00:00:00 GMT+0000 (Greenwich Mean Time)</t>
  </si>
  <si>
    <t>Avra Laboratories Pvt Ltd</t>
  </si>
  <si>
    <t>Busy Infotech Pvt Ltd</t>
  </si>
  <si>
    <t>IndiaMART InterMESH Ltd</t>
  </si>
  <si>
    <t>Guodian Technology &amp; Environment Group Corp Ltd</t>
  </si>
  <si>
    <t>Beijing Chunhui Qingyun Technological &amp; Environmental Co Ltd</t>
  </si>
  <si>
    <t>Sao Paulo Cinco Locacao De Torres Ltda</t>
  </si>
  <si>
    <t>Tue Jan 25 2022 00:00:00 GMT+0000 (Greenwich Mean Time)</t>
  </si>
  <si>
    <t>Airmid Developers Ltd</t>
  </si>
  <si>
    <t>Elan Ltd</t>
  </si>
  <si>
    <t>Sanzyme Pvt Ltd-Probiotics Portfolio</t>
  </si>
  <si>
    <t>J B Chemicals &amp; Pharmaceuticals Ltd</t>
  </si>
  <si>
    <t>Wed Jan 26 2022 00:00:00 GMT+0000 (Greenwich Mean Time)</t>
  </si>
  <si>
    <t>Beijing Xinwoda Marine Technology Co Ltd</t>
  </si>
  <si>
    <t>Maoming Petro-Chemical Shihua Co Ltd</t>
  </si>
  <si>
    <t>Thu Jan 27 2022 00:00:00 GMT+0000 (Greenwich Mean Time)</t>
  </si>
  <si>
    <t>China Reform Capital Co Ltd</t>
  </si>
  <si>
    <t>Renew Power Pvt Ltd-117 MW/138 MWp Rooftop Solar Portfolio</t>
  </si>
  <si>
    <t>Fourth Partner Energy Pvt Ltd</t>
  </si>
  <si>
    <t>Shandong Chinasoft Fintech Information Technology Co Ltd</t>
  </si>
  <si>
    <t>Future Generali India Insurance Co Ltd</t>
  </si>
  <si>
    <t>Generali Participations Netherlands NV</t>
  </si>
  <si>
    <t>Alvarez &amp; Marsal|Citi</t>
  </si>
  <si>
    <t>Chengdu Wongtee Commercial Management Co Ltd</t>
  </si>
  <si>
    <t>Huayin (Shenzhen) Financial Holding Co Ltd</t>
  </si>
  <si>
    <t>Fri Jan 28 2022 00:00:00 GMT+0000 (Greenwich Mean Time)</t>
  </si>
  <si>
    <t>Shanghai Shimao North Bund Development &amp; Construction Co Ltd</t>
  </si>
  <si>
    <t>Shanghai Land (Group) Co Ltd</t>
  </si>
  <si>
    <t>ETAO International Group Inc</t>
  </si>
  <si>
    <t>Mountain Crest Acquisition Corp III</t>
  </si>
  <si>
    <t>Revere Securities Corp</t>
  </si>
  <si>
    <t>Petroleo Brasileiro SA Petrobras-Polo Potiguar Fields(22)</t>
  </si>
  <si>
    <t>3R Potiguar SA</t>
  </si>
  <si>
    <t>Banco Morgan Stanley SA</t>
  </si>
  <si>
    <t>Sat Jan 29 2022 00:00:00 GMT+0000 (Greenwich Mean Time)</t>
  </si>
  <si>
    <t>Henan Lihua Pharmaceutical Co Ltd</t>
  </si>
  <si>
    <t>Lijiang Shengchuang Pharmaceutical Co Ltd</t>
  </si>
  <si>
    <t>Fri Sep 23 2022 00:00:00 GMT+0100 (British Summer Time)</t>
  </si>
  <si>
    <t>Chengdu Space Mould &amp; Plastics Co Ltd</t>
  </si>
  <si>
    <t>Baoding Lucky Innovative Materials Co Ltd</t>
  </si>
  <si>
    <t>Chuannan Aerospace Energy Technology Co Ltd</t>
  </si>
  <si>
    <t>Hunan Norchem Pharmaceutical Co Ltd</t>
  </si>
  <si>
    <t>Shun Jie International Holdings Co Ltd</t>
  </si>
  <si>
    <t>World Kingdom Worldwide Ltd</t>
  </si>
  <si>
    <t>Tue Feb 01 2022 00:00:00 GMT+0000 (Greenwich Mean Time)</t>
  </si>
  <si>
    <t>Panacea Biotec Ltd-Domestic Business Assets</t>
  </si>
  <si>
    <t>Mankind Pharma Ltd</t>
  </si>
  <si>
    <t>Wed Feb 02 2022 00:00:00 GMT+0000 (Greenwich Mean Time)</t>
  </si>
  <si>
    <t>Nova Fibra Telecom SA</t>
  </si>
  <si>
    <t>Baharampore-Farakka Highways Ltd</t>
  </si>
  <si>
    <t>Cube Highways &amp; Infrastructure V Pte Ltd</t>
  </si>
  <si>
    <t>Fri Feb 04 2022 00:00:00 GMT+0000 (Greenwich Mean Time)</t>
  </si>
  <si>
    <t>Shenzhen Hengyu Lianxiang Investment Development Co Ltd</t>
  </si>
  <si>
    <t>Hainan Sanya Jinshu Enterprise Management Co Ltd</t>
  </si>
  <si>
    <t>Sat Feb 05 2022 00:00:00 GMT+0000 (Greenwich Mean Time)</t>
  </si>
  <si>
    <t>Gujarat Sidhee Cement Ltd</t>
  </si>
  <si>
    <t>Saurashtra Cement Ltd</t>
  </si>
  <si>
    <t>Sun Feb 06 2022 00:00:00 GMT+0000 (Greenwich Mean Time)</t>
  </si>
  <si>
    <t>Fri Jul 15 2022 00:00:00 GMT+0100 (British Summer Time)</t>
  </si>
  <si>
    <t>Yes Bank Ltd-Loan Portfolio</t>
  </si>
  <si>
    <t>Tue Feb 08 2022 00:00:00 GMT+0000 (Greenwich Mean Time)</t>
  </si>
  <si>
    <t>Tue Dec 19 2023 00:00:00 GMT+0000 (Greenwich Mean Time)</t>
  </si>
  <si>
    <t>Bajel Projects Ltd</t>
  </si>
  <si>
    <t>Dada Auto Inc</t>
  </si>
  <si>
    <t>RISE Education Cayman Ltd</t>
  </si>
  <si>
    <t>China International Capital Co|China Renaissance Sec(HK)Ltd</t>
  </si>
  <si>
    <t>Thu Mar 10 2022 00:00:00 GMT+0000 (Greenwich Mean Time)</t>
  </si>
  <si>
    <t>Guojing (Jiaxing) Semiconductor Co Ltd</t>
  </si>
  <si>
    <t>Jinruihong Microelectronics (Quzhou) Co Ltd</t>
  </si>
  <si>
    <t>Wed Feb 09 2022 00:00:00 GMT+0000 (Greenwich Mean Time)</t>
  </si>
  <si>
    <t>Paradise Food Court Pvt Ltd</t>
  </si>
  <si>
    <t>Samara Capital Management Ltd</t>
  </si>
  <si>
    <t>Thu Feb 10 2022 00:00:00 GMT+0000 (Greenwich Mean Time)</t>
  </si>
  <si>
    <t>Ningbo Yajin Electronic Technology Co Ltd</t>
  </si>
  <si>
    <t>Anhui Anfu Energy Technology Co Ltd</t>
  </si>
  <si>
    <t>ICBC|Huaan Securities</t>
  </si>
  <si>
    <t>DLJ Real Estate Capital Partners LLC-China Logistics &amp; Industrial Assets (11)</t>
  </si>
  <si>
    <t>ESR Cayman Ltd</t>
  </si>
  <si>
    <t>Ningde Dongheng Machinery Co Ltd</t>
  </si>
  <si>
    <t>Shanghai SK Automation Technology Co Ltd</t>
  </si>
  <si>
    <t>New Huadu Supercenter Co Ltd- Retail Business Portfolio Assets (11)</t>
  </si>
  <si>
    <t>Mon Feb 14 2022 00:00:00 GMT+0000 (Greenwich Mean Time)</t>
  </si>
  <si>
    <t>Solairedirect Holding Brasil Sa-Solar Parks of Paracatu &amp; Floresta</t>
  </si>
  <si>
    <t>Engie Brasil Energias Complementares Participacoes Ltda</t>
  </si>
  <si>
    <t>Tue Feb 15 2022 00:00:00 GMT+0000 (Greenwich Mean Time)</t>
  </si>
  <si>
    <t>Renovigi Energia Solar Sa</t>
  </si>
  <si>
    <t>Intelbras SA Industria de Telecomunicacao Eletronica Brasileira</t>
  </si>
  <si>
    <t>Gemini Energy Sa</t>
  </si>
  <si>
    <t>Energisa Transmissao de Energia SA</t>
  </si>
  <si>
    <t>Hebei Jinniu Chemical Industry Co Ltd</t>
  </si>
  <si>
    <t>Jizhong Energy Resources Co Ltd</t>
  </si>
  <si>
    <t>Fri Feb 18 2022 00:00:00 GMT+0000 (Greenwich Mean Time)</t>
  </si>
  <si>
    <t>Zhejiang Beize Group Co Ltd</t>
  </si>
  <si>
    <t>Togliattiazot PJSC</t>
  </si>
  <si>
    <t>Khimaktivinvest AO</t>
  </si>
  <si>
    <t>Sat Feb 19 2022 00:00:00 GMT+0000 (Greenwich Mean Time)</t>
  </si>
  <si>
    <t>Wed Jun 08 2022 00:00:00 GMT+0100 (British Summer Time)</t>
  </si>
  <si>
    <t>Yaoyuan Medicinal Chemistry (Shanghai) Co Ltd</t>
  </si>
  <si>
    <t>Shanghai Haoyuan Chemexpress Co Ltd</t>
  </si>
  <si>
    <t>Godawari Green Energy Ltd</t>
  </si>
  <si>
    <t>Virescent Renewable Energy Trust</t>
  </si>
  <si>
    <t>Classic Mall Development Co Pvt Ltd</t>
  </si>
  <si>
    <t>The Phoenix Mills Ltd</t>
  </si>
  <si>
    <t>JMC Projects (India) Ltd</t>
  </si>
  <si>
    <t>Kalpataru Power Transmission Ltd</t>
  </si>
  <si>
    <t>JM Financial &amp; Investment|Ernst &amp; Young LLP|Anand Rathi Advisors Ltd</t>
  </si>
  <si>
    <t>Mon Feb 21 2022 00:00:00 GMT+0000 (Greenwich Mean Time)</t>
  </si>
  <si>
    <t>Club De Regatas Vasco Da Gama</t>
  </si>
  <si>
    <t>777 Partners LLC</t>
  </si>
  <si>
    <t>Tue Feb 22 2022 00:00:00 GMT+0000 (Greenwich Mean Time)</t>
  </si>
  <si>
    <t>IGT Solutions Pvt Ltd</t>
  </si>
  <si>
    <t>Butterfly Gandhimathi Appliances Ltd</t>
  </si>
  <si>
    <t>Crompton Greaves Consumer Electricals Ltd</t>
  </si>
  <si>
    <t>Balttransservis OOO</t>
  </si>
  <si>
    <t>Globaltrans Investment PLC</t>
  </si>
  <si>
    <t>Petroleo Brasileiro SA Petrobras-Polo Norte Capixaba Onshore Fields</t>
  </si>
  <si>
    <t>Seacrest Petroleo SPE Norte Capixaba Ltda</t>
  </si>
  <si>
    <t>Wed Feb 23 2022 00:00:00 GMT+0000 (Greenwich Mean Time)</t>
  </si>
  <si>
    <t>Sul America SA</t>
  </si>
  <si>
    <t>Rede Dor Sao Luiz Sa</t>
  </si>
  <si>
    <t>Rothschild &amp; Co|Olimpia Partners|Oaklins</t>
  </si>
  <si>
    <t>Banco Bradesco SA|Banco Itau-BBA SA|Banco BTG Pactual SA|Vinci Partners</t>
  </si>
  <si>
    <t>Thu Feb 24 2022 00:00:00 GMT+0000 (Greenwich Mean Time)</t>
  </si>
  <si>
    <t>JS Auto Cast Foundry India Pvt Ltd</t>
  </si>
  <si>
    <t>BF Industrial Solutions Pvt Ltd</t>
  </si>
  <si>
    <t>Fri Feb 25 2022 00:00:00 GMT+0000 (Greenwich Mean Time)</t>
  </si>
  <si>
    <t>Cia Brasileira De Distribuicao-Retail Properties(17)</t>
  </si>
  <si>
    <t>Barzel Properties Gestora De Recursos Ltda</t>
  </si>
  <si>
    <t>Mon Feb 28 2022 00:00:00 GMT+0000 (Greenwich Mean Time)</t>
  </si>
  <si>
    <t>Kommunal Landspensjonskasse-Russian Stocks</t>
  </si>
  <si>
    <t>Tue Mar 01 2022 00:00:00 GMT+0000 (Greenwich Mean Time)</t>
  </si>
  <si>
    <t>Fri May 27 2022 00:00:00 GMT+0100 (British Summer Time)</t>
  </si>
  <si>
    <t>Shenzhen MTC Co Ltd-Assets</t>
  </si>
  <si>
    <t>Nanchang MTC Investment Partnership LP</t>
  </si>
  <si>
    <t>Fangchenggang Jinxi Section Steel Technology Co Ltd</t>
  </si>
  <si>
    <t>Guangxi Chiji Iron &amp; Steel Co Ltd</t>
  </si>
  <si>
    <t>Panjin Jinfa New Materials Co Ltd</t>
  </si>
  <si>
    <t>Fri Oct 28 2022 00:00:00 GMT+0100 (British Summer Time)</t>
  </si>
  <si>
    <t>Zhejiang Yongyu Home Furnishing Co Ltd</t>
  </si>
  <si>
    <t>Hebei Tangren Pharmaceutical Co Ltd</t>
  </si>
  <si>
    <t>Yunnan Jianzhijia Health-Chain Co Ltd</t>
  </si>
  <si>
    <t>ICBC|Hongta Securities Co Ltd</t>
  </si>
  <si>
    <t>Prestige City Estates Pvt Ltd</t>
  </si>
  <si>
    <t>CPP Investment Board Private Holdings (4) Inc</t>
  </si>
  <si>
    <t>XTC New Energy Materials (Xiamen) Co Ltd</t>
  </si>
  <si>
    <t>SSE STR MK</t>
  </si>
  <si>
    <t>Qingdao Changyunsheng Rail Transit Co Ltd</t>
  </si>
  <si>
    <t>Guangdong Huatie Tongda High-Speed Railway Equipment Corp</t>
  </si>
  <si>
    <t>Thu Mar 03 2022 00:00:00 GMT+0000 (Greenwich Mean Time)</t>
  </si>
  <si>
    <t>AAIC Technologies Pvt Ltd</t>
  </si>
  <si>
    <t>InterviewBit Technologies Pvt Ltd</t>
  </si>
  <si>
    <t>Evino Comercio de Vinhos SA</t>
  </si>
  <si>
    <t>Tapestry Home Brands Pty Ltd</t>
  </si>
  <si>
    <t>The Foschini Group Ltd</t>
  </si>
  <si>
    <t>Investec</t>
  </si>
  <si>
    <t>Thu Aug 18 2022 00:00:00 GMT+0100 (British Summer Time)</t>
  </si>
  <si>
    <t>Shenwan Bay Area Infrastructure (Shenzhen) Co Ltd</t>
  </si>
  <si>
    <t>ICBC|China International Capital Co|Lego Corporate Finance Ltd</t>
  </si>
  <si>
    <t>Thu Jun 02 2022 00:00:00 GMT+0100 (British Summer Time)</t>
  </si>
  <si>
    <t>Guangdong Construction Engineering Group Co Ltd</t>
  </si>
  <si>
    <t>Guangdong No.2 Hydropower Engineering Co Ltd</t>
  </si>
  <si>
    <t>Huajin Securities Co Ltd</t>
  </si>
  <si>
    <t>Suning Consumer Finance Co Ltd</t>
  </si>
  <si>
    <t>Wed Mar 09 2022 00:00:00 GMT+0000 (Greenwich Mean Time)</t>
  </si>
  <si>
    <t>Mon Apr 25 2022 00:00:00 GMT+0100 (British Summer Time)</t>
  </si>
  <si>
    <t>Precious Palace Enterprises Ltd</t>
  </si>
  <si>
    <t>Sky Climber Development Ltd</t>
  </si>
  <si>
    <t>Shenyang Shengjing Energy Development Group Co Ltd-Heating Business</t>
  </si>
  <si>
    <t>Shenzhen RoadRover Technology Co Ltd</t>
  </si>
  <si>
    <t>Zoomlion Heavy Industry Science &amp; Technology Co Ltd</t>
  </si>
  <si>
    <t>Jiangsu Highstar Battery Manufacturing Co Ltd</t>
  </si>
  <si>
    <t>Shanghai Pret Composites Co Ltd</t>
  </si>
  <si>
    <t>Sat Mar 12 2022 00:00:00 GMT+0000 (Greenwich Mean Time)</t>
  </si>
  <si>
    <t>Chongqing Huixian Youce Technology Co Ltd</t>
  </si>
  <si>
    <t>Zhejiang Dongwang Times Technology Co Ltd</t>
  </si>
  <si>
    <t>Tue Mar 15 2022 00:00:00 GMT+0000 (Greenwich Mean Time)</t>
  </si>
  <si>
    <t>Karza Technologies Pvt Ltd</t>
  </si>
  <si>
    <t>Perfios Software Solutions Pvt Ltd</t>
  </si>
  <si>
    <t>Sikar Bikaner Highway Ltd</t>
  </si>
  <si>
    <t>Hainan Drinda Automotive Trim Co Ltd- Subsidiaries (2)</t>
  </si>
  <si>
    <t>Hainan Yang Family Technology Investment Co Ltd</t>
  </si>
  <si>
    <t>Wed Mar 16 2022 00:00:00 GMT+0000 (Greenwich Mean Time)</t>
  </si>
  <si>
    <t>Eureka Forbes Ltd</t>
  </si>
  <si>
    <t>Lunolux Ltd</t>
  </si>
  <si>
    <t>Infrastructure Leasing &amp; Financial Services Ltd-IL&amp;FS Financial Centre</t>
  </si>
  <si>
    <t>Chronos Properties Pvt Ltd</t>
  </si>
  <si>
    <t>N-Securities Co Ltd</t>
  </si>
  <si>
    <t>Beijing Compass Technology Development Co Ltd</t>
  </si>
  <si>
    <t>Sun Mar 20 2022 00:00:00 GMT+0000 (Greenwich Mean Time)</t>
  </si>
  <si>
    <t>Purple Panda Fashions Pvt Ltd</t>
  </si>
  <si>
    <t>Mon Mar 21 2022 00:00:00 GMT+0000 (Greenwich Mean Time)</t>
  </si>
  <si>
    <t>China Aviation Industry Renewable Energy Corp</t>
  </si>
  <si>
    <t>Tue Mar 22 2022 00:00:00 GMT+0000 (Greenwich Mean Time)</t>
  </si>
  <si>
    <t>Lanvin Group Holdings Ltd</t>
  </si>
  <si>
    <t>Primavera Capital Acquisition Corp</t>
  </si>
  <si>
    <t>Fosun Hani Securities Ltd</t>
  </si>
  <si>
    <t>Fri Jun 03 2022 00:00:00 GMT+0100 (British Summer Time)</t>
  </si>
  <si>
    <t>Ningxia Eppen Biotech Co Ltd</t>
  </si>
  <si>
    <t>Sun Mar 27 2022 00:00:00 GMT+0000 (Greenwich Mean Time)</t>
  </si>
  <si>
    <t>Inox Leisure Ltd</t>
  </si>
  <si>
    <t>Tue Mar 29 2022 00:00:00 GMT+0100 (British Summer Time)</t>
  </si>
  <si>
    <t>Ageas Federal Life Insurance Co Ltd</t>
  </si>
  <si>
    <t>Ageas Insurance International NV</t>
  </si>
  <si>
    <t>Fri Dec 30 2022 00:00:00 GMT+0000 (Greenwich Mean Time)</t>
  </si>
  <si>
    <t>AustAsia Group Ltd</t>
  </si>
  <si>
    <t>Tata Coffee Ltd</t>
  </si>
  <si>
    <t>Tata Consumer Products Ltd</t>
  </si>
  <si>
    <t>Bangalore|Bombay</t>
  </si>
  <si>
    <t>Shenzhen Sita Technology Co Ltd</t>
  </si>
  <si>
    <t>Banco Economico SA</t>
  </si>
  <si>
    <t>Citigroup Inc-Consumer Banking Business</t>
  </si>
  <si>
    <t>Ernst &amp; Young LLP|Citi</t>
  </si>
  <si>
    <t>Credit Suisse|Axis Capital Ltd</t>
  </si>
  <si>
    <t>Thu Mar 31 2022 00:00:00 GMT+0100 (British Summer Time)</t>
  </si>
  <si>
    <t>Maoming Luhua New Materials Co Ltd</t>
  </si>
  <si>
    <t>Guangdong Zhonghe Chemical &amp; Plastic Co Ltd</t>
  </si>
  <si>
    <t>Dongguan Xintai Communication Equipment Co Ltd</t>
  </si>
  <si>
    <t>Guangdong Hongfa Investment Group Co Ltd</t>
  </si>
  <si>
    <t>Quantum Hi-Tech (Guangdong) Biological Co Ltd</t>
  </si>
  <si>
    <t>Tate &amp; Lyle Investments Ltd</t>
  </si>
  <si>
    <t>Fri Apr 01 2022 00:00:00 GMT+0100 (British Summer Time)</t>
  </si>
  <si>
    <t>Yongqing County Linkong Technology Co Ltd</t>
  </si>
  <si>
    <t>Sun Apr 03 2022 00:00:00 GMT+0100 (British Summer Time)</t>
  </si>
  <si>
    <t>Wuxi Shouxin Network Technology Co Ltd</t>
  </si>
  <si>
    <t>Shaoxing Shangyu Saihe Equity Investment Co Ltd</t>
  </si>
  <si>
    <t>Mon Apr 04 2022 00:00:00 GMT+0100 (British Summer Time)</t>
  </si>
  <si>
    <t>Petroserv Marine Inc</t>
  </si>
  <si>
    <t>Kotak Securities Ltd|Motilal Oswal Financial Svcs|Moelis &amp; Co|Axis Capital Ltd|Arpwood Capital|IIFL Holdings Ltd|JM Financial Services Ltd|Credit Suisse|BofA Securities Inc|Ambit Pvt Ltd|Jefferies &amp; Co Inc</t>
  </si>
  <si>
    <t>Nomura Securities|HSBC Holdings PLC|BNP Paribas SA|Citi|Edelweiss Financial Svcs Ltd|Morgan Stanley India Co Pvt|ICICI Securities Ltd|CLSA India Pvt Ltd|Goldman Sachs &amp; Co|JP Morgan</t>
  </si>
  <si>
    <t>Tue Apr 05 2022 00:00:00 GMT+0100 (British Summer Time)</t>
  </si>
  <si>
    <t>Crest Steel &amp; Power Pvt Ltd</t>
  </si>
  <si>
    <t>Nithia Capital Resources Advisors LLP</t>
  </si>
  <si>
    <t>Kinross Gold Corp-Russian Assets</t>
  </si>
  <si>
    <t>Mineracao Corumbaense Reunida,Mineracao Mato Grosso</t>
  </si>
  <si>
    <t>J &amp; F Mineracao Ltda</t>
  </si>
  <si>
    <t>Thu Apr 07 2022 00:00:00 GMT+0100 (British Summer Time)</t>
  </si>
  <si>
    <t>Xuzhou New Health Geriatric Hospital Co Ltd</t>
  </si>
  <si>
    <t>Fri Apr 08 2022 00:00:00 GMT+0100 (British Summer Time)</t>
  </si>
  <si>
    <t>Henan Yinge Industrial Investment Co Ltd</t>
  </si>
  <si>
    <t>Luohe Development Investment Holding Group Co Ltd</t>
  </si>
  <si>
    <t>Thu Sep 15 2022 00:00:00 GMT+0100 (British Summer Time)</t>
  </si>
  <si>
    <t>Hunan Zhuzhou Nonferrous Metals Co Ltd</t>
  </si>
  <si>
    <t>Zhuzhou Smelter Group Co Ltd</t>
  </si>
  <si>
    <t>Shui Kou Shan Nonferrous Metals Ltd</t>
  </si>
  <si>
    <t>Zhejiang Longterm Medical Technology Co Ltd</t>
  </si>
  <si>
    <t>Winner Medical Co Ltd</t>
  </si>
  <si>
    <t>Sat Apr 09 2022 00:00:00 GMT+0100 (British Summer Time)</t>
  </si>
  <si>
    <t>Mon Apr 11 2022 00:00:00 GMT+0100 (British Summer Time)</t>
  </si>
  <si>
    <t>Huadali Furniture (Shandong) Co Ltd-Assets</t>
  </si>
  <si>
    <t>Wanhua Hexiang North Industrial Park Management Co Ltd</t>
  </si>
  <si>
    <t>Tue Aug 23 2022 00:00:00 GMT+0100 (British Summer Time)</t>
  </si>
  <si>
    <t>Yaojie Coal &amp; Electricity Group Corp</t>
  </si>
  <si>
    <t>Gansu Jingyuan Coal Industry &amp; Electricity Power Co Ltd</t>
  </si>
  <si>
    <t>CITIC Securities Co Ltd|China Dragon Securities Co Ltd</t>
  </si>
  <si>
    <t>Kaluzhskii Tsementnyi Zavod OOO</t>
  </si>
  <si>
    <t>Akkermann Cement LLC</t>
  </si>
  <si>
    <t>Sat Apr 16 2022 00:00:00 GMT+0100 (British Summer Time)</t>
  </si>
  <si>
    <t>Sat Sep 03 2022 00:00:00 GMT+0100 (British Summer Time)</t>
  </si>
  <si>
    <t>Hunan Tianxin Seed Industry Co Ltd</t>
  </si>
  <si>
    <t>Hunan New Wellful Co Ltd</t>
  </si>
  <si>
    <t>China Merchants Securities Co|China Construction Bank</t>
  </si>
  <si>
    <t>Mon Apr 18 2022 00:00:00 GMT+0100 (British Summer Time)</t>
  </si>
  <si>
    <t>International Industria Automotiva Da America Do Sul Ltda</t>
  </si>
  <si>
    <t>Weichai Lovol Heavy Industry Co Ltd</t>
  </si>
  <si>
    <t>Weichai Power Co Ltd</t>
  </si>
  <si>
    <t>Shandong Xinhai Industrial Co Ltd</t>
  </si>
  <si>
    <t>Shanxi Taigang Stainless Steel Co Ltd</t>
  </si>
  <si>
    <t>Wed Apr 20 2022 00:00:00 GMT+0100 (British Summer Time)</t>
  </si>
  <si>
    <t>Compass Minerals International Inc-South America Chemicals Business</t>
  </si>
  <si>
    <t>Cape Acquisitions LLC</t>
  </si>
  <si>
    <t>Fujian Ideal Jewellery Industrial Co Ltd</t>
  </si>
  <si>
    <t>Guangzhou Yunzhicai Technology Co Ltd</t>
  </si>
  <si>
    <t>Sichuan Jinxin Reproductive Medical Investment Management Co Ltd</t>
  </si>
  <si>
    <t>Savi Jana Sea Foods Pvt Ltd</t>
  </si>
  <si>
    <t>The Adani Harbour Services Ltd</t>
  </si>
  <si>
    <t>Ocean Sparkle Ltd</t>
  </si>
  <si>
    <t>C&amp;D Real Estate Group Nanjing Co Ltd</t>
  </si>
  <si>
    <t>Sat Apr 23 2022 00:00:00 GMT+0100 (British Summer Time)</t>
  </si>
  <si>
    <t>Tangshan Kailuan Linxi Mining Co Ltd</t>
  </si>
  <si>
    <t>Kailuan Energy Chemical Co Ltd</t>
  </si>
  <si>
    <t>Sunshakti Solar Power Projects Pvt Ltd</t>
  </si>
  <si>
    <t>Wed Jul 27 2022 00:00:00 GMT+0100 (British Summer Time)</t>
  </si>
  <si>
    <t>Shanxi Jinxing Energy Co Ltd</t>
  </si>
  <si>
    <t>Yunnan Datian Seed Industry Co Ltd</t>
  </si>
  <si>
    <t>Beijing Chuangzhong Technology Co Ltd</t>
  </si>
  <si>
    <t>Wed Dec 28 2022 00:00:00 GMT+0000 (Greenwich Mean Time)</t>
  </si>
  <si>
    <t>CCCC Highway Consultants Co Ltd, CCCC First Highway Consultants Co Ltd, CCCC Second Highway Consultants Co Ltd</t>
  </si>
  <si>
    <t>Gansu Qilianshan Cement Group Co Ltd</t>
  </si>
  <si>
    <t>Wed Apr 27 2022 00:00:00 GMT+0100 (British Summer Time)</t>
  </si>
  <si>
    <t>Leadcore Semiconductor Manufacturing (Xiamen) Co Ltd</t>
  </si>
  <si>
    <t>Luyang Energy-Saving Materials Co Ltd</t>
  </si>
  <si>
    <t>Unifrax Asia-Pacific Holding Ltd</t>
  </si>
  <si>
    <t>Morgan Stanley Sec (China)</t>
  </si>
  <si>
    <t>Petroleo Brasileiro SA Petrobras-Albacora Leste Oil Field Concession</t>
  </si>
  <si>
    <t>Scotiabank|Rothschild &amp; Co</t>
  </si>
  <si>
    <t>Banco Safra SA|Morgan Stanley</t>
  </si>
  <si>
    <t>WME IMG China LP</t>
  </si>
  <si>
    <t>Endeavor Group Holdings Inc</t>
  </si>
  <si>
    <t>Vitex Participacoes SA</t>
  </si>
  <si>
    <t>Suzano SA</t>
  </si>
  <si>
    <t>Tue May 17 2022 00:00:00 GMT+0100 (British Summer Time)</t>
  </si>
  <si>
    <t>Foshan Xinyuan Electronics Co Ltd</t>
  </si>
  <si>
    <t>Sunstone Development Co Ltd</t>
  </si>
  <si>
    <t>Yandex.Zen</t>
  </si>
  <si>
    <t>VK Company LLC</t>
  </si>
  <si>
    <t>Fri Apr 29 2022 00:00:00 GMT+0100 (British Summer Time)</t>
  </si>
  <si>
    <t>Mon Nov 18 2024 00:00:00 GMT+0000 (Greenwich Mean Time)</t>
  </si>
  <si>
    <t>SPE Transmissora de Energia Linha Verde I SA</t>
  </si>
  <si>
    <t>Caisse de Depot et Placement du Quebec</t>
  </si>
  <si>
    <t>Regional Government</t>
  </si>
  <si>
    <t>Jiangsu Yunshan Clean Energy Investment Holding Co Ltd</t>
  </si>
  <si>
    <t>Jiangsu Expressway Co Ltd</t>
  </si>
  <si>
    <t>Terna-South America Power Transmission Assets</t>
  </si>
  <si>
    <t>Chint New Energy Technology Co Ltd</t>
  </si>
  <si>
    <t>Yunnan Yinmore Bio-Tech Co Ltd</t>
  </si>
  <si>
    <t>JOINN Laboratories (China) Co Ltd</t>
  </si>
  <si>
    <t>Guangxi Weimei Bio-Tech Co Ltd</t>
  </si>
  <si>
    <t>Autostar Comercial e Importadora Ltda</t>
  </si>
  <si>
    <t>Huamao Capital Focus 03 Ltd</t>
  </si>
  <si>
    <t>RHZ01 Ltd</t>
  </si>
  <si>
    <t>Altus Capital Ltd|DBS Bank Ltd</t>
  </si>
  <si>
    <t>Tongfang Water Group Co Ltd</t>
  </si>
  <si>
    <t>China Nuclear New Energy Investment Co Ltd</t>
  </si>
  <si>
    <t>Solenergi Power Pvt Ltd</t>
  </si>
  <si>
    <t>Shell Overseas Investment BV</t>
  </si>
  <si>
    <t>Sat Apr 30 2022 00:00:00 GMT+0100 (British Summer Time)</t>
  </si>
  <si>
    <t>Jilin Aviation Maintenance Co Ltd</t>
  </si>
  <si>
    <t>AVIC Shenyang Aircraft Co Ltd</t>
  </si>
  <si>
    <t>Hangzhou Gaoguang Real Estate Co Ltd</t>
  </si>
  <si>
    <t>Hangzhou Binmu Enterprise Management Co Ltd</t>
  </si>
  <si>
    <t>Wed May 04 2022 00:00:00 GMT+0100 (British Summer Time)</t>
  </si>
  <si>
    <t>Oaknet Healthcare Pvt Ltd</t>
  </si>
  <si>
    <t>Thu May 05 2022 00:00:00 GMT+0100 (British Summer Time)</t>
  </si>
  <si>
    <t>Giga Br Distribuidor E Atacadista Ltda</t>
  </si>
  <si>
    <t>Cencosud Brasil Comercial Sa</t>
  </si>
  <si>
    <t>FASA America Latina Participacoes Societarias SA</t>
  </si>
  <si>
    <t>Darling Ingredients Inc</t>
  </si>
  <si>
    <t>Zhejiang Liaoyuan Pharmaceutical Co Ltd</t>
  </si>
  <si>
    <t>Jiangxi Jimin Kexin Pharmaceutical Industry Investment Co Ltd</t>
  </si>
  <si>
    <t>Fri May 06 2022 00:00:00 GMT+0100 (British Summer Time)</t>
  </si>
  <si>
    <t>Starnav Servicos Maritimos Ltda-Tugboats(17)</t>
  </si>
  <si>
    <t>Saam Towage Brasil SA</t>
  </si>
  <si>
    <t>Danone Asia Pacific Holdings Pte Ltd</t>
  </si>
  <si>
    <t>Hongkong &amp; Shanghai Bank (HK)|Somerley</t>
  </si>
  <si>
    <t>Inner Mongolia Mengniu Danone Dairy Co Ltd</t>
  </si>
  <si>
    <t>Inner Mongolia Mengniu Dairy (Group) Co Ltd</t>
  </si>
  <si>
    <t>Mindtree Ltd</t>
  </si>
  <si>
    <t>Larsen &amp; Toubro Infotech Ltd</t>
  </si>
  <si>
    <t>KPMG|Ernst &amp; Young LLP|Goldman Sachs &amp; Co</t>
  </si>
  <si>
    <t>Citigroup Global Markets India|Duff &amp; Phelps,A Kroll Business</t>
  </si>
  <si>
    <t>Sat May 07 2022 00:00:00 GMT+0100 (British Summer Time)</t>
  </si>
  <si>
    <t>Neway Valve (Suzhou) Co Ltd</t>
  </si>
  <si>
    <t>Mon May 09 2022 00:00:00 GMT+0100 (British Summer Time)</t>
  </si>
  <si>
    <t>Biaora to Dewas Highway Pvt Ltd</t>
  </si>
  <si>
    <t>Oriental InfraTrust</t>
  </si>
  <si>
    <t>Tue May 10 2022 00:00:00 GMT+0100 (British Summer Time)</t>
  </si>
  <si>
    <t>Shenzhen Jingneng Financial Leasing Co Ltd</t>
  </si>
  <si>
    <t>Beijing Jingneng Clean Energy Co Ltd</t>
  </si>
  <si>
    <t>Wed May 11 2022 00:00:00 GMT+0100 (British Summer Time)</t>
  </si>
  <si>
    <t>Imagicaaworld Entertainment Ltd</t>
  </si>
  <si>
    <t>Malpani Parks Pvt Ltd</t>
  </si>
  <si>
    <t>IMAP</t>
  </si>
  <si>
    <t>Pro Infusion Clinica Medica e Servicos Especializados de Saude Ltda</t>
  </si>
  <si>
    <t>Thu May 12 2022 00:00:00 GMT+0100 (British Summer Time)</t>
  </si>
  <si>
    <t>SG Refratarios Do Brasil Ltda</t>
  </si>
  <si>
    <t>Shinagawa Refractories Co Ltd</t>
  </si>
  <si>
    <t>Houlihan Lokey|IMAP|Deloitte Tohmatsu FA</t>
  </si>
  <si>
    <t>Wed Oct 26 2022 00:00:00 GMT+0100 (British Summer Time)</t>
  </si>
  <si>
    <t>Zhejiang Int'l Medicine Co Ltd</t>
  </si>
  <si>
    <t>Zhejiang Int'l Group Co Ltd</t>
  </si>
  <si>
    <t>Fri May 13 2022 00:00:00 GMT+0100 (British Summer Time)</t>
  </si>
  <si>
    <t>Tatneft PJSC-Tire Business</t>
  </si>
  <si>
    <t>Tatneftechiminvest-Holding JSC</t>
  </si>
  <si>
    <t>Jiaxing Daen Supply Chain Management Co Ltd</t>
  </si>
  <si>
    <t>Alperton Global (HK) Ltd</t>
  </si>
  <si>
    <t>Sat May 14 2022 00:00:00 GMT+0100 (British Summer Time)</t>
  </si>
  <si>
    <t>Shandong Haihua Chlor-Alkali Resin Co Ltd</t>
  </si>
  <si>
    <t>Shandong Haihua Co Ltd</t>
  </si>
  <si>
    <t>Sun May 15 2022 00:00:00 GMT+0100 (British Summer Time)</t>
  </si>
  <si>
    <t>Ambuja Cements Ltd</t>
  </si>
  <si>
    <t>Endeavour Trade &amp; Investment Ltd</t>
  </si>
  <si>
    <t>BNP Paribas SA|Perella Weinberg Partners LP|JP Morgan</t>
  </si>
  <si>
    <t>Mon May 16 2022 00:00:00 GMT+0100 (British Summer Time)</t>
  </si>
  <si>
    <t>The Goodman China Logistics Partnership-Premium Logistics Properties(6)</t>
  </si>
  <si>
    <t>NWS Holdings Ltd</t>
  </si>
  <si>
    <t>Xiamen Luyi Color Masterbatch Co Ltd</t>
  </si>
  <si>
    <t>Poly Plastic Masterbatch (SuZhou) Co Ltd</t>
  </si>
  <si>
    <t>Shanghai Zhongcheng Deji Mining Investment Co Ltd</t>
  </si>
  <si>
    <t>Xinyu Ganfeng Mining Co Ltd</t>
  </si>
  <si>
    <t>Wed May 18 2022 00:00:00 GMT+0100 (British Summer Time)</t>
  </si>
  <si>
    <t>Hunan Pingan Medical Device Technology Co Ltd</t>
  </si>
  <si>
    <t>Thu May 19 2022 00:00:00 GMT+0100 (British Summer Time)</t>
  </si>
  <si>
    <t>Leopoldo Green Empreendimentos E Participacoes Ltda-Infinity Tower</t>
  </si>
  <si>
    <t>Shanghai Dongzheng Automotive Finance Co Ltd</t>
  </si>
  <si>
    <t>Fri May 20 2022 00:00:00 GMT+0100 (British Summer Time)</t>
  </si>
  <si>
    <t>Thu Nov 03 2022 00:00:00 GMT+0000 (Greenwich Mean Time)</t>
  </si>
  <si>
    <t>CECEP Environmental Technology Co Ltd</t>
  </si>
  <si>
    <t>Fri Sep 16 2022 00:00:00 GMT+0100 (British Summer Time)</t>
  </si>
  <si>
    <t>Ordos Shuifa Gas Co Ltd</t>
  </si>
  <si>
    <t>Shuifa Energas Gas Co Ltd</t>
  </si>
  <si>
    <t>CCCC Huachuang (Shaoxing) Real Estate Co Ltd</t>
  </si>
  <si>
    <t>CCCC Meilu (Hangzhou) Real Estate Co Ltd</t>
  </si>
  <si>
    <t>Yingcheng Hongyi Chemical Technology Co Ltd</t>
  </si>
  <si>
    <t>Sat May 21 2022 00:00:00 GMT+0100 (British Summer Time)</t>
  </si>
  <si>
    <t>Shanghai Huahe Real Estate Development Co Ltd - Office Properties &amp; Parking Spaces</t>
  </si>
  <si>
    <t>Tue May 24 2022 00:00:00 GMT+0100 (British Summer Time)</t>
  </si>
  <si>
    <t>Tue Oct 29 2024 00:00:00 GMT+0000 (Greenwich Mean Time)</t>
  </si>
  <si>
    <t>OCCL Ltd</t>
  </si>
  <si>
    <t>Sompo Seguros Sa-Retail Business</t>
  </si>
  <si>
    <t>HDI Seguros SA</t>
  </si>
  <si>
    <t>HuaAn Fund Management Co Ltd</t>
  </si>
  <si>
    <t>Sat Jun 17 2023 00:00:00 GMT+0100 (British Summer Time)</t>
  </si>
  <si>
    <t>Huachen Automotive Group Holdings Co Ltd</t>
  </si>
  <si>
    <t>Shenyang Automobile Co Ltd</t>
  </si>
  <si>
    <t>Wed May 25 2022 00:00:00 GMT+0100 (British Summer Time)</t>
  </si>
  <si>
    <t>Hainan Outlets Tourism Development Co Ltd</t>
  </si>
  <si>
    <t>Madeira Energia Sa Mesa</t>
  </si>
  <si>
    <t>Furnas Centrais Eletricas SA</t>
  </si>
  <si>
    <t>Grindrod Financial Holdings Ltd</t>
  </si>
  <si>
    <t>African Bank Holdings Ltd</t>
  </si>
  <si>
    <t>Auto Services Group Ltd</t>
  </si>
  <si>
    <t>Goldenbridge Acquisition Ltd</t>
  </si>
  <si>
    <t>Maxim Group LLC|CHFT Advisory &amp; Appraisal Ltd</t>
  </si>
  <si>
    <t>ECARX Holdings Inc</t>
  </si>
  <si>
    <t>COVA Acquisition Corp</t>
  </si>
  <si>
    <t>China International Capital Co|Morgan Stanley|UBS Investment Bank</t>
  </si>
  <si>
    <t>Cantor Fitzgerald &amp; Co</t>
  </si>
  <si>
    <t>Siemens Ltd-Large Drives Applications Business</t>
  </si>
  <si>
    <t>Siemens Large Drives India Pvt Ltd</t>
  </si>
  <si>
    <t>JSW Ispat Special Products Ltd</t>
  </si>
  <si>
    <t>Fri Jun 10 2022 00:00:00 GMT+0100 (British Summer Time)</t>
  </si>
  <si>
    <t>AVIC Securities Co Ltd|China Securities Co Ltd|Maxa Capital Ltd</t>
  </si>
  <si>
    <t>United Spirits Ltd-Franchising Brands(36)</t>
  </si>
  <si>
    <t>Inbrew Beverages Pvt Ltd</t>
  </si>
  <si>
    <t>Huatai Futures Co Ltd</t>
  </si>
  <si>
    <t>Mon May 30 2022 00:00:00 GMT+0100 (British Summer Time)</t>
  </si>
  <si>
    <t>Dongfeng Automobile Co Ltd</t>
  </si>
  <si>
    <t>Dongfeng Motor Group Co Ltd</t>
  </si>
  <si>
    <t>Sun Aug 07 2022 00:00:00 GMT+0100 (British Summer Time)</t>
  </si>
  <si>
    <t>Ford India Pvt Ltd-Sanand Plant</t>
  </si>
  <si>
    <t>Tata Passenger Electric Mobility Ltd</t>
  </si>
  <si>
    <t>Tue May 31 2022 00:00:00 GMT+0100 (British Summer Time)</t>
  </si>
  <si>
    <t>Jaguara Empreendimentos Imobiliarios Sa</t>
  </si>
  <si>
    <t>Hsi Hemisferio Sul Investimentos</t>
  </si>
  <si>
    <t>Celsepar Centrais Eletricas De Sergipe Participacoes Sa</t>
  </si>
  <si>
    <t>Xinjiang Hongnaosan Railway Co Ltd</t>
  </si>
  <si>
    <t>Guanghui Logistics Co Ltd</t>
  </si>
  <si>
    <t>REC Sucupira PDC Empreendimentos Sa-Sucupira Tower Floors(19)</t>
  </si>
  <si>
    <t>PDC II Fundo De Investimento Imobiliario FII</t>
  </si>
  <si>
    <t>Xiamen Port Investment Operation Co Ltd</t>
  </si>
  <si>
    <t>Yancheng Xiangyuan Property Co Ltd</t>
  </si>
  <si>
    <t>Jiaxing Yuetai Property Co Ltd</t>
  </si>
  <si>
    <t>Essar Power Transmission Co Ltd</t>
  </si>
  <si>
    <t>Adani Energy Solutions Ltd</t>
  </si>
  <si>
    <t>Mon Jun 06 2022 00:00:00 GMT+0100 (British Summer Time)</t>
  </si>
  <si>
    <t>Fri Aug 05 2022 00:00:00 GMT+0100 (British Summer Time)</t>
  </si>
  <si>
    <t>VK1 Expressway Pvt Ltd</t>
  </si>
  <si>
    <t>IRB InvIT Fund</t>
  </si>
  <si>
    <t>Changsha Industrial Park Ltd</t>
  </si>
  <si>
    <t>Golden Bauhinia Logistics Holdings Ltd</t>
  </si>
  <si>
    <t>Altus Capital Ltd|Somerley</t>
  </si>
  <si>
    <t>Guilin Zizhu Latex Products Co Ltd</t>
  </si>
  <si>
    <t>Thu Jun 09 2022 00:00:00 GMT+0100 (British Summer Time)</t>
  </si>
  <si>
    <t>Central Geradora Termeletrica Fortaleza SA</t>
  </si>
  <si>
    <t>Mediclinic International PLC</t>
  </si>
  <si>
    <t>Manta Bidco Ltd</t>
  </si>
  <si>
    <t>UBS AG|Morgan Stanley|Standard Bank of S. Africa</t>
  </si>
  <si>
    <t>Nomura Securities|Centerview Partners UK LLP|Credit Suisse (Schweiz) AG</t>
  </si>
  <si>
    <t>L'Occitane Rus OOO</t>
  </si>
  <si>
    <t>Hebei Jiantou Road King Urbanization Construction &amp; Development Co Ltd</t>
  </si>
  <si>
    <t>Hebei Jiantou Urbanization Construction &amp; Development Co Ltd</t>
  </si>
  <si>
    <t>Guangdong Education Bookstore Co Ltd</t>
  </si>
  <si>
    <t>Guangdong Xinhua Publishing Group Co Ltd</t>
  </si>
  <si>
    <t>Simhapuri Expressway Ltd</t>
  </si>
  <si>
    <t>KPMG|Ambit Pvt Ltd</t>
  </si>
  <si>
    <t>Fri Sep 09 2022 00:00:00 GMT+0100 (British Summer Time)</t>
  </si>
  <si>
    <t>Guangdong Constar Construction Group Co Ltd</t>
  </si>
  <si>
    <t>Shenzhen Jianyi Decoration Group Co Ltd</t>
  </si>
  <si>
    <t>China VAST Industrial Urban Development Co Ltd</t>
  </si>
  <si>
    <t>China Jinmao Holdings Group Ltd</t>
  </si>
  <si>
    <t>Sat Jun 11 2022 00:00:00 GMT+0100 (British Summer Time)</t>
  </si>
  <si>
    <t>Neuron Information Technology (Chengdu) Co Ltd</t>
  </si>
  <si>
    <t>Guangzhou Hengyun Construction Investment Co Ltd</t>
  </si>
  <si>
    <t>Guangzhou High-Tech Zone Modern Energy Group Co Ltd</t>
  </si>
  <si>
    <t>Mon Jun 13 2022 00:00:00 GMT+0100 (British Summer Time)</t>
  </si>
  <si>
    <t>Mon Oct 03 2022 00:00:00 GMT+0100 (British Summer Time)</t>
  </si>
  <si>
    <t>Richwin Investment Pte Ltd-Property Assets</t>
  </si>
  <si>
    <t>Merrill Lynch(Singapore)Pte|BofA Securities Inc</t>
  </si>
  <si>
    <t>Tue Oct 04 2022 00:00:00 GMT+0100 (British Summer Time)</t>
  </si>
  <si>
    <t>Trident Steel Ltd</t>
  </si>
  <si>
    <t>SA Venice I</t>
  </si>
  <si>
    <t>Treasure Supreme International Ltd</t>
  </si>
  <si>
    <t>China Merchants Securities HK|Somerley</t>
  </si>
  <si>
    <t>Kota Technology Co Ltd</t>
  </si>
  <si>
    <t>Suzhou Douson Drilling &amp; Production Equipment Co Ltd</t>
  </si>
  <si>
    <t>Tue Jun 14 2022 00:00:00 GMT+0100 (British Summer Time)</t>
  </si>
  <si>
    <t>Tianjin Jili Building Co Ltd</t>
  </si>
  <si>
    <t>Wed Jun 15 2022 00:00:00 GMT+0100 (British Summer Time)</t>
  </si>
  <si>
    <t>Instituto De Ensino Em Saude SA</t>
  </si>
  <si>
    <t>Pickrr Technologies Pvt Ltd</t>
  </si>
  <si>
    <t>BigFoot Retail Solutions Pvt Ltd</t>
  </si>
  <si>
    <t>DC Advisory</t>
  </si>
  <si>
    <t>Thu Jun 16 2022 00:00:00 GMT+0100 (British Summer Time)</t>
  </si>
  <si>
    <t>Enel Russia PJSC</t>
  </si>
  <si>
    <t>MICEX</t>
  </si>
  <si>
    <t>Fri Jun 17 2022 00:00:00 GMT+0100 (British Summer Time)</t>
  </si>
  <si>
    <t>Fuding Precision Component (Shenzhen) Co Ltd-Assets</t>
  </si>
  <si>
    <t>Shenzhen Futaitong International Logistics Co Ltd</t>
  </si>
  <si>
    <t>Liaohe Oilfield (Panjin) Gas Storage Co Ltd</t>
  </si>
  <si>
    <t>Liaohe Petroleum Exploration Bureau Co Ltd</t>
  </si>
  <si>
    <t>Shanghai Yingwan Zhaoye Property Development Co Ltd</t>
  </si>
  <si>
    <t>Shanghai Changkun Real Estate Development Co Ltd</t>
  </si>
  <si>
    <t>Shiji Biotechnology (Nanjing) Co Ltd</t>
  </si>
  <si>
    <t>Sanya Shiji Biotechnology Co Ltd</t>
  </si>
  <si>
    <t>Qinghai Huzhu Jinyuan Cements Co Ltd</t>
  </si>
  <si>
    <t>Zhejiang Huayue Enterprise Management Co Ltd</t>
  </si>
  <si>
    <t>Thu Jun 23 2022 00:00:00 GMT+0100 (British Summer Time)</t>
  </si>
  <si>
    <t>Fri Dec 09 2022 00:00:00 GMT+0000 (Greenwich Mean Time)</t>
  </si>
  <si>
    <t>Shuifa Clean Energy Co Ltd</t>
  </si>
  <si>
    <t>Hunan Shuifa Singyes Green Energy Co Ltd</t>
  </si>
  <si>
    <t>INCU Corporate Finance Ltd|Odysseus Capital Asia Ltd</t>
  </si>
  <si>
    <t>Beijing Xinyi Resources Technology Co Ltd</t>
  </si>
  <si>
    <t>Petroleo Brasileiro Sa Petrobras-Golfinho Field</t>
  </si>
  <si>
    <t>Fri Jun 24 2022 00:00:00 GMT+0100 (British Summer Time)</t>
  </si>
  <si>
    <t>Blink Commerce Pvt Ltd</t>
  </si>
  <si>
    <t>Zomato Ltd</t>
  </si>
  <si>
    <t>Sat Jun 25 2022 00:00:00 GMT+0100 (British Summer Time)</t>
  </si>
  <si>
    <t>Ningbo Chengxing Holdings Co Ltd</t>
  </si>
  <si>
    <t>Ningbo Tongshang Group Co Ltd</t>
  </si>
  <si>
    <t>Risesun Xingcheng Investment Co Ltd</t>
  </si>
  <si>
    <t>RiseSun Real Estate Development Co Ltd</t>
  </si>
  <si>
    <t>Mon Jun 27 2022 00:00:00 GMT+0100 (British Summer Time)</t>
  </si>
  <si>
    <t>Saipem Spa-Fpso Cidade De Vitoria</t>
  </si>
  <si>
    <t>BW Energy Ltd</t>
  </si>
  <si>
    <t>Laiavozhneftegaz OOO</t>
  </si>
  <si>
    <t>LUKOIL-Komi OOO</t>
  </si>
  <si>
    <t>Chongqing Zhongxin Rongxin Investment Center LP</t>
  </si>
  <si>
    <t>Qitai County Jinqi Sunshine Heating Co Ltd</t>
  </si>
  <si>
    <t>Changji Tianrun Thermal Power Co Ltd</t>
  </si>
  <si>
    <t>Jiangxi Artsen Chemical Materials Co Ltd</t>
  </si>
  <si>
    <t>Henan Pingmei Shenma Nylon Engineering Technology Co Ltd-Plant Equipment</t>
  </si>
  <si>
    <t>Jiangsu Weiming New Material Co Ltd</t>
  </si>
  <si>
    <t>Chengdu Jinzhaoda Enterprise Management Co Ltd</t>
  </si>
  <si>
    <t>Wed Jun 29 2022 00:00:00 GMT+0100 (British Summer Time)</t>
  </si>
  <si>
    <t>Sinoma Advanced Materials Co Ltd</t>
  </si>
  <si>
    <t>Shanghai Yuanmao Enterprise Development Co Ltd</t>
  </si>
  <si>
    <t>Huansheng New Energy (Jiangsu) Co Ltd</t>
  </si>
  <si>
    <t>Shenyang Lixiang New Town Modern Agriculture Co Ltd</t>
  </si>
  <si>
    <t>Shenyang Wanrun New Town Investment Management Co Ltd</t>
  </si>
  <si>
    <t>Instituto Hermes Pardini SA</t>
  </si>
  <si>
    <t>Fleury SA</t>
  </si>
  <si>
    <t>Banco Bradesco SA|Citigroup Glbal Markets Brasil|BR Partners</t>
  </si>
  <si>
    <t>Zhongtian Technology Group Shanghai International Trade Co Ltd</t>
  </si>
  <si>
    <t>Zhongtian Technology Group Co Ltd</t>
  </si>
  <si>
    <t>Hebei Tangren Pharmacy Co Ltd</t>
  </si>
  <si>
    <t>JZJ Chain Drugstore Corp</t>
  </si>
  <si>
    <t>Fri Jul 01 2022 00:00:00 GMT+0100 (British Summer Time)</t>
  </si>
  <si>
    <t>Jinggong Holding Group Co Ltd</t>
  </si>
  <si>
    <t>Zhongjianxin Holding Group Co Ltd</t>
  </si>
  <si>
    <t>Thu Dec 01 2022 00:00:00 GMT+0000 (Greenwich Mean Time)</t>
  </si>
  <si>
    <t>Hetian Ruifu Mining Co Ltd</t>
  </si>
  <si>
    <t>Shandong Ruifu Lithium Co Ltd</t>
  </si>
  <si>
    <t>Vuram Technology Solutions Pvt Ltd</t>
  </si>
  <si>
    <t>WNS (Holdings) Ltd</t>
  </si>
  <si>
    <t>Sat Aug 13 2022 00:00:00 GMT+0100 (British Summer Time)</t>
  </si>
  <si>
    <t>Guangdong Zhongde Cable Co Ltd</t>
  </si>
  <si>
    <t>Xinya Electronic Co Ltd</t>
  </si>
  <si>
    <t>Hubei Tianji Pharmaceutical Co Ltd</t>
  </si>
  <si>
    <t>Sun Jul 03 2022 00:00:00 GMT+0100 (British Summer Time)</t>
  </si>
  <si>
    <t>China Power International New Energy Holding Ltd-Clean Energy Subsidiaries</t>
  </si>
  <si>
    <t>China Power International Development Ltd</t>
  </si>
  <si>
    <t>China Intl Capital Corp HK Sec|Gram Capital</t>
  </si>
  <si>
    <t>China Power (New Energy) Holdings Ltd-Clean Energy Subsidiaries</t>
  </si>
  <si>
    <t>Tue Jul 05 2022 00:00:00 GMT+0100 (British Summer Time)</t>
  </si>
  <si>
    <t>Danfoss Power Solutions (Jiangsu) Co Ltd-Hydraulic Orbital Motor Business</t>
  </si>
  <si>
    <t>Impro Fluidtek Ltd</t>
  </si>
  <si>
    <t>Emergencia Participacoes SA</t>
  </si>
  <si>
    <t>HPX Corp</t>
  </si>
  <si>
    <t>Banco Bradesco SA|Bank of America Merrill Lynch|BofA Securities Inc</t>
  </si>
  <si>
    <t>Guosheng Financial Holding Inc</t>
  </si>
  <si>
    <t>CITIC Securities Co Ltd|AVIC Securities Co Ltd|China Securities Co Ltd</t>
  </si>
  <si>
    <t>Thu Jul 07 2022 00:00:00 GMT+0100 (British Summer Time)</t>
  </si>
  <si>
    <t>Ningbo Donly Transmission Equipment Co Ltd</t>
  </si>
  <si>
    <t>Sat Jul 09 2022 00:00:00 GMT+0100 (British Summer Time)</t>
  </si>
  <si>
    <t>Sat Sep 24 2022 00:00:00 GMT+0100 (British Summer Time)</t>
  </si>
  <si>
    <t>Wuxi Zhenhua Kaixiang Technology Co Ltd</t>
  </si>
  <si>
    <t>Wuxi Zhenhua Auto Parts Co Ltd</t>
  </si>
  <si>
    <t>Tue Jul 12 2022 00:00:00 GMT+0100 (British Summer Time)</t>
  </si>
  <si>
    <t>Apraava Energy Pvt Ltd</t>
  </si>
  <si>
    <t>Wed Dec 07 2022 00:00:00 GMT+0000 (Greenwich Mean Time)</t>
  </si>
  <si>
    <t>Suzhou Jingying PV-Tech Co Ltd</t>
  </si>
  <si>
    <t>Changshu Fengfan Power Equipment Co Ltd</t>
  </si>
  <si>
    <t>Wed Jul 13 2022 00:00:00 GMT+0100 (British Summer Time)</t>
  </si>
  <si>
    <t>MSP Metallics Ltd</t>
  </si>
  <si>
    <t>Orissa Metaliks Pvt Ltd</t>
  </si>
  <si>
    <t>Elevacoes Portuarias SA</t>
  </si>
  <si>
    <t>Corredor Logistica e Infraestrutura Sul</t>
  </si>
  <si>
    <t>Zhaoqing Jingang Cement Co Ltd</t>
  </si>
  <si>
    <t>Sat Jul 16 2022 00:00:00 GMT+0100 (British Summer Time)</t>
  </si>
  <si>
    <t>CLI Corredor Logistica e Infraestrutura SA</t>
  </si>
  <si>
    <t>Macquarie Infrastructure Partners V LP</t>
  </si>
  <si>
    <t>Mon Jul 18 2022 00:00:00 GMT+0100 (British Summer Time)</t>
  </si>
  <si>
    <t>Shenzhen First Asia Pacific Property Management Co Ltd</t>
  </si>
  <si>
    <t>Hangzhou Guanghengyu Enterprise Management Partnership LP</t>
  </si>
  <si>
    <t>Wed Jul 20 2022 00:00:00 GMT+0100 (British Summer Time)</t>
  </si>
  <si>
    <t>Fri Jul 22 2022 00:00:00 GMT+0100 (British Summer Time)</t>
  </si>
  <si>
    <t>Shanxi Jinliu Energy Co Ltd</t>
  </si>
  <si>
    <t>Shanxi Puyang Lubao Energy Technology Co Ltd</t>
  </si>
  <si>
    <t>Sat Oct 01 2022 00:00:00 GMT+0100 (British Summer Time)</t>
  </si>
  <si>
    <t>Casa do Adubo SA</t>
  </si>
  <si>
    <t>Nutrien Ltd</t>
  </si>
  <si>
    <t>Thu Jul 21 2022 00:00:00 GMT+0100 (British Summer Time)</t>
  </si>
  <si>
    <t>Tianjin Sike Lande Technology Co Ltd</t>
  </si>
  <si>
    <t>Ningbo Ronbay New Energy Technology Co Ltd</t>
  </si>
  <si>
    <t>XI'an Caijing Opto-Electrical Science &amp; Technology Co Ltd</t>
  </si>
  <si>
    <t>Shanghai Kangda New Material Technology Co Ltd</t>
  </si>
  <si>
    <t>Tue Jul 26 2022 00:00:00 GMT+0100 (British Summer Time)</t>
  </si>
  <si>
    <t>Ningbo Lanxi Innovation Equity Investment Partnership LP</t>
  </si>
  <si>
    <t>Hainan Jiuyu Investment Co Ltd</t>
  </si>
  <si>
    <t>Jiangsu Kingway Transportation Co Ltd</t>
  </si>
  <si>
    <t>Thu Jul 28 2022 00:00:00 GMT+0100 (British Summer Time)</t>
  </si>
  <si>
    <t>Sichuan Pude Technology Group Co Ltd</t>
  </si>
  <si>
    <t>Sichuan Blossom Lithium Co Ltd</t>
  </si>
  <si>
    <t>Csp Companhia Siderurgica Do Pecem</t>
  </si>
  <si>
    <t>ArcelorMittal SA</t>
  </si>
  <si>
    <t>INEOS Investment (Shanghai) Co Ltd</t>
  </si>
  <si>
    <t>Fri Jul 29 2022 00:00:00 GMT+0100 (British Summer Time)</t>
  </si>
  <si>
    <t>Companhia Estadual De Geracao De Energia Eletrica Ceee G</t>
  </si>
  <si>
    <t>Companhia Florestal Do Brasil</t>
  </si>
  <si>
    <t>Brasil Energia FIP-Transmission Lines(5)</t>
  </si>
  <si>
    <t>Banco Bradesco SA|Citi</t>
  </si>
  <si>
    <t>Sat Jul 30 2022 00:00:00 GMT+0100 (British Summer Time)</t>
  </si>
  <si>
    <t>Zhejiang Qianjiang Motorcycle Co Ltd-Assets</t>
  </si>
  <si>
    <t>Wenling Industrial Park Management Committee</t>
  </si>
  <si>
    <t>Sat Feb 11 2023 00:00:00 GMT+0000 (Greenwich Mean Time)</t>
  </si>
  <si>
    <t>DS Information Technology Co Ltd</t>
  </si>
  <si>
    <t>Wuhan Yangtze Communication Industry Group Co Ltd</t>
  </si>
  <si>
    <t>Industrial Securities Co Ltd|China Securities Co Ltd</t>
  </si>
  <si>
    <t>Sun Jul 31 2022 00:00:00 GMT+0100 (British Summer Time)</t>
  </si>
  <si>
    <t>Shanghai Xingmai Information Technology Co Ltd</t>
  </si>
  <si>
    <t>Lemvig Rj Infraestrutura E Redes De Telecomunicacoes Sa</t>
  </si>
  <si>
    <t>NK 108 Empreendimentos E Participacoes Sa</t>
  </si>
  <si>
    <t>Genertec Minmetals Hospital Management (Beijing) Co Ltd</t>
  </si>
  <si>
    <t>Genertec Universal Hospital Investment &amp; Management (Tianjin) Co Ltd</t>
  </si>
  <si>
    <t>Shiva Performance Materials Pvt Ltd</t>
  </si>
  <si>
    <t>Sao Paulo Locacao De Torres Ltda-Tower Portfolio(2600)</t>
  </si>
  <si>
    <t>SBA Communications Corp</t>
  </si>
  <si>
    <t>Credit Suisse|JP Morgan</t>
  </si>
  <si>
    <t>Tue Aug 02 2022 00:00:00 GMT+0100 (British Summer Time)</t>
  </si>
  <si>
    <t>SP Jammu Udhampur Highway Ltd</t>
  </si>
  <si>
    <t>NIIF Master Fund</t>
  </si>
  <si>
    <t>Bossard Environmental Technology (Shanghai) Co Ltd</t>
  </si>
  <si>
    <t>Shenzhou Biology &amp; Technology Co Ltd</t>
  </si>
  <si>
    <t>Thu Aug 04 2022 00:00:00 GMT+0100 (British Summer Time)</t>
  </si>
  <si>
    <t>Petropavlovsk PLC-Russian Assets</t>
  </si>
  <si>
    <t>UMMC-Invest JSC</t>
  </si>
  <si>
    <t>Wed Aug 03 2022 00:00:00 GMT+0100 (British Summer Time)</t>
  </si>
  <si>
    <t>Jiangsu Fugang Thermal Power Co Ltd</t>
  </si>
  <si>
    <t>Asia Pacific Symbo (Jiangsu) Pulp &amp; Paper Co Ltd</t>
  </si>
  <si>
    <t>Tue Sep 27 2022 00:00:00 GMT+0100 (British Summer Time)</t>
  </si>
  <si>
    <t>Panasonic Appliances Compressor (Dalian) Co Ltd</t>
  </si>
  <si>
    <t>Bingshan Refrigeration &amp; Heat Transfer Technologies Co Ltd</t>
  </si>
  <si>
    <t>Guangdong Guoli Science &amp; Technology Co Ltd-Real Estate</t>
  </si>
  <si>
    <t>Dongguan Daojiao Town Asset Management Co Ltd</t>
  </si>
  <si>
    <t>Mon Aug 08 2022 00:00:00 GMT+0100 (British Summer Time)</t>
  </si>
  <si>
    <t>Cubico Brasil SA-Wind Power Complexes(3)</t>
  </si>
  <si>
    <t>AES Brasil Energia SA</t>
  </si>
  <si>
    <t>EVOC Intelligent Technology Co Ltd</t>
  </si>
  <si>
    <t>Shenzhen EVOC Intelligence Technology Co Ltd</t>
  </si>
  <si>
    <t>Sorrento Capital Ltd</t>
  </si>
  <si>
    <t>Wed Aug 10 2022 00:00:00 GMT+0100 (British Summer Time)</t>
  </si>
  <si>
    <t>Yamuna Bio Energy Pvt Ltd</t>
  </si>
  <si>
    <t>Kotyark Industries Ltd</t>
  </si>
  <si>
    <t>Nanjing Port Longtan Tianchen Terminal Co Ltd</t>
  </si>
  <si>
    <t>Nanjing Port (Group) Co Ltd</t>
  </si>
  <si>
    <t>Wuhu Huaren Technology Co Ltd</t>
  </si>
  <si>
    <t>Mytrah (Pennar) Pvt Ltd,Bindu Urja Pvt (Krishna) Pvt Ltd,Mytrah Vayu Urja Pvt Ltd,Mytrah Vayu Indravati Pvt Ltd,Mytrah Vayu (Godavari) Pvt Ltd (Godavari) Pvt Ltd</t>
  </si>
  <si>
    <t>JSW Neo Energy Ltd</t>
  </si>
  <si>
    <t>Fri Aug 12 2022 00:00:00 GMT+0100 (British Summer Time)</t>
  </si>
  <si>
    <t>XD Group Finance Co Ltd</t>
  </si>
  <si>
    <t>Fri Aug 26 2022 00:00:00 GMT+0100 (British Summer Time)</t>
  </si>
  <si>
    <t>Hefei Cement Research &amp; Design Institute Co Ltd</t>
  </si>
  <si>
    <t>Shenzhen Chino-E Communication Co Ltd</t>
  </si>
  <si>
    <t>Mon Aug 15 2022 00:00:00 GMT+0100 (British Summer Time)</t>
  </si>
  <si>
    <t>Everest Medicines Ltd-Trodelvy</t>
  </si>
  <si>
    <t>Immunomedics Inc</t>
  </si>
  <si>
    <t>Windlab Africa Pty Ltd</t>
  </si>
  <si>
    <t>Rand Merchant Bank Ltd|Standard Bank Group Ltd</t>
  </si>
  <si>
    <t>Guangzhou Zhaoying Real Estate Co Ltd</t>
  </si>
  <si>
    <t>Tue Aug 16 2022 00:00:00 GMT+0100 (British Summer Time)</t>
  </si>
  <si>
    <t>Huarong International Trust Co Ltd</t>
  </si>
  <si>
    <t>China Trust Protection Fund Co Ltd</t>
  </si>
  <si>
    <t>Tianjin Troila Technology Development Co Ltd</t>
  </si>
  <si>
    <t>Tianjin Troila Information Technology Co Ltd</t>
  </si>
  <si>
    <t>Fri Aug 19 2022 00:00:00 GMT+0100 (British Summer Time)</t>
  </si>
  <si>
    <t>iFood Holdings BV</t>
  </si>
  <si>
    <t>MIH Movile Holdings BV</t>
  </si>
  <si>
    <t>Lazard|Gleacher Shacklock LLP|Oakley Advisory Ltd|BofA Securities Inc|Merrill Lynch Intl Ltd</t>
  </si>
  <si>
    <t>Thu Aug 25 2022 00:00:00 GMT+0100 (British Summer Time)</t>
  </si>
  <si>
    <t>Chengdu Western Impression Real Estate Co Ltd-Assets</t>
  </si>
  <si>
    <t>Beijing Intelligence Operations Technology Co Ltd</t>
  </si>
  <si>
    <t>Essar Ports &amp; Terminals Ltd-Certain Ports &amp; Power Infrastructure Assets</t>
  </si>
  <si>
    <t>Arcelormittal Nippon Steel India Ltd</t>
  </si>
  <si>
    <t>Massmart Holdings Ltd</t>
  </si>
  <si>
    <t>PricewaterhouseCoopers|Standard Bank of S. Africa</t>
  </si>
  <si>
    <t>Volgaburmash OAO</t>
  </si>
  <si>
    <t>Negosudarstvennyi pensionnyi fond BUDUSHCHEE AO</t>
  </si>
  <si>
    <t>Tue Aug 30 2022 00:00:00 GMT+0100 (British Summer Time)</t>
  </si>
  <si>
    <t>Astra-77 OOO</t>
  </si>
  <si>
    <t>Ems-Kholdko AO</t>
  </si>
  <si>
    <t>Energest SA</t>
  </si>
  <si>
    <t>VH GSEO UK Holdings Ltd</t>
  </si>
  <si>
    <t>Xianning Haiwei Composite Material Product Co Ltd</t>
  </si>
  <si>
    <t>Wed Aug 31 2022 00:00:00 GMT+0100 (British Summer Time)</t>
  </si>
  <si>
    <t>Clariant Ag-Global Quats &amp; Esterquats Business</t>
  </si>
  <si>
    <t>Global Amines Company Pte Ltd</t>
  </si>
  <si>
    <t>Thu Sep 01 2022 00:00:00 GMT+0100 (British Summer Time)</t>
  </si>
  <si>
    <t>Dommo Energia SA</t>
  </si>
  <si>
    <t>Fri Sep 02 2022 00:00:00 GMT+0100 (British Summer Time)</t>
  </si>
  <si>
    <t>Oi Sa-Satellite Business</t>
  </si>
  <si>
    <t>Sky Brasil Servicos Ltda</t>
  </si>
  <si>
    <t>Mon Sep 05 2022 00:00:00 GMT+0100 (British Summer Time)</t>
  </si>
  <si>
    <t>Guangzhou Fujing Hotel Management Co Ltd</t>
  </si>
  <si>
    <t>Beijing Yingxie Property Investment Co Ltd</t>
  </si>
  <si>
    <t>Tanweer Infrastructure Pte Ltd</t>
  </si>
  <si>
    <t>Hongkong and Shanghai Bkg (SG)</t>
  </si>
  <si>
    <t>Tue Sep 20 2022 00:00:00 GMT+0100 (British Summer Time)</t>
  </si>
  <si>
    <t>Beijingwest Industries Co Ltd</t>
  </si>
  <si>
    <t>Jingxi Zhixing Zhangjiakou Automotive Electronics Co Ltd</t>
  </si>
  <si>
    <t>Tue Sep 06 2022 00:00:00 GMT+0100 (British Summer Time)</t>
  </si>
  <si>
    <t>Shougang Group Mining Corp-Assets</t>
  </si>
  <si>
    <t>Wed Sep 07 2022 00:00:00 GMT+0100 (British Summer Time)</t>
  </si>
  <si>
    <t>Hangzhou Shengai Zhexin Enterprise Management LP</t>
  </si>
  <si>
    <t>Shubhalakshmi Polyesters Ltd-Polyesters business</t>
  </si>
  <si>
    <t>Reliance Polyester Ltd</t>
  </si>
  <si>
    <t>Tue Sep 13 2022 00:00:00 GMT+0100 (British Summer Time)</t>
  </si>
  <si>
    <t>CNP Consorcio SA Administradora de Consorcios</t>
  </si>
  <si>
    <t>Wed Sep 14 2022 00:00:00 GMT+0100 (British Summer Time)</t>
  </si>
  <si>
    <t>Shengfa Real Co Ltd, Shengda Properties Co Ltd, Zhangzhou Shenghui Real Estate Co Ltd, Zhangzhou Juzheng</t>
  </si>
  <si>
    <t>Fujian Zhanglong Real Estate Group Co Ltd</t>
  </si>
  <si>
    <t>TG Fujian Photovoltaic Glass Co Ltd</t>
  </si>
  <si>
    <t>Highway System Concession</t>
  </si>
  <si>
    <t>EcoRodovias Infraestrutura e Logistica SA</t>
  </si>
  <si>
    <t>Global Technology Co Ltd</t>
  </si>
  <si>
    <t>Yuhan Optoelectronic Technology (Shanghai) Co Ltd</t>
  </si>
  <si>
    <t>Sat Nov 26 2022 00:00:00 GMT+0000 (Greenwich Mean Time)</t>
  </si>
  <si>
    <t>Quzhou Bada Paper Industry Co Ltd</t>
  </si>
  <si>
    <t>Zhejiang Kan Special Paper Industry Co Ltd</t>
  </si>
  <si>
    <t>Lavoro Ltd</t>
  </si>
  <si>
    <t>TPB Acquisition Corp I</t>
  </si>
  <si>
    <t>Barclays Capital Inc|Stifel Nicolaus &amp; Co Inc</t>
  </si>
  <si>
    <t>Usina Termeletrica Pampa Sul Sa</t>
  </si>
  <si>
    <t>Mon Sep 19 2022 00:00:00 GMT+0100 (British Summer Time)</t>
  </si>
  <si>
    <t>Wed Mar 29 2023 00:00:00 GMT+0100 (British Summer Time)</t>
  </si>
  <si>
    <t>Shenzhen Yangang Port Operation Co Ltd</t>
  </si>
  <si>
    <t>Shenzhen Yan Tian Port Holdings Co Ltd</t>
  </si>
  <si>
    <t>Datong China Power Photovoltaic Power Generating Co Ltd</t>
  </si>
  <si>
    <t>SPIC Qingneng (Beijing) New Energy Development Co Ltd</t>
  </si>
  <si>
    <t>Wed Sep 21 2022 00:00:00 GMT+0100 (British Summer Time)</t>
  </si>
  <si>
    <t>Ball Corp-Russian Business</t>
  </si>
  <si>
    <t>Arnest AO</t>
  </si>
  <si>
    <t>Thu Sep 22 2022 00:00:00 GMT+0100 (British Summer Time)</t>
  </si>
  <si>
    <t>Campinas Shopping</t>
  </si>
  <si>
    <t>ABG Shipyard Ltd-specified assets</t>
  </si>
  <si>
    <t>Welspun Corp Ltd</t>
  </si>
  <si>
    <t>Tata Metaliks Ltd</t>
  </si>
  <si>
    <t>RBSA Valuation Advisors LLP|Deloitte Touche Tohmatsu India</t>
  </si>
  <si>
    <t>Ernst &amp; Young Merchant Banking</t>
  </si>
  <si>
    <t>China Southern Airlines General Aviation Co Ltd</t>
  </si>
  <si>
    <t>China Southern Air Holding Co Ltd</t>
  </si>
  <si>
    <t>Shandong Luoxin Pharmaceutical Modern Logistics Co Ltd</t>
  </si>
  <si>
    <t>SPH Shandong Pharmaceutical Co Ltd</t>
  </si>
  <si>
    <t>Mon Jan 30 2023 00:00:00 GMT+0000 (Greenwich Mean Time)</t>
  </si>
  <si>
    <t>Aarti Pharmalabs Ltd</t>
  </si>
  <si>
    <t>Esporte Clube Bahia</t>
  </si>
  <si>
    <t>City Football Group Ltd</t>
  </si>
  <si>
    <t>Hainan Guocheng Evergreen Investment Partnership LP</t>
  </si>
  <si>
    <t>Equatorial Participacoes e Investimentos SA</t>
  </si>
  <si>
    <t>Shenzhen Runlong Investment Co Ltd</t>
  </si>
  <si>
    <t>Wuxi Huali Real Estate Co Ltd</t>
  </si>
  <si>
    <t>Shanghai Ruihongdi Pharmaceutical Co Ltd</t>
  </si>
  <si>
    <t>Sun Sep 25 2022 00:00:00 GMT+0100 (British Summer Time)</t>
  </si>
  <si>
    <t>Mon Sep 26 2022 00:00:00 GMT+0100 (British Summer Time)</t>
  </si>
  <si>
    <t>Yunnan Miyu Expressway Investment Development Co Ltd</t>
  </si>
  <si>
    <t>Yunnan Infrastructure Investment Co Ltd</t>
  </si>
  <si>
    <t>National Pipe Network Group United Pipeline Co Ltd</t>
  </si>
  <si>
    <t>Curatio Healthcare Pvt Ltd</t>
  </si>
  <si>
    <t>My.Games BV</t>
  </si>
  <si>
    <t>Aleksandr Anatolevich Chachava</t>
  </si>
  <si>
    <t>Thu Sep 29 2022 00:00:00 GMT+0100 (British Summer Time)</t>
  </si>
  <si>
    <t>Yishengbio Co Ltd</t>
  </si>
  <si>
    <t>Summit Healthcare Acquisition Corp</t>
  </si>
  <si>
    <t>Fri Sep 30 2022 00:00:00 GMT+0100 (British Summer Time)</t>
  </si>
  <si>
    <t>Thu Apr 20 2023 00:00:00 GMT+0100 (British Summer Time)</t>
  </si>
  <si>
    <t>Hunan Baoshan Nonferrous Metals &amp; Minerals Co Ltd</t>
  </si>
  <si>
    <t>Benxi Steel Plate Liaoyang Pelletizing Co Ltd</t>
  </si>
  <si>
    <t>Benxi Iron &amp; Steel Mining Co Ltd</t>
  </si>
  <si>
    <t>Sat Apr 01 2023 00:00:00 GMT+0100 (British Summer Time)</t>
  </si>
  <si>
    <t>Karaikal Port Pvt Ltd</t>
  </si>
  <si>
    <t>Shantou Taisheng Technology Ltd</t>
  </si>
  <si>
    <t>Shenzhen Baokai Investment Holding Co Ltd</t>
  </si>
  <si>
    <t>Wed Oct 05 2022 00:00:00 GMT+0100 (British Summer Time)</t>
  </si>
  <si>
    <t>Thu May 04 2023 00:00:00 GMT+0100 (British Summer Time)</t>
  </si>
  <si>
    <t>Concessionaria Rota Do Oeste Sa</t>
  </si>
  <si>
    <t>Mt Participacoes E Projetos Sa</t>
  </si>
  <si>
    <t>Thu Oct 06 2022 00:00:00 GMT+0100 (British Summer Time)</t>
  </si>
  <si>
    <t>Oisa Tecnologia e Servicos Ltda</t>
  </si>
  <si>
    <t>Simens Finans OOO</t>
  </si>
  <si>
    <t>Investitsionnaia Gruppa Insight</t>
  </si>
  <si>
    <t>Sylvamo Corp Rus NPAO</t>
  </si>
  <si>
    <t>Palp Invest OOO</t>
  </si>
  <si>
    <t>Mon May 29 2023 00:00:00 GMT+0100 (British Summer Time)</t>
  </si>
  <si>
    <t>Vistaar Financial Services Pvt Ltd</t>
  </si>
  <si>
    <t>Yimei Group Sunshine Mining Co Ltd</t>
  </si>
  <si>
    <t>Henan Renhe Jinyu Mining Co Ltd</t>
  </si>
  <si>
    <t>Tue Oct 11 2022 00:00:00 GMT+0100 (British Summer Time)</t>
  </si>
  <si>
    <t>Jiangsu High Technology Fluorine Chemistry Industry Park Investment Development Co Ltd</t>
  </si>
  <si>
    <t>Changshu Haiheng Asset Management Co Ltd</t>
  </si>
  <si>
    <t>Afrocentric Investment Corp Ltd</t>
  </si>
  <si>
    <t>Sanlam Ltd</t>
  </si>
  <si>
    <t>Thu Oct 13 2022 00:00:00 GMT+0100 (British Summer Time)</t>
  </si>
  <si>
    <t>C&amp;C Trucks Co Ltd</t>
  </si>
  <si>
    <t>Zoomcar Inc</t>
  </si>
  <si>
    <t>Innovative International Acquisition Corp</t>
  </si>
  <si>
    <t>Cohen &amp; Co</t>
  </si>
  <si>
    <t>Sociedade Educacional e Cultural Sergipe Del Rey Ltda</t>
  </si>
  <si>
    <t>Shunyuan Hongtong Logistics Group Co Ltd</t>
  </si>
  <si>
    <t>Bondex Supply Chain Management Co Ltd</t>
  </si>
  <si>
    <t>Fri Oct 14 2022 00:00:00 GMT+0100 (British Summer Time)</t>
  </si>
  <si>
    <t>Avito Holding LLC</t>
  </si>
  <si>
    <t>Sat Oct 15 2022 00:00:00 GMT+0100 (British Summer Time)</t>
  </si>
  <si>
    <t>Hebei Expressway Group Ltd</t>
  </si>
  <si>
    <t>ICBC|Everbright Securities Co Ltd</t>
  </si>
  <si>
    <t>Tue Oct 18 2022 00:00:00 GMT+0100 (British Summer Time)</t>
  </si>
  <si>
    <t>Gelnex Industria E Comercio Ltda</t>
  </si>
  <si>
    <t>Hi-Tech Chemicals Ltd-Refractory Business</t>
  </si>
  <si>
    <t>RHI Magnesita India Ltd</t>
  </si>
  <si>
    <t>Investment Co Freedom Finance LLC</t>
  </si>
  <si>
    <t>Maksim Sergeevich Povalishin</t>
  </si>
  <si>
    <t>Nanjing Iron &amp; Steel United Co Ltd</t>
  </si>
  <si>
    <t>Thu Oct 20 2022 00:00:00 GMT+0100 (British Summer Time)</t>
  </si>
  <si>
    <t>Mon Aug 07 2023 00:00:00 GMT+0100 (British Summer Time)</t>
  </si>
  <si>
    <t>Honour Advance Real Estate (Hainan) Ltd</t>
  </si>
  <si>
    <t>Haikou Longhua City Investment Holding Co Ltd</t>
  </si>
  <si>
    <t>Fri Oct 21 2022 00:00:00 GMT+0100 (British Summer Time)</t>
  </si>
  <si>
    <t>Mon Aug 21 2023 00:00:00 GMT+0100 (British Summer Time)</t>
  </si>
  <si>
    <t>Jio Financial Services Ltd</t>
  </si>
  <si>
    <t>Citigroup Inc|Morgan Stanley|Goldman Sachs &amp; Co</t>
  </si>
  <si>
    <t>Mon Oct 24 2022 00:00:00 GMT+0100 (British Summer Time)</t>
  </si>
  <si>
    <t>Mmc Brasil Industria E Comercio Ltda</t>
  </si>
  <si>
    <t>Tue Oct 25 2022 00:00:00 GMT+0100 (British Summer Time)</t>
  </si>
  <si>
    <t>Guizhou Jinsha Jiaojiu Winery Industry Co Ltd</t>
  </si>
  <si>
    <t>China Resources Wine Holdings Co Ltd</t>
  </si>
  <si>
    <t>Hongkong &amp; Shanghai Bank (HK)|China Construction Bank|CITIC Securities Co Ltd</t>
  </si>
  <si>
    <t>Xuzhou Jiawang Zhengbang Animal Husbandry Co. Ltd</t>
  </si>
  <si>
    <t>Hubei Province Grain Co Ltd</t>
  </si>
  <si>
    <t>Badshah Masala Pvt Ltd</t>
  </si>
  <si>
    <t>Dabur India Ltd</t>
  </si>
  <si>
    <t>Ceratron Electric (Tongling) Co Ltd</t>
  </si>
  <si>
    <t>Shanghai Jinju Real Estate Development Co Ltd</t>
  </si>
  <si>
    <t>Shanghai Dongyuan Real Estate Development (Group) Co Ltd</t>
  </si>
  <si>
    <t>Chijet Motor Co Inc</t>
  </si>
  <si>
    <t>Jupiter Wellness Acquisition Corp</t>
  </si>
  <si>
    <t>I-Bankers Securities Inc|GF Securities HK Brokerage Ltd</t>
  </si>
  <si>
    <t>Thu Oct 27 2022 00:00:00 GMT+0100 (British Summer Time)</t>
  </si>
  <si>
    <t>Everest Blowers Pvt Ltd</t>
  </si>
  <si>
    <t>Ingersoll Rand Inc</t>
  </si>
  <si>
    <t>Suzhou JDI Electronics Inc</t>
  </si>
  <si>
    <t>Suzhou Dongshan Precision Manufacturing Co Ltd</t>
  </si>
  <si>
    <t>Shandong Fengxiang Co Ltd</t>
  </si>
  <si>
    <t>Falcon Holding LP</t>
  </si>
  <si>
    <t>Octal Capital Ltd|Gram Capital</t>
  </si>
  <si>
    <t>Shaanxi Yanchang Petroleum Yushen Energy Chemical Co Ltd</t>
  </si>
  <si>
    <t>Qingdao Redbutterfly Precision Materials Co Ltd</t>
  </si>
  <si>
    <t>Guizhou Redstar Developing Co Ltd</t>
  </si>
  <si>
    <t>Tue Mar 14 2023 00:00:00 GMT+0000 (Greenwich Mean Time)</t>
  </si>
  <si>
    <t>Nokian Tyres LLC</t>
  </si>
  <si>
    <t>Mon Oct 31 2022 00:00:00 GMT+0000 (Greenwich Mean Time)</t>
  </si>
  <si>
    <t>Xiangshan County Dandong Property Service Co Ltd</t>
  </si>
  <si>
    <t>Ningbo Nanwan Village Industrial Co Ltd</t>
  </si>
  <si>
    <t>Tue Nov 22 2022 00:00:00 GMT+0000 (Greenwich Mean Time)</t>
  </si>
  <si>
    <t>Malipo Tianxiong New Material Co Ltd</t>
  </si>
  <si>
    <t>Sansheng Intellectual Education Technology Co Ltd</t>
  </si>
  <si>
    <t>Tue Nov 01 2022 00:00:00 GMT+0000 (Greenwich Mean Time)</t>
  </si>
  <si>
    <t>Sichuan Yuheng Industrial Co Ltd</t>
  </si>
  <si>
    <t>Henan Zhongfu Industrial Co Ltd</t>
  </si>
  <si>
    <t>Sat Nov 05 2022 00:00:00 GMT+0000 (Greenwich Mean Time)</t>
  </si>
  <si>
    <t>Mon Nov 07 2022 00:00:00 GMT+0000 (Greenwich Mean Time)</t>
  </si>
  <si>
    <t>Famy Life Sciences Pvt Ltd</t>
  </si>
  <si>
    <t>Viatris Inc</t>
  </si>
  <si>
    <t>CFI</t>
  </si>
  <si>
    <t>Tue Nov 08 2022 00:00:00 GMT+0000 (Greenwich Mean Time)</t>
  </si>
  <si>
    <t>Dongguan Jinlianchuan Innovation Industry Investment Partnership LP</t>
  </si>
  <si>
    <t>Wed Nov 09 2022 00:00:00 GMT+0000 (Greenwich Mean Time)</t>
  </si>
  <si>
    <t>Support Properties Pvt Ltd</t>
  </si>
  <si>
    <t>Adaniconnex Pvt Ltd</t>
  </si>
  <si>
    <t>Neurotech Tecnologia da Informacao SA</t>
  </si>
  <si>
    <t>Banco Bradesco SA|Seneca Evercore</t>
  </si>
  <si>
    <t>Thu Nov 10 2022 00:00:00 GMT+0000 (Greenwich Mean Time)</t>
  </si>
  <si>
    <t>Guangdong Adtech Robot Co Ltd</t>
  </si>
  <si>
    <t>Dongguan Xinfeng Pipeline Gas Co Ltd</t>
  </si>
  <si>
    <t>Zhejiang Daoming Kechuang Industry Co Ltd</t>
  </si>
  <si>
    <t>Yongkang Small &amp; Micro Enterprises Park Investment &amp; Construction Co Ltd</t>
  </si>
  <si>
    <t>Fri Nov 11 2022 00:00:00 GMT+0000 (Greenwich Mean Time)</t>
  </si>
  <si>
    <t>Sichuan Siterui Lithium Co Ltd</t>
  </si>
  <si>
    <t>Shenyang Cuihua Gold &amp; Silver Jewelry Co Ltd</t>
  </si>
  <si>
    <t>National Highways Authority Of India-Eastern Peripheral Expressway</t>
  </si>
  <si>
    <t>Maple Highways Pte Ltd</t>
  </si>
  <si>
    <t>Sat Nov 12 2022 00:00:00 GMT+0000 (Greenwich Mean Time)</t>
  </si>
  <si>
    <t>Zhuzhou Kibing Group Co Ltd-Property Portfolios(5)</t>
  </si>
  <si>
    <t>Shaoxing Yuecheng District Urban Development &amp; Construction Group Co Ltd</t>
  </si>
  <si>
    <t>Thu Nov 17 2022 00:00:00 GMT+0000 (Greenwich Mean Time)</t>
  </si>
  <si>
    <t>Beijing Push Time Technology Co Ltd</t>
  </si>
  <si>
    <t>Beijing Infosec Technologies Co Ltd</t>
  </si>
  <si>
    <t>Sun Nov 13 2022 00:00:00 GMT+0000 (Greenwich Mean Time)</t>
  </si>
  <si>
    <t>Vector Green Energy Pvt Ltd</t>
  </si>
  <si>
    <t>Sembcorp Green Infra Ltd</t>
  </si>
  <si>
    <t>Mon Nov 14 2022 00:00:00 GMT+0000 (Greenwich Mean Time)</t>
  </si>
  <si>
    <t>Impresario Entertainment &amp; Hospitality Pvt Ltd</t>
  </si>
  <si>
    <t>Zhengzhou Hanwei Public Utilities Technology Co Ltd</t>
  </si>
  <si>
    <t>Zhengzhou Water Supply Investment Holdings Co Ltd</t>
  </si>
  <si>
    <t>Fri Nov 18 2022 00:00:00 GMT+0000 (Greenwich Mean Time)</t>
  </si>
  <si>
    <t>Shandong Energy Group New Materials Co Ltd</t>
  </si>
  <si>
    <t>ICBC|China Construction Bank|China Securities Co Ltd</t>
  </si>
  <si>
    <t>Tue Nov 15 2022 00:00:00 GMT+0000 (Greenwich Mean Time)</t>
  </si>
  <si>
    <t>Nanjing Jinpu Commercial Factoring Co Ltd</t>
  </si>
  <si>
    <t>Nanjing Jinling Plastic&amp;Petrochemical Co Ltd</t>
  </si>
  <si>
    <t>Wed Nov 16 2022 00:00:00 GMT+0000 (Greenwich Mean Time)</t>
  </si>
  <si>
    <t>Beiren Intelligent Equipment Technologies Co Ltd</t>
  </si>
  <si>
    <t>Beijing Jingcheng Machinery Electric Holding Co Ltd</t>
  </si>
  <si>
    <t>R Systems International Ltd</t>
  </si>
  <si>
    <t>Sat Dec 31 2022 00:00:00 GMT+0000 (Greenwich Mean Time)</t>
  </si>
  <si>
    <t>Lushang Health Industry Development Co Ltd-Real Estate Development Business</t>
  </si>
  <si>
    <t>Shandong Urban &amp; Rural Development Group Co Ltd</t>
  </si>
  <si>
    <t>Shanghai Dahao Real Estate Co Ltd</t>
  </si>
  <si>
    <t>Shanghai Chenghui Enterprise Management Co Ltd</t>
  </si>
  <si>
    <t>Xiamen XGMA Machinery Co Ltd-Property Assets</t>
  </si>
  <si>
    <t>Xiamen Haiyi Park Development Co Ltd</t>
  </si>
  <si>
    <t>Arconic Corp-Russian Operations</t>
  </si>
  <si>
    <t>Mikhail Shelkov</t>
  </si>
  <si>
    <t>Shanxi Yangquan Yuxian Yuquan Coal Industry Co Ltd</t>
  </si>
  <si>
    <t>Shanxi Xinlei Energy Group Co Ltd</t>
  </si>
  <si>
    <t>Sat Nov 19 2022 00:00:00 GMT+0000 (Greenwich Mean Time)</t>
  </si>
  <si>
    <t>Dalmia OCL Ltd</t>
  </si>
  <si>
    <t>Shandong Linyang Renewable Energy Technology Co Ltd</t>
  </si>
  <si>
    <t>Zhongdiantou Xinnongchuang Technology Co Ltd</t>
  </si>
  <si>
    <t>Mon Nov 21 2022 00:00:00 GMT+0000 (Greenwich Mean Time)</t>
  </si>
  <si>
    <t>Horizon Packs Pvt Ltd</t>
  </si>
  <si>
    <t>JK Paper Ltd</t>
  </si>
  <si>
    <t>Tue Dec 13 2022 00:00:00 GMT+0000 (Greenwich Mean Time)</t>
  </si>
  <si>
    <t>Zeda Ltd</t>
  </si>
  <si>
    <t>Shenzhen iTeaQ Network Power Technology Co Ltd</t>
  </si>
  <si>
    <t>Changzhou Hi-Tech Cloud Data Investment Co Ltd</t>
  </si>
  <si>
    <t>Able View Inc</t>
  </si>
  <si>
    <t>Hainan Manaslu Acquisition Corp</t>
  </si>
  <si>
    <t>Wed Nov 23 2022 00:00:00 GMT+0000 (Greenwich Mean Time)</t>
  </si>
  <si>
    <t>Fri Dec 16 2022 00:00:00 GMT+0000 (Greenwich Mean Time)</t>
  </si>
  <si>
    <t>Shanghai Jiaoyun Bus Passenger Transport (Group) Co Ltd</t>
  </si>
  <si>
    <t>Shanghai Qiangsheng Transportation (Group) Co Ltd</t>
  </si>
  <si>
    <t>Alfa Holdings Sa</t>
  </si>
  <si>
    <t>Dongying Shuguang Solar Energy,Kenli Wanheng New Energy,Xuzhou Zhongyu Power Generation,Enfei New Energy (Zhongning),Sanmenxia Penghui New Energy,Suqian Dexin Taihe Energy Technology</t>
  </si>
  <si>
    <t>Huadian New Energy Development Co Ltd</t>
  </si>
  <si>
    <t>Thu Nov 24 2022 00:00:00 GMT+0000 (Greenwich Mean Time)</t>
  </si>
  <si>
    <t>Guangzhou Jinnong Modern Agriculture Co Ltd</t>
  </si>
  <si>
    <t>Shenzhen Kingsino Technology Co Ltd</t>
  </si>
  <si>
    <t>Guangzhou Merchants Property Development Ltd</t>
  </si>
  <si>
    <t>Kyushu Interstellar Technology Co Ltd</t>
  </si>
  <si>
    <t>Nanjing Kyushu Interstellar New Material Co Ltd</t>
  </si>
  <si>
    <t>Vimpel-Communications PJSC</t>
  </si>
  <si>
    <t>Fri Nov 25 2022 00:00:00 GMT+0000 (Greenwich Mean Time)</t>
  </si>
  <si>
    <t>Dongguan Tengwei Electronic Materials Technology Co Ltd</t>
  </si>
  <si>
    <t>Guangzhou Tinci Materials Technology Co Ltd</t>
  </si>
  <si>
    <t>Shanghai Jinshenglong Land Co Ltd-Healthcare Holiday Resort</t>
  </si>
  <si>
    <t>Sunshine Life Insurance Co Ltd</t>
  </si>
  <si>
    <t>Shenzhen Dr Peng Cloud Technology Co Ltd</t>
  </si>
  <si>
    <t>Jingshen (Shenzhen) Technology Holding Co Ltd</t>
  </si>
  <si>
    <t>Hunan MT New Material Technology Co Ltd</t>
  </si>
  <si>
    <t>Zhuzhou CRRC Times Electric Co Ltd-Assets</t>
  </si>
  <si>
    <t>Zhuzhou CRRC Times Semiconductor Co Ltd</t>
  </si>
  <si>
    <t>Mon Nov 28 2022 00:00:00 GMT+0000 (Greenwich Mean Time)</t>
  </si>
  <si>
    <t>CHEP (China) Co Ltd</t>
  </si>
  <si>
    <t>Loscam (Greater China) Holdings Ltd</t>
  </si>
  <si>
    <t>Tue Nov 29 2022 00:00:00 GMT+0000 (Greenwich Mean Time)</t>
  </si>
  <si>
    <t>Wed Jun 21 2023 00:00:00 GMT+0100 (British Summer Time)</t>
  </si>
  <si>
    <t>ZAO "RN Bank"</t>
  </si>
  <si>
    <t>Avtovaz AO</t>
  </si>
  <si>
    <t>UniCredit Group</t>
  </si>
  <si>
    <t>Yantai Hesheng Real Estate Development Co Ltd</t>
  </si>
  <si>
    <t>Yantai Fushan State-Owned Holding Group Co Ltd</t>
  </si>
  <si>
    <t>Wed Nov 30 2022 00:00:00 GMT+0000 (Greenwich Mean Time)</t>
  </si>
  <si>
    <t>CLP Guangxi Fangchenggang Power Co Ltd</t>
  </si>
  <si>
    <t>China National Coal Power Co Ltd</t>
  </si>
  <si>
    <t>Guangdong Strong Wind New Energy Equipment Manufacturing Co Ltd</t>
  </si>
  <si>
    <t>Titan Wind Energy (Suzhou) Co Ltd</t>
  </si>
  <si>
    <t>Bombela Concession Co (RF) (Pty) Ltd</t>
  </si>
  <si>
    <t>Intertoll Europe ZRt</t>
  </si>
  <si>
    <t>Hungary</t>
  </si>
  <si>
    <t>Barrenjoey Advisory Pty Ltd</t>
  </si>
  <si>
    <t>Fri Dec 02 2022 00:00:00 GMT+0000 (Greenwich Mean Time)</t>
  </si>
  <si>
    <t>Shenzhen Tiehan Ecological Remediation Co Ltd</t>
  </si>
  <si>
    <t>China Energy Conservation &amp; Environmental Protection Group Co Ltd</t>
  </si>
  <si>
    <t>Fri Mar 24 2023 00:00:00 GMT+0000 (Greenwich Mean Time)</t>
  </si>
  <si>
    <t>Shanghai Qirong Investment Co Ltd</t>
  </si>
  <si>
    <t>Shanghai Yaolong Investment Co Ltd</t>
  </si>
  <si>
    <t>Shanghai Dongmao Real Estate Co Ltd</t>
  </si>
  <si>
    <t>Shanghai Lujiazui Changyi Real Estate Development Co Ltd</t>
  </si>
  <si>
    <t>Guangzhou Financial Holding Lvjin Investment Co Ltd</t>
  </si>
  <si>
    <t>Guangzhou Zhidu Investment Holding Co Ltd</t>
  </si>
  <si>
    <t>Sun Dec 04 2022 00:00:00 GMT+0000 (Greenwich Mean Time)</t>
  </si>
  <si>
    <t>Beijing Lvfan New Energy Technology Co Ltd</t>
  </si>
  <si>
    <t>Mon Dec 05 2022 00:00:00 GMT+0000 (Greenwich Mean Time)</t>
  </si>
  <si>
    <t>Suzhou Xinshinuo Semiconductor Equipment Co Ltd</t>
  </si>
  <si>
    <t>Tue Dec 06 2022 00:00:00 GMT+0000 (Greenwich Mean Time)</t>
  </si>
  <si>
    <t>AmRest Holdings SE-Russian KFC Restaurants(214)</t>
  </si>
  <si>
    <t>Smart Service LTD</t>
  </si>
  <si>
    <t>Zhejiang Yate Fiber Co Ltd</t>
  </si>
  <si>
    <t>China West Construction Southeast Co Ltd</t>
  </si>
  <si>
    <t>China West Construction Group Co Ltd</t>
  </si>
  <si>
    <t>CSCEC Commodity Concrete Co Ltd</t>
  </si>
  <si>
    <t>Jiangsu Strong Wind Marine Equipment Co Ltd</t>
  </si>
  <si>
    <t>Thu Dec 08 2022 00:00:00 GMT+0000 (Greenwich Mean Time)</t>
  </si>
  <si>
    <t>Thu May 11 2023 00:00:00 GMT+0100 (British Summer Time)</t>
  </si>
  <si>
    <t>India Home Health Care Pvt Ltd</t>
  </si>
  <si>
    <t>Ibl Healthcare Pvt Ltd</t>
  </si>
  <si>
    <t>OOO "Russkoye Zerno"</t>
  </si>
  <si>
    <t>Dachang Jingyu Real Estate Development Co Ltd-Buildings</t>
  </si>
  <si>
    <t>Dachang Huizu Zizhixian Guohong Operations Management Co Ltd</t>
  </si>
  <si>
    <t>Shanshan New Materials (Quzhou) Co Ltd</t>
  </si>
  <si>
    <t>Shanghai Xinya Zhongning New Energy Co Ltd</t>
  </si>
  <si>
    <t>Sunflame Enterprises Pvt Ltd</t>
  </si>
  <si>
    <t>V-Guard Industries Ltd</t>
  </si>
  <si>
    <t>Singhi Advisors Ltd|Deloitte Touche Tohmatsu India</t>
  </si>
  <si>
    <t>Sat Dec 10 2022 00:00:00 GMT+0000 (Greenwich Mean Time)</t>
  </si>
  <si>
    <t>Hunan Datang Xianyi Technology Co Ltd</t>
  </si>
  <si>
    <t>China Datang Corp Ltd</t>
  </si>
  <si>
    <t>Tue Dec 27 2022 00:00:00 GMT+0000 (Greenwich Mean Time)</t>
  </si>
  <si>
    <t>Zhengzhou Sewage Purifying Co Ltd</t>
  </si>
  <si>
    <t>Sun Dec 11 2022 00:00:00 GMT+0000 (Greenwich Mean Time)</t>
  </si>
  <si>
    <t>Acotec Scientific Holdings Ltd</t>
  </si>
  <si>
    <t>Boston Scientific Group PLC</t>
  </si>
  <si>
    <t>Mon Dec 12 2022 00:00:00 GMT+0000 (Greenwich Mean Time)</t>
  </si>
  <si>
    <t>Jinchang Cement (Group) Co Ltd</t>
  </si>
  <si>
    <t>Jinchuan Group Co Ltd</t>
  </si>
  <si>
    <t>Sat Dec 24 2022 00:00:00 GMT+0000 (Greenwich Mean Time)</t>
  </si>
  <si>
    <t>China Railway Construction Tongguan Investment Co Ltd</t>
  </si>
  <si>
    <t>Tongling Nonferrous Metals Group Co Ltd</t>
  </si>
  <si>
    <t>Dairy Partners Americas Manufacturing Brasil Ltda</t>
  </si>
  <si>
    <t>Inner Mongolia Connell Chemical Industry Co Ltd</t>
  </si>
  <si>
    <t>Beijing Jiangyu Interactive Technology Co Ltd</t>
  </si>
  <si>
    <t>Beijing Jiangyu Technology Co Ltd</t>
  </si>
  <si>
    <t>Wed Dec 14 2022 00:00:00 GMT+0000 (Greenwich Mean Time)</t>
  </si>
  <si>
    <t>Shandong Weigao New Life Medical Device Co Ltd</t>
  </si>
  <si>
    <t>Shandong Weigao Orthopaedic Device Co Ltd</t>
  </si>
  <si>
    <t>Poonawalla Housing Finance Ltd</t>
  </si>
  <si>
    <t>Perseus SG Pte Ltd</t>
  </si>
  <si>
    <t>Siziwang Qi Jiahui Silicon Industry Co Ltd</t>
  </si>
  <si>
    <t>Thu Dec 15 2022 00:00:00 GMT+0000 (Greenwich Mean Time)</t>
  </si>
  <si>
    <t>Great City China Holdings Ltd</t>
  </si>
  <si>
    <t>Swire Properties (Chengdu) Ltd</t>
  </si>
  <si>
    <t>Baguari I Geracao De Energia Eletrica Sa</t>
  </si>
  <si>
    <t>Companhia Hidreletrica Teles Pires</t>
  </si>
  <si>
    <t>Centrais Eletricas do Norte do Brasil SA Eletronorte</t>
  </si>
  <si>
    <t>L&amp;T Infrastructure Development Projects Ltd</t>
  </si>
  <si>
    <t>Epic Concesiones Pvt Ltd</t>
  </si>
  <si>
    <t>HSBC Holdings PLC|Ambit Pvt Ltd</t>
  </si>
  <si>
    <t>IBIDEN Electronics (Beijing) Co Ltd</t>
  </si>
  <si>
    <t>Guangzhou Fastprint Investment Co Ltd</t>
  </si>
  <si>
    <t>Sat Dec 17 2022 00:00:00 GMT+0000 (Greenwich Mean Time)</t>
  </si>
  <si>
    <t>Thu Dec 22 2022 00:00:00 GMT+0000 (Greenwich Mean Time)</t>
  </si>
  <si>
    <t>Aksu Xingjiang Muge Food Co Ltd</t>
  </si>
  <si>
    <t>Chen Ke Ming Food Manufacturing Co Ltd</t>
  </si>
  <si>
    <t>Jaora-Nayagaon Toll Road Co Pvt Ltd</t>
  </si>
  <si>
    <t>National Investment &amp; Infrastructure Fund Ltd</t>
  </si>
  <si>
    <t>Sun Dec 18 2022 00:00:00 GMT+0000 (Greenwich Mean Time)</t>
  </si>
  <si>
    <t>Boa Vista Servicos SA</t>
  </si>
  <si>
    <t>Equifax do Brasil Ltda</t>
  </si>
  <si>
    <t>UBS Investment Bank|Banco Itau-BBA SA|Citi</t>
  </si>
  <si>
    <t>China South City Holdings Ltd-Xi'an Project</t>
  </si>
  <si>
    <t>Xi'an China South City Co Ltd</t>
  </si>
  <si>
    <t>Shenzhen Shenji No 1 Industrial Park Investment &amp; Operation Co Ltd</t>
  </si>
  <si>
    <t>Mon Dec 19 2022 00:00:00 GMT+0000 (Greenwich Mean Time)</t>
  </si>
  <si>
    <t>Ovos Bl</t>
  </si>
  <si>
    <t>Granja Faria Sa</t>
  </si>
  <si>
    <t>Shanghai Fengwo Apartment Management Co Ltd</t>
  </si>
  <si>
    <t>Shanghai Jindi Jinli Industry Development Co Ltd</t>
  </si>
  <si>
    <t>Tue Dec 20 2022 00:00:00 GMT+0000 (Greenwich Mean Time)</t>
  </si>
  <si>
    <t>Companhia Riograndense de Saneamento Corsan</t>
  </si>
  <si>
    <t>Banco Bradesco SA|Banco Itau-BBA SA|Banco BTG Pactual SA|Oaklins</t>
  </si>
  <si>
    <t>HBIS Co Ltd-Handan Branch Assets</t>
  </si>
  <si>
    <t>HBIS Handan Iron &amp; Steel Groupl Co Ltd</t>
  </si>
  <si>
    <t>Metro Cash &amp; Carry India Pvt Ltd</t>
  </si>
  <si>
    <t>Fri Dec 23 2022 00:00:00 GMT+0000 (Greenwich Mean Time)</t>
  </si>
  <si>
    <t>Differ Group (China) Co Ltd</t>
  </si>
  <si>
    <t>Hon Yin Co Ltd</t>
  </si>
  <si>
    <t>Harbin Aircraft Industry Group Co Ltd</t>
  </si>
  <si>
    <t>Avicopter PLC</t>
  </si>
  <si>
    <t>China International Capital Co|AVIC Securities Co Ltd</t>
  </si>
  <si>
    <t>Changhe Aircraft Industries (Group) Co Ltd</t>
  </si>
  <si>
    <t>OOO "Ferronordik Mashiny"</t>
  </si>
  <si>
    <t>Gilk Gorodskaia Innovatsionno-Lizingovaia Kompaniia</t>
  </si>
  <si>
    <t>Wengyuan Hongling Mining Industry Co Ltd</t>
  </si>
  <si>
    <t>Zhuhai Fuhong Investment Co Ltd</t>
  </si>
  <si>
    <t>Summit Day Ltd</t>
  </si>
  <si>
    <t>Maha Energy Brasil Ltda</t>
  </si>
  <si>
    <t>Beijing Continent Pharmaceuticals Co Ltd</t>
  </si>
  <si>
    <t>Catalyst Biosciences Inc</t>
  </si>
  <si>
    <t>Raymond James &amp; Associates Inc</t>
  </si>
  <si>
    <t>Guangzhou Data Exchange Co Ltd</t>
  </si>
  <si>
    <t>Langfang Xingfu Jiye Education Investment Co Ltd-Assets</t>
  </si>
  <si>
    <t>Guan Chanfa Education Investment Co Ltd</t>
  </si>
  <si>
    <t>Gulin Xinliu Ecological Agriculture &amp; Animal Husbandry Technology Co Ltd, Hanyuan Xinliu Agriculture &amp; Animal Husbandry Technology</t>
  </si>
  <si>
    <t>Chengdu Tianfu Xingxinxin Agriculture &amp; Animal Husbandry Technology Co Ltd</t>
  </si>
  <si>
    <t>Shanghai Chunri Property Co Ltd</t>
  </si>
  <si>
    <t>Shanghai Hongyong Enterprise Management Co Ltd</t>
  </si>
  <si>
    <t>Xinyuan Ronghe (Beijing) Electric Power Co Ltd</t>
  </si>
  <si>
    <t>Huayujiang (Wuhan) Real Estate Development Co Ltd</t>
  </si>
  <si>
    <t>China Resources Land Holdings Co Ltd</t>
  </si>
  <si>
    <t>Thu Dec 29 2022 00:00:00 GMT+0000 (Greenwich Mean Time)</t>
  </si>
  <si>
    <t>Sr Do Brasil Ltda</t>
  </si>
  <si>
    <t>Zhejiang Huahe Thermal Power Co. Ltd</t>
  </si>
  <si>
    <t>Zhejiang Huakang Pharmaceutical Co Ltd</t>
  </si>
  <si>
    <t>Xijing Tanneng Electronic Technology Wuxi Co Ltd</t>
  </si>
  <si>
    <t>Sieyuan Electric Co Ltd</t>
  </si>
  <si>
    <t>New Delhi Television Ltd</t>
  </si>
  <si>
    <t>RRPR Holdings Pvt Ltd</t>
  </si>
  <si>
    <t>ITG Futures Co Ltd</t>
  </si>
  <si>
    <t>Xiamen ITG Capital Group Co Ltd</t>
  </si>
  <si>
    <t>Tue Jan 10 2023 00:00:00 GMT+0000 (Greenwich Mean Time)</t>
  </si>
  <si>
    <t>Luoyang Xinqianglian Slewing Bearing Co Ltd</t>
  </si>
  <si>
    <t>Bandhan Bank Ltd-Loan Portfolio</t>
  </si>
  <si>
    <t>Asset Reconstruction Co (India) Ltd</t>
  </si>
  <si>
    <t>Zall Development (Tianjin) Co Ltd</t>
  </si>
  <si>
    <t>Wuhan Huashang Shidai Group Co Ltd</t>
  </si>
  <si>
    <t>Tishman Speyer Properties Inc-Shanghai Office Campus</t>
  </si>
  <si>
    <t>Capitaland Investment Ltd</t>
  </si>
  <si>
    <t>National Reserve Bank JSCB</t>
  </si>
  <si>
    <t>Zhejiang Tongce No.1 Investment Partnership LP</t>
  </si>
  <si>
    <t>Sat Feb 25 2023 00:00:00 GMT+0000 (Greenwich Mean Time)</t>
  </si>
  <si>
    <t>China Minmetals Rare Earth Jianghua Co Ltd</t>
  </si>
  <si>
    <t>China Rare Earth Resources &amp; Technology Co Ltd</t>
  </si>
  <si>
    <t>Tue Jan 03 2023 00:00:00 GMT+0000 (Greenwich Mean Time)</t>
  </si>
  <si>
    <t>SPIC Guangxi Jinzishan Wind Power Ltd</t>
  </si>
  <si>
    <t>Guangxi Nanning Lvdong New Energy Investment Co Ltd</t>
  </si>
  <si>
    <t>Shenzhen Ronghua Land Investment Co Ltd</t>
  </si>
  <si>
    <t>Zhuhai Huafa Real Estate Development Co Ltd</t>
  </si>
  <si>
    <t>Thu Jan 05 2023 00:00:00 GMT+0000 (Greenwich Mean Time)</t>
  </si>
  <si>
    <t>Shanghai Greenland Hotel Management Co Ltd</t>
  </si>
  <si>
    <t>Minyoun Hospitality Co Ltd</t>
  </si>
  <si>
    <t>Fri Jan 06 2023 00:00:00 GMT+0000 (Greenwich Mean Time)</t>
  </si>
  <si>
    <t>Shanghai Electric Group Steel Pipe Co Ltd</t>
  </si>
  <si>
    <t>Kama LLC</t>
  </si>
  <si>
    <t>Farmstandart AO</t>
  </si>
  <si>
    <t>Beijing Sanju Green Energy Technology Co Ltd</t>
  </si>
  <si>
    <t>Daqing Yujie Shengmao Agricultural Technology Co Ltd</t>
  </si>
  <si>
    <t>Thu Jan 12 2023 00:00:00 GMT+0000 (Greenwich Mean Time)</t>
  </si>
  <si>
    <t>Thu Jul 27 2023 00:00:00 GMT+0100 (British Summer Time)</t>
  </si>
  <si>
    <t>Chengdu Aircraft Industrial (Group) Co Ltd</t>
  </si>
  <si>
    <t>Zhonghang Electronic Measuring Instruments Co Ltd</t>
  </si>
  <si>
    <t>Fri Jan 13 2023 00:00:00 GMT+0000 (Greenwich Mean Time)</t>
  </si>
  <si>
    <t>Slabs Investimentos Ltda</t>
  </si>
  <si>
    <t>Mon Jan 16 2023 00:00:00 GMT+0000 (Greenwich Mean Time)</t>
  </si>
  <si>
    <t>Yunnan Geology&amp; Mining Group Co Ltd</t>
  </si>
  <si>
    <t>Yunnan Cloud Investment Capital Operation Co Ltd</t>
  </si>
  <si>
    <t>Wed Jan 18 2023 00:00:00 GMT+0000 (Greenwich Mean Time)</t>
  </si>
  <si>
    <t>Synokem Pharmaceuticals Ltd</t>
  </si>
  <si>
    <t>TA Associates Management LP</t>
  </si>
  <si>
    <t>Sinomach Capital Holdings Ltd</t>
  </si>
  <si>
    <t>China National Machinery Industry Corp</t>
  </si>
  <si>
    <t>Meenakshi Energy Ltd</t>
  </si>
  <si>
    <t>Fri Jan 20 2023 00:00:00 GMT+0000 (Greenwich Mean Time)</t>
  </si>
  <si>
    <t>Tue May 09 2023 00:00:00 GMT+0100 (British Summer Time)</t>
  </si>
  <si>
    <t>Jilin Liuhe Real Estate Development Co Ltd</t>
  </si>
  <si>
    <t>Changchun Economic &amp; Technical State-owned Holding Group Co Ltd</t>
  </si>
  <si>
    <t>Tue May 30 2023 00:00:00 GMT+0100 (British Summer Time)</t>
  </si>
  <si>
    <t>Jiangyin Shangchi Machinery Equipment Co Ltd</t>
  </si>
  <si>
    <t>JiangSu Changling Hydraulic Co Ltd</t>
  </si>
  <si>
    <t>Tue Jan 24 2023 00:00:00 GMT+0000 (Greenwich Mean Time)</t>
  </si>
  <si>
    <t>Ilim Group JSC</t>
  </si>
  <si>
    <t>Wed Jan 25 2023 00:00:00 GMT+0000 (Greenwich Mean Time)</t>
  </si>
  <si>
    <t>Khargone Transmission Ltd</t>
  </si>
  <si>
    <t>Thu Jan 26 2023 00:00:00 GMT+0000 (Greenwich Mean Time)</t>
  </si>
  <si>
    <t>Gram Power India Pvt Ltd</t>
  </si>
  <si>
    <t>I Squared Capital Advisors (UK) LLP</t>
  </si>
  <si>
    <t>Jiangsu Hengtong Photoconductive New Material Co Ltd</t>
  </si>
  <si>
    <t>Hengtong Optic-Electric Co Ltd</t>
  </si>
  <si>
    <t>Cheche Technology Inc</t>
  </si>
  <si>
    <t>Prime Impact Acquisition I</t>
  </si>
  <si>
    <t>Houlihan Lokey|Cohen &amp; Co</t>
  </si>
  <si>
    <t>Tue Jan 31 2023 00:00:00 GMT+0000 (Greenwich Mean Time)</t>
  </si>
  <si>
    <t>Guilin Hengbao Health Protection Co Ltd</t>
  </si>
  <si>
    <t>Zhonghong Pulin Medical Products Co Ltd</t>
  </si>
  <si>
    <t>Fri Mar 17 2023 00:00:00 GMT+0000 (Greenwich Mean Time)</t>
  </si>
  <si>
    <t>Tufropes Pvt Ltd</t>
  </si>
  <si>
    <t>Lotus Technology Inc</t>
  </si>
  <si>
    <t>L Catterton Asia Acquisition Corp</t>
  </si>
  <si>
    <t>China International Capital Co|Deutsche Bank</t>
  </si>
  <si>
    <t>Credit Suisse Securities (USA)</t>
  </si>
  <si>
    <t>Wed Feb 01 2023 00:00:00 GMT+0000 (Greenwich Mean Time)</t>
  </si>
  <si>
    <t>Tue Aug 15 2023 00:00:00 GMT+0100 (British Summer Time)</t>
  </si>
  <si>
    <t>Sinochem Lantian Co Ltd</t>
  </si>
  <si>
    <t>Haohua Chemical Science &amp; Technology Corp Ltd</t>
  </si>
  <si>
    <t>Fri Feb 03 2023 00:00:00 GMT+0000 (Greenwich Mean Time)</t>
  </si>
  <si>
    <t>Fri Jun 30 2023 00:00:00 GMT+0100 (British Summer Time)</t>
  </si>
  <si>
    <t>Rent Alpha Pvt Ltd</t>
  </si>
  <si>
    <t>Mizuho Leasing Co Ltd</t>
  </si>
  <si>
    <t>Sat Feb 04 2023 00:00:00 GMT+0000 (Greenwich Mean Time)</t>
  </si>
  <si>
    <t>Oasis Realty- Three Sixty West Residential Premises(63)</t>
  </si>
  <si>
    <t>Oberoi Realty Ltd</t>
  </si>
  <si>
    <t>Vasan Healthcare Pvt Ltd</t>
  </si>
  <si>
    <t>ASG Hospital Pvt Ltd</t>
  </si>
  <si>
    <t>Mon Feb 06 2023 00:00:00 GMT+0000 (Greenwich Mean Time)</t>
  </si>
  <si>
    <t>Sintex-BAPL Ltd</t>
  </si>
  <si>
    <t>Shenzhen Cimc Vehicle Co Ltd</t>
  </si>
  <si>
    <t>China International Marine Containers (Group) Co Ltd</t>
  </si>
  <si>
    <t>Wed May 24 2023 00:00:00 GMT+0100 (British Summer Time)</t>
  </si>
  <si>
    <t>Jiangsu Moandi Technology Co Ltd</t>
  </si>
  <si>
    <t>Damon Technology Group Co Ltd</t>
  </si>
  <si>
    <t>Wed Feb 08 2023 00:00:00 GMT+0000 (Greenwich Mean Time)</t>
  </si>
  <si>
    <t>Shandong Baisheng Biotechnology Co Ltd - Asset</t>
  </si>
  <si>
    <t>Guangji Pharmaceutical (Jining) Co Ltd</t>
  </si>
  <si>
    <t>Hunan Yingde Gas Co Ltd</t>
  </si>
  <si>
    <t>Thu Feb 09 2023 00:00:00 GMT+0000 (Greenwich Mean Time)</t>
  </si>
  <si>
    <t>Tue May 02 2023 00:00:00 GMT+0100 (British Summer Time)</t>
  </si>
  <si>
    <t>Aarey Organic Industries Pvt Ltd</t>
  </si>
  <si>
    <t>SEAMEC Ltd</t>
  </si>
  <si>
    <t>Mon Dec 04 2023 00:00:00 GMT+0000 (Greenwich Mean Time)</t>
  </si>
  <si>
    <t>Vidroporto SA</t>
  </si>
  <si>
    <t>Vidrala SA</t>
  </si>
  <si>
    <t>Fri Feb 10 2023 00:00:00 GMT+0000 (Greenwich Mean Time)</t>
  </si>
  <si>
    <t>Sonata Finance Pvt Ltd</t>
  </si>
  <si>
    <t>Tue Feb 14 2023 00:00:00 GMT+0000 (Greenwich Mean Time)</t>
  </si>
  <si>
    <t>Empresa Brasileira de Engenharia e Comercio SA EBEC</t>
  </si>
  <si>
    <t>L'S Rentals Participacoes SA</t>
  </si>
  <si>
    <t>Wed Feb 15 2023 00:00:00 GMT+0000 (Greenwich Mean Time)</t>
  </si>
  <si>
    <t>Wenzhou Angtai Power System Co Ltd</t>
  </si>
  <si>
    <t>Jiangsu Tongrun Equipment Technology Co Ltd</t>
  </si>
  <si>
    <t>Thu Feb 16 2023 00:00:00 GMT+0000 (Greenwich Mean Time)</t>
  </si>
  <si>
    <t>Fri Jul 26 2024 00:00:00 GMT+0100 (British Summer Time)</t>
  </si>
  <si>
    <t>Americanas SA</t>
  </si>
  <si>
    <t>Banco Bradesco SA|Rothschild &amp; Co|Moelis &amp; Co</t>
  </si>
  <si>
    <t>SREI Infrastructure Finance Ltd</t>
  </si>
  <si>
    <t>Fri Feb 17 2023 00:00:00 GMT+0000 (Greenwich Mean Time)</t>
  </si>
  <si>
    <t>Sichuan Rongcheng Second Ring Expressway Development Co Ltd</t>
  </si>
  <si>
    <t>Sichuan Expressway Co Ltd</t>
  </si>
  <si>
    <t>ICBC|China International Capital Co|China Construction Bank|Octal Capital Ltd|Lego Corporate Finance Ltd</t>
  </si>
  <si>
    <t>Shandong Oriental Ocean Sci-Tech Co Ltd</t>
  </si>
  <si>
    <t>Zhongrong Fund Management Co Ltd</t>
  </si>
  <si>
    <t>Sat Feb 18 2023 00:00:00 GMT+0000 (Greenwich Mean Time)</t>
  </si>
  <si>
    <t>Iac International Automotive India Pvt Ltd</t>
  </si>
  <si>
    <t>Lumax Auto Technologies Ltd</t>
  </si>
  <si>
    <t>KPMG Corporate Finance</t>
  </si>
  <si>
    <t>Huangmei Longyuan Gypsum Co Ltd</t>
  </si>
  <si>
    <t>Pingdingshan Tianan Coal Mining Co Ltd</t>
  </si>
  <si>
    <t>Sun Feb 19 2023 00:00:00 GMT+0000 (Greenwich Mean Time)</t>
  </si>
  <si>
    <t>Novaia Vysota Torgovyi Tsentr</t>
  </si>
  <si>
    <t>Globus ZAO</t>
  </si>
  <si>
    <t>Sibirskii Moll Torgovyi Tsentr</t>
  </si>
  <si>
    <t>Mon Jun 26 2023 00:00:00 GMT+0100 (British Summer Time)</t>
  </si>
  <si>
    <t>Hunan Renhe Environment Co Ltd</t>
  </si>
  <si>
    <t>Hunan Junxin Environmental Protection Co Ltd</t>
  </si>
  <si>
    <t>Uchi.ru LCC</t>
  </si>
  <si>
    <t>Tue Feb 21 2023 00:00:00 GMT+0000 (Greenwich Mean Time)</t>
  </si>
  <si>
    <t>Jiangnan Group Ltd</t>
  </si>
  <si>
    <t>Power Heritage Group Ltd</t>
  </si>
  <si>
    <t>Ardagh Glass Packaging Africa</t>
  </si>
  <si>
    <t>Thu Feb 23 2023 00:00:00 GMT+0000 (Greenwich Mean Time)</t>
  </si>
  <si>
    <t>Beijing Suning Life Plaza</t>
  </si>
  <si>
    <t>Jiangsu Jiasheng Gas Co Ltd</t>
  </si>
  <si>
    <t>Jiangsu Yangzijiang Shipbuilding Co Ltd</t>
  </si>
  <si>
    <t>Tue Feb 28 2023 00:00:00 GMT+0000 (Greenwich Mean Time)</t>
  </si>
  <si>
    <t>Fri Mar 10 2023 00:00:00 GMT+0000 (Greenwich Mean Time)</t>
  </si>
  <si>
    <t>Upravliaiushchaia kompaniia Arkhyz AO</t>
  </si>
  <si>
    <t>Gornye Vershiny OOO</t>
  </si>
  <si>
    <t>Wed Mar 01 2023 00:00:00 GMT+0000 (Greenwich Mean Time)</t>
  </si>
  <si>
    <t>Pragati Warehousing Pvt Ltd</t>
  </si>
  <si>
    <t>Thu Mar 02 2023 00:00:00 GMT+0000 (Greenwich Mean Time)</t>
  </si>
  <si>
    <t>ReNew Energy Global PLC</t>
  </si>
  <si>
    <t>China Aluminum Ningxia Energy Group Co Ltd-Wind Power Project</t>
  </si>
  <si>
    <t>Ning Xia Yin Xing Energy Co Ltd</t>
  </si>
  <si>
    <t>Fri Mar 03 2023 00:00:00 GMT+0000 (Greenwich Mean Time)</t>
  </si>
  <si>
    <t>Unison Enviro Pvt Ltd</t>
  </si>
  <si>
    <t>Mahanagar Gas Ltd</t>
  </si>
  <si>
    <t>HDFC Bank Ltd|RBSA Valuation Advisors LLP</t>
  </si>
  <si>
    <t>Unitum Participacoes Sa</t>
  </si>
  <si>
    <t>JSL SA</t>
  </si>
  <si>
    <t>Tue Mar 07 2023 00:00:00 GMT+0000 (Greenwich Mean Time)</t>
  </si>
  <si>
    <t>WebMotors SA</t>
  </si>
  <si>
    <t>carsales.com Ltd</t>
  </si>
  <si>
    <t>Credit Suisse|Santander Corp &amp; Invest Bkg</t>
  </si>
  <si>
    <t>UBS Investment Bank|Goldman Sachs &amp; Co</t>
  </si>
  <si>
    <t>Thu Mar 09 2023 00:00:00 GMT+0000 (Greenwich Mean Time)</t>
  </si>
  <si>
    <t>Guangzhou Changzhe Business Consulting Co Ltd</t>
  </si>
  <si>
    <t>Guangzhou Xuhui Enterprise Management Co Ltd</t>
  </si>
  <si>
    <t>Changshu Southeast Industrial Investment Co Ltd</t>
  </si>
  <si>
    <t>Changshu Southeast Investment Holdings Co Ltd</t>
  </si>
  <si>
    <t>Boulevard Projects Pvt Ltd</t>
  </si>
  <si>
    <t>Max Estates Ltd</t>
  </si>
  <si>
    <t>Shanghai Xinji Machine Tool Co Ltd</t>
  </si>
  <si>
    <t>Shanghai Electric Holding Group Co Ltd</t>
  </si>
  <si>
    <t>Shaanxi North Civil Explosives Group Co Ltd</t>
  </si>
  <si>
    <t>Wed Mar 15 2023 00:00:00 GMT+0000 (Greenwich Mean Time)</t>
  </si>
  <si>
    <t>Jilin Guanjie Biotechnology Co Ltd</t>
  </si>
  <si>
    <t>Tecon Pharmaceutical (Suzhou) Co Ltd</t>
  </si>
  <si>
    <t>Qinghai Yuntianhua International Fertilizer Co Ltd</t>
  </si>
  <si>
    <t>China Machine Technology Development (Maoming) Co Ltd</t>
  </si>
  <si>
    <t>Jinyuan EP Co Ltd</t>
  </si>
  <si>
    <t>Sat Mar 18 2023 00:00:00 GMT+0000 (Greenwich Mean Time)</t>
  </si>
  <si>
    <t>Shandong Jianuo Electronic Co Ltd</t>
  </si>
  <si>
    <t>Investcorp Holdings BSC</t>
  </si>
  <si>
    <t>Bahrain</t>
  </si>
  <si>
    <t>Feniks OOO</t>
  </si>
  <si>
    <t>NKK-Logistik OOO</t>
  </si>
  <si>
    <t>Sun Mar 19 2023 00:00:00 GMT+0000 (Greenwich Mean Time)</t>
  </si>
  <si>
    <t>Dignity Buildcon Pvt Ltd</t>
  </si>
  <si>
    <t>Experion Developers Pvt Ltd</t>
  </si>
  <si>
    <t>Tue Mar 21 2023 00:00:00 GMT+0000 (Greenwich Mean Time)</t>
  </si>
  <si>
    <t>Baoshan Energy Development Joint Stock Co Ltd</t>
  </si>
  <si>
    <t>Beijing Yunbao Energy Development Co Ltd</t>
  </si>
  <si>
    <t>Hapvida Participacoes E Investimentos Sa-Real Estate Portfolio</t>
  </si>
  <si>
    <t>PPAR Pinheiro Participacoes SA</t>
  </si>
  <si>
    <t>Thu Mar 23 2023 00:00:00 GMT+0000 (Greenwich Mean Time)</t>
  </si>
  <si>
    <t>GTIS Brazil Logistics Fundo de Investimento Imobiliario FII-Logistic Assets</t>
  </si>
  <si>
    <t>Mon Mar 27 2023 00:00:00 GMT+0100 (British Summer Time)</t>
  </si>
  <si>
    <t>Aditya Birla Insurance Brokers Ltd</t>
  </si>
  <si>
    <t>Samara Alternative Investment Fund</t>
  </si>
  <si>
    <t>Thu Mar 30 2023 00:00:00 GMT+0100 (British Summer Time)</t>
  </si>
  <si>
    <t>Jinzhai Huacheng Future New Energy Technology Partnership LP</t>
  </si>
  <si>
    <t>Fri Mar 31 2023 00:00:00 GMT+0100 (British Summer Time)</t>
  </si>
  <si>
    <t>Yida Express Elevator Co Ltd</t>
  </si>
  <si>
    <t>Companhia De Gas Do Espirito Santo</t>
  </si>
  <si>
    <t>Wed Dec 06 2023 00:00:00 GMT+0000 (Greenwich Mean Time)</t>
  </si>
  <si>
    <t>TV18 Broadcast Ltd</t>
  </si>
  <si>
    <t>Network18 Media &amp; Investments Ltd</t>
  </si>
  <si>
    <t>Citigroup Global Markets India|Ernst &amp; Young Merchant Banking</t>
  </si>
  <si>
    <t>PricewaterhouseCoopers|BofA Securities Inc</t>
  </si>
  <si>
    <t>Chongqing Water &amp; Ent Hldg Grp Co Ltd - Sewage Treatment Project Portofolio (3)</t>
  </si>
  <si>
    <t>Shanxi Jiangyang Xing'an Civil Explosive Equipment Co Ltd</t>
  </si>
  <si>
    <t>Sun Apr 02 2023 00:00:00 GMT+0100 (British Summer Time)</t>
  </si>
  <si>
    <t>Hubei Xinyegang Steel Co Ltd</t>
  </si>
  <si>
    <t>Mon Apr 03 2023 00:00:00 GMT+0100 (British Summer Time)</t>
  </si>
  <si>
    <t>Yunnan Tin Industry Tin Materials Co Ltd</t>
  </si>
  <si>
    <t>Thu Apr 06 2023 00:00:00 GMT+0100 (British Summer Time)</t>
  </si>
  <si>
    <t>Yuyao Houxin Property Co Ltd</t>
  </si>
  <si>
    <t>Zhongyi Ningbo Ecological Park Holdings Group Co Ltd</t>
  </si>
  <si>
    <t>Fri Apr 07 2023 00:00:00 GMT+0100 (British Summer Time)</t>
  </si>
  <si>
    <t>Changsha Xinnuo Health Industry Investment Co Ltd</t>
  </si>
  <si>
    <t>Tue Apr 11 2023 00:00:00 GMT+0100 (British Summer Time)</t>
  </si>
  <si>
    <t>Thu Jun 08 2023 00:00:00 GMT+0100 (British Summer Time)</t>
  </si>
  <si>
    <t>Ocyan SA</t>
  </si>
  <si>
    <t>Houlihan Lokey|Lazard</t>
  </si>
  <si>
    <t>Liaoning Fangda Group Guomao Co Ltd</t>
  </si>
  <si>
    <t>Fangda Special Steel Technology Co Ltd</t>
  </si>
  <si>
    <t>Wed Apr 12 2023 00:00:00 GMT+0100 (British Summer Time)</t>
  </si>
  <si>
    <t>Inner Mongolia Jinhui Rare Mining Co Ltd</t>
  </si>
  <si>
    <t>Inner Mongolia Dazhong Mining Co Ltd</t>
  </si>
  <si>
    <t>Thu Apr 13 2023 00:00:00 GMT+0100 (British Summer Time)</t>
  </si>
  <si>
    <t>Shanghai Junming Real Estate Co Ltd</t>
  </si>
  <si>
    <t>Shanghai Yaoyun Real Estate Co Ltd</t>
  </si>
  <si>
    <t>Shanghai Deming Real Estate Co Ltd</t>
  </si>
  <si>
    <t>Tianchen Chemical Co Ltd</t>
  </si>
  <si>
    <t>Fri Apr 14 2023 00:00:00 GMT+0100 (British Summer Time)</t>
  </si>
  <si>
    <t>Ningxia Zheao Enterprise Management Partnership LP &amp; Ningxia Zhongyin Woolen Industry Worsted Spinning Co Ltd-Portfolio Assets (25)</t>
  </si>
  <si>
    <t>Ningxia Xinao Cashmere Co Ltd</t>
  </si>
  <si>
    <t>Wed Apr 19 2023 00:00:00 GMT+0100 (British Summer Time)</t>
  </si>
  <si>
    <t>Zhejiang Hangtai Shuzhi Energy Development Co Ltd</t>
  </si>
  <si>
    <t>Star Fertility Pvt Ltd</t>
  </si>
  <si>
    <t>Verlinvest SA</t>
  </si>
  <si>
    <t>Ratnabhumi Techno Engg Pvt Ltd</t>
  </si>
  <si>
    <t>Ratnabhumi Developers Ltd</t>
  </si>
  <si>
    <t>Movilway Logistica Eletronica Ltda</t>
  </si>
  <si>
    <t>Grupocard Comercio De Cartoes Telefonicos Ltda</t>
  </si>
  <si>
    <t>Henkel AG &amp; Co KGAA-Russian Plants(11)</t>
  </si>
  <si>
    <t>Tue May 16 2023 00:00:00 GMT+0100 (British Summer Time)</t>
  </si>
  <si>
    <t>Volkswagen Group Rus OOO</t>
  </si>
  <si>
    <t>Art-Finance OOO</t>
  </si>
  <si>
    <t>Citigroup Inc</t>
  </si>
  <si>
    <t>Mon Apr 24 2023 00:00:00 GMT+0100 (British Summer Time)</t>
  </si>
  <si>
    <t>Shenzhen Yibai Network Technology Co Ltd</t>
  </si>
  <si>
    <t>Huakai Yibai Technology Co Ltd</t>
  </si>
  <si>
    <t>Unichem Laboratories Ltd</t>
  </si>
  <si>
    <t>IPCA Laboratories Ltd</t>
  </si>
  <si>
    <t>Arihant Capital Markets Ltd</t>
  </si>
  <si>
    <t>Tue Apr 25 2023 00:00:00 GMT+0100 (British Summer Time)</t>
  </si>
  <si>
    <t>Zhejiang Pharmaceutical Co Ltd Vitamin Factory - Assets</t>
  </si>
  <si>
    <t>Shaoxing Paojiang Venture Construction &amp; Development Co Ltd</t>
  </si>
  <si>
    <t>Fri Oct 20 2023 00:00:00 GMT+0100 (British Summer Time)</t>
  </si>
  <si>
    <t>Birla Tyres Ltd</t>
  </si>
  <si>
    <t>Wed Jun 28 2023 00:00:00 GMT+0100 (British Summer Time)</t>
  </si>
  <si>
    <t>Huadian Liaoning Energy Co Ltd</t>
  </si>
  <si>
    <t>Neoenergia Transmissora 15 Spe Sa</t>
  </si>
  <si>
    <t>Warrington Investment Pte Ltd</t>
  </si>
  <si>
    <t>Brookfield Renewable Partners LP</t>
  </si>
  <si>
    <t>Shanghai Step Intelligent Technology Co Ltd</t>
  </si>
  <si>
    <t>Fri Apr 28 2023 00:00:00 GMT+0100 (British Summer Time)</t>
  </si>
  <si>
    <t>Jiaozuo Zhongzhou Carbon Co Ltd</t>
  </si>
  <si>
    <t>Henan Zhongtan New Material Technology Co Ltd</t>
  </si>
  <si>
    <t>Yankuang Xinjiang Energy &amp; Chemical Co Ltd</t>
  </si>
  <si>
    <t>Yankuang Energy Group Co Ltd</t>
  </si>
  <si>
    <t>ICBC|China International Capital Co|Donvex Capital Ltd</t>
  </si>
  <si>
    <t>Shandong Energy Group Luxi Mining Co Ltd</t>
  </si>
  <si>
    <t>ICBC|China International Capital Co|China Construction Bank|Donvex Capital Ltd</t>
  </si>
  <si>
    <t>BTE Renewables Ltd</t>
  </si>
  <si>
    <t>Wed May 03 2023 00:00:00 GMT+0100 (British Summer Time)</t>
  </si>
  <si>
    <t>HG Rewari Ateli Highway Pvt Ltd</t>
  </si>
  <si>
    <t>Highways Infrastructure Trust</t>
  </si>
  <si>
    <t>Donskie Biotekhnologii AO</t>
  </si>
  <si>
    <t>Russkii vodorod AO</t>
  </si>
  <si>
    <t>Vita Participacoes SA</t>
  </si>
  <si>
    <t>Tianjin Deyuan Health Management Co Ltd</t>
  </si>
  <si>
    <t>Fri May 05 2023 00:00:00 GMT+0100 (British Summer Time)</t>
  </si>
  <si>
    <t>TCNS Clothing Co Ltd</t>
  </si>
  <si>
    <t>Changzhou China Steel Precision Materials Co Ltd</t>
  </si>
  <si>
    <t>ThinTech Materials Technology Co Ltd</t>
  </si>
  <si>
    <t>Wed Nov 27 2024 00:00:00 GMT+0000 (Greenwich Mean Time)</t>
  </si>
  <si>
    <t>Zhejiang Yingde Holding Group Co Ltd</t>
  </si>
  <si>
    <t>Hangzhou Yingde Gas Co Ltd</t>
  </si>
  <si>
    <t>Credit Suisse Group|ICICI Securities Ltd</t>
  </si>
  <si>
    <t>Coritiba Foot Ball Club Em Recuperacao Judicial</t>
  </si>
  <si>
    <t>TreeCorp Partners Gestora Ltda</t>
  </si>
  <si>
    <t>Wed May 10 2023 00:00:00 GMT+0100 (British Summer Time)</t>
  </si>
  <si>
    <t>Wed Sep 06 2023 00:00:00 GMT+0100 (British Summer Time)</t>
  </si>
  <si>
    <t>Huaneng Sichuan Energy Development Co Ltd</t>
  </si>
  <si>
    <t>Huaneng Lancang River Hydropower Inc</t>
  </si>
  <si>
    <t>ICBC|China Construction Bank|CITIC Securities Co Ltd</t>
  </si>
  <si>
    <t>Fri Sep 13 2024 00:00:00 GMT+0100 (British Summer Time)</t>
  </si>
  <si>
    <t>Sanofi India Ltd-Consumer Healthcare Business</t>
  </si>
  <si>
    <t>Fri May 12 2023 00:00:00 GMT+0100 (British Summer Time)</t>
  </si>
  <si>
    <t>Shanghai Jinyi Properties Ltd</t>
  </si>
  <si>
    <t>Carrefour Sa-Five Distribution Centres &amp; Five Stores</t>
  </si>
  <si>
    <t>Banco Bradesco SA|Banco Safra SA|Banco BTG Pactual SA</t>
  </si>
  <si>
    <t>Excel Telesonic India Pvt Ltd</t>
  </si>
  <si>
    <t>Macquarie Group Ltd</t>
  </si>
  <si>
    <t>Sat May 13 2023 00:00:00 GMT+0100 (British Summer Time)</t>
  </si>
  <si>
    <t>Fri Jun 09 2023 00:00:00 GMT+0100 (British Summer Time)</t>
  </si>
  <si>
    <t>Guangzhou Lonkey Commodity Co Ltd</t>
  </si>
  <si>
    <t>Guangzhou Consumer Goods &amp; Services Group Ltd</t>
  </si>
  <si>
    <t>Shenzhen Fengwang Information Technology Co Ltd</t>
  </si>
  <si>
    <t>Shenzhen J&amp;T Supply Chain Co Ltd</t>
  </si>
  <si>
    <t>Mon May 15 2023 00:00:00 GMT+0100 (British Summer Time)</t>
  </si>
  <si>
    <t>Pune Sholapur Road Development Co Ltd</t>
  </si>
  <si>
    <t>WP Asia Pacific Asset Management LLC</t>
  </si>
  <si>
    <t>Warburg Pincus China-Southeast Asia II</t>
  </si>
  <si>
    <t>E4 Strategic (Pty) Ltd</t>
  </si>
  <si>
    <t>Wed May 17 2023 00:00:00 GMT+0100 (British Summer Time)</t>
  </si>
  <si>
    <t>Sharon Bio-Medicine Ltd</t>
  </si>
  <si>
    <t>Innova Captab Ltd</t>
  </si>
  <si>
    <t>Thu May 18 2023 00:00:00 GMT+0100 (British Summer Time)</t>
  </si>
  <si>
    <t>Candor Gurgaon One Realty Projects Pvt Ltd</t>
  </si>
  <si>
    <t>Morgan Stanley|Axis Capital Ltd|BofA Securities Inc</t>
  </si>
  <si>
    <t>Kairos Property Managers Pvt Ltd</t>
  </si>
  <si>
    <t>Fri May 19 2023 00:00:00 GMT+0100 (British Summer Time)</t>
  </si>
  <si>
    <t>Shipra Mall</t>
  </si>
  <si>
    <t>Trident Hills Pvt Ltd</t>
  </si>
  <si>
    <t>Sat May 20 2023 00:00:00 GMT+0100 (British Summer Time)</t>
  </si>
  <si>
    <t>Shanxi Puxian Lanhua Lanxing Coal Industry Co Ltd</t>
  </si>
  <si>
    <t>Shanxi Juli Energy Co Ltd</t>
  </si>
  <si>
    <t>Tue May 23 2023 00:00:00 GMT+0100 (British Summer Time)</t>
  </si>
  <si>
    <t>Zhongyu Huanqiu Seafood Co Ltd</t>
  </si>
  <si>
    <t>CNFC Overseas Fisheries Co Ltd</t>
  </si>
  <si>
    <t>China Agricultural Development Group Zhoushan Ocean Fishery Co Ltd</t>
  </si>
  <si>
    <t>Xinjiang Jinko Solar Co Ltd</t>
  </si>
  <si>
    <t>Sichuan Shiyang Green Energy Technology Co Ltd</t>
  </si>
  <si>
    <t>Silver Plaza Group Dezhou Mall Co Ltd-Assets</t>
  </si>
  <si>
    <t>Dezhou Jiuda Urban Construction Investment Development Group Co Ltd</t>
  </si>
  <si>
    <t>Thu May 25 2023 00:00:00 GMT+0100 (British Summer Time)</t>
  </si>
  <si>
    <t>Ningbo Daxie China Merchants International Terminals Co Ltd</t>
  </si>
  <si>
    <t>Ningbo Zhoushan Port Co Ltd</t>
  </si>
  <si>
    <t>Fri May 26 2023 00:00:00 GMT+0100 (British Summer Time)</t>
  </si>
  <si>
    <t>Hangzhou Yunchen Real Estate Co Ltd</t>
  </si>
  <si>
    <t>Sat May 27 2023 00:00:00 GMT+0100 (British Summer Time)</t>
  </si>
  <si>
    <t>Tue Jan 23 2024 00:00:00 GMT+0000 (Greenwich Mean Time)</t>
  </si>
  <si>
    <t>Shenzhen Chuangxinwei Microelectronics Co Ltd</t>
  </si>
  <si>
    <t>3PEAK Inc</t>
  </si>
  <si>
    <t>Liberty Seguros SA</t>
  </si>
  <si>
    <t>HDI Global SE</t>
  </si>
  <si>
    <t>JP Morgan Securities LLC</t>
  </si>
  <si>
    <t>Sun May 28 2023 00:00:00 GMT+0100 (British Summer Time)</t>
  </si>
  <si>
    <t>Golden Eagle Retail Group Ltd</t>
  </si>
  <si>
    <t>Golden Eagle Retail Investment Ltd</t>
  </si>
  <si>
    <t>Tianjin Greentown National Games Village Construction Development Co Ltd</t>
  </si>
  <si>
    <t>Sunac Huabei Development Group Co Ltd</t>
  </si>
  <si>
    <t>Wed May 31 2023 00:00:00 GMT+0100 (British Summer Time)</t>
  </si>
  <si>
    <t>Sichuan Hanhua Micro-credit Co Ltd</t>
  </si>
  <si>
    <t>Duyu (Shanghai) Information Services Co Ltd</t>
  </si>
  <si>
    <t>Thu Jun 01 2023 00:00:00 GMT+0100 (British Summer Time)</t>
  </si>
  <si>
    <t>Tue Jun 20 2023 00:00:00 GMT+0100 (British Summer Time)</t>
  </si>
  <si>
    <t>Jilin Guangze Dairy Technology Co Ltd</t>
  </si>
  <si>
    <t>Shanghai Milkground Food Tech Co Ltd</t>
  </si>
  <si>
    <t>Fri Jun 02 2023 00:00:00 GMT+0100 (British Summer Time)</t>
  </si>
  <si>
    <t>Sat Sep 02 2023 00:00:00 GMT+0100 (British Summer Time)</t>
  </si>
  <si>
    <t>Huaihe Energy Huainan Panji Power Generation Co Ltd</t>
  </si>
  <si>
    <t>Huaihe Energy (Group) Co Ltd</t>
  </si>
  <si>
    <t>Sat Jun 03 2023 00:00:00 GMT+0100 (British Summer Time)</t>
  </si>
  <si>
    <t>Hefei Binrun Real Estate Co Ltd</t>
  </si>
  <si>
    <t>Shanghai Benhui Investment Consulting Co Ltd</t>
  </si>
  <si>
    <t>Tue Jun 06 2023 00:00:00 GMT+0100 (British Summer Time)</t>
  </si>
  <si>
    <t>KPN Farm Fresh Pvt Ltd</t>
  </si>
  <si>
    <t>USHealth Group Inc</t>
  </si>
  <si>
    <t>Hejing County Beizhan Mining Co Ltd</t>
  </si>
  <si>
    <t>Shanghai Tianchen Health Management Co Ltd</t>
  </si>
  <si>
    <t>Shanghai Tianchen Co Ltd</t>
  </si>
  <si>
    <t>Shandong Hi-Speed Transportation Construction Group Co Ltd</t>
  </si>
  <si>
    <t>Shandong Hi-Speed Road &amp; Bridge Group Co Ltd</t>
  </si>
  <si>
    <t>Wed Jun 07 2023 00:00:00 GMT+0100 (British Summer Time)</t>
  </si>
  <si>
    <t>Transindia Real Estate Ltd-Logistics Park</t>
  </si>
  <si>
    <t>BRE Asia Urban Holdings Ltd</t>
  </si>
  <si>
    <t>Chindata Group Holdings Ltd</t>
  </si>
  <si>
    <t>Citigroup Global Markets Asia</t>
  </si>
  <si>
    <t>CITIC Securities Co Ltd|Morgan Stanley|Goldman Sachs &amp; Co</t>
  </si>
  <si>
    <t>Sat Jun 10 2023 00:00:00 GMT+0100 (British Summer Time)</t>
  </si>
  <si>
    <t>Mon Jul 17 2023 00:00:00 GMT+0100 (British Summer Time)</t>
  </si>
  <si>
    <t>Essity OOO</t>
  </si>
  <si>
    <t>Novye Tekhnologii OOO</t>
  </si>
  <si>
    <t>Leyou International Business Group Co Ltd</t>
  </si>
  <si>
    <t>Kidswant Children Products Co Ltd</t>
  </si>
  <si>
    <t>Mon Jun 12 2023 00:00:00 GMT+0100 (British Summer Time)</t>
  </si>
  <si>
    <t>Inox Wind Energy Ltd</t>
  </si>
  <si>
    <t>Inox Wind Ltd</t>
  </si>
  <si>
    <t>Tue Jun 13 2023 00:00:00 GMT+0100 (British Summer Time)</t>
  </si>
  <si>
    <t>Thu Jul 13 2023 00:00:00 GMT+0100 (British Summer Time)</t>
  </si>
  <si>
    <t>Azul SA</t>
  </si>
  <si>
    <t>Bondholders</t>
  </si>
  <si>
    <t>SMART Modular Technologies do Brasil - Industrial e Comercio de Componentes Ltda</t>
  </si>
  <si>
    <t>Lexar Europe BV</t>
  </si>
  <si>
    <t>Pinglu Kaidi New Energy Development Co Ltd</t>
  </si>
  <si>
    <t>Shenzhen Wanrun New Energy Co Ltd</t>
  </si>
  <si>
    <t>Shanghai Century Litong Data Service Co Ltd</t>
  </si>
  <si>
    <t>Jiangsu Lettall Electronic Co Ltd</t>
  </si>
  <si>
    <t>Sun Jun 18 2023 00:00:00 GMT+0100 (British Summer Time)</t>
  </si>
  <si>
    <t>Xylem Learning Pvt Ltd</t>
  </si>
  <si>
    <t>Physics Wallah Pvt Ltd</t>
  </si>
  <si>
    <t>Mon Jun 19 2023 00:00:00 GMT+0100 (British Summer Time)</t>
  </si>
  <si>
    <t>Cia Brasileira de Distribuicao-Supermarket Stores(11)</t>
  </si>
  <si>
    <t>Mon Oct 16 2023 00:00:00 GMT+0100 (British Summer Time)</t>
  </si>
  <si>
    <t>GK Mits OOO</t>
  </si>
  <si>
    <t>Samolet Group PJSC</t>
  </si>
  <si>
    <t>B1-Business Consulting LLC</t>
  </si>
  <si>
    <t>Turbo Megha Airways Pvt Ltd</t>
  </si>
  <si>
    <t>New State Aviation Holdings</t>
  </si>
  <si>
    <t>HDFC Credila Financial Services Ltd</t>
  </si>
  <si>
    <t>Hangzhou Yichen Automobile Industry Co Ltd-Assets</t>
  </si>
  <si>
    <t>Hangzhou Linan District Guorui Commercial Management Co Ltd</t>
  </si>
  <si>
    <t>Thu Jun 22 2023 00:00:00 GMT+0100 (British Summer Time)</t>
  </si>
  <si>
    <t>Embalagens Allbox Ltda</t>
  </si>
  <si>
    <t>All4Labels Group GmbH</t>
  </si>
  <si>
    <t>Fri Jun 23 2023 00:00:00 GMT+0100 (British Summer Time)</t>
  </si>
  <si>
    <t>Thu Dec 05 2024 00:00:00 GMT+0000 (Greenwich Mean Time)</t>
  </si>
  <si>
    <t>Pivovarennaia Kompaniia Baltika OOO</t>
  </si>
  <si>
    <t>VG Invest JSC</t>
  </si>
  <si>
    <t>Sun Jun 25 2023 00:00:00 GMT+0100 (British Summer Time)</t>
  </si>
  <si>
    <t>Thu Jun 29 2023 00:00:00 GMT+0100 (British Summer Time)</t>
  </si>
  <si>
    <t>Ernst &amp; Young LLP|BofA Securities Inc</t>
  </si>
  <si>
    <t>PricewaterhouseCoopers|JM Financial Group</t>
  </si>
  <si>
    <t>Baird Medical Investment Holdings Ltd</t>
  </si>
  <si>
    <t>ExcelFin Acquisition Corp</t>
  </si>
  <si>
    <t>Roth Capital Partners Inc|Cohen &amp; Co|Haitong International Secu|Exos Securities LLC</t>
  </si>
  <si>
    <t>Danske IT &amp; Support Services India Pvt Ltd</t>
  </si>
  <si>
    <t>Infosys Ltd</t>
  </si>
  <si>
    <t>Danske Bank</t>
  </si>
  <si>
    <t>Tue Jun 27 2023 00:00:00 GMT+0100 (British Summer Time)</t>
  </si>
  <si>
    <t>Viney Corp Pvt Ltd</t>
  </si>
  <si>
    <t>Poly Culture Group Corp Ltd</t>
  </si>
  <si>
    <t>Zhongyi Century Cultural Industry Investment Co Ltd</t>
  </si>
  <si>
    <t>CITIC Sec (Hong Kong) Ltd</t>
  </si>
  <si>
    <t>Dali Foods Group Co Ltd</t>
  </si>
  <si>
    <t>Rongshi International Investment Co Ltd</t>
  </si>
  <si>
    <t>Nantong Kingdomway Energy Group Co Ltd</t>
  </si>
  <si>
    <t>Nantong Yanghong Petroleum Storage &amp; Transportation Co Ltd</t>
  </si>
  <si>
    <t>Intercement Participacoes SA-Africa Business</t>
  </si>
  <si>
    <t>Huaxin Cement Co Ltd</t>
  </si>
  <si>
    <t>PTI Technology (Suzhou) Co Ltd</t>
  </si>
  <si>
    <t>Shenzhen Longsys Electronics Co Ltd</t>
  </si>
  <si>
    <t>Natal Portland Cement Co (Pty) Ltd</t>
  </si>
  <si>
    <t>Huaxin (Hong Kong) International Holdings Ltd</t>
  </si>
  <si>
    <t>Pismo Solucoes Tecnologicas Ltda</t>
  </si>
  <si>
    <t>Visa Inc</t>
  </si>
  <si>
    <t>Tue Jul 08 2025 00:00:00 GMT+0100 (British Summer Time)</t>
  </si>
  <si>
    <t>Emkay Tool Ltd</t>
  </si>
  <si>
    <t>Light Year AI Ltd</t>
  </si>
  <si>
    <t>Inspired Elite Investments Ltd</t>
  </si>
  <si>
    <t>Beijing Guangnian Zhiwai Technology Co Ltd</t>
  </si>
  <si>
    <t>Tianjin Sankuai Technology Co Ltd</t>
  </si>
  <si>
    <t>Fri Oct 27 2023 00:00:00 GMT+0100 (British Summer Time)</t>
  </si>
  <si>
    <t>Hubei Provincial Road &amp; Bridge Group Co Ltd</t>
  </si>
  <si>
    <t>Hubei Construction Investment Co Ltd</t>
  </si>
  <si>
    <t>Guangdong Rundian Environmental Protection Co Ltd</t>
  </si>
  <si>
    <t>Shanghai Intelligent Computing Power Technology Co Ltd</t>
  </si>
  <si>
    <t>Thu Mar 28 2024 00:00:00 GMT+0000 (Greenwich Mean Time)</t>
  </si>
  <si>
    <t>Shaanxi Changling Electronic Technology Co Ltd</t>
  </si>
  <si>
    <t>Shaanxi Fenghuo Electronics Co Ltd</t>
  </si>
  <si>
    <t>Igua Saneamento Sa-Sanitation Assets(11)</t>
  </si>
  <si>
    <t>Centro Sul Concessoes Sa</t>
  </si>
  <si>
    <t>Zhejiang Zhongguang New Energy Technology Co Ltd</t>
  </si>
  <si>
    <t>Hangzhou Longkong Zhongguang Enterprise Holding Enterprise Partnership LP</t>
  </si>
  <si>
    <t>Dakin Capital Ltd|Maxa Capital Ltd</t>
  </si>
  <si>
    <t>Wed Feb 28 2024 00:00:00 GMT+0000 (Greenwich Mean Time)</t>
  </si>
  <si>
    <t>Reliance Capital Ltd</t>
  </si>
  <si>
    <t>IIHL BFSI (India) Ltd</t>
  </si>
  <si>
    <t>SBI Capital Markets Ltd|Duff &amp; Phelps,A Kroll Business</t>
  </si>
  <si>
    <t>Tue Jul 04 2023 00:00:00 GMT+0100 (British Summer Time)</t>
  </si>
  <si>
    <t>Stelis Biopharma Ltd-Manufacturing Unit</t>
  </si>
  <si>
    <t>Syngene International Ltd</t>
  </si>
  <si>
    <t>Fri Jul 07 2023 00:00:00 GMT+0100 (British Summer Time)</t>
  </si>
  <si>
    <t>Tue Oct 10 2023 00:00:00 GMT+0100 (British Summer Time)</t>
  </si>
  <si>
    <t>Chengdu Culture &amp; Tourism Development Co Ltd</t>
  </si>
  <si>
    <t>Lander Sports Development Co Ltd</t>
  </si>
  <si>
    <t>Grand Gallant Investments Ltd</t>
  </si>
  <si>
    <t>Tongguan Gold Group Ltd</t>
  </si>
  <si>
    <t>Mon Jul 10 2023 00:00:00 GMT+0100 (British Summer Time)</t>
  </si>
  <si>
    <t>Sobek Auto India Pvt Ltd</t>
  </si>
  <si>
    <t>CarTrade Tech Ltd</t>
  </si>
  <si>
    <t>Tochka AO</t>
  </si>
  <si>
    <t>Catalytic People Ltd</t>
  </si>
  <si>
    <t>Sat Jul 15 2023 00:00:00 GMT+0100 (British Summer Time)</t>
  </si>
  <si>
    <t>Shizong County Wuyi Coal Mine Co Ltd</t>
  </si>
  <si>
    <t>Yunnan Shizong Ronghang Coal Industry Co Ltd</t>
  </si>
  <si>
    <t>Route Mobile Ltd</t>
  </si>
  <si>
    <t>Proximus Opal SA</t>
  </si>
  <si>
    <t>Kurlon Enterprises Ltd</t>
  </si>
  <si>
    <t>Sheela Foam Ltd</t>
  </si>
  <si>
    <t>Wed Jul 19 2023 00:00:00 GMT+0100 (British Summer Time)</t>
  </si>
  <si>
    <t>Pervaia Obraztsovaia Tipografiia AO</t>
  </si>
  <si>
    <t>Denis Viktorovich Izbrekht</t>
  </si>
  <si>
    <t>Thu Jul 20 2023 00:00:00 GMT+0100 (British Summer Time)</t>
  </si>
  <si>
    <t>Jindal United Steel Ltd</t>
  </si>
  <si>
    <t>Sinqia SA</t>
  </si>
  <si>
    <t>Evertec Inc</t>
  </si>
  <si>
    <t>Puerto Rico</t>
  </si>
  <si>
    <t>Evercore Partners|Truist Bank|Truist Securities Inc|Seneca Evercore|Goldman Sachs &amp; Co</t>
  </si>
  <si>
    <t>Shanghai Jingcai New Material Technology Co Ltd</t>
  </si>
  <si>
    <t>Beijing Kangda Shengjing Technology Co Ltd</t>
  </si>
  <si>
    <t>Fri Jul 21 2023 00:00:00 GMT+0100 (British Summer Time)</t>
  </si>
  <si>
    <t>Yaan Dongfang Bifengxia Travel Co Ltd</t>
  </si>
  <si>
    <t>Mon Jul 24 2023 00:00:00 GMT+0100 (British Summer Time)</t>
  </si>
  <si>
    <t>Wed Jan 29 2025 00:00:00 GMT+0000 (Greenwich Mean Time)</t>
  </si>
  <si>
    <t>ITC Hotels Ltd</t>
  </si>
  <si>
    <t>Mon Dec 09 2024 00:00:00 GMT+0000 (Greenwich Mean Time)</t>
  </si>
  <si>
    <t>Rossell Techsys Ltd</t>
  </si>
  <si>
    <t>Wed Jul 26 2023 00:00:00 GMT+0100 (British Summer Time)</t>
  </si>
  <si>
    <t>Jieyang Qianzhan Wind Power Co Ltd</t>
  </si>
  <si>
    <t>China Sec(Intl)Corporate Finan|Gram Capital|CITIC Sec (Hong Kong) Ltd</t>
  </si>
  <si>
    <t>State Power Investment Corp Shanxi Electric Power Co Ltd</t>
  </si>
  <si>
    <t>Tue Oct 31 2023 00:00:00 GMT+0000 (Greenwich Mean Time)</t>
  </si>
  <si>
    <t>State Power Investment Corp Fujian Electric Power Co Ltd</t>
  </si>
  <si>
    <t>State Power Investment Corp Heilongjiang Power Co Ltd</t>
  </si>
  <si>
    <t>SPIC Beijing Electric Power Co Ltd</t>
  </si>
  <si>
    <t>Hunan Golden Eagle Cartoon Media Co Ltd</t>
  </si>
  <si>
    <t>Mango Excellent Media Co Ltd</t>
  </si>
  <si>
    <t>Liberty Two Degrees Ltd</t>
  </si>
  <si>
    <t>Liberty Group Ltd</t>
  </si>
  <si>
    <t>Java Capital (Proprietary) Ltd|Standard Bank of S. Africa</t>
  </si>
  <si>
    <t>Fri Jul 28 2023 00:00:00 GMT+0100 (British Summer Time)</t>
  </si>
  <si>
    <t>Xianghuang Banner Mengjin Mining Development Co Ltd</t>
  </si>
  <si>
    <t>Ganfeng Lithium Group Co Ltd</t>
  </si>
  <si>
    <t>Mon Jul 31 2023 00:00:00 GMT+0100 (British Summer Time)</t>
  </si>
  <si>
    <t>Beijing Anyu Xinzhu House Leasing Co Ltd</t>
  </si>
  <si>
    <t>Sichuan Jixiangju Food Co Ltd</t>
  </si>
  <si>
    <t>Suzhou Guanhong Intelligent Equipment Co Ltd</t>
  </si>
  <si>
    <t>Suzhou Huaya Intelligence Technology Co Ltd</t>
  </si>
  <si>
    <t>Tue Aug 01 2023 00:00:00 GMT+0100 (British Summer Time)</t>
  </si>
  <si>
    <t>Shanghai Greatang Orchard Food Co Ltd</t>
  </si>
  <si>
    <t>Kerry Group PLC</t>
  </si>
  <si>
    <t>Xiamen Xiangtong Information Technology Co Ltd</t>
  </si>
  <si>
    <t>Wed Aug 02 2023 00:00:00 GMT+0100 (British Summer Time)</t>
  </si>
  <si>
    <t>Shandong Jinchuang Co Ltd - Assets</t>
  </si>
  <si>
    <t>Shandong Gold Group Penglai Mining Co Ltd</t>
  </si>
  <si>
    <t>Thu Aug 03 2023 00:00:00 GMT+0100 (British Summer Time)</t>
  </si>
  <si>
    <t>Sanghi Industries Ltd</t>
  </si>
  <si>
    <t>Fri Aug 04 2023 00:00:00 GMT+0100 (British Summer Time)</t>
  </si>
  <si>
    <t>Changshu Yuxiang Trading Co Ltd</t>
  </si>
  <si>
    <t>Tonze New Energy Technology Co Ltd</t>
  </si>
  <si>
    <t>Tue Aug 08 2023 00:00:00 GMT+0100 (British Summer Time)</t>
  </si>
  <si>
    <t>Chaitanya India Fin Credit Pvt Ltd</t>
  </si>
  <si>
    <t>Svatantra Microfin Pvt Ltd</t>
  </si>
  <si>
    <t>JM Financial Services Ltd</t>
  </si>
  <si>
    <t>Achieve Holdings Ltd</t>
  </si>
  <si>
    <t>Evercore Group|Seneca Evercore</t>
  </si>
  <si>
    <t>Fri Aug 11 2023 00:00:00 GMT+0100 (British Summer Time)</t>
  </si>
  <si>
    <t>Dongguan Zhaozhou Investment Co Ltd</t>
  </si>
  <si>
    <t>Dongguan Development (Holdings) Co Ltd</t>
  </si>
  <si>
    <t>Sat Aug 12 2023 00:00:00 GMT+0100 (British Summer Time)</t>
  </si>
  <si>
    <t>Ningde Rongxi Real Estate Co Ltd</t>
  </si>
  <si>
    <t>Wed Sep 27 2023 00:00:00 GMT+0100 (British Summer Time)</t>
  </si>
  <si>
    <t>Suzhou Feikong Taike Technology Co Ltd</t>
  </si>
  <si>
    <t>Robotechnik Intelligent Technology Co Ltd</t>
  </si>
  <si>
    <t>Harbin Fangsheng Pharmaceutical Technology Co Ltd</t>
  </si>
  <si>
    <t>Heilongjiang Hehui Pharmaceutical Co Ltd</t>
  </si>
  <si>
    <t>Guizhou Xintianxin Chemical Co Ltd</t>
  </si>
  <si>
    <t>CNNC Hua Yuan Titanium Dioxide Co Ltd</t>
  </si>
  <si>
    <t>Guizhou Kaiyang Shuangyang Phosphate Mine Co Ltd</t>
  </si>
  <si>
    <t>Sat Aug 19 2023 00:00:00 GMT+0100 (British Summer Time)</t>
  </si>
  <si>
    <t>Sat Oct 28 2023 00:00:00 GMT+0100 (British Summer Time)</t>
  </si>
  <si>
    <t>Lianyungang New Orient Container Terminal Co Ltd</t>
  </si>
  <si>
    <t>Jiangsu Lianyungang Port Co Ltd</t>
  </si>
  <si>
    <t>Scage International Ltd</t>
  </si>
  <si>
    <t>Finnovate Acquisition Corp</t>
  </si>
  <si>
    <t>Tue Aug 22 2023 00:00:00 GMT+0100 (British Summer Time)</t>
  </si>
  <si>
    <t>Joyous Housing Ltd-Loan</t>
  </si>
  <si>
    <t>Omkara Infraprojects Pvt Ltd</t>
  </si>
  <si>
    <t>Yunnan Shenhuo Aluminum Industry Co Ltd</t>
  </si>
  <si>
    <t>Henan Shenhuo Coal &amp; Power Co Ltd</t>
  </si>
  <si>
    <t>Fri Aug 25 2023 00:00:00 GMT+0100 (British Summer Time)</t>
  </si>
  <si>
    <t>Zhejiang Longsheng Auto Parts Technology Co Ltd</t>
  </si>
  <si>
    <t>Heineken NV-Russian Business</t>
  </si>
  <si>
    <t>Sat Aug 26 2023 00:00:00 GMT+0100 (British Summer Time)</t>
  </si>
  <si>
    <t>Shanghai Wentianxia Real Estate Co Ltd</t>
  </si>
  <si>
    <t>Sun Aug 27 2023 00:00:00 GMT+0100 (British Summer Time)</t>
  </si>
  <si>
    <t>Juno Newco Target Holdco Singapore Pte Ltd</t>
  </si>
  <si>
    <t>BYD Electronic (International) Co Ltd</t>
  </si>
  <si>
    <t>RBC Capital Markets|Goldman Sachs &amp; Co</t>
  </si>
  <si>
    <t>Mon Aug 28 2023 00:00:00 GMT+0100 (British Summer Time)</t>
  </si>
  <si>
    <t>Xiaoju Smart Auto Co Ltd</t>
  </si>
  <si>
    <t>XPeng Inc</t>
  </si>
  <si>
    <t>Marfrig Global Foods SA-Cattle Slaughtering &amp; Deboning Plants(13) &amp; Distribution Center</t>
  </si>
  <si>
    <t>Athn Foods Holdings SA</t>
  </si>
  <si>
    <t>Banco Bradesco SA|JP Morgan</t>
  </si>
  <si>
    <t>Tue Aug 29 2023 00:00:00 GMT+0100 (British Summer Time)</t>
  </si>
  <si>
    <t>EDP Renovaveis SA-Jerusalem &amp; Boqueirao Wind Farms</t>
  </si>
  <si>
    <t>Nippon Paint Holdings Co Ltd</t>
  </si>
  <si>
    <t>Xiamen Silan Advanced Compound Semiconductor Co Ltd</t>
  </si>
  <si>
    <t>Tue Sep 12 2023 00:00:00 GMT+0100 (British Summer Time)</t>
  </si>
  <si>
    <t>CSPC Jushi Biopharmaceutical Co Ltd</t>
  </si>
  <si>
    <t>Thu Aug 31 2023 00:00:00 GMT+0100 (British Summer Time)</t>
  </si>
  <si>
    <t>Inlife Insurance Llife LLC</t>
  </si>
  <si>
    <t>Shanghai 2345 Big Data Technology Co Ltd</t>
  </si>
  <si>
    <t>Shanghai Ruirui Lian Nian Enterprise Management Co Ltd</t>
  </si>
  <si>
    <t>ZG Group</t>
  </si>
  <si>
    <t>Aquila Acquisition Corp</t>
  </si>
  <si>
    <t>UBS|Moelis &amp; Co</t>
  </si>
  <si>
    <t>Fri Sep 01 2023 00:00:00 GMT+0100 (British Summer Time)</t>
  </si>
  <si>
    <t>Terphane Ltda</t>
  </si>
  <si>
    <t>Oben Holding Group SAC</t>
  </si>
  <si>
    <t>Peru</t>
  </si>
  <si>
    <t>Hush Puppies - Portofolio Ip Assets</t>
  </si>
  <si>
    <t>Beijing Jiaman Dress Co Ltd</t>
  </si>
  <si>
    <t>Bluefit Academias de Ginastica e Participacoes SA</t>
  </si>
  <si>
    <t>MC Brazil Fitness Holding SA</t>
  </si>
  <si>
    <t>Mon Sep 04 2023 00:00:00 GMT+0100 (British Summer Time)</t>
  </si>
  <si>
    <t>Zeco Aircon Ltd</t>
  </si>
  <si>
    <t>Munters India Humidity Control Pvt Ltd</t>
  </si>
  <si>
    <t>Tue Sep 05 2023 00:00:00 GMT+0100 (British Summer Time)</t>
  </si>
  <si>
    <t>Fri Aug 09 2024 00:00:00 GMT+0100 (British Summer Time)</t>
  </si>
  <si>
    <t>Estok Comercio e Representacoes Ltda</t>
  </si>
  <si>
    <t>Mobly SA</t>
  </si>
  <si>
    <t>Banco Bradesco SA|UBS Investment Bank|Santander Corp &amp; Invest Bkg</t>
  </si>
  <si>
    <t>Zhaoyuan Hexi Gold Mine Co Ltd</t>
  </si>
  <si>
    <t>Thu Sep 07 2023 00:00:00 GMT+0100 (British Summer Time)</t>
  </si>
  <si>
    <t>Jiangsu Shenshang Holdings Group Co Ltd</t>
  </si>
  <si>
    <t>Shenzhen Shenshang Pengcheng Technology Industrial Co Ltd</t>
  </si>
  <si>
    <t>Biotrop Participacoes Sa</t>
  </si>
  <si>
    <t>Biobest Group NV</t>
  </si>
  <si>
    <t>Berenberg|Morgan Stanley|McKinsey Danismanlik Hizmetler</t>
  </si>
  <si>
    <t>Fri Sep 08 2023 00:00:00 GMT+0100 (British Summer Time)</t>
  </si>
  <si>
    <t>Triangulo Mineiro Transmissora SA</t>
  </si>
  <si>
    <t>Centrais Eletricas Brasileiras SA Eletrobras</t>
  </si>
  <si>
    <t>Mon Sep 11 2023 00:00:00 GMT+0100 (British Summer Time)</t>
  </si>
  <si>
    <t>Guizhou Chitianhua Huaqiu Mining Co Ltd-Assets</t>
  </si>
  <si>
    <t>Ivy Health &amp; Life Sciences Pvt Ltd</t>
  </si>
  <si>
    <t>India Resurgence Fund LP</t>
  </si>
  <si>
    <t>Guangdong Kaihong Technology Co Ltd</t>
  </si>
  <si>
    <t>Wed Sep 13 2023 00:00:00 GMT+0100 (British Summer Time)</t>
  </si>
  <si>
    <t>Jiangsu Jiahong New Materials Co Ltd</t>
  </si>
  <si>
    <t>Lianyungang Petrochemical Co Ltd</t>
  </si>
  <si>
    <t>Fri Sep 15 2023 00:00:00 GMT+0100 (British Summer Time)</t>
  </si>
  <si>
    <t>Beijing Contemporary Jiuyun Real Estate Co Ltd</t>
  </si>
  <si>
    <t>Taiping Life Insurance Co Ltd</t>
  </si>
  <si>
    <t>Sun Sep 17 2023 00:00:00 GMT+0100 (British Summer Time)</t>
  </si>
  <si>
    <t>Mondi Syktyvkar OJSC</t>
  </si>
  <si>
    <t>Sezar Invest LLC</t>
  </si>
  <si>
    <t>Mon Sep 18 2023 00:00:00 GMT+0100 (British Summer Time)</t>
  </si>
  <si>
    <t>Gamehaus Inc</t>
  </si>
  <si>
    <t>Golden Star Acquisition Corp</t>
  </si>
  <si>
    <t>Wed Sep 20 2023 00:00:00 GMT+0100 (British Summer Time)</t>
  </si>
  <si>
    <t>Mercurio Partners Ltda</t>
  </si>
  <si>
    <t>Huizhou City Haiping Real Estate Co Ltd</t>
  </si>
  <si>
    <t>China Overseas Grand Oceans (Shenzhen) Investment Group Co Ltd</t>
  </si>
  <si>
    <t>Asian Institute of Nephrology &amp; Urology Pvt Ltd</t>
  </si>
  <si>
    <t>Asia Healthcare Holdings Pte Ltd</t>
  </si>
  <si>
    <t>Thu Sep 21 2023 00:00:00 GMT+0100 (British Summer Time)</t>
  </si>
  <si>
    <t>Zhejiang Qixin Alloy Material Co Ltd</t>
  </si>
  <si>
    <t>Wuchan Zhongda (Zhejiang) Industrial Investment Co Ltd</t>
  </si>
  <si>
    <t>Glenmark Life Sciences Ltd</t>
  </si>
  <si>
    <t>Fri Sep 22 2023 00:00:00 GMT+0100 (British Summer Time)</t>
  </si>
  <si>
    <t>Lianyungang Xinlian Bulk Cargo Pier Co Ltd</t>
  </si>
  <si>
    <t>Sat Sep 23 2023 00:00:00 GMT+0100 (British Summer Time)</t>
  </si>
  <si>
    <t>Guizhou Hanfang Pharmaceutical Co Ltd</t>
  </si>
  <si>
    <t>Guizhou Sanli Pharmaceutical Co Ltd</t>
  </si>
  <si>
    <t>Hainan Jinyuan New Materials Co Ltd</t>
  </si>
  <si>
    <t>Mon Sep 25 2023 00:00:00 GMT+0100 (British Summer Time)</t>
  </si>
  <si>
    <t>Fri Jan 24 2025 00:00:00 GMT+0000 (Greenwich Mean Time)</t>
  </si>
  <si>
    <t>Onesource Specialty Pharma Ltd</t>
  </si>
  <si>
    <t>Red Rocket South Africa (Pty) Ltd</t>
  </si>
  <si>
    <t>Chaling Longhua Ecological Agriculture &amp; Animal Husbandry Co Ltd</t>
  </si>
  <si>
    <t>Sinatay Life Insurance Co Ltd</t>
  </si>
  <si>
    <t>Shanghai Top Glory Real Estate Development Co Ltd</t>
  </si>
  <si>
    <t>Shanghai Yongpeng Industrial Co Ltd</t>
  </si>
  <si>
    <t>Thu Sep 28 2023 00:00:00 GMT+0100 (British Summer Time)</t>
  </si>
  <si>
    <t>Thu Oct 12 2023 00:00:00 GMT+0100 (British Summer Time)</t>
  </si>
  <si>
    <t>Datang Semiconductor Design Co Ltd</t>
  </si>
  <si>
    <t>Datang Investment Holding Development (Shanghai) Co Ltd</t>
  </si>
  <si>
    <t>Leadcore Technology Co Ltd</t>
  </si>
  <si>
    <t>Datang Microelectronics Technology Co Ltd</t>
  </si>
  <si>
    <t>Wed Apr 03 2024 00:00:00 GMT+0100 (British Summer Time)</t>
  </si>
  <si>
    <t>Shenyang Machine Tool Co Ltd</t>
  </si>
  <si>
    <t>Shenyang Machine Tool Zhongjie Friendship Factory Co Ltd</t>
  </si>
  <si>
    <t>Yuejiang (Guangzhou) Investment Co Ltd</t>
  </si>
  <si>
    <t>Hainan Botanee Investment Co Ltd</t>
  </si>
  <si>
    <t>Beijing Kunting Assets Management Co Ltd</t>
  </si>
  <si>
    <t>China Post Life Insurance Co Ltd</t>
  </si>
  <si>
    <t>Fri Sep 29 2023 00:00:00 GMT+0100 (British Summer Time)</t>
  </si>
  <si>
    <t>Guangzhou Wanxu Real Estate Co Ltd-Assets</t>
  </si>
  <si>
    <t>Niva Bupa Health Insurance Co Ltd</t>
  </si>
  <si>
    <t>Bupa Singapore Holdings Pte Ltd</t>
  </si>
  <si>
    <t>Sun Oct 01 2023 00:00:00 GMT+0100 (British Summer Time)</t>
  </si>
  <si>
    <t>Viatris Inc-Active Pharmaceutical Ingredients Business</t>
  </si>
  <si>
    <t>Matrix Pharma Pvt Ltd</t>
  </si>
  <si>
    <t>PricewaterhouseCoopers|Jefferies LLC</t>
  </si>
  <si>
    <t>Mon Oct 02 2023 00:00:00 GMT+0100 (British Summer Time)</t>
  </si>
  <si>
    <t>Orama Distribuidora De Titulos E Valores Mobiliarios Sa</t>
  </si>
  <si>
    <t>MiX Telematics Ltd</t>
  </si>
  <si>
    <t>Main Street 2000 Pty Ltd</t>
  </si>
  <si>
    <t>Raymond James &amp; Associates Inc|BDO Corporate Finance Pty Ltd|Java Capital (Proprietary) Ltd</t>
  </si>
  <si>
    <t>William Blair &amp; Co</t>
  </si>
  <si>
    <t>Johannesbu|New York Stock Exchange</t>
  </si>
  <si>
    <t>Fri Oct 13 2023 00:00:00 GMT+0100 (British Summer Time)</t>
  </si>
  <si>
    <t>Sasfin Bank Ltd - CEF &amp; CPF Businesses</t>
  </si>
  <si>
    <t>Freshtrop Fruits Ltd -Fresh Fruit Business</t>
  </si>
  <si>
    <t>Green Agrevolution Pvt Ltd</t>
  </si>
  <si>
    <t>Maple Capital Advisors Pvt Ltd</t>
  </si>
  <si>
    <t>Ekspotreid  ZAO-Assets</t>
  </si>
  <si>
    <t>Elion OOO</t>
  </si>
  <si>
    <t>Tue Oct 17 2023 00:00:00 GMT+0100 (British Summer Time)</t>
  </si>
  <si>
    <t>Himadri Clean Energy Ltd</t>
  </si>
  <si>
    <t>Himadri Speciality Chemical Ltd</t>
  </si>
  <si>
    <t>Lianyungang Yabang Heating Co Ltd</t>
  </si>
  <si>
    <t>Jiangsu Lianyungang Chemical Industrial Park Investment Development Group Co Ltd</t>
  </si>
  <si>
    <t>Wed Oct 18 2023 00:00:00 GMT+0100 (British Summer Time)</t>
  </si>
  <si>
    <t>Guangxi Ningfu New Energy Technology Co Ltd</t>
  </si>
  <si>
    <t>Do-Fluoride New Materials Co Ltd</t>
  </si>
  <si>
    <t>Bonava Ab-Russian Business</t>
  </si>
  <si>
    <t>Star Development LLC</t>
  </si>
  <si>
    <t>Armenia</t>
  </si>
  <si>
    <t>Thu Oct 19 2023 00:00:00 GMT+0100 (British Summer Time)</t>
  </si>
  <si>
    <t>PTC Energy Ltd</t>
  </si>
  <si>
    <t>ONGC Green Ltd</t>
  </si>
  <si>
    <t>Wed Oct 25 2023 00:00:00 GMT+0100 (British Summer Time)</t>
  </si>
  <si>
    <t>Kuchuksulphate JSC</t>
  </si>
  <si>
    <t>Ruschem JSC</t>
  </si>
  <si>
    <t>Thu Oct 26 2023 00:00:00 GMT+0100 (British Summer Time)</t>
  </si>
  <si>
    <t>Good Host Spaces Pvt Ltd</t>
  </si>
  <si>
    <t>Alta Capital Management LLP</t>
  </si>
  <si>
    <t>Btt Telecomunicacoes Sa</t>
  </si>
  <si>
    <t>Brasil Tecnologia e Participacoes SA</t>
  </si>
  <si>
    <t>Changxin Xinqiao Storage Technology Co Ltd</t>
  </si>
  <si>
    <t>Wistron InfoComm Manufacturing (India) Pvt Ltd</t>
  </si>
  <si>
    <t>Tata Electronics Pvt Ltd</t>
  </si>
  <si>
    <t>Ordos Qianxin Coal Industry Co Ltd</t>
  </si>
  <si>
    <t>Hainan Menghong Technology Co Ltd</t>
  </si>
  <si>
    <t>Sun Oct 29 2023 00:00:00 GMT+0100 (British Summer Time)</t>
  </si>
  <si>
    <t>Fincare Small Finance Bank Ltd</t>
  </si>
  <si>
    <t>AU Small Finance Bank Ltd</t>
  </si>
  <si>
    <t>ICICI Securities Ltd|Arpwood Capital|RBSA Valuation Advisors LLP|IIFL Securities Ltd</t>
  </si>
  <si>
    <t>JM Financial Group|Ambit Pvt Ltd</t>
  </si>
  <si>
    <t>Mon Oct 30 2023 00:00:00 GMT+0000 (Greenwich Mean Time)</t>
  </si>
  <si>
    <t>Atlas Energia Renovavel do Brasil SA</t>
  </si>
  <si>
    <t>Wed Nov 01 2023 00:00:00 GMT+0000 (Greenwich Mean Time)</t>
  </si>
  <si>
    <t>Aura Semiconductor Pvt Ltd-Clock Products</t>
  </si>
  <si>
    <t>SiTime Corp</t>
  </si>
  <si>
    <t>EDP Energias do Brasil SA-Transmission Lines(2)</t>
  </si>
  <si>
    <t>Edify Empreendimentos e Participacoes Ltda</t>
  </si>
  <si>
    <t>Thu Nov 02 2023 00:00:00 GMT+0000 (Greenwich Mean Time)</t>
  </si>
  <si>
    <t>Kotak Mahindra General Insurance Co Ltd</t>
  </si>
  <si>
    <t>Zurich Insurance Co Ltd</t>
  </si>
  <si>
    <t>Morgan Stanley|Kotak Mahindra Capital Co</t>
  </si>
  <si>
    <t>Fri Nov 03 2023 00:00:00 GMT+0000 (Greenwich Mean Time)</t>
  </si>
  <si>
    <t>1Life Insurance Ltd</t>
  </si>
  <si>
    <t>Clientele Ltd</t>
  </si>
  <si>
    <t>Maini Precision Products Ltd</t>
  </si>
  <si>
    <t>Ring Plus Aqua Ltd</t>
  </si>
  <si>
    <t>Mon Nov 06 2023 00:00:00 GMT+0000 (Greenwich Mean Time)</t>
  </si>
  <si>
    <t>Hollysys Automation Technologies Ltd</t>
  </si>
  <si>
    <t>Ascendent Capital Partners (Asia) Ltd</t>
  </si>
  <si>
    <t>Deutsche Bank|BofA Securities Inc</t>
  </si>
  <si>
    <t>BNP Paribas Securities Corp</t>
  </si>
  <si>
    <t>Wed Nov 08 2023 00:00:00 GMT+0000 (Greenwich Mean Time)</t>
  </si>
  <si>
    <t>Alper Consultoria e Corretora de Seguros SA</t>
  </si>
  <si>
    <t>WP Itacare Holdco SA</t>
  </si>
  <si>
    <t>Dongguan Rail Transit Line 1 Construction &amp; Development Co Ltd</t>
  </si>
  <si>
    <t>Dongguan Rail Project Investment Co Ltd</t>
  </si>
  <si>
    <t>Thu Nov 09 2023 00:00:00 GMT+0000 (Greenwich Mean Time)</t>
  </si>
  <si>
    <t>Gurugram Commercity Pvt Ltd</t>
  </si>
  <si>
    <t>Signature Global (India) Ltd</t>
  </si>
  <si>
    <t>Fri Nov 10 2023 00:00:00 GMT+0000 (Greenwich Mean Time)</t>
  </si>
  <si>
    <t>Ruirentang Pharmaceutical Group Co Ltd</t>
  </si>
  <si>
    <t>Quanyi Health Industry Group Co Ltd</t>
  </si>
  <si>
    <t>Jingdezhen Jingxing Real Estate Development Co Ltd</t>
  </si>
  <si>
    <t>Jingdezhen Guoxin Land Co Ltd</t>
  </si>
  <si>
    <t>Sat Nov 11 2023 00:00:00 GMT+0000 (Greenwich Mean Time)</t>
  </si>
  <si>
    <t>Guangxi Guanfeng Biological Products Co Ltd</t>
  </si>
  <si>
    <t>Mon Nov 13 2023 00:00:00 GMT+0000 (Greenwich Mean Time)</t>
  </si>
  <si>
    <t>Taicang Jiaxun Technology Development Co Ltd</t>
  </si>
  <si>
    <t>Taicang Hengtong Investment Co Ltd</t>
  </si>
  <si>
    <t>Tue Nov 14 2023 00:00:00 GMT+0000 (Greenwich Mean Time)</t>
  </si>
  <si>
    <t>Baise Nengyu New Energy Co Ltd</t>
  </si>
  <si>
    <t>Wed Nov 15 2023 00:00:00 GMT+0000 (Greenwich Mean Time)</t>
  </si>
  <si>
    <t>Bharti Hexacom Ltd-Mobiles &amp; Wireless Communication Service Towers</t>
  </si>
  <si>
    <t>Bharti Airtel Ltd- Mobilewireless Communication Service Towers</t>
  </si>
  <si>
    <t>Hami Shengtian Wind Power Co Ltd</t>
  </si>
  <si>
    <t>Shanghai Xirong New Energy Co Ltd</t>
  </si>
  <si>
    <t>Fri Nov 17 2023 00:00:00 GMT+0000 (Greenwich Mean Time)</t>
  </si>
  <si>
    <t>AB Concessoes SA</t>
  </si>
  <si>
    <t>Via Appia Fundo de Investimento em Participacoes Infraestrutura</t>
  </si>
  <si>
    <t>Banco BTG Pactual SA|XP Investimentos</t>
  </si>
  <si>
    <t>Road King (China) Infrastructure Ltd</t>
  </si>
  <si>
    <t>UBS AG-Hong Kong Branch</t>
  </si>
  <si>
    <t>Sat Nov 18 2023 00:00:00 GMT+0000 (Greenwich Mean Time)</t>
  </si>
  <si>
    <t>Lanzhou Lanshi Superalloy New Materials Co Ltd</t>
  </si>
  <si>
    <t>Mon Nov 20 2023 00:00:00 GMT+0000 (Greenwich Mean Time)</t>
  </si>
  <si>
    <t>Softlink Global Pvt Ltd</t>
  </si>
  <si>
    <t>HCKK Ventures Ltd</t>
  </si>
  <si>
    <t>Fri Nov 24 2023 00:00:00 GMT+0000 (Greenwich Mean Time)</t>
  </si>
  <si>
    <t>Jiangyin Jinkangsheng Enterprise Management Co Ltd</t>
  </si>
  <si>
    <t>Xiamen Information Group Capital Operation Co Ltd</t>
  </si>
  <si>
    <t>Tue Nov 21 2023 00:00:00 GMT+0000 (Greenwich Mean Time)</t>
  </si>
  <si>
    <t>Inga AO</t>
  </si>
  <si>
    <t>Wed Nov 22 2023 00:00:00 GMT+0000 (Greenwich Mean Time)</t>
  </si>
  <si>
    <t>Research &amp; Production Corp United Wagon Co PJSC</t>
  </si>
  <si>
    <t>Natsionalnyi Bank Trast PAO</t>
  </si>
  <si>
    <t>Thu Nov 23 2023 00:00:00 GMT+0000 (Greenwich Mean Time)</t>
  </si>
  <si>
    <t>Yulon Motor Finance (China) Co Ltd</t>
  </si>
  <si>
    <t>Beijing Automotive Group Co Ltd</t>
  </si>
  <si>
    <t>Hebei Express Yanzhao Yihang Group Co Ltd-Assets</t>
  </si>
  <si>
    <t>Jiangsu Bohua Electronic Technology Co Ltd</t>
  </si>
  <si>
    <t>Jiangsu Zhuoli Membrane Material Technology Co Ltd</t>
  </si>
  <si>
    <t>Fri Mar 22 2024 00:00:00 GMT+0000 (Greenwich Mean Time)</t>
  </si>
  <si>
    <t>Yunnan Transformer Electric Co Ltd</t>
  </si>
  <si>
    <t>Chongqing Wangbian Electric (Group) Corp Ltd</t>
  </si>
  <si>
    <t>Shandong Hi-speed Information Group Co Ltd</t>
  </si>
  <si>
    <t>Sat Nov 25 2023 00:00:00 GMT+0000 (Greenwich Mean Time)</t>
  </si>
  <si>
    <t>Gansu Hailiang New Energy Materials Co Ltd</t>
  </si>
  <si>
    <t>Beijing Shunxin Jiayu Real Estate Development Co Ltd</t>
  </si>
  <si>
    <t>Beijing Shunzheng Asset Management Co Ltd</t>
  </si>
  <si>
    <t>Mon Nov 27 2023 00:00:00 GMT+0000 (Greenwich Mean Time)</t>
  </si>
  <si>
    <t>Leap Green Energy Pvt Ltd-228MW Wind Assets</t>
  </si>
  <si>
    <t>Green Infra Wind Energy Ltd</t>
  </si>
  <si>
    <t>Qinzhou Yuanneng Wind Power Co Ltd</t>
  </si>
  <si>
    <t>Tue Nov 28 2023 00:00:00 GMT+0000 (Greenwich Mean Time)</t>
  </si>
  <si>
    <t>Aquapharm Chemicals Pvt Ltd</t>
  </si>
  <si>
    <t>PCBL Ltd</t>
  </si>
  <si>
    <t>Fri Dec 01 2023 00:00:00 GMT+0000 (Greenwich Mean Time)</t>
  </si>
  <si>
    <t>Hotel Zvezdny AO</t>
  </si>
  <si>
    <t>Spetsializirovannyi Zastroishchik Vershina OOO</t>
  </si>
  <si>
    <t>eLong Power Holding Ltd</t>
  </si>
  <si>
    <t>TMT Acquisition Corp</t>
  </si>
  <si>
    <t>Statestreet HCL Services (India) Pvt Ltd</t>
  </si>
  <si>
    <t>State Street Corp</t>
  </si>
  <si>
    <t>Sandoz (China) Pharmaceutical Co Ltd</t>
  </si>
  <si>
    <t>Aspen Global Inc</t>
  </si>
  <si>
    <t>Tue Dec 05 2023 00:00:00 GMT+0000 (Greenwich Mean Time)</t>
  </si>
  <si>
    <t>Tue May 21 2024 00:00:00 GMT+0100 (British Summer Time)</t>
  </si>
  <si>
    <t>CapitaRetail Beijing Shuangjing Real estate Co Ltd</t>
  </si>
  <si>
    <t>Zibo Feiyuan Chemical Co Ltd</t>
  </si>
  <si>
    <t>Wed Dec 13 2023 00:00:00 GMT+0000 (Greenwich Mean Time)</t>
  </si>
  <si>
    <t>Beijing Wanda Investment Co Ltd</t>
  </si>
  <si>
    <t>Shanghai Ruyi Investment Management Co Ltd</t>
  </si>
  <si>
    <t>Ningbo Baidinian LPG Co Ltd</t>
  </si>
  <si>
    <t>Matheson Energy (Nanjing) Co Ltd</t>
  </si>
  <si>
    <t>Guangdong Yuanyuan Technology Co Ltd</t>
  </si>
  <si>
    <t>Credit Suisse Group Ag-Real Estate Business In Brazil</t>
  </si>
  <si>
    <t>Patria Investments Ltd</t>
  </si>
  <si>
    <t>Thu Dec 07 2023 00:00:00 GMT+0000 (Greenwich Mean Time)</t>
  </si>
  <si>
    <t>Shanghai Lvtai Real Estate Co Ltd</t>
  </si>
  <si>
    <t>Nanchang Hongdu Real Estate Co Ltd</t>
  </si>
  <si>
    <t>Wuxi Xiongwei Enterprise Management Co Ltd</t>
  </si>
  <si>
    <t>Harbin Electrical Instrumentation Research Institute Co Ltd</t>
  </si>
  <si>
    <t>Fri Dec 08 2023 00:00:00 GMT+0000 (Greenwich Mean Time)</t>
  </si>
  <si>
    <t>Starlit Medical Centre Pvt Ltd</t>
  </si>
  <si>
    <t>Crosslay Remedies Ltd</t>
  </si>
  <si>
    <t>Tue Dec 12 2023 00:00:00 GMT+0000 (Greenwich Mean Time)</t>
  </si>
  <si>
    <t>Sharekhan Commodities Pvt Ltd</t>
  </si>
  <si>
    <t>Mirae Asset Securities Co Ltd</t>
  </si>
  <si>
    <t>Sat Mar 30 2024 00:00:00 GMT+0000 (Greenwich Mean Time)</t>
  </si>
  <si>
    <t>Dalian Xindameng Commercial Management Co Ltd</t>
  </si>
  <si>
    <t>Fri Jun 07 2024 00:00:00 GMT+0100 (British Summer Time)</t>
  </si>
  <si>
    <t>CPMC Holdings Ltd</t>
  </si>
  <si>
    <t>Huarui Fengquan Development Ltd</t>
  </si>
  <si>
    <t>China Securities Co Ltd|China Sec(Intl)Corporate Finan</t>
  </si>
  <si>
    <t>Thu Dec 14 2023 00:00:00 GMT+0000 (Greenwich Mean Time)</t>
  </si>
  <si>
    <t>UEG Araucaria SA</t>
  </si>
  <si>
    <t>Ambar Energia SA</t>
  </si>
  <si>
    <t>Credit Agricole</t>
  </si>
  <si>
    <t>Sat Dec 16 2023 00:00:00 GMT+0000 (Greenwich Mean Time)</t>
  </si>
  <si>
    <t>Thu Apr 11 2024 00:00:00 GMT+0100 (British Summer Time)</t>
  </si>
  <si>
    <t>Jiangxi University Press Co Ltd</t>
  </si>
  <si>
    <t>Chinese Universe Publishing &amp; Media Group Co Ltd</t>
  </si>
  <si>
    <t>Jiangxi Education Media Group Co Ltd</t>
  </si>
  <si>
    <t>Deyang New Hope Liuhe Food Co Ltd</t>
  </si>
  <si>
    <t>Hainan Shengchen Investment Co Ltd</t>
  </si>
  <si>
    <t>Shandong Zhongxin Food Group Co Ltd</t>
  </si>
  <si>
    <t>China Animal Husbandry Group Co Ltd</t>
  </si>
  <si>
    <t>ICBC|China Galaxy Securities Co</t>
  </si>
  <si>
    <t>Mon Dec 18 2023 00:00:00 GMT+0000 (Greenwich Mean Time)</t>
  </si>
  <si>
    <t>Thu Jun 19 2025 00:00:00 GMT+0100 (British Summer Time)</t>
  </si>
  <si>
    <t>Siemens Energy India Ltd</t>
  </si>
  <si>
    <t>Thu May 02 2024 00:00:00 GMT+0100 (British Summer Time)</t>
  </si>
  <si>
    <t>Qorvo Inc-China Facilities</t>
  </si>
  <si>
    <t>Luxshare Precision Industry Co Ltd</t>
  </si>
  <si>
    <t>Kvinta OOO</t>
  </si>
  <si>
    <t>Neytrin LLC</t>
  </si>
  <si>
    <t>The Beverage Co (Pty) Ltd</t>
  </si>
  <si>
    <t>Varun Beverages Ltd</t>
  </si>
  <si>
    <t>Clairfield International</t>
  </si>
  <si>
    <t>Tue Apr 30 2024 00:00:00 GMT+0100 (British Summer Time)</t>
  </si>
  <si>
    <t>Jiangsu Hengyi Industrial Technology Co Ltd</t>
  </si>
  <si>
    <t>Huada Automotive Technology Corp Ltd</t>
  </si>
  <si>
    <t>Wed Dec 20 2023 00:00:00 GMT+0000 (Greenwich Mean Time)</t>
  </si>
  <si>
    <t>Celulosa Arauco Y Constitucion Sa-Timberland Assets</t>
  </si>
  <si>
    <t>Qinghai Hongxin Mining Co Ltd</t>
  </si>
  <si>
    <t>Thu Dec 21 2023 00:00:00 GMT+0000 (Greenwich Mean Time)</t>
  </si>
  <si>
    <t>Shanghai Junxin Real Estate Development Co Ltd</t>
  </si>
  <si>
    <t>Shanghai Shengxin Investment Management Co Ltd</t>
  </si>
  <si>
    <t>Ventall Steel Solutions LLC</t>
  </si>
  <si>
    <t>Tianjin Tanabe Seiyaku Co Ltd</t>
  </si>
  <si>
    <t>Fri Dec 22 2023 00:00:00 GMT+0000 (Greenwich Mean Time)</t>
  </si>
  <si>
    <t>Brookfield Properties Brasil Realty Administracoes de Imoveis Ltda-Faria Lima 3500 Building</t>
  </si>
  <si>
    <t>Sat Dec 23 2023 00:00:00 GMT+0000 (Greenwich Mean Time)</t>
  </si>
  <si>
    <t>Timber XX SPE SA,Timber VII SPE SA</t>
  </si>
  <si>
    <t>Shenzhen Jinghengtai Real Estate Development Co Ltd</t>
  </si>
  <si>
    <t>China Union Holdings Ltd</t>
  </si>
  <si>
    <t>Tue Dec 26 2023 00:00:00 GMT+0000 (Greenwich Mean Time)</t>
  </si>
  <si>
    <t>Teploset Sankt-Peterburga AO</t>
  </si>
  <si>
    <t>GUP Toplivno-energeticheskii kompleks Sankt-Peterburga</t>
  </si>
  <si>
    <t>Tue Jun 18 2024 00:00:00 GMT+0100 (British Summer Time)</t>
  </si>
  <si>
    <t>Hunan Shizhuyuan Nonferrous Metals Co Ltd</t>
  </si>
  <si>
    <t>China Tungsten &amp; Hightech Materials Co Ltd</t>
  </si>
  <si>
    <t>Gracell Biotechnologies Inc</t>
  </si>
  <si>
    <t>AstraZeneca PLC</t>
  </si>
  <si>
    <t>Wed Dec 27 2023 00:00:00 GMT+0000 (Greenwich Mean Time)</t>
  </si>
  <si>
    <t>Fanhua Inc</t>
  </si>
  <si>
    <t>Puyi Inc</t>
  </si>
  <si>
    <t>Datang Telecom Convergence Communications Co Ltd</t>
  </si>
  <si>
    <t>Thu Dec 28 2023 00:00:00 GMT+0000 (Greenwich Mean Time)</t>
  </si>
  <si>
    <t>Guangzhou Green Holding Real Estate Co Ltd</t>
  </si>
  <si>
    <t>Guangzhou Development Zone Investment Holding Co Ltd</t>
  </si>
  <si>
    <t>EIG Global Energy Partners LLC</t>
  </si>
  <si>
    <t>Lakeshore Partners</t>
  </si>
  <si>
    <t>Sat Dec 30 2023 00:00:00 GMT+0000 (Greenwich Mean Time)</t>
  </si>
  <si>
    <t>Tongfang Computer Co Ltd</t>
  </si>
  <si>
    <t>Beijing iSoftStone Intelligent Technology Co Ltd</t>
  </si>
  <si>
    <t>Sun Dec 31 2023 00:00:00 GMT+0000 (Greenwich Mean Time)</t>
  </si>
  <si>
    <t>Nanjing Yangtze River Commercial Operation Management Co Ltd</t>
  </si>
  <si>
    <t>Nanjing Yangtze River Culture &amp; Sports Investment Development Co Ltd</t>
  </si>
  <si>
    <t>Thu Jan 04 2024 00:00:00 GMT+0000 (Greenwich Mean Time)</t>
  </si>
  <si>
    <t>Data Infrastructure Trust</t>
  </si>
  <si>
    <t>Citi|CDX Advisors LLC</t>
  </si>
  <si>
    <t>Mon Jan 08 2024 00:00:00 GMT+0000 (Greenwich Mean Time)</t>
  </si>
  <si>
    <t>Renew Solar Urja Pvt Ltd-300 Mw Solar Project</t>
  </si>
  <si>
    <t>Tue Jan 09 2024 00:00:00 GMT+0000 (Greenwich Mean Time)</t>
  </si>
  <si>
    <t>Undisclosed China Wind Farm Project</t>
  </si>
  <si>
    <t>Hubei New Energy Co Ltd</t>
  </si>
  <si>
    <t>Wed Jan 10 2024 00:00:00 GMT+0000 (Greenwich Mean Time)</t>
  </si>
  <si>
    <t>Generali China Insurance Co Ltd</t>
  </si>
  <si>
    <t>Assicurazioni Generali SpA</t>
  </si>
  <si>
    <t>Ningbo Meirui Real Estate Development Co Ltd</t>
  </si>
  <si>
    <t>Ningbo Meishan Bonded Port Area Yongfeng Real Estate Development Co Ltd</t>
  </si>
  <si>
    <t>Fri Jan 12 2024 00:00:00 GMT+0000 (Greenwich Mean Time)</t>
  </si>
  <si>
    <t>Organic India Pvt Ltd</t>
  </si>
  <si>
    <t>Qinghai Yellow River Mining Co Ltd</t>
  </si>
  <si>
    <t>Sat Jan 13 2024 00:00:00 GMT+0000 (Greenwich Mean Time)</t>
  </si>
  <si>
    <t>Jiangsu Junwei Precision Components Technology Co Ltd</t>
  </si>
  <si>
    <t>Guangzhou Shunwei New Energy Vehicle Co Ltd</t>
  </si>
  <si>
    <t>Mon Jan 15 2024 00:00:00 GMT+0000 (Greenwich Mean Time)</t>
  </si>
  <si>
    <t>URentBike.ru LLC</t>
  </si>
  <si>
    <t>PNC Rajasthan,PNC Chitradurga,PNC Aligarh,PNC Bundelkhand,PNC Khajuraho,PNC Triveni Sangam,PNC Challakere,PNC Meerut Haridwar,PNC Bithur Kanpur,PNC Unnao,PNC Gomti,PNC Bareilly Nainital</t>
  </si>
  <si>
    <t>Thu Jan 18 2024 00:00:00 GMT+0000 (Greenwich Mean Time)</t>
  </si>
  <si>
    <t>Qiwi AO</t>
  </si>
  <si>
    <t>Fusion Factor Fintech Ltd</t>
  </si>
  <si>
    <t>Shenzhen Han's Scanner S&amp;T Co Ltd</t>
  </si>
  <si>
    <t>Mon Jan 22 2024 00:00:00 GMT+0000 (Greenwich Mean Time)</t>
  </si>
  <si>
    <t>West Point Fishing Corp (Pty) Ltd</t>
  </si>
  <si>
    <t>Sea Harvest Group Ltd</t>
  </si>
  <si>
    <t>Wed Jan 24 2024 00:00:00 GMT+0000 (Greenwich Mean Time)</t>
  </si>
  <si>
    <t>Transmashholding JSC</t>
  </si>
  <si>
    <t>Transmashholding Ltd</t>
  </si>
  <si>
    <t>Baoding Heavy Industry Co Ltd</t>
  </si>
  <si>
    <t>Baoding Wanqi Group Ltd</t>
  </si>
  <si>
    <t>Fri Jan 26 2024 00:00:00 GMT+0000 (Greenwich Mean Time)</t>
  </si>
  <si>
    <t>Thu Jun 06 2024 00:00:00 GMT+0100 (British Summer Time)</t>
  </si>
  <si>
    <t>Shenzhen Haifa Shipping Co Ltd</t>
  </si>
  <si>
    <t>Nanjing Shenghang Shipping Co Ltd</t>
  </si>
  <si>
    <t>Tue Jan 30 2024 00:00:00 GMT+0000 (Greenwich Mean Time)</t>
  </si>
  <si>
    <t>We Buy Cars Holdings Ltd</t>
  </si>
  <si>
    <t>Capitaland Investment Ltd - Building</t>
  </si>
  <si>
    <t>AIA Life Insurance Co Ltd</t>
  </si>
  <si>
    <t>Mon Feb 05 2024 00:00:00 GMT+0000 (Greenwich Mean Time)</t>
  </si>
  <si>
    <t>XP Investimentos|G5 Partners Consultoria|JP Morgan</t>
  </si>
  <si>
    <t>Bank of America|Banco Itau-BBA SA|XP Investimentos</t>
  </si>
  <si>
    <t>Fri Feb 02 2024 00:00:00 GMT+0000 (Greenwich Mean Time)</t>
  </si>
  <si>
    <t>Assupol Holdings Ltd</t>
  </si>
  <si>
    <t>Investec Bank Ltd|Standard Bank of S. Africa</t>
  </si>
  <si>
    <t>S. Africa</t>
  </si>
  <si>
    <t>Yandex IJSC</t>
  </si>
  <si>
    <t>Consortium.First ZPIFK</t>
  </si>
  <si>
    <t>Tue Feb 06 2024 00:00:00 GMT+0000 (Greenwich Mean Time)</t>
  </si>
  <si>
    <t>CP Pharmaceutical (Qingdao) Co Ltd</t>
  </si>
  <si>
    <t>Shenyang Cairui Automobile Industry Development Partnership LP</t>
  </si>
  <si>
    <t>Wed Feb 07 2024 00:00:00 GMT+0000 (Greenwich Mean Time)</t>
  </si>
  <si>
    <t>Beijing Huarui Fengquan Management Consulting Co Ltd</t>
  </si>
  <si>
    <t>Beijing Huarui Fengquan Enterprise Management Partnership LP</t>
  </si>
  <si>
    <t>I-Mab Biopharma Co Ltd</t>
  </si>
  <si>
    <t>I-Mab Biopharma (Hangzhou) Co Ltd</t>
  </si>
  <si>
    <t>Fri Feb 09 2024 00:00:00 GMT+0000 (Greenwich Mean Time)</t>
  </si>
  <si>
    <t>Blackstone Inc-Hilton Copacabana</t>
  </si>
  <si>
    <t>Shanghai Xinbao Corporate Management Co Ltd</t>
  </si>
  <si>
    <t>Tue Feb 13 2024 00:00:00 GMT+0000 (Greenwich Mean Time)</t>
  </si>
  <si>
    <t>Swiss Parenterals Ltd</t>
  </si>
  <si>
    <t>Fri Feb 16 2024 00:00:00 GMT+0000 (Greenwich Mean Time)</t>
  </si>
  <si>
    <t>Home Credit &amp; Finance Bank LLC</t>
  </si>
  <si>
    <t>Sovcombank Pjsc</t>
  </si>
  <si>
    <t>Wed Jun 11 2025 00:00:00 GMT+0100 (British Summer Time)</t>
  </si>
  <si>
    <t>Bluspring Enterprises Ltd</t>
  </si>
  <si>
    <t>Digitide Solutions Ltd</t>
  </si>
  <si>
    <t>Mon Feb 19 2024 00:00:00 GMT+0000 (Greenwich Mean Time)</t>
  </si>
  <si>
    <t>Polymetal JSC</t>
  </si>
  <si>
    <t>Mangazeya Plus JSC</t>
  </si>
  <si>
    <t>Thu Feb 29 2024 00:00:00 GMT+0000 (Greenwich Mean Time)</t>
  </si>
  <si>
    <t>Pskovenergosbyt AO</t>
  </si>
  <si>
    <t>Peterburgskaia Sbytovaia Kompaniia AO</t>
  </si>
  <si>
    <t>Wed Feb 21 2024 00:00:00 GMT+0000 (Greenwich Mean Time)</t>
  </si>
  <si>
    <t>China Aviation Education Technology Industry Co Ltd</t>
  </si>
  <si>
    <t>Huaxia Yunyi International Education Technology Co Ltd</t>
  </si>
  <si>
    <t>H&amp;N JSC</t>
  </si>
  <si>
    <t>Vamin R OOO</t>
  </si>
  <si>
    <t>Fri Feb 23 2024 00:00:00 GMT+0000 (Greenwich Mean Time)</t>
  </si>
  <si>
    <t>China Resources Zizhu Pharmaceutical Co Ltd</t>
  </si>
  <si>
    <t>Mon Feb 26 2024 00:00:00 GMT+0000 (Greenwich Mean Time)</t>
  </si>
  <si>
    <t>Wed Aug 21 2024 00:00:00 GMT+0100 (British Summer Time)</t>
  </si>
  <si>
    <t>BTG Pactual Servicos Financeiros SA DTVM-Real Estate Portfolio</t>
  </si>
  <si>
    <t>Hbc II Fundo de Investimento Imobiliario Responsabilidade Limitada</t>
  </si>
  <si>
    <t>Tue Feb 27 2024 00:00:00 GMT+0000 (Greenwich Mean Time)</t>
  </si>
  <si>
    <t>SYN Prop E Tech SA-Shoppin Mall Portfolio(6)</t>
  </si>
  <si>
    <t>Star India Pvt Ltd</t>
  </si>
  <si>
    <t>Viacom 18 Media Pvt Ltd</t>
  </si>
  <si>
    <t>Citi|The Raine Group LLC</t>
  </si>
  <si>
    <t>HSBC India|Ernst &amp; Young LLP|Goldman Sachs &amp; Co</t>
  </si>
  <si>
    <t>Suzhou Shengyi Technology Co Ltd</t>
  </si>
  <si>
    <t>Shengyi Technology Co Ltd</t>
  </si>
  <si>
    <t>Cohance Lifesciences Ltd</t>
  </si>
  <si>
    <t>Suven Pharmaceuticals Ltd</t>
  </si>
  <si>
    <t>PricewaterhouseCoopers|Citi|Kotak Mahindra Investment Ltd</t>
  </si>
  <si>
    <t>Blueridge 3 Phase 1</t>
  </si>
  <si>
    <t>CapitaLand India Trust</t>
  </si>
  <si>
    <t>Sun Mar 03 2024 00:00:00 GMT+0000 (Greenwich Mean Time)</t>
  </si>
  <si>
    <t>SanDisk Semiconductor (Shanghai) Co Ltd</t>
  </si>
  <si>
    <t>JCET Management Co Ltd</t>
  </si>
  <si>
    <t>Sat Jun 01 2024 00:00:00 GMT+0100 (British Summer Time)</t>
  </si>
  <si>
    <t>Gansu Electric Investment Changle Power Generation Co Ltd</t>
  </si>
  <si>
    <t>China Dragon Securities Co Ltd|China Securities Co Ltd</t>
  </si>
  <si>
    <t>Fri Mar 08 2024 00:00:00 GMT+0000 (Greenwich Mean Time)</t>
  </si>
  <si>
    <t>China Bohai Bank Co Ltd-Assets</t>
  </si>
  <si>
    <t>Tianjin JR Asset Management Co Ltd</t>
  </si>
  <si>
    <t>Thu Mar 14 2024 00:00:00 GMT+0000 (Greenwich Mean Time)</t>
  </si>
  <si>
    <t>Biocon Biologics Ltd-BFI Business</t>
  </si>
  <si>
    <t>Mon Mar 18 2024 00:00:00 GMT+0000 (Greenwich Mean Time)</t>
  </si>
  <si>
    <t>Zhidou Electric Vehicle Co Ltd</t>
  </si>
  <si>
    <t>Nanjing Zhidou New Energy Vehicle Co Ltd</t>
  </si>
  <si>
    <t>Algar TI Consultoria SA</t>
  </si>
  <si>
    <t>Positivo Tecnologia SA</t>
  </si>
  <si>
    <t>Wed Mar 20 2024 00:00:00 GMT+0000 (Greenwich Mean Time)</t>
  </si>
  <si>
    <t>China Jushi Co Ltd-Assets</t>
  </si>
  <si>
    <t>Sat Mar 23 2024 00:00:00 GMT+0000 (Greenwich Mean Time)</t>
  </si>
  <si>
    <t>Wed Sep 04 2024 00:00:00 GMT+0100 (British Summer Time)</t>
  </si>
  <si>
    <t>Suzhou Shangyuan Intelligent Technology Co Ltd</t>
  </si>
  <si>
    <t>Dongguan Huali Industries Co Ltd</t>
  </si>
  <si>
    <t>Shanghai Lurun Real Estate Co Ltd</t>
  </si>
  <si>
    <t>Shanghai Tongcheng Real Estate Co Ltd</t>
  </si>
  <si>
    <t>Tue Mar 26 2024 00:00:00 GMT+0000 (Greenwich Mean Time)</t>
  </si>
  <si>
    <t>Hubei Jiangcheng Laboratory Technology Services Co Ltd</t>
  </si>
  <si>
    <t>Wed Mar 27 2024 00:00:00 GMT+0000 (Greenwich Mean Time)</t>
  </si>
  <si>
    <t>Alianca Geracao de Energia SA</t>
  </si>
  <si>
    <t>National Electric Energy Agency-Lot 5 Transmission Lines</t>
  </si>
  <si>
    <t>Mon Jul 08 2024 00:00:00 GMT+0100 (British Summer Time)</t>
  </si>
  <si>
    <t>Imerys SA-Paper Market Assets</t>
  </si>
  <si>
    <t>Flacks Group LLC</t>
  </si>
  <si>
    <t>SciClone Pharmaceuticals (Holdings) Ltd</t>
  </si>
  <si>
    <t>Silver Pegasus Investment Ltd</t>
  </si>
  <si>
    <t>Hangzhou Vestwoods Technology Co Ltd</t>
  </si>
  <si>
    <t>Qingdao Nahui Energy Technology Co Ltd</t>
  </si>
  <si>
    <t>Thu Aug 22 2024 00:00:00 GMT+0100 (British Summer Time)</t>
  </si>
  <si>
    <t>Mon Apr 01 2024 00:00:00 GMT+0100 (British Summer Time)</t>
  </si>
  <si>
    <t>Mon Jun 23 2025 00:00:00 GMT+0100 (British Summer Time)</t>
  </si>
  <si>
    <t>Aditya Birla Lifestyle Brands Ltd</t>
  </si>
  <si>
    <t>Inga Ventures Pvt Ltd</t>
  </si>
  <si>
    <t>Fri May 17 2024 00:00:00 GMT+0100 (British Summer Time)</t>
  </si>
  <si>
    <t>Enauta Participacoes SA</t>
  </si>
  <si>
    <t>Banco Bradesco SA|Santander Corp &amp; Invest Bkg|Citigroup Glbal Markets Brasil|XP Investimentos</t>
  </si>
  <si>
    <t>Banco Itau Holding Financeira|Banco BTG Pactual SA</t>
  </si>
  <si>
    <t>Fri Apr 05 2024 00:00:00 GMT+0100 (British Summer Time)</t>
  </si>
  <si>
    <t>Fri Oct 04 2024 00:00:00 GMT+0100 (British Summer Time)</t>
  </si>
  <si>
    <t>Clear Sale SA</t>
  </si>
  <si>
    <t>Serasa SA</t>
  </si>
  <si>
    <t>SPERO Properties &amp; Services Pvt Ltd</t>
  </si>
  <si>
    <t>Mon Apr 08 2024 00:00:00 GMT+0100 (British Summer Time)</t>
  </si>
  <si>
    <t>Vichiunai-Rus OOO</t>
  </si>
  <si>
    <t>Management Company Ocean Group JSC</t>
  </si>
  <si>
    <t>Tue Apr 09 2024 00:00:00 GMT+0100 (British Summer Time)</t>
  </si>
  <si>
    <t>Oricon Enterprises Ltd-Plastic Closures &amp; Preforms Business</t>
  </si>
  <si>
    <t>Manjushree Technopack Ltd</t>
  </si>
  <si>
    <t>Wed Apr 10 2024 00:00:00 GMT+0100 (British Summer Time)</t>
  </si>
  <si>
    <t>Magna Sistemas Consultoria SA</t>
  </si>
  <si>
    <t>Brita Sa</t>
  </si>
  <si>
    <t>Ibus Network &amp; Infrastructure Pvt Ltd</t>
  </si>
  <si>
    <t>Sat Apr 13 2024 00:00:00 GMT+0100 (British Summer Time)</t>
  </si>
  <si>
    <t>Implacil de Bortoli Material Odontologico SA</t>
  </si>
  <si>
    <t>Hiossen Inc</t>
  </si>
  <si>
    <t>Mon Apr 15 2024 00:00:00 GMT+0100 (British Summer Time)</t>
  </si>
  <si>
    <t>Undisclosed Properties(11)</t>
  </si>
  <si>
    <t>BTG Pactual Logistica Fundo de Investimento Imobiliario</t>
  </si>
  <si>
    <t>Tue Apr 16 2024 00:00:00 GMT+0100 (British Summer Time)</t>
  </si>
  <si>
    <t>Guodian Jiantou Inner Mongolia Energy Co Ltd</t>
  </si>
  <si>
    <t>National Energy Group Western Energy Investment Co Ltd</t>
  </si>
  <si>
    <t>Fri Apr 19 2024 00:00:00 GMT+0100 (British Summer Time)</t>
  </si>
  <si>
    <t>Rosspirtprom JSC</t>
  </si>
  <si>
    <t>Biznes-Alians OOO</t>
  </si>
  <si>
    <t>Tue Apr 23 2024 00:00:00 GMT+0100 (British Summer Time)</t>
  </si>
  <si>
    <t>Wuxi Micro Research Co Ltd</t>
  </si>
  <si>
    <t>JDM Jingda Machine (Ningbo) Co Ltd</t>
  </si>
  <si>
    <t>Thu Apr 25 2024 00:00:00 GMT+0100 (British Summer Time)</t>
  </si>
  <si>
    <t>Huocheng Senlian Film &amp; Television Co Ltd</t>
  </si>
  <si>
    <t>Zhejiang Huace Film &amp; TV Co Ltd</t>
  </si>
  <si>
    <t>Puresoftware Technologies Pvt Ltd</t>
  </si>
  <si>
    <t>Happiest Minds Technologies Ltd</t>
  </si>
  <si>
    <t>MMTP Projects Pvt Ltd</t>
  </si>
  <si>
    <t>Rental Yield Plus Fund</t>
  </si>
  <si>
    <t>Arjas Steel Pvt Ltd</t>
  </si>
  <si>
    <t>Sandur Manganese &amp; Iron Ores Ltd</t>
  </si>
  <si>
    <t>Thu Aug 08 2024 00:00:00 GMT+0100 (British Summer Time)</t>
  </si>
  <si>
    <t>Huatai United Securities Co|Gram Capital</t>
  </si>
  <si>
    <t>Fri Apr 26 2024 00:00:00 GMT+0100 (British Summer Time)</t>
  </si>
  <si>
    <t>King Long Technology (Suzhou) Co Ltd</t>
  </si>
  <si>
    <t>Xiamen Huaxia Juxin No 1 Investment Consulting Co Ltd</t>
  </si>
  <si>
    <t>Huaxia Eye Hospital Group Co Ltd</t>
  </si>
  <si>
    <t>Sat Apr 27 2024 00:00:00 GMT+0100 (British Summer Time)</t>
  </si>
  <si>
    <t>China-Africa Jidong Building Materials Investment Co Ltd</t>
  </si>
  <si>
    <t>Mon Apr 29 2024 00:00:00 GMT+0100 (British Summer Time)</t>
  </si>
  <si>
    <t>Mon Oct 28 2024 00:00:00 GMT+0000 (Greenwich Mean Time)</t>
  </si>
  <si>
    <t>Shijiazhuang Energy Investment Development Co Ltd</t>
  </si>
  <si>
    <t>Shijiazhuang Changshan Beiming Technology Co Ltd</t>
  </si>
  <si>
    <t>Sat Sep 14 2024 00:00:00 GMT+0100 (British Summer Time)</t>
  </si>
  <si>
    <t>Chongqing Liangjiang New District Longsheng New Energy Technology Co Ltd</t>
  </si>
  <si>
    <t>Seres Group Co Ltd</t>
  </si>
  <si>
    <t>Shanghai Dehuan Property Co Ltd</t>
  </si>
  <si>
    <t>Huatai Securities (Shanghai) Asset Management Co Ltd</t>
  </si>
  <si>
    <t>Wed May 01 2024 00:00:00 GMT+0100 (British Summer Time)</t>
  </si>
  <si>
    <t>SUMIG Solues para Solda e Corte Ltda</t>
  </si>
  <si>
    <t>ESAB Corp</t>
  </si>
  <si>
    <t>Maiva Pharma Pvt Ltd</t>
  </si>
  <si>
    <t>Unidom Participacoes Sa</t>
  </si>
  <si>
    <t>Cigniti Technologies Ltd</t>
  </si>
  <si>
    <t>Coforge Ltd</t>
  </si>
  <si>
    <t>BDA Partners K.K.</t>
  </si>
  <si>
    <t>Tue May 07 2024 00:00:00 GMT+0100 (British Summer Time)</t>
  </si>
  <si>
    <t>Adumo (RF) Pty Ltd</t>
  </si>
  <si>
    <t>Lesaka Technologies Pty Ltd</t>
  </si>
  <si>
    <t>Clairfield International|RMB M&amp;A</t>
  </si>
  <si>
    <t>Attacq Waterfall Investment Co Pty Ltd-Mall Of Africa</t>
  </si>
  <si>
    <t>Attacq Waterfall Investment Co Pty Ltd</t>
  </si>
  <si>
    <t>Wed May 08 2024 00:00:00 GMT+0100 (British Summer Time)</t>
  </si>
  <si>
    <t>Prabas Vcare Health Clinic (P) Ltd</t>
  </si>
  <si>
    <t>Creador Sdn Bhd</t>
  </si>
  <si>
    <t>Thu May 09 2024 00:00:00 GMT+0100 (British Summer Time)</t>
  </si>
  <si>
    <t>Greatview Aseptic Packaging Co Ltd</t>
  </si>
  <si>
    <t>Jingfeng Holding Ltd</t>
  </si>
  <si>
    <t>Opus Capital Ltd|Anglo Chinese Corp Finance</t>
  </si>
  <si>
    <t>China International Capital Co|CCB International Capital Ltd|China Intl Capital Corp HK Sec</t>
  </si>
  <si>
    <t>Fri May 10 2024 00:00:00 GMT+0100 (British Summer Time)</t>
  </si>
  <si>
    <t>Home Credit India Finance Pvt Ltd</t>
  </si>
  <si>
    <t>TVS Holdings Ltd</t>
  </si>
  <si>
    <t>JM Financial Group|Morgan Stanley</t>
  </si>
  <si>
    <t>Infra Gas e Energia SA</t>
  </si>
  <si>
    <t>Energisa Distribuicao de Gas SA</t>
  </si>
  <si>
    <t>Mon May 13 2024 00:00:00 GMT+0100 (British Summer Time)</t>
  </si>
  <si>
    <t>Shriram Housing Finance Ltd</t>
  </si>
  <si>
    <t>Mango Crest Investment Ltd</t>
  </si>
  <si>
    <t>JM Financial &amp; Investment|Barclays|Avendus Capital Pvt Ltd</t>
  </si>
  <si>
    <t>Wed May 15 2024 00:00:00 GMT+0100 (British Summer Time)</t>
  </si>
  <si>
    <t>Auren Energia SA</t>
  </si>
  <si>
    <t>Banco Bradesco SA|Itau BBA USA Securities Inc|Goldman Sachs &amp; Co</t>
  </si>
  <si>
    <t>Thu May 16 2024 00:00:00 GMT+0100 (British Summer Time)</t>
  </si>
  <si>
    <t>Rostrum Realty Pvt Ltd</t>
  </si>
  <si>
    <t>Brookfield India Real Estate Trust</t>
  </si>
  <si>
    <t>Rede D'Or Sao Luiz Solucoes Corporativas em Saude e Seguranca do Trabalho Ltda</t>
  </si>
  <si>
    <t>MDS Corretora e Administradora de Seguros Ltda</t>
  </si>
  <si>
    <t>Nacional Cimentos Participacoes SA</t>
  </si>
  <si>
    <t>Buzzi SpA</t>
  </si>
  <si>
    <t>Mon May 20 2024 00:00:00 GMT+0100 (British Summer Time)</t>
  </si>
  <si>
    <t>Youlife International Holdings Inc</t>
  </si>
  <si>
    <t>Distoken Acquisition Corp</t>
  </si>
  <si>
    <t>SEWA Grih Rin Ltd</t>
  </si>
  <si>
    <t>Arpwood Partners Fund I LLP</t>
  </si>
  <si>
    <t>Zhangzhou Jiulong Jiangyuanshan Investment Co Ltd</t>
  </si>
  <si>
    <t>Zhangzhou Jiulongjiang Group Co Ltd</t>
  </si>
  <si>
    <t>Wed May 22 2024 00:00:00 GMT+0100 (British Summer Time)</t>
  </si>
  <si>
    <t>Xiamen Shilan Jihong Semiconductor Co Ltd</t>
  </si>
  <si>
    <t>Fri May 24 2024 00:00:00 GMT+0100 (British Summer Time)</t>
  </si>
  <si>
    <t>Guangxi Huayi Chlor-Alkali Chemical Co Ltd</t>
  </si>
  <si>
    <t>Shanghai Chlor-Alkali Chemical Co Ltd</t>
  </si>
  <si>
    <t>Tue May 28 2024 00:00:00 GMT+0100 (British Summer Time)</t>
  </si>
  <si>
    <t>China Huarong Financial Leasing Co Ltd</t>
  </si>
  <si>
    <t>CITIC Group Corp</t>
  </si>
  <si>
    <t>Zero2IPO Capital Ltd</t>
  </si>
  <si>
    <t>Wed May 29 2024 00:00:00 GMT+0100 (British Summer Time)</t>
  </si>
  <si>
    <t>Wed Nov 13 2024 00:00:00 GMT+0000 (Greenwich Mean Time)</t>
  </si>
  <si>
    <t>Shanghai Investment Consulting Group Co Ltd</t>
  </si>
  <si>
    <t>Shanghai Research Institute of Building Sciences Group Co Ltd</t>
  </si>
  <si>
    <t>Tue Jun 04 2024 00:00:00 GMT+0100 (British Summer Time)</t>
  </si>
  <si>
    <t>Fri Aug 30 2024 00:00:00 GMT+0100 (British Summer Time)</t>
  </si>
  <si>
    <t>Centro de Ensino Superior de Pinhais Ltda</t>
  </si>
  <si>
    <t>Centro de Estudos Superiores Positivo Ltda</t>
  </si>
  <si>
    <t>Yihui Technology Co Ltd-Assets</t>
  </si>
  <si>
    <t>Hangzhou High-Tech Industrial Development Zone Assets Operation Co Ltd</t>
  </si>
  <si>
    <t>Sat Jun 08 2024 00:00:00 GMT+0100 (British Summer Time)</t>
  </si>
  <si>
    <t>Guangxi Fozi Mining Co Ltd</t>
  </si>
  <si>
    <t>Guangxi Huaxi Nonferrous Metal Co Ltd</t>
  </si>
  <si>
    <t>Kunming China Resources Shenghuo Pharmaceutical Co Ltd</t>
  </si>
  <si>
    <t>KPC Pharmaceuticals Inc</t>
  </si>
  <si>
    <t>Mon Jun 10 2024 00:00:00 GMT+0100 (British Summer Time)</t>
  </si>
  <si>
    <t>Nauchno-proizvodstvennoe ob'edinenie ELSIB PAO</t>
  </si>
  <si>
    <t>Inter RAO UES PJSC</t>
  </si>
  <si>
    <t>Centrais Eletricas Brasileiras SA Eletrobras-Thermoelectric Power Plants</t>
  </si>
  <si>
    <t>Tue Jun 11 2024 00:00:00 GMT+0100 (British Summer Time)</t>
  </si>
  <si>
    <t>Sabine Hospital &amp; Research Centre Pvt Ltd</t>
  </si>
  <si>
    <t>Wed Jun 12 2024 00:00:00 GMT+0100 (British Summer Time)</t>
  </si>
  <si>
    <t>Wed Aug 14 2024 00:00:00 GMT+0100 (British Summer Time)</t>
  </si>
  <si>
    <t>Pingmei Longji New Energy Technology Co Ltd</t>
  </si>
  <si>
    <t>China Pingmei Shenma Holding Group Co Ltd</t>
  </si>
  <si>
    <t>Shaanxi Reshine Biotechnology Co Ltd</t>
  </si>
  <si>
    <t>Shanghai Hile Bio-Technology Co Ltd</t>
  </si>
  <si>
    <t>Thu Jun 13 2024 00:00:00 GMT+0100 (British Summer Time)</t>
  </si>
  <si>
    <t>Penna Cement Industries Ltd</t>
  </si>
  <si>
    <t>Inner Mongolia Mengniu Cheese Co Ltd</t>
  </si>
  <si>
    <t>Thu Jun 20 2024 00:00:00 GMT+0100 (British Summer Time)</t>
  </si>
  <si>
    <t>BEST Inc</t>
  </si>
  <si>
    <t>Yichang Chengfa Holding Group Co Ltd</t>
  </si>
  <si>
    <t>Sat Jun 22 2024 00:00:00 GMT+0100 (British Summer Time)</t>
  </si>
  <si>
    <t>Kailu Mingyang Smart Energy Co Ltd</t>
  </si>
  <si>
    <t>CGN Wind Energy Ltd</t>
  </si>
  <si>
    <t>Shanxi Taizhong Intelligent Equipment Co Ltd</t>
  </si>
  <si>
    <t>Taiyuan Heavy Industry Co Ltd</t>
  </si>
  <si>
    <t>Taizhong (Chayouzhongqi) New Energy Industry Co Ltd</t>
  </si>
  <si>
    <t>Mon Jun 24 2024 00:00:00 GMT+0100 (British Summer Time)</t>
  </si>
  <si>
    <t>Shanghai MagnTek Microelectronics Inc</t>
  </si>
  <si>
    <t>Suzhou Novosense Microelectronics Co Ltd</t>
  </si>
  <si>
    <t>Wed Jun 26 2024 00:00:00 GMT+0100 (British Summer Time)</t>
  </si>
  <si>
    <t>Sky Treasure Development Ltd</t>
  </si>
  <si>
    <t>Shine Through Holdings Ltd</t>
  </si>
  <si>
    <t>International Automotive Components Group SA-Business Assets</t>
  </si>
  <si>
    <t>Ningbo Huaxiang Automobile Door System Co Ltd</t>
  </si>
  <si>
    <t>Naiman Mingyang Smart Energy Co Ltd</t>
  </si>
  <si>
    <t>Thu Jun 27 2024 00:00:00 GMT+0100 (British Summer Time)</t>
  </si>
  <si>
    <t>NBT Social Networking Inc</t>
  </si>
  <si>
    <t>Newborn Town Inc</t>
  </si>
  <si>
    <t>Navkar Corp Ltd</t>
  </si>
  <si>
    <t>Jsw Port Logistics Pvt Ltd</t>
  </si>
  <si>
    <t>JM Financial Group|RBSA Valuation Advisors LLP</t>
  </si>
  <si>
    <t>Fri Jun 28 2024 00:00:00 GMT+0100 (British Summer Time)</t>
  </si>
  <si>
    <t>Dongying Shengdong Equity Investment Partnership LP</t>
  </si>
  <si>
    <t>Yunnan International Trust Co Ltd</t>
  </si>
  <si>
    <t>Mon Jul 01 2024 00:00:00 GMT+0100 (British Summer Time)</t>
  </si>
  <si>
    <t>Sanya Yuecheng Investment Co Ltd</t>
  </si>
  <si>
    <t>Jilin Radio &amp; Television New Media Co Ltd</t>
  </si>
  <si>
    <t>Wed Jul 03 2024 00:00:00 GMT+0100 (British Summer Time)</t>
  </si>
  <si>
    <t>Chongqing Manjianghong Equity Investment Fund Partnership LP</t>
  </si>
  <si>
    <t>Zhejiang Geely Industrial Investment Holdings Co Ltd</t>
  </si>
  <si>
    <t>Chongqing Jianghehui Enterprise Management Co Ltd</t>
  </si>
  <si>
    <t>Chongqing Jianghe Shunsui Enterprise Management Co Ltd</t>
  </si>
  <si>
    <t>Thu Jul 04 2024 00:00:00 GMT+0100 (British Summer Time)</t>
  </si>
  <si>
    <t>Tue Jul 01 2025 00:00:00 GMT+0100 (British Summer Time)</t>
  </si>
  <si>
    <t>Raymond Realty Ltd</t>
  </si>
  <si>
    <t>Fri Jul 05 2024 00:00:00 GMT+0100 (British Summer Time)</t>
  </si>
  <si>
    <t>Zhuhai Dahengqin Anju Investment Co Ltd</t>
  </si>
  <si>
    <t>Sat Jul 06 2024 00:00:00 GMT+0100 (British Summer Time)</t>
  </si>
  <si>
    <t>Xuancheng Mingxuan Infrastructure Development Co Ltd</t>
  </si>
  <si>
    <t>Hangzhou Transport Investment Co Ltd</t>
  </si>
  <si>
    <t>Tue Jul 09 2024 00:00:00 GMT+0100 (British Summer Time)</t>
  </si>
  <si>
    <t>Equatorial Energia SA-Transmission Business SPE 7</t>
  </si>
  <si>
    <t>Verene Energia SA</t>
  </si>
  <si>
    <t>Huangshan Construction Investment Group Co Ltd</t>
  </si>
  <si>
    <t>Wed Jul 10 2024 00:00:00 GMT+0100 (British Summer Time)</t>
  </si>
  <si>
    <t>Companhia Paranaense De Gas Compagas</t>
  </si>
  <si>
    <t>Compass Dois Ltda</t>
  </si>
  <si>
    <t>Thu Jul 11 2024 00:00:00 GMT+0100 (British Summer Time)</t>
  </si>
  <si>
    <t>BRASC RS Shopping Centers SA</t>
  </si>
  <si>
    <t>Parshop Participacoes Ltda</t>
  </si>
  <si>
    <t>Sat Jul 13 2024 00:00:00 GMT+0100 (British Summer Time)</t>
  </si>
  <si>
    <t>Stressed Assets Stabilisation Fund-NPA Loan Portfolio</t>
  </si>
  <si>
    <t>Omkara Assets Reconstruction Pvt Ltd</t>
  </si>
  <si>
    <t>Suzhou Gaoxin Wanyang Land Co Ltd</t>
  </si>
  <si>
    <t>SND Properties Group Ltd</t>
  </si>
  <si>
    <t>Mon Jul 15 2024 00:00:00 GMT+0100 (British Summer Time)</t>
  </si>
  <si>
    <t>Hindustan Unilever Ltd-Pureit Water Purification Business</t>
  </si>
  <si>
    <t>AO Smith India Water Products Pvt Ltd</t>
  </si>
  <si>
    <t>Tue Jul 16 2024 00:00:00 GMT+0100 (British Summer Time)</t>
  </si>
  <si>
    <t>Linhares Geracao SA</t>
  </si>
  <si>
    <t>Banco BTG Pactual SA|BR Partners</t>
  </si>
  <si>
    <t>Gera Maranhao Geradora de Energia do Maranhao SA</t>
  </si>
  <si>
    <t>Povoacao Energia SA</t>
  </si>
  <si>
    <t>Termeletrica Viana SA</t>
  </si>
  <si>
    <t>Wed Jul 17 2024 00:00:00 GMT+0100 (British Summer Time)</t>
  </si>
  <si>
    <t>Tue Dec 10 2024 00:00:00 GMT+0000 (Greenwich Mean Time)</t>
  </si>
  <si>
    <t>Post Bank PJSC</t>
  </si>
  <si>
    <t>Green Cross HK Holdings Ltd</t>
  </si>
  <si>
    <t>China Resources Boya Bio-Pharmaceutical Group Co Ltd</t>
  </si>
  <si>
    <t>Thu Jul 18 2024 00:00:00 GMT+0100 (British Summer Time)</t>
  </si>
  <si>
    <t>Fri Jul 19 2024 00:00:00 GMT+0100 (British Summer Time)</t>
  </si>
  <si>
    <t>Serglobal Participacoes Ltda</t>
  </si>
  <si>
    <t>Electrolux South Africa (Pty) Ltd</t>
  </si>
  <si>
    <t>Haier Smart Home Co Ltd</t>
  </si>
  <si>
    <t>Thu Oct 31 2024 00:00:00 GMT+0000 (Greenwich Mean Time)</t>
  </si>
  <si>
    <t>Huadian Fuxin Guangzhou Energy Co Ltd</t>
  </si>
  <si>
    <t>China Galaxy Securities Co|Huatai United Securities Co|Gram Capital</t>
  </si>
  <si>
    <t>Shanghai Huadian Minhang Energy Co Ltd</t>
  </si>
  <si>
    <t>CHD Guigang Power Co Ltd</t>
  </si>
  <si>
    <t>Jiangsu Huadian Energy Co Ltd</t>
  </si>
  <si>
    <t>Ningxia Diantou New Energy Co Ltd</t>
  </si>
  <si>
    <t>Baota Industry Co Ltd</t>
  </si>
  <si>
    <t>Mon Jul 22 2024 00:00:00 GMT+0100 (British Summer Time)</t>
  </si>
  <si>
    <t>Guizhou Hengba Pharmaceutical Co Ltd</t>
  </si>
  <si>
    <t>Huadong Medicine(Xi'an) Bodyguard Pharmaceutical Co Ltd</t>
  </si>
  <si>
    <t>Wed Jul 24 2024 00:00:00 GMT+0100 (British Summer Time)</t>
  </si>
  <si>
    <t>Wed Oct 09 2024 00:00:00 GMT+0100 (British Summer Time)</t>
  </si>
  <si>
    <t>Guangzhou Shine Polymer Technology Co Ltd</t>
  </si>
  <si>
    <t>Thu Jul 25 2024 00:00:00 GMT+0100 (British Summer Time)</t>
  </si>
  <si>
    <t>Jindal Rail Infrastructure Ltd</t>
  </si>
  <si>
    <t>Texmaco Rail &amp; Engineering Ltd</t>
  </si>
  <si>
    <t>Ernst &amp; Young LLP|Standard Chartered PLC|BDO</t>
  </si>
  <si>
    <t>Bharat Serums &amp; Vaccines Ltd</t>
  </si>
  <si>
    <t>Jefferies LLC|JP Morgan</t>
  </si>
  <si>
    <t>Principal Participacoes SA</t>
  </si>
  <si>
    <t>Capitania Logistica Fundo de Investimento Imobiliario - Fii</t>
  </si>
  <si>
    <t>Sat Jul 27 2024 00:00:00 GMT+0100 (British Summer Time)</t>
  </si>
  <si>
    <t>China Railway Sunward Engineering Equipment Co Ltd</t>
  </si>
  <si>
    <t>Sun Jul 28 2024 00:00:00 GMT+0100 (British Summer Time)</t>
  </si>
  <si>
    <t>Kamachi Industries Ltd</t>
  </si>
  <si>
    <t>Wed Jul 31 2024 00:00:00 GMT+0100 (British Summer Time)</t>
  </si>
  <si>
    <t>One Paramount 1</t>
  </si>
  <si>
    <t>Keppel Ltd</t>
  </si>
  <si>
    <t>Thu Aug 01 2024 00:00:00 GMT+0100 (British Summer Time)</t>
  </si>
  <si>
    <t>Thu Sep 26 2024 00:00:00 GMT+0100 (British Summer Time)</t>
  </si>
  <si>
    <t>LG Display (Guangzhou) Co Ltd</t>
  </si>
  <si>
    <t>Societe Generale SA-Russian Assets</t>
  </si>
  <si>
    <t>Rosbank PJSC</t>
  </si>
  <si>
    <t>LG Display (China) Co Ltd</t>
  </si>
  <si>
    <t>Kyowa Kirin China Pharmaceutical Co Ltd</t>
  </si>
  <si>
    <t>Hongkong Winhealth Pharma Group Co Ltd</t>
  </si>
  <si>
    <t>Mon Aug 05 2024 00:00:00 GMT+0100 (British Summer Time)</t>
  </si>
  <si>
    <t>Sat Nov 30 2024 00:00:00 GMT+0000 (Greenwich Mean Time)</t>
  </si>
  <si>
    <t>Ningbo Transportation Engineering Construction Group Co Ltd</t>
  </si>
  <si>
    <t>Ningbo Construction Co Ltd</t>
  </si>
  <si>
    <t>Sat Aug 10 2024 00:00:00 GMT+0100 (British Summer Time)</t>
  </si>
  <si>
    <t>Henan High Voltage Apparatus Research Institute Co Ltd</t>
  </si>
  <si>
    <t>Xi'an High Voltage Apparatus Research Institute Co Ltd</t>
  </si>
  <si>
    <t>Seres Automotive Co Ltd</t>
  </si>
  <si>
    <t>Rental PRO ZPIF-Medvedkovo Data Center</t>
  </si>
  <si>
    <t>Fri Aug 16 2024 00:00:00 GMT+0100 (British Summer Time)</t>
  </si>
  <si>
    <t>Banco Bradesco SA|UBS Investment Bank</t>
  </si>
  <si>
    <t>Comerc Energia SA</t>
  </si>
  <si>
    <t>Santander Corp &amp; Invest Bkg|JP Morgan</t>
  </si>
  <si>
    <t>Wasteland Entertainment Pvt Ltd</t>
  </si>
  <si>
    <t>Orbgen Technologies Pvt Ltd</t>
  </si>
  <si>
    <t>Guizhou Qianyuan Geological Exploration Design Co Ltd</t>
  </si>
  <si>
    <t>Guizhou Chanhen Chemical Corp</t>
  </si>
  <si>
    <t>ALT-GGNET Group</t>
  </si>
  <si>
    <t>Brasil Tecpar Servicos De Telecomunicoaes SA</t>
  </si>
  <si>
    <t>Fri Aug 23 2024 00:00:00 GMT+0100 (British Summer Time)</t>
  </si>
  <si>
    <t>Sterling Biotech Ltd</t>
  </si>
  <si>
    <t>Zydus Animal Health &amp; Investment Ltd</t>
  </si>
  <si>
    <t>Mon Aug 26 2024 00:00:00 GMT+0100 (British Summer Time)</t>
  </si>
  <si>
    <t>Fundo De Investimento Imobiliario Rio Bravo Renda Educacional-Properties(7)</t>
  </si>
  <si>
    <t>Fundo De Investimento Imobiliario Rio Bravo Renda Varejo</t>
  </si>
  <si>
    <t>UCB SA-China Business</t>
  </si>
  <si>
    <t>PJT Partners Inc</t>
  </si>
  <si>
    <t>Thu Aug 29 2024 00:00:00 GMT+0100 (British Summer Time)</t>
  </si>
  <si>
    <t>Nauchno-Tekhnicheskoe Obedinenie IRE-Polius OOO</t>
  </si>
  <si>
    <t>NBCC (India) Ltd -Office space</t>
  </si>
  <si>
    <t>Sat Aug 31 2024 00:00:00 GMT+0100 (British Summer Time)</t>
  </si>
  <si>
    <t>Thu Dec 12 2024 00:00:00 GMT+0000 (Greenwich Mean Time)</t>
  </si>
  <si>
    <t>Hubei Yihua Chemical Industry Co Ltd</t>
  </si>
  <si>
    <t>Shanghai Zhongman Investment Holding Co Ltd</t>
  </si>
  <si>
    <t>Li Chundi</t>
  </si>
  <si>
    <t>Mon Sep 02 2024 00:00:00 GMT+0100 (British Summer Time)</t>
  </si>
  <si>
    <t>Valterra Platinum Ltd</t>
  </si>
  <si>
    <t>Rothschild &amp; Co|Morgan Stanley|Centerview Partners LLC|Goldman Sachs &amp; Co</t>
  </si>
  <si>
    <t>Thu Sep 05 2024 00:00:00 GMT+0100 (British Summer Time)</t>
  </si>
  <si>
    <t>Altus Capital Ltd|DBS Bank Ltd|BOC International (China) Ltd</t>
  </si>
  <si>
    <t>UBS Investment Bank|Orient Securities Co Ltd|Gram Capital</t>
  </si>
  <si>
    <t>Mon Sep 09 2024 00:00:00 GMT+0100 (British Summer Time)</t>
  </si>
  <si>
    <t>Wed Sep 11 2024 00:00:00 GMT+0100 (British Summer Time)</t>
  </si>
  <si>
    <t>Suzhou Vortexinfo Technology Co Ltd</t>
  </si>
  <si>
    <t>Jiangsu Jinyuan Advanced Equipment Co Ltd</t>
  </si>
  <si>
    <t>Xiangtan Yongda Machinery Manufacturing Co Ltd</t>
  </si>
  <si>
    <t>Reliance Entertainment Studios Pvt Ltd</t>
  </si>
  <si>
    <t>Vistas Media Capital Pte. Ltd</t>
  </si>
  <si>
    <t>Nsx Brasil Sa</t>
  </si>
  <si>
    <t>Thu Sep 19 2024 00:00:00 GMT+0100 (British Summer Time)</t>
  </si>
  <si>
    <t>Indostar Home Finance Pvt Ltd</t>
  </si>
  <si>
    <t>Witkopeend B.V</t>
  </si>
  <si>
    <t>Daiwa Corporate Advisory SL|Ambit Pvt Ltd</t>
  </si>
  <si>
    <t>Sat Sep 21 2024 00:00:00 GMT+0100 (British Summer Time)</t>
  </si>
  <si>
    <t>Hamihai New Energy Co Ltd</t>
  </si>
  <si>
    <t>Huadian New Energy Xinjiang Hami New Energy Co Ltd</t>
  </si>
  <si>
    <t>Sun Sep 22 2024 00:00:00 GMT+0100 (British Summer Time)</t>
  </si>
  <si>
    <t>Santos Brasil Participacoes SA</t>
  </si>
  <si>
    <t>CMA CGM SA</t>
  </si>
  <si>
    <t>Mediobanca|BNP Paribas SA|Goldman Sachs &amp; Co</t>
  </si>
  <si>
    <t>Mon Sep 23 2024 00:00:00 GMT+0100 (British Summer Time)</t>
  </si>
  <si>
    <t>Tue Sep 24 2024 00:00:00 GMT+0100 (British Summer Time)</t>
  </si>
  <si>
    <t>Wuhu Xinhuabang Industrial Investment Partnership LP</t>
  </si>
  <si>
    <t>Stoughton Street Tech Labs Pvt Ltd</t>
  </si>
  <si>
    <t>Red Wood General Trading LLC</t>
  </si>
  <si>
    <t>Adani Renewable Energy Sixty Four Ltd</t>
  </si>
  <si>
    <t>Totalenergies Renewables Singapore Pte Ltd</t>
  </si>
  <si>
    <t>Tue Nov 26 2024 00:00:00 GMT+0000 (Greenwich Mean Time)</t>
  </si>
  <si>
    <t>Jiangsu Ferrotec Semiconductor Technology Co Ltd</t>
  </si>
  <si>
    <t>Ferrotec (An Hui) Technology Development Co Ltd</t>
  </si>
  <si>
    <t>Orient Securities Co Ltd|Guotai Haitong Securities</t>
  </si>
  <si>
    <t>Sat Sep 28 2024 00:00:00 GMT+0100 (British Summer Time)</t>
  </si>
  <si>
    <t>Qinghuangdao Power Generation Co Ltd</t>
  </si>
  <si>
    <t>Jionto Energy Investment Co Ltd Hebei</t>
  </si>
  <si>
    <t>Sun Sep 29 2024 00:00:00 GMT+0100 (British Summer Time)</t>
  </si>
  <si>
    <t>Mon Dec 16 2024 00:00:00 GMT+0000 (Greenwich Mean Time)</t>
  </si>
  <si>
    <t>Automob Participacoes SA</t>
  </si>
  <si>
    <t>Mon Sep 30 2024 00:00:00 GMT+0100 (British Summer Time)</t>
  </si>
  <si>
    <t>Brookfield Corp-Hydropower Plants(7)</t>
  </si>
  <si>
    <t>Energo-Pro AS</t>
  </si>
  <si>
    <t>Shanghai Shenjie Environment Protection Science &amp; Technology Co Ltd</t>
  </si>
  <si>
    <t>Taixing Dongzhi Industrial Development Co Ltd</t>
  </si>
  <si>
    <t>Shaanxi Gas Group Co Ltd-Assets</t>
  </si>
  <si>
    <t>Shaanxi Provincial Natural Gas Co Ltd</t>
  </si>
  <si>
    <t>Xian Mingmao Property Co Ltd</t>
  </si>
  <si>
    <t>Xian Shunmao Property Co Ltd</t>
  </si>
  <si>
    <t>Falcon Distribuicao Armazenamento E Transportes Sa</t>
  </si>
  <si>
    <t>Tue Oct 01 2024 00:00:00 GMT+0100 (British Summer Time)</t>
  </si>
  <si>
    <t>Sun Dec 01 2024 00:00:00 GMT+0000 (Greenwich Mean Time)</t>
  </si>
  <si>
    <t>Hengli Heavy Industries Group Co Ltd</t>
  </si>
  <si>
    <t>Guangdong Songfa Ceramics Co Ltd</t>
  </si>
  <si>
    <t>Thu Oct 03 2024 00:00:00 GMT+0100 (British Summer Time)</t>
  </si>
  <si>
    <t>Biorigin SA</t>
  </si>
  <si>
    <t>Lesaffre International Sas</t>
  </si>
  <si>
    <t>Log Commercial Properties e Participacoes SA-LOG Fortaleza III &amp; LOG Viana II Assets</t>
  </si>
  <si>
    <t>Btg Pactual Logcp Fundo De Investimento Imobiliario FII</t>
  </si>
  <si>
    <t>Tue Oct 08 2024 00:00:00 GMT+0100 (British Summer Time)</t>
  </si>
  <si>
    <t>Suzhou Xinhuilian Semiconductor Technology Co Ltd</t>
  </si>
  <si>
    <t>Metafrax Chemicals JSC</t>
  </si>
  <si>
    <t>Thu Oct 10 2024 00:00:00 GMT+0100 (British Summer Time)</t>
  </si>
  <si>
    <t>Sirona Hygiene Pvt Ltd</t>
  </si>
  <si>
    <t>The Good Glamm Group</t>
  </si>
  <si>
    <t>Opella Healthcare Participations B.V</t>
  </si>
  <si>
    <t>Wuxi Songci Electromechanical Co Ltd</t>
  </si>
  <si>
    <t>Wuxi Autowell Technology Co Ltd</t>
  </si>
  <si>
    <t>Fri Oct 11 2024 00:00:00 GMT+0100 (British Summer Time)</t>
  </si>
  <si>
    <t>Barwa Adda Expressway Ltd</t>
  </si>
  <si>
    <t>Roadstar Investment Managers Ltd</t>
  </si>
  <si>
    <t>Sat Oct 12 2024 00:00:00 GMT+0100 (British Summer Time)</t>
  </si>
  <si>
    <t>Henan Zhongfu Aluminum Industry Co Ltd</t>
  </si>
  <si>
    <t>Hefei Changhong Industry Co Ltd</t>
  </si>
  <si>
    <t>Tue Oct 15 2024 00:00:00 GMT+0100 (British Summer Time)</t>
  </si>
  <si>
    <t>Guangzhou GAC Leasing Co Ltd</t>
  </si>
  <si>
    <t>Credit Agricole Personal Finance &amp; Mobility</t>
  </si>
  <si>
    <t>China Shipping Chemical Carrier Co Ltd</t>
  </si>
  <si>
    <t>Dalian COSCO SHIPPING Energy Supply Chain Co Ltd</t>
  </si>
  <si>
    <t>Wed Oct 16 2024 00:00:00 GMT+0100 (British Summer Time)</t>
  </si>
  <si>
    <t>Vega City Mall</t>
  </si>
  <si>
    <t>Vijaya Productions Pvt Ltd</t>
  </si>
  <si>
    <t>Changji Huitou Real Estate Development Co Ltd-Asset</t>
  </si>
  <si>
    <t>Changji Wuika Times Shopping Center Co Ltd</t>
  </si>
  <si>
    <t>Thu Oct 17 2024 00:00:00 GMT+0100 (British Summer Time)</t>
  </si>
  <si>
    <t>AAM India Manufacturing Corp Pvt Ltd</t>
  </si>
  <si>
    <t>Bharat Forge Ltd</t>
  </si>
  <si>
    <t>Fri Oct 18 2024 00:00:00 GMT+0100 (British Summer Time)</t>
  </si>
  <si>
    <t>Thyssenkrupp Electrical Steel India Pvt Ltd</t>
  </si>
  <si>
    <t>Jsquare Electrical Steel Nashik Pvt Ltd</t>
  </si>
  <si>
    <t>Thu Jan 23 2025 00:00:00 GMT+0000 (Greenwich Mean Time)</t>
  </si>
  <si>
    <t>Standard Chartered Bank Plc-Personal Loan book</t>
  </si>
  <si>
    <t>Sat Oct 19 2024 00:00:00 GMT+0100 (British Summer Time)</t>
  </si>
  <si>
    <t>Hetero Wind Power (Pennar) Pvt Ltd</t>
  </si>
  <si>
    <t>Mon Oct 21 2024 00:00:00 GMT+0100 (British Summer Time)</t>
  </si>
  <si>
    <t>Cofco Jiahua Industries Ltd</t>
  </si>
  <si>
    <t>COFCO Joycome Foods Ltd</t>
  </si>
  <si>
    <t>Somerley|CITIC Sec (Hong Kong) Ltd</t>
  </si>
  <si>
    <t>Wilson Sons SA</t>
  </si>
  <si>
    <t>Banco BTG Pactual SA|Peel Hunt LLP</t>
  </si>
  <si>
    <t>Tue Oct 22 2024 00:00:00 GMT+0100 (British Summer Time)</t>
  </si>
  <si>
    <t>Atacadao SA-Stores(15)</t>
  </si>
  <si>
    <t>Fundo De Investimento Imobiliario Guardian Real Estate</t>
  </si>
  <si>
    <t>Drivesul Participacoes Societarias Ltda</t>
  </si>
  <si>
    <t>Cantu Store SA</t>
  </si>
  <si>
    <t>Itau BBA USA Securities Inc</t>
  </si>
  <si>
    <t>Shenzhen JYMed Technology Co Ltd</t>
  </si>
  <si>
    <t>Sichuan Hexie Shuangma Co Ltd</t>
  </si>
  <si>
    <t>Orient Cement Ltd</t>
  </si>
  <si>
    <t>Wed Oct 23 2024 00:00:00 GMT+0100 (British Summer Time)</t>
  </si>
  <si>
    <t>Escorts Kubota Ltd-Railway Business</t>
  </si>
  <si>
    <t>Sona Blw Precision Forgings Ltd</t>
  </si>
  <si>
    <t>Morgan Stanley India Co Pvt</t>
  </si>
  <si>
    <t>Fri Oct 25 2024 00:00:00 GMT+0100 (British Summer Time)</t>
  </si>
  <si>
    <t>ITD Cementation India Ltd</t>
  </si>
  <si>
    <t>Renew Exim DMCC</t>
  </si>
  <si>
    <t>Sat Oct 26 2024 00:00:00 GMT+0100 (British Summer Time)</t>
  </si>
  <si>
    <t>Beijing Jingneng Xilin Gol Energy Co Ltd</t>
  </si>
  <si>
    <t>Beijing Capital Grand Ltd</t>
  </si>
  <si>
    <t>Shenzhen Bauing Construction Group Co Ltd</t>
  </si>
  <si>
    <t>Zhuhai Da Heng Qin Group Co Ltd</t>
  </si>
  <si>
    <t>Beijing Markor Household Products Co Ltd</t>
  </si>
  <si>
    <t>Xiamen Lanyu Investment Co Ltd</t>
  </si>
  <si>
    <t>Shanghai Guotou Real Estate Co Ltd</t>
  </si>
  <si>
    <t>Shanghai North Enterprise (Group) Co Ltd</t>
  </si>
  <si>
    <t>Mianyang Xinhao New Energy Technology Co Ltd</t>
  </si>
  <si>
    <t>Mianyang Anjian Investment Co Ltd</t>
  </si>
  <si>
    <t>Fri Nov 01 2024 00:00:00 GMT+0000 (Greenwich Mean Time)</t>
  </si>
  <si>
    <t>CCCC Property Services Group Co Ltd</t>
  </si>
  <si>
    <t>Mon Nov 04 2024 00:00:00 GMT+0000 (Greenwich Mean Time)</t>
  </si>
  <si>
    <t>Eletromidia SA</t>
  </si>
  <si>
    <t>Globo Comunicacao e Participacoes SA</t>
  </si>
  <si>
    <t>Tue Nov 05 2024 00:00:00 GMT+0000 (Greenwich Mean Time)</t>
  </si>
  <si>
    <t>ClientCo Servicos de Rede Nordeste SA</t>
  </si>
  <si>
    <t>V Tal Rede Neutra de Telecomunicacoes SA</t>
  </si>
  <si>
    <t>China International Capital Co|Citi|Banco BTG Pactual SA</t>
  </si>
  <si>
    <t>Wed Nov 06 2024 00:00:00 GMT+0000 (Greenwich Mean Time)</t>
  </si>
  <si>
    <t>Wed Mar 12 2025 00:00:00 GMT+0000 (Greenwich Mean Time)</t>
  </si>
  <si>
    <t>Canadian Solar Inc-Luiz Gonzaga Solar PV Park</t>
  </si>
  <si>
    <t>Apollo Resources Corp</t>
  </si>
  <si>
    <t>Jupiter Gold Corp</t>
  </si>
  <si>
    <t>Norgas Sa</t>
  </si>
  <si>
    <t>Suzhou XySemi Electronic Technology Co Ltd</t>
  </si>
  <si>
    <t>Fri Nov 08 2024 00:00:00 GMT+0000 (Greenwich Mean Time)</t>
  </si>
  <si>
    <t>Fri Dec 20 2024 00:00:00 GMT+0000 (Greenwich Mean Time)</t>
  </si>
  <si>
    <t>Lanzhou Yellow River Xinsheng Investment Co Ltd</t>
  </si>
  <si>
    <t>Hunan Xinyuan Environment Technology Group Co Ltd</t>
  </si>
  <si>
    <t>Zhongsheng New Materials Technology (Yixing) Co Ltd</t>
  </si>
  <si>
    <t>Suzhou Longxiang Investment Partnership LP</t>
  </si>
  <si>
    <t>Huayuan Securities Co Ltd</t>
  </si>
  <si>
    <t>Outback Steakhouse Restaurantes Brasil SA</t>
  </si>
  <si>
    <t>Vinci Capital Partners IV Master FIP Multiestratgia</t>
  </si>
  <si>
    <t>Bank of America</t>
  </si>
  <si>
    <t>Banco Itau-BBA SA|Santander Corp &amp; Invest Bkg|Banco BTG Pactual SA|Vinci Partners</t>
  </si>
  <si>
    <t>Mon Nov 11 2024 00:00:00 GMT+0000 (Greenwich Mean Time)</t>
  </si>
  <si>
    <t>Brambles Ltd-Chep India Business</t>
  </si>
  <si>
    <t>Leap India Pvt Ltd</t>
  </si>
  <si>
    <t>Tue Nov 12 2024 00:00:00 GMT+0000 (Greenwich Mean Time)</t>
  </si>
  <si>
    <t>Shengda Resources Co Ltd</t>
  </si>
  <si>
    <t>Shanzhong Construction Machinery Co Ltd</t>
  </si>
  <si>
    <t>Shantui Construction Machinery Co Ltd</t>
  </si>
  <si>
    <t>Biotheus Inc</t>
  </si>
  <si>
    <t>BioNTech SE</t>
  </si>
  <si>
    <t>Thu Nov 14 2024 00:00:00 GMT+0000 (Greenwich Mean Time)</t>
  </si>
  <si>
    <t>LYNK &amp; CO Automotive Technology Co Ltd</t>
  </si>
  <si>
    <t>Zhejiang ZEEKR Intelligent Technology Co Ltd</t>
  </si>
  <si>
    <t>Quam Capital Ltd|Citi|Houlihan Lokey (China) Ltd|SPDB International Capital Ltd|Goldman Sachs &amp; Co</t>
  </si>
  <si>
    <t>Fri Nov 15 2024 00:00:00 GMT+0000 (Greenwich Mean Time)</t>
  </si>
  <si>
    <t>Serrote Participacoes Sa</t>
  </si>
  <si>
    <t>Baiyin Precious Metals Investment Co Ltd</t>
  </si>
  <si>
    <t>Shanxi China Coal Technology &amp; Engineering Qinnan Energy Co Ltd</t>
  </si>
  <si>
    <t>Shanxi Coal Transportation &amp; Sales Group Jincheng Co Ltd</t>
  </si>
  <si>
    <t>Thu May 15 2025 00:00:00 GMT+0100 (British Summer Time)</t>
  </si>
  <si>
    <t>Eldorado Brasil Celulose SA</t>
  </si>
  <si>
    <t>Tue Nov 19 2024 00:00:00 GMT+0000 (Greenwich Mean Time)</t>
  </si>
  <si>
    <t>Jiangsu Huanyu Automotive Components Co Ltd</t>
  </si>
  <si>
    <t>Autoneum Holding AG</t>
  </si>
  <si>
    <t>Thu Nov 21 2024 00:00:00 GMT+0000 (Greenwich Mean Time)</t>
  </si>
  <si>
    <t>Shanghai Haibo West Logistic Co Ltd</t>
  </si>
  <si>
    <t>Bright Food Industry Investment (Shanghai) Co Ltd</t>
  </si>
  <si>
    <t>Beijing New Cooperation Business Development Co Ltd</t>
  </si>
  <si>
    <t>CCOOP Group Co Ltd</t>
  </si>
  <si>
    <t>Shanghai Haibo Spencer International Logistics Co Ltd</t>
  </si>
  <si>
    <t>Shanghai Sugar Cigarette &amp; Wine (Group) Co Ltd</t>
  </si>
  <si>
    <t>Fri Nov 22 2024 00:00:00 GMT+0000 (Greenwich Mean Time)</t>
  </si>
  <si>
    <t>Mon Nov 25 2024 00:00:00 GMT+0000 (Greenwich Mean Time)</t>
  </si>
  <si>
    <t>Wed Jan 15 2025 00:00:00 GMT+0000 (Greenwich Mean Time)</t>
  </si>
  <si>
    <t>UBS Securities Co Ltd</t>
  </si>
  <si>
    <t>Mineracao Taboca SA</t>
  </si>
  <si>
    <t>China Nonferrous Trade Co Ltd</t>
  </si>
  <si>
    <t>Hunan Juntai New Materials Technology Co Ltd</t>
  </si>
  <si>
    <t>Thu Nov 28 2024 00:00:00 GMT+0000 (Greenwich Mean Time)</t>
  </si>
  <si>
    <t>Fri Nov 29 2024 00:00:00 GMT+0000 (Greenwich Mean Time)</t>
  </si>
  <si>
    <t>Shanghai Hongtianyuan Management Consulting Partnership LP</t>
  </si>
  <si>
    <t>RONS Intelligent Technology (Beijing) Co Ltd</t>
  </si>
  <si>
    <t>BGM Group Ltd</t>
  </si>
  <si>
    <t>Tue Dec 03 2024 00:00:00 GMT+0000 (Greenwich Mean Time)</t>
  </si>
  <si>
    <t>Tieling Caijing Investment Co Ltd</t>
  </si>
  <si>
    <t>Tieling Yuansheng Asset Management Co Ltd</t>
  </si>
  <si>
    <t>Tue Jan 28 2025 00:00:00 GMT+0000 (Greenwich Mean Time)</t>
  </si>
  <si>
    <t>Yingu Pharmaceutical Co Ltd</t>
  </si>
  <si>
    <t>Henan Lingrui Pharmaceutical Co Ltd</t>
  </si>
  <si>
    <t>Leascend Technology Co Ltd-Assets</t>
  </si>
  <si>
    <t>Chengdu Yuyuling Internet Technology Co Ltd</t>
  </si>
  <si>
    <t>Sat Dec 07 2024 00:00:00 GMT+0000 (Greenwich Mean Time)</t>
  </si>
  <si>
    <t>Zhongruan Information System Engineering Co Ltd</t>
  </si>
  <si>
    <t>China Information Security Research Institute Co Ltd</t>
  </si>
  <si>
    <t>Thu Feb 20 2025 00:00:00 GMT+0000 (Greenwich Mean Time)</t>
  </si>
  <si>
    <t>Yutai Changqing Environmental Protection Energy Co Ltd</t>
  </si>
  <si>
    <t>Yutai Huaxing New Energy Co Ltd</t>
  </si>
  <si>
    <t>Thu May 22 2025 00:00:00 GMT+0100 (British Summer Time)</t>
  </si>
  <si>
    <t>State Grid Xintong Yili Technology Co Ltd</t>
  </si>
  <si>
    <t>State Grid Information &amp; Communication Co Ltd</t>
  </si>
  <si>
    <t>Anthea Aromatic Pvt Ltd</t>
  </si>
  <si>
    <t>Ningbo Shanshan Co Ltd-Assets</t>
  </si>
  <si>
    <t>Ningbo Haishu Industrial City Ecological Construction Co Ltd</t>
  </si>
  <si>
    <t>RZK Solucoes e Participacoes SA</t>
  </si>
  <si>
    <t>Pontal 2 Geracao De Energia E Participacoes Sa</t>
  </si>
  <si>
    <t>Tue Dec 31 2024 00:00:00 GMT+0000 (Greenwich Mean Time)</t>
  </si>
  <si>
    <t>Xiamen Golden Dragon Bus Co Ltd</t>
  </si>
  <si>
    <t>Fri Dec 13 2024 00:00:00 GMT+0000 (Greenwich Mean Time)</t>
  </si>
  <si>
    <t>Lianyungang Ganyu Dongshang New Energy Co Ltd</t>
  </si>
  <si>
    <t>Zhejiang Provincial New Energy Investment Group Co Ltd</t>
  </si>
  <si>
    <t>Sat Dec 14 2024 00:00:00 GMT+0000 (Greenwich Mean Time)</t>
  </si>
  <si>
    <t>Juncheng Herui Environmental Technology Group Co Ltd</t>
  </si>
  <si>
    <t>Xian Gaolongsheng Commercial Operation Management Co Ltd</t>
  </si>
  <si>
    <t>Shaanxi Hanjian Xincheng Investment Partnership LP</t>
  </si>
  <si>
    <t>Itatuba Participacoes Ltda</t>
  </si>
  <si>
    <t>Huaxin (Hainan) Investment Co Ltd</t>
  </si>
  <si>
    <t>Tue Dec 17 2024 00:00:00 GMT+0000 (Greenwich Mean Time)</t>
  </si>
  <si>
    <t>Tue Mar 11 2025 00:00:00 GMT+0000 (Greenwich Mean Time)</t>
  </si>
  <si>
    <t>Shanghai Sirui Information Technology Co Ltd</t>
  </si>
  <si>
    <t>Neusoft Corp</t>
  </si>
  <si>
    <t>Wed Dec 18 2024 00:00:00 GMT+0000 (Greenwich Mean Time)</t>
  </si>
  <si>
    <t>Associacao Do Condominio Do Shopping Patio Paulista</t>
  </si>
  <si>
    <t>UBS|G5 Partners Consultoria</t>
  </si>
  <si>
    <t>Lippo Realty (Shanghai) Ltd</t>
  </si>
  <si>
    <t>Sat Dec 21 2024 00:00:00 GMT+0000 (Greenwich Mean Time)</t>
  </si>
  <si>
    <t>Inner Mongolia Xingye Silver &amp; Tin Mining Co Ltd</t>
  </si>
  <si>
    <t>Mon Dec 23 2024 00:00:00 GMT+0000 (Greenwich Mean Time)</t>
  </si>
  <si>
    <t>EDP Transmissao Alianca SC Sa</t>
  </si>
  <si>
    <t>SKYLINE Fundo De Investimento Em Participacoes</t>
  </si>
  <si>
    <t>Tue Dec 24 2024 00:00:00 GMT+0000 (Greenwich Mean Time)</t>
  </si>
  <si>
    <t>Xinyu Semiconductor (Shanghai) Co Ltd</t>
  </si>
  <si>
    <t>Wed Dec 25 2024 00:00:00 GMT+0000 (Greenwich Mean Time)</t>
  </si>
  <si>
    <t>Xinjiang Chang Yuan Water Group Co Ltd</t>
  </si>
  <si>
    <t>China Water Investment Group Co Ltd</t>
  </si>
  <si>
    <t>Thu Dec 26 2024 00:00:00 GMT+0000 (Greenwich Mean Time)</t>
  </si>
  <si>
    <t>Fri Dec 27 2024 00:00:00 GMT+0000 (Greenwich Mean Time)</t>
  </si>
  <si>
    <t>Vesync Co Ltd</t>
  </si>
  <si>
    <t>Victory III Co Ltd</t>
  </si>
  <si>
    <t>Sat Dec 28 2024 00:00:00 GMT+0000 (Greenwich Mean Time)</t>
  </si>
  <si>
    <t>Everpro Technologies Co Ltd</t>
  </si>
  <si>
    <t>Broadex Technologies Co Ltd</t>
  </si>
  <si>
    <t>Mon Dec 30 2024 00:00:00 GMT+0000 (Greenwich Mean Time)</t>
  </si>
  <si>
    <t>Yunnan Yundian Investment Holding Group Co Ltd</t>
  </si>
  <si>
    <t>Guangdong Southern Power Grid Yundian Investment Holding Co Ltd</t>
  </si>
  <si>
    <t>Jiangsu Triumph New Material Co Ltd</t>
  </si>
  <si>
    <t>Jiangsu Mingxin Transportation Equipment Co Ltd</t>
  </si>
  <si>
    <t>Changzhou Heyuan Rail Technology Co Ltd</t>
  </si>
  <si>
    <t>Heraeus (China) Investment Co Ltd-Assets</t>
  </si>
  <si>
    <t>Sichuan Haitian Photovoltaic Materials Co Ltd</t>
  </si>
  <si>
    <t>Tue Mar 25 2025 00:00:00 GMT+0000 (Greenwich Mean Time)</t>
  </si>
  <si>
    <t>Yunnan Guotai Metal Co Ltd</t>
  </si>
  <si>
    <t>LB Group Co Ltd</t>
  </si>
  <si>
    <t>CSSC Wind Power (Zhangye) New Energy Co Ltd</t>
  </si>
  <si>
    <t>Gansu Shenhe New Energy Co Ltd</t>
  </si>
  <si>
    <t>Xianghuangqi Shengshi Xinyuan Wind Power Co Ltd</t>
  </si>
  <si>
    <t>Huadian Northern New Energy Co Ltd</t>
  </si>
  <si>
    <t>Zhengxiang Baiqi Shengyuan Wind Power Co Ltd</t>
  </si>
  <si>
    <t>Shenzhen|Shenzhen|Pink Sheet</t>
  </si>
  <si>
    <t>Frankfurt|Berlin|Xetra</t>
  </si>
  <si>
    <t>National|Bombay|Delhi|Ahmedabad</t>
  </si>
  <si>
    <t>Johannesbu|Namibia</t>
  </si>
  <si>
    <t>Johannesbu|London|Australia</t>
  </si>
  <si>
    <t>New York Stock Exchange|BMFBOVESPA|BMFBOVESPA|BMFBOVESPA</t>
  </si>
  <si>
    <t>Hong Kong|New York Stock Exchange</t>
  </si>
  <si>
    <t>Singapore|Hong Kong</t>
  </si>
  <si>
    <t>Bombay|Madras|Calcutta|Delhi|National</t>
  </si>
  <si>
    <t>Pink Sheet|Shenzhen|Shenzhen</t>
  </si>
  <si>
    <t>Hyderabad|Bombay|National</t>
  </si>
  <si>
    <t>OTC|BMFBOVESPA|BOVESPA</t>
  </si>
  <si>
    <t>Bombay|National|Calcutta</t>
  </si>
  <si>
    <t>OTC|MICEX-RTS|MICEX-RTS|London</t>
  </si>
  <si>
    <t>New York Stock Exchange|BMFBOVESPA|BMFBOVESPA</t>
  </si>
  <si>
    <t>Luxembourg|Bombay|National</t>
  </si>
  <si>
    <t>New York Stock Exchange|National|Bombay</t>
  </si>
  <si>
    <t>Bombay|National|National</t>
  </si>
  <si>
    <t>Nasdaq|Bombay</t>
  </si>
  <si>
    <t>Pune|Hyderabad|Bombay</t>
  </si>
  <si>
    <t>Luxembourg|Bombay</t>
  </si>
  <si>
    <t>rank date</t>
  </si>
  <si>
    <t>rank value inc. net cdebt target (USD , MILLIONS)</t>
  </si>
  <si>
    <t>TARGET MACRO INDUSTRY</t>
  </si>
  <si>
    <t>TARGET MID INDUSTRY</t>
  </si>
  <si>
    <t>TARGET NATION</t>
  </si>
  <si>
    <t>ACQUIROR FULL NAME</t>
  </si>
  <si>
    <t>ACQUIROR MACRO INDUSTRY</t>
  </si>
  <si>
    <t>ACQUIROR MID INDUSTRY</t>
  </si>
  <si>
    <t>ACQUIROR NATION</t>
  </si>
  <si>
    <t>premium paid 4 weeks prior to announcement</t>
  </si>
  <si>
    <t>premium paid 1 week prior to announcement</t>
  </si>
  <si>
    <t>premium paid 1 day prior to announcement</t>
  </si>
  <si>
    <t>M &amp;A TYPE</t>
  </si>
  <si>
    <t>TARGET STOCK EXCHANGE NAME</t>
  </si>
  <si>
    <t>NATION CLASSIFICATION</t>
  </si>
  <si>
    <t>DEAL STATUS</t>
  </si>
  <si>
    <t>ACQUIROR FINANCIAL ADVISOR NAME</t>
  </si>
  <si>
    <t>TARGET FINANCIAL ADVISOR NAME</t>
  </si>
  <si>
    <t>PREMIUM STATUS</t>
  </si>
  <si>
    <t>DEAL ID</t>
  </si>
  <si>
    <t>TARGET COMPANY</t>
  </si>
  <si>
    <t>YEAR</t>
  </si>
  <si>
    <t>Announcement date</t>
  </si>
  <si>
    <t>DATE ANNOUNCED</t>
  </si>
  <si>
    <t>Sep 29 2014</t>
  </si>
  <si>
    <t>Dec 23 2014</t>
  </si>
  <si>
    <t>Nov 05 2015</t>
  </si>
  <si>
    <t>Dec 04 2015</t>
  </si>
  <si>
    <t>Aug 01 2016</t>
  </si>
  <si>
    <t>Jun 01 2020</t>
  </si>
  <si>
    <t>Nov 13 2020</t>
  </si>
  <si>
    <t>Helper</t>
  </si>
  <si>
    <t>Country</t>
  </si>
  <si>
    <t>RULE OF LAW</t>
  </si>
  <si>
    <t>POLITICAL RISK</t>
  </si>
  <si>
    <t>GOVT EFFECTIVENESS</t>
  </si>
  <si>
    <t>china</t>
  </si>
  <si>
    <t>china Minzhong Food Corp Ltd</t>
  </si>
  <si>
    <t>china CNR Corp Ltd</t>
  </si>
  <si>
    <t>china Mobile Games &amp; Entertainment Group Ltd</t>
  </si>
  <si>
    <t>E-House (china) Holdings Ltd</t>
  </si>
  <si>
    <t>china Nepstar Chain Drugstore Ltd</t>
  </si>
  <si>
    <t>china Neptunus Drugstore Holding Ltd</t>
  </si>
  <si>
    <t>china Merchants Property Development Co Ltd</t>
  </si>
  <si>
    <t>china Merchants Shekou Industrial Zone Holdings Co Ltd</t>
  </si>
  <si>
    <t>china Ming Yang Wind Power Group Ltd</t>
  </si>
  <si>
    <t>china Grand Automotive Services (Hong Kong) Ltd</t>
  </si>
  <si>
    <t>china Greatwall Computer Shenzhen Co Ltd</t>
  </si>
  <si>
    <t>china Calxon Group Co Ltd</t>
  </si>
  <si>
    <t>china City Railway Transportation Technology Holdings Co Ltd</t>
  </si>
  <si>
    <t>Sunac china Holdings Ltd</t>
  </si>
  <si>
    <t>Yida china Holdings Ltd</t>
  </si>
  <si>
    <t>china Auto Electronics Group Ltd</t>
  </si>
  <si>
    <t>china Civil Aviation (Cayman) Investment Group Ltd</t>
  </si>
  <si>
    <t>china Modern Dairy Holdings Ltd</t>
  </si>
  <si>
    <t>china Mengniu Dairy Co Ltd</t>
  </si>
  <si>
    <t>china Shun Ke Long Holdings Ltd</t>
  </si>
  <si>
    <t>Ping An Insurance (Group) Co of china Ltd</t>
  </si>
  <si>
    <t>china Kangda Food Co Ltd</t>
  </si>
  <si>
    <t>china Tian Yuan Manganese Ltd</t>
  </si>
  <si>
    <t>china Merchants Expressway Network Science &amp; Technology Holdings Co Ltd</t>
  </si>
  <si>
    <t>china National Materials Co Ltd</t>
  </si>
  <si>
    <t>china National Building Material Co Ltd</t>
  </si>
  <si>
    <t>Ronshine china Holdings Ltd</t>
  </si>
  <si>
    <t>Central china Real Estate Ltd</t>
  </si>
  <si>
    <t>Jinran china Resources Gas Co Ltd</t>
  </si>
  <si>
    <t>china Merchants Energy Shipping Co Ltd</t>
  </si>
  <si>
    <t>china Merchants Steam Navigation Co Ltd</t>
  </si>
  <si>
    <t>china Hengshi Foundation Co Ltd</t>
  </si>
  <si>
    <t>china Automation Group Ltd</t>
  </si>
  <si>
    <t>china Biologic Products Holdings Inc</t>
  </si>
  <si>
    <t>china Distance Education Holdings Ltd</t>
  </si>
  <si>
    <t>china Distance Learning Investments Ltd</t>
  </si>
  <si>
    <t>china National Tire &amp; Rubber Co Ltd</t>
  </si>
  <si>
    <t>china Jishan Holdings Ltd</t>
  </si>
  <si>
    <t>Whirlpool china Co Ltd</t>
  </si>
  <si>
    <t>china Feihe Ltd</t>
  </si>
  <si>
    <t>china Zhongdi Dairy Holdings Co Ltd</t>
  </si>
  <si>
    <t>china Gezhouba Group Co Ltd</t>
  </si>
  <si>
    <t>china Energy Engineering Corp Ltd</t>
  </si>
  <si>
    <t>china Longyuan Power Group Corp Ltd</t>
  </si>
  <si>
    <t>china Machinery Engineering Corp</t>
  </si>
  <si>
    <t>china SUMEC Automotive Industry Consulting Development Co Ltd</t>
  </si>
  <si>
    <t>china Zenix Auto International Ltd</t>
  </si>
  <si>
    <t>china Logistics Property Holdings Co Ltd</t>
  </si>
  <si>
    <t>china Avionics Systems Co Ltd</t>
  </si>
  <si>
    <t>india</t>
  </si>
  <si>
    <t>Hitachi Home &amp; Life Solutions (india)Ltd</t>
  </si>
  <si>
    <t>Cairn india Ltd</t>
  </si>
  <si>
    <t>State Bank of india</t>
  </si>
  <si>
    <t>Mac Charles (india) Ltd</t>
  </si>
  <si>
    <t>OCL india Ltd</t>
  </si>
  <si>
    <t>Government of india</t>
  </si>
  <si>
    <t>indian Overseas Bank</t>
  </si>
  <si>
    <t>Dish TV india Ltd</t>
  </si>
  <si>
    <t>Procter &amp; Gamble Overseas india BV</t>
  </si>
  <si>
    <t>Life Insurance Corp of india</t>
  </si>
  <si>
    <t>Monsanto(india)Ltd</t>
  </si>
  <si>
    <t>Dredging Corp of india Ltd</t>
  </si>
  <si>
    <t>Multibase india Ltd</t>
  </si>
  <si>
    <t>Union Bank Of india</t>
  </si>
  <si>
    <t>Tube Investments of india Ltd</t>
  </si>
  <si>
    <t>INEOS Styrolution india Ltd</t>
  </si>
  <si>
    <t>Tinplate Co of india Ltd</t>
  </si>
  <si>
    <t>Sanofi Consumer Healthcare india Ltd</t>
  </si>
  <si>
    <t>india2014</t>
  </si>
  <si>
    <t>Brazil2014</t>
  </si>
  <si>
    <t>china2014</t>
  </si>
  <si>
    <t>South Africa2014</t>
  </si>
  <si>
    <t>Russia2014</t>
  </si>
  <si>
    <t>china2015</t>
  </si>
  <si>
    <t>india2015</t>
  </si>
  <si>
    <t>Brazil2015</t>
  </si>
  <si>
    <t>South Africa2015</t>
  </si>
  <si>
    <t>Russia2015</t>
  </si>
  <si>
    <t>china2016</t>
  </si>
  <si>
    <t>South Africa2016</t>
  </si>
  <si>
    <t>india2016</t>
  </si>
  <si>
    <t>Brazil2016</t>
  </si>
  <si>
    <t>Russia2016</t>
  </si>
  <si>
    <t>china2017</t>
  </si>
  <si>
    <t>india2017</t>
  </si>
  <si>
    <t>South Africa2017</t>
  </si>
  <si>
    <t>Brazil2017</t>
  </si>
  <si>
    <t>Russia2017</t>
  </si>
  <si>
    <t>india2018</t>
  </si>
  <si>
    <t>Brazil2018</t>
  </si>
  <si>
    <t>china2018</t>
  </si>
  <si>
    <t>Russia2018</t>
  </si>
  <si>
    <t>South Africa2018</t>
  </si>
  <si>
    <t>india2019</t>
  </si>
  <si>
    <t>South Africa2019</t>
  </si>
  <si>
    <t>china2019</t>
  </si>
  <si>
    <t>Brazil2019</t>
  </si>
  <si>
    <t>Russia2019</t>
  </si>
  <si>
    <t>india2020</t>
  </si>
  <si>
    <t>china2020</t>
  </si>
  <si>
    <t>Russia2020</t>
  </si>
  <si>
    <t>South Africa2020</t>
  </si>
  <si>
    <t>Brazil2020</t>
  </si>
  <si>
    <t>South Africa2021</t>
  </si>
  <si>
    <t>Brazil2021</t>
  </si>
  <si>
    <t>china2021</t>
  </si>
  <si>
    <t>india2021</t>
  </si>
  <si>
    <t>Russia2021</t>
  </si>
  <si>
    <t>Brazil2022</t>
  </si>
  <si>
    <t>india2022</t>
  </si>
  <si>
    <t>china2022</t>
  </si>
  <si>
    <t>South Africa2022</t>
  </si>
  <si>
    <t>Brazil2023</t>
  </si>
  <si>
    <t>china2023</t>
  </si>
  <si>
    <t>india2023</t>
  </si>
  <si>
    <t>South Africa2023</t>
  </si>
  <si>
    <t>Russia2023</t>
  </si>
  <si>
    <t>Brazil2024</t>
  </si>
  <si>
    <t>china2024</t>
  </si>
  <si>
    <t>india2024</t>
  </si>
  <si>
    <t>South Africa2024</t>
  </si>
  <si>
    <t>Russia2022</t>
  </si>
  <si>
    <t>COUNTRY</t>
  </si>
  <si>
    <t>DATE</t>
  </si>
  <si>
    <t xml:space="preserve"> with month Year</t>
  </si>
  <si>
    <t>Rating (Moody’s / S&amp;P / Fitch)</t>
  </si>
  <si>
    <t>CONVERTED</t>
  </si>
  <si>
    <t>Rating (Converted Score)</t>
  </si>
  <si>
    <t>Helper key</t>
  </si>
  <si>
    <t>Sep 09 2014</t>
  </si>
  <si>
    <t>Baa2</t>
  </si>
  <si>
    <t>Dec 09 2015</t>
  </si>
  <si>
    <t>Baa3</t>
  </si>
  <si>
    <t>BB</t>
  </si>
  <si>
    <t>Aug 15 2017</t>
  </si>
  <si>
    <t>Apr 09 2018</t>
  </si>
  <si>
    <t>Ba2</t>
  </si>
  <si>
    <t>Dec 11 2019</t>
  </si>
  <si>
    <t>BB-</t>
  </si>
  <si>
    <t>Apr 06 2020</t>
  </si>
  <si>
    <t>Dec 19 2023</t>
  </si>
  <si>
    <t>Oct 01 2024</t>
  </si>
  <si>
    <t>Ba1</t>
  </si>
  <si>
    <t>A (high)</t>
  </si>
  <si>
    <t>A+</t>
  </si>
  <si>
    <t>Mar 31 2016</t>
  </si>
  <si>
    <t>AA-</t>
  </si>
  <si>
    <t>Sep 21 2017</t>
  </si>
  <si>
    <t>Mar 21 2019</t>
  </si>
  <si>
    <t>Nov 10 2022</t>
  </si>
  <si>
    <t>Dec 05 2023</t>
  </si>
  <si>
    <t>A1</t>
  </si>
  <si>
    <t>Nov 05 2014</t>
  </si>
  <si>
    <t>BBB (low)</t>
  </si>
  <si>
    <t>BBB-</t>
  </si>
  <si>
    <t>BBB</t>
  </si>
  <si>
    <t>Nov 16 2017</t>
  </si>
  <si>
    <t>Nov 07 2019</t>
  </si>
  <si>
    <t>Oct 05 2021</t>
  </si>
  <si>
    <t>May 29 2024</t>
  </si>
  <si>
    <t>May 08 2025</t>
  </si>
  <si>
    <t>Dec 03 2015</t>
  </si>
  <si>
    <t>BB+</t>
  </si>
  <si>
    <t>Sep 16 2016</t>
  </si>
  <si>
    <t>Mar 17 2017</t>
  </si>
  <si>
    <t>Feb 23 2018</t>
  </si>
  <si>
    <t>Feb 08 2019</t>
  </si>
  <si>
    <t>Apr 08 2022</t>
  </si>
  <si>
    <t>NR</t>
  </si>
  <si>
    <t/>
  </si>
  <si>
    <t>Nov 06 2014</t>
  </si>
  <si>
    <t>May 06 2016</t>
  </si>
  <si>
    <t>Nov 24 2017</t>
  </si>
  <si>
    <t>Mar 23 2018</t>
  </si>
  <si>
    <t>Nov 22 2019</t>
  </si>
  <si>
    <t>Nov 20 2020</t>
  </si>
  <si>
    <t>May 20 2022</t>
  </si>
  <si>
    <t>Mar 08 2023</t>
  </si>
  <si>
    <t>Nov 15 2024</t>
  </si>
  <si>
    <t>China2014</t>
  </si>
  <si>
    <t>China2016</t>
  </si>
  <si>
    <t>China2017</t>
  </si>
  <si>
    <t>China2019</t>
  </si>
  <si>
    <t>China2020</t>
  </si>
  <si>
    <t>China2022</t>
  </si>
  <si>
    <t>China2023</t>
  </si>
  <si>
    <t>India2014</t>
  </si>
  <si>
    <t>India2015</t>
  </si>
  <si>
    <t>India2017</t>
  </si>
  <si>
    <t>India2019</t>
  </si>
  <si>
    <t>India2020</t>
  </si>
  <si>
    <t>India2021</t>
  </si>
  <si>
    <t>India2024</t>
  </si>
  <si>
    <t>India2025</t>
  </si>
  <si>
    <t>Apr 06 2021</t>
  </si>
  <si>
    <t>Apr 06 2022</t>
  </si>
  <si>
    <t>Sep 29 2015</t>
  </si>
  <si>
    <t>Sep 21 2018</t>
  </si>
  <si>
    <t>Nov 13 2021</t>
  </si>
  <si>
    <t>Dec 05 2024</t>
  </si>
  <si>
    <t>China2024</t>
  </si>
  <si>
    <t>China2015</t>
  </si>
  <si>
    <t>China2018</t>
  </si>
  <si>
    <t>China2021</t>
  </si>
  <si>
    <t>Nov 05 2016</t>
  </si>
  <si>
    <t>India2016</t>
  </si>
  <si>
    <t>Nov 16 2018</t>
  </si>
  <si>
    <t>India2018</t>
  </si>
  <si>
    <t>Oct 05 2022</t>
  </si>
  <si>
    <t>India2022</t>
  </si>
  <si>
    <t>Oct 05 2023</t>
  </si>
  <si>
    <t>India2023</t>
  </si>
  <si>
    <t>Feb 08 2020</t>
  </si>
  <si>
    <t>Feb 08 2021</t>
  </si>
  <si>
    <t>Nov 20 2021</t>
  </si>
  <si>
    <t>Political Risk</t>
  </si>
  <si>
    <t>Government Effectiveness</t>
  </si>
  <si>
    <t xml:space="preserve">Credit Rating </t>
  </si>
  <si>
    <t>CREDIT SCORE</t>
  </si>
  <si>
    <t>| Variable | Coefficient | Robust Std. Error | t | P&gt;|t| | 95% Confidence Interval |</t>
  </si>
  <si>
    <t>|------------------------|-------------|-------------------|-------|-----|--------------------------|</t>
  </si>
  <si>
    <t>| Rule of Law (z_rol) | -528.881 | 426.110 | -1.24 | 0.216 | -1368.664 to 310.899 |</t>
  </si>
  <si>
    <t>| Political Risk (z_polrisk) | 394.700 | 333.268 | 1.18 | 0.238 | -262.106 to 1051.506 |</t>
  </si>
  <si>
    <t>| Gov. Effectiveness (z_govteff) | -155.735 | 179.750 | -0.87 | 0.387 | -509.988 to 198.518 |</t>
  </si>
  <si>
    <t>| Credit Score (z_cr_score) | -238.321 | 219.020 | -1.09 | 0.278 | -669.967 to 193.324 |</t>
  </si>
  <si>
    <t>| _cons | -379.657 | 462.851 | -0.82 | 0.413 | -1291.847 to 532.532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</si>
</sst>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[$-14009]dd/mm/yyyy;@"/>
  </numFmts>
  <fonts count="5" x14ac:knownFonts="1"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2" borderId="0" xfId="0" applyFill="1"/>
    <xf numFmtId="164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0" fillId="2" borderId="1" xfId="0" applyFill="1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0" fillId="3" borderId="1" xfId="0" applyFill="1" applyBorder="1"/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E70A-91D7-4064-AB1D-DBDC0E993FC2}">
  <sheetPr filterMode="1"/>
  <dimension ref="A1:AE6982"/>
  <sheetViews>
    <sheetView tabSelected="1" topLeftCell="A30" workbookViewId="0">
      <selection activeCell="W138" sqref="W138"/>
    </sheetView>
  </sheetViews>
  <sheetFormatPr defaultRowHeight="14.4" x14ac:dyDescent="0.3"/>
  <cols>
    <col min="1" max="1" width="8.88671875" style="3"/>
    <col min="2" max="3" width="8.88671875" style="3" hidden="1" customWidth="1"/>
    <col min="4" max="4" width="8.88671875" style="3" customWidth="1"/>
    <col min="5" max="5" width="8.88671875" style="3"/>
    <col min="6" max="7" width="8.88671875" style="3" hidden="1" customWidth="1"/>
    <col min="8" max="9" width="8.88671875" style="3"/>
    <col min="10" max="11" width="8.88671875" style="3" hidden="1" customWidth="1"/>
    <col min="12" max="12" width="16.5546875" style="3" customWidth="1"/>
    <col min="13" max="13" width="20.33203125" style="3" hidden="1" customWidth="1"/>
    <col min="14" max="17" width="8.88671875" style="3" hidden="1" customWidth="1"/>
    <col min="18" max="18" width="16.109375" style="2" hidden="1" customWidth="1"/>
    <col min="19" max="21" width="8.88671875" style="3"/>
    <col min="22" max="22" width="8.88671875" style="3" customWidth="1"/>
    <col min="23" max="23" width="8.88671875" style="2"/>
    <col min="24" max="24" width="8.88671875" style="3"/>
    <col min="25" max="25" width="0" style="2" hidden="1" customWidth="1"/>
    <col min="26" max="26" width="8.88671875" style="1"/>
    <col min="27" max="27" width="12.21875" style="1" bestFit="1" customWidth="1"/>
    <col min="29" max="29" width="8.88671875" style="1"/>
    <col min="31" max="31" width="8.88671875" style="1"/>
    <col min="34" max="34" width="8.77734375" customWidth="1"/>
  </cols>
  <sheetData>
    <row r="1" spans="1:31" s="5" customFormat="1" ht="22.8" customHeight="1" x14ac:dyDescent="0.3">
      <c r="A1" s="16" t="s">
        <v>15987</v>
      </c>
      <c r="B1" s="4" t="s">
        <v>15990</v>
      </c>
      <c r="C1" s="4" t="s">
        <v>15968</v>
      </c>
      <c r="D1" s="16" t="s">
        <v>15969</v>
      </c>
      <c r="E1" s="16" t="s">
        <v>15988</v>
      </c>
      <c r="F1" s="4" t="s">
        <v>15970</v>
      </c>
      <c r="G1" s="4" t="s">
        <v>15971</v>
      </c>
      <c r="H1" s="16" t="s">
        <v>15972</v>
      </c>
      <c r="I1" s="16" t="s">
        <v>15973</v>
      </c>
      <c r="J1" s="4" t="s">
        <v>15974</v>
      </c>
      <c r="K1" s="4" t="s">
        <v>15975</v>
      </c>
      <c r="L1" s="16" t="s">
        <v>15976</v>
      </c>
      <c r="M1" s="4" t="s">
        <v>15985</v>
      </c>
      <c r="N1" s="4" t="s">
        <v>15984</v>
      </c>
      <c r="O1" s="4" t="s">
        <v>15983</v>
      </c>
      <c r="P1" s="4" t="s">
        <v>15982</v>
      </c>
      <c r="Q1" s="4" t="s">
        <v>15980</v>
      </c>
      <c r="R1" s="4" t="s">
        <v>15981</v>
      </c>
      <c r="S1" s="17" t="s">
        <v>15979</v>
      </c>
      <c r="T1" s="16" t="s">
        <v>15978</v>
      </c>
      <c r="U1" s="16" t="s">
        <v>15977</v>
      </c>
      <c r="V1" s="16" t="s">
        <v>15986</v>
      </c>
      <c r="W1" s="16" t="s">
        <v>15991</v>
      </c>
      <c r="X1" s="17" t="s">
        <v>15989</v>
      </c>
      <c r="Y1" s="4" t="s">
        <v>15999</v>
      </c>
      <c r="Z1" s="18" t="s">
        <v>15999</v>
      </c>
      <c r="AA1" s="18" t="s">
        <v>16001</v>
      </c>
      <c r="AB1" s="19" t="s">
        <v>16220</v>
      </c>
      <c r="AC1" s="18" t="s">
        <v>16221</v>
      </c>
      <c r="AD1" s="19" t="s">
        <v>16222</v>
      </c>
      <c r="AE1" s="18" t="s">
        <v>16223</v>
      </c>
    </row>
    <row r="2" spans="1:31" hidden="1" x14ac:dyDescent="0.3">
      <c r="A2" s="3">
        <v>2688229040</v>
      </c>
      <c r="B2" s="3" t="s">
        <v>0</v>
      </c>
      <c r="C2" s="3" t="s">
        <v>0</v>
      </c>
      <c r="D2" s="3">
        <v>142.45833126848001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4</v>
      </c>
      <c r="N2" s="3" t="s">
        <v>8</v>
      </c>
      <c r="O2" s="3" t="s">
        <v>9</v>
      </c>
      <c r="P2" s="3" t="s">
        <v>4</v>
      </c>
      <c r="Q2" s="3" t="s">
        <v>10</v>
      </c>
      <c r="V2" t="str">
        <f>IF(ISNUMBER(S2), "Keep", "Remove")</f>
        <v>Remove</v>
      </c>
      <c r="W2"/>
      <c r="X2"/>
      <c r="Y2"/>
      <c r="Z2"/>
      <c r="AA2"/>
      <c r="AC2"/>
      <c r="AE2"/>
    </row>
    <row r="3" spans="1:31" hidden="1" x14ac:dyDescent="0.3">
      <c r="A3" s="3">
        <v>2688148040</v>
      </c>
      <c r="B3" s="3" t="s">
        <v>0</v>
      </c>
      <c r="C3" s="3" t="s">
        <v>0</v>
      </c>
      <c r="D3" s="3">
        <v>495.564695971059</v>
      </c>
      <c r="E3" s="3" t="s">
        <v>11</v>
      </c>
      <c r="F3" s="3" t="s">
        <v>2</v>
      </c>
      <c r="G3" s="3" t="s">
        <v>3</v>
      </c>
      <c r="H3" s="3" t="s">
        <v>4</v>
      </c>
      <c r="I3" s="3" t="s">
        <v>12</v>
      </c>
      <c r="J3" s="3" t="s">
        <v>13</v>
      </c>
      <c r="K3" s="3" t="s">
        <v>14</v>
      </c>
      <c r="L3" s="3" t="s">
        <v>4</v>
      </c>
      <c r="N3" s="3" t="s">
        <v>8</v>
      </c>
      <c r="O3" s="3" t="s">
        <v>9</v>
      </c>
      <c r="P3" s="3" t="s">
        <v>4</v>
      </c>
      <c r="Q3" s="3" t="s">
        <v>10</v>
      </c>
      <c r="V3" t="str">
        <f t="shared" ref="V3:V66" si="0">IF(ISNUMBER(S3), "Keep", "Remove")</f>
        <v>Remove</v>
      </c>
      <c r="W3"/>
      <c r="X3"/>
      <c r="Y3"/>
      <c r="Z3"/>
      <c r="AA3"/>
      <c r="AC3"/>
      <c r="AE3"/>
    </row>
    <row r="4" spans="1:31" hidden="1" x14ac:dyDescent="0.3">
      <c r="A4" s="3">
        <v>2598585040</v>
      </c>
      <c r="B4" s="3" t="s">
        <v>15</v>
      </c>
      <c r="C4" s="3" t="s">
        <v>16</v>
      </c>
      <c r="D4" s="3">
        <v>96.385542168674704</v>
      </c>
      <c r="E4" s="3" t="s">
        <v>17</v>
      </c>
      <c r="F4" s="3" t="s">
        <v>18</v>
      </c>
      <c r="G4" s="3" t="s">
        <v>19</v>
      </c>
      <c r="H4" s="3" t="s">
        <v>4</v>
      </c>
      <c r="I4" s="3" t="s">
        <v>20</v>
      </c>
      <c r="J4" s="3" t="s">
        <v>18</v>
      </c>
      <c r="K4" s="3" t="s">
        <v>19</v>
      </c>
      <c r="L4" s="3" t="s">
        <v>4</v>
      </c>
      <c r="O4" s="3" t="s">
        <v>9</v>
      </c>
      <c r="P4" s="3" t="s">
        <v>4</v>
      </c>
      <c r="Q4" s="3" t="s">
        <v>10</v>
      </c>
      <c r="V4" t="str">
        <f t="shared" si="0"/>
        <v>Remove</v>
      </c>
      <c r="W4"/>
      <c r="X4"/>
      <c r="Y4"/>
      <c r="Z4"/>
      <c r="AA4"/>
      <c r="AC4"/>
      <c r="AE4"/>
    </row>
    <row r="5" spans="1:31" hidden="1" x14ac:dyDescent="0.3">
      <c r="A5" s="3">
        <v>2598967040</v>
      </c>
      <c r="B5" s="3" t="s">
        <v>21</v>
      </c>
      <c r="C5" s="3" t="s">
        <v>21</v>
      </c>
      <c r="D5" s="3">
        <v>62.233163703654803</v>
      </c>
      <c r="E5" s="3" t="s">
        <v>22</v>
      </c>
      <c r="F5" s="3" t="s">
        <v>23</v>
      </c>
      <c r="G5" s="3" t="s">
        <v>24</v>
      </c>
      <c r="H5" s="3" t="s">
        <v>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29</v>
      </c>
      <c r="O5" s="3" t="s">
        <v>9</v>
      </c>
      <c r="P5" s="3" t="s">
        <v>4</v>
      </c>
      <c r="Q5" s="3" t="s">
        <v>10</v>
      </c>
      <c r="V5" t="str">
        <f t="shared" si="0"/>
        <v>Remove</v>
      </c>
      <c r="W5"/>
      <c r="X5"/>
      <c r="Y5"/>
      <c r="Z5"/>
      <c r="AA5"/>
      <c r="AC5"/>
      <c r="AE5"/>
    </row>
    <row r="6" spans="1:31" hidden="1" x14ac:dyDescent="0.3">
      <c r="A6" s="3">
        <v>2698127040</v>
      </c>
      <c r="B6" s="3" t="s">
        <v>30</v>
      </c>
      <c r="C6" s="3" t="s">
        <v>30</v>
      </c>
      <c r="D6" s="3">
        <v>148.743120630671</v>
      </c>
      <c r="E6" s="3" t="s">
        <v>31</v>
      </c>
      <c r="F6" s="3" t="s">
        <v>2</v>
      </c>
      <c r="G6" s="3" t="s">
        <v>3</v>
      </c>
      <c r="H6" s="3" t="s">
        <v>4</v>
      </c>
      <c r="I6" s="3" t="s">
        <v>32</v>
      </c>
      <c r="J6" s="3" t="s">
        <v>26</v>
      </c>
      <c r="K6" s="3" t="s">
        <v>27</v>
      </c>
      <c r="L6" s="3" t="s">
        <v>4</v>
      </c>
      <c r="N6" s="3" t="s">
        <v>8</v>
      </c>
      <c r="O6" s="3" t="s">
        <v>9</v>
      </c>
      <c r="P6" s="3" t="s">
        <v>4</v>
      </c>
      <c r="Q6" s="3" t="s">
        <v>10</v>
      </c>
      <c r="V6" t="str">
        <f t="shared" si="0"/>
        <v>Remove</v>
      </c>
      <c r="W6"/>
      <c r="X6"/>
      <c r="Y6"/>
      <c r="Z6"/>
      <c r="AA6"/>
      <c r="AC6"/>
      <c r="AE6"/>
    </row>
    <row r="7" spans="1:31" hidden="1" x14ac:dyDescent="0.3">
      <c r="A7" s="3">
        <v>2687755040</v>
      </c>
      <c r="B7" s="3" t="s">
        <v>30</v>
      </c>
      <c r="C7" s="3" t="s">
        <v>30</v>
      </c>
      <c r="D7" s="3">
        <v>165.27013403407901</v>
      </c>
      <c r="E7" s="3" t="s">
        <v>33</v>
      </c>
      <c r="F7" s="3" t="s">
        <v>6</v>
      </c>
      <c r="G7" s="3" t="s">
        <v>34</v>
      </c>
      <c r="H7" s="3" t="s">
        <v>4</v>
      </c>
      <c r="I7" s="3" t="s">
        <v>35</v>
      </c>
      <c r="J7" s="3" t="s">
        <v>26</v>
      </c>
      <c r="K7" s="3" t="s">
        <v>27</v>
      </c>
      <c r="L7" s="3" t="s">
        <v>4</v>
      </c>
      <c r="N7" s="3" t="s">
        <v>8</v>
      </c>
      <c r="O7" s="3" t="s">
        <v>9</v>
      </c>
      <c r="P7" s="3" t="s">
        <v>4</v>
      </c>
      <c r="Q7" s="3" t="s">
        <v>10</v>
      </c>
      <c r="V7" t="str">
        <f t="shared" si="0"/>
        <v>Remove</v>
      </c>
      <c r="W7"/>
      <c r="X7"/>
      <c r="Y7"/>
      <c r="Z7"/>
      <c r="AA7"/>
      <c r="AC7"/>
      <c r="AE7"/>
    </row>
    <row r="8" spans="1:31" hidden="1" x14ac:dyDescent="0.3">
      <c r="A8" s="3">
        <v>2602068040</v>
      </c>
      <c r="B8" s="3" t="s">
        <v>36</v>
      </c>
      <c r="C8" s="3" t="s">
        <v>36</v>
      </c>
      <c r="D8" s="3">
        <v>160.28024256845001</v>
      </c>
      <c r="E8" s="3" t="s">
        <v>37</v>
      </c>
      <c r="F8" s="3" t="s">
        <v>38</v>
      </c>
      <c r="G8" s="3" t="s">
        <v>39</v>
      </c>
      <c r="H8" s="3" t="s">
        <v>4</v>
      </c>
      <c r="I8" s="3" t="s">
        <v>40</v>
      </c>
      <c r="J8" s="3" t="s">
        <v>41</v>
      </c>
      <c r="K8" s="3" t="s">
        <v>42</v>
      </c>
      <c r="L8" s="3" t="s">
        <v>4</v>
      </c>
      <c r="M8" s="3" t="s">
        <v>43</v>
      </c>
      <c r="O8" s="3" t="s">
        <v>9</v>
      </c>
      <c r="P8" s="3" t="s">
        <v>4</v>
      </c>
      <c r="Q8" s="3" t="s">
        <v>10</v>
      </c>
      <c r="V8" t="str">
        <f t="shared" si="0"/>
        <v>Remove</v>
      </c>
      <c r="W8"/>
      <c r="X8"/>
      <c r="Y8"/>
      <c r="Z8"/>
      <c r="AA8"/>
      <c r="AC8"/>
      <c r="AE8"/>
    </row>
    <row r="9" spans="1:31" hidden="1" x14ac:dyDescent="0.3">
      <c r="A9" s="3">
        <v>2687832040</v>
      </c>
      <c r="B9" s="3" t="s">
        <v>44</v>
      </c>
      <c r="C9" s="3" t="s">
        <v>44</v>
      </c>
      <c r="D9" s="3">
        <v>87.361000794281196</v>
      </c>
      <c r="E9" s="3" t="s">
        <v>45</v>
      </c>
      <c r="F9" s="3" t="s">
        <v>2</v>
      </c>
      <c r="G9" s="3" t="s">
        <v>3</v>
      </c>
      <c r="H9" s="3" t="s">
        <v>4</v>
      </c>
      <c r="I9" s="3" t="s">
        <v>46</v>
      </c>
      <c r="J9" s="3" t="s">
        <v>26</v>
      </c>
      <c r="K9" s="3" t="s">
        <v>27</v>
      </c>
      <c r="L9" s="3" t="s">
        <v>4</v>
      </c>
      <c r="N9" s="3" t="s">
        <v>8</v>
      </c>
      <c r="O9" s="3" t="s">
        <v>9</v>
      </c>
      <c r="P9" s="3" t="s">
        <v>4</v>
      </c>
      <c r="Q9" s="3" t="s">
        <v>10</v>
      </c>
      <c r="V9" t="str">
        <f t="shared" si="0"/>
        <v>Remove</v>
      </c>
      <c r="W9"/>
      <c r="X9"/>
      <c r="Y9"/>
      <c r="Z9"/>
      <c r="AA9"/>
      <c r="AC9"/>
      <c r="AE9"/>
    </row>
    <row r="10" spans="1:31" ht="15" hidden="1" customHeight="1" x14ac:dyDescent="0.3">
      <c r="A10" s="3">
        <v>2601793040</v>
      </c>
      <c r="B10" s="3" t="s">
        <v>44</v>
      </c>
      <c r="C10" s="3" t="s">
        <v>47</v>
      </c>
      <c r="D10" s="3">
        <v>5528.0004275331303</v>
      </c>
      <c r="E10" s="3" t="s">
        <v>48</v>
      </c>
      <c r="F10" s="3" t="s">
        <v>6</v>
      </c>
      <c r="G10" s="3" t="s">
        <v>34</v>
      </c>
      <c r="H10" s="3" t="s">
        <v>49</v>
      </c>
      <c r="I10" s="3" t="s">
        <v>50</v>
      </c>
      <c r="J10" s="3" t="s">
        <v>6</v>
      </c>
      <c r="K10" s="3" t="s">
        <v>34</v>
      </c>
      <c r="L10" s="3" t="s">
        <v>49</v>
      </c>
      <c r="M10" s="3" t="s">
        <v>51</v>
      </c>
      <c r="N10" s="3" t="s">
        <v>52</v>
      </c>
      <c r="O10" s="3" t="s">
        <v>9</v>
      </c>
      <c r="P10" s="3" t="s">
        <v>49</v>
      </c>
      <c r="Q10" s="3" t="s">
        <v>10</v>
      </c>
      <c r="R10" s="2" t="s">
        <v>53</v>
      </c>
      <c r="V10" t="str">
        <f t="shared" si="0"/>
        <v>Remove</v>
      </c>
      <c r="W10"/>
      <c r="X10"/>
      <c r="Y10"/>
      <c r="Z10"/>
      <c r="AA10"/>
      <c r="AC10"/>
      <c r="AE10"/>
    </row>
    <row r="11" spans="1:31" hidden="1" x14ac:dyDescent="0.3">
      <c r="A11" s="3">
        <v>2601249040</v>
      </c>
      <c r="B11" s="3" t="s">
        <v>54</v>
      </c>
      <c r="C11" s="3" t="s">
        <v>54</v>
      </c>
      <c r="D11" s="3">
        <v>423.49938743750198</v>
      </c>
      <c r="E11" s="3" t="s">
        <v>55</v>
      </c>
      <c r="F11" s="3" t="s">
        <v>13</v>
      </c>
      <c r="G11" s="3" t="s">
        <v>56</v>
      </c>
      <c r="H11" s="3" t="s">
        <v>4</v>
      </c>
      <c r="I11" s="3" t="s">
        <v>57</v>
      </c>
      <c r="J11" s="3" t="s">
        <v>6</v>
      </c>
      <c r="K11" s="3" t="s">
        <v>58</v>
      </c>
      <c r="L11" s="3" t="s">
        <v>4</v>
      </c>
      <c r="N11" s="3" t="s">
        <v>59</v>
      </c>
      <c r="O11" s="3" t="s">
        <v>9</v>
      </c>
      <c r="P11" s="3" t="s">
        <v>4</v>
      </c>
      <c r="Q11" s="3" t="s">
        <v>10</v>
      </c>
      <c r="V11" t="str">
        <f t="shared" si="0"/>
        <v>Remove</v>
      </c>
      <c r="W11"/>
      <c r="X11"/>
      <c r="Y11"/>
      <c r="Z11"/>
      <c r="AA11"/>
      <c r="AC11"/>
      <c r="AE11"/>
    </row>
    <row r="12" spans="1:31" hidden="1" x14ac:dyDescent="0.3">
      <c r="A12" s="3">
        <v>2601575040</v>
      </c>
      <c r="B12" s="3" t="s">
        <v>60</v>
      </c>
      <c r="C12" s="3" t="s">
        <v>60</v>
      </c>
      <c r="D12" s="3">
        <v>156.808479976943</v>
      </c>
      <c r="E12" s="3" t="s">
        <v>61</v>
      </c>
      <c r="F12" s="3" t="s">
        <v>62</v>
      </c>
      <c r="G12" s="3" t="s">
        <v>63</v>
      </c>
      <c r="H12" s="3" t="s">
        <v>4</v>
      </c>
      <c r="I12" s="3" t="s">
        <v>64</v>
      </c>
      <c r="J12" s="3" t="s">
        <v>13</v>
      </c>
      <c r="K12" s="3" t="s">
        <v>65</v>
      </c>
      <c r="L12" s="3" t="s">
        <v>4</v>
      </c>
      <c r="N12" s="3" t="s">
        <v>66</v>
      </c>
      <c r="O12" s="3" t="s">
        <v>9</v>
      </c>
      <c r="P12" s="3" t="s">
        <v>4</v>
      </c>
      <c r="Q12" s="3" t="s">
        <v>10</v>
      </c>
      <c r="V12" t="str">
        <f>IF(ISNUMBER(S12), "Keep", "Remove")</f>
        <v>Remove</v>
      </c>
      <c r="W12"/>
      <c r="X12"/>
      <c r="Y12"/>
      <c r="Z12"/>
      <c r="AA12"/>
      <c r="AC12"/>
      <c r="AE12"/>
    </row>
    <row r="13" spans="1:31" hidden="1" x14ac:dyDescent="0.3">
      <c r="A13" s="3">
        <v>2602459040</v>
      </c>
      <c r="B13" s="3" t="s">
        <v>67</v>
      </c>
      <c r="C13" s="3" t="s">
        <v>68</v>
      </c>
      <c r="D13" s="3">
        <v>261.61799412397397</v>
      </c>
      <c r="E13" s="3" t="s">
        <v>69</v>
      </c>
      <c r="F13" s="3" t="s">
        <v>26</v>
      </c>
      <c r="G13" s="3" t="s">
        <v>27</v>
      </c>
      <c r="H13" s="3" t="s">
        <v>4</v>
      </c>
      <c r="I13" s="3" t="s">
        <v>70</v>
      </c>
      <c r="J13" s="3" t="s">
        <v>2</v>
      </c>
      <c r="K13" s="3" t="s">
        <v>3</v>
      </c>
      <c r="L13" s="3" t="s">
        <v>4</v>
      </c>
      <c r="O13" s="3" t="s">
        <v>9</v>
      </c>
      <c r="P13" s="3" t="s">
        <v>4</v>
      </c>
      <c r="Q13" s="3" t="s">
        <v>10</v>
      </c>
      <c r="V13" t="str">
        <f t="shared" si="0"/>
        <v>Remove</v>
      </c>
      <c r="W13"/>
      <c r="X13"/>
      <c r="Y13"/>
      <c r="Z13"/>
      <c r="AA13"/>
      <c r="AC13"/>
      <c r="AE13"/>
    </row>
    <row r="14" spans="1:31" hidden="1" x14ac:dyDescent="0.3">
      <c r="A14" s="3">
        <v>2602016040</v>
      </c>
      <c r="B14" s="3" t="s">
        <v>67</v>
      </c>
      <c r="C14" s="3" t="s">
        <v>67</v>
      </c>
      <c r="D14" s="3">
        <v>331.58747967479701</v>
      </c>
      <c r="E14" s="3" t="s">
        <v>71</v>
      </c>
      <c r="F14" s="3" t="s">
        <v>26</v>
      </c>
      <c r="G14" s="3" t="s">
        <v>72</v>
      </c>
      <c r="H14" s="3" t="s">
        <v>4</v>
      </c>
      <c r="I14" s="3" t="s">
        <v>73</v>
      </c>
      <c r="J14" s="3" t="s">
        <v>13</v>
      </c>
      <c r="K14" s="3" t="s">
        <v>74</v>
      </c>
      <c r="L14" s="3" t="s">
        <v>4</v>
      </c>
      <c r="N14" s="3" t="s">
        <v>75</v>
      </c>
      <c r="O14" s="3" t="s">
        <v>9</v>
      </c>
      <c r="P14" s="3" t="s">
        <v>4</v>
      </c>
      <c r="Q14" s="3" t="s">
        <v>10</v>
      </c>
      <c r="V14" t="str">
        <f t="shared" si="0"/>
        <v>Remove</v>
      </c>
      <c r="W14"/>
      <c r="X14"/>
      <c r="Y14"/>
      <c r="Z14"/>
      <c r="AA14"/>
      <c r="AC14"/>
      <c r="AE14"/>
    </row>
    <row r="15" spans="1:31" hidden="1" x14ac:dyDescent="0.3">
      <c r="A15" s="3">
        <v>2601996040</v>
      </c>
      <c r="B15" s="3" t="s">
        <v>67</v>
      </c>
      <c r="C15" s="3" t="s">
        <v>67</v>
      </c>
      <c r="D15" s="3">
        <v>453.56130081300802</v>
      </c>
      <c r="E15" s="3" t="s">
        <v>76</v>
      </c>
      <c r="F15" s="3" t="s">
        <v>26</v>
      </c>
      <c r="G15" s="3" t="s">
        <v>27</v>
      </c>
      <c r="H15" s="3" t="s">
        <v>4</v>
      </c>
      <c r="I15" s="3" t="s">
        <v>73</v>
      </c>
      <c r="J15" s="3" t="s">
        <v>13</v>
      </c>
      <c r="K15" s="3" t="s">
        <v>74</v>
      </c>
      <c r="L15" s="3" t="s">
        <v>4</v>
      </c>
      <c r="N15" s="3" t="s">
        <v>75</v>
      </c>
      <c r="O15" s="3" t="s">
        <v>9</v>
      </c>
      <c r="P15" s="3" t="s">
        <v>4</v>
      </c>
      <c r="Q15" s="3" t="s">
        <v>10</v>
      </c>
      <c r="V15" t="str">
        <f t="shared" si="0"/>
        <v>Remove</v>
      </c>
      <c r="W15"/>
      <c r="X15"/>
      <c r="Y15"/>
      <c r="Z15"/>
      <c r="AA15"/>
      <c r="AC15"/>
      <c r="AE15"/>
    </row>
    <row r="16" spans="1:31" hidden="1" x14ac:dyDescent="0.3">
      <c r="A16" s="3">
        <v>2604837040</v>
      </c>
      <c r="B16" s="3" t="s">
        <v>77</v>
      </c>
      <c r="C16" s="3" t="s">
        <v>77</v>
      </c>
      <c r="D16" s="3">
        <v>226.54380165289299</v>
      </c>
      <c r="E16" s="3" t="s">
        <v>78</v>
      </c>
      <c r="F16" s="3" t="s">
        <v>6</v>
      </c>
      <c r="G16" s="3" t="s">
        <v>79</v>
      </c>
      <c r="H16" s="3" t="s">
        <v>4</v>
      </c>
      <c r="I16" s="3" t="s">
        <v>80</v>
      </c>
      <c r="J16" s="3" t="s">
        <v>6</v>
      </c>
      <c r="K16" s="3" t="s">
        <v>79</v>
      </c>
      <c r="L16" s="3" t="s">
        <v>4</v>
      </c>
      <c r="O16" s="3" t="s">
        <v>9</v>
      </c>
      <c r="P16" s="3" t="s">
        <v>4</v>
      </c>
      <c r="Q16" s="3" t="s">
        <v>10</v>
      </c>
      <c r="V16" t="str">
        <f t="shared" si="0"/>
        <v>Remove</v>
      </c>
      <c r="W16"/>
      <c r="X16"/>
      <c r="Y16"/>
      <c r="Z16"/>
      <c r="AA16"/>
      <c r="AC16"/>
      <c r="AE16"/>
    </row>
    <row r="17" spans="1:31" hidden="1" x14ac:dyDescent="0.3">
      <c r="A17" s="3">
        <v>2603196040</v>
      </c>
      <c r="B17" s="3" t="s">
        <v>77</v>
      </c>
      <c r="C17" s="3" t="s">
        <v>81</v>
      </c>
      <c r="D17" s="3">
        <v>196.722712693847</v>
      </c>
      <c r="E17" s="3" t="s">
        <v>82</v>
      </c>
      <c r="F17" s="3" t="s">
        <v>83</v>
      </c>
      <c r="G17" s="3" t="s">
        <v>84</v>
      </c>
      <c r="H17" s="3" t="s">
        <v>4</v>
      </c>
      <c r="I17" s="3" t="s">
        <v>85</v>
      </c>
      <c r="J17" s="3" t="s">
        <v>83</v>
      </c>
      <c r="K17" s="3" t="s">
        <v>84</v>
      </c>
      <c r="L17" s="3" t="s">
        <v>4</v>
      </c>
      <c r="N17" s="3" t="s">
        <v>86</v>
      </c>
      <c r="O17" s="3" t="s">
        <v>9</v>
      </c>
      <c r="P17" s="3" t="s">
        <v>4</v>
      </c>
      <c r="Q17" s="3" t="s">
        <v>10</v>
      </c>
      <c r="V17" t="str">
        <f t="shared" si="0"/>
        <v>Remove</v>
      </c>
      <c r="W17"/>
      <c r="X17"/>
      <c r="Y17"/>
      <c r="Z17"/>
      <c r="AA17"/>
      <c r="AC17"/>
      <c r="AE17"/>
    </row>
    <row r="18" spans="1:31" hidden="1" x14ac:dyDescent="0.3">
      <c r="A18" s="3">
        <v>2602796040</v>
      </c>
      <c r="B18" s="3" t="s">
        <v>77</v>
      </c>
      <c r="C18" s="3" t="s">
        <v>77</v>
      </c>
      <c r="D18" s="3">
        <v>96.694214876033101</v>
      </c>
      <c r="E18" s="3" t="s">
        <v>87</v>
      </c>
      <c r="F18" s="3" t="s">
        <v>62</v>
      </c>
      <c r="G18" s="3" t="s">
        <v>88</v>
      </c>
      <c r="H18" s="3" t="s">
        <v>4</v>
      </c>
      <c r="I18" s="3" t="s">
        <v>89</v>
      </c>
      <c r="J18" s="3" t="s">
        <v>90</v>
      </c>
      <c r="K18" s="3" t="s">
        <v>91</v>
      </c>
      <c r="L18" s="3" t="s">
        <v>28</v>
      </c>
      <c r="N18" s="3" t="s">
        <v>92</v>
      </c>
      <c r="O18" s="3" t="s">
        <v>9</v>
      </c>
      <c r="P18" s="3" t="s">
        <v>4</v>
      </c>
      <c r="Q18" s="3" t="s">
        <v>10</v>
      </c>
      <c r="V18" t="str">
        <f t="shared" si="0"/>
        <v>Remove</v>
      </c>
      <c r="W18"/>
      <c r="X18"/>
      <c r="Y18"/>
      <c r="Z18"/>
      <c r="AA18"/>
      <c r="AC18"/>
      <c r="AE18"/>
    </row>
    <row r="19" spans="1:31" hidden="1" x14ac:dyDescent="0.3">
      <c r="A19" s="3">
        <v>2602499040</v>
      </c>
      <c r="B19" s="3" t="s">
        <v>77</v>
      </c>
      <c r="C19" s="3" t="s">
        <v>77</v>
      </c>
      <c r="D19" s="3">
        <v>148.760330578512</v>
      </c>
      <c r="E19" s="3" t="s">
        <v>93</v>
      </c>
      <c r="F19" s="3" t="s">
        <v>6</v>
      </c>
      <c r="G19" s="3" t="s">
        <v>34</v>
      </c>
      <c r="H19" s="3" t="s">
        <v>4</v>
      </c>
      <c r="I19" s="3" t="s">
        <v>94</v>
      </c>
      <c r="J19" s="3" t="s">
        <v>6</v>
      </c>
      <c r="K19" s="3" t="s">
        <v>34</v>
      </c>
      <c r="L19" s="3" t="s">
        <v>4</v>
      </c>
      <c r="O19" s="3" t="s">
        <v>9</v>
      </c>
      <c r="P19" s="3" t="s">
        <v>4</v>
      </c>
      <c r="Q19" s="3" t="s">
        <v>10</v>
      </c>
      <c r="V19" t="str">
        <f t="shared" si="0"/>
        <v>Remove</v>
      </c>
      <c r="W19"/>
      <c r="X19"/>
      <c r="Y19"/>
      <c r="Z19"/>
      <c r="AA19"/>
      <c r="AC19"/>
      <c r="AE19"/>
    </row>
    <row r="20" spans="1:31" hidden="1" x14ac:dyDescent="0.3">
      <c r="A20" s="3">
        <v>2602432040</v>
      </c>
      <c r="B20" s="3" t="s">
        <v>77</v>
      </c>
      <c r="C20" s="3" t="s">
        <v>77</v>
      </c>
      <c r="D20" s="3">
        <v>140.511378455921</v>
      </c>
      <c r="E20" s="3" t="s">
        <v>95</v>
      </c>
      <c r="F20" s="3" t="s">
        <v>13</v>
      </c>
      <c r="G20" s="3" t="s">
        <v>96</v>
      </c>
      <c r="H20" s="3" t="s">
        <v>4</v>
      </c>
      <c r="I20" s="3" t="s">
        <v>97</v>
      </c>
      <c r="J20" s="3" t="s">
        <v>98</v>
      </c>
      <c r="K20" s="3" t="s">
        <v>99</v>
      </c>
      <c r="L20" s="3" t="s">
        <v>4</v>
      </c>
      <c r="N20" s="3" t="s">
        <v>100</v>
      </c>
      <c r="O20" s="3" t="s">
        <v>9</v>
      </c>
      <c r="P20" s="3" t="s">
        <v>4</v>
      </c>
      <c r="Q20" s="3" t="s">
        <v>10</v>
      </c>
      <c r="V20" t="str">
        <f t="shared" si="0"/>
        <v>Remove</v>
      </c>
      <c r="W20"/>
      <c r="X20"/>
      <c r="Y20"/>
      <c r="Z20"/>
      <c r="AA20"/>
      <c r="AC20"/>
      <c r="AE20"/>
    </row>
    <row r="21" spans="1:31" hidden="1" x14ac:dyDescent="0.3">
      <c r="A21" s="3">
        <v>2709067040</v>
      </c>
      <c r="B21" s="3" t="s">
        <v>101</v>
      </c>
      <c r="C21" s="3" t="s">
        <v>101</v>
      </c>
      <c r="D21" s="3">
        <v>115.38967368855801</v>
      </c>
      <c r="E21" s="3" t="s">
        <v>102</v>
      </c>
      <c r="F21" s="3" t="s">
        <v>2</v>
      </c>
      <c r="G21" s="3" t="s">
        <v>3</v>
      </c>
      <c r="H21" s="3" t="s">
        <v>4</v>
      </c>
      <c r="I21" s="3" t="s">
        <v>103</v>
      </c>
      <c r="J21" s="3" t="s">
        <v>2</v>
      </c>
      <c r="K21" s="3" t="s">
        <v>3</v>
      </c>
      <c r="L21" s="3" t="s">
        <v>4</v>
      </c>
      <c r="N21" s="3" t="s">
        <v>8</v>
      </c>
      <c r="O21" s="3" t="s">
        <v>9</v>
      </c>
      <c r="P21" s="3" t="s">
        <v>4</v>
      </c>
      <c r="Q21" s="3" t="s">
        <v>10</v>
      </c>
      <c r="V21" t="str">
        <f t="shared" si="0"/>
        <v>Remove</v>
      </c>
      <c r="W21"/>
      <c r="X21"/>
      <c r="Y21"/>
      <c r="Z21"/>
      <c r="AA21"/>
      <c r="AC21"/>
      <c r="AE21"/>
    </row>
    <row r="22" spans="1:31" ht="28.8" x14ac:dyDescent="0.3">
      <c r="A22" s="3">
        <v>2616639040</v>
      </c>
      <c r="B22" s="6" t="s">
        <v>101</v>
      </c>
      <c r="C22" s="3" t="s">
        <v>104</v>
      </c>
      <c r="D22" s="3">
        <v>52.230195883134101</v>
      </c>
      <c r="E22" s="3" t="s">
        <v>105</v>
      </c>
      <c r="F22" s="3" t="s">
        <v>90</v>
      </c>
      <c r="G22" s="3" t="s">
        <v>106</v>
      </c>
      <c r="H22" s="9" t="s">
        <v>16054</v>
      </c>
      <c r="I22" s="3" t="s">
        <v>25</v>
      </c>
      <c r="J22" s="3" t="s">
        <v>26</v>
      </c>
      <c r="K22" s="3" t="s">
        <v>27</v>
      </c>
      <c r="L22" s="3" t="s">
        <v>107</v>
      </c>
      <c r="N22" s="3" t="s">
        <v>108</v>
      </c>
      <c r="O22" s="3" t="s">
        <v>9</v>
      </c>
      <c r="P22" s="3" t="s">
        <v>107</v>
      </c>
      <c r="Q22" s="3" t="s">
        <v>10</v>
      </c>
      <c r="R22" s="2" t="s">
        <v>109</v>
      </c>
      <c r="S22" s="3">
        <v>31.32</v>
      </c>
      <c r="T22" s="3">
        <v>27.88</v>
      </c>
      <c r="U22" s="3">
        <v>21.15</v>
      </c>
      <c r="V22" s="3" t="str">
        <f>IF(ISNUMBER(S22), "Keep", "Remove")</f>
        <v>Keep</v>
      </c>
      <c r="W22" s="7" t="str">
        <f>MID(B22, 5, 11)</f>
        <v>Jan 20 2014</v>
      </c>
      <c r="X22" s="3">
        <f>VALUE(RIGHT(W22,4))</f>
        <v>2014</v>
      </c>
      <c r="Y22" s="2" t="str">
        <f t="shared" ref="Y22" si="1">H22&amp;X22</f>
        <v>india2014</v>
      </c>
      <c r="Z22" s="1" t="s">
        <v>16073</v>
      </c>
      <c r="AA22" s="1">
        <f>IFERROR(VLOOKUP(Z22, RISKSHEET!$A$2:$G$1000, 4, FALSE), "Missing")</f>
        <v>-6.9189384579658494E-2</v>
      </c>
      <c r="AB22">
        <f>IFERROR(VLOOKUP(Z22, RISKSHEET!$A$2:$G$1000, 5, FALSE), "Missing")</f>
        <v>-0.99791198968887296</v>
      </c>
      <c r="AC22" s="1">
        <f>IFERROR(VLOOKUP(Z22, RISKSHEET!$A$2:$G$1000, 6, FALSE), "Missing")</f>
        <v>-0.15735514461994199</v>
      </c>
      <c r="AD22" t="str">
        <f>_xlfn.XLOOKUP(Z22, CREDITRATING!I:I, CREDITRATING!E:E, "Missing")</f>
        <v>BBB-</v>
      </c>
      <c r="AE22" s="1">
        <f>_xlfn.XLOOKUP(Z22, CREDITRATING!I:I, CREDITRATING!F:F, "Missing")</f>
        <v>10</v>
      </c>
    </row>
    <row r="23" spans="1:31" hidden="1" x14ac:dyDescent="0.3">
      <c r="A23" s="3">
        <v>2603086040</v>
      </c>
      <c r="B23" s="3" t="s">
        <v>110</v>
      </c>
      <c r="C23" s="3" t="s">
        <v>110</v>
      </c>
      <c r="D23" s="3">
        <v>55.613275374774801</v>
      </c>
      <c r="E23" s="3" t="s">
        <v>111</v>
      </c>
      <c r="F23" s="3" t="s">
        <v>2</v>
      </c>
      <c r="G23" s="3" t="s">
        <v>3</v>
      </c>
      <c r="H23" s="3" t="s">
        <v>4</v>
      </c>
      <c r="I23" s="3" t="s">
        <v>112</v>
      </c>
      <c r="J23" s="3" t="s">
        <v>62</v>
      </c>
      <c r="K23" s="3" t="s">
        <v>113</v>
      </c>
      <c r="L23" s="3" t="s">
        <v>4</v>
      </c>
      <c r="O23" s="3" t="s">
        <v>9</v>
      </c>
      <c r="P23" s="3" t="s">
        <v>4</v>
      </c>
      <c r="Q23" s="3" t="s">
        <v>10</v>
      </c>
      <c r="V23" t="str">
        <f t="shared" si="0"/>
        <v>Remove</v>
      </c>
      <c r="W23"/>
      <c r="X23"/>
      <c r="Y23"/>
      <c r="Z23"/>
      <c r="AA23"/>
      <c r="AC23"/>
      <c r="AE23"/>
    </row>
    <row r="24" spans="1:31" hidden="1" x14ac:dyDescent="0.3">
      <c r="A24" s="3">
        <v>2603418040</v>
      </c>
      <c r="B24" s="3" t="s">
        <v>114</v>
      </c>
      <c r="C24" s="3" t="s">
        <v>114</v>
      </c>
      <c r="D24" s="3">
        <v>142.47256561115901</v>
      </c>
      <c r="E24" s="3" t="s">
        <v>115</v>
      </c>
      <c r="F24" s="3" t="s">
        <v>13</v>
      </c>
      <c r="G24" s="3" t="s">
        <v>96</v>
      </c>
      <c r="H24" s="3" t="s">
        <v>4</v>
      </c>
      <c r="I24" s="3" t="s">
        <v>116</v>
      </c>
      <c r="J24" s="3" t="s">
        <v>6</v>
      </c>
      <c r="K24" s="3" t="s">
        <v>117</v>
      </c>
      <c r="L24" s="3" t="s">
        <v>4</v>
      </c>
      <c r="N24" s="3" t="s">
        <v>118</v>
      </c>
      <c r="O24" s="3" t="s">
        <v>9</v>
      </c>
      <c r="P24" s="3" t="s">
        <v>4</v>
      </c>
      <c r="Q24" s="3" t="s">
        <v>10</v>
      </c>
      <c r="V24" t="str">
        <f t="shared" si="0"/>
        <v>Remove</v>
      </c>
      <c r="W24"/>
      <c r="X24"/>
      <c r="Y24"/>
      <c r="Z24"/>
      <c r="AA24"/>
      <c r="AC24"/>
      <c r="AE24"/>
    </row>
    <row r="25" spans="1:31" hidden="1" x14ac:dyDescent="0.3">
      <c r="A25" s="3">
        <v>2603413040</v>
      </c>
      <c r="B25" s="3" t="s">
        <v>114</v>
      </c>
      <c r="C25" s="3" t="s">
        <v>114</v>
      </c>
      <c r="D25" s="3">
        <v>159.233324519072</v>
      </c>
      <c r="E25" s="3" t="s">
        <v>119</v>
      </c>
      <c r="F25" s="3" t="s">
        <v>13</v>
      </c>
      <c r="G25" s="3" t="s">
        <v>96</v>
      </c>
      <c r="H25" s="3" t="s">
        <v>4</v>
      </c>
      <c r="I25" s="3" t="s">
        <v>116</v>
      </c>
      <c r="J25" s="3" t="s">
        <v>6</v>
      </c>
      <c r="K25" s="3" t="s">
        <v>117</v>
      </c>
      <c r="L25" s="3" t="s">
        <v>4</v>
      </c>
      <c r="N25" s="3" t="s">
        <v>118</v>
      </c>
      <c r="O25" s="3" t="s">
        <v>9</v>
      </c>
      <c r="P25" s="3" t="s">
        <v>4</v>
      </c>
      <c r="Q25" s="3" t="s">
        <v>10</v>
      </c>
      <c r="V25" t="str">
        <f t="shared" si="0"/>
        <v>Remove</v>
      </c>
      <c r="W25"/>
      <c r="X25"/>
      <c r="Y25"/>
      <c r="Z25"/>
      <c r="AA25"/>
      <c r="AC25"/>
      <c r="AE25"/>
    </row>
    <row r="26" spans="1:31" hidden="1" x14ac:dyDescent="0.3">
      <c r="A26" s="3">
        <v>2603365040</v>
      </c>
      <c r="B26" s="3" t="s">
        <v>114</v>
      </c>
      <c r="C26" s="3" t="s">
        <v>114</v>
      </c>
      <c r="D26" s="3">
        <v>66.797778806108298</v>
      </c>
      <c r="E26" s="3" t="s">
        <v>120</v>
      </c>
      <c r="F26" s="3" t="s">
        <v>83</v>
      </c>
      <c r="G26" s="3" t="s">
        <v>121</v>
      </c>
      <c r="H26" s="3" t="s">
        <v>4</v>
      </c>
      <c r="I26" s="3" t="s">
        <v>122</v>
      </c>
      <c r="J26" s="3" t="s">
        <v>83</v>
      </c>
      <c r="K26" s="3" t="s">
        <v>123</v>
      </c>
      <c r="L26" s="3" t="s">
        <v>4</v>
      </c>
      <c r="N26" s="3" t="s">
        <v>66</v>
      </c>
      <c r="O26" s="3" t="s">
        <v>9</v>
      </c>
      <c r="P26" s="3" t="s">
        <v>4</v>
      </c>
      <c r="Q26" s="3" t="s">
        <v>10</v>
      </c>
      <c r="V26" t="str">
        <f t="shared" si="0"/>
        <v>Remove</v>
      </c>
      <c r="W26"/>
      <c r="X26"/>
      <c r="Y26"/>
      <c r="Z26"/>
      <c r="AA26"/>
      <c r="AC26"/>
      <c r="AE26"/>
    </row>
    <row r="27" spans="1:31" hidden="1" x14ac:dyDescent="0.3">
      <c r="A27" s="3">
        <v>2430167040</v>
      </c>
      <c r="B27" s="3" t="s">
        <v>124</v>
      </c>
      <c r="C27" s="3" t="s">
        <v>124</v>
      </c>
      <c r="D27" s="3">
        <v>64.4452581471988</v>
      </c>
      <c r="E27" s="3" t="s">
        <v>125</v>
      </c>
      <c r="F27" s="3" t="s">
        <v>23</v>
      </c>
      <c r="G27" s="3" t="s">
        <v>126</v>
      </c>
      <c r="H27" s="3" t="s">
        <v>127</v>
      </c>
      <c r="I27" s="3" t="s">
        <v>128</v>
      </c>
      <c r="J27" s="3" t="s">
        <v>23</v>
      </c>
      <c r="K27" s="3" t="s">
        <v>126</v>
      </c>
      <c r="L27" s="3" t="s">
        <v>127</v>
      </c>
      <c r="M27" s="3" t="s">
        <v>129</v>
      </c>
      <c r="O27" s="3" t="s">
        <v>9</v>
      </c>
      <c r="P27" s="3" t="s">
        <v>127</v>
      </c>
      <c r="Q27" s="3" t="s">
        <v>10</v>
      </c>
      <c r="V27" t="str">
        <f t="shared" si="0"/>
        <v>Remove</v>
      </c>
      <c r="W27"/>
      <c r="X27"/>
      <c r="Y27"/>
      <c r="Z27"/>
      <c r="AA27"/>
      <c r="AC27"/>
      <c r="AE27"/>
    </row>
    <row r="28" spans="1:31" hidden="1" x14ac:dyDescent="0.3">
      <c r="A28" s="3">
        <v>2608207040</v>
      </c>
      <c r="B28" s="3" t="s">
        <v>130</v>
      </c>
      <c r="C28" s="3" t="s">
        <v>131</v>
      </c>
      <c r="D28" s="3">
        <v>122.99986778170801</v>
      </c>
      <c r="E28" s="3" t="s">
        <v>132</v>
      </c>
      <c r="F28" s="3" t="s">
        <v>13</v>
      </c>
      <c r="G28" s="3" t="s">
        <v>14</v>
      </c>
      <c r="H28" s="3" t="s">
        <v>4</v>
      </c>
      <c r="I28" s="3" t="s">
        <v>133</v>
      </c>
      <c r="J28" s="3" t="s">
        <v>26</v>
      </c>
      <c r="K28" s="3" t="s">
        <v>27</v>
      </c>
      <c r="L28" s="3" t="s">
        <v>4</v>
      </c>
      <c r="O28" s="3" t="s">
        <v>9</v>
      </c>
      <c r="P28" s="3" t="s">
        <v>4</v>
      </c>
      <c r="Q28" s="3" t="s">
        <v>10</v>
      </c>
      <c r="V28" t="str">
        <f t="shared" si="0"/>
        <v>Remove</v>
      </c>
      <c r="W28"/>
      <c r="X28"/>
      <c r="Y28"/>
      <c r="Z28"/>
      <c r="AA28"/>
      <c r="AC28"/>
      <c r="AE28"/>
    </row>
    <row r="29" spans="1:31" ht="28.8" x14ac:dyDescent="0.3">
      <c r="A29" s="3">
        <v>2645899040</v>
      </c>
      <c r="B29" s="3" t="s">
        <v>134</v>
      </c>
      <c r="C29" s="3" t="s">
        <v>135</v>
      </c>
      <c r="D29" s="3">
        <v>110.028270136863</v>
      </c>
      <c r="E29" s="3" t="s">
        <v>136</v>
      </c>
      <c r="F29" s="3" t="s">
        <v>23</v>
      </c>
      <c r="G29" s="3" t="s">
        <v>137</v>
      </c>
      <c r="H29" s="3" t="s">
        <v>49</v>
      </c>
      <c r="I29" s="3" t="s">
        <v>138</v>
      </c>
      <c r="J29" s="3" t="s">
        <v>23</v>
      </c>
      <c r="K29" s="3" t="s">
        <v>137</v>
      </c>
      <c r="L29" s="3" t="s">
        <v>49</v>
      </c>
      <c r="M29" s="3" t="s">
        <v>139</v>
      </c>
      <c r="N29" s="3" t="s">
        <v>140</v>
      </c>
      <c r="O29" s="3" t="s">
        <v>9</v>
      </c>
      <c r="P29" s="3" t="s">
        <v>49</v>
      </c>
      <c r="Q29" s="3" t="s">
        <v>10</v>
      </c>
      <c r="R29" s="2" t="s">
        <v>53</v>
      </c>
      <c r="S29" s="3">
        <v>49.79</v>
      </c>
      <c r="T29" s="3">
        <v>43.11</v>
      </c>
      <c r="U29" s="3">
        <v>34.22</v>
      </c>
      <c r="V29" s="3" t="str">
        <f t="shared" si="0"/>
        <v>Keep</v>
      </c>
      <c r="W29" s="7" t="str">
        <f t="shared" ref="W29:W30" si="2">MID(B29, 5, 11)</f>
        <v>Jan 27 2014</v>
      </c>
      <c r="X29" s="3">
        <f t="shared" ref="X29:X30" si="3">VALUE(RIGHT(W29,4))</f>
        <v>2014</v>
      </c>
      <c r="Y29" s="2" t="str">
        <f t="shared" ref="Y29:Y30" si="4">H29&amp;X29</f>
        <v>Brazil2014</v>
      </c>
      <c r="Z29" s="1" t="s">
        <v>16074</v>
      </c>
      <c r="AA29" s="1">
        <f>IFERROR(VLOOKUP(Z29, RISKSHEET!$A$2:$G$1000, 4, FALSE), "Missing")</f>
        <v>-5.2965760231018101E-2</v>
      </c>
      <c r="AB29">
        <f>IFERROR(VLOOKUP(Z29, RISKSHEET!$A$2:$G$1000, 5, FALSE), "Missing")</f>
        <v>-7.0290133357048007E-2</v>
      </c>
      <c r="AC29" s="1">
        <f>IFERROR(VLOOKUP(Z29, RISKSHEET!$A$2:$G$1000, 6, FALSE), "Missing")</f>
        <v>-0.119030974805355</v>
      </c>
      <c r="AD29" t="str">
        <f>_xlfn.XLOOKUP(Z29, CREDITRATING!I:I, CREDITRATING!E:E, "Missing")</f>
        <v>BBB</v>
      </c>
      <c r="AE29" s="1">
        <f>_xlfn.XLOOKUP(Z29, CREDITRATING!I:I, CREDITRATING!F:F, "Missing")</f>
        <v>9</v>
      </c>
    </row>
    <row r="30" spans="1:31" ht="28.8" x14ac:dyDescent="0.3">
      <c r="A30" s="3">
        <v>2605117040</v>
      </c>
      <c r="B30" s="3" t="s">
        <v>134</v>
      </c>
      <c r="C30" s="3" t="s">
        <v>134</v>
      </c>
      <c r="D30" s="3">
        <v>440.819665358397</v>
      </c>
      <c r="E30" s="3" t="s">
        <v>136</v>
      </c>
      <c r="F30" s="3" t="s">
        <v>23</v>
      </c>
      <c r="G30" s="3" t="s">
        <v>137</v>
      </c>
      <c r="H30" s="3" t="s">
        <v>49</v>
      </c>
      <c r="I30" s="3" t="s">
        <v>138</v>
      </c>
      <c r="J30" s="3" t="s">
        <v>23</v>
      </c>
      <c r="K30" s="3" t="s">
        <v>137</v>
      </c>
      <c r="L30" s="3" t="s">
        <v>49</v>
      </c>
      <c r="M30" s="3" t="s">
        <v>139</v>
      </c>
      <c r="N30" s="3" t="s">
        <v>141</v>
      </c>
      <c r="O30" s="3" t="s">
        <v>9</v>
      </c>
      <c r="P30" s="3" t="s">
        <v>49</v>
      </c>
      <c r="Q30" s="3" t="s">
        <v>10</v>
      </c>
      <c r="R30" s="2" t="s">
        <v>53</v>
      </c>
      <c r="S30" s="3">
        <v>35.130000000000003</v>
      </c>
      <c r="T30" s="3">
        <v>29.11</v>
      </c>
      <c r="U30" s="3">
        <v>21.09</v>
      </c>
      <c r="V30" s="3" t="str">
        <f t="shared" si="0"/>
        <v>Keep</v>
      </c>
      <c r="W30" s="7" t="str">
        <f t="shared" si="2"/>
        <v>Jan 27 2014</v>
      </c>
      <c r="X30" s="3">
        <f t="shared" si="3"/>
        <v>2014</v>
      </c>
      <c r="Y30" s="2" t="str">
        <f t="shared" si="4"/>
        <v>Brazil2014</v>
      </c>
      <c r="Z30" s="1" t="s">
        <v>16074</v>
      </c>
      <c r="AA30" s="1">
        <f>IFERROR(VLOOKUP(Z30, RISKSHEET!$A$2:$G$1000, 4, FALSE), "Missing")</f>
        <v>-5.2965760231018101E-2</v>
      </c>
      <c r="AB30">
        <f>IFERROR(VLOOKUP(Z30, RISKSHEET!$A$2:$G$1000, 5, FALSE), "Missing")</f>
        <v>-7.0290133357048007E-2</v>
      </c>
      <c r="AC30" s="1">
        <f>IFERROR(VLOOKUP(Z30, RISKSHEET!$A$2:$G$1000, 6, FALSE), "Missing")</f>
        <v>-0.119030974805355</v>
      </c>
      <c r="AD30" t="str">
        <f>_xlfn.XLOOKUP(Z30, CREDITRATING!I:I, CREDITRATING!E:E, "Missing")</f>
        <v>BBB</v>
      </c>
      <c r="AE30" s="1">
        <f>_xlfn.XLOOKUP(Z30, CREDITRATING!I:I, CREDITRATING!F:F, "Missing")</f>
        <v>9</v>
      </c>
    </row>
    <row r="31" spans="1:31" hidden="1" x14ac:dyDescent="0.3">
      <c r="A31" s="3">
        <v>2692849040</v>
      </c>
      <c r="B31" s="3" t="s">
        <v>131</v>
      </c>
      <c r="C31" s="3" t="s">
        <v>142</v>
      </c>
      <c r="D31" s="3">
        <v>235.198711236408</v>
      </c>
      <c r="E31" s="3" t="s">
        <v>143</v>
      </c>
      <c r="F31" s="3" t="s">
        <v>41</v>
      </c>
      <c r="G31" s="3" t="s">
        <v>144</v>
      </c>
      <c r="H31" s="3" t="s">
        <v>4</v>
      </c>
      <c r="I31" s="3" t="s">
        <v>145</v>
      </c>
      <c r="J31" s="3" t="s">
        <v>26</v>
      </c>
      <c r="K31" s="3" t="s">
        <v>27</v>
      </c>
      <c r="L31" s="3" t="s">
        <v>28</v>
      </c>
      <c r="N31" s="3" t="s">
        <v>146</v>
      </c>
      <c r="O31" s="3" t="s">
        <v>9</v>
      </c>
      <c r="P31" s="3" t="s">
        <v>4</v>
      </c>
      <c r="Q31" s="3" t="s">
        <v>10</v>
      </c>
      <c r="V31" t="str">
        <f t="shared" si="0"/>
        <v>Remove</v>
      </c>
      <c r="W31"/>
      <c r="X31"/>
      <c r="Y31"/>
      <c r="Z31"/>
      <c r="AA31"/>
      <c r="AC31"/>
      <c r="AE31"/>
    </row>
    <row r="32" spans="1:31" hidden="1" x14ac:dyDescent="0.3">
      <c r="A32" s="3">
        <v>2605864040</v>
      </c>
      <c r="B32" s="3" t="s">
        <v>131</v>
      </c>
      <c r="C32" s="3" t="s">
        <v>131</v>
      </c>
      <c r="D32" s="3">
        <v>69.574587644200605</v>
      </c>
      <c r="E32" s="3" t="s">
        <v>147</v>
      </c>
      <c r="F32" s="3" t="s">
        <v>13</v>
      </c>
      <c r="G32" s="3" t="s">
        <v>96</v>
      </c>
      <c r="H32" s="3" t="s">
        <v>4</v>
      </c>
      <c r="I32" s="3" t="s">
        <v>148</v>
      </c>
      <c r="J32" s="3" t="s">
        <v>98</v>
      </c>
      <c r="K32" s="3" t="s">
        <v>99</v>
      </c>
      <c r="L32" s="3" t="s">
        <v>4</v>
      </c>
      <c r="N32" s="3" t="s">
        <v>59</v>
      </c>
      <c r="O32" s="3" t="s">
        <v>9</v>
      </c>
      <c r="P32" s="3" t="s">
        <v>4</v>
      </c>
      <c r="Q32" s="3" t="s">
        <v>10</v>
      </c>
      <c r="V32" t="str">
        <f t="shared" si="0"/>
        <v>Remove</v>
      </c>
      <c r="W32"/>
      <c r="X32"/>
      <c r="Y32"/>
      <c r="Z32"/>
      <c r="AA32"/>
      <c r="AC32"/>
      <c r="AE32"/>
    </row>
    <row r="33" spans="1:31" hidden="1" x14ac:dyDescent="0.3">
      <c r="A33" s="3">
        <v>2605024040</v>
      </c>
      <c r="B33" s="3" t="s">
        <v>131</v>
      </c>
      <c r="C33" s="3" t="s">
        <v>131</v>
      </c>
      <c r="D33" s="3">
        <v>816.98889366343803</v>
      </c>
      <c r="E33" s="3" t="s">
        <v>149</v>
      </c>
      <c r="F33" s="3" t="s">
        <v>2</v>
      </c>
      <c r="G33" s="3" t="s">
        <v>3</v>
      </c>
      <c r="H33" s="3" t="s">
        <v>4</v>
      </c>
      <c r="I33" s="3" t="s">
        <v>150</v>
      </c>
      <c r="J33" s="3" t="s">
        <v>2</v>
      </c>
      <c r="K33" s="3" t="s">
        <v>3</v>
      </c>
      <c r="L33" s="3" t="s">
        <v>28</v>
      </c>
      <c r="N33" s="3" t="s">
        <v>29</v>
      </c>
      <c r="O33" s="3" t="s">
        <v>9</v>
      </c>
      <c r="P33" s="3" t="s">
        <v>4</v>
      </c>
      <c r="Q33" s="3" t="s">
        <v>10</v>
      </c>
      <c r="V33" t="str">
        <f t="shared" si="0"/>
        <v>Remove</v>
      </c>
      <c r="W33"/>
      <c r="X33"/>
      <c r="Y33"/>
      <c r="Z33"/>
      <c r="AA33"/>
      <c r="AC33"/>
      <c r="AE33"/>
    </row>
    <row r="34" spans="1:31" hidden="1" x14ac:dyDescent="0.3">
      <c r="A34" s="3">
        <v>2604971040</v>
      </c>
      <c r="B34" s="3" t="s">
        <v>131</v>
      </c>
      <c r="C34" s="3" t="s">
        <v>131</v>
      </c>
      <c r="D34" s="3">
        <v>102.89260569199701</v>
      </c>
      <c r="E34" s="3" t="s">
        <v>151</v>
      </c>
      <c r="F34" s="3" t="s">
        <v>13</v>
      </c>
      <c r="G34" s="3" t="s">
        <v>65</v>
      </c>
      <c r="H34" s="3" t="s">
        <v>4</v>
      </c>
      <c r="I34" s="3" t="s">
        <v>152</v>
      </c>
      <c r="J34" s="3" t="s">
        <v>13</v>
      </c>
      <c r="K34" s="3" t="s">
        <v>65</v>
      </c>
      <c r="L34" s="3" t="s">
        <v>4</v>
      </c>
      <c r="N34" s="3" t="s">
        <v>66</v>
      </c>
      <c r="O34" s="3" t="s">
        <v>9</v>
      </c>
      <c r="P34" s="3" t="s">
        <v>4</v>
      </c>
      <c r="Q34" s="3" t="s">
        <v>10</v>
      </c>
      <c r="V34" t="str">
        <f t="shared" si="0"/>
        <v>Remove</v>
      </c>
      <c r="W34"/>
      <c r="X34"/>
      <c r="Y34"/>
      <c r="Z34"/>
      <c r="AA34"/>
      <c r="AC34"/>
      <c r="AE34"/>
    </row>
    <row r="35" spans="1:31" hidden="1" x14ac:dyDescent="0.3">
      <c r="A35" s="3">
        <v>2604872040</v>
      </c>
      <c r="B35" s="3" t="s">
        <v>131</v>
      </c>
      <c r="C35" s="3" t="s">
        <v>131</v>
      </c>
      <c r="D35" s="3">
        <v>80.922222589495206</v>
      </c>
      <c r="E35" s="3" t="s">
        <v>153</v>
      </c>
      <c r="F35" s="3" t="s">
        <v>83</v>
      </c>
      <c r="G35" s="3" t="s">
        <v>84</v>
      </c>
      <c r="H35" s="3" t="s">
        <v>4</v>
      </c>
      <c r="I35" s="3" t="s">
        <v>154</v>
      </c>
      <c r="J35" s="3" t="s">
        <v>13</v>
      </c>
      <c r="K35" s="3" t="s">
        <v>155</v>
      </c>
      <c r="L35" s="3" t="s">
        <v>4</v>
      </c>
      <c r="N35" s="3" t="s">
        <v>156</v>
      </c>
      <c r="O35" s="3" t="s">
        <v>9</v>
      </c>
      <c r="P35" s="3" t="s">
        <v>4</v>
      </c>
      <c r="Q35" s="3" t="s">
        <v>10</v>
      </c>
      <c r="V35" t="str">
        <f t="shared" si="0"/>
        <v>Remove</v>
      </c>
      <c r="W35"/>
      <c r="X35"/>
      <c r="Y35"/>
      <c r="Z35"/>
      <c r="AA35"/>
      <c r="AC35"/>
      <c r="AE35"/>
    </row>
    <row r="36" spans="1:31" hidden="1" x14ac:dyDescent="0.3">
      <c r="A36" s="3">
        <v>2620181040</v>
      </c>
      <c r="B36" s="3" t="s">
        <v>157</v>
      </c>
      <c r="C36" s="3" t="s">
        <v>157</v>
      </c>
      <c r="D36" s="3">
        <v>90.0011972258566</v>
      </c>
      <c r="E36" s="3" t="s">
        <v>158</v>
      </c>
      <c r="F36" s="3" t="s">
        <v>83</v>
      </c>
      <c r="G36" s="3" t="s">
        <v>159</v>
      </c>
      <c r="H36" s="3" t="s">
        <v>127</v>
      </c>
      <c r="I36" s="3" t="s">
        <v>160</v>
      </c>
      <c r="J36" s="3" t="s">
        <v>13</v>
      </c>
      <c r="K36" s="3" t="s">
        <v>96</v>
      </c>
      <c r="L36" s="3" t="s">
        <v>28</v>
      </c>
      <c r="O36" s="3" t="s">
        <v>9</v>
      </c>
      <c r="P36" s="3" t="s">
        <v>127</v>
      </c>
      <c r="Q36" s="3" t="s">
        <v>10</v>
      </c>
      <c r="V36" t="str">
        <f t="shared" si="0"/>
        <v>Remove</v>
      </c>
      <c r="W36"/>
      <c r="X36"/>
      <c r="Y36"/>
      <c r="Z36"/>
      <c r="AA36"/>
      <c r="AC36"/>
      <c r="AE36"/>
    </row>
    <row r="37" spans="1:31" hidden="1" x14ac:dyDescent="0.3">
      <c r="A37" s="3">
        <v>2606402040</v>
      </c>
      <c r="B37" s="3" t="s">
        <v>161</v>
      </c>
      <c r="C37" s="3" t="s">
        <v>161</v>
      </c>
      <c r="D37" s="3">
        <v>259.99438938618903</v>
      </c>
      <c r="E37" s="3" t="s">
        <v>162</v>
      </c>
      <c r="F37" s="3" t="s">
        <v>62</v>
      </c>
      <c r="G37" s="3" t="s">
        <v>113</v>
      </c>
      <c r="H37" s="3" t="s">
        <v>107</v>
      </c>
      <c r="I37" s="3" t="s">
        <v>25</v>
      </c>
      <c r="J37" s="3" t="s">
        <v>26</v>
      </c>
      <c r="K37" s="3" t="s">
        <v>27</v>
      </c>
      <c r="L37" s="3" t="s">
        <v>107</v>
      </c>
      <c r="N37" s="3" t="s">
        <v>163</v>
      </c>
      <c r="O37" s="3" t="s">
        <v>9</v>
      </c>
      <c r="P37" s="3" t="s">
        <v>107</v>
      </c>
      <c r="Q37" s="3" t="s">
        <v>10</v>
      </c>
      <c r="V37" t="str">
        <f t="shared" si="0"/>
        <v>Remove</v>
      </c>
      <c r="W37"/>
      <c r="X37"/>
      <c r="Y37"/>
      <c r="Z37"/>
      <c r="AA37"/>
      <c r="AC37"/>
      <c r="AE37"/>
    </row>
    <row r="38" spans="1:31" hidden="1" x14ac:dyDescent="0.3">
      <c r="A38" s="3">
        <v>2606216040</v>
      </c>
      <c r="B38" s="3" t="s">
        <v>161</v>
      </c>
      <c r="C38" s="3" t="s">
        <v>164</v>
      </c>
      <c r="D38" s="3">
        <v>73.2840904064753</v>
      </c>
      <c r="E38" s="3" t="s">
        <v>165</v>
      </c>
      <c r="F38" s="3" t="s">
        <v>6</v>
      </c>
      <c r="G38" s="3" t="s">
        <v>79</v>
      </c>
      <c r="H38" s="3" t="s">
        <v>49</v>
      </c>
      <c r="I38" s="3" t="s">
        <v>166</v>
      </c>
      <c r="J38" s="3" t="s">
        <v>6</v>
      </c>
      <c r="K38" s="3" t="s">
        <v>79</v>
      </c>
      <c r="L38" s="3" t="s">
        <v>167</v>
      </c>
      <c r="M38" s="3" t="s">
        <v>168</v>
      </c>
      <c r="O38" s="3" t="s">
        <v>9</v>
      </c>
      <c r="P38" s="3" t="s">
        <v>49</v>
      </c>
      <c r="Q38" s="3" t="s">
        <v>10</v>
      </c>
      <c r="V38" t="str">
        <f t="shared" si="0"/>
        <v>Remove</v>
      </c>
      <c r="W38"/>
      <c r="X38"/>
      <c r="Y38"/>
      <c r="Z38"/>
      <c r="AA38"/>
      <c r="AC38"/>
      <c r="AE38"/>
    </row>
    <row r="39" spans="1:31" hidden="1" x14ac:dyDescent="0.3">
      <c r="A39" s="3">
        <v>2607891040</v>
      </c>
      <c r="B39" s="3" t="s">
        <v>169</v>
      </c>
      <c r="C39" s="3" t="s">
        <v>169</v>
      </c>
      <c r="D39" s="3">
        <v>580.858085808581</v>
      </c>
      <c r="E39" s="3" t="s">
        <v>170</v>
      </c>
      <c r="F39" s="3" t="s">
        <v>2</v>
      </c>
      <c r="G39" s="3" t="s">
        <v>3</v>
      </c>
      <c r="H39" s="3" t="s">
        <v>4</v>
      </c>
      <c r="I39" s="3" t="s">
        <v>171</v>
      </c>
      <c r="J39" s="3" t="s">
        <v>2</v>
      </c>
      <c r="K39" s="3" t="s">
        <v>3</v>
      </c>
      <c r="L39" s="3" t="s">
        <v>4</v>
      </c>
      <c r="N39" s="3" t="s">
        <v>8</v>
      </c>
      <c r="O39" s="3" t="s">
        <v>9</v>
      </c>
      <c r="P39" s="3" t="s">
        <v>4</v>
      </c>
      <c r="Q39" s="3" t="s">
        <v>10</v>
      </c>
      <c r="V39" t="str">
        <f t="shared" si="0"/>
        <v>Remove</v>
      </c>
      <c r="W39"/>
      <c r="X39"/>
      <c r="Y39"/>
      <c r="Z39"/>
      <c r="AA39"/>
      <c r="AC39"/>
      <c r="AE39"/>
    </row>
    <row r="40" spans="1:31" hidden="1" x14ac:dyDescent="0.3">
      <c r="A40" s="3">
        <v>2622206040</v>
      </c>
      <c r="B40" s="3" t="s">
        <v>172</v>
      </c>
      <c r="C40" s="3" t="s">
        <v>172</v>
      </c>
      <c r="D40" s="3">
        <v>121.91435768261999</v>
      </c>
      <c r="E40" s="3" t="s">
        <v>173</v>
      </c>
      <c r="F40" s="3" t="s">
        <v>26</v>
      </c>
      <c r="G40" s="3" t="s">
        <v>27</v>
      </c>
      <c r="H40" s="3" t="s">
        <v>127</v>
      </c>
      <c r="I40" s="3" t="s">
        <v>174</v>
      </c>
      <c r="J40" s="3" t="s">
        <v>26</v>
      </c>
      <c r="K40" s="3" t="s">
        <v>175</v>
      </c>
      <c r="L40" s="3" t="s">
        <v>127</v>
      </c>
      <c r="O40" s="3" t="s">
        <v>9</v>
      </c>
      <c r="P40" s="3" t="s">
        <v>127</v>
      </c>
      <c r="Q40" s="3" t="s">
        <v>10</v>
      </c>
      <c r="V40" t="str">
        <f t="shared" si="0"/>
        <v>Remove</v>
      </c>
      <c r="W40"/>
      <c r="X40"/>
      <c r="Y40"/>
      <c r="Z40"/>
      <c r="AA40"/>
      <c r="AC40"/>
      <c r="AE40"/>
    </row>
    <row r="41" spans="1:31" ht="28.8" x14ac:dyDescent="0.3">
      <c r="A41" s="3">
        <v>2609194040</v>
      </c>
      <c r="B41" s="3" t="s">
        <v>172</v>
      </c>
      <c r="C41" s="3" t="s">
        <v>172</v>
      </c>
      <c r="D41" s="3">
        <v>57.8218270689365</v>
      </c>
      <c r="E41" s="3" t="s">
        <v>176</v>
      </c>
      <c r="F41" s="3" t="s">
        <v>83</v>
      </c>
      <c r="G41" s="3" t="s">
        <v>123</v>
      </c>
      <c r="H41" s="3" t="s">
        <v>16054</v>
      </c>
      <c r="I41" s="3" t="s">
        <v>177</v>
      </c>
      <c r="J41" s="3" t="s">
        <v>26</v>
      </c>
      <c r="K41" s="3" t="s">
        <v>27</v>
      </c>
      <c r="L41" s="3" t="s">
        <v>107</v>
      </c>
      <c r="N41" s="3" t="s">
        <v>178</v>
      </c>
      <c r="O41" s="3" t="s">
        <v>9</v>
      </c>
      <c r="P41" s="3" t="s">
        <v>107</v>
      </c>
      <c r="Q41" s="3" t="s">
        <v>10</v>
      </c>
      <c r="R41" s="2" t="s">
        <v>109</v>
      </c>
      <c r="S41" s="3">
        <v>83.61</v>
      </c>
      <c r="T41" s="3">
        <v>90.09</v>
      </c>
      <c r="U41" s="3">
        <v>60.64</v>
      </c>
      <c r="V41" s="3" t="str">
        <f t="shared" si="0"/>
        <v>Keep</v>
      </c>
      <c r="W41" s="7" t="str">
        <f>MID(B41, 5, 11)</f>
        <v>Feb 07 2014</v>
      </c>
      <c r="X41" s="3">
        <f>VALUE(RIGHT(W41,4))</f>
        <v>2014</v>
      </c>
      <c r="Y41" s="2" t="str">
        <f>H41&amp;X41</f>
        <v>india2014</v>
      </c>
      <c r="Z41" s="1" t="s">
        <v>16073</v>
      </c>
      <c r="AA41" s="1">
        <f>IFERROR(VLOOKUP(Z41, RISKSHEET!$A$2:$G$1000, 4, FALSE), "Missing")</f>
        <v>-6.9189384579658494E-2</v>
      </c>
      <c r="AB41">
        <f>IFERROR(VLOOKUP(Z41, RISKSHEET!$A$2:$G$1000, 5, FALSE), "Missing")</f>
        <v>-0.99791198968887296</v>
      </c>
      <c r="AC41" s="1">
        <f>IFERROR(VLOOKUP(Z41, RISKSHEET!$A$2:$G$1000, 6, FALSE), "Missing")</f>
        <v>-0.15735514461994199</v>
      </c>
      <c r="AD41" t="str">
        <f>_xlfn.XLOOKUP(Z41, CREDITRATING!I:I, CREDITRATING!E:E, "Missing")</f>
        <v>BBB-</v>
      </c>
      <c r="AE41" s="1">
        <f>_xlfn.XLOOKUP(Z41, CREDITRATING!I:I, CREDITRATING!F:F, "Missing")</f>
        <v>10</v>
      </c>
    </row>
    <row r="42" spans="1:31" hidden="1" x14ac:dyDescent="0.3">
      <c r="A42" s="3">
        <v>2608047040</v>
      </c>
      <c r="B42" s="3" t="s">
        <v>172</v>
      </c>
      <c r="C42" s="3" t="s">
        <v>179</v>
      </c>
      <c r="D42" s="3">
        <v>251.82530653520399</v>
      </c>
      <c r="E42" s="3" t="s">
        <v>180</v>
      </c>
      <c r="F42" s="3" t="s">
        <v>2</v>
      </c>
      <c r="G42" s="3" t="s">
        <v>181</v>
      </c>
      <c r="H42" s="3" t="s">
        <v>49</v>
      </c>
      <c r="I42" s="3" t="s">
        <v>182</v>
      </c>
      <c r="J42" s="3" t="s">
        <v>26</v>
      </c>
      <c r="K42" s="3" t="s">
        <v>27</v>
      </c>
      <c r="L42" s="3" t="s">
        <v>49</v>
      </c>
      <c r="M42" s="3" t="s">
        <v>183</v>
      </c>
      <c r="O42" s="3" t="s">
        <v>9</v>
      </c>
      <c r="P42" s="3" t="s">
        <v>49</v>
      </c>
      <c r="Q42" s="3" t="s">
        <v>10</v>
      </c>
      <c r="R42" s="2" t="s">
        <v>184</v>
      </c>
      <c r="V42" t="str">
        <f t="shared" si="0"/>
        <v>Remove</v>
      </c>
      <c r="W42"/>
      <c r="X42"/>
      <c r="Y42"/>
      <c r="Z42"/>
      <c r="AA42"/>
      <c r="AC42"/>
      <c r="AE42"/>
    </row>
    <row r="43" spans="1:31" hidden="1" x14ac:dyDescent="0.3">
      <c r="A43" s="3">
        <v>2607860040</v>
      </c>
      <c r="B43" s="3" t="s">
        <v>172</v>
      </c>
      <c r="C43" s="3" t="s">
        <v>172</v>
      </c>
      <c r="D43" s="3">
        <v>316.66412770440002</v>
      </c>
      <c r="E43" s="3" t="s">
        <v>185</v>
      </c>
      <c r="F43" s="3" t="s">
        <v>18</v>
      </c>
      <c r="G43" s="3" t="s">
        <v>186</v>
      </c>
      <c r="H43" s="3" t="s">
        <v>4</v>
      </c>
      <c r="I43" s="3" t="s">
        <v>25</v>
      </c>
      <c r="J43" s="3" t="s">
        <v>26</v>
      </c>
      <c r="K43" s="3" t="s">
        <v>27</v>
      </c>
      <c r="L43" s="3" t="s">
        <v>4</v>
      </c>
      <c r="N43" s="3" t="s">
        <v>187</v>
      </c>
      <c r="O43" s="3" t="s">
        <v>9</v>
      </c>
      <c r="P43" s="3" t="s">
        <v>4</v>
      </c>
      <c r="Q43" s="3" t="s">
        <v>10</v>
      </c>
      <c r="V43" t="str">
        <f t="shared" si="0"/>
        <v>Remove</v>
      </c>
      <c r="W43"/>
      <c r="X43"/>
      <c r="Y43"/>
      <c r="Z43"/>
      <c r="AA43"/>
      <c r="AC43"/>
      <c r="AE43"/>
    </row>
    <row r="44" spans="1:31" ht="28.8" x14ac:dyDescent="0.3">
      <c r="A44" s="3">
        <v>2608613040</v>
      </c>
      <c r="B44" s="3" t="s">
        <v>188</v>
      </c>
      <c r="C44" s="3" t="s">
        <v>188</v>
      </c>
      <c r="D44" s="3">
        <v>789.80178574375805</v>
      </c>
      <c r="E44" s="3" t="s">
        <v>189</v>
      </c>
      <c r="F44" s="3" t="s">
        <v>13</v>
      </c>
      <c r="G44" s="3" t="s">
        <v>74</v>
      </c>
      <c r="H44" s="3" t="s">
        <v>16004</v>
      </c>
      <c r="I44" s="3" t="s">
        <v>190</v>
      </c>
      <c r="J44" s="3" t="s">
        <v>191</v>
      </c>
      <c r="K44" s="3" t="s">
        <v>192</v>
      </c>
      <c r="L44" s="3" t="s">
        <v>4</v>
      </c>
      <c r="M44" s="3" t="s">
        <v>139</v>
      </c>
      <c r="N44" s="3" t="s">
        <v>193</v>
      </c>
      <c r="O44" s="3" t="s">
        <v>9</v>
      </c>
      <c r="P44" s="3" t="s">
        <v>4</v>
      </c>
      <c r="Q44" s="3" t="s">
        <v>10</v>
      </c>
      <c r="R44" s="2" t="s">
        <v>194</v>
      </c>
      <c r="S44" s="3">
        <v>26.89</v>
      </c>
      <c r="T44" s="3">
        <v>38.96</v>
      </c>
      <c r="U44" s="3">
        <v>33.68</v>
      </c>
      <c r="V44" s="3" t="str">
        <f t="shared" si="0"/>
        <v>Keep</v>
      </c>
      <c r="W44" s="2" t="str">
        <f>MID(B44, 5, 11)</f>
        <v>Feb 10 2014</v>
      </c>
      <c r="X44" s="3">
        <f>VALUE(RIGHT(W44,4))</f>
        <v>2014</v>
      </c>
      <c r="Y44" s="2" t="str">
        <f>H44&amp;X44</f>
        <v>china2014</v>
      </c>
      <c r="Z44" s="1" t="s">
        <v>16075</v>
      </c>
      <c r="AA44" s="1">
        <f>IFERROR(VLOOKUP(Z44, RISKSHEET!$A$2:$G$1000, 4, FALSE), "Missing")</f>
        <v>-0.39605319499969499</v>
      </c>
      <c r="AB44">
        <f>IFERROR(VLOOKUP(Z44, RISKSHEET!$A$2:$G$1000, 5, FALSE), "Missing")</f>
        <v>-0.52258402109146096</v>
      </c>
      <c r="AC44" s="1">
        <f>IFERROR(VLOOKUP(Z44, RISKSHEET!$A$2:$G$1000, 6, FALSE), "Missing")</f>
        <v>-5.1206895150244201E-3</v>
      </c>
      <c r="AD44" t="str">
        <f>_xlfn.XLOOKUP(Z44, CREDITRATING!I:I, CREDITRATING!E:E, "Missing")</f>
        <v>A+</v>
      </c>
      <c r="AE44" s="1">
        <f>_xlfn.XLOOKUP(Z44, CREDITRATING!I:I, CREDITRATING!F:F, "Missing")</f>
        <v>5</v>
      </c>
    </row>
    <row r="45" spans="1:31" hidden="1" x14ac:dyDescent="0.3">
      <c r="A45" s="3">
        <v>2609088040</v>
      </c>
      <c r="B45" s="3" t="s">
        <v>195</v>
      </c>
      <c r="C45" s="3" t="s">
        <v>196</v>
      </c>
      <c r="D45" s="3">
        <v>141.31603321362999</v>
      </c>
      <c r="E45" s="3" t="s">
        <v>197</v>
      </c>
      <c r="F45" s="3" t="s">
        <v>26</v>
      </c>
      <c r="G45" s="3" t="s">
        <v>198</v>
      </c>
      <c r="H45" s="3" t="s">
        <v>4</v>
      </c>
      <c r="I45" s="3" t="s">
        <v>199</v>
      </c>
      <c r="J45" s="3" t="s">
        <v>83</v>
      </c>
      <c r="K45" s="3" t="s">
        <v>159</v>
      </c>
      <c r="L45" s="3" t="s">
        <v>4</v>
      </c>
      <c r="N45" s="3" t="s">
        <v>200</v>
      </c>
      <c r="O45" s="3" t="s">
        <v>9</v>
      </c>
      <c r="P45" s="3" t="s">
        <v>4</v>
      </c>
      <c r="Q45" s="3" t="s">
        <v>10</v>
      </c>
      <c r="V45" t="str">
        <f t="shared" si="0"/>
        <v>Remove</v>
      </c>
      <c r="W45"/>
      <c r="X45"/>
      <c r="Y45"/>
      <c r="Z45"/>
      <c r="AA45"/>
      <c r="AC45"/>
      <c r="AE45"/>
    </row>
    <row r="46" spans="1:31" hidden="1" x14ac:dyDescent="0.3">
      <c r="A46" s="3">
        <v>2609085040</v>
      </c>
      <c r="B46" s="3" t="s">
        <v>195</v>
      </c>
      <c r="C46" s="3" t="s">
        <v>196</v>
      </c>
      <c r="D46" s="3">
        <v>53.029200045498101</v>
      </c>
      <c r="E46" s="3" t="s">
        <v>201</v>
      </c>
      <c r="F46" s="3" t="s">
        <v>6</v>
      </c>
      <c r="G46" s="3" t="s">
        <v>34</v>
      </c>
      <c r="H46" s="3" t="s">
        <v>4</v>
      </c>
      <c r="I46" s="3" t="s">
        <v>199</v>
      </c>
      <c r="J46" s="3" t="s">
        <v>83</v>
      </c>
      <c r="K46" s="3" t="s">
        <v>159</v>
      </c>
      <c r="L46" s="3" t="s">
        <v>4</v>
      </c>
      <c r="N46" s="3" t="s">
        <v>200</v>
      </c>
      <c r="O46" s="3" t="s">
        <v>9</v>
      </c>
      <c r="P46" s="3" t="s">
        <v>4</v>
      </c>
      <c r="Q46" s="3" t="s">
        <v>10</v>
      </c>
      <c r="V46" t="str">
        <f t="shared" si="0"/>
        <v>Remove</v>
      </c>
      <c r="W46"/>
      <c r="X46"/>
      <c r="Y46"/>
      <c r="Z46"/>
      <c r="AA46"/>
      <c r="AC46"/>
      <c r="AE46"/>
    </row>
    <row r="47" spans="1:31" hidden="1" x14ac:dyDescent="0.3">
      <c r="A47" s="3">
        <v>2610008040</v>
      </c>
      <c r="B47" s="3" t="s">
        <v>202</v>
      </c>
      <c r="C47" s="3" t="s">
        <v>202</v>
      </c>
      <c r="D47" s="3">
        <v>132.49991758151199</v>
      </c>
      <c r="E47" s="3" t="s">
        <v>203</v>
      </c>
      <c r="F47" s="3" t="s">
        <v>191</v>
      </c>
      <c r="G47" s="3" t="s">
        <v>192</v>
      </c>
      <c r="H47" s="3" t="s">
        <v>4</v>
      </c>
      <c r="I47" s="3" t="s">
        <v>204</v>
      </c>
      <c r="J47" s="3" t="s">
        <v>191</v>
      </c>
      <c r="K47" s="3" t="s">
        <v>192</v>
      </c>
      <c r="L47" s="3" t="s">
        <v>4</v>
      </c>
      <c r="M47" s="3" t="s">
        <v>205</v>
      </c>
      <c r="O47" s="3" t="s">
        <v>9</v>
      </c>
      <c r="P47" s="3" t="s">
        <v>4</v>
      </c>
      <c r="Q47" s="3" t="s">
        <v>10</v>
      </c>
      <c r="V47" t="str">
        <f t="shared" si="0"/>
        <v>Remove</v>
      </c>
      <c r="W47"/>
      <c r="X47"/>
      <c r="Y47"/>
      <c r="Z47"/>
      <c r="AA47"/>
      <c r="AC47"/>
      <c r="AE47"/>
    </row>
    <row r="48" spans="1:31" hidden="1" x14ac:dyDescent="0.3">
      <c r="A48" s="3">
        <v>2610413040</v>
      </c>
      <c r="B48" s="3" t="s">
        <v>206</v>
      </c>
      <c r="C48" s="3" t="s">
        <v>206</v>
      </c>
      <c r="D48" s="3">
        <v>135.226504394861</v>
      </c>
      <c r="E48" s="3" t="s">
        <v>207</v>
      </c>
      <c r="F48" s="3" t="s">
        <v>2</v>
      </c>
      <c r="G48" s="3" t="s">
        <v>208</v>
      </c>
      <c r="H48" s="3" t="s">
        <v>4</v>
      </c>
      <c r="I48" s="3" t="s">
        <v>209</v>
      </c>
      <c r="J48" s="3" t="s">
        <v>62</v>
      </c>
      <c r="K48" s="3" t="s">
        <v>210</v>
      </c>
      <c r="L48" s="3" t="s">
        <v>211</v>
      </c>
      <c r="O48" s="3" t="s">
        <v>9</v>
      </c>
      <c r="P48" s="3" t="s">
        <v>4</v>
      </c>
      <c r="Q48" s="3" t="s">
        <v>10</v>
      </c>
      <c r="V48" t="str">
        <f t="shared" si="0"/>
        <v>Remove</v>
      </c>
      <c r="W48"/>
      <c r="X48"/>
      <c r="Y48"/>
      <c r="Z48"/>
      <c r="AA48"/>
      <c r="AC48"/>
      <c r="AE48"/>
    </row>
    <row r="49" spans="1:31" hidden="1" x14ac:dyDescent="0.3">
      <c r="A49" s="3">
        <v>2581449040</v>
      </c>
      <c r="B49" s="3" t="s">
        <v>206</v>
      </c>
      <c r="C49" s="3" t="s">
        <v>206</v>
      </c>
      <c r="D49" s="3">
        <v>328.27961490163199</v>
      </c>
      <c r="E49" s="3" t="s">
        <v>212</v>
      </c>
      <c r="F49" s="3" t="s">
        <v>26</v>
      </c>
      <c r="G49" s="3" t="s">
        <v>27</v>
      </c>
      <c r="H49" s="3" t="s">
        <v>49</v>
      </c>
      <c r="I49" s="3" t="s">
        <v>213</v>
      </c>
      <c r="J49" s="3" t="s">
        <v>41</v>
      </c>
      <c r="K49" s="3" t="s">
        <v>144</v>
      </c>
      <c r="L49" s="3" t="s">
        <v>49</v>
      </c>
      <c r="M49" s="3" t="s">
        <v>214</v>
      </c>
      <c r="N49" s="3" t="s">
        <v>215</v>
      </c>
      <c r="O49" s="3" t="s">
        <v>9</v>
      </c>
      <c r="P49" s="3" t="s">
        <v>49</v>
      </c>
      <c r="Q49" s="3" t="s">
        <v>10</v>
      </c>
      <c r="V49" t="str">
        <f t="shared" si="0"/>
        <v>Remove</v>
      </c>
      <c r="W49"/>
      <c r="X49"/>
      <c r="Y49"/>
      <c r="Z49"/>
      <c r="AA49"/>
      <c r="AC49"/>
      <c r="AE49"/>
    </row>
    <row r="50" spans="1:31" hidden="1" x14ac:dyDescent="0.3">
      <c r="A50" s="3">
        <v>2610321040</v>
      </c>
      <c r="B50" s="3" t="s">
        <v>216</v>
      </c>
      <c r="C50" s="3" t="s">
        <v>216</v>
      </c>
      <c r="D50" s="3">
        <v>79.319938685698304</v>
      </c>
      <c r="E50" s="3" t="s">
        <v>217</v>
      </c>
      <c r="F50" s="3" t="s">
        <v>6</v>
      </c>
      <c r="G50" s="3" t="s">
        <v>79</v>
      </c>
      <c r="H50" s="3" t="s">
        <v>4</v>
      </c>
      <c r="I50" s="3" t="s">
        <v>218</v>
      </c>
      <c r="J50" s="3" t="s">
        <v>41</v>
      </c>
      <c r="K50" s="3" t="s">
        <v>219</v>
      </c>
      <c r="L50" s="3" t="s">
        <v>4</v>
      </c>
      <c r="N50" s="3" t="s">
        <v>220</v>
      </c>
      <c r="O50" s="3" t="s">
        <v>9</v>
      </c>
      <c r="P50" s="3" t="s">
        <v>4</v>
      </c>
      <c r="Q50" s="3" t="s">
        <v>10</v>
      </c>
      <c r="V50" t="str">
        <f t="shared" si="0"/>
        <v>Remove</v>
      </c>
      <c r="W50"/>
      <c r="X50"/>
      <c r="Y50"/>
      <c r="Z50"/>
      <c r="AA50"/>
      <c r="AC50"/>
      <c r="AE50"/>
    </row>
    <row r="51" spans="1:31" hidden="1" x14ac:dyDescent="0.3">
      <c r="A51" s="3">
        <v>2610299040</v>
      </c>
      <c r="B51" s="3" t="s">
        <v>216</v>
      </c>
      <c r="C51" s="3" t="s">
        <v>216</v>
      </c>
      <c r="D51" s="3">
        <v>83.424370786702099</v>
      </c>
      <c r="E51" s="3" t="s">
        <v>221</v>
      </c>
      <c r="F51" s="3" t="s">
        <v>13</v>
      </c>
      <c r="G51" s="3" t="s">
        <v>155</v>
      </c>
      <c r="H51" s="3" t="s">
        <v>4</v>
      </c>
      <c r="I51" s="3" t="s">
        <v>218</v>
      </c>
      <c r="J51" s="3" t="s">
        <v>41</v>
      </c>
      <c r="K51" s="3" t="s">
        <v>219</v>
      </c>
      <c r="L51" s="3" t="s">
        <v>4</v>
      </c>
      <c r="N51" s="3" t="s">
        <v>220</v>
      </c>
      <c r="O51" s="3" t="s">
        <v>9</v>
      </c>
      <c r="P51" s="3" t="s">
        <v>4</v>
      </c>
      <c r="Q51" s="3" t="s">
        <v>10</v>
      </c>
      <c r="V51" t="str">
        <f t="shared" si="0"/>
        <v>Remove</v>
      </c>
      <c r="W51"/>
      <c r="X51"/>
      <c r="Y51"/>
      <c r="Z51"/>
      <c r="AA51"/>
      <c r="AC51"/>
      <c r="AE51"/>
    </row>
    <row r="52" spans="1:31" hidden="1" x14ac:dyDescent="0.3">
      <c r="A52" s="3">
        <v>2580881040</v>
      </c>
      <c r="B52" s="3" t="s">
        <v>216</v>
      </c>
      <c r="C52" s="3" t="s">
        <v>216</v>
      </c>
      <c r="D52" s="3">
        <v>1046.0025382802301</v>
      </c>
      <c r="E52" s="3" t="s">
        <v>222</v>
      </c>
      <c r="F52" s="3" t="s">
        <v>41</v>
      </c>
      <c r="G52" s="3" t="s">
        <v>223</v>
      </c>
      <c r="H52" s="3" t="s">
        <v>4</v>
      </c>
      <c r="I52" s="3" t="s">
        <v>224</v>
      </c>
      <c r="J52" s="3" t="s">
        <v>26</v>
      </c>
      <c r="K52" s="3" t="s">
        <v>27</v>
      </c>
      <c r="L52" s="3" t="s">
        <v>28</v>
      </c>
      <c r="M52" s="3" t="s">
        <v>225</v>
      </c>
      <c r="N52" s="3" t="s">
        <v>226</v>
      </c>
      <c r="O52" s="3" t="s">
        <v>9</v>
      </c>
      <c r="P52" s="3" t="s">
        <v>4</v>
      </c>
      <c r="Q52" s="3" t="s">
        <v>10</v>
      </c>
      <c r="V52" t="str">
        <f t="shared" si="0"/>
        <v>Remove</v>
      </c>
      <c r="W52"/>
      <c r="X52"/>
      <c r="Y52"/>
      <c r="Z52"/>
      <c r="AA52"/>
      <c r="AC52"/>
      <c r="AE52"/>
    </row>
    <row r="53" spans="1:31" hidden="1" x14ac:dyDescent="0.3">
      <c r="A53" s="3">
        <v>2580357040</v>
      </c>
      <c r="B53" s="3" t="s">
        <v>216</v>
      </c>
      <c r="C53" s="3" t="s">
        <v>216</v>
      </c>
      <c r="D53" s="3">
        <v>265.55323590814203</v>
      </c>
      <c r="E53" s="3" t="s">
        <v>227</v>
      </c>
      <c r="F53" s="3" t="s">
        <v>2</v>
      </c>
      <c r="G53" s="3" t="s">
        <v>208</v>
      </c>
      <c r="H53" s="3" t="s">
        <v>49</v>
      </c>
      <c r="I53" s="3" t="s">
        <v>25</v>
      </c>
      <c r="J53" s="3" t="s">
        <v>26</v>
      </c>
      <c r="K53" s="3" t="s">
        <v>27</v>
      </c>
      <c r="L53" s="3" t="s">
        <v>49</v>
      </c>
      <c r="M53" s="3" t="s">
        <v>228</v>
      </c>
      <c r="O53" s="3" t="s">
        <v>9</v>
      </c>
      <c r="P53" s="3" t="s">
        <v>49</v>
      </c>
      <c r="Q53" s="3" t="s">
        <v>10</v>
      </c>
      <c r="V53" t="str">
        <f t="shared" si="0"/>
        <v>Remove</v>
      </c>
      <c r="W53"/>
      <c r="X53"/>
      <c r="Y53"/>
      <c r="Z53"/>
      <c r="AA53"/>
      <c r="AC53"/>
      <c r="AE53"/>
    </row>
    <row r="54" spans="1:31" hidden="1" x14ac:dyDescent="0.3">
      <c r="A54" s="3">
        <v>2610818040</v>
      </c>
      <c r="B54" s="3" t="s">
        <v>229</v>
      </c>
      <c r="C54" s="3" t="s">
        <v>229</v>
      </c>
      <c r="D54" s="3">
        <v>71.837661696455001</v>
      </c>
      <c r="E54" s="3" t="s">
        <v>230</v>
      </c>
      <c r="F54" s="3" t="s">
        <v>6</v>
      </c>
      <c r="G54" s="3" t="s">
        <v>34</v>
      </c>
      <c r="H54" s="3" t="s">
        <v>4</v>
      </c>
      <c r="I54" s="3" t="s">
        <v>231</v>
      </c>
      <c r="J54" s="3" t="s">
        <v>6</v>
      </c>
      <c r="K54" s="3" t="s">
        <v>34</v>
      </c>
      <c r="L54" s="3" t="s">
        <v>4</v>
      </c>
      <c r="O54" s="3" t="s">
        <v>9</v>
      </c>
      <c r="P54" s="3" t="s">
        <v>4</v>
      </c>
      <c r="Q54" s="3" t="s">
        <v>10</v>
      </c>
      <c r="V54" t="str">
        <f t="shared" si="0"/>
        <v>Remove</v>
      </c>
      <c r="W54"/>
      <c r="X54"/>
      <c r="Y54"/>
      <c r="Z54"/>
      <c r="AA54"/>
      <c r="AC54"/>
      <c r="AE54"/>
    </row>
    <row r="55" spans="1:31" hidden="1" x14ac:dyDescent="0.3">
      <c r="A55" s="3">
        <v>2614176040</v>
      </c>
      <c r="B55" s="3" t="s">
        <v>232</v>
      </c>
      <c r="C55" s="3" t="s">
        <v>232</v>
      </c>
      <c r="D55" s="3">
        <v>112.190428630878</v>
      </c>
      <c r="E55" s="3" t="s">
        <v>233</v>
      </c>
      <c r="F55" s="3" t="s">
        <v>6</v>
      </c>
      <c r="G55" s="3" t="s">
        <v>234</v>
      </c>
      <c r="H55" s="3" t="s">
        <v>127</v>
      </c>
      <c r="I55" s="3" t="s">
        <v>235</v>
      </c>
      <c r="J55" s="3" t="s">
        <v>6</v>
      </c>
      <c r="K55" s="3" t="s">
        <v>234</v>
      </c>
      <c r="L55" s="3" t="s">
        <v>127</v>
      </c>
      <c r="O55" s="3" t="s">
        <v>9</v>
      </c>
      <c r="P55" s="3" t="s">
        <v>127</v>
      </c>
      <c r="Q55" s="3" t="s">
        <v>10</v>
      </c>
      <c r="R55" s="2" t="s">
        <v>236</v>
      </c>
      <c r="V55" t="str">
        <f t="shared" si="0"/>
        <v>Remove</v>
      </c>
      <c r="W55"/>
      <c r="X55"/>
      <c r="Y55"/>
      <c r="Z55"/>
      <c r="AA55"/>
      <c r="AC55"/>
      <c r="AE55"/>
    </row>
    <row r="56" spans="1:31" hidden="1" x14ac:dyDescent="0.3">
      <c r="A56" s="3">
        <v>2612021040</v>
      </c>
      <c r="B56" s="3" t="s">
        <v>232</v>
      </c>
      <c r="C56" s="3" t="s">
        <v>232</v>
      </c>
      <c r="D56" s="3">
        <v>76.982509205681197</v>
      </c>
      <c r="E56" s="3" t="s">
        <v>237</v>
      </c>
      <c r="F56" s="3" t="s">
        <v>2</v>
      </c>
      <c r="G56" s="3" t="s">
        <v>3</v>
      </c>
      <c r="H56" s="3" t="s">
        <v>4</v>
      </c>
      <c r="I56" s="3" t="s">
        <v>238</v>
      </c>
      <c r="J56" s="3" t="s">
        <v>26</v>
      </c>
      <c r="K56" s="3" t="s">
        <v>27</v>
      </c>
      <c r="L56" s="3" t="s">
        <v>239</v>
      </c>
      <c r="O56" s="3" t="s">
        <v>9</v>
      </c>
      <c r="P56" s="3" t="s">
        <v>4</v>
      </c>
      <c r="Q56" s="3" t="s">
        <v>10</v>
      </c>
      <c r="V56" t="str">
        <f t="shared" si="0"/>
        <v>Remove</v>
      </c>
      <c r="W56"/>
      <c r="X56"/>
      <c r="Y56"/>
      <c r="Z56"/>
      <c r="AA56"/>
      <c r="AC56"/>
      <c r="AE56"/>
    </row>
    <row r="57" spans="1:31" hidden="1" x14ac:dyDescent="0.3">
      <c r="A57" s="3">
        <v>2611141040</v>
      </c>
      <c r="B57" s="3" t="s">
        <v>232</v>
      </c>
      <c r="C57" s="3" t="s">
        <v>240</v>
      </c>
      <c r="D57" s="3">
        <v>167.381755129564</v>
      </c>
      <c r="E57" s="3" t="s">
        <v>241</v>
      </c>
      <c r="F57" s="3" t="s">
        <v>2</v>
      </c>
      <c r="G57" s="3" t="s">
        <v>3</v>
      </c>
      <c r="H57" s="3" t="s">
        <v>4</v>
      </c>
      <c r="I57" s="3" t="s">
        <v>242</v>
      </c>
      <c r="J57" s="3" t="s">
        <v>2</v>
      </c>
      <c r="K57" s="3" t="s">
        <v>243</v>
      </c>
      <c r="L57" s="3" t="s">
        <v>4</v>
      </c>
      <c r="O57" s="3" t="s">
        <v>9</v>
      </c>
      <c r="P57" s="3" t="s">
        <v>4</v>
      </c>
      <c r="Q57" s="3" t="s">
        <v>10</v>
      </c>
      <c r="V57" t="str">
        <f t="shared" si="0"/>
        <v>Remove</v>
      </c>
      <c r="W57"/>
      <c r="X57"/>
      <c r="Y57"/>
      <c r="Z57"/>
      <c r="AA57"/>
      <c r="AC57"/>
      <c r="AE57"/>
    </row>
    <row r="58" spans="1:31" hidden="1" x14ac:dyDescent="0.3">
      <c r="A58" s="3">
        <v>2611126040</v>
      </c>
      <c r="B58" s="3" t="s">
        <v>232</v>
      </c>
      <c r="C58" s="3" t="s">
        <v>232</v>
      </c>
      <c r="D58" s="3">
        <v>169.905148605997</v>
      </c>
      <c r="E58" s="3" t="s">
        <v>244</v>
      </c>
      <c r="F58" s="3" t="s">
        <v>6</v>
      </c>
      <c r="G58" s="3" t="s">
        <v>79</v>
      </c>
      <c r="H58" s="3" t="s">
        <v>4</v>
      </c>
      <c r="I58" s="3" t="s">
        <v>245</v>
      </c>
      <c r="J58" s="3" t="s">
        <v>98</v>
      </c>
      <c r="K58" s="3" t="s">
        <v>99</v>
      </c>
      <c r="L58" s="3" t="s">
        <v>4</v>
      </c>
      <c r="N58" s="3" t="s">
        <v>246</v>
      </c>
      <c r="O58" s="3" t="s">
        <v>9</v>
      </c>
      <c r="P58" s="3" t="s">
        <v>4</v>
      </c>
      <c r="Q58" s="3" t="s">
        <v>10</v>
      </c>
      <c r="V58" t="str">
        <f t="shared" si="0"/>
        <v>Remove</v>
      </c>
      <c r="W58"/>
      <c r="X58"/>
      <c r="Y58"/>
      <c r="Z58"/>
      <c r="AA58"/>
      <c r="AC58"/>
      <c r="AE58"/>
    </row>
    <row r="59" spans="1:31" hidden="1" x14ac:dyDescent="0.3">
      <c r="A59" s="3">
        <v>2508227040</v>
      </c>
      <c r="B59" s="3" t="s">
        <v>232</v>
      </c>
      <c r="C59" s="3" t="s">
        <v>232</v>
      </c>
      <c r="D59" s="3">
        <v>118.029984218832</v>
      </c>
      <c r="E59" s="3" t="s">
        <v>247</v>
      </c>
      <c r="F59" s="3" t="s">
        <v>41</v>
      </c>
      <c r="G59" s="3" t="s">
        <v>223</v>
      </c>
      <c r="H59" s="3" t="s">
        <v>4</v>
      </c>
      <c r="I59" s="3" t="s">
        <v>248</v>
      </c>
      <c r="J59" s="3" t="s">
        <v>2</v>
      </c>
      <c r="K59" s="3" t="s">
        <v>3</v>
      </c>
      <c r="L59" s="3" t="s">
        <v>4</v>
      </c>
      <c r="O59" s="3" t="s">
        <v>9</v>
      </c>
      <c r="P59" s="3" t="s">
        <v>4</v>
      </c>
      <c r="Q59" s="3" t="s">
        <v>10</v>
      </c>
      <c r="V59" t="str">
        <f t="shared" si="0"/>
        <v>Remove</v>
      </c>
      <c r="W59"/>
      <c r="X59"/>
      <c r="Y59"/>
      <c r="Z59"/>
      <c r="AA59"/>
      <c r="AC59"/>
      <c r="AE59"/>
    </row>
    <row r="60" spans="1:31" ht="28.8" x14ac:dyDescent="0.3">
      <c r="A60" s="3">
        <v>2611843040</v>
      </c>
      <c r="B60" s="3" t="s">
        <v>249</v>
      </c>
      <c r="C60" s="3" t="s">
        <v>249</v>
      </c>
      <c r="D60" s="3">
        <v>87.383119297059807</v>
      </c>
      <c r="E60" s="3" t="s">
        <v>250</v>
      </c>
      <c r="F60" s="3" t="s">
        <v>62</v>
      </c>
      <c r="G60" s="3" t="s">
        <v>113</v>
      </c>
      <c r="H60" s="3" t="s">
        <v>16054</v>
      </c>
      <c r="I60" s="3" t="s">
        <v>251</v>
      </c>
      <c r="J60" s="3" t="s">
        <v>62</v>
      </c>
      <c r="K60" s="3" t="s">
        <v>113</v>
      </c>
      <c r="L60" s="3" t="s">
        <v>239</v>
      </c>
      <c r="N60" s="3" t="s">
        <v>252</v>
      </c>
      <c r="O60" s="3" t="s">
        <v>9</v>
      </c>
      <c r="P60" s="3" t="s">
        <v>107</v>
      </c>
      <c r="Q60" s="3" t="s">
        <v>10</v>
      </c>
      <c r="R60" s="2" t="s">
        <v>507</v>
      </c>
      <c r="S60" s="3">
        <v>58.29</v>
      </c>
      <c r="T60" s="3">
        <v>54.59</v>
      </c>
      <c r="U60" s="3">
        <v>54.15</v>
      </c>
      <c r="V60" s="3" t="str">
        <f t="shared" si="0"/>
        <v>Keep</v>
      </c>
      <c r="W60" s="2" t="str">
        <f>MID(B60, 5, 11)</f>
        <v>Feb 21 2014</v>
      </c>
      <c r="X60" s="3">
        <f>VALUE(RIGHT(W60,4))</f>
        <v>2014</v>
      </c>
      <c r="Y60" s="2" t="str">
        <f>H60&amp;X60</f>
        <v>india2014</v>
      </c>
      <c r="Z60" s="1" t="s">
        <v>16073</v>
      </c>
      <c r="AA60" s="1">
        <f>IFERROR(VLOOKUP(Z60, RISKSHEET!$A$2:$G$1000, 4, FALSE), "Missing")</f>
        <v>-6.9189384579658494E-2</v>
      </c>
      <c r="AB60">
        <f>IFERROR(VLOOKUP(Z60, RISKSHEET!$A$2:$G$1000, 5, FALSE), "Missing")</f>
        <v>-0.99791198968887296</v>
      </c>
      <c r="AC60" s="1">
        <f>IFERROR(VLOOKUP(Z60, RISKSHEET!$A$2:$G$1000, 6, FALSE), "Missing")</f>
        <v>-0.15735514461994199</v>
      </c>
      <c r="AD60" t="str">
        <f>_xlfn.XLOOKUP(Z60, CREDITRATING!I:I, CREDITRATING!E:E, "Missing")</f>
        <v>BBB-</v>
      </c>
      <c r="AE60" s="1">
        <f>_xlfn.XLOOKUP(Z60, CREDITRATING!I:I, CREDITRATING!F:F, "Missing")</f>
        <v>10</v>
      </c>
    </row>
    <row r="61" spans="1:31" hidden="1" x14ac:dyDescent="0.3">
      <c r="A61" s="3">
        <v>2611659040</v>
      </c>
      <c r="B61" s="3" t="s">
        <v>249</v>
      </c>
      <c r="C61" s="3" t="s">
        <v>253</v>
      </c>
      <c r="D61" s="3">
        <v>335.34563265306099</v>
      </c>
      <c r="E61" s="3" t="s">
        <v>254</v>
      </c>
      <c r="F61" s="3" t="s">
        <v>41</v>
      </c>
      <c r="G61" s="3" t="s">
        <v>42</v>
      </c>
      <c r="H61" s="3" t="s">
        <v>4</v>
      </c>
      <c r="I61" s="3" t="s">
        <v>255</v>
      </c>
      <c r="J61" s="3" t="s">
        <v>2</v>
      </c>
      <c r="K61" s="3" t="s">
        <v>3</v>
      </c>
      <c r="L61" s="3" t="s">
        <v>4</v>
      </c>
      <c r="N61" s="3" t="s">
        <v>100</v>
      </c>
      <c r="O61" s="3" t="s">
        <v>9</v>
      </c>
      <c r="P61" s="3" t="s">
        <v>4</v>
      </c>
      <c r="Q61" s="3" t="s">
        <v>10</v>
      </c>
      <c r="V61" t="str">
        <f t="shared" si="0"/>
        <v>Remove</v>
      </c>
      <c r="W61"/>
      <c r="X61"/>
      <c r="Y61"/>
      <c r="Z61"/>
      <c r="AA61"/>
      <c r="AC61"/>
      <c r="AE61"/>
    </row>
    <row r="62" spans="1:31" hidden="1" x14ac:dyDescent="0.3">
      <c r="A62" s="3">
        <v>2595434040</v>
      </c>
      <c r="B62" s="3" t="s">
        <v>256</v>
      </c>
      <c r="C62" s="3" t="s">
        <v>256</v>
      </c>
      <c r="D62" s="3">
        <v>650.11820330969294</v>
      </c>
      <c r="E62" s="3" t="s">
        <v>257</v>
      </c>
      <c r="F62" s="3" t="s">
        <v>41</v>
      </c>
      <c r="G62" s="3" t="s">
        <v>144</v>
      </c>
      <c r="H62" s="3" t="s">
        <v>4</v>
      </c>
      <c r="I62" s="3" t="s">
        <v>258</v>
      </c>
      <c r="J62" s="3" t="s">
        <v>41</v>
      </c>
      <c r="K62" s="3" t="s">
        <v>144</v>
      </c>
      <c r="L62" s="3" t="s">
        <v>4</v>
      </c>
      <c r="O62" s="3" t="s">
        <v>9</v>
      </c>
      <c r="P62" s="3" t="s">
        <v>4</v>
      </c>
      <c r="Q62" s="3" t="s">
        <v>10</v>
      </c>
      <c r="V62" t="str">
        <f t="shared" si="0"/>
        <v>Remove</v>
      </c>
      <c r="W62"/>
      <c r="X62"/>
      <c r="Y62"/>
      <c r="Z62"/>
      <c r="AA62"/>
      <c r="AC62"/>
      <c r="AE62"/>
    </row>
    <row r="63" spans="1:31" hidden="1" x14ac:dyDescent="0.3">
      <c r="A63" s="3">
        <v>2612190040</v>
      </c>
      <c r="B63" s="3" t="s">
        <v>47</v>
      </c>
      <c r="C63" s="3" t="s">
        <v>259</v>
      </c>
      <c r="D63" s="3">
        <v>778.20138323840501</v>
      </c>
      <c r="E63" s="3" t="s">
        <v>260</v>
      </c>
      <c r="F63" s="3" t="s">
        <v>6</v>
      </c>
      <c r="G63" s="3" t="s">
        <v>34</v>
      </c>
      <c r="H63" s="3" t="s">
        <v>49</v>
      </c>
      <c r="I63" s="3" t="s">
        <v>182</v>
      </c>
      <c r="J63" s="3" t="s">
        <v>26</v>
      </c>
      <c r="K63" s="3" t="s">
        <v>27</v>
      </c>
      <c r="L63" s="3" t="s">
        <v>49</v>
      </c>
      <c r="M63" s="3" t="s">
        <v>261</v>
      </c>
      <c r="O63" s="3" t="s">
        <v>9</v>
      </c>
      <c r="P63" s="3" t="s">
        <v>49</v>
      </c>
      <c r="Q63" s="3" t="s">
        <v>10</v>
      </c>
      <c r="V63" t="str">
        <f t="shared" si="0"/>
        <v>Remove</v>
      </c>
      <c r="W63"/>
      <c r="X63"/>
      <c r="Y63"/>
      <c r="Z63"/>
      <c r="AA63"/>
      <c r="AC63"/>
      <c r="AE63"/>
    </row>
    <row r="64" spans="1:31" hidden="1" x14ac:dyDescent="0.3">
      <c r="A64" s="3">
        <v>2611976040</v>
      </c>
      <c r="B64" s="3" t="s">
        <v>47</v>
      </c>
      <c r="C64" s="3" t="s">
        <v>47</v>
      </c>
      <c r="D64" s="3">
        <v>163.98281460102999</v>
      </c>
      <c r="E64" s="3" t="s">
        <v>262</v>
      </c>
      <c r="F64" s="3" t="s">
        <v>13</v>
      </c>
      <c r="G64" s="3" t="s">
        <v>155</v>
      </c>
      <c r="H64" s="3" t="s">
        <v>4</v>
      </c>
      <c r="I64" s="3" t="s">
        <v>263</v>
      </c>
      <c r="J64" s="3" t="s">
        <v>26</v>
      </c>
      <c r="K64" s="3" t="s">
        <v>27</v>
      </c>
      <c r="L64" s="3" t="s">
        <v>4</v>
      </c>
      <c r="O64" s="3" t="s">
        <v>9</v>
      </c>
      <c r="P64" s="3" t="s">
        <v>4</v>
      </c>
      <c r="Q64" s="3" t="s">
        <v>10</v>
      </c>
      <c r="V64" t="str">
        <f t="shared" si="0"/>
        <v>Remove</v>
      </c>
      <c r="W64"/>
      <c r="X64"/>
      <c r="Y64"/>
      <c r="Z64"/>
      <c r="AA64"/>
      <c r="AC64"/>
      <c r="AE64"/>
    </row>
    <row r="65" spans="1:31" hidden="1" x14ac:dyDescent="0.3">
      <c r="A65" s="3">
        <v>2611942040</v>
      </c>
      <c r="B65" s="3" t="s">
        <v>47</v>
      </c>
      <c r="C65" s="3" t="s">
        <v>47</v>
      </c>
      <c r="D65" s="3">
        <v>139.130071168542</v>
      </c>
      <c r="E65" s="3" t="s">
        <v>264</v>
      </c>
      <c r="F65" s="3" t="s">
        <v>18</v>
      </c>
      <c r="G65" s="3" t="s">
        <v>19</v>
      </c>
      <c r="H65" s="3" t="s">
        <v>4</v>
      </c>
      <c r="I65" s="3" t="s">
        <v>265</v>
      </c>
      <c r="J65" s="3" t="s">
        <v>18</v>
      </c>
      <c r="K65" s="3" t="s">
        <v>19</v>
      </c>
      <c r="L65" s="3" t="s">
        <v>4</v>
      </c>
      <c r="N65" s="3" t="s">
        <v>266</v>
      </c>
      <c r="O65" s="3" t="s">
        <v>9</v>
      </c>
      <c r="P65" s="3" t="s">
        <v>4</v>
      </c>
      <c r="Q65" s="3" t="s">
        <v>10</v>
      </c>
      <c r="V65" t="str">
        <f t="shared" si="0"/>
        <v>Remove</v>
      </c>
      <c r="W65"/>
      <c r="X65"/>
      <c r="Y65"/>
      <c r="Z65"/>
      <c r="AA65"/>
      <c r="AC65"/>
      <c r="AE65"/>
    </row>
    <row r="66" spans="1:31" hidden="1" x14ac:dyDescent="0.3">
      <c r="A66" s="3">
        <v>2534755040</v>
      </c>
      <c r="B66" s="3" t="s">
        <v>47</v>
      </c>
      <c r="C66" s="3" t="s">
        <v>47</v>
      </c>
      <c r="D66" s="3">
        <v>60</v>
      </c>
      <c r="E66" s="3" t="s">
        <v>267</v>
      </c>
      <c r="F66" s="3" t="s">
        <v>83</v>
      </c>
      <c r="G66" s="3" t="s">
        <v>268</v>
      </c>
      <c r="H66" s="3" t="s">
        <v>4</v>
      </c>
      <c r="I66" s="3" t="s">
        <v>269</v>
      </c>
      <c r="J66" s="3" t="s">
        <v>6</v>
      </c>
      <c r="K66" s="3" t="s">
        <v>58</v>
      </c>
      <c r="L66" s="3" t="s">
        <v>211</v>
      </c>
      <c r="M66" s="3" t="s">
        <v>270</v>
      </c>
      <c r="O66" s="3" t="s">
        <v>9</v>
      </c>
      <c r="P66" s="3" t="s">
        <v>4</v>
      </c>
      <c r="Q66" s="3" t="s">
        <v>10</v>
      </c>
      <c r="V66" t="str">
        <f t="shared" si="0"/>
        <v>Remove</v>
      </c>
      <c r="W66"/>
      <c r="X66"/>
      <c r="Y66"/>
      <c r="Z66"/>
      <c r="AA66"/>
      <c r="AC66"/>
      <c r="AE66"/>
    </row>
    <row r="67" spans="1:31" hidden="1" x14ac:dyDescent="0.3">
      <c r="A67" s="3">
        <v>2612405040</v>
      </c>
      <c r="B67" s="3" t="s">
        <v>271</v>
      </c>
      <c r="C67" s="3" t="s">
        <v>271</v>
      </c>
      <c r="D67" s="3">
        <v>128.26636417376301</v>
      </c>
      <c r="E67" s="3" t="s">
        <v>272</v>
      </c>
      <c r="F67" s="3" t="s">
        <v>26</v>
      </c>
      <c r="G67" s="3" t="s">
        <v>27</v>
      </c>
      <c r="H67" s="3" t="s">
        <v>4</v>
      </c>
      <c r="I67" s="3" t="s">
        <v>273</v>
      </c>
      <c r="J67" s="3" t="s">
        <v>83</v>
      </c>
      <c r="K67" s="3" t="s">
        <v>159</v>
      </c>
      <c r="L67" s="3" t="s">
        <v>4</v>
      </c>
      <c r="N67" s="3" t="s">
        <v>274</v>
      </c>
      <c r="O67" s="3" t="s">
        <v>9</v>
      </c>
      <c r="P67" s="3" t="s">
        <v>4</v>
      </c>
      <c r="Q67" s="3" t="s">
        <v>10</v>
      </c>
      <c r="V67" t="str">
        <f t="shared" ref="V67:V130" si="5">IF(ISNUMBER(S67), "Keep", "Remove")</f>
        <v>Remove</v>
      </c>
      <c r="W67"/>
      <c r="X67"/>
      <c r="Y67"/>
      <c r="Z67"/>
      <c r="AA67"/>
      <c r="AC67"/>
      <c r="AE67"/>
    </row>
    <row r="68" spans="1:31" hidden="1" x14ac:dyDescent="0.3">
      <c r="A68" s="3">
        <v>2612346040</v>
      </c>
      <c r="B68" s="3" t="s">
        <v>271</v>
      </c>
      <c r="C68" s="3" t="s">
        <v>271</v>
      </c>
      <c r="D68" s="3">
        <v>57.279362539392302</v>
      </c>
      <c r="E68" s="3" t="s">
        <v>275</v>
      </c>
      <c r="F68" s="3" t="s">
        <v>2</v>
      </c>
      <c r="G68" s="3" t="s">
        <v>3</v>
      </c>
      <c r="H68" s="3" t="s">
        <v>4</v>
      </c>
      <c r="I68" s="3" t="s">
        <v>276</v>
      </c>
      <c r="J68" s="3" t="s">
        <v>2</v>
      </c>
      <c r="K68" s="3" t="s">
        <v>3</v>
      </c>
      <c r="L68" s="3" t="s">
        <v>4</v>
      </c>
      <c r="O68" s="3" t="s">
        <v>9</v>
      </c>
      <c r="P68" s="3" t="s">
        <v>4</v>
      </c>
      <c r="Q68" s="3" t="s">
        <v>10</v>
      </c>
      <c r="V68" t="str">
        <f t="shared" si="5"/>
        <v>Remove</v>
      </c>
      <c r="W68"/>
      <c r="X68"/>
      <c r="Y68"/>
      <c r="Z68"/>
      <c r="AA68"/>
      <c r="AC68"/>
      <c r="AE68"/>
    </row>
    <row r="69" spans="1:31" hidden="1" x14ac:dyDescent="0.3">
      <c r="A69" s="3">
        <v>2613558040</v>
      </c>
      <c r="B69" s="3" t="s">
        <v>277</v>
      </c>
      <c r="C69" s="3" t="s">
        <v>277</v>
      </c>
      <c r="D69" s="3">
        <v>65.313586858906305</v>
      </c>
      <c r="E69" s="3" t="s">
        <v>278</v>
      </c>
      <c r="F69" s="3" t="s">
        <v>83</v>
      </c>
      <c r="G69" s="3" t="s">
        <v>159</v>
      </c>
      <c r="H69" s="3" t="s">
        <v>4</v>
      </c>
      <c r="I69" s="3" t="s">
        <v>25</v>
      </c>
      <c r="J69" s="3" t="s">
        <v>26</v>
      </c>
      <c r="K69" s="3" t="s">
        <v>27</v>
      </c>
      <c r="L69" s="3" t="s">
        <v>4</v>
      </c>
      <c r="O69" s="3" t="s">
        <v>9</v>
      </c>
      <c r="P69" s="3" t="s">
        <v>4</v>
      </c>
      <c r="Q69" s="3" t="s">
        <v>10</v>
      </c>
      <c r="V69" t="str">
        <f t="shared" si="5"/>
        <v>Remove</v>
      </c>
      <c r="W69"/>
      <c r="X69"/>
      <c r="Y69"/>
      <c r="Z69"/>
      <c r="AA69"/>
      <c r="AC69"/>
      <c r="AE69"/>
    </row>
    <row r="70" spans="1:31" hidden="1" x14ac:dyDescent="0.3">
      <c r="A70" s="3">
        <v>2613833040</v>
      </c>
      <c r="B70" s="3" t="s">
        <v>279</v>
      </c>
      <c r="C70" s="3" t="s">
        <v>279</v>
      </c>
      <c r="D70" s="3">
        <v>80.759788086316107</v>
      </c>
      <c r="E70" s="3" t="s">
        <v>280</v>
      </c>
      <c r="F70" s="3" t="s">
        <v>2</v>
      </c>
      <c r="G70" s="3" t="s">
        <v>208</v>
      </c>
      <c r="H70" s="3" t="s">
        <v>49</v>
      </c>
      <c r="I70" s="3" t="s">
        <v>281</v>
      </c>
      <c r="J70" s="3" t="s">
        <v>2</v>
      </c>
      <c r="K70" s="3" t="s">
        <v>282</v>
      </c>
      <c r="L70" s="3" t="s">
        <v>49</v>
      </c>
      <c r="M70" s="3" t="s">
        <v>283</v>
      </c>
      <c r="N70" s="3" t="s">
        <v>228</v>
      </c>
      <c r="O70" s="3" t="s">
        <v>9</v>
      </c>
      <c r="P70" s="3" t="s">
        <v>49</v>
      </c>
      <c r="Q70" s="3" t="s">
        <v>10</v>
      </c>
      <c r="V70" t="str">
        <f t="shared" si="5"/>
        <v>Remove</v>
      </c>
      <c r="W70"/>
      <c r="X70"/>
      <c r="Y70"/>
      <c r="Z70"/>
      <c r="AA70"/>
      <c r="AC70"/>
      <c r="AE70"/>
    </row>
    <row r="71" spans="1:31" hidden="1" x14ac:dyDescent="0.3">
      <c r="A71" s="3">
        <v>2613495040</v>
      </c>
      <c r="B71" s="3" t="s">
        <v>279</v>
      </c>
      <c r="C71" s="3" t="s">
        <v>284</v>
      </c>
      <c r="D71" s="3">
        <v>580.30820813721095</v>
      </c>
      <c r="E71" s="3" t="s">
        <v>285</v>
      </c>
      <c r="F71" s="3" t="s">
        <v>18</v>
      </c>
      <c r="G71" s="3" t="s">
        <v>186</v>
      </c>
      <c r="H71" s="3" t="s">
        <v>4</v>
      </c>
      <c r="I71" s="3" t="s">
        <v>286</v>
      </c>
      <c r="J71" s="3" t="s">
        <v>18</v>
      </c>
      <c r="K71" s="3" t="s">
        <v>186</v>
      </c>
      <c r="L71" s="3" t="s">
        <v>287</v>
      </c>
      <c r="M71" s="3" t="s">
        <v>288</v>
      </c>
      <c r="N71" s="3" t="s">
        <v>289</v>
      </c>
      <c r="O71" s="3" t="s">
        <v>9</v>
      </c>
      <c r="P71" s="3" t="s">
        <v>4</v>
      </c>
      <c r="Q71" s="3" t="s">
        <v>10</v>
      </c>
      <c r="V71" t="str">
        <f t="shared" si="5"/>
        <v>Remove</v>
      </c>
      <c r="W71"/>
      <c r="X71"/>
      <c r="Y71"/>
      <c r="Z71"/>
      <c r="AA71"/>
      <c r="AC71"/>
      <c r="AE71"/>
    </row>
    <row r="72" spans="1:31" hidden="1" x14ac:dyDescent="0.3">
      <c r="A72" s="3">
        <v>3073001040</v>
      </c>
      <c r="B72" s="3" t="s">
        <v>290</v>
      </c>
      <c r="C72" s="3" t="s">
        <v>291</v>
      </c>
      <c r="D72" s="3">
        <v>76.252578792014504</v>
      </c>
      <c r="E72" s="3" t="s">
        <v>292</v>
      </c>
      <c r="F72" s="3" t="s">
        <v>2</v>
      </c>
      <c r="G72" s="3" t="s">
        <v>282</v>
      </c>
      <c r="H72" s="3" t="s">
        <v>49</v>
      </c>
      <c r="I72" s="3" t="s">
        <v>293</v>
      </c>
      <c r="J72" s="3" t="s">
        <v>6</v>
      </c>
      <c r="K72" s="3" t="s">
        <v>58</v>
      </c>
      <c r="L72" s="3" t="s">
        <v>49</v>
      </c>
      <c r="O72" s="3" t="s">
        <v>9</v>
      </c>
      <c r="P72" s="3" t="s">
        <v>49</v>
      </c>
      <c r="Q72" s="3" t="s">
        <v>10</v>
      </c>
      <c r="V72" t="str">
        <f t="shared" si="5"/>
        <v>Remove</v>
      </c>
      <c r="W72"/>
      <c r="X72"/>
      <c r="Y72"/>
      <c r="Z72"/>
      <c r="AA72"/>
      <c r="AC72"/>
      <c r="AE72"/>
    </row>
    <row r="73" spans="1:31" hidden="1" x14ac:dyDescent="0.3">
      <c r="A73" s="3">
        <v>2615613040</v>
      </c>
      <c r="B73" s="3" t="s">
        <v>290</v>
      </c>
      <c r="C73" s="3" t="s">
        <v>290</v>
      </c>
      <c r="D73" s="3">
        <v>1177.4226482389699</v>
      </c>
      <c r="E73" s="3" t="s">
        <v>294</v>
      </c>
      <c r="F73" s="3" t="s">
        <v>6</v>
      </c>
      <c r="G73" s="3" t="s">
        <v>58</v>
      </c>
      <c r="H73" s="3" t="s">
        <v>49</v>
      </c>
      <c r="I73" s="3" t="s">
        <v>295</v>
      </c>
      <c r="J73" s="3" t="s">
        <v>6</v>
      </c>
      <c r="K73" s="3" t="s">
        <v>58</v>
      </c>
      <c r="L73" s="3" t="s">
        <v>49</v>
      </c>
      <c r="M73" s="3" t="s">
        <v>283</v>
      </c>
      <c r="N73" s="3" t="s">
        <v>296</v>
      </c>
      <c r="O73" s="3" t="s">
        <v>9</v>
      </c>
      <c r="P73" s="3" t="s">
        <v>49</v>
      </c>
      <c r="Q73" s="3" t="s">
        <v>10</v>
      </c>
      <c r="V73" t="str">
        <f t="shared" si="5"/>
        <v>Remove</v>
      </c>
      <c r="W73"/>
      <c r="X73"/>
      <c r="Y73"/>
      <c r="Z73"/>
      <c r="AA73"/>
      <c r="AC73"/>
      <c r="AE73"/>
    </row>
    <row r="74" spans="1:31" hidden="1" x14ac:dyDescent="0.3">
      <c r="A74" s="3">
        <v>2613753040</v>
      </c>
      <c r="B74" s="3" t="s">
        <v>290</v>
      </c>
      <c r="C74" s="3" t="s">
        <v>290</v>
      </c>
      <c r="D74" s="3">
        <v>354.28329644577502</v>
      </c>
      <c r="E74" s="3" t="s">
        <v>297</v>
      </c>
      <c r="F74" s="3" t="s">
        <v>2</v>
      </c>
      <c r="G74" s="3" t="s">
        <v>3</v>
      </c>
      <c r="H74" s="3" t="s">
        <v>4</v>
      </c>
      <c r="I74" s="3" t="s">
        <v>298</v>
      </c>
      <c r="J74" s="3" t="s">
        <v>2</v>
      </c>
      <c r="K74" s="3" t="s">
        <v>3</v>
      </c>
      <c r="L74" s="3" t="s">
        <v>4</v>
      </c>
      <c r="M74" s="3" t="s">
        <v>299</v>
      </c>
      <c r="O74" s="3" t="s">
        <v>9</v>
      </c>
      <c r="P74" s="3" t="s">
        <v>4</v>
      </c>
      <c r="Q74" s="3" t="s">
        <v>10</v>
      </c>
      <c r="V74" t="str">
        <f t="shared" si="5"/>
        <v>Remove</v>
      </c>
      <c r="W74"/>
      <c r="X74"/>
      <c r="Y74"/>
      <c r="Z74"/>
      <c r="AA74"/>
      <c r="AC74"/>
      <c r="AE74"/>
    </row>
    <row r="75" spans="1:31" hidden="1" x14ac:dyDescent="0.3">
      <c r="A75" s="3">
        <v>2614017040</v>
      </c>
      <c r="B75" s="3" t="s">
        <v>300</v>
      </c>
      <c r="C75" s="3" t="s">
        <v>300</v>
      </c>
      <c r="D75" s="3">
        <v>97.643535997916899</v>
      </c>
      <c r="E75" s="3" t="s">
        <v>301</v>
      </c>
      <c r="F75" s="3" t="s">
        <v>6</v>
      </c>
      <c r="G75" s="3" t="s">
        <v>58</v>
      </c>
      <c r="H75" s="3" t="s">
        <v>4</v>
      </c>
      <c r="I75" s="3" t="s">
        <v>302</v>
      </c>
      <c r="J75" s="3" t="s">
        <v>41</v>
      </c>
      <c r="K75" s="3" t="s">
        <v>223</v>
      </c>
      <c r="L75" s="3" t="s">
        <v>4</v>
      </c>
      <c r="O75" s="3" t="s">
        <v>9</v>
      </c>
      <c r="P75" s="3" t="s">
        <v>4</v>
      </c>
      <c r="Q75" s="3" t="s">
        <v>10</v>
      </c>
      <c r="R75" s="2" t="s">
        <v>303</v>
      </c>
      <c r="T75" s="3">
        <v>-10.93</v>
      </c>
      <c r="U75" s="3">
        <v>-5.69</v>
      </c>
      <c r="V75" t="str">
        <f t="shared" si="5"/>
        <v>Remove</v>
      </c>
      <c r="W75"/>
      <c r="X75"/>
      <c r="Y75"/>
      <c r="Z75"/>
      <c r="AA75"/>
      <c r="AC75"/>
      <c r="AE75"/>
    </row>
    <row r="76" spans="1:31" hidden="1" x14ac:dyDescent="0.3">
      <c r="A76" s="3">
        <v>2617235040</v>
      </c>
      <c r="B76" s="3" t="s">
        <v>304</v>
      </c>
      <c r="C76" s="3" t="s">
        <v>304</v>
      </c>
      <c r="D76" s="3">
        <v>77.307842499186506</v>
      </c>
      <c r="E76" s="3" t="s">
        <v>305</v>
      </c>
      <c r="F76" s="3" t="s">
        <v>83</v>
      </c>
      <c r="G76" s="3" t="s">
        <v>84</v>
      </c>
      <c r="H76" s="3" t="s">
        <v>4</v>
      </c>
      <c r="I76" s="3" t="s">
        <v>306</v>
      </c>
      <c r="J76" s="3" t="s">
        <v>83</v>
      </c>
      <c r="K76" s="3" t="s">
        <v>159</v>
      </c>
      <c r="L76" s="3" t="s">
        <v>28</v>
      </c>
      <c r="N76" s="3" t="s">
        <v>307</v>
      </c>
      <c r="O76" s="3" t="s">
        <v>9</v>
      </c>
      <c r="P76" s="3" t="s">
        <v>4</v>
      </c>
      <c r="Q76" s="3" t="s">
        <v>10</v>
      </c>
      <c r="V76" t="str">
        <f t="shared" si="5"/>
        <v>Remove</v>
      </c>
      <c r="W76"/>
      <c r="X76"/>
      <c r="Y76"/>
      <c r="Z76"/>
      <c r="AA76"/>
      <c r="AC76"/>
      <c r="AE76"/>
    </row>
    <row r="77" spans="1:31" hidden="1" x14ac:dyDescent="0.3">
      <c r="A77" s="3">
        <v>2618281040</v>
      </c>
      <c r="B77" s="3" t="s">
        <v>308</v>
      </c>
      <c r="C77" s="3" t="s">
        <v>308</v>
      </c>
      <c r="D77" s="3">
        <v>71.622985511964799</v>
      </c>
      <c r="E77" s="3" t="s">
        <v>309</v>
      </c>
      <c r="F77" s="3" t="s">
        <v>6</v>
      </c>
      <c r="G77" s="3" t="s">
        <v>117</v>
      </c>
      <c r="H77" s="3" t="s">
        <v>4</v>
      </c>
      <c r="I77" s="3" t="s">
        <v>310</v>
      </c>
      <c r="J77" s="3" t="s">
        <v>6</v>
      </c>
      <c r="K77" s="3" t="s">
        <v>117</v>
      </c>
      <c r="L77" s="3" t="s">
        <v>4</v>
      </c>
      <c r="O77" s="3" t="s">
        <v>9</v>
      </c>
      <c r="P77" s="3" t="s">
        <v>4</v>
      </c>
      <c r="Q77" s="3" t="s">
        <v>10</v>
      </c>
      <c r="V77" t="str">
        <f t="shared" si="5"/>
        <v>Remove</v>
      </c>
      <c r="W77"/>
      <c r="X77"/>
      <c r="Y77"/>
      <c r="Z77"/>
      <c r="AA77"/>
      <c r="AC77"/>
      <c r="AE77"/>
    </row>
    <row r="78" spans="1:31" hidden="1" x14ac:dyDescent="0.3">
      <c r="A78" s="3">
        <v>2614593040</v>
      </c>
      <c r="B78" s="3" t="s">
        <v>308</v>
      </c>
      <c r="C78" s="3" t="s">
        <v>308</v>
      </c>
      <c r="D78" s="3">
        <v>71.463454338271205</v>
      </c>
      <c r="E78" s="3" t="s">
        <v>311</v>
      </c>
      <c r="F78" s="3" t="s">
        <v>13</v>
      </c>
      <c r="G78" s="3" t="s">
        <v>65</v>
      </c>
      <c r="H78" s="3" t="s">
        <v>4</v>
      </c>
      <c r="I78" s="3" t="s">
        <v>312</v>
      </c>
      <c r="J78" s="3" t="s">
        <v>41</v>
      </c>
      <c r="K78" s="3" t="s">
        <v>219</v>
      </c>
      <c r="L78" s="3" t="s">
        <v>4</v>
      </c>
      <c r="O78" s="3" t="s">
        <v>9</v>
      </c>
      <c r="P78" s="3" t="s">
        <v>4</v>
      </c>
      <c r="Q78" s="3" t="s">
        <v>10</v>
      </c>
      <c r="V78" t="str">
        <f t="shared" si="5"/>
        <v>Remove</v>
      </c>
      <c r="W78"/>
      <c r="X78"/>
      <c r="Y78"/>
      <c r="Z78"/>
      <c r="AA78"/>
      <c r="AC78"/>
      <c r="AE78"/>
    </row>
    <row r="79" spans="1:31" hidden="1" x14ac:dyDescent="0.3">
      <c r="A79" s="3">
        <v>2614418040</v>
      </c>
      <c r="B79" s="3" t="s">
        <v>308</v>
      </c>
      <c r="C79" s="3" t="s">
        <v>308</v>
      </c>
      <c r="D79" s="3">
        <v>82.153258304301104</v>
      </c>
      <c r="E79" s="3" t="s">
        <v>313</v>
      </c>
      <c r="F79" s="3" t="s">
        <v>13</v>
      </c>
      <c r="G79" s="3" t="s">
        <v>96</v>
      </c>
      <c r="H79" s="3" t="s">
        <v>4</v>
      </c>
      <c r="I79" s="3" t="s">
        <v>314</v>
      </c>
      <c r="J79" s="3" t="s">
        <v>6</v>
      </c>
      <c r="K79" s="3" t="s">
        <v>79</v>
      </c>
      <c r="L79" s="3" t="s">
        <v>4</v>
      </c>
      <c r="N79" s="3" t="s">
        <v>315</v>
      </c>
      <c r="O79" s="3" t="s">
        <v>9</v>
      </c>
      <c r="P79" s="3" t="s">
        <v>4</v>
      </c>
      <c r="Q79" s="3" t="s">
        <v>10</v>
      </c>
      <c r="V79" t="str">
        <f t="shared" si="5"/>
        <v>Remove</v>
      </c>
      <c r="W79"/>
      <c r="X79"/>
      <c r="Y79"/>
      <c r="Z79"/>
      <c r="AA79"/>
      <c r="AC79"/>
      <c r="AE79"/>
    </row>
    <row r="80" spans="1:31" hidden="1" x14ac:dyDescent="0.3">
      <c r="A80" s="3">
        <v>2618277040</v>
      </c>
      <c r="B80" s="3" t="s">
        <v>316</v>
      </c>
      <c r="C80" s="3" t="s">
        <v>317</v>
      </c>
      <c r="D80" s="3">
        <v>185.85007891439801</v>
      </c>
      <c r="E80" s="3" t="s">
        <v>318</v>
      </c>
      <c r="F80" s="3" t="s">
        <v>18</v>
      </c>
      <c r="G80" s="3" t="s">
        <v>319</v>
      </c>
      <c r="H80" s="3" t="s">
        <v>4</v>
      </c>
      <c r="I80" s="3" t="s">
        <v>320</v>
      </c>
      <c r="J80" s="3" t="s">
        <v>13</v>
      </c>
      <c r="K80" s="3" t="s">
        <v>65</v>
      </c>
      <c r="L80" s="3" t="s">
        <v>4</v>
      </c>
      <c r="O80" s="3" t="s">
        <v>9</v>
      </c>
      <c r="P80" s="3" t="s">
        <v>4</v>
      </c>
      <c r="Q80" s="3" t="s">
        <v>10</v>
      </c>
      <c r="R80" s="2" t="s">
        <v>321</v>
      </c>
      <c r="U80" s="3">
        <v>-19.72</v>
      </c>
      <c r="V80" t="str">
        <f t="shared" si="5"/>
        <v>Remove</v>
      </c>
      <c r="W80"/>
      <c r="X80"/>
      <c r="Y80"/>
      <c r="Z80"/>
      <c r="AA80"/>
      <c r="AC80"/>
      <c r="AE80"/>
    </row>
    <row r="81" spans="1:31" hidden="1" x14ac:dyDescent="0.3">
      <c r="A81" s="3">
        <v>2615279040</v>
      </c>
      <c r="B81" s="3" t="s">
        <v>316</v>
      </c>
      <c r="C81" s="3" t="s">
        <v>316</v>
      </c>
      <c r="D81" s="3">
        <v>59.107774613857998</v>
      </c>
      <c r="E81" s="3" t="s">
        <v>322</v>
      </c>
      <c r="F81" s="3" t="s">
        <v>41</v>
      </c>
      <c r="G81" s="3" t="s">
        <v>323</v>
      </c>
      <c r="H81" s="3" t="s">
        <v>49</v>
      </c>
      <c r="I81" s="3" t="s">
        <v>324</v>
      </c>
      <c r="J81" s="3" t="s">
        <v>41</v>
      </c>
      <c r="K81" s="3" t="s">
        <v>144</v>
      </c>
      <c r="L81" s="3" t="s">
        <v>167</v>
      </c>
      <c r="M81" s="3" t="s">
        <v>228</v>
      </c>
      <c r="N81" s="3" t="s">
        <v>325</v>
      </c>
      <c r="O81" s="3" t="s">
        <v>9</v>
      </c>
      <c r="P81" s="3" t="s">
        <v>49</v>
      </c>
      <c r="Q81" s="3" t="s">
        <v>10</v>
      </c>
      <c r="V81" t="str">
        <f t="shared" si="5"/>
        <v>Remove</v>
      </c>
      <c r="W81"/>
      <c r="X81"/>
      <c r="Y81"/>
      <c r="Z81"/>
      <c r="AA81"/>
      <c r="AC81"/>
      <c r="AE81"/>
    </row>
    <row r="82" spans="1:31" hidden="1" x14ac:dyDescent="0.3">
      <c r="A82" s="3">
        <v>2615219040</v>
      </c>
      <c r="B82" s="3" t="s">
        <v>316</v>
      </c>
      <c r="C82" s="3" t="s">
        <v>316</v>
      </c>
      <c r="D82" s="3">
        <v>58.515502610966102</v>
      </c>
      <c r="E82" s="3" t="s">
        <v>326</v>
      </c>
      <c r="F82" s="3" t="s">
        <v>13</v>
      </c>
      <c r="G82" s="3" t="s">
        <v>96</v>
      </c>
      <c r="H82" s="3" t="s">
        <v>4</v>
      </c>
      <c r="I82" s="3" t="s">
        <v>327</v>
      </c>
      <c r="J82" s="3" t="s">
        <v>62</v>
      </c>
      <c r="K82" s="3" t="s">
        <v>328</v>
      </c>
      <c r="L82" s="3" t="s">
        <v>4</v>
      </c>
      <c r="N82" s="3" t="s">
        <v>329</v>
      </c>
      <c r="O82" s="3" t="s">
        <v>9</v>
      </c>
      <c r="P82" s="3" t="s">
        <v>4</v>
      </c>
      <c r="Q82" s="3" t="s">
        <v>10</v>
      </c>
      <c r="V82" t="str">
        <f t="shared" si="5"/>
        <v>Remove</v>
      </c>
      <c r="W82"/>
      <c r="X82"/>
      <c r="Y82"/>
      <c r="Z82"/>
      <c r="AA82"/>
      <c r="AC82"/>
      <c r="AE82"/>
    </row>
    <row r="83" spans="1:31" hidden="1" x14ac:dyDescent="0.3">
      <c r="A83" s="3">
        <v>2616756040</v>
      </c>
      <c r="B83" s="3" t="s">
        <v>330</v>
      </c>
      <c r="C83" s="3" t="s">
        <v>330</v>
      </c>
      <c r="D83" s="3">
        <v>117.963412357663</v>
      </c>
      <c r="E83" s="3" t="s">
        <v>331</v>
      </c>
      <c r="F83" s="3" t="s">
        <v>2</v>
      </c>
      <c r="G83" s="3" t="s">
        <v>282</v>
      </c>
      <c r="H83" s="3" t="s">
        <v>332</v>
      </c>
      <c r="I83" s="3" t="s">
        <v>333</v>
      </c>
      <c r="J83" s="3" t="s">
        <v>2</v>
      </c>
      <c r="K83" s="3" t="s">
        <v>282</v>
      </c>
      <c r="L83" s="3" t="s">
        <v>332</v>
      </c>
      <c r="N83" s="3" t="s">
        <v>334</v>
      </c>
      <c r="O83" s="3" t="s">
        <v>9</v>
      </c>
      <c r="P83" s="3" t="s">
        <v>332</v>
      </c>
      <c r="Q83" s="3" t="s">
        <v>10</v>
      </c>
      <c r="R83" s="2" t="s">
        <v>335</v>
      </c>
      <c r="V83" t="str">
        <f t="shared" si="5"/>
        <v>Remove</v>
      </c>
      <c r="W83"/>
      <c r="X83"/>
      <c r="Y83"/>
      <c r="Z83"/>
      <c r="AA83"/>
      <c r="AC83"/>
      <c r="AE83"/>
    </row>
    <row r="84" spans="1:31" hidden="1" x14ac:dyDescent="0.3">
      <c r="A84" s="3">
        <v>2616595040</v>
      </c>
      <c r="B84" s="3" t="s">
        <v>336</v>
      </c>
      <c r="C84" s="3" t="s">
        <v>336</v>
      </c>
      <c r="D84" s="3">
        <v>80.351010632272306</v>
      </c>
      <c r="E84" s="3" t="s">
        <v>337</v>
      </c>
      <c r="F84" s="3" t="s">
        <v>41</v>
      </c>
      <c r="G84" s="3" t="s">
        <v>144</v>
      </c>
      <c r="H84" s="3" t="s">
        <v>4</v>
      </c>
      <c r="I84" s="3" t="s">
        <v>338</v>
      </c>
      <c r="J84" s="3" t="s">
        <v>41</v>
      </c>
      <c r="K84" s="3" t="s">
        <v>42</v>
      </c>
      <c r="L84" s="3" t="s">
        <v>4</v>
      </c>
      <c r="N84" s="3" t="s">
        <v>220</v>
      </c>
      <c r="O84" s="3" t="s">
        <v>9</v>
      </c>
      <c r="P84" s="3" t="s">
        <v>4</v>
      </c>
      <c r="Q84" s="3" t="s">
        <v>10</v>
      </c>
      <c r="V84" t="str">
        <f t="shared" si="5"/>
        <v>Remove</v>
      </c>
      <c r="W84"/>
      <c r="X84"/>
      <c r="Y84"/>
      <c r="Z84"/>
      <c r="AA84"/>
      <c r="AC84"/>
      <c r="AE84"/>
    </row>
    <row r="85" spans="1:31" hidden="1" x14ac:dyDescent="0.3">
      <c r="A85" s="3">
        <v>2623953040</v>
      </c>
      <c r="B85" s="3" t="s">
        <v>339</v>
      </c>
      <c r="C85" s="3" t="s">
        <v>340</v>
      </c>
      <c r="D85" s="3">
        <v>129.169761358866</v>
      </c>
      <c r="E85" s="3" t="s">
        <v>341</v>
      </c>
      <c r="F85" s="3" t="s">
        <v>13</v>
      </c>
      <c r="G85" s="3" t="s">
        <v>56</v>
      </c>
      <c r="H85" s="3" t="s">
        <v>4</v>
      </c>
      <c r="I85" s="3" t="s">
        <v>342</v>
      </c>
      <c r="J85" s="3" t="s">
        <v>62</v>
      </c>
      <c r="K85" s="3" t="s">
        <v>113</v>
      </c>
      <c r="L85" s="3" t="s">
        <v>4</v>
      </c>
      <c r="M85" s="3" t="s">
        <v>343</v>
      </c>
      <c r="N85" s="3" t="s">
        <v>344</v>
      </c>
      <c r="O85" s="3" t="s">
        <v>9</v>
      </c>
      <c r="P85" s="3" t="s">
        <v>4</v>
      </c>
      <c r="Q85" s="3" t="s">
        <v>10</v>
      </c>
      <c r="V85" t="str">
        <f t="shared" si="5"/>
        <v>Remove</v>
      </c>
      <c r="W85"/>
      <c r="X85"/>
      <c r="Y85"/>
      <c r="Z85"/>
      <c r="AA85"/>
      <c r="AC85"/>
      <c r="AE85"/>
    </row>
    <row r="86" spans="1:31" hidden="1" x14ac:dyDescent="0.3">
      <c r="A86" s="3">
        <v>2617121040</v>
      </c>
      <c r="B86" s="3" t="s">
        <v>339</v>
      </c>
      <c r="C86" s="3" t="s">
        <v>345</v>
      </c>
      <c r="D86" s="3">
        <v>1923.9947542479199</v>
      </c>
      <c r="E86" s="3" t="s">
        <v>346</v>
      </c>
      <c r="F86" s="3" t="s">
        <v>13</v>
      </c>
      <c r="G86" s="3" t="s">
        <v>56</v>
      </c>
      <c r="H86" s="3" t="s">
        <v>4</v>
      </c>
      <c r="I86" s="3" t="s">
        <v>342</v>
      </c>
      <c r="J86" s="3" t="s">
        <v>62</v>
      </c>
      <c r="K86" s="3" t="s">
        <v>113</v>
      </c>
      <c r="L86" s="3" t="s">
        <v>4</v>
      </c>
      <c r="M86" s="3" t="s">
        <v>347</v>
      </c>
      <c r="N86" s="3" t="s">
        <v>344</v>
      </c>
      <c r="O86" s="3" t="s">
        <v>9</v>
      </c>
      <c r="P86" s="3" t="s">
        <v>4</v>
      </c>
      <c r="Q86" s="3" t="s">
        <v>10</v>
      </c>
      <c r="V86" t="str">
        <f t="shared" si="5"/>
        <v>Remove</v>
      </c>
      <c r="W86"/>
      <c r="X86"/>
      <c r="Y86"/>
      <c r="Z86"/>
      <c r="AA86"/>
      <c r="AC86"/>
      <c r="AE86"/>
    </row>
    <row r="87" spans="1:31" hidden="1" x14ac:dyDescent="0.3">
      <c r="A87" s="3">
        <v>2625276040</v>
      </c>
      <c r="B87" s="3" t="s">
        <v>345</v>
      </c>
      <c r="C87" s="3" t="s">
        <v>345</v>
      </c>
      <c r="D87" s="3">
        <v>190.285095221804</v>
      </c>
      <c r="E87" s="3" t="s">
        <v>348</v>
      </c>
      <c r="F87" s="3" t="s">
        <v>2</v>
      </c>
      <c r="G87" s="3" t="s">
        <v>3</v>
      </c>
      <c r="H87" s="3" t="s">
        <v>4</v>
      </c>
      <c r="I87" s="3" t="s">
        <v>349</v>
      </c>
      <c r="J87" s="3" t="s">
        <v>26</v>
      </c>
      <c r="K87" s="3" t="s">
        <v>72</v>
      </c>
      <c r="L87" s="3" t="s">
        <v>28</v>
      </c>
      <c r="O87" s="3" t="s">
        <v>9</v>
      </c>
      <c r="P87" s="3" t="s">
        <v>4</v>
      </c>
      <c r="Q87" s="3" t="s">
        <v>10</v>
      </c>
      <c r="V87" t="str">
        <f t="shared" si="5"/>
        <v>Remove</v>
      </c>
      <c r="W87"/>
      <c r="X87"/>
      <c r="Y87"/>
      <c r="Z87"/>
      <c r="AA87"/>
      <c r="AC87"/>
      <c r="AE87"/>
    </row>
    <row r="88" spans="1:31" hidden="1" x14ac:dyDescent="0.3">
      <c r="A88" s="3">
        <v>2625274040</v>
      </c>
      <c r="B88" s="3" t="s">
        <v>345</v>
      </c>
      <c r="C88" s="3" t="s">
        <v>345</v>
      </c>
      <c r="D88" s="3">
        <v>146.62235472362099</v>
      </c>
      <c r="E88" s="3" t="s">
        <v>350</v>
      </c>
      <c r="F88" s="3" t="s">
        <v>2</v>
      </c>
      <c r="G88" s="3" t="s">
        <v>3</v>
      </c>
      <c r="H88" s="3" t="s">
        <v>4</v>
      </c>
      <c r="I88" s="3" t="s">
        <v>349</v>
      </c>
      <c r="J88" s="3" t="s">
        <v>26</v>
      </c>
      <c r="K88" s="3" t="s">
        <v>72</v>
      </c>
      <c r="L88" s="3" t="s">
        <v>28</v>
      </c>
      <c r="O88" s="3" t="s">
        <v>9</v>
      </c>
      <c r="P88" s="3" t="s">
        <v>4</v>
      </c>
      <c r="Q88" s="3" t="s">
        <v>10</v>
      </c>
      <c r="V88" t="str">
        <f t="shared" si="5"/>
        <v>Remove</v>
      </c>
      <c r="W88"/>
      <c r="X88"/>
      <c r="Y88"/>
      <c r="Z88"/>
      <c r="AA88"/>
      <c r="AC88"/>
      <c r="AE88"/>
    </row>
    <row r="89" spans="1:31" hidden="1" x14ac:dyDescent="0.3">
      <c r="A89" s="3">
        <v>2620130040</v>
      </c>
      <c r="B89" s="3" t="s">
        <v>345</v>
      </c>
      <c r="C89" s="3" t="s">
        <v>345</v>
      </c>
      <c r="D89" s="3">
        <v>79.8266621051431</v>
      </c>
      <c r="E89" s="3" t="s">
        <v>351</v>
      </c>
      <c r="F89" s="3" t="s">
        <v>2</v>
      </c>
      <c r="G89" s="3" t="s">
        <v>3</v>
      </c>
      <c r="H89" s="3" t="s">
        <v>4</v>
      </c>
      <c r="I89" s="3" t="s">
        <v>352</v>
      </c>
      <c r="J89" s="3" t="s">
        <v>2</v>
      </c>
      <c r="K89" s="3" t="s">
        <v>3</v>
      </c>
      <c r="L89" s="3" t="s">
        <v>4</v>
      </c>
      <c r="O89" s="3" t="s">
        <v>9</v>
      </c>
      <c r="P89" s="3" t="s">
        <v>4</v>
      </c>
      <c r="Q89" s="3" t="s">
        <v>10</v>
      </c>
      <c r="V89" t="str">
        <f t="shared" si="5"/>
        <v>Remove</v>
      </c>
      <c r="W89"/>
      <c r="X89"/>
      <c r="Y89"/>
      <c r="Z89"/>
      <c r="AA89"/>
      <c r="AC89"/>
      <c r="AE89"/>
    </row>
    <row r="90" spans="1:31" hidden="1" x14ac:dyDescent="0.3">
      <c r="A90" s="3">
        <v>2616987040</v>
      </c>
      <c r="B90" s="3" t="s">
        <v>345</v>
      </c>
      <c r="C90" s="3" t="s">
        <v>345</v>
      </c>
      <c r="D90" s="3">
        <v>343.600102166787</v>
      </c>
      <c r="E90" s="3" t="s">
        <v>353</v>
      </c>
      <c r="F90" s="3" t="s">
        <v>2</v>
      </c>
      <c r="G90" s="3" t="s">
        <v>3</v>
      </c>
      <c r="H90" s="3" t="s">
        <v>49</v>
      </c>
      <c r="I90" s="3" t="s">
        <v>354</v>
      </c>
      <c r="J90" s="3" t="s">
        <v>26</v>
      </c>
      <c r="K90" s="3" t="s">
        <v>27</v>
      </c>
      <c r="L90" s="3" t="s">
        <v>287</v>
      </c>
      <c r="O90" s="3" t="s">
        <v>9</v>
      </c>
      <c r="P90" s="3" t="s">
        <v>49</v>
      </c>
      <c r="Q90" s="3" t="s">
        <v>10</v>
      </c>
      <c r="V90" t="str">
        <f t="shared" si="5"/>
        <v>Remove</v>
      </c>
      <c r="W90"/>
      <c r="X90"/>
      <c r="Y90"/>
      <c r="Z90"/>
      <c r="AA90"/>
      <c r="AC90"/>
      <c r="AE90"/>
    </row>
    <row r="91" spans="1:31" ht="28.8" x14ac:dyDescent="0.3">
      <c r="A91" s="3">
        <v>2616977040</v>
      </c>
      <c r="B91" s="3" t="s">
        <v>345</v>
      </c>
      <c r="C91" s="3" t="s">
        <v>345</v>
      </c>
      <c r="D91" s="3">
        <v>516.42243524896799</v>
      </c>
      <c r="E91" s="3" t="s">
        <v>355</v>
      </c>
      <c r="F91" s="3" t="s">
        <v>13</v>
      </c>
      <c r="G91" s="3" t="s">
        <v>155</v>
      </c>
      <c r="H91" s="3" t="s">
        <v>16004</v>
      </c>
      <c r="I91" s="3" t="s">
        <v>25</v>
      </c>
      <c r="J91" s="3" t="s">
        <v>26</v>
      </c>
      <c r="K91" s="3" t="s">
        <v>27</v>
      </c>
      <c r="L91" s="3" t="s">
        <v>4</v>
      </c>
      <c r="M91" s="3" t="s">
        <v>356</v>
      </c>
      <c r="N91" s="3" t="s">
        <v>357</v>
      </c>
      <c r="O91" s="3" t="s">
        <v>9</v>
      </c>
      <c r="P91" s="3" t="s">
        <v>4</v>
      </c>
      <c r="Q91" s="3" t="s">
        <v>10</v>
      </c>
      <c r="R91" s="2" t="s">
        <v>194</v>
      </c>
      <c r="S91" s="3">
        <v>33.81</v>
      </c>
      <c r="T91" s="3">
        <v>46.99</v>
      </c>
      <c r="U91" s="3">
        <v>46.01</v>
      </c>
      <c r="V91" s="3" t="str">
        <f t="shared" si="5"/>
        <v>Keep</v>
      </c>
      <c r="W91" s="2" t="str">
        <f>MID(B91, 5, 11)</f>
        <v>Mar 10 2014</v>
      </c>
      <c r="X91" s="3">
        <f>VALUE(RIGHT(W91,4))</f>
        <v>2014</v>
      </c>
      <c r="Y91" s="2" t="str">
        <f>H91&amp;X91</f>
        <v>china2014</v>
      </c>
      <c r="Z91" s="1" t="s">
        <v>16075</v>
      </c>
      <c r="AA91" s="1">
        <f>IFERROR(VLOOKUP(Z91, RISKSHEET!$A$2:$G$1000, 4, FALSE), "Missing")</f>
        <v>-0.39605319499969499</v>
      </c>
      <c r="AB91">
        <f>IFERROR(VLOOKUP(Z91, RISKSHEET!$A$2:$G$1000, 5, FALSE), "Missing")</f>
        <v>-0.52258402109146096</v>
      </c>
      <c r="AC91" s="1">
        <f>IFERROR(VLOOKUP(Z91, RISKSHEET!$A$2:$G$1000, 6, FALSE), "Missing")</f>
        <v>-5.1206895150244201E-3</v>
      </c>
      <c r="AD91" t="str">
        <f>_xlfn.XLOOKUP(Z91, CREDITRATING!I:I, CREDITRATING!E:E, "Missing")</f>
        <v>A+</v>
      </c>
      <c r="AE91" s="1">
        <f>_xlfn.XLOOKUP(Z91, CREDITRATING!I:I, CREDITRATING!F:F, "Missing")</f>
        <v>5</v>
      </c>
    </row>
    <row r="92" spans="1:31" hidden="1" x14ac:dyDescent="0.3">
      <c r="A92" s="3">
        <v>2616560040</v>
      </c>
      <c r="B92" s="3" t="s">
        <v>345</v>
      </c>
      <c r="C92" s="3" t="s">
        <v>345</v>
      </c>
      <c r="D92" s="3">
        <v>68.163660948471104</v>
      </c>
      <c r="E92" s="3" t="s">
        <v>358</v>
      </c>
      <c r="F92" s="3" t="s">
        <v>6</v>
      </c>
      <c r="G92" s="3" t="s">
        <v>7</v>
      </c>
      <c r="H92" s="3" t="s">
        <v>4</v>
      </c>
      <c r="I92" s="3" t="s">
        <v>359</v>
      </c>
      <c r="J92" s="3" t="s">
        <v>6</v>
      </c>
      <c r="K92" s="3" t="s">
        <v>7</v>
      </c>
      <c r="L92" s="3" t="s">
        <v>4</v>
      </c>
      <c r="N92" s="3" t="s">
        <v>118</v>
      </c>
      <c r="O92" s="3" t="s">
        <v>9</v>
      </c>
      <c r="P92" s="3" t="s">
        <v>4</v>
      </c>
      <c r="Q92" s="3" t="s">
        <v>10</v>
      </c>
      <c r="V92" t="str">
        <f t="shared" si="5"/>
        <v>Remove</v>
      </c>
      <c r="W92"/>
      <c r="X92"/>
      <c r="Y92"/>
      <c r="Z92"/>
      <c r="AA92"/>
      <c r="AC92"/>
      <c r="AE92"/>
    </row>
    <row r="93" spans="1:31" hidden="1" x14ac:dyDescent="0.3">
      <c r="A93" s="3">
        <v>2616542040</v>
      </c>
      <c r="B93" s="3" t="s">
        <v>345</v>
      </c>
      <c r="C93" s="3" t="s">
        <v>345</v>
      </c>
      <c r="D93" s="3">
        <v>69.919684603228902</v>
      </c>
      <c r="E93" s="3" t="s">
        <v>360</v>
      </c>
      <c r="F93" s="3" t="s">
        <v>6</v>
      </c>
      <c r="G93" s="3" t="s">
        <v>7</v>
      </c>
      <c r="H93" s="3" t="s">
        <v>4</v>
      </c>
      <c r="I93" s="3" t="s">
        <v>359</v>
      </c>
      <c r="J93" s="3" t="s">
        <v>6</v>
      </c>
      <c r="K93" s="3" t="s">
        <v>7</v>
      </c>
      <c r="L93" s="3" t="s">
        <v>4</v>
      </c>
      <c r="N93" s="3" t="s">
        <v>118</v>
      </c>
      <c r="O93" s="3" t="s">
        <v>9</v>
      </c>
      <c r="P93" s="3" t="s">
        <v>4</v>
      </c>
      <c r="Q93" s="3" t="s">
        <v>10</v>
      </c>
      <c r="V93" t="str">
        <f t="shared" si="5"/>
        <v>Remove</v>
      </c>
      <c r="W93"/>
      <c r="X93"/>
      <c r="Y93"/>
      <c r="Z93"/>
      <c r="AA93"/>
      <c r="AC93"/>
      <c r="AE93"/>
    </row>
    <row r="94" spans="1:31" hidden="1" x14ac:dyDescent="0.3">
      <c r="A94" s="3">
        <v>2632015040</v>
      </c>
      <c r="B94" s="3" t="s">
        <v>361</v>
      </c>
      <c r="C94" s="3" t="s">
        <v>362</v>
      </c>
      <c r="D94" s="3">
        <v>571.37828410509098</v>
      </c>
      <c r="E94" s="3" t="s">
        <v>363</v>
      </c>
      <c r="F94" s="3" t="s">
        <v>26</v>
      </c>
      <c r="G94" s="3" t="s">
        <v>364</v>
      </c>
      <c r="H94" s="3" t="s">
        <v>4</v>
      </c>
      <c r="I94" s="3" t="s">
        <v>365</v>
      </c>
      <c r="J94" s="3" t="s">
        <v>26</v>
      </c>
      <c r="K94" s="3" t="s">
        <v>364</v>
      </c>
      <c r="L94" s="3" t="s">
        <v>4</v>
      </c>
      <c r="O94" s="3" t="s">
        <v>9</v>
      </c>
      <c r="P94" s="3" t="s">
        <v>4</v>
      </c>
      <c r="Q94" s="3" t="s">
        <v>10</v>
      </c>
      <c r="V94" t="str">
        <f t="shared" si="5"/>
        <v>Remove</v>
      </c>
      <c r="W94"/>
      <c r="X94"/>
      <c r="Y94"/>
      <c r="Z94"/>
      <c r="AA94"/>
      <c r="AC94"/>
      <c r="AE94"/>
    </row>
    <row r="95" spans="1:31" hidden="1" x14ac:dyDescent="0.3">
      <c r="A95" s="3">
        <v>2625282040</v>
      </c>
      <c r="B95" s="3" t="s">
        <v>361</v>
      </c>
      <c r="C95" s="3" t="s">
        <v>361</v>
      </c>
      <c r="D95" s="3">
        <v>146.96157792726001</v>
      </c>
      <c r="E95" s="3" t="s">
        <v>366</v>
      </c>
      <c r="F95" s="3" t="s">
        <v>2</v>
      </c>
      <c r="G95" s="3" t="s">
        <v>3</v>
      </c>
      <c r="H95" s="3" t="s">
        <v>4</v>
      </c>
      <c r="I95" s="3" t="s">
        <v>367</v>
      </c>
      <c r="J95" s="3" t="s">
        <v>2</v>
      </c>
      <c r="K95" s="3" t="s">
        <v>3</v>
      </c>
      <c r="L95" s="3" t="s">
        <v>28</v>
      </c>
      <c r="O95" s="3" t="s">
        <v>9</v>
      </c>
      <c r="P95" s="3" t="s">
        <v>4</v>
      </c>
      <c r="Q95" s="3" t="s">
        <v>10</v>
      </c>
      <c r="V95" t="str">
        <f t="shared" si="5"/>
        <v>Remove</v>
      </c>
      <c r="W95"/>
      <c r="X95"/>
      <c r="Y95"/>
      <c r="Z95"/>
      <c r="AA95"/>
      <c r="AC95"/>
      <c r="AE95"/>
    </row>
    <row r="96" spans="1:31" hidden="1" x14ac:dyDescent="0.3">
      <c r="A96" s="3">
        <v>2622602040</v>
      </c>
      <c r="B96" s="3" t="s">
        <v>361</v>
      </c>
      <c r="C96" s="3" t="s">
        <v>104</v>
      </c>
      <c r="D96" s="3">
        <v>1000.46002387473</v>
      </c>
      <c r="E96" s="3" t="s">
        <v>368</v>
      </c>
      <c r="F96" s="3" t="s">
        <v>41</v>
      </c>
      <c r="G96" s="3" t="s">
        <v>223</v>
      </c>
      <c r="H96" s="3" t="s">
        <v>127</v>
      </c>
      <c r="I96" s="3" t="s">
        <v>369</v>
      </c>
      <c r="J96" s="3" t="s">
        <v>41</v>
      </c>
      <c r="K96" s="3" t="s">
        <v>223</v>
      </c>
      <c r="L96" s="3" t="s">
        <v>127</v>
      </c>
      <c r="M96" s="3" t="s">
        <v>343</v>
      </c>
      <c r="N96" s="3" t="s">
        <v>370</v>
      </c>
      <c r="O96" s="3" t="s">
        <v>9</v>
      </c>
      <c r="P96" s="3" t="s">
        <v>127</v>
      </c>
      <c r="Q96" s="3" t="s">
        <v>10</v>
      </c>
      <c r="V96" t="str">
        <f t="shared" si="5"/>
        <v>Remove</v>
      </c>
      <c r="W96"/>
      <c r="X96"/>
      <c r="Y96"/>
      <c r="Z96"/>
      <c r="AA96"/>
      <c r="AC96"/>
      <c r="AE96"/>
    </row>
    <row r="97" spans="1:31" hidden="1" x14ac:dyDescent="0.3">
      <c r="A97" s="3">
        <v>2618968040</v>
      </c>
      <c r="B97" s="3" t="s">
        <v>361</v>
      </c>
      <c r="C97" s="3" t="s">
        <v>361</v>
      </c>
      <c r="D97" s="3">
        <v>353.39269850670502</v>
      </c>
      <c r="E97" s="3" t="s">
        <v>371</v>
      </c>
      <c r="F97" s="3" t="s">
        <v>26</v>
      </c>
      <c r="G97" s="3" t="s">
        <v>27</v>
      </c>
      <c r="H97" s="3" t="s">
        <v>49</v>
      </c>
      <c r="I97" s="3" t="s">
        <v>372</v>
      </c>
      <c r="J97" s="3" t="s">
        <v>26</v>
      </c>
      <c r="K97" s="3" t="s">
        <v>27</v>
      </c>
      <c r="L97" s="3" t="s">
        <v>49</v>
      </c>
      <c r="M97" s="3" t="s">
        <v>183</v>
      </c>
      <c r="N97" s="3" t="s">
        <v>325</v>
      </c>
      <c r="O97" s="3" t="s">
        <v>9</v>
      </c>
      <c r="P97" s="3" t="s">
        <v>49</v>
      </c>
      <c r="Q97" s="3" t="s">
        <v>10</v>
      </c>
      <c r="V97" t="str">
        <f t="shared" si="5"/>
        <v>Remove</v>
      </c>
      <c r="W97"/>
      <c r="X97"/>
      <c r="Y97"/>
      <c r="Z97"/>
      <c r="AA97"/>
      <c r="AC97"/>
      <c r="AE97"/>
    </row>
    <row r="98" spans="1:31" hidden="1" x14ac:dyDescent="0.3">
      <c r="A98" s="3">
        <v>2628619040</v>
      </c>
      <c r="B98" s="3" t="s">
        <v>373</v>
      </c>
      <c r="C98" s="3" t="s">
        <v>374</v>
      </c>
      <c r="D98" s="3">
        <v>80.406169665809799</v>
      </c>
      <c r="E98" s="3" t="s">
        <v>375</v>
      </c>
      <c r="F98" s="3" t="s">
        <v>23</v>
      </c>
      <c r="G98" s="3" t="s">
        <v>137</v>
      </c>
      <c r="H98" s="3" t="s">
        <v>4</v>
      </c>
      <c r="I98" s="3" t="s">
        <v>376</v>
      </c>
      <c r="J98" s="3" t="s">
        <v>26</v>
      </c>
      <c r="K98" s="3" t="s">
        <v>27</v>
      </c>
      <c r="L98" s="3" t="s">
        <v>4</v>
      </c>
      <c r="O98" s="3" t="s">
        <v>9</v>
      </c>
      <c r="P98" s="3" t="s">
        <v>4</v>
      </c>
      <c r="Q98" s="3" t="s">
        <v>10</v>
      </c>
      <c r="V98" t="str">
        <f t="shared" si="5"/>
        <v>Remove</v>
      </c>
      <c r="W98"/>
      <c r="X98"/>
      <c r="Y98"/>
      <c r="Z98"/>
      <c r="AA98"/>
      <c r="AC98"/>
      <c r="AE98"/>
    </row>
    <row r="99" spans="1:31" hidden="1" x14ac:dyDescent="0.3">
      <c r="A99" s="3">
        <v>2618405040</v>
      </c>
      <c r="B99" s="3" t="s">
        <v>377</v>
      </c>
      <c r="C99" s="3" t="s">
        <v>377</v>
      </c>
      <c r="D99" s="3">
        <v>63.462514807920101</v>
      </c>
      <c r="E99" s="3" t="s">
        <v>378</v>
      </c>
      <c r="F99" s="3" t="s">
        <v>83</v>
      </c>
      <c r="G99" s="3" t="s">
        <v>268</v>
      </c>
      <c r="H99" s="3" t="s">
        <v>49</v>
      </c>
      <c r="I99" s="3" t="s">
        <v>379</v>
      </c>
      <c r="J99" s="3" t="s">
        <v>83</v>
      </c>
      <c r="K99" s="3" t="s">
        <v>121</v>
      </c>
      <c r="L99" s="3" t="s">
        <v>49</v>
      </c>
      <c r="O99" s="3" t="s">
        <v>9</v>
      </c>
      <c r="P99" s="3" t="s">
        <v>49</v>
      </c>
      <c r="Q99" s="3" t="s">
        <v>10</v>
      </c>
      <c r="V99" t="str">
        <f t="shared" si="5"/>
        <v>Remove</v>
      </c>
      <c r="W99"/>
      <c r="X99"/>
      <c r="Y99"/>
      <c r="Z99"/>
      <c r="AA99"/>
      <c r="AC99"/>
      <c r="AE99"/>
    </row>
    <row r="100" spans="1:31" hidden="1" x14ac:dyDescent="0.3">
      <c r="A100" s="3">
        <v>2618362040</v>
      </c>
      <c r="B100" s="3" t="s">
        <v>377</v>
      </c>
      <c r="C100" s="3" t="s">
        <v>377</v>
      </c>
      <c r="D100" s="3">
        <v>290.78862751734601</v>
      </c>
      <c r="E100" s="3" t="s">
        <v>380</v>
      </c>
      <c r="F100" s="3" t="s">
        <v>13</v>
      </c>
      <c r="G100" s="3" t="s">
        <v>74</v>
      </c>
      <c r="H100" s="3" t="s">
        <v>49</v>
      </c>
      <c r="I100" s="3" t="s">
        <v>381</v>
      </c>
      <c r="J100" s="3" t="s">
        <v>13</v>
      </c>
      <c r="K100" s="3" t="s">
        <v>74</v>
      </c>
      <c r="L100" s="3" t="s">
        <v>382</v>
      </c>
      <c r="M100" s="3" t="s">
        <v>383</v>
      </c>
      <c r="O100" s="3" t="s">
        <v>9</v>
      </c>
      <c r="P100" s="3" t="s">
        <v>49</v>
      </c>
      <c r="Q100" s="3" t="s">
        <v>10</v>
      </c>
      <c r="V100" t="str">
        <f t="shared" si="5"/>
        <v>Remove</v>
      </c>
      <c r="W100"/>
      <c r="X100"/>
      <c r="Y100"/>
      <c r="Z100"/>
      <c r="AA100"/>
      <c r="AC100"/>
      <c r="AE100"/>
    </row>
    <row r="101" spans="1:31" ht="43.2" x14ac:dyDescent="0.3">
      <c r="A101" s="3">
        <v>2617896040</v>
      </c>
      <c r="B101" s="3" t="s">
        <v>377</v>
      </c>
      <c r="C101" s="3" t="s">
        <v>377</v>
      </c>
      <c r="D101" s="3">
        <v>79.017291066282397</v>
      </c>
      <c r="E101" s="3" t="s">
        <v>384</v>
      </c>
      <c r="F101" s="3" t="s">
        <v>6</v>
      </c>
      <c r="G101" s="3" t="s">
        <v>7</v>
      </c>
      <c r="H101" s="3" t="s">
        <v>332</v>
      </c>
      <c r="I101" s="3" t="s">
        <v>385</v>
      </c>
      <c r="J101" s="3" t="s">
        <v>6</v>
      </c>
      <c r="K101" s="3" t="s">
        <v>7</v>
      </c>
      <c r="L101" s="3" t="s">
        <v>386</v>
      </c>
      <c r="M101" s="3" t="s">
        <v>387</v>
      </c>
      <c r="N101" s="3" t="s">
        <v>347</v>
      </c>
      <c r="O101" s="3" t="s">
        <v>9</v>
      </c>
      <c r="P101" s="3" t="s">
        <v>332</v>
      </c>
      <c r="Q101" s="3" t="s">
        <v>10</v>
      </c>
      <c r="R101" s="2" t="s">
        <v>388</v>
      </c>
      <c r="S101" s="3">
        <v>15.07</v>
      </c>
      <c r="T101" s="3">
        <v>15.72</v>
      </c>
      <c r="U101" s="3">
        <v>15.35</v>
      </c>
      <c r="V101" s="3" t="str">
        <f t="shared" si="5"/>
        <v>Keep</v>
      </c>
      <c r="W101" s="2" t="str">
        <f>MID(B101, 5, 11)</f>
        <v>Mar 13 2014</v>
      </c>
      <c r="X101" s="3">
        <f>VALUE(RIGHT(W101,4))</f>
        <v>2014</v>
      </c>
      <c r="Y101" s="2" t="str">
        <f>H101&amp;X101</f>
        <v>South Africa2014</v>
      </c>
      <c r="Z101" s="1" t="s">
        <v>16076</v>
      </c>
      <c r="AA101" s="1">
        <f>IFERROR(VLOOKUP(Z101, RISKSHEET!$A$2:$G$1000, 4, FALSE), "Missing")</f>
        <v>0.155199274420738</v>
      </c>
      <c r="AB101">
        <f>IFERROR(VLOOKUP(Z101, RISKSHEET!$A$2:$G$1000, 5, FALSE), "Missing")</f>
        <v>-0.14638896286487599</v>
      </c>
      <c r="AC101" s="1">
        <f>IFERROR(VLOOKUP(Z101, RISKSHEET!$A$2:$G$1000, 6, FALSE), "Missing")</f>
        <v>0.30602103471755998</v>
      </c>
      <c r="AD101" t="str">
        <f>_xlfn.XLOOKUP(Z101, CREDITRATING!I:I, CREDITRATING!E:E, "Missing")</f>
        <v>BB</v>
      </c>
      <c r="AE101" s="1">
        <f>_xlfn.XLOOKUP(Z101, CREDITRATING!I:I, CREDITRATING!F:F, "Missing")</f>
        <v>12</v>
      </c>
    </row>
    <row r="102" spans="1:31" hidden="1" x14ac:dyDescent="0.3">
      <c r="A102" s="3">
        <v>2618642040</v>
      </c>
      <c r="B102" s="3" t="s">
        <v>389</v>
      </c>
      <c r="C102" s="3" t="s">
        <v>389</v>
      </c>
      <c r="D102" s="3">
        <v>2781.7806504065002</v>
      </c>
      <c r="E102" s="3" t="s">
        <v>390</v>
      </c>
      <c r="F102" s="3" t="s">
        <v>2</v>
      </c>
      <c r="G102" s="3" t="s">
        <v>3</v>
      </c>
      <c r="H102" s="3" t="s">
        <v>4</v>
      </c>
      <c r="I102" s="3" t="s">
        <v>391</v>
      </c>
      <c r="J102" s="3" t="s">
        <v>191</v>
      </c>
      <c r="K102" s="3" t="s">
        <v>392</v>
      </c>
      <c r="L102" s="3" t="s">
        <v>239</v>
      </c>
      <c r="N102" s="3" t="s">
        <v>393</v>
      </c>
      <c r="O102" s="3" t="s">
        <v>9</v>
      </c>
      <c r="P102" s="3" t="s">
        <v>4</v>
      </c>
      <c r="Q102" s="3" t="s">
        <v>10</v>
      </c>
      <c r="V102" t="str">
        <f t="shared" si="5"/>
        <v>Remove</v>
      </c>
      <c r="W102"/>
      <c r="X102"/>
      <c r="Y102"/>
      <c r="Z102"/>
      <c r="AA102"/>
      <c r="AC102"/>
      <c r="AE102"/>
    </row>
    <row r="103" spans="1:31" hidden="1" x14ac:dyDescent="0.3">
      <c r="A103" s="3">
        <v>2628169040</v>
      </c>
      <c r="B103" s="3" t="s">
        <v>394</v>
      </c>
      <c r="C103" s="3" t="s">
        <v>395</v>
      </c>
      <c r="D103" s="3">
        <v>81.7940760275294</v>
      </c>
      <c r="E103" s="3" t="s">
        <v>396</v>
      </c>
      <c r="F103" s="3" t="s">
        <v>6</v>
      </c>
      <c r="G103" s="3" t="s">
        <v>79</v>
      </c>
      <c r="H103" s="3" t="s">
        <v>4</v>
      </c>
      <c r="I103" s="3" t="s">
        <v>397</v>
      </c>
      <c r="J103" s="3" t="s">
        <v>83</v>
      </c>
      <c r="K103" s="3" t="s">
        <v>84</v>
      </c>
      <c r="L103" s="3" t="s">
        <v>4</v>
      </c>
      <c r="N103" s="3" t="s">
        <v>398</v>
      </c>
      <c r="O103" s="3" t="s">
        <v>9</v>
      </c>
      <c r="P103" s="3" t="s">
        <v>4</v>
      </c>
      <c r="Q103" s="3" t="s">
        <v>10</v>
      </c>
      <c r="V103" t="str">
        <f t="shared" si="5"/>
        <v>Remove</v>
      </c>
      <c r="W103"/>
      <c r="X103"/>
      <c r="Y103"/>
      <c r="Z103"/>
      <c r="AA103"/>
      <c r="AC103"/>
      <c r="AE103"/>
    </row>
    <row r="104" spans="1:31" hidden="1" x14ac:dyDescent="0.3">
      <c r="A104" s="3">
        <v>2619050040</v>
      </c>
      <c r="B104" s="3" t="s">
        <v>399</v>
      </c>
      <c r="C104" s="3" t="s">
        <v>399</v>
      </c>
      <c r="D104" s="3">
        <v>55.755191893685598</v>
      </c>
      <c r="E104" s="3" t="s">
        <v>400</v>
      </c>
      <c r="F104" s="3" t="s">
        <v>90</v>
      </c>
      <c r="G104" s="3" t="s">
        <v>91</v>
      </c>
      <c r="H104" s="3" t="s">
        <v>4</v>
      </c>
      <c r="I104" s="3" t="s">
        <v>401</v>
      </c>
      <c r="J104" s="3" t="s">
        <v>191</v>
      </c>
      <c r="K104" s="3" t="s">
        <v>192</v>
      </c>
      <c r="L104" s="3" t="s">
        <v>4</v>
      </c>
      <c r="N104" s="3" t="s">
        <v>8</v>
      </c>
      <c r="O104" s="3" t="s">
        <v>9</v>
      </c>
      <c r="P104" s="3" t="s">
        <v>4</v>
      </c>
      <c r="Q104" s="3" t="s">
        <v>10</v>
      </c>
      <c r="V104" t="str">
        <f t="shared" si="5"/>
        <v>Remove</v>
      </c>
      <c r="W104"/>
      <c r="X104"/>
      <c r="Y104"/>
      <c r="Z104"/>
      <c r="AA104"/>
      <c r="AC104"/>
      <c r="AE104"/>
    </row>
    <row r="105" spans="1:31" hidden="1" x14ac:dyDescent="0.3">
      <c r="A105" s="3">
        <v>2620995040</v>
      </c>
      <c r="B105" s="3" t="s">
        <v>402</v>
      </c>
      <c r="C105" s="3" t="s">
        <v>403</v>
      </c>
      <c r="D105" s="3">
        <v>2967.2962306701002</v>
      </c>
      <c r="E105" s="3" t="s">
        <v>404</v>
      </c>
      <c r="F105" s="3" t="s">
        <v>26</v>
      </c>
      <c r="G105" s="3" t="s">
        <v>72</v>
      </c>
      <c r="H105" s="3" t="s">
        <v>4</v>
      </c>
      <c r="I105" s="3" t="s">
        <v>405</v>
      </c>
      <c r="J105" s="3" t="s">
        <v>26</v>
      </c>
      <c r="K105" s="3" t="s">
        <v>175</v>
      </c>
      <c r="L105" s="3" t="s">
        <v>4</v>
      </c>
      <c r="N105" s="3" t="s">
        <v>406</v>
      </c>
      <c r="O105" s="3" t="s">
        <v>9</v>
      </c>
      <c r="P105" s="3" t="s">
        <v>4</v>
      </c>
      <c r="Q105" s="3" t="s">
        <v>10</v>
      </c>
      <c r="V105" t="str">
        <f t="shared" si="5"/>
        <v>Remove</v>
      </c>
      <c r="W105"/>
      <c r="X105"/>
      <c r="Y105"/>
      <c r="Z105"/>
      <c r="AA105"/>
      <c r="AC105"/>
      <c r="AE105"/>
    </row>
    <row r="106" spans="1:31" hidden="1" x14ac:dyDescent="0.3">
      <c r="A106" s="3">
        <v>2619143040</v>
      </c>
      <c r="B106" s="3" t="s">
        <v>402</v>
      </c>
      <c r="C106" s="3" t="s">
        <v>402</v>
      </c>
      <c r="D106" s="3">
        <v>27594.3696501825</v>
      </c>
      <c r="E106" s="3" t="s">
        <v>407</v>
      </c>
      <c r="F106" s="3" t="s">
        <v>2</v>
      </c>
      <c r="G106" s="3" t="s">
        <v>3</v>
      </c>
      <c r="H106" s="3" t="s">
        <v>4</v>
      </c>
      <c r="I106" s="3" t="s">
        <v>408</v>
      </c>
      <c r="J106" s="3" t="s">
        <v>2</v>
      </c>
      <c r="K106" s="3" t="s">
        <v>282</v>
      </c>
      <c r="L106" s="3" t="s">
        <v>4</v>
      </c>
      <c r="N106" s="3" t="s">
        <v>118</v>
      </c>
      <c r="O106" s="3" t="s">
        <v>9</v>
      </c>
      <c r="P106" s="3" t="s">
        <v>4</v>
      </c>
      <c r="Q106" s="3" t="s">
        <v>10</v>
      </c>
      <c r="V106" t="str">
        <f t="shared" si="5"/>
        <v>Remove</v>
      </c>
      <c r="W106"/>
      <c r="X106"/>
      <c r="Y106"/>
      <c r="Z106"/>
      <c r="AA106"/>
      <c r="AC106"/>
      <c r="AE106"/>
    </row>
    <row r="107" spans="1:31" hidden="1" x14ac:dyDescent="0.3">
      <c r="A107" s="3">
        <v>2709433040</v>
      </c>
      <c r="B107" s="3" t="s">
        <v>340</v>
      </c>
      <c r="C107" s="3" t="s">
        <v>340</v>
      </c>
      <c r="D107" s="3">
        <v>52.846740078147697</v>
      </c>
      <c r="E107" s="3" t="s">
        <v>409</v>
      </c>
      <c r="F107" s="3" t="s">
        <v>41</v>
      </c>
      <c r="G107" s="3" t="s">
        <v>223</v>
      </c>
      <c r="H107" s="3" t="s">
        <v>4</v>
      </c>
      <c r="I107" s="3" t="s">
        <v>410</v>
      </c>
      <c r="J107" s="3" t="s">
        <v>26</v>
      </c>
      <c r="K107" s="3" t="s">
        <v>27</v>
      </c>
      <c r="L107" s="3" t="s">
        <v>4</v>
      </c>
      <c r="O107" s="3" t="s">
        <v>9</v>
      </c>
      <c r="P107" s="3" t="s">
        <v>4</v>
      </c>
      <c r="Q107" s="3" t="s">
        <v>10</v>
      </c>
      <c r="V107" t="str">
        <f t="shared" si="5"/>
        <v>Remove</v>
      </c>
      <c r="W107"/>
      <c r="X107"/>
      <c r="Y107"/>
      <c r="Z107"/>
      <c r="AA107"/>
      <c r="AC107"/>
      <c r="AE107"/>
    </row>
    <row r="108" spans="1:31" hidden="1" x14ac:dyDescent="0.3">
      <c r="A108" s="3">
        <v>2619790040</v>
      </c>
      <c r="B108" s="3" t="s">
        <v>340</v>
      </c>
      <c r="C108" s="3" t="s">
        <v>340</v>
      </c>
      <c r="D108" s="3">
        <v>174.754900377822</v>
      </c>
      <c r="E108" s="3" t="s">
        <v>411</v>
      </c>
      <c r="F108" s="3" t="s">
        <v>90</v>
      </c>
      <c r="G108" s="3" t="s">
        <v>106</v>
      </c>
      <c r="H108" s="3" t="s">
        <v>4</v>
      </c>
      <c r="I108" s="3" t="s">
        <v>412</v>
      </c>
      <c r="J108" s="3" t="s">
        <v>83</v>
      </c>
      <c r="K108" s="3" t="s">
        <v>159</v>
      </c>
      <c r="L108" s="3" t="s">
        <v>4</v>
      </c>
      <c r="N108" s="3" t="s">
        <v>413</v>
      </c>
      <c r="O108" s="3" t="s">
        <v>9</v>
      </c>
      <c r="P108" s="3" t="s">
        <v>4</v>
      </c>
      <c r="Q108" s="3" t="s">
        <v>10</v>
      </c>
      <c r="V108" t="str">
        <f t="shared" si="5"/>
        <v>Remove</v>
      </c>
      <c r="W108"/>
      <c r="X108"/>
      <c r="Y108"/>
      <c r="Z108"/>
      <c r="AA108"/>
      <c r="AC108"/>
      <c r="AE108"/>
    </row>
    <row r="109" spans="1:31" hidden="1" x14ac:dyDescent="0.3">
      <c r="A109" s="3">
        <v>2624520040</v>
      </c>
      <c r="B109" s="3" t="s">
        <v>414</v>
      </c>
      <c r="C109" s="3" t="s">
        <v>414</v>
      </c>
      <c r="D109" s="3">
        <v>56.544730461034497</v>
      </c>
      <c r="E109" s="3" t="s">
        <v>415</v>
      </c>
      <c r="F109" s="3" t="s">
        <v>13</v>
      </c>
      <c r="G109" s="3" t="s">
        <v>65</v>
      </c>
      <c r="H109" s="3" t="s">
        <v>4</v>
      </c>
      <c r="I109" s="3" t="s">
        <v>416</v>
      </c>
      <c r="J109" s="3" t="s">
        <v>83</v>
      </c>
      <c r="K109" s="3" t="s">
        <v>159</v>
      </c>
      <c r="L109" s="3" t="s">
        <v>4</v>
      </c>
      <c r="O109" s="3" t="s">
        <v>9</v>
      </c>
      <c r="P109" s="3" t="s">
        <v>4</v>
      </c>
      <c r="Q109" s="3" t="s">
        <v>10</v>
      </c>
      <c r="V109" t="str">
        <f t="shared" si="5"/>
        <v>Remove</v>
      </c>
      <c r="W109"/>
      <c r="X109"/>
      <c r="Y109"/>
      <c r="Z109"/>
      <c r="AA109"/>
      <c r="AC109"/>
      <c r="AE109"/>
    </row>
    <row r="110" spans="1:31" hidden="1" x14ac:dyDescent="0.3">
      <c r="A110" s="3">
        <v>2621398040</v>
      </c>
      <c r="B110" s="3" t="s">
        <v>414</v>
      </c>
      <c r="C110" s="3" t="s">
        <v>414</v>
      </c>
      <c r="D110" s="3">
        <v>142.91908210621</v>
      </c>
      <c r="E110" s="3" t="s">
        <v>417</v>
      </c>
      <c r="F110" s="3" t="s">
        <v>13</v>
      </c>
      <c r="G110" s="3" t="s">
        <v>65</v>
      </c>
      <c r="H110" s="3" t="s">
        <v>4</v>
      </c>
      <c r="I110" s="3" t="s">
        <v>418</v>
      </c>
      <c r="J110" s="3" t="s">
        <v>6</v>
      </c>
      <c r="K110" s="3" t="s">
        <v>117</v>
      </c>
      <c r="L110" s="3" t="s">
        <v>4</v>
      </c>
      <c r="O110" s="3" t="s">
        <v>9</v>
      </c>
      <c r="P110" s="3" t="s">
        <v>4</v>
      </c>
      <c r="Q110" s="3" t="s">
        <v>10</v>
      </c>
      <c r="V110" t="str">
        <f t="shared" si="5"/>
        <v>Remove</v>
      </c>
      <c r="W110"/>
      <c r="X110"/>
      <c r="Y110"/>
      <c r="Z110"/>
      <c r="AA110"/>
      <c r="AC110"/>
      <c r="AE110"/>
    </row>
    <row r="111" spans="1:31" hidden="1" x14ac:dyDescent="0.3">
      <c r="A111" s="3">
        <v>2584252040</v>
      </c>
      <c r="B111" s="3" t="s">
        <v>414</v>
      </c>
      <c r="C111" s="3" t="s">
        <v>414</v>
      </c>
      <c r="D111" s="3">
        <v>216.64605848441499</v>
      </c>
      <c r="E111" s="3" t="s">
        <v>419</v>
      </c>
      <c r="F111" s="3" t="s">
        <v>2</v>
      </c>
      <c r="G111" s="3" t="s">
        <v>3</v>
      </c>
      <c r="H111" s="3" t="s">
        <v>4</v>
      </c>
      <c r="I111" s="3" t="s">
        <v>25</v>
      </c>
      <c r="J111" s="3" t="s">
        <v>26</v>
      </c>
      <c r="K111" s="3" t="s">
        <v>27</v>
      </c>
      <c r="L111" s="3" t="s">
        <v>4</v>
      </c>
      <c r="O111" s="3" t="s">
        <v>9</v>
      </c>
      <c r="P111" s="3" t="s">
        <v>4</v>
      </c>
      <c r="Q111" s="3" t="s">
        <v>10</v>
      </c>
      <c r="V111" t="str">
        <f t="shared" si="5"/>
        <v>Remove</v>
      </c>
      <c r="W111"/>
      <c r="X111"/>
      <c r="Y111"/>
      <c r="Z111"/>
      <c r="AA111"/>
      <c r="AC111"/>
      <c r="AE111"/>
    </row>
    <row r="112" spans="1:31" hidden="1" x14ac:dyDescent="0.3">
      <c r="A112" s="3">
        <v>2621309040</v>
      </c>
      <c r="B112" s="3" t="s">
        <v>420</v>
      </c>
      <c r="C112" s="3" t="s">
        <v>420</v>
      </c>
      <c r="D112" s="3">
        <v>426.78094075311702</v>
      </c>
      <c r="E112" s="3" t="s">
        <v>421</v>
      </c>
      <c r="F112" s="3" t="s">
        <v>13</v>
      </c>
      <c r="G112" s="3" t="s">
        <v>155</v>
      </c>
      <c r="H112" s="3" t="s">
        <v>4</v>
      </c>
      <c r="I112" s="3" t="s">
        <v>422</v>
      </c>
      <c r="J112" s="3" t="s">
        <v>13</v>
      </c>
      <c r="K112" s="3" t="s">
        <v>65</v>
      </c>
      <c r="L112" s="3" t="s">
        <v>4</v>
      </c>
      <c r="N112" s="3" t="s">
        <v>423</v>
      </c>
      <c r="O112" s="3" t="s">
        <v>9</v>
      </c>
      <c r="P112" s="3" t="s">
        <v>4</v>
      </c>
      <c r="Q112" s="3" t="s">
        <v>10</v>
      </c>
      <c r="V112" t="str">
        <f t="shared" si="5"/>
        <v>Remove</v>
      </c>
      <c r="W112"/>
      <c r="X112"/>
      <c r="Y112"/>
      <c r="Z112"/>
      <c r="AA112"/>
      <c r="AC112"/>
      <c r="AE112"/>
    </row>
    <row r="113" spans="1:31" hidden="1" x14ac:dyDescent="0.3">
      <c r="A113" s="3">
        <v>2620449040</v>
      </c>
      <c r="B113" s="3" t="s">
        <v>420</v>
      </c>
      <c r="C113" s="3" t="s">
        <v>420</v>
      </c>
      <c r="D113" s="3">
        <v>125.26956689371499</v>
      </c>
      <c r="E113" s="3" t="s">
        <v>424</v>
      </c>
      <c r="F113" s="3" t="s">
        <v>13</v>
      </c>
      <c r="G113" s="3" t="s">
        <v>425</v>
      </c>
      <c r="H113" s="3" t="s">
        <v>4</v>
      </c>
      <c r="I113" s="3" t="s">
        <v>426</v>
      </c>
      <c r="J113" s="3" t="s">
        <v>98</v>
      </c>
      <c r="K113" s="3" t="s">
        <v>99</v>
      </c>
      <c r="L113" s="3" t="s">
        <v>4</v>
      </c>
      <c r="N113" s="3" t="s">
        <v>329</v>
      </c>
      <c r="O113" s="3" t="s">
        <v>9</v>
      </c>
      <c r="P113" s="3" t="s">
        <v>4</v>
      </c>
      <c r="Q113" s="3" t="s">
        <v>10</v>
      </c>
      <c r="V113" t="str">
        <f t="shared" si="5"/>
        <v>Remove</v>
      </c>
      <c r="W113"/>
      <c r="X113"/>
      <c r="Y113"/>
      <c r="Z113"/>
      <c r="AA113"/>
      <c r="AC113"/>
      <c r="AE113"/>
    </row>
    <row r="114" spans="1:31" hidden="1" x14ac:dyDescent="0.3">
      <c r="A114" s="3">
        <v>2595180040</v>
      </c>
      <c r="B114" s="3" t="s">
        <v>420</v>
      </c>
      <c r="C114" s="3" t="s">
        <v>420</v>
      </c>
      <c r="D114" s="3">
        <v>139.58453074965101</v>
      </c>
      <c r="E114" s="3" t="s">
        <v>427</v>
      </c>
      <c r="F114" s="3" t="s">
        <v>191</v>
      </c>
      <c r="G114" s="3" t="s">
        <v>392</v>
      </c>
      <c r="H114" s="3" t="s">
        <v>107</v>
      </c>
      <c r="I114" s="3" t="s">
        <v>428</v>
      </c>
      <c r="J114" s="3" t="s">
        <v>26</v>
      </c>
      <c r="K114" s="3" t="s">
        <v>27</v>
      </c>
      <c r="L114" s="3" t="s">
        <v>429</v>
      </c>
      <c r="O114" s="3" t="s">
        <v>9</v>
      </c>
      <c r="P114" s="3" t="s">
        <v>107</v>
      </c>
      <c r="Q114" s="3" t="s">
        <v>10</v>
      </c>
      <c r="V114" t="str">
        <f t="shared" si="5"/>
        <v>Remove</v>
      </c>
      <c r="W114"/>
      <c r="X114"/>
      <c r="Y114"/>
      <c r="Z114"/>
      <c r="AA114"/>
      <c r="AC114"/>
      <c r="AE114"/>
    </row>
    <row r="115" spans="1:31" hidden="1" x14ac:dyDescent="0.3">
      <c r="A115" s="3">
        <v>2687954040</v>
      </c>
      <c r="B115" s="3" t="s">
        <v>430</v>
      </c>
      <c r="C115" s="3" t="s">
        <v>430</v>
      </c>
      <c r="D115" s="3">
        <v>83.719798226449001</v>
      </c>
      <c r="E115" s="3" t="s">
        <v>431</v>
      </c>
      <c r="F115" s="3" t="s">
        <v>2</v>
      </c>
      <c r="G115" s="3" t="s">
        <v>3</v>
      </c>
      <c r="H115" s="3" t="s">
        <v>4</v>
      </c>
      <c r="I115" s="3" t="s">
        <v>432</v>
      </c>
      <c r="J115" s="3" t="s">
        <v>26</v>
      </c>
      <c r="K115" s="3" t="s">
        <v>27</v>
      </c>
      <c r="L115" s="3" t="s">
        <v>4</v>
      </c>
      <c r="N115" s="3" t="s">
        <v>8</v>
      </c>
      <c r="O115" s="3" t="s">
        <v>9</v>
      </c>
      <c r="P115" s="3" t="s">
        <v>4</v>
      </c>
      <c r="Q115" s="3" t="s">
        <v>10</v>
      </c>
      <c r="V115" t="str">
        <f t="shared" si="5"/>
        <v>Remove</v>
      </c>
      <c r="W115"/>
      <c r="X115"/>
      <c r="Y115"/>
      <c r="Z115"/>
      <c r="AA115"/>
      <c r="AC115"/>
      <c r="AE115"/>
    </row>
    <row r="116" spans="1:31" hidden="1" x14ac:dyDescent="0.3">
      <c r="A116" s="3">
        <v>2621546040</v>
      </c>
      <c r="B116" s="3" t="s">
        <v>433</v>
      </c>
      <c r="C116" s="3" t="s">
        <v>433</v>
      </c>
      <c r="D116" s="3">
        <v>109.84121760592301</v>
      </c>
      <c r="E116" s="3" t="s">
        <v>434</v>
      </c>
      <c r="F116" s="3" t="s">
        <v>83</v>
      </c>
      <c r="G116" s="3" t="s">
        <v>121</v>
      </c>
      <c r="H116" s="3" t="s">
        <v>107</v>
      </c>
      <c r="I116" s="3" t="s">
        <v>435</v>
      </c>
      <c r="J116" s="3" t="s">
        <v>83</v>
      </c>
      <c r="K116" s="3" t="s">
        <v>121</v>
      </c>
      <c r="L116" s="3" t="s">
        <v>107</v>
      </c>
      <c r="M116" s="3" t="s">
        <v>436</v>
      </c>
      <c r="O116" s="3" t="s">
        <v>9</v>
      </c>
      <c r="P116" s="3" t="s">
        <v>107</v>
      </c>
      <c r="Q116" s="3" t="s">
        <v>10</v>
      </c>
      <c r="V116" t="str">
        <f t="shared" si="5"/>
        <v>Remove</v>
      </c>
      <c r="W116"/>
      <c r="X116"/>
      <c r="Y116"/>
      <c r="Z116"/>
      <c r="AA116"/>
      <c r="AC116"/>
      <c r="AE116"/>
    </row>
    <row r="117" spans="1:31" hidden="1" x14ac:dyDescent="0.3">
      <c r="A117" s="3">
        <v>2624315040</v>
      </c>
      <c r="B117" s="3" t="s">
        <v>437</v>
      </c>
      <c r="C117" s="3" t="s">
        <v>437</v>
      </c>
      <c r="D117" s="3">
        <v>155.38608044418601</v>
      </c>
      <c r="E117" s="3" t="s">
        <v>438</v>
      </c>
      <c r="F117" s="3" t="s">
        <v>2</v>
      </c>
      <c r="G117" s="3" t="s">
        <v>3</v>
      </c>
      <c r="H117" s="3" t="s">
        <v>4</v>
      </c>
      <c r="I117" s="3" t="s">
        <v>439</v>
      </c>
      <c r="J117" s="3" t="s">
        <v>6</v>
      </c>
      <c r="K117" s="3" t="s">
        <v>34</v>
      </c>
      <c r="L117" s="3" t="s">
        <v>4</v>
      </c>
      <c r="N117" s="3" t="s">
        <v>8</v>
      </c>
      <c r="O117" s="3" t="s">
        <v>9</v>
      </c>
      <c r="P117" s="3" t="s">
        <v>4</v>
      </c>
      <c r="Q117" s="3" t="s">
        <v>10</v>
      </c>
      <c r="V117" t="str">
        <f t="shared" si="5"/>
        <v>Remove</v>
      </c>
      <c r="W117"/>
      <c r="X117"/>
      <c r="Y117"/>
      <c r="Z117"/>
      <c r="AA117"/>
      <c r="AC117"/>
      <c r="AE117"/>
    </row>
    <row r="118" spans="1:31" hidden="1" x14ac:dyDescent="0.3">
      <c r="A118" s="3">
        <v>2624304040</v>
      </c>
      <c r="B118" s="3" t="s">
        <v>437</v>
      </c>
      <c r="C118" s="3" t="s">
        <v>437</v>
      </c>
      <c r="D118" s="3">
        <v>484.16456840338299</v>
      </c>
      <c r="E118" s="3" t="s">
        <v>440</v>
      </c>
      <c r="F118" s="3" t="s">
        <v>2</v>
      </c>
      <c r="G118" s="3" t="s">
        <v>3</v>
      </c>
      <c r="H118" s="3" t="s">
        <v>4</v>
      </c>
      <c r="I118" s="3" t="s">
        <v>439</v>
      </c>
      <c r="J118" s="3" t="s">
        <v>6</v>
      </c>
      <c r="K118" s="3" t="s">
        <v>34</v>
      </c>
      <c r="L118" s="3" t="s">
        <v>4</v>
      </c>
      <c r="N118" s="3" t="s">
        <v>8</v>
      </c>
      <c r="O118" s="3" t="s">
        <v>9</v>
      </c>
      <c r="P118" s="3" t="s">
        <v>4</v>
      </c>
      <c r="Q118" s="3" t="s">
        <v>10</v>
      </c>
      <c r="V118" t="str">
        <f t="shared" si="5"/>
        <v>Remove</v>
      </c>
      <c r="W118"/>
      <c r="X118"/>
      <c r="Y118"/>
      <c r="Z118"/>
      <c r="AA118"/>
      <c r="AC118"/>
      <c r="AE118"/>
    </row>
    <row r="119" spans="1:31" hidden="1" x14ac:dyDescent="0.3">
      <c r="A119" s="3">
        <v>2621582040</v>
      </c>
      <c r="B119" s="3" t="s">
        <v>437</v>
      </c>
      <c r="C119" s="3" t="s">
        <v>437</v>
      </c>
      <c r="D119" s="3">
        <v>126.348018002423</v>
      </c>
      <c r="E119" s="3" t="s">
        <v>441</v>
      </c>
      <c r="F119" s="3" t="s">
        <v>26</v>
      </c>
      <c r="G119" s="3" t="s">
        <v>72</v>
      </c>
      <c r="H119" s="3" t="s">
        <v>49</v>
      </c>
      <c r="I119" s="3" t="s">
        <v>442</v>
      </c>
      <c r="J119" s="3" t="s">
        <v>26</v>
      </c>
      <c r="K119" s="3" t="s">
        <v>175</v>
      </c>
      <c r="L119" s="3" t="s">
        <v>443</v>
      </c>
      <c r="N119" s="3" t="s">
        <v>299</v>
      </c>
      <c r="O119" s="3" t="s">
        <v>9</v>
      </c>
      <c r="P119" s="3" t="s">
        <v>49</v>
      </c>
      <c r="Q119" s="3" t="s">
        <v>10</v>
      </c>
      <c r="V119" t="str">
        <f t="shared" si="5"/>
        <v>Remove</v>
      </c>
      <c r="W119"/>
      <c r="X119"/>
      <c r="Y119"/>
      <c r="Z119"/>
      <c r="AA119"/>
      <c r="AC119"/>
      <c r="AE119"/>
    </row>
    <row r="120" spans="1:31" hidden="1" x14ac:dyDescent="0.3">
      <c r="A120" s="3">
        <v>2622672040</v>
      </c>
      <c r="B120" s="3" t="s">
        <v>444</v>
      </c>
      <c r="C120" s="3" t="s">
        <v>444</v>
      </c>
      <c r="D120" s="3">
        <v>176.59878975513701</v>
      </c>
      <c r="E120" s="3" t="s">
        <v>445</v>
      </c>
      <c r="F120" s="3" t="s">
        <v>41</v>
      </c>
      <c r="G120" s="3" t="s">
        <v>223</v>
      </c>
      <c r="H120" s="3" t="s">
        <v>127</v>
      </c>
      <c r="I120" s="3" t="s">
        <v>446</v>
      </c>
      <c r="J120" s="3" t="s">
        <v>26</v>
      </c>
      <c r="K120" s="3" t="s">
        <v>27</v>
      </c>
      <c r="L120" s="3" t="s">
        <v>127</v>
      </c>
      <c r="M120" s="3" t="s">
        <v>193</v>
      </c>
      <c r="O120" s="3" t="s">
        <v>9</v>
      </c>
      <c r="P120" s="3" t="s">
        <v>127</v>
      </c>
      <c r="Q120" s="3" t="s">
        <v>10</v>
      </c>
      <c r="R120" s="2" t="s">
        <v>447</v>
      </c>
      <c r="V120" t="str">
        <f t="shared" si="5"/>
        <v>Remove</v>
      </c>
      <c r="W120"/>
      <c r="X120"/>
      <c r="Y120"/>
      <c r="Z120"/>
      <c r="AA120"/>
      <c r="AC120"/>
      <c r="AE120"/>
    </row>
    <row r="121" spans="1:31" hidden="1" x14ac:dyDescent="0.3">
      <c r="A121" s="3">
        <v>2622494040</v>
      </c>
      <c r="B121" s="3" t="s">
        <v>444</v>
      </c>
      <c r="C121" s="3" t="s">
        <v>448</v>
      </c>
      <c r="D121" s="3">
        <v>103487.531524212</v>
      </c>
      <c r="E121" s="3" t="s">
        <v>449</v>
      </c>
      <c r="F121" s="3" t="s">
        <v>26</v>
      </c>
      <c r="G121" s="3" t="s">
        <v>72</v>
      </c>
      <c r="H121" s="3" t="s">
        <v>4</v>
      </c>
      <c r="I121" s="3" t="s">
        <v>450</v>
      </c>
      <c r="J121" s="3" t="s">
        <v>83</v>
      </c>
      <c r="K121" s="3" t="s">
        <v>159</v>
      </c>
      <c r="L121" s="3" t="s">
        <v>28</v>
      </c>
      <c r="N121" s="3" t="s">
        <v>451</v>
      </c>
      <c r="O121" s="3" t="s">
        <v>9</v>
      </c>
      <c r="P121" s="3" t="s">
        <v>4</v>
      </c>
      <c r="Q121" s="3" t="s">
        <v>10</v>
      </c>
      <c r="R121" s="2" t="s">
        <v>28</v>
      </c>
      <c r="V121" t="str">
        <f t="shared" si="5"/>
        <v>Remove</v>
      </c>
      <c r="W121"/>
      <c r="X121"/>
      <c r="Y121"/>
      <c r="Z121"/>
      <c r="AA121"/>
      <c r="AC121"/>
      <c r="AE121"/>
    </row>
    <row r="122" spans="1:31" ht="43.2" x14ac:dyDescent="0.3">
      <c r="A122" s="3">
        <v>2634441040</v>
      </c>
      <c r="B122" s="3" t="s">
        <v>104</v>
      </c>
      <c r="C122" s="3" t="s">
        <v>104</v>
      </c>
      <c r="D122" s="3">
        <v>172.31559934939699</v>
      </c>
      <c r="E122" s="3" t="s">
        <v>452</v>
      </c>
      <c r="F122" s="3" t="s">
        <v>2</v>
      </c>
      <c r="G122" s="3" t="s">
        <v>282</v>
      </c>
      <c r="H122" s="3" t="s">
        <v>332</v>
      </c>
      <c r="I122" s="3" t="s">
        <v>453</v>
      </c>
      <c r="J122" s="3" t="s">
        <v>2</v>
      </c>
      <c r="K122" s="3" t="s">
        <v>282</v>
      </c>
      <c r="L122" s="3" t="s">
        <v>332</v>
      </c>
      <c r="N122" s="3" t="s">
        <v>454</v>
      </c>
      <c r="O122" s="3" t="s">
        <v>9</v>
      </c>
      <c r="P122" s="3" t="s">
        <v>332</v>
      </c>
      <c r="Q122" s="3" t="s">
        <v>10</v>
      </c>
      <c r="R122" s="2" t="s">
        <v>335</v>
      </c>
      <c r="S122" s="3">
        <v>-0.24</v>
      </c>
      <c r="T122" s="3">
        <v>3.56</v>
      </c>
      <c r="U122" s="3">
        <v>3.8</v>
      </c>
      <c r="V122" s="3" t="str">
        <f t="shared" si="5"/>
        <v>Keep</v>
      </c>
      <c r="W122" s="2" t="str">
        <f>MID(B122, 5, 11)</f>
        <v>Mar 27 2014</v>
      </c>
      <c r="X122" s="3">
        <f>VALUE(RIGHT(W122,4))</f>
        <v>2014</v>
      </c>
      <c r="Y122" s="2" t="str">
        <f>H122&amp;X122</f>
        <v>South Africa2014</v>
      </c>
      <c r="Z122" s="1" t="s">
        <v>16076</v>
      </c>
      <c r="AA122" s="1">
        <f>IFERROR(VLOOKUP(Z122, RISKSHEET!$A$2:$G$1000, 4, FALSE), "Missing")</f>
        <v>0.155199274420738</v>
      </c>
      <c r="AB122">
        <f>IFERROR(VLOOKUP(Z122, RISKSHEET!$A$2:$G$1000, 5, FALSE), "Missing")</f>
        <v>-0.14638896286487599</v>
      </c>
      <c r="AC122" s="1">
        <f>IFERROR(VLOOKUP(Z122, RISKSHEET!$A$2:$G$1000, 6, FALSE), "Missing")</f>
        <v>0.30602103471755998</v>
      </c>
      <c r="AD122" t="str">
        <f>_xlfn.XLOOKUP(Z122, CREDITRATING!I:I, CREDITRATING!E:E, "Missing")</f>
        <v>BB</v>
      </c>
      <c r="AE122" s="1">
        <f>_xlfn.XLOOKUP(Z122, CREDITRATING!I:I, CREDITRATING!F:F, "Missing")</f>
        <v>12</v>
      </c>
    </row>
    <row r="123" spans="1:31" hidden="1" x14ac:dyDescent="0.3">
      <c r="A123" s="3">
        <v>2626907040</v>
      </c>
      <c r="B123" s="3" t="s">
        <v>164</v>
      </c>
      <c r="C123" s="3" t="s">
        <v>164</v>
      </c>
      <c r="D123" s="3">
        <v>61.335866188000097</v>
      </c>
      <c r="E123" s="3" t="s">
        <v>455</v>
      </c>
      <c r="F123" s="3" t="s">
        <v>26</v>
      </c>
      <c r="G123" s="3" t="s">
        <v>27</v>
      </c>
      <c r="H123" s="3" t="s">
        <v>4</v>
      </c>
      <c r="I123" s="3" t="s">
        <v>456</v>
      </c>
      <c r="J123" s="3" t="s">
        <v>26</v>
      </c>
      <c r="K123" s="3" t="s">
        <v>27</v>
      </c>
      <c r="L123" s="3" t="s">
        <v>4</v>
      </c>
      <c r="O123" s="3" t="s">
        <v>9</v>
      </c>
      <c r="P123" s="3" t="s">
        <v>4</v>
      </c>
      <c r="Q123" s="3" t="s">
        <v>10</v>
      </c>
      <c r="V123" t="str">
        <f t="shared" si="5"/>
        <v>Remove</v>
      </c>
      <c r="W123"/>
      <c r="X123"/>
      <c r="Y123"/>
      <c r="Z123"/>
      <c r="AA123"/>
      <c r="AC123"/>
      <c r="AE123"/>
    </row>
    <row r="124" spans="1:31" hidden="1" x14ac:dyDescent="0.3">
      <c r="A124" s="3">
        <v>2626878040</v>
      </c>
      <c r="B124" s="3" t="s">
        <v>164</v>
      </c>
      <c r="C124" s="3" t="s">
        <v>164</v>
      </c>
      <c r="D124" s="3">
        <v>59.726000933721899</v>
      </c>
      <c r="E124" s="3" t="s">
        <v>457</v>
      </c>
      <c r="F124" s="3" t="s">
        <v>26</v>
      </c>
      <c r="G124" s="3" t="s">
        <v>27</v>
      </c>
      <c r="H124" s="3" t="s">
        <v>4</v>
      </c>
      <c r="I124" s="3" t="s">
        <v>456</v>
      </c>
      <c r="J124" s="3" t="s">
        <v>26</v>
      </c>
      <c r="K124" s="3" t="s">
        <v>27</v>
      </c>
      <c r="L124" s="3" t="s">
        <v>4</v>
      </c>
      <c r="O124" s="3" t="s">
        <v>9</v>
      </c>
      <c r="P124" s="3" t="s">
        <v>4</v>
      </c>
      <c r="Q124" s="3" t="s">
        <v>10</v>
      </c>
      <c r="V124" t="str">
        <f t="shared" si="5"/>
        <v>Remove</v>
      </c>
      <c r="W124"/>
      <c r="X124"/>
      <c r="Y124"/>
      <c r="Z124"/>
      <c r="AA124"/>
      <c r="AC124"/>
      <c r="AE124"/>
    </row>
    <row r="125" spans="1:31" hidden="1" x14ac:dyDescent="0.3">
      <c r="A125" s="3">
        <v>2624279040</v>
      </c>
      <c r="B125" s="3" t="s">
        <v>164</v>
      </c>
      <c r="C125" s="3" t="s">
        <v>164</v>
      </c>
      <c r="D125" s="3">
        <v>60.3699470354331</v>
      </c>
      <c r="E125" s="3" t="s">
        <v>458</v>
      </c>
      <c r="F125" s="3" t="s">
        <v>41</v>
      </c>
      <c r="G125" s="3" t="s">
        <v>459</v>
      </c>
      <c r="H125" s="3" t="s">
        <v>4</v>
      </c>
      <c r="I125" s="3" t="s">
        <v>460</v>
      </c>
      <c r="J125" s="3" t="s">
        <v>83</v>
      </c>
      <c r="K125" s="3" t="s">
        <v>121</v>
      </c>
      <c r="L125" s="3" t="s">
        <v>4</v>
      </c>
      <c r="N125" s="3" t="s">
        <v>8</v>
      </c>
      <c r="O125" s="3" t="s">
        <v>9</v>
      </c>
      <c r="P125" s="3" t="s">
        <v>4</v>
      </c>
      <c r="Q125" s="3" t="s">
        <v>10</v>
      </c>
      <c r="V125" t="str">
        <f t="shared" si="5"/>
        <v>Remove</v>
      </c>
      <c r="W125"/>
      <c r="X125"/>
      <c r="Y125"/>
      <c r="Z125"/>
      <c r="AA125"/>
      <c r="AC125"/>
      <c r="AE125"/>
    </row>
    <row r="126" spans="1:31" hidden="1" x14ac:dyDescent="0.3">
      <c r="A126" s="3">
        <v>2622945040</v>
      </c>
      <c r="B126" s="3" t="s">
        <v>164</v>
      </c>
      <c r="C126" s="3" t="s">
        <v>461</v>
      </c>
      <c r="D126" s="3">
        <v>89.642245945725705</v>
      </c>
      <c r="E126" s="3" t="s">
        <v>462</v>
      </c>
      <c r="F126" s="3" t="s">
        <v>23</v>
      </c>
      <c r="G126" s="3" t="s">
        <v>137</v>
      </c>
      <c r="H126" s="3" t="s">
        <v>4</v>
      </c>
      <c r="I126" s="3" t="s">
        <v>463</v>
      </c>
      <c r="J126" s="3" t="s">
        <v>23</v>
      </c>
      <c r="K126" s="3" t="s">
        <v>137</v>
      </c>
      <c r="L126" s="3" t="s">
        <v>4</v>
      </c>
      <c r="N126" s="3" t="s">
        <v>8</v>
      </c>
      <c r="O126" s="3" t="s">
        <v>9</v>
      </c>
      <c r="P126" s="3" t="s">
        <v>4</v>
      </c>
      <c r="Q126" s="3" t="s">
        <v>10</v>
      </c>
      <c r="V126" t="str">
        <f t="shared" si="5"/>
        <v>Remove</v>
      </c>
      <c r="W126"/>
      <c r="X126"/>
      <c r="Y126"/>
      <c r="Z126"/>
      <c r="AA126"/>
      <c r="AC126"/>
      <c r="AE126"/>
    </row>
    <row r="127" spans="1:31" hidden="1" x14ac:dyDescent="0.3">
      <c r="A127" s="3">
        <v>2687323040</v>
      </c>
      <c r="B127" s="3" t="s">
        <v>464</v>
      </c>
      <c r="C127" s="3" t="s">
        <v>464</v>
      </c>
      <c r="D127" s="3">
        <v>112.60536645003501</v>
      </c>
      <c r="E127" s="3" t="s">
        <v>465</v>
      </c>
      <c r="F127" s="3" t="s">
        <v>2</v>
      </c>
      <c r="G127" s="3" t="s">
        <v>3</v>
      </c>
      <c r="H127" s="3" t="s">
        <v>4</v>
      </c>
      <c r="I127" s="3" t="s">
        <v>466</v>
      </c>
      <c r="J127" s="3" t="s">
        <v>26</v>
      </c>
      <c r="K127" s="3" t="s">
        <v>27</v>
      </c>
      <c r="L127" s="3" t="s">
        <v>4</v>
      </c>
      <c r="N127" s="3" t="s">
        <v>8</v>
      </c>
      <c r="O127" s="3" t="s">
        <v>9</v>
      </c>
      <c r="P127" s="3" t="s">
        <v>4</v>
      </c>
      <c r="Q127" s="3" t="s">
        <v>10</v>
      </c>
      <c r="V127" t="str">
        <f t="shared" si="5"/>
        <v>Remove</v>
      </c>
      <c r="W127"/>
      <c r="X127"/>
      <c r="Y127"/>
      <c r="Z127"/>
      <c r="AA127"/>
      <c r="AC127"/>
      <c r="AE127"/>
    </row>
    <row r="128" spans="1:31" hidden="1" x14ac:dyDescent="0.3">
      <c r="A128" s="3">
        <v>2623908040</v>
      </c>
      <c r="B128" s="3" t="s">
        <v>464</v>
      </c>
      <c r="C128" s="3" t="s">
        <v>464</v>
      </c>
      <c r="D128" s="3">
        <v>462.002123415482</v>
      </c>
      <c r="E128" s="3" t="s">
        <v>467</v>
      </c>
      <c r="F128" s="3" t="s">
        <v>6</v>
      </c>
      <c r="G128" s="3" t="s">
        <v>7</v>
      </c>
      <c r="H128" s="3" t="s">
        <v>4</v>
      </c>
      <c r="I128" s="3" t="s">
        <v>468</v>
      </c>
      <c r="J128" s="3" t="s">
        <v>13</v>
      </c>
      <c r="K128" s="3" t="s">
        <v>155</v>
      </c>
      <c r="L128" s="3" t="s">
        <v>4</v>
      </c>
      <c r="N128" s="3" t="s">
        <v>469</v>
      </c>
      <c r="O128" s="3" t="s">
        <v>9</v>
      </c>
      <c r="P128" s="3" t="s">
        <v>4</v>
      </c>
      <c r="Q128" s="3" t="s">
        <v>10</v>
      </c>
      <c r="V128" t="str">
        <f t="shared" si="5"/>
        <v>Remove</v>
      </c>
      <c r="W128"/>
      <c r="X128"/>
      <c r="Y128"/>
      <c r="Z128"/>
      <c r="AA128"/>
      <c r="AC128"/>
      <c r="AE128"/>
    </row>
    <row r="129" spans="1:31" hidden="1" x14ac:dyDescent="0.3">
      <c r="A129" s="3">
        <v>2625058040</v>
      </c>
      <c r="B129" s="3" t="s">
        <v>470</v>
      </c>
      <c r="C129" s="3" t="s">
        <v>470</v>
      </c>
      <c r="D129" s="3">
        <v>58.502411184356099</v>
      </c>
      <c r="E129" s="3" t="s">
        <v>471</v>
      </c>
      <c r="F129" s="3" t="s">
        <v>83</v>
      </c>
      <c r="G129" s="3" t="s">
        <v>84</v>
      </c>
      <c r="H129" s="3" t="s">
        <v>49</v>
      </c>
      <c r="I129" s="3" t="s">
        <v>472</v>
      </c>
      <c r="J129" s="3" t="s">
        <v>83</v>
      </c>
      <c r="K129" s="3" t="s">
        <v>84</v>
      </c>
      <c r="L129" s="3" t="s">
        <v>473</v>
      </c>
      <c r="O129" s="3" t="s">
        <v>9</v>
      </c>
      <c r="P129" s="3" t="s">
        <v>49</v>
      </c>
      <c r="Q129" s="3" t="s">
        <v>10</v>
      </c>
      <c r="V129" t="str">
        <f t="shared" si="5"/>
        <v>Remove</v>
      </c>
      <c r="W129"/>
      <c r="X129"/>
      <c r="Y129"/>
      <c r="Z129"/>
      <c r="AA129"/>
      <c r="AC129"/>
      <c r="AE129"/>
    </row>
    <row r="130" spans="1:31" hidden="1" x14ac:dyDescent="0.3">
      <c r="A130" s="3">
        <v>2625541040</v>
      </c>
      <c r="B130" s="3" t="s">
        <v>474</v>
      </c>
      <c r="C130" s="3" t="s">
        <v>474</v>
      </c>
      <c r="D130" s="3">
        <v>87.477954144620796</v>
      </c>
      <c r="E130" s="3" t="s">
        <v>475</v>
      </c>
      <c r="F130" s="3" t="s">
        <v>2</v>
      </c>
      <c r="G130" s="3" t="s">
        <v>282</v>
      </c>
      <c r="H130" s="3" t="s">
        <v>127</v>
      </c>
      <c r="I130" s="3" t="s">
        <v>476</v>
      </c>
      <c r="J130" s="3" t="s">
        <v>26</v>
      </c>
      <c r="K130" s="3" t="s">
        <v>27</v>
      </c>
      <c r="L130" s="3" t="s">
        <v>127</v>
      </c>
      <c r="O130" s="3" t="s">
        <v>9</v>
      </c>
      <c r="P130" s="3" t="s">
        <v>127</v>
      </c>
      <c r="Q130" s="3" t="s">
        <v>10</v>
      </c>
      <c r="V130" t="str">
        <f t="shared" si="5"/>
        <v>Remove</v>
      </c>
      <c r="W130"/>
      <c r="X130"/>
      <c r="Y130"/>
      <c r="Z130"/>
      <c r="AA130"/>
      <c r="AC130"/>
      <c r="AE130"/>
    </row>
    <row r="131" spans="1:31" hidden="1" x14ac:dyDescent="0.3">
      <c r="A131" s="3">
        <v>2625466040</v>
      </c>
      <c r="B131" s="3" t="s">
        <v>474</v>
      </c>
      <c r="C131" s="3" t="s">
        <v>474</v>
      </c>
      <c r="D131" s="3">
        <v>169.312169312169</v>
      </c>
      <c r="E131" s="3" t="s">
        <v>477</v>
      </c>
      <c r="F131" s="3" t="s">
        <v>26</v>
      </c>
      <c r="G131" s="3" t="s">
        <v>175</v>
      </c>
      <c r="H131" s="3" t="s">
        <v>127</v>
      </c>
      <c r="I131" s="3" t="s">
        <v>478</v>
      </c>
      <c r="J131" s="3" t="s">
        <v>26</v>
      </c>
      <c r="K131" s="3" t="s">
        <v>175</v>
      </c>
      <c r="L131" s="3" t="s">
        <v>127</v>
      </c>
      <c r="O131" s="3" t="s">
        <v>9</v>
      </c>
      <c r="P131" s="3" t="s">
        <v>127</v>
      </c>
      <c r="Q131" s="3" t="s">
        <v>10</v>
      </c>
      <c r="V131" t="str">
        <f t="shared" ref="V131:V194" si="6">IF(ISNUMBER(S131), "Keep", "Remove")</f>
        <v>Remove</v>
      </c>
      <c r="W131"/>
      <c r="X131"/>
      <c r="Y131"/>
      <c r="Z131"/>
      <c r="AA131"/>
      <c r="AC131"/>
      <c r="AE131"/>
    </row>
    <row r="132" spans="1:31" ht="28.8" hidden="1" x14ac:dyDescent="0.3">
      <c r="A132" s="3">
        <v>2635899040</v>
      </c>
      <c r="B132" s="3" t="s">
        <v>479</v>
      </c>
      <c r="C132" s="3" t="s">
        <v>480</v>
      </c>
      <c r="D132" s="3">
        <v>160.51106013698899</v>
      </c>
      <c r="E132" s="3" t="s">
        <v>481</v>
      </c>
      <c r="F132" s="3" t="s">
        <v>13</v>
      </c>
      <c r="G132" s="3" t="s">
        <v>96</v>
      </c>
      <c r="H132" s="3" t="s">
        <v>4</v>
      </c>
      <c r="I132" s="3" t="s">
        <v>182</v>
      </c>
      <c r="J132" s="3" t="s">
        <v>26</v>
      </c>
      <c r="K132" s="3" t="s">
        <v>27</v>
      </c>
      <c r="L132" s="3" t="s">
        <v>4</v>
      </c>
      <c r="O132" s="3" t="s">
        <v>9</v>
      </c>
      <c r="P132" s="3" t="s">
        <v>4</v>
      </c>
      <c r="Q132" s="3" t="s">
        <v>10</v>
      </c>
      <c r="R132" s="2" t="s">
        <v>482</v>
      </c>
      <c r="V132" t="str">
        <f t="shared" si="6"/>
        <v>Remove</v>
      </c>
      <c r="W132"/>
      <c r="X132"/>
      <c r="Y132"/>
      <c r="Z132"/>
      <c r="AA132"/>
      <c r="AC132"/>
      <c r="AE132"/>
    </row>
    <row r="133" spans="1:31" hidden="1" x14ac:dyDescent="0.3">
      <c r="A133" s="3">
        <v>2625793040</v>
      </c>
      <c r="B133" s="3" t="s">
        <v>479</v>
      </c>
      <c r="C133" s="3" t="s">
        <v>479</v>
      </c>
      <c r="D133" s="3">
        <v>531.28627097356002</v>
      </c>
      <c r="E133" s="3" t="s">
        <v>483</v>
      </c>
      <c r="F133" s="3" t="s">
        <v>13</v>
      </c>
      <c r="G133" s="3" t="s">
        <v>96</v>
      </c>
      <c r="H133" s="3" t="s">
        <v>4</v>
      </c>
      <c r="I133" s="3" t="s">
        <v>484</v>
      </c>
      <c r="J133" s="3" t="s">
        <v>98</v>
      </c>
      <c r="K133" s="3" t="s">
        <v>485</v>
      </c>
      <c r="L133" s="3" t="s">
        <v>4</v>
      </c>
      <c r="N133" s="3" t="s">
        <v>486</v>
      </c>
      <c r="O133" s="3" t="s">
        <v>9</v>
      </c>
      <c r="P133" s="3" t="s">
        <v>4</v>
      </c>
      <c r="Q133" s="3" t="s">
        <v>10</v>
      </c>
      <c r="V133" t="str">
        <f t="shared" si="6"/>
        <v>Remove</v>
      </c>
      <c r="W133"/>
      <c r="X133"/>
      <c r="Y133"/>
      <c r="Z133"/>
      <c r="AA133"/>
      <c r="AC133"/>
      <c r="AE133"/>
    </row>
    <row r="134" spans="1:31" hidden="1" x14ac:dyDescent="0.3">
      <c r="A134" s="3">
        <v>2625749040</v>
      </c>
      <c r="B134" s="3" t="s">
        <v>479</v>
      </c>
      <c r="C134" s="3" t="s">
        <v>448</v>
      </c>
      <c r="D134" s="3">
        <v>155.64079480419301</v>
      </c>
      <c r="E134" s="3" t="s">
        <v>487</v>
      </c>
      <c r="F134" s="3" t="s">
        <v>83</v>
      </c>
      <c r="G134" s="3" t="s">
        <v>121</v>
      </c>
      <c r="H134" s="3" t="s">
        <v>4</v>
      </c>
      <c r="I134" s="3" t="s">
        <v>488</v>
      </c>
      <c r="J134" s="3" t="s">
        <v>83</v>
      </c>
      <c r="K134" s="3" t="s">
        <v>121</v>
      </c>
      <c r="L134" s="3" t="s">
        <v>4</v>
      </c>
      <c r="O134" s="3" t="s">
        <v>9</v>
      </c>
      <c r="P134" s="3" t="s">
        <v>4</v>
      </c>
      <c r="Q134" s="3" t="s">
        <v>10</v>
      </c>
      <c r="V134" t="str">
        <f t="shared" si="6"/>
        <v>Remove</v>
      </c>
      <c r="W134"/>
      <c r="X134"/>
      <c r="Y134"/>
      <c r="Z134"/>
      <c r="AA134"/>
      <c r="AC134"/>
      <c r="AE134"/>
    </row>
    <row r="135" spans="1:31" hidden="1" x14ac:dyDescent="0.3">
      <c r="A135" s="3">
        <v>2625690040</v>
      </c>
      <c r="B135" s="3" t="s">
        <v>479</v>
      </c>
      <c r="C135" s="3" t="s">
        <v>479</v>
      </c>
      <c r="D135" s="3">
        <v>483.52258871847499</v>
      </c>
      <c r="E135" s="3" t="s">
        <v>489</v>
      </c>
      <c r="F135" s="3" t="s">
        <v>90</v>
      </c>
      <c r="G135" s="3" t="s">
        <v>91</v>
      </c>
      <c r="H135" s="3" t="s">
        <v>4</v>
      </c>
      <c r="I135" s="3" t="s">
        <v>490</v>
      </c>
      <c r="J135" s="3" t="s">
        <v>90</v>
      </c>
      <c r="K135" s="3" t="s">
        <v>106</v>
      </c>
      <c r="L135" s="3" t="s">
        <v>4</v>
      </c>
      <c r="N135" s="3" t="s">
        <v>59</v>
      </c>
      <c r="O135" s="3" t="s">
        <v>9</v>
      </c>
      <c r="P135" s="3" t="s">
        <v>4</v>
      </c>
      <c r="Q135" s="3" t="s">
        <v>10</v>
      </c>
      <c r="V135" t="str">
        <f t="shared" si="6"/>
        <v>Remove</v>
      </c>
      <c r="W135"/>
      <c r="X135"/>
      <c r="Y135"/>
      <c r="Z135"/>
      <c r="AA135"/>
      <c r="AC135"/>
      <c r="AE135"/>
    </row>
    <row r="136" spans="1:31" hidden="1" x14ac:dyDescent="0.3">
      <c r="A136" s="3">
        <v>2625795040</v>
      </c>
      <c r="B136" s="3" t="s">
        <v>491</v>
      </c>
      <c r="C136" s="3" t="s">
        <v>492</v>
      </c>
      <c r="D136" s="3">
        <v>78.893148136267399</v>
      </c>
      <c r="E136" s="3" t="s">
        <v>493</v>
      </c>
      <c r="F136" s="3" t="s">
        <v>90</v>
      </c>
      <c r="G136" s="3" t="s">
        <v>106</v>
      </c>
      <c r="H136" s="3" t="s">
        <v>4</v>
      </c>
      <c r="I136" s="3" t="s">
        <v>494</v>
      </c>
      <c r="J136" s="3" t="s">
        <v>23</v>
      </c>
      <c r="K136" s="3" t="s">
        <v>137</v>
      </c>
      <c r="L136" s="3" t="s">
        <v>4</v>
      </c>
      <c r="N136" s="3" t="s">
        <v>495</v>
      </c>
      <c r="O136" s="3" t="s">
        <v>9</v>
      </c>
      <c r="P136" s="3" t="s">
        <v>4</v>
      </c>
      <c r="Q136" s="3" t="s">
        <v>10</v>
      </c>
      <c r="V136" t="str">
        <f t="shared" si="6"/>
        <v>Remove</v>
      </c>
      <c r="W136"/>
      <c r="X136"/>
      <c r="Y136"/>
      <c r="Z136"/>
      <c r="AA136"/>
      <c r="AC136"/>
      <c r="AE136"/>
    </row>
    <row r="137" spans="1:31" hidden="1" x14ac:dyDescent="0.3">
      <c r="A137" s="3">
        <v>2625739040</v>
      </c>
      <c r="B137" s="3" t="s">
        <v>491</v>
      </c>
      <c r="C137" s="3" t="s">
        <v>491</v>
      </c>
      <c r="D137" s="3">
        <v>183.74738401107601</v>
      </c>
      <c r="E137" s="3" t="s">
        <v>496</v>
      </c>
      <c r="F137" s="3" t="s">
        <v>13</v>
      </c>
      <c r="G137" s="3" t="s">
        <v>96</v>
      </c>
      <c r="H137" s="3" t="s">
        <v>4</v>
      </c>
      <c r="I137" s="3" t="s">
        <v>497</v>
      </c>
      <c r="J137" s="3" t="s">
        <v>41</v>
      </c>
      <c r="K137" s="3" t="s">
        <v>459</v>
      </c>
      <c r="L137" s="3" t="s">
        <v>4</v>
      </c>
      <c r="N137" s="3" t="s">
        <v>498</v>
      </c>
      <c r="O137" s="3" t="s">
        <v>9</v>
      </c>
      <c r="P137" s="3" t="s">
        <v>4</v>
      </c>
      <c r="Q137" s="3" t="s">
        <v>10</v>
      </c>
      <c r="V137" t="str">
        <f t="shared" si="6"/>
        <v>Remove</v>
      </c>
      <c r="W137"/>
      <c r="X137"/>
      <c r="Y137"/>
      <c r="Z137"/>
      <c r="AA137"/>
      <c r="AC137"/>
      <c r="AE137"/>
    </row>
    <row r="138" spans="1:31" ht="28.8" x14ac:dyDescent="0.3">
      <c r="A138" s="3">
        <v>2626569040</v>
      </c>
      <c r="B138" s="3" t="s">
        <v>499</v>
      </c>
      <c r="C138" s="3" t="s">
        <v>499</v>
      </c>
      <c r="D138" s="3">
        <v>273.72115037865098</v>
      </c>
      <c r="E138" s="3" t="s">
        <v>500</v>
      </c>
      <c r="F138" s="3" t="s">
        <v>6</v>
      </c>
      <c r="G138" s="3" t="s">
        <v>117</v>
      </c>
      <c r="H138" s="3" t="s">
        <v>49</v>
      </c>
      <c r="I138" s="3" t="s">
        <v>501</v>
      </c>
      <c r="J138" s="3" t="s">
        <v>6</v>
      </c>
      <c r="K138" s="3" t="s">
        <v>117</v>
      </c>
      <c r="L138" s="3" t="s">
        <v>502</v>
      </c>
      <c r="M138" s="3" t="s">
        <v>325</v>
      </c>
      <c r="N138" s="3" t="s">
        <v>228</v>
      </c>
      <c r="O138" s="3" t="s">
        <v>9</v>
      </c>
      <c r="P138" s="3" t="s">
        <v>49</v>
      </c>
      <c r="Q138" s="3" t="s">
        <v>10</v>
      </c>
      <c r="R138" s="2" t="s">
        <v>53</v>
      </c>
      <c r="S138" s="3">
        <v>15.82</v>
      </c>
      <c r="T138" s="3">
        <v>18.7</v>
      </c>
      <c r="U138" s="3">
        <v>24.25</v>
      </c>
      <c r="V138" s="3" t="str">
        <f t="shared" si="6"/>
        <v>Keep</v>
      </c>
      <c r="W138" s="2" t="str">
        <f t="shared" ref="W138:W139" si="7">MID(B138, 5, 11)</f>
        <v>Apr 07 2014</v>
      </c>
      <c r="X138" s="3">
        <f t="shared" ref="X138:X139" si="8">VALUE(RIGHT(W138,4))</f>
        <v>2014</v>
      </c>
      <c r="Y138" s="2" t="str">
        <f t="shared" ref="Y138:Y139" si="9">H138&amp;X138</f>
        <v>Brazil2014</v>
      </c>
      <c r="Z138" s="1" t="s">
        <v>16074</v>
      </c>
      <c r="AA138" s="1">
        <f>IFERROR(VLOOKUP(Z138, RISKSHEET!$A$2:$G$1000, 4, FALSE), "Missing")</f>
        <v>-5.2965760231018101E-2</v>
      </c>
      <c r="AB138">
        <f>IFERROR(VLOOKUP(Z138, RISKSHEET!$A$2:$G$1000, 5, FALSE), "Missing")</f>
        <v>-7.0290133357048007E-2</v>
      </c>
      <c r="AC138" s="1">
        <f>IFERROR(VLOOKUP(Z138, RISKSHEET!$A$2:$G$1000, 6, FALSE), "Missing")</f>
        <v>-0.119030974805355</v>
      </c>
      <c r="AD138" t="str">
        <f>_xlfn.XLOOKUP(Z138, CREDITRATING!I:I, CREDITRATING!E:E, "Missing")</f>
        <v>BBB</v>
      </c>
      <c r="AE138" s="1">
        <f>_xlfn.XLOOKUP(Z138, CREDITRATING!I:I, CREDITRATING!F:F, "Missing")</f>
        <v>9</v>
      </c>
    </row>
    <row r="139" spans="1:31" ht="28.8" x14ac:dyDescent="0.3">
      <c r="A139" s="3">
        <v>2626025040</v>
      </c>
      <c r="B139" s="3" t="s">
        <v>499</v>
      </c>
      <c r="C139" s="3" t="s">
        <v>499</v>
      </c>
      <c r="D139" s="3">
        <v>4065.05351854933</v>
      </c>
      <c r="E139" s="3" t="s">
        <v>503</v>
      </c>
      <c r="F139" s="3" t="s">
        <v>18</v>
      </c>
      <c r="G139" s="3" t="s">
        <v>186</v>
      </c>
      <c r="H139" s="3" t="s">
        <v>16054</v>
      </c>
      <c r="I139" s="3" t="s">
        <v>504</v>
      </c>
      <c r="J139" s="3" t="s">
        <v>18</v>
      </c>
      <c r="K139" s="3" t="s">
        <v>186</v>
      </c>
      <c r="L139" s="3" t="s">
        <v>107</v>
      </c>
      <c r="M139" s="3" t="s">
        <v>505</v>
      </c>
      <c r="N139" s="3" t="s">
        <v>506</v>
      </c>
      <c r="O139" s="3" t="s">
        <v>9</v>
      </c>
      <c r="P139" s="3" t="s">
        <v>107</v>
      </c>
      <c r="Q139" s="3" t="s">
        <v>10</v>
      </c>
      <c r="R139" s="2" t="s">
        <v>109</v>
      </c>
      <c r="S139" s="3">
        <v>-0.44</v>
      </c>
      <c r="T139" s="3">
        <v>25.38</v>
      </c>
      <c r="U139" s="3">
        <v>25.49</v>
      </c>
      <c r="V139" s="3" t="str">
        <f t="shared" si="6"/>
        <v>Keep</v>
      </c>
      <c r="W139" s="2" t="str">
        <f t="shared" si="7"/>
        <v>Apr 07 2014</v>
      </c>
      <c r="X139" s="3">
        <f t="shared" si="8"/>
        <v>2014</v>
      </c>
      <c r="Y139" s="2" t="str">
        <f t="shared" si="9"/>
        <v>india2014</v>
      </c>
      <c r="Z139" s="1" t="s">
        <v>16073</v>
      </c>
      <c r="AA139" s="1">
        <f>IFERROR(VLOOKUP(Z139, RISKSHEET!$A$2:$G$1000, 4, FALSE), "Missing")</f>
        <v>-6.9189384579658494E-2</v>
      </c>
      <c r="AB139">
        <f>IFERROR(VLOOKUP(Z139, RISKSHEET!$A$2:$G$1000, 5, FALSE), "Missing")</f>
        <v>-0.99791198968887296</v>
      </c>
      <c r="AC139" s="1">
        <f>IFERROR(VLOOKUP(Z139, RISKSHEET!$A$2:$G$1000, 6, FALSE), "Missing")</f>
        <v>-0.15735514461994199</v>
      </c>
      <c r="AD139" t="str">
        <f>_xlfn.XLOOKUP(Z139, CREDITRATING!I:I, CREDITRATING!E:E, "Missing")</f>
        <v>BBB-</v>
      </c>
      <c r="AE139" s="1">
        <f>_xlfn.XLOOKUP(Z139, CREDITRATING!I:I, CREDITRATING!F:F, "Missing")</f>
        <v>10</v>
      </c>
    </row>
    <row r="140" spans="1:31" hidden="1" x14ac:dyDescent="0.3">
      <c r="A140" s="3">
        <v>2636063040</v>
      </c>
      <c r="B140" s="3" t="s">
        <v>508</v>
      </c>
      <c r="C140" s="3" t="s">
        <v>508</v>
      </c>
      <c r="D140" s="3">
        <v>927.99890262402005</v>
      </c>
      <c r="E140" s="3" t="s">
        <v>509</v>
      </c>
      <c r="F140" s="3" t="s">
        <v>2</v>
      </c>
      <c r="G140" s="3" t="s">
        <v>208</v>
      </c>
      <c r="H140" s="3" t="s">
        <v>4</v>
      </c>
      <c r="I140" s="3" t="s">
        <v>510</v>
      </c>
      <c r="J140" s="3" t="s">
        <v>26</v>
      </c>
      <c r="K140" s="3" t="s">
        <v>511</v>
      </c>
      <c r="L140" s="3" t="s">
        <v>28</v>
      </c>
      <c r="O140" s="3" t="s">
        <v>9</v>
      </c>
      <c r="P140" s="3" t="s">
        <v>4</v>
      </c>
      <c r="Q140" s="3" t="s">
        <v>10</v>
      </c>
      <c r="V140" t="str">
        <f t="shared" si="6"/>
        <v>Remove</v>
      </c>
      <c r="W140"/>
      <c r="X140"/>
      <c r="Y140"/>
      <c r="Z140"/>
      <c r="AA140"/>
      <c r="AC140"/>
      <c r="AE140"/>
    </row>
    <row r="141" spans="1:31" hidden="1" x14ac:dyDescent="0.3">
      <c r="A141" s="3">
        <v>2627347040</v>
      </c>
      <c r="B141" s="3" t="s">
        <v>508</v>
      </c>
      <c r="C141" s="3" t="s">
        <v>508</v>
      </c>
      <c r="D141" s="3">
        <v>1073.0402156021</v>
      </c>
      <c r="E141" s="3" t="s">
        <v>512</v>
      </c>
      <c r="F141" s="3" t="s">
        <v>90</v>
      </c>
      <c r="G141" s="3" t="s">
        <v>106</v>
      </c>
      <c r="H141" s="3" t="s">
        <v>4</v>
      </c>
      <c r="I141" s="3" t="s">
        <v>513</v>
      </c>
      <c r="J141" s="3" t="s">
        <v>23</v>
      </c>
      <c r="K141" s="3" t="s">
        <v>126</v>
      </c>
      <c r="L141" s="3" t="s">
        <v>4</v>
      </c>
      <c r="N141" s="3" t="s">
        <v>514</v>
      </c>
      <c r="O141" s="3" t="s">
        <v>9</v>
      </c>
      <c r="P141" s="3" t="s">
        <v>4</v>
      </c>
      <c r="Q141" s="3" t="s">
        <v>10</v>
      </c>
      <c r="V141" t="str">
        <f t="shared" si="6"/>
        <v>Remove</v>
      </c>
      <c r="W141"/>
      <c r="X141"/>
      <c r="Y141"/>
      <c r="Z141"/>
      <c r="AA141"/>
      <c r="AC141"/>
      <c r="AE141"/>
    </row>
    <row r="142" spans="1:31" hidden="1" x14ac:dyDescent="0.3">
      <c r="A142" s="3">
        <v>2627030040</v>
      </c>
      <c r="B142" s="3" t="s">
        <v>508</v>
      </c>
      <c r="C142" s="3" t="s">
        <v>508</v>
      </c>
      <c r="D142" s="3">
        <v>144.48634649461599</v>
      </c>
      <c r="E142" s="3" t="s">
        <v>515</v>
      </c>
      <c r="F142" s="3" t="s">
        <v>83</v>
      </c>
      <c r="G142" s="3" t="s">
        <v>268</v>
      </c>
      <c r="H142" s="3" t="s">
        <v>49</v>
      </c>
      <c r="I142" s="3" t="s">
        <v>516</v>
      </c>
      <c r="J142" s="3" t="s">
        <v>83</v>
      </c>
      <c r="K142" s="3" t="s">
        <v>268</v>
      </c>
      <c r="L142" s="3" t="s">
        <v>49</v>
      </c>
      <c r="M142" s="3" t="s">
        <v>283</v>
      </c>
      <c r="N142" s="3" t="s">
        <v>228</v>
      </c>
      <c r="O142" s="3" t="s">
        <v>9</v>
      </c>
      <c r="P142" s="3" t="s">
        <v>49</v>
      </c>
      <c r="Q142" s="3" t="s">
        <v>10</v>
      </c>
      <c r="V142" t="str">
        <f t="shared" si="6"/>
        <v>Remove</v>
      </c>
      <c r="W142"/>
      <c r="X142"/>
      <c r="Y142"/>
      <c r="Z142"/>
      <c r="AA142"/>
      <c r="AC142"/>
      <c r="AE142"/>
    </row>
    <row r="143" spans="1:31" hidden="1" x14ac:dyDescent="0.3">
      <c r="A143" s="3">
        <v>2626572040</v>
      </c>
      <c r="B143" s="3" t="s">
        <v>508</v>
      </c>
      <c r="C143" s="3" t="s">
        <v>508</v>
      </c>
      <c r="D143" s="3">
        <v>362.09953845657299</v>
      </c>
      <c r="E143" s="3" t="s">
        <v>517</v>
      </c>
      <c r="F143" s="3" t="s">
        <v>13</v>
      </c>
      <c r="G143" s="3" t="s">
        <v>96</v>
      </c>
      <c r="H143" s="3" t="s">
        <v>4</v>
      </c>
      <c r="I143" s="3" t="s">
        <v>518</v>
      </c>
      <c r="J143" s="3" t="s">
        <v>13</v>
      </c>
      <c r="K143" s="3" t="s">
        <v>74</v>
      </c>
      <c r="L143" s="3" t="s">
        <v>4</v>
      </c>
      <c r="M143" s="3" t="s">
        <v>486</v>
      </c>
      <c r="N143" s="3" t="s">
        <v>329</v>
      </c>
      <c r="O143" s="3" t="s">
        <v>9</v>
      </c>
      <c r="P143" s="3" t="s">
        <v>4</v>
      </c>
      <c r="Q143" s="3" t="s">
        <v>10</v>
      </c>
      <c r="V143" t="str">
        <f t="shared" si="6"/>
        <v>Remove</v>
      </c>
      <c r="W143"/>
      <c r="X143"/>
      <c r="Y143"/>
      <c r="Z143"/>
      <c r="AA143"/>
      <c r="AC143"/>
      <c r="AE143"/>
    </row>
    <row r="144" spans="1:31" hidden="1" x14ac:dyDescent="0.3">
      <c r="A144" s="3">
        <v>2627413040</v>
      </c>
      <c r="B144" s="3" t="s">
        <v>519</v>
      </c>
      <c r="C144" s="3" t="s">
        <v>519</v>
      </c>
      <c r="D144" s="3">
        <v>59.019241004467503</v>
      </c>
      <c r="E144" s="3" t="s">
        <v>520</v>
      </c>
      <c r="F144" s="3" t="s">
        <v>13</v>
      </c>
      <c r="G144" s="3" t="s">
        <v>74</v>
      </c>
      <c r="H144" s="3" t="s">
        <v>4</v>
      </c>
      <c r="I144" s="3" t="s">
        <v>521</v>
      </c>
      <c r="J144" s="3" t="s">
        <v>6</v>
      </c>
      <c r="K144" s="3" t="s">
        <v>7</v>
      </c>
      <c r="L144" s="3" t="s">
        <v>4</v>
      </c>
      <c r="O144" s="3" t="s">
        <v>9</v>
      </c>
      <c r="P144" s="3" t="s">
        <v>4</v>
      </c>
      <c r="Q144" s="3" t="s">
        <v>10</v>
      </c>
      <c r="V144" t="str">
        <f t="shared" si="6"/>
        <v>Remove</v>
      </c>
      <c r="W144"/>
      <c r="X144"/>
      <c r="Y144"/>
      <c r="Z144"/>
      <c r="AA144"/>
      <c r="AC144"/>
      <c r="AE144"/>
    </row>
    <row r="145" spans="1:31" hidden="1" x14ac:dyDescent="0.3">
      <c r="A145" s="3">
        <v>2635583040</v>
      </c>
      <c r="B145" s="3" t="s">
        <v>522</v>
      </c>
      <c r="C145" s="3" t="s">
        <v>522</v>
      </c>
      <c r="D145" s="3">
        <v>101.25171031663</v>
      </c>
      <c r="E145" s="3" t="s">
        <v>523</v>
      </c>
      <c r="F145" s="3" t="s">
        <v>13</v>
      </c>
      <c r="G145" s="3" t="s">
        <v>96</v>
      </c>
      <c r="H145" s="3" t="s">
        <v>4</v>
      </c>
      <c r="I145" s="3" t="s">
        <v>524</v>
      </c>
      <c r="J145" s="3" t="s">
        <v>13</v>
      </c>
      <c r="K145" s="3" t="s">
        <v>96</v>
      </c>
      <c r="L145" s="3" t="s">
        <v>4</v>
      </c>
      <c r="N145" s="3" t="s">
        <v>398</v>
      </c>
      <c r="O145" s="3" t="s">
        <v>9</v>
      </c>
      <c r="P145" s="3" t="s">
        <v>4</v>
      </c>
      <c r="Q145" s="3" t="s">
        <v>10</v>
      </c>
      <c r="V145" t="str">
        <f t="shared" si="6"/>
        <v>Remove</v>
      </c>
      <c r="W145"/>
      <c r="X145"/>
      <c r="Y145"/>
      <c r="Z145"/>
      <c r="AA145"/>
      <c r="AC145"/>
      <c r="AE145"/>
    </row>
    <row r="146" spans="1:31" hidden="1" x14ac:dyDescent="0.3">
      <c r="A146" s="3">
        <v>2629944040</v>
      </c>
      <c r="B146" s="3" t="s">
        <v>522</v>
      </c>
      <c r="C146" s="3" t="s">
        <v>522</v>
      </c>
      <c r="D146" s="3">
        <v>160.08563655972799</v>
      </c>
      <c r="E146" s="3" t="s">
        <v>525</v>
      </c>
      <c r="F146" s="3" t="s">
        <v>18</v>
      </c>
      <c r="G146" s="3" t="s">
        <v>186</v>
      </c>
      <c r="H146" s="3" t="s">
        <v>4</v>
      </c>
      <c r="I146" s="3" t="s">
        <v>526</v>
      </c>
      <c r="J146" s="3" t="s">
        <v>18</v>
      </c>
      <c r="K146" s="3" t="s">
        <v>186</v>
      </c>
      <c r="L146" s="3" t="s">
        <v>4</v>
      </c>
      <c r="O146" s="3" t="s">
        <v>9</v>
      </c>
      <c r="P146" s="3" t="s">
        <v>4</v>
      </c>
      <c r="Q146" s="3" t="s">
        <v>10</v>
      </c>
      <c r="V146" t="str">
        <f t="shared" si="6"/>
        <v>Remove</v>
      </c>
      <c r="W146"/>
      <c r="X146"/>
      <c r="Y146"/>
      <c r="Z146"/>
      <c r="AA146"/>
      <c r="AC146"/>
      <c r="AE146"/>
    </row>
    <row r="147" spans="1:31" hidden="1" x14ac:dyDescent="0.3">
      <c r="A147" s="3">
        <v>2627769040</v>
      </c>
      <c r="B147" s="3" t="s">
        <v>522</v>
      </c>
      <c r="C147" s="3" t="s">
        <v>522</v>
      </c>
      <c r="D147" s="3">
        <v>145.05893019038999</v>
      </c>
      <c r="E147" s="3" t="s">
        <v>527</v>
      </c>
      <c r="F147" s="3" t="s">
        <v>62</v>
      </c>
      <c r="G147" s="3" t="s">
        <v>328</v>
      </c>
      <c r="H147" s="3" t="s">
        <v>49</v>
      </c>
      <c r="I147" s="3" t="s">
        <v>528</v>
      </c>
      <c r="J147" s="3" t="s">
        <v>62</v>
      </c>
      <c r="K147" s="3" t="s">
        <v>328</v>
      </c>
      <c r="L147" s="3" t="s">
        <v>49</v>
      </c>
      <c r="M147" s="3" t="s">
        <v>529</v>
      </c>
      <c r="N147" s="3" t="s">
        <v>530</v>
      </c>
      <c r="O147" s="3" t="s">
        <v>9</v>
      </c>
      <c r="P147" s="3" t="s">
        <v>49</v>
      </c>
      <c r="Q147" s="3" t="s">
        <v>10</v>
      </c>
      <c r="V147" t="str">
        <f t="shared" si="6"/>
        <v>Remove</v>
      </c>
      <c r="W147"/>
      <c r="X147"/>
      <c r="Y147"/>
      <c r="Z147"/>
      <c r="AA147"/>
      <c r="AC147"/>
      <c r="AE147"/>
    </row>
    <row r="148" spans="1:31" hidden="1" x14ac:dyDescent="0.3">
      <c r="A148" s="3">
        <v>2612770040</v>
      </c>
      <c r="B148" s="3" t="s">
        <v>522</v>
      </c>
      <c r="C148" s="3" t="s">
        <v>522</v>
      </c>
      <c r="D148" s="3">
        <v>131.88464819793001</v>
      </c>
      <c r="E148" s="3" t="s">
        <v>531</v>
      </c>
      <c r="F148" s="3" t="s">
        <v>2</v>
      </c>
      <c r="G148" s="3" t="s">
        <v>3</v>
      </c>
      <c r="H148" s="3" t="s">
        <v>4</v>
      </c>
      <c r="I148" s="3" t="s">
        <v>532</v>
      </c>
      <c r="J148" s="3" t="s">
        <v>26</v>
      </c>
      <c r="K148" s="3" t="s">
        <v>72</v>
      </c>
      <c r="L148" s="3" t="s">
        <v>4</v>
      </c>
      <c r="O148" s="3" t="s">
        <v>9</v>
      </c>
      <c r="P148" s="3" t="s">
        <v>4</v>
      </c>
      <c r="Q148" s="3" t="s">
        <v>10</v>
      </c>
      <c r="V148" t="str">
        <f t="shared" si="6"/>
        <v>Remove</v>
      </c>
      <c r="W148"/>
      <c r="X148"/>
      <c r="Y148"/>
      <c r="Z148"/>
      <c r="AA148"/>
      <c r="AC148"/>
      <c r="AE148"/>
    </row>
    <row r="149" spans="1:31" hidden="1" x14ac:dyDescent="0.3">
      <c r="A149" s="3">
        <v>2627819040</v>
      </c>
      <c r="B149" s="3" t="s">
        <v>533</v>
      </c>
      <c r="C149" s="3" t="s">
        <v>533</v>
      </c>
      <c r="D149" s="3">
        <v>355.505788024666</v>
      </c>
      <c r="E149" s="3" t="s">
        <v>534</v>
      </c>
      <c r="F149" s="3" t="s">
        <v>41</v>
      </c>
      <c r="G149" s="3" t="s">
        <v>223</v>
      </c>
      <c r="H149" s="3" t="s">
        <v>4</v>
      </c>
      <c r="I149" s="3" t="s">
        <v>535</v>
      </c>
      <c r="J149" s="3" t="s">
        <v>191</v>
      </c>
      <c r="K149" s="3" t="s">
        <v>536</v>
      </c>
      <c r="L149" s="3" t="s">
        <v>4</v>
      </c>
      <c r="N149" s="3" t="s">
        <v>537</v>
      </c>
      <c r="O149" s="3" t="s">
        <v>9</v>
      </c>
      <c r="P149" s="3" t="s">
        <v>4</v>
      </c>
      <c r="Q149" s="3" t="s">
        <v>10</v>
      </c>
      <c r="V149" t="str">
        <f t="shared" si="6"/>
        <v>Remove</v>
      </c>
      <c r="W149"/>
      <c r="X149"/>
      <c r="Y149"/>
      <c r="Z149"/>
      <c r="AA149"/>
      <c r="AC149"/>
      <c r="AE149"/>
    </row>
    <row r="150" spans="1:31" hidden="1" x14ac:dyDescent="0.3">
      <c r="A150" s="3">
        <v>2315992040</v>
      </c>
      <c r="B150" s="3" t="s">
        <v>533</v>
      </c>
      <c r="C150" s="3" t="s">
        <v>538</v>
      </c>
      <c r="D150" s="3">
        <v>140.90283312803399</v>
      </c>
      <c r="E150" s="3" t="s">
        <v>539</v>
      </c>
      <c r="F150" s="3" t="s">
        <v>83</v>
      </c>
      <c r="G150" s="3" t="s">
        <v>159</v>
      </c>
      <c r="H150" s="3" t="s">
        <v>127</v>
      </c>
      <c r="I150" s="3" t="s">
        <v>540</v>
      </c>
      <c r="J150" s="3" t="s">
        <v>83</v>
      </c>
      <c r="K150" s="3" t="s">
        <v>159</v>
      </c>
      <c r="L150" s="3" t="s">
        <v>127</v>
      </c>
      <c r="M150" s="3" t="s">
        <v>541</v>
      </c>
      <c r="O150" s="3" t="s">
        <v>9</v>
      </c>
      <c r="P150" s="3" t="s">
        <v>127</v>
      </c>
      <c r="Q150" s="3" t="s">
        <v>10</v>
      </c>
      <c r="V150" t="str">
        <f t="shared" si="6"/>
        <v>Remove</v>
      </c>
      <c r="W150"/>
      <c r="X150"/>
      <c r="Y150"/>
      <c r="Z150"/>
      <c r="AA150"/>
      <c r="AC150"/>
      <c r="AE150"/>
    </row>
    <row r="151" spans="1:31" hidden="1" x14ac:dyDescent="0.3">
      <c r="A151" s="3">
        <v>2629168040</v>
      </c>
      <c r="B151" s="3" t="s">
        <v>542</v>
      </c>
      <c r="C151" s="3" t="s">
        <v>542</v>
      </c>
      <c r="D151" s="3">
        <v>349.93683927611499</v>
      </c>
      <c r="E151" s="3" t="s">
        <v>543</v>
      </c>
      <c r="F151" s="3" t="s">
        <v>83</v>
      </c>
      <c r="G151" s="3" t="s">
        <v>84</v>
      </c>
      <c r="H151" s="3" t="s">
        <v>49</v>
      </c>
      <c r="I151" s="3" t="s">
        <v>544</v>
      </c>
      <c r="J151" s="3" t="s">
        <v>83</v>
      </c>
      <c r="K151" s="3" t="s">
        <v>84</v>
      </c>
      <c r="L151" s="3" t="s">
        <v>211</v>
      </c>
      <c r="M151" s="3" t="s">
        <v>545</v>
      </c>
      <c r="O151" s="3" t="s">
        <v>9</v>
      </c>
      <c r="P151" s="3" t="s">
        <v>49</v>
      </c>
      <c r="Q151" s="3" t="s">
        <v>10</v>
      </c>
      <c r="V151" t="str">
        <f t="shared" si="6"/>
        <v>Remove</v>
      </c>
      <c r="W151"/>
      <c r="X151"/>
      <c r="Y151"/>
      <c r="Z151"/>
      <c r="AA151"/>
      <c r="AC151"/>
      <c r="AE151"/>
    </row>
    <row r="152" spans="1:31" ht="28.8" x14ac:dyDescent="0.3">
      <c r="A152" s="3">
        <v>2628662040</v>
      </c>
      <c r="B152" s="3" t="s">
        <v>542</v>
      </c>
      <c r="C152" s="3" t="s">
        <v>542</v>
      </c>
      <c r="D152" s="3">
        <v>1900.8666445292999</v>
      </c>
      <c r="E152" s="3" t="s">
        <v>546</v>
      </c>
      <c r="F152" s="3" t="s">
        <v>23</v>
      </c>
      <c r="G152" s="3" t="s">
        <v>24</v>
      </c>
      <c r="H152" s="3" t="s">
        <v>16054</v>
      </c>
      <c r="I152" s="3" t="s">
        <v>547</v>
      </c>
      <c r="J152" s="3" t="s">
        <v>23</v>
      </c>
      <c r="K152" s="3" t="s">
        <v>24</v>
      </c>
      <c r="L152" s="3" t="s">
        <v>548</v>
      </c>
      <c r="M152" s="3" t="s">
        <v>296</v>
      </c>
      <c r="N152" s="3" t="s">
        <v>549</v>
      </c>
      <c r="O152" s="3" t="s">
        <v>9</v>
      </c>
      <c r="P152" s="3" t="s">
        <v>107</v>
      </c>
      <c r="Q152" s="3" t="s">
        <v>10</v>
      </c>
      <c r="R152" s="2" t="s">
        <v>507</v>
      </c>
      <c r="S152" s="3">
        <v>18.489999999999998</v>
      </c>
      <c r="T152" s="3">
        <v>15.87</v>
      </c>
      <c r="U152" s="3">
        <v>21.88</v>
      </c>
      <c r="V152" s="3" t="str">
        <f t="shared" si="6"/>
        <v>Keep</v>
      </c>
      <c r="W152" s="2" t="str">
        <f>MID(B152, 5, 11)</f>
        <v>Apr 15 2014</v>
      </c>
      <c r="X152" s="3">
        <f>VALUE(RIGHT(W152,4))</f>
        <v>2014</v>
      </c>
      <c r="Y152" s="2" t="str">
        <f>H152&amp;X152</f>
        <v>india2014</v>
      </c>
      <c r="Z152" s="1" t="s">
        <v>16073</v>
      </c>
      <c r="AA152" s="1">
        <f>IFERROR(VLOOKUP(Z152, RISKSHEET!$A$2:$G$1000, 4, FALSE), "Missing")</f>
        <v>-6.9189384579658494E-2</v>
      </c>
      <c r="AB152">
        <f>IFERROR(VLOOKUP(Z152, RISKSHEET!$A$2:$G$1000, 5, FALSE), "Missing")</f>
        <v>-0.99791198968887296</v>
      </c>
      <c r="AC152" s="1">
        <f>IFERROR(VLOOKUP(Z152, RISKSHEET!$A$2:$G$1000, 6, FALSE), "Missing")</f>
        <v>-0.15735514461994199</v>
      </c>
      <c r="AD152" t="str">
        <f>_xlfn.XLOOKUP(Z152, CREDITRATING!I:I, CREDITRATING!E:E, "Missing")</f>
        <v>BBB-</v>
      </c>
      <c r="AE152" s="1">
        <f>_xlfn.XLOOKUP(Z152, CREDITRATING!I:I, CREDITRATING!F:F, "Missing")</f>
        <v>10</v>
      </c>
    </row>
    <row r="153" spans="1:31" hidden="1" x14ac:dyDescent="0.3">
      <c r="A153" s="3">
        <v>2560171040</v>
      </c>
      <c r="B153" s="3" t="s">
        <v>542</v>
      </c>
      <c r="C153" s="3" t="s">
        <v>542</v>
      </c>
      <c r="D153" s="3">
        <v>112.513059551555</v>
      </c>
      <c r="E153" s="3" t="s">
        <v>550</v>
      </c>
      <c r="F153" s="3" t="s">
        <v>83</v>
      </c>
      <c r="G153" s="3" t="s">
        <v>159</v>
      </c>
      <c r="H153" s="3" t="s">
        <v>4</v>
      </c>
      <c r="I153" s="3" t="s">
        <v>551</v>
      </c>
      <c r="J153" s="3" t="s">
        <v>83</v>
      </c>
      <c r="K153" s="3" t="s">
        <v>159</v>
      </c>
      <c r="L153" s="3" t="s">
        <v>4</v>
      </c>
      <c r="O153" s="3" t="s">
        <v>9</v>
      </c>
      <c r="P153" s="3" t="s">
        <v>4</v>
      </c>
      <c r="Q153" s="3" t="s">
        <v>10</v>
      </c>
      <c r="V153" t="str">
        <f t="shared" si="6"/>
        <v>Remove</v>
      </c>
      <c r="W153"/>
      <c r="X153"/>
      <c r="Y153"/>
      <c r="Z153"/>
      <c r="AA153"/>
      <c r="AC153"/>
      <c r="AE153"/>
    </row>
    <row r="154" spans="1:31" hidden="1" x14ac:dyDescent="0.3">
      <c r="A154" s="3">
        <v>2697706040</v>
      </c>
      <c r="B154" s="3" t="s">
        <v>448</v>
      </c>
      <c r="C154" s="3" t="s">
        <v>448</v>
      </c>
      <c r="D154" s="3">
        <v>135.00032152273201</v>
      </c>
      <c r="E154" s="3" t="s">
        <v>552</v>
      </c>
      <c r="F154" s="3" t="s">
        <v>6</v>
      </c>
      <c r="G154" s="3" t="s">
        <v>7</v>
      </c>
      <c r="H154" s="3" t="s">
        <v>4</v>
      </c>
      <c r="I154" s="3" t="s">
        <v>553</v>
      </c>
      <c r="J154" s="3" t="s">
        <v>26</v>
      </c>
      <c r="K154" s="3" t="s">
        <v>364</v>
      </c>
      <c r="L154" s="3" t="s">
        <v>554</v>
      </c>
      <c r="M154" s="3" t="s">
        <v>555</v>
      </c>
      <c r="O154" s="3" t="s">
        <v>9</v>
      </c>
      <c r="P154" s="3" t="s">
        <v>4</v>
      </c>
      <c r="Q154" s="3" t="s">
        <v>10</v>
      </c>
      <c r="V154" t="str">
        <f t="shared" si="6"/>
        <v>Remove</v>
      </c>
      <c r="W154"/>
      <c r="X154"/>
      <c r="Y154"/>
      <c r="Z154"/>
      <c r="AA154"/>
      <c r="AC154"/>
      <c r="AE154"/>
    </row>
    <row r="155" spans="1:31" hidden="1" x14ac:dyDescent="0.3">
      <c r="A155" s="3">
        <v>2651136040</v>
      </c>
      <c r="B155" s="3" t="s">
        <v>448</v>
      </c>
      <c r="C155" s="3" t="s">
        <v>448</v>
      </c>
      <c r="D155" s="3">
        <v>176.83750241141999</v>
      </c>
      <c r="E155" s="3" t="s">
        <v>556</v>
      </c>
      <c r="F155" s="3" t="s">
        <v>90</v>
      </c>
      <c r="G155" s="3" t="s">
        <v>106</v>
      </c>
      <c r="H155" s="3" t="s">
        <v>4</v>
      </c>
      <c r="I155" s="3" t="s">
        <v>557</v>
      </c>
      <c r="J155" s="3" t="s">
        <v>90</v>
      </c>
      <c r="K155" s="3" t="s">
        <v>106</v>
      </c>
      <c r="L155" s="3" t="s">
        <v>4</v>
      </c>
      <c r="O155" s="3" t="s">
        <v>9</v>
      </c>
      <c r="P155" s="3" t="s">
        <v>4</v>
      </c>
      <c r="Q155" s="3" t="s">
        <v>10</v>
      </c>
      <c r="V155" t="str">
        <f t="shared" si="6"/>
        <v>Remove</v>
      </c>
      <c r="W155"/>
      <c r="X155"/>
      <c r="Y155"/>
      <c r="Z155"/>
      <c r="AA155"/>
      <c r="AC155"/>
      <c r="AE155"/>
    </row>
    <row r="156" spans="1:31" hidden="1" x14ac:dyDescent="0.3">
      <c r="A156" s="3">
        <v>2635860040</v>
      </c>
      <c r="B156" s="3" t="s">
        <v>448</v>
      </c>
      <c r="C156" s="3" t="s">
        <v>448</v>
      </c>
      <c r="D156" s="3">
        <v>108.272779885538</v>
      </c>
      <c r="E156" s="3" t="s">
        <v>558</v>
      </c>
      <c r="F156" s="3" t="s">
        <v>83</v>
      </c>
      <c r="G156" s="3" t="s">
        <v>159</v>
      </c>
      <c r="H156" s="3" t="s">
        <v>4</v>
      </c>
      <c r="I156" s="3" t="s">
        <v>559</v>
      </c>
      <c r="J156" s="3" t="s">
        <v>6</v>
      </c>
      <c r="K156" s="3" t="s">
        <v>34</v>
      </c>
      <c r="L156" s="3" t="s">
        <v>4</v>
      </c>
      <c r="N156" s="3" t="s">
        <v>8</v>
      </c>
      <c r="O156" s="3" t="s">
        <v>9</v>
      </c>
      <c r="P156" s="3" t="s">
        <v>4</v>
      </c>
      <c r="Q156" s="3" t="s">
        <v>10</v>
      </c>
      <c r="V156" t="str">
        <f t="shared" si="6"/>
        <v>Remove</v>
      </c>
      <c r="W156"/>
      <c r="X156"/>
      <c r="Y156"/>
      <c r="Z156"/>
      <c r="AA156"/>
      <c r="AC156"/>
      <c r="AE156"/>
    </row>
    <row r="157" spans="1:31" hidden="1" x14ac:dyDescent="0.3">
      <c r="A157" s="3">
        <v>2632637040</v>
      </c>
      <c r="B157" s="3" t="s">
        <v>448</v>
      </c>
      <c r="C157" s="3" t="s">
        <v>448</v>
      </c>
      <c r="D157" s="3">
        <v>98.064433155424098</v>
      </c>
      <c r="E157" s="3" t="s">
        <v>560</v>
      </c>
      <c r="F157" s="3" t="s">
        <v>2</v>
      </c>
      <c r="G157" s="3" t="s">
        <v>3</v>
      </c>
      <c r="H157" s="3" t="s">
        <v>4</v>
      </c>
      <c r="I157" s="3" t="s">
        <v>25</v>
      </c>
      <c r="J157" s="3" t="s">
        <v>26</v>
      </c>
      <c r="K157" s="3" t="s">
        <v>27</v>
      </c>
      <c r="L157" s="3" t="s">
        <v>4</v>
      </c>
      <c r="O157" s="3" t="s">
        <v>9</v>
      </c>
      <c r="P157" s="3" t="s">
        <v>4</v>
      </c>
      <c r="Q157" s="3" t="s">
        <v>10</v>
      </c>
      <c r="V157" t="str">
        <f t="shared" si="6"/>
        <v>Remove</v>
      </c>
      <c r="W157"/>
      <c r="X157"/>
      <c r="Y157"/>
      <c r="Z157"/>
      <c r="AA157"/>
      <c r="AC157"/>
      <c r="AE157"/>
    </row>
    <row r="158" spans="1:31" hidden="1" x14ac:dyDescent="0.3">
      <c r="A158" s="3">
        <v>2630642040</v>
      </c>
      <c r="B158" s="3" t="s">
        <v>395</v>
      </c>
      <c r="C158" s="3" t="s">
        <v>395</v>
      </c>
      <c r="D158" s="3">
        <v>84.999082892416197</v>
      </c>
      <c r="E158" s="3" t="s">
        <v>561</v>
      </c>
      <c r="F158" s="3" t="s">
        <v>41</v>
      </c>
      <c r="G158" s="3" t="s">
        <v>223</v>
      </c>
      <c r="H158" s="3" t="s">
        <v>127</v>
      </c>
      <c r="I158" s="3" t="s">
        <v>562</v>
      </c>
      <c r="J158" s="3" t="s">
        <v>41</v>
      </c>
      <c r="K158" s="3" t="s">
        <v>223</v>
      </c>
      <c r="L158" s="3" t="s">
        <v>107</v>
      </c>
      <c r="M158" s="3" t="s">
        <v>563</v>
      </c>
      <c r="N158" s="3" t="s">
        <v>183</v>
      </c>
      <c r="O158" s="3" t="s">
        <v>9</v>
      </c>
      <c r="P158" s="3" t="s">
        <v>127</v>
      </c>
      <c r="Q158" s="3" t="s">
        <v>10</v>
      </c>
      <c r="V158" t="str">
        <f t="shared" si="6"/>
        <v>Remove</v>
      </c>
      <c r="W158"/>
      <c r="X158"/>
      <c r="Y158"/>
      <c r="Z158"/>
      <c r="AA158"/>
      <c r="AC158"/>
      <c r="AE158"/>
    </row>
    <row r="159" spans="1:31" hidden="1" x14ac:dyDescent="0.3">
      <c r="A159" s="3">
        <v>2664601040</v>
      </c>
      <c r="B159" s="3" t="s">
        <v>374</v>
      </c>
      <c r="C159" s="3" t="s">
        <v>374</v>
      </c>
      <c r="D159" s="3">
        <v>144.58065552699199</v>
      </c>
      <c r="E159" s="3" t="s">
        <v>564</v>
      </c>
      <c r="F159" s="3" t="s">
        <v>13</v>
      </c>
      <c r="G159" s="3" t="s">
        <v>74</v>
      </c>
      <c r="H159" s="3" t="s">
        <v>4</v>
      </c>
      <c r="I159" s="3" t="s">
        <v>565</v>
      </c>
      <c r="J159" s="3" t="s">
        <v>13</v>
      </c>
      <c r="K159" s="3" t="s">
        <v>74</v>
      </c>
      <c r="L159" s="3" t="s">
        <v>4</v>
      </c>
      <c r="N159" s="3" t="s">
        <v>566</v>
      </c>
      <c r="O159" s="3" t="s">
        <v>9</v>
      </c>
      <c r="P159" s="3" t="s">
        <v>4</v>
      </c>
      <c r="Q159" s="3" t="s">
        <v>10</v>
      </c>
      <c r="V159" t="str">
        <f t="shared" si="6"/>
        <v>Remove</v>
      </c>
      <c r="W159"/>
      <c r="X159"/>
      <c r="Y159"/>
      <c r="Z159"/>
      <c r="AA159"/>
      <c r="AC159"/>
      <c r="AE159"/>
    </row>
    <row r="160" spans="1:31" hidden="1" x14ac:dyDescent="0.3">
      <c r="A160" s="3">
        <v>2639944040</v>
      </c>
      <c r="B160" s="3" t="s">
        <v>374</v>
      </c>
      <c r="C160" s="3" t="s">
        <v>374</v>
      </c>
      <c r="D160" s="3">
        <v>53.334029562982003</v>
      </c>
      <c r="E160" s="3" t="s">
        <v>567</v>
      </c>
      <c r="F160" s="3" t="s">
        <v>41</v>
      </c>
      <c r="G160" s="3" t="s">
        <v>42</v>
      </c>
      <c r="H160" s="3" t="s">
        <v>4</v>
      </c>
      <c r="I160" s="3" t="s">
        <v>568</v>
      </c>
      <c r="J160" s="3" t="s">
        <v>13</v>
      </c>
      <c r="K160" s="3" t="s">
        <v>65</v>
      </c>
      <c r="L160" s="3" t="s">
        <v>239</v>
      </c>
      <c r="N160" s="3" t="s">
        <v>569</v>
      </c>
      <c r="O160" s="3" t="s">
        <v>9</v>
      </c>
      <c r="P160" s="3" t="s">
        <v>4</v>
      </c>
      <c r="Q160" s="3" t="s">
        <v>10</v>
      </c>
      <c r="V160" t="str">
        <f t="shared" si="6"/>
        <v>Remove</v>
      </c>
      <c r="W160"/>
      <c r="X160"/>
      <c r="Y160"/>
      <c r="Z160"/>
      <c r="AA160"/>
      <c r="AC160"/>
      <c r="AE160"/>
    </row>
    <row r="161" spans="1:31" hidden="1" x14ac:dyDescent="0.3">
      <c r="A161" s="3">
        <v>2631202040</v>
      </c>
      <c r="B161" s="3" t="s">
        <v>374</v>
      </c>
      <c r="C161" s="3" t="s">
        <v>374</v>
      </c>
      <c r="D161" s="3">
        <v>73.421272493573298</v>
      </c>
      <c r="E161" s="3" t="s">
        <v>570</v>
      </c>
      <c r="F161" s="3" t="s">
        <v>13</v>
      </c>
      <c r="G161" s="3" t="s">
        <v>155</v>
      </c>
      <c r="H161" s="3" t="s">
        <v>4</v>
      </c>
      <c r="I161" s="3" t="s">
        <v>571</v>
      </c>
      <c r="J161" s="3" t="s">
        <v>13</v>
      </c>
      <c r="K161" s="3" t="s">
        <v>425</v>
      </c>
      <c r="L161" s="3" t="s">
        <v>4</v>
      </c>
      <c r="O161" s="3" t="s">
        <v>9</v>
      </c>
      <c r="P161" s="3" t="s">
        <v>4</v>
      </c>
      <c r="Q161" s="3" t="s">
        <v>10</v>
      </c>
      <c r="V161" t="str">
        <f t="shared" si="6"/>
        <v>Remove</v>
      </c>
      <c r="W161"/>
      <c r="X161"/>
      <c r="Y161"/>
      <c r="Z161"/>
      <c r="AA161"/>
      <c r="AC161"/>
      <c r="AE161"/>
    </row>
    <row r="162" spans="1:31" hidden="1" x14ac:dyDescent="0.3">
      <c r="A162" s="3">
        <v>2630304040</v>
      </c>
      <c r="B162" s="3" t="s">
        <v>374</v>
      </c>
      <c r="C162" s="3" t="s">
        <v>572</v>
      </c>
      <c r="D162" s="3">
        <v>80.1715966661219</v>
      </c>
      <c r="E162" s="3" t="s">
        <v>573</v>
      </c>
      <c r="F162" s="3" t="s">
        <v>2</v>
      </c>
      <c r="G162" s="3" t="s">
        <v>3</v>
      </c>
      <c r="H162" s="3" t="s">
        <v>4</v>
      </c>
      <c r="I162" s="3" t="s">
        <v>574</v>
      </c>
      <c r="J162" s="3" t="s">
        <v>2</v>
      </c>
      <c r="K162" s="3" t="s">
        <v>3</v>
      </c>
      <c r="L162" s="3" t="s">
        <v>4</v>
      </c>
      <c r="O162" s="3" t="s">
        <v>9</v>
      </c>
      <c r="P162" s="3" t="s">
        <v>4</v>
      </c>
      <c r="Q162" s="3" t="s">
        <v>10</v>
      </c>
      <c r="V162" t="str">
        <f t="shared" si="6"/>
        <v>Remove</v>
      </c>
      <c r="W162"/>
      <c r="X162"/>
      <c r="Y162"/>
      <c r="Z162"/>
      <c r="AA162"/>
      <c r="AC162"/>
      <c r="AE162"/>
    </row>
    <row r="163" spans="1:31" hidden="1" x14ac:dyDescent="0.3">
      <c r="A163" s="3">
        <v>2642821040</v>
      </c>
      <c r="B163" s="3" t="s">
        <v>575</v>
      </c>
      <c r="C163" s="3" t="s">
        <v>575</v>
      </c>
      <c r="D163" s="3">
        <v>53.945476673427997</v>
      </c>
      <c r="E163" s="3" t="s">
        <v>576</v>
      </c>
      <c r="F163" s="3" t="s">
        <v>18</v>
      </c>
      <c r="G163" s="3" t="s">
        <v>319</v>
      </c>
      <c r="H163" s="3" t="s">
        <v>4</v>
      </c>
      <c r="I163" s="3" t="s">
        <v>577</v>
      </c>
      <c r="J163" s="3" t="s">
        <v>18</v>
      </c>
      <c r="K163" s="3" t="s">
        <v>319</v>
      </c>
      <c r="L163" s="3" t="s">
        <v>4</v>
      </c>
      <c r="N163" s="3" t="s">
        <v>100</v>
      </c>
      <c r="O163" s="3" t="s">
        <v>9</v>
      </c>
      <c r="P163" s="3" t="s">
        <v>4</v>
      </c>
      <c r="Q163" s="3" t="s">
        <v>10</v>
      </c>
      <c r="V163" t="str">
        <f t="shared" si="6"/>
        <v>Remove</v>
      </c>
      <c r="W163"/>
      <c r="X163"/>
      <c r="Y163"/>
      <c r="Z163"/>
      <c r="AA163"/>
      <c r="AC163"/>
      <c r="AE163"/>
    </row>
    <row r="164" spans="1:31" hidden="1" x14ac:dyDescent="0.3">
      <c r="A164" s="3">
        <v>2630470040</v>
      </c>
      <c r="B164" s="3" t="s">
        <v>575</v>
      </c>
      <c r="C164" s="3" t="s">
        <v>575</v>
      </c>
      <c r="D164" s="3">
        <v>128.17320051413901</v>
      </c>
      <c r="E164" s="3" t="s">
        <v>578</v>
      </c>
      <c r="F164" s="3" t="s">
        <v>18</v>
      </c>
      <c r="G164" s="3" t="s">
        <v>186</v>
      </c>
      <c r="H164" s="3" t="s">
        <v>4</v>
      </c>
      <c r="I164" s="3" t="s">
        <v>579</v>
      </c>
      <c r="J164" s="3" t="s">
        <v>18</v>
      </c>
      <c r="K164" s="3" t="s">
        <v>186</v>
      </c>
      <c r="L164" s="3" t="s">
        <v>4</v>
      </c>
      <c r="O164" s="3" t="s">
        <v>9</v>
      </c>
      <c r="P164" s="3" t="s">
        <v>4</v>
      </c>
      <c r="Q164" s="3" t="s">
        <v>10</v>
      </c>
      <c r="V164" t="str">
        <f t="shared" si="6"/>
        <v>Remove</v>
      </c>
      <c r="W164"/>
      <c r="X164"/>
      <c r="Y164"/>
      <c r="Z164"/>
      <c r="AA164"/>
      <c r="AC164"/>
      <c r="AE164"/>
    </row>
    <row r="165" spans="1:31" hidden="1" x14ac:dyDescent="0.3">
      <c r="A165" s="3">
        <v>2621454040</v>
      </c>
      <c r="B165" s="3" t="s">
        <v>580</v>
      </c>
      <c r="C165" s="3" t="s">
        <v>580</v>
      </c>
      <c r="D165" s="3">
        <v>784.69838155958803</v>
      </c>
      <c r="E165" s="3" t="s">
        <v>581</v>
      </c>
      <c r="F165" s="3" t="s">
        <v>2</v>
      </c>
      <c r="G165" s="3" t="s">
        <v>181</v>
      </c>
      <c r="H165" s="3" t="s">
        <v>127</v>
      </c>
      <c r="I165" s="3" t="s">
        <v>582</v>
      </c>
      <c r="J165" s="3" t="s">
        <v>6</v>
      </c>
      <c r="K165" s="3" t="s">
        <v>7</v>
      </c>
      <c r="L165" s="3" t="s">
        <v>127</v>
      </c>
      <c r="O165" s="3" t="s">
        <v>9</v>
      </c>
      <c r="P165" s="3" t="s">
        <v>127</v>
      </c>
      <c r="Q165" s="3" t="s">
        <v>10</v>
      </c>
      <c r="V165" t="str">
        <f t="shared" si="6"/>
        <v>Remove</v>
      </c>
      <c r="W165"/>
      <c r="X165"/>
      <c r="Y165"/>
      <c r="Z165"/>
      <c r="AA165"/>
      <c r="AC165"/>
      <c r="AE165"/>
    </row>
    <row r="166" spans="1:31" hidden="1" x14ac:dyDescent="0.3">
      <c r="A166" s="3">
        <v>2631894040</v>
      </c>
      <c r="B166" s="3" t="s">
        <v>583</v>
      </c>
      <c r="C166" s="3" t="s">
        <v>583</v>
      </c>
      <c r="D166" s="3">
        <v>174.46132461161099</v>
      </c>
      <c r="E166" s="3" t="s">
        <v>584</v>
      </c>
      <c r="F166" s="3" t="s">
        <v>90</v>
      </c>
      <c r="G166" s="3" t="s">
        <v>106</v>
      </c>
      <c r="H166" s="3" t="s">
        <v>4</v>
      </c>
      <c r="I166" s="3" t="s">
        <v>585</v>
      </c>
      <c r="J166" s="3" t="s">
        <v>23</v>
      </c>
      <c r="K166" s="3" t="s">
        <v>24</v>
      </c>
      <c r="L166" s="3" t="s">
        <v>4</v>
      </c>
      <c r="N166" s="3" t="s">
        <v>118</v>
      </c>
      <c r="O166" s="3" t="s">
        <v>9</v>
      </c>
      <c r="P166" s="3" t="s">
        <v>4</v>
      </c>
      <c r="Q166" s="3" t="s">
        <v>10</v>
      </c>
      <c r="V166" t="str">
        <f t="shared" si="6"/>
        <v>Remove</v>
      </c>
      <c r="W166"/>
      <c r="X166"/>
      <c r="Y166"/>
      <c r="Z166"/>
      <c r="AA166"/>
      <c r="AC166"/>
      <c r="AE166"/>
    </row>
    <row r="167" spans="1:31" hidden="1" x14ac:dyDescent="0.3">
      <c r="A167" s="3">
        <v>2634259040</v>
      </c>
      <c r="B167" s="3" t="s">
        <v>586</v>
      </c>
      <c r="C167" s="3" t="s">
        <v>586</v>
      </c>
      <c r="D167" s="3">
        <v>236.90048674079</v>
      </c>
      <c r="E167" s="3" t="s">
        <v>587</v>
      </c>
      <c r="F167" s="3" t="s">
        <v>41</v>
      </c>
      <c r="G167" s="3" t="s">
        <v>223</v>
      </c>
      <c r="H167" s="3" t="s">
        <v>4</v>
      </c>
      <c r="I167" s="3" t="s">
        <v>588</v>
      </c>
      <c r="J167" s="3" t="s">
        <v>6</v>
      </c>
      <c r="K167" s="3" t="s">
        <v>34</v>
      </c>
      <c r="L167" s="3" t="s">
        <v>4</v>
      </c>
      <c r="N167" s="3" t="s">
        <v>329</v>
      </c>
      <c r="O167" s="3" t="s">
        <v>9</v>
      </c>
      <c r="P167" s="3" t="s">
        <v>4</v>
      </c>
      <c r="Q167" s="3" t="s">
        <v>10</v>
      </c>
      <c r="V167" t="str">
        <f t="shared" si="6"/>
        <v>Remove</v>
      </c>
      <c r="W167"/>
      <c r="X167"/>
      <c r="Y167"/>
      <c r="Z167"/>
      <c r="AA167"/>
      <c r="AC167"/>
      <c r="AE167"/>
    </row>
    <row r="168" spans="1:31" hidden="1" x14ac:dyDescent="0.3">
      <c r="A168" s="3">
        <v>2633416040</v>
      </c>
      <c r="B168" s="3" t="s">
        <v>589</v>
      </c>
      <c r="C168" s="3" t="s">
        <v>589</v>
      </c>
      <c r="D168" s="3">
        <v>102.374388332747</v>
      </c>
      <c r="E168" s="3" t="s">
        <v>590</v>
      </c>
      <c r="F168" s="3" t="s">
        <v>6</v>
      </c>
      <c r="G168" s="3" t="s">
        <v>117</v>
      </c>
      <c r="H168" s="3" t="s">
        <v>4</v>
      </c>
      <c r="I168" s="3" t="s">
        <v>591</v>
      </c>
      <c r="J168" s="3" t="s">
        <v>6</v>
      </c>
      <c r="K168" s="3" t="s">
        <v>79</v>
      </c>
      <c r="L168" s="3" t="s">
        <v>4</v>
      </c>
      <c r="N168" s="3" t="s">
        <v>118</v>
      </c>
      <c r="O168" s="3" t="s">
        <v>9</v>
      </c>
      <c r="P168" s="3" t="s">
        <v>4</v>
      </c>
      <c r="Q168" s="3" t="s">
        <v>10</v>
      </c>
      <c r="V168" t="str">
        <f t="shared" si="6"/>
        <v>Remove</v>
      </c>
      <c r="W168"/>
      <c r="X168"/>
      <c r="Y168"/>
      <c r="Z168"/>
      <c r="AA168"/>
      <c r="AC168"/>
      <c r="AE168"/>
    </row>
    <row r="169" spans="1:31" hidden="1" x14ac:dyDescent="0.3">
      <c r="A169" s="3">
        <v>2635563040</v>
      </c>
      <c r="B169" s="3" t="s">
        <v>592</v>
      </c>
      <c r="C169" s="3" t="s">
        <v>593</v>
      </c>
      <c r="D169" s="3">
        <v>90.150069312357004</v>
      </c>
      <c r="E169" s="3" t="s">
        <v>594</v>
      </c>
      <c r="F169" s="3" t="s">
        <v>62</v>
      </c>
      <c r="G169" s="3" t="s">
        <v>113</v>
      </c>
      <c r="H169" s="3" t="s">
        <v>4</v>
      </c>
      <c r="I169" s="3" t="s">
        <v>595</v>
      </c>
      <c r="J169" s="3" t="s">
        <v>18</v>
      </c>
      <c r="K169" s="3" t="s">
        <v>596</v>
      </c>
      <c r="L169" s="3" t="s">
        <v>4</v>
      </c>
      <c r="N169" s="3" t="s">
        <v>329</v>
      </c>
      <c r="O169" s="3" t="s">
        <v>9</v>
      </c>
      <c r="P169" s="3" t="s">
        <v>4</v>
      </c>
      <c r="Q169" s="3" t="s">
        <v>10</v>
      </c>
      <c r="V169" t="str">
        <f t="shared" si="6"/>
        <v>Remove</v>
      </c>
      <c r="W169"/>
      <c r="X169"/>
      <c r="Y169"/>
      <c r="Z169"/>
      <c r="AA169"/>
      <c r="AC169"/>
      <c r="AE169"/>
    </row>
    <row r="170" spans="1:31" hidden="1" x14ac:dyDescent="0.3">
      <c r="A170" s="3">
        <v>2633751040</v>
      </c>
      <c r="B170" s="3" t="s">
        <v>597</v>
      </c>
      <c r="C170" s="3" t="s">
        <v>598</v>
      </c>
      <c r="D170" s="3">
        <v>52.041053822531097</v>
      </c>
      <c r="E170" s="3" t="s">
        <v>599</v>
      </c>
      <c r="F170" s="3" t="s">
        <v>26</v>
      </c>
      <c r="G170" s="3" t="s">
        <v>72</v>
      </c>
      <c r="H170" s="3" t="s">
        <v>4</v>
      </c>
      <c r="I170" s="3" t="s">
        <v>600</v>
      </c>
      <c r="J170" s="3" t="s">
        <v>2</v>
      </c>
      <c r="K170" s="3" t="s">
        <v>3</v>
      </c>
      <c r="L170" s="3" t="s">
        <v>4</v>
      </c>
      <c r="O170" s="3" t="s">
        <v>9</v>
      </c>
      <c r="P170" s="3" t="s">
        <v>4</v>
      </c>
      <c r="Q170" s="3" t="s">
        <v>10</v>
      </c>
      <c r="V170" t="str">
        <f t="shared" si="6"/>
        <v>Remove</v>
      </c>
      <c r="W170"/>
      <c r="X170"/>
      <c r="Y170"/>
      <c r="Z170"/>
      <c r="AA170"/>
      <c r="AC170"/>
      <c r="AE170"/>
    </row>
    <row r="171" spans="1:31" hidden="1" x14ac:dyDescent="0.3">
      <c r="A171" s="3">
        <v>2633490040</v>
      </c>
      <c r="B171" s="3" t="s">
        <v>601</v>
      </c>
      <c r="C171" s="3" t="s">
        <v>601</v>
      </c>
      <c r="D171" s="3">
        <v>83.575697529483193</v>
      </c>
      <c r="E171" s="3" t="s">
        <v>602</v>
      </c>
      <c r="F171" s="3" t="s">
        <v>98</v>
      </c>
      <c r="G171" s="3" t="s">
        <v>603</v>
      </c>
      <c r="H171" s="3" t="s">
        <v>4</v>
      </c>
      <c r="I171" s="3" t="s">
        <v>25</v>
      </c>
      <c r="J171" s="3" t="s">
        <v>26</v>
      </c>
      <c r="K171" s="3" t="s">
        <v>27</v>
      </c>
      <c r="L171" s="3" t="s">
        <v>4</v>
      </c>
      <c r="M171" s="3" t="s">
        <v>486</v>
      </c>
      <c r="O171" s="3" t="s">
        <v>9</v>
      </c>
      <c r="P171" s="3" t="s">
        <v>4</v>
      </c>
      <c r="Q171" s="3" t="s">
        <v>10</v>
      </c>
      <c r="V171" t="str">
        <f t="shared" si="6"/>
        <v>Remove</v>
      </c>
      <c r="W171"/>
      <c r="X171"/>
      <c r="Y171"/>
      <c r="Z171"/>
      <c r="AA171"/>
      <c r="AC171"/>
      <c r="AE171"/>
    </row>
    <row r="172" spans="1:31" hidden="1" x14ac:dyDescent="0.3">
      <c r="A172" s="3">
        <v>2302186040</v>
      </c>
      <c r="B172" s="3" t="s">
        <v>601</v>
      </c>
      <c r="C172" s="3" t="s">
        <v>601</v>
      </c>
      <c r="D172" s="3">
        <v>70.203508771929805</v>
      </c>
      <c r="E172" s="3" t="s">
        <v>604</v>
      </c>
      <c r="F172" s="3" t="s">
        <v>6</v>
      </c>
      <c r="G172" s="3" t="s">
        <v>79</v>
      </c>
      <c r="H172" s="3" t="s">
        <v>127</v>
      </c>
      <c r="I172" s="3" t="s">
        <v>605</v>
      </c>
      <c r="J172" s="3" t="s">
        <v>6</v>
      </c>
      <c r="K172" s="3" t="s">
        <v>79</v>
      </c>
      <c r="L172" s="3" t="s">
        <v>127</v>
      </c>
      <c r="M172" s="3" t="s">
        <v>541</v>
      </c>
      <c r="O172" s="3" t="s">
        <v>9</v>
      </c>
      <c r="P172" s="3" t="s">
        <v>127</v>
      </c>
      <c r="Q172" s="3" t="s">
        <v>10</v>
      </c>
      <c r="V172" t="str">
        <f t="shared" si="6"/>
        <v>Remove</v>
      </c>
      <c r="W172"/>
      <c r="X172"/>
      <c r="Y172"/>
      <c r="Z172"/>
      <c r="AA172"/>
      <c r="AC172"/>
      <c r="AE172"/>
    </row>
    <row r="173" spans="1:31" hidden="1" x14ac:dyDescent="0.3">
      <c r="A173" s="3">
        <v>2634689040</v>
      </c>
      <c r="B173" s="3" t="s">
        <v>606</v>
      </c>
      <c r="C173" s="3" t="s">
        <v>606</v>
      </c>
      <c r="D173" s="3">
        <v>526.43543001390003</v>
      </c>
      <c r="E173" s="3" t="s">
        <v>607</v>
      </c>
      <c r="F173" s="3" t="s">
        <v>83</v>
      </c>
      <c r="G173" s="3" t="s">
        <v>608</v>
      </c>
      <c r="H173" s="3" t="s">
        <v>4</v>
      </c>
      <c r="I173" s="3" t="s">
        <v>609</v>
      </c>
      <c r="J173" s="3" t="s">
        <v>41</v>
      </c>
      <c r="K173" s="3" t="s">
        <v>42</v>
      </c>
      <c r="L173" s="3" t="s">
        <v>4</v>
      </c>
      <c r="N173" s="3" t="s">
        <v>398</v>
      </c>
      <c r="O173" s="3" t="s">
        <v>9</v>
      </c>
      <c r="P173" s="3" t="s">
        <v>4</v>
      </c>
      <c r="Q173" s="3" t="s">
        <v>10</v>
      </c>
      <c r="V173" t="str">
        <f t="shared" si="6"/>
        <v>Remove</v>
      </c>
      <c r="W173"/>
      <c r="X173"/>
      <c r="Y173"/>
      <c r="Z173"/>
      <c r="AA173"/>
      <c r="AC173"/>
      <c r="AE173"/>
    </row>
    <row r="174" spans="1:31" hidden="1" x14ac:dyDescent="0.3">
      <c r="A174" s="3">
        <v>2633914040</v>
      </c>
      <c r="B174" s="3" t="s">
        <v>606</v>
      </c>
      <c r="C174" s="3" t="s">
        <v>606</v>
      </c>
      <c r="D174" s="3">
        <v>71.684587813620098</v>
      </c>
      <c r="E174" s="3" t="s">
        <v>610</v>
      </c>
      <c r="F174" s="3" t="s">
        <v>18</v>
      </c>
      <c r="G174" s="3" t="s">
        <v>596</v>
      </c>
      <c r="H174" s="3" t="s">
        <v>49</v>
      </c>
      <c r="I174" s="3" t="s">
        <v>611</v>
      </c>
      <c r="J174" s="3" t="s">
        <v>26</v>
      </c>
      <c r="K174" s="3" t="s">
        <v>612</v>
      </c>
      <c r="L174" s="3" t="s">
        <v>49</v>
      </c>
      <c r="N174" s="3" t="s">
        <v>613</v>
      </c>
      <c r="O174" s="3" t="s">
        <v>9</v>
      </c>
      <c r="P174" s="3" t="s">
        <v>49</v>
      </c>
      <c r="Q174" s="3" t="s">
        <v>10</v>
      </c>
      <c r="V174" t="str">
        <f t="shared" si="6"/>
        <v>Remove</v>
      </c>
      <c r="W174"/>
      <c r="X174"/>
      <c r="Y174"/>
      <c r="Z174"/>
      <c r="AA174"/>
      <c r="AC174"/>
      <c r="AE174"/>
    </row>
    <row r="175" spans="1:31" hidden="1" x14ac:dyDescent="0.3">
      <c r="A175" s="3">
        <v>2651174040</v>
      </c>
      <c r="B175" s="3" t="s">
        <v>614</v>
      </c>
      <c r="C175" s="3" t="s">
        <v>614</v>
      </c>
      <c r="D175" s="3">
        <v>199.434934352667</v>
      </c>
      <c r="E175" s="3" t="s">
        <v>615</v>
      </c>
      <c r="F175" s="3" t="s">
        <v>2</v>
      </c>
      <c r="G175" s="3" t="s">
        <v>208</v>
      </c>
      <c r="H175" s="3" t="s">
        <v>107</v>
      </c>
      <c r="I175" s="3" t="s">
        <v>616</v>
      </c>
      <c r="J175" s="3" t="s">
        <v>2</v>
      </c>
      <c r="K175" s="3" t="s">
        <v>208</v>
      </c>
      <c r="L175" s="3" t="s">
        <v>107</v>
      </c>
      <c r="O175" s="3" t="s">
        <v>9</v>
      </c>
      <c r="P175" s="3" t="s">
        <v>107</v>
      </c>
      <c r="Q175" s="3" t="s">
        <v>10</v>
      </c>
      <c r="V175" t="str">
        <f t="shared" si="6"/>
        <v>Remove</v>
      </c>
      <c r="W175"/>
      <c r="X175"/>
      <c r="Y175"/>
      <c r="Z175"/>
      <c r="AA175"/>
      <c r="AC175"/>
      <c r="AE175"/>
    </row>
    <row r="176" spans="1:31" hidden="1" x14ac:dyDescent="0.3">
      <c r="A176" s="3">
        <v>2634117040</v>
      </c>
      <c r="B176" s="3" t="s">
        <v>617</v>
      </c>
      <c r="C176" s="3" t="s">
        <v>617</v>
      </c>
      <c r="D176" s="3">
        <v>58.155325845568797</v>
      </c>
      <c r="E176" s="3" t="s">
        <v>618</v>
      </c>
      <c r="F176" s="3" t="s">
        <v>18</v>
      </c>
      <c r="G176" s="3" t="s">
        <v>319</v>
      </c>
      <c r="H176" s="3" t="s">
        <v>4</v>
      </c>
      <c r="I176" s="3" t="s">
        <v>619</v>
      </c>
      <c r="J176" s="3" t="s">
        <v>62</v>
      </c>
      <c r="K176" s="3" t="s">
        <v>210</v>
      </c>
      <c r="L176" s="3" t="s">
        <v>4</v>
      </c>
      <c r="O176" s="3" t="s">
        <v>9</v>
      </c>
      <c r="P176" s="3" t="s">
        <v>4</v>
      </c>
      <c r="Q176" s="3" t="s">
        <v>10</v>
      </c>
      <c r="V176" t="str">
        <f t="shared" si="6"/>
        <v>Remove</v>
      </c>
      <c r="W176"/>
      <c r="X176"/>
      <c r="Y176"/>
      <c r="Z176"/>
      <c r="AA176"/>
      <c r="AC176"/>
      <c r="AE176"/>
    </row>
    <row r="177" spans="1:31" hidden="1" x14ac:dyDescent="0.3">
      <c r="A177" s="3">
        <v>2635394040</v>
      </c>
      <c r="B177" s="3" t="s">
        <v>620</v>
      </c>
      <c r="C177" s="3" t="s">
        <v>621</v>
      </c>
      <c r="D177" s="3">
        <v>53.553648893086397</v>
      </c>
      <c r="E177" s="3" t="s">
        <v>622</v>
      </c>
      <c r="F177" s="3" t="s">
        <v>90</v>
      </c>
      <c r="G177" s="3" t="s">
        <v>623</v>
      </c>
      <c r="H177" s="3" t="s">
        <v>4</v>
      </c>
      <c r="I177" s="3" t="s">
        <v>624</v>
      </c>
      <c r="J177" s="3" t="s">
        <v>90</v>
      </c>
      <c r="K177" s="3" t="s">
        <v>623</v>
      </c>
      <c r="L177" s="3" t="s">
        <v>4</v>
      </c>
      <c r="N177" s="3" t="s">
        <v>274</v>
      </c>
      <c r="O177" s="3" t="s">
        <v>9</v>
      </c>
      <c r="P177" s="3" t="s">
        <v>4</v>
      </c>
      <c r="Q177" s="3" t="s">
        <v>10</v>
      </c>
      <c r="V177" t="str">
        <f t="shared" si="6"/>
        <v>Remove</v>
      </c>
      <c r="W177"/>
      <c r="X177"/>
      <c r="Y177"/>
      <c r="Z177"/>
      <c r="AA177"/>
      <c r="AC177"/>
      <c r="AE177"/>
    </row>
    <row r="178" spans="1:31" hidden="1" x14ac:dyDescent="0.3">
      <c r="A178" s="3">
        <v>2634289040</v>
      </c>
      <c r="B178" s="3" t="s">
        <v>620</v>
      </c>
      <c r="C178" s="3" t="s">
        <v>620</v>
      </c>
      <c r="D178" s="3">
        <v>216.371661687993</v>
      </c>
      <c r="E178" s="3" t="s">
        <v>625</v>
      </c>
      <c r="F178" s="3" t="s">
        <v>23</v>
      </c>
      <c r="G178" s="3" t="s">
        <v>24</v>
      </c>
      <c r="H178" s="3" t="s">
        <v>49</v>
      </c>
      <c r="I178" s="3" t="s">
        <v>626</v>
      </c>
      <c r="J178" s="3" t="s">
        <v>23</v>
      </c>
      <c r="K178" s="3" t="s">
        <v>24</v>
      </c>
      <c r="L178" s="3" t="s">
        <v>49</v>
      </c>
      <c r="N178" s="3" t="s">
        <v>627</v>
      </c>
      <c r="O178" s="3" t="s">
        <v>9</v>
      </c>
      <c r="P178" s="3" t="s">
        <v>49</v>
      </c>
      <c r="Q178" s="3" t="s">
        <v>10</v>
      </c>
      <c r="V178" t="str">
        <f t="shared" si="6"/>
        <v>Remove</v>
      </c>
      <c r="W178"/>
      <c r="X178"/>
      <c r="Y178"/>
      <c r="Z178"/>
      <c r="AA178"/>
      <c r="AC178"/>
      <c r="AE178"/>
    </row>
    <row r="179" spans="1:31" hidden="1" x14ac:dyDescent="0.3">
      <c r="A179" s="3">
        <v>2634602040</v>
      </c>
      <c r="B179" s="3" t="s">
        <v>628</v>
      </c>
      <c r="C179" s="3" t="s">
        <v>628</v>
      </c>
      <c r="D179" s="3">
        <v>343.875993896073</v>
      </c>
      <c r="E179" s="3" t="s">
        <v>629</v>
      </c>
      <c r="F179" s="3" t="s">
        <v>83</v>
      </c>
      <c r="G179" s="3" t="s">
        <v>84</v>
      </c>
      <c r="H179" s="3" t="s">
        <v>4</v>
      </c>
      <c r="I179" s="3" t="s">
        <v>630</v>
      </c>
      <c r="J179" s="3" t="s">
        <v>18</v>
      </c>
      <c r="K179" s="3" t="s">
        <v>186</v>
      </c>
      <c r="L179" s="3" t="s">
        <v>4</v>
      </c>
      <c r="N179" s="3" t="s">
        <v>631</v>
      </c>
      <c r="O179" s="3" t="s">
        <v>9</v>
      </c>
      <c r="P179" s="3" t="s">
        <v>4</v>
      </c>
      <c r="Q179" s="3" t="s">
        <v>10</v>
      </c>
      <c r="V179" t="str">
        <f t="shared" si="6"/>
        <v>Remove</v>
      </c>
      <c r="W179"/>
      <c r="X179"/>
      <c r="Y179"/>
      <c r="Z179"/>
      <c r="AA179"/>
      <c r="AC179"/>
      <c r="AE179"/>
    </row>
    <row r="180" spans="1:31" hidden="1" x14ac:dyDescent="0.3">
      <c r="A180" s="3">
        <v>2635177040</v>
      </c>
      <c r="B180" s="3" t="s">
        <v>632</v>
      </c>
      <c r="C180" s="3" t="s">
        <v>632</v>
      </c>
      <c r="D180" s="3">
        <v>101.303155226897</v>
      </c>
      <c r="E180" s="3" t="s">
        <v>633</v>
      </c>
      <c r="F180" s="3" t="s">
        <v>2</v>
      </c>
      <c r="G180" s="3" t="s">
        <v>3</v>
      </c>
      <c r="H180" s="3" t="s">
        <v>4</v>
      </c>
      <c r="I180" s="3" t="s">
        <v>634</v>
      </c>
      <c r="J180" s="3" t="s">
        <v>2</v>
      </c>
      <c r="K180" s="3" t="s">
        <v>3</v>
      </c>
      <c r="L180" s="3" t="s">
        <v>4</v>
      </c>
      <c r="O180" s="3" t="s">
        <v>9</v>
      </c>
      <c r="P180" s="3" t="s">
        <v>4</v>
      </c>
      <c r="Q180" s="3" t="s">
        <v>10</v>
      </c>
      <c r="V180" t="str">
        <f t="shared" si="6"/>
        <v>Remove</v>
      </c>
      <c r="W180"/>
      <c r="X180"/>
      <c r="Y180"/>
      <c r="Z180"/>
      <c r="AA180"/>
      <c r="AC180"/>
      <c r="AE180"/>
    </row>
    <row r="181" spans="1:31" hidden="1" x14ac:dyDescent="0.3">
      <c r="A181" s="3">
        <v>2634766040</v>
      </c>
      <c r="B181" s="3" t="s">
        <v>632</v>
      </c>
      <c r="C181" s="3" t="s">
        <v>635</v>
      </c>
      <c r="D181" s="3">
        <v>150.502484100141</v>
      </c>
      <c r="E181" s="3" t="s">
        <v>636</v>
      </c>
      <c r="F181" s="3" t="s">
        <v>90</v>
      </c>
      <c r="G181" s="3" t="s">
        <v>106</v>
      </c>
      <c r="H181" s="3" t="s">
        <v>4</v>
      </c>
      <c r="I181" s="3" t="s">
        <v>637</v>
      </c>
      <c r="J181" s="3" t="s">
        <v>83</v>
      </c>
      <c r="K181" s="3" t="s">
        <v>159</v>
      </c>
      <c r="L181" s="3" t="s">
        <v>4</v>
      </c>
      <c r="O181" s="3" t="s">
        <v>9</v>
      </c>
      <c r="P181" s="3" t="s">
        <v>4</v>
      </c>
      <c r="Q181" s="3" t="s">
        <v>10</v>
      </c>
      <c r="V181" t="str">
        <f t="shared" si="6"/>
        <v>Remove</v>
      </c>
      <c r="W181"/>
      <c r="X181"/>
      <c r="Y181"/>
      <c r="Z181"/>
      <c r="AA181"/>
      <c r="AC181"/>
      <c r="AE181"/>
    </row>
    <row r="182" spans="1:31" hidden="1" x14ac:dyDescent="0.3">
      <c r="A182" s="3">
        <v>2635036040</v>
      </c>
      <c r="B182" s="3" t="s">
        <v>480</v>
      </c>
      <c r="C182" s="3" t="s">
        <v>480</v>
      </c>
      <c r="D182" s="3">
        <v>83.496579851633001</v>
      </c>
      <c r="E182" s="3" t="s">
        <v>638</v>
      </c>
      <c r="F182" s="3" t="s">
        <v>98</v>
      </c>
      <c r="G182" s="3" t="s">
        <v>99</v>
      </c>
      <c r="H182" s="3" t="s">
        <v>4</v>
      </c>
      <c r="I182" s="3" t="s">
        <v>639</v>
      </c>
      <c r="J182" s="3" t="s">
        <v>6</v>
      </c>
      <c r="K182" s="3" t="s">
        <v>79</v>
      </c>
      <c r="L182" s="3" t="s">
        <v>4</v>
      </c>
      <c r="O182" s="3" t="s">
        <v>9</v>
      </c>
      <c r="P182" s="3" t="s">
        <v>4</v>
      </c>
      <c r="Q182" s="3" t="s">
        <v>10</v>
      </c>
      <c r="V182" t="str">
        <f t="shared" si="6"/>
        <v>Remove</v>
      </c>
      <c r="W182"/>
      <c r="X182"/>
      <c r="Y182"/>
      <c r="Z182"/>
      <c r="AA182"/>
      <c r="AC182"/>
      <c r="AE182"/>
    </row>
    <row r="183" spans="1:31" hidden="1" x14ac:dyDescent="0.3">
      <c r="A183" s="3">
        <v>2635974040</v>
      </c>
      <c r="B183" s="3" t="s">
        <v>640</v>
      </c>
      <c r="C183" s="3" t="s">
        <v>640</v>
      </c>
      <c r="D183" s="3">
        <v>67.714418768968898</v>
      </c>
      <c r="E183" s="3" t="s">
        <v>641</v>
      </c>
      <c r="F183" s="3" t="s">
        <v>90</v>
      </c>
      <c r="G183" s="3" t="s">
        <v>642</v>
      </c>
      <c r="H183" s="3" t="s">
        <v>4</v>
      </c>
      <c r="I183" s="3" t="s">
        <v>643</v>
      </c>
      <c r="J183" s="3" t="s">
        <v>26</v>
      </c>
      <c r="K183" s="3" t="s">
        <v>27</v>
      </c>
      <c r="L183" s="3" t="s">
        <v>4</v>
      </c>
      <c r="O183" s="3" t="s">
        <v>9</v>
      </c>
      <c r="P183" s="3" t="s">
        <v>4</v>
      </c>
      <c r="Q183" s="3" t="s">
        <v>10</v>
      </c>
      <c r="V183" t="str">
        <f t="shared" si="6"/>
        <v>Remove</v>
      </c>
      <c r="W183"/>
      <c r="X183"/>
      <c r="Y183"/>
      <c r="Z183"/>
      <c r="AA183"/>
      <c r="AC183"/>
      <c r="AE183"/>
    </row>
    <row r="184" spans="1:31" hidden="1" x14ac:dyDescent="0.3">
      <c r="A184" s="3">
        <v>2637358040</v>
      </c>
      <c r="B184" s="3" t="s">
        <v>644</v>
      </c>
      <c r="C184" s="3" t="s">
        <v>644</v>
      </c>
      <c r="D184" s="3">
        <v>57.7172815160406</v>
      </c>
      <c r="E184" s="3" t="s">
        <v>645</v>
      </c>
      <c r="F184" s="3" t="s">
        <v>23</v>
      </c>
      <c r="G184" s="3" t="s">
        <v>24</v>
      </c>
      <c r="H184" s="3" t="s">
        <v>4</v>
      </c>
      <c r="I184" s="3" t="s">
        <v>646</v>
      </c>
      <c r="J184" s="3" t="s">
        <v>26</v>
      </c>
      <c r="K184" s="3" t="s">
        <v>27</v>
      </c>
      <c r="L184" s="3" t="s">
        <v>4</v>
      </c>
      <c r="O184" s="3" t="s">
        <v>9</v>
      </c>
      <c r="P184" s="3" t="s">
        <v>4</v>
      </c>
      <c r="Q184" s="3" t="s">
        <v>10</v>
      </c>
      <c r="V184" t="str">
        <f t="shared" si="6"/>
        <v>Remove</v>
      </c>
      <c r="W184"/>
      <c r="X184"/>
      <c r="Y184"/>
      <c r="Z184"/>
      <c r="AA184"/>
      <c r="AC184"/>
      <c r="AE184"/>
    </row>
    <row r="185" spans="1:31" hidden="1" x14ac:dyDescent="0.3">
      <c r="A185" s="3">
        <v>2636263040</v>
      </c>
      <c r="B185" s="3" t="s">
        <v>644</v>
      </c>
      <c r="C185" s="3" t="s">
        <v>644</v>
      </c>
      <c r="D185" s="3">
        <v>107.418273932631</v>
      </c>
      <c r="E185" s="3" t="s">
        <v>647</v>
      </c>
      <c r="F185" s="3" t="s">
        <v>13</v>
      </c>
      <c r="G185" s="3" t="s">
        <v>56</v>
      </c>
      <c r="H185" s="3" t="s">
        <v>4</v>
      </c>
      <c r="I185" s="3" t="s">
        <v>25</v>
      </c>
      <c r="J185" s="3" t="s">
        <v>26</v>
      </c>
      <c r="K185" s="3" t="s">
        <v>27</v>
      </c>
      <c r="L185" s="3" t="s">
        <v>4</v>
      </c>
      <c r="M185" s="3" t="s">
        <v>289</v>
      </c>
      <c r="O185" s="3" t="s">
        <v>9</v>
      </c>
      <c r="P185" s="3" t="s">
        <v>4</v>
      </c>
      <c r="Q185" s="3" t="s">
        <v>10</v>
      </c>
      <c r="V185" t="str">
        <f t="shared" si="6"/>
        <v>Remove</v>
      </c>
      <c r="W185"/>
      <c r="X185"/>
      <c r="Y185"/>
      <c r="Z185"/>
      <c r="AA185"/>
      <c r="AC185"/>
      <c r="AE185"/>
    </row>
    <row r="186" spans="1:31" hidden="1" x14ac:dyDescent="0.3">
      <c r="A186" s="3">
        <v>2636425040</v>
      </c>
      <c r="B186" s="3" t="s">
        <v>644</v>
      </c>
      <c r="C186" s="3" t="s">
        <v>644</v>
      </c>
      <c r="D186" s="3">
        <v>245.33820723710599</v>
      </c>
      <c r="E186" s="3" t="s">
        <v>648</v>
      </c>
      <c r="F186" s="3" t="s">
        <v>191</v>
      </c>
      <c r="G186" s="3" t="s">
        <v>536</v>
      </c>
      <c r="H186" s="3" t="s">
        <v>4</v>
      </c>
      <c r="I186" s="3" t="s">
        <v>25</v>
      </c>
      <c r="J186" s="3" t="s">
        <v>26</v>
      </c>
      <c r="K186" s="3" t="s">
        <v>27</v>
      </c>
      <c r="L186" s="3" t="s">
        <v>4</v>
      </c>
      <c r="N186" s="3" t="s">
        <v>649</v>
      </c>
      <c r="O186" s="3" t="s">
        <v>9</v>
      </c>
      <c r="P186" s="3" t="s">
        <v>4</v>
      </c>
      <c r="Q186" s="3" t="s">
        <v>10</v>
      </c>
      <c r="R186" s="2" t="s">
        <v>303</v>
      </c>
      <c r="V186" t="str">
        <f t="shared" si="6"/>
        <v>Remove</v>
      </c>
      <c r="W186"/>
      <c r="X186"/>
      <c r="Y186"/>
      <c r="Z186"/>
      <c r="AA186"/>
      <c r="AC186"/>
      <c r="AE186"/>
    </row>
    <row r="187" spans="1:31" hidden="1" x14ac:dyDescent="0.3">
      <c r="A187" s="3">
        <v>2639947040</v>
      </c>
      <c r="B187" s="3" t="s">
        <v>240</v>
      </c>
      <c r="C187" s="3" t="s">
        <v>650</v>
      </c>
      <c r="D187" s="3">
        <v>55.152654654846899</v>
      </c>
      <c r="E187" s="3" t="s">
        <v>651</v>
      </c>
      <c r="F187" s="3" t="s">
        <v>23</v>
      </c>
      <c r="G187" s="3" t="s">
        <v>24</v>
      </c>
      <c r="H187" s="3" t="s">
        <v>4</v>
      </c>
      <c r="I187" s="3" t="s">
        <v>652</v>
      </c>
      <c r="J187" s="3" t="s">
        <v>83</v>
      </c>
      <c r="K187" s="3" t="s">
        <v>84</v>
      </c>
      <c r="L187" s="3" t="s">
        <v>4</v>
      </c>
      <c r="N187" s="3" t="s">
        <v>653</v>
      </c>
      <c r="O187" s="3" t="s">
        <v>9</v>
      </c>
      <c r="P187" s="3" t="s">
        <v>4</v>
      </c>
      <c r="Q187" s="3" t="s">
        <v>10</v>
      </c>
      <c r="V187" t="str">
        <f t="shared" si="6"/>
        <v>Remove</v>
      </c>
      <c r="W187"/>
      <c r="X187"/>
      <c r="Y187"/>
      <c r="Z187"/>
      <c r="AA187"/>
      <c r="AC187"/>
      <c r="AE187"/>
    </row>
    <row r="188" spans="1:31" hidden="1" x14ac:dyDescent="0.3">
      <c r="A188" s="3">
        <v>2638468040</v>
      </c>
      <c r="B188" s="3" t="s">
        <v>240</v>
      </c>
      <c r="C188" s="3" t="s">
        <v>240</v>
      </c>
      <c r="D188" s="3">
        <v>118.96172494621599</v>
      </c>
      <c r="E188" s="3" t="s">
        <v>654</v>
      </c>
      <c r="F188" s="3" t="s">
        <v>13</v>
      </c>
      <c r="G188" s="3" t="s">
        <v>74</v>
      </c>
      <c r="H188" s="3" t="s">
        <v>4</v>
      </c>
      <c r="I188" s="3" t="s">
        <v>655</v>
      </c>
      <c r="J188" s="3" t="s">
        <v>13</v>
      </c>
      <c r="K188" s="3" t="s">
        <v>74</v>
      </c>
      <c r="L188" s="3" t="s">
        <v>4</v>
      </c>
      <c r="N188" s="3" t="s">
        <v>423</v>
      </c>
      <c r="O188" s="3" t="s">
        <v>9</v>
      </c>
      <c r="P188" s="3" t="s">
        <v>4</v>
      </c>
      <c r="Q188" s="3" t="s">
        <v>10</v>
      </c>
      <c r="V188" t="str">
        <f t="shared" si="6"/>
        <v>Remove</v>
      </c>
      <c r="W188"/>
      <c r="X188"/>
      <c r="Y188"/>
      <c r="Z188"/>
      <c r="AA188"/>
      <c r="AC188"/>
      <c r="AE188"/>
    </row>
    <row r="189" spans="1:31" hidden="1" x14ac:dyDescent="0.3">
      <c r="A189" s="3">
        <v>2636503040</v>
      </c>
      <c r="B189" s="3" t="s">
        <v>240</v>
      </c>
      <c r="C189" s="3" t="s">
        <v>240</v>
      </c>
      <c r="D189" s="3">
        <v>111.421507240792</v>
      </c>
      <c r="E189" s="3" t="s">
        <v>656</v>
      </c>
      <c r="F189" s="3" t="s">
        <v>41</v>
      </c>
      <c r="G189" s="3" t="s">
        <v>144</v>
      </c>
      <c r="H189" s="3" t="s">
        <v>4</v>
      </c>
      <c r="I189" s="3" t="s">
        <v>657</v>
      </c>
      <c r="J189" s="3" t="s">
        <v>41</v>
      </c>
      <c r="K189" s="3" t="s">
        <v>459</v>
      </c>
      <c r="L189" s="3" t="s">
        <v>4</v>
      </c>
      <c r="O189" s="3" t="s">
        <v>9</v>
      </c>
      <c r="P189" s="3" t="s">
        <v>4</v>
      </c>
      <c r="Q189" s="3" t="s">
        <v>10</v>
      </c>
      <c r="V189" t="str">
        <f t="shared" si="6"/>
        <v>Remove</v>
      </c>
      <c r="W189"/>
      <c r="X189"/>
      <c r="Y189"/>
      <c r="Z189"/>
      <c r="AA189"/>
      <c r="AC189"/>
      <c r="AE189"/>
    </row>
    <row r="190" spans="1:31" hidden="1" x14ac:dyDescent="0.3">
      <c r="A190" s="3">
        <v>2636337040</v>
      </c>
      <c r="B190" s="3" t="s">
        <v>240</v>
      </c>
      <c r="C190" s="3" t="s">
        <v>240</v>
      </c>
      <c r="D190" s="3">
        <v>78.758790097293101</v>
      </c>
      <c r="E190" s="3" t="s">
        <v>658</v>
      </c>
      <c r="F190" s="3" t="s">
        <v>23</v>
      </c>
      <c r="G190" s="3" t="s">
        <v>126</v>
      </c>
      <c r="H190" s="3" t="s">
        <v>4</v>
      </c>
      <c r="I190" s="3" t="s">
        <v>659</v>
      </c>
      <c r="J190" s="3" t="s">
        <v>23</v>
      </c>
      <c r="K190" s="3" t="s">
        <v>126</v>
      </c>
      <c r="L190" s="3" t="s">
        <v>4</v>
      </c>
      <c r="N190" s="3" t="s">
        <v>660</v>
      </c>
      <c r="O190" s="3" t="s">
        <v>9</v>
      </c>
      <c r="P190" s="3" t="s">
        <v>4</v>
      </c>
      <c r="Q190" s="3" t="s">
        <v>10</v>
      </c>
      <c r="V190" t="str">
        <f t="shared" si="6"/>
        <v>Remove</v>
      </c>
      <c r="W190"/>
      <c r="X190"/>
      <c r="Y190"/>
      <c r="Z190"/>
      <c r="AA190"/>
      <c r="AC190"/>
      <c r="AE190"/>
    </row>
    <row r="191" spans="1:31" hidden="1" x14ac:dyDescent="0.3">
      <c r="A191" s="3">
        <v>2637766040</v>
      </c>
      <c r="B191" s="3" t="s">
        <v>661</v>
      </c>
      <c r="C191" s="3" t="s">
        <v>661</v>
      </c>
      <c r="D191" s="3">
        <v>136.46507296867699</v>
      </c>
      <c r="E191" s="3" t="s">
        <v>662</v>
      </c>
      <c r="F191" s="3" t="s">
        <v>26</v>
      </c>
      <c r="G191" s="3" t="s">
        <v>27</v>
      </c>
      <c r="H191" s="3" t="s">
        <v>4</v>
      </c>
      <c r="I191" s="3" t="s">
        <v>663</v>
      </c>
      <c r="J191" s="3" t="s">
        <v>26</v>
      </c>
      <c r="K191" s="3" t="s">
        <v>27</v>
      </c>
      <c r="L191" s="3" t="s">
        <v>4</v>
      </c>
      <c r="O191" s="3" t="s">
        <v>9</v>
      </c>
      <c r="P191" s="3" t="s">
        <v>4</v>
      </c>
      <c r="Q191" s="3" t="s">
        <v>10</v>
      </c>
      <c r="V191" t="str">
        <f t="shared" si="6"/>
        <v>Remove</v>
      </c>
      <c r="W191"/>
      <c r="X191"/>
      <c r="Y191"/>
      <c r="Z191"/>
      <c r="AA191"/>
      <c r="AC191"/>
      <c r="AE191"/>
    </row>
    <row r="192" spans="1:31" hidden="1" x14ac:dyDescent="0.3">
      <c r="A192" s="3">
        <v>2636999040</v>
      </c>
      <c r="B192" s="3" t="s">
        <v>661</v>
      </c>
      <c r="C192" s="3" t="s">
        <v>661</v>
      </c>
      <c r="D192" s="3">
        <v>180.421757349046</v>
      </c>
      <c r="E192" s="3" t="s">
        <v>664</v>
      </c>
      <c r="F192" s="3" t="s">
        <v>6</v>
      </c>
      <c r="G192" s="3" t="s">
        <v>117</v>
      </c>
      <c r="H192" s="3" t="s">
        <v>4</v>
      </c>
      <c r="I192" s="3" t="s">
        <v>665</v>
      </c>
      <c r="J192" s="3" t="s">
        <v>6</v>
      </c>
      <c r="K192" s="3" t="s">
        <v>117</v>
      </c>
      <c r="L192" s="3" t="s">
        <v>4</v>
      </c>
      <c r="N192" s="3" t="s">
        <v>220</v>
      </c>
      <c r="O192" s="3" t="s">
        <v>9</v>
      </c>
      <c r="P192" s="3" t="s">
        <v>4</v>
      </c>
      <c r="Q192" s="3" t="s">
        <v>10</v>
      </c>
      <c r="V192" t="str">
        <f t="shared" si="6"/>
        <v>Remove</v>
      </c>
      <c r="W192"/>
      <c r="X192"/>
      <c r="Y192"/>
      <c r="Z192"/>
      <c r="AA192"/>
      <c r="AC192"/>
      <c r="AE192"/>
    </row>
    <row r="193" spans="1:31" hidden="1" x14ac:dyDescent="0.3">
      <c r="A193" s="3">
        <v>2636871040</v>
      </c>
      <c r="B193" s="3" t="s">
        <v>661</v>
      </c>
      <c r="C193" s="3" t="s">
        <v>661</v>
      </c>
      <c r="D193" s="3">
        <v>138.976511952735</v>
      </c>
      <c r="E193" s="3" t="s">
        <v>666</v>
      </c>
      <c r="F193" s="3" t="s">
        <v>62</v>
      </c>
      <c r="G193" s="3" t="s">
        <v>113</v>
      </c>
      <c r="H193" s="3" t="s">
        <v>4</v>
      </c>
      <c r="I193" s="3" t="s">
        <v>667</v>
      </c>
      <c r="J193" s="3" t="s">
        <v>62</v>
      </c>
      <c r="K193" s="3" t="s">
        <v>113</v>
      </c>
      <c r="L193" s="3" t="s">
        <v>4</v>
      </c>
      <c r="N193" s="3" t="s">
        <v>156</v>
      </c>
      <c r="O193" s="3" t="s">
        <v>9</v>
      </c>
      <c r="P193" s="3" t="s">
        <v>4</v>
      </c>
      <c r="Q193" s="3" t="s">
        <v>10</v>
      </c>
      <c r="V193" t="str">
        <f t="shared" si="6"/>
        <v>Remove</v>
      </c>
      <c r="W193"/>
      <c r="X193"/>
      <c r="Y193"/>
      <c r="Z193"/>
      <c r="AA193"/>
      <c r="AC193"/>
      <c r="AE193"/>
    </row>
    <row r="194" spans="1:31" hidden="1" x14ac:dyDescent="0.3">
      <c r="A194" s="3">
        <v>2638642040</v>
      </c>
      <c r="B194" s="3" t="s">
        <v>68</v>
      </c>
      <c r="C194" s="3" t="s">
        <v>68</v>
      </c>
      <c r="D194" s="3">
        <v>75.516178736517702</v>
      </c>
      <c r="E194" s="3" t="s">
        <v>668</v>
      </c>
      <c r="F194" s="3" t="s">
        <v>62</v>
      </c>
      <c r="G194" s="3" t="s">
        <v>113</v>
      </c>
      <c r="H194" s="3" t="s">
        <v>4</v>
      </c>
      <c r="I194" s="3" t="s">
        <v>669</v>
      </c>
      <c r="J194" s="3" t="s">
        <v>98</v>
      </c>
      <c r="K194" s="3" t="s">
        <v>99</v>
      </c>
      <c r="L194" s="3" t="s">
        <v>4</v>
      </c>
      <c r="N194" s="3" t="s">
        <v>100</v>
      </c>
      <c r="O194" s="3" t="s">
        <v>9</v>
      </c>
      <c r="P194" s="3" t="s">
        <v>4</v>
      </c>
      <c r="Q194" s="3" t="s">
        <v>10</v>
      </c>
      <c r="V194" t="str">
        <f t="shared" si="6"/>
        <v>Remove</v>
      </c>
      <c r="W194"/>
      <c r="X194"/>
      <c r="Y194"/>
      <c r="Z194"/>
      <c r="AA194"/>
      <c r="AC194"/>
      <c r="AE194"/>
    </row>
    <row r="195" spans="1:31" hidden="1" x14ac:dyDescent="0.3">
      <c r="A195" s="3">
        <v>2637710040</v>
      </c>
      <c r="B195" s="3" t="s">
        <v>68</v>
      </c>
      <c r="C195" s="3" t="s">
        <v>68</v>
      </c>
      <c r="D195" s="3">
        <v>99.854423472008193</v>
      </c>
      <c r="E195" s="3" t="s">
        <v>670</v>
      </c>
      <c r="F195" s="3" t="s">
        <v>83</v>
      </c>
      <c r="G195" s="3" t="s">
        <v>159</v>
      </c>
      <c r="H195" s="3" t="s">
        <v>4</v>
      </c>
      <c r="I195" s="3" t="s">
        <v>671</v>
      </c>
      <c r="J195" s="3" t="s">
        <v>41</v>
      </c>
      <c r="K195" s="3" t="s">
        <v>672</v>
      </c>
      <c r="L195" s="3" t="s">
        <v>4</v>
      </c>
      <c r="N195" s="3" t="s">
        <v>398</v>
      </c>
      <c r="O195" s="3" t="s">
        <v>9</v>
      </c>
      <c r="P195" s="3" t="s">
        <v>4</v>
      </c>
      <c r="Q195" s="3" t="s">
        <v>10</v>
      </c>
      <c r="V195" t="str">
        <f t="shared" ref="V195:V258" si="10">IF(ISNUMBER(S195), "Keep", "Remove")</f>
        <v>Remove</v>
      </c>
      <c r="W195"/>
      <c r="X195"/>
      <c r="Y195"/>
      <c r="Z195"/>
      <c r="AA195"/>
      <c r="AC195"/>
      <c r="AE195"/>
    </row>
    <row r="196" spans="1:31" hidden="1" x14ac:dyDescent="0.3">
      <c r="A196" s="3">
        <v>2637356040</v>
      </c>
      <c r="B196" s="3" t="s">
        <v>68</v>
      </c>
      <c r="C196" s="3" t="s">
        <v>68</v>
      </c>
      <c r="D196" s="3">
        <v>1349.0148305084699</v>
      </c>
      <c r="E196" s="3" t="s">
        <v>673</v>
      </c>
      <c r="F196" s="3" t="s">
        <v>2</v>
      </c>
      <c r="G196" s="3" t="s">
        <v>3</v>
      </c>
      <c r="H196" s="3" t="s">
        <v>4</v>
      </c>
      <c r="I196" s="3" t="s">
        <v>674</v>
      </c>
      <c r="J196" s="3" t="s">
        <v>26</v>
      </c>
      <c r="K196" s="3" t="s">
        <v>27</v>
      </c>
      <c r="L196" s="3" t="s">
        <v>28</v>
      </c>
      <c r="N196" s="3" t="s">
        <v>675</v>
      </c>
      <c r="O196" s="3" t="s">
        <v>9</v>
      </c>
      <c r="P196" s="3" t="s">
        <v>4</v>
      </c>
      <c r="Q196" s="3" t="s">
        <v>10</v>
      </c>
      <c r="V196" t="str">
        <f t="shared" si="10"/>
        <v>Remove</v>
      </c>
      <c r="W196"/>
      <c r="X196"/>
      <c r="Y196"/>
      <c r="Z196"/>
      <c r="AA196"/>
      <c r="AC196"/>
      <c r="AE196"/>
    </row>
    <row r="197" spans="1:31" hidden="1" x14ac:dyDescent="0.3">
      <c r="A197" s="3">
        <v>2408370040</v>
      </c>
      <c r="B197" s="3" t="s">
        <v>676</v>
      </c>
      <c r="C197" s="3" t="s">
        <v>676</v>
      </c>
      <c r="D197" s="3">
        <v>925.14718250630801</v>
      </c>
      <c r="E197" s="3" t="s">
        <v>677</v>
      </c>
      <c r="F197" s="3" t="s">
        <v>6</v>
      </c>
      <c r="G197" s="3" t="s">
        <v>34</v>
      </c>
      <c r="H197" s="3" t="s">
        <v>107</v>
      </c>
      <c r="I197" s="3" t="s">
        <v>678</v>
      </c>
      <c r="J197" s="3" t="s">
        <v>6</v>
      </c>
      <c r="K197" s="3" t="s">
        <v>34</v>
      </c>
      <c r="L197" s="3" t="s">
        <v>107</v>
      </c>
      <c r="M197" s="3" t="s">
        <v>296</v>
      </c>
      <c r="N197" s="3" t="s">
        <v>679</v>
      </c>
      <c r="O197" s="3" t="s">
        <v>9</v>
      </c>
      <c r="P197" s="3" t="s">
        <v>107</v>
      </c>
      <c r="Q197" s="3" t="s">
        <v>10</v>
      </c>
      <c r="V197" t="str">
        <f t="shared" si="10"/>
        <v>Remove</v>
      </c>
      <c r="W197"/>
      <c r="X197"/>
      <c r="Y197"/>
      <c r="Z197"/>
      <c r="AA197"/>
      <c r="AC197"/>
      <c r="AE197"/>
    </row>
    <row r="198" spans="1:31" hidden="1" x14ac:dyDescent="0.3">
      <c r="A198" s="3">
        <v>2638130040</v>
      </c>
      <c r="B198" s="3" t="s">
        <v>680</v>
      </c>
      <c r="C198" s="3" t="s">
        <v>680</v>
      </c>
      <c r="D198" s="3">
        <v>133.00022460373501</v>
      </c>
      <c r="E198" s="3" t="s">
        <v>681</v>
      </c>
      <c r="F198" s="3" t="s">
        <v>26</v>
      </c>
      <c r="G198" s="3" t="s">
        <v>27</v>
      </c>
      <c r="H198" s="3" t="s">
        <v>4</v>
      </c>
      <c r="I198" s="3" t="s">
        <v>682</v>
      </c>
      <c r="J198" s="3" t="s">
        <v>18</v>
      </c>
      <c r="K198" s="3" t="s">
        <v>186</v>
      </c>
      <c r="L198" s="3" t="s">
        <v>28</v>
      </c>
      <c r="N198" s="3" t="s">
        <v>683</v>
      </c>
      <c r="O198" s="3" t="s">
        <v>9</v>
      </c>
      <c r="P198" s="3" t="s">
        <v>4</v>
      </c>
      <c r="Q198" s="3" t="s">
        <v>10</v>
      </c>
      <c r="V198" t="str">
        <f t="shared" si="10"/>
        <v>Remove</v>
      </c>
      <c r="W198"/>
      <c r="X198"/>
      <c r="Y198"/>
      <c r="Z198"/>
      <c r="AA198"/>
      <c r="AC198"/>
      <c r="AE198"/>
    </row>
    <row r="199" spans="1:31" hidden="1" x14ac:dyDescent="0.3">
      <c r="A199" s="3">
        <v>2639807040</v>
      </c>
      <c r="B199" s="3" t="s">
        <v>684</v>
      </c>
      <c r="C199" s="3" t="s">
        <v>684</v>
      </c>
      <c r="D199" s="3">
        <v>361.11668697492502</v>
      </c>
      <c r="E199" s="3" t="s">
        <v>685</v>
      </c>
      <c r="F199" s="3" t="s">
        <v>90</v>
      </c>
      <c r="G199" s="3" t="s">
        <v>623</v>
      </c>
      <c r="H199" s="3" t="s">
        <v>4</v>
      </c>
      <c r="I199" s="3" t="s">
        <v>686</v>
      </c>
      <c r="J199" s="3" t="s">
        <v>6</v>
      </c>
      <c r="K199" s="3" t="s">
        <v>58</v>
      </c>
      <c r="L199" s="3" t="s">
        <v>4</v>
      </c>
      <c r="N199" s="3" t="s">
        <v>687</v>
      </c>
      <c r="O199" s="3" t="s">
        <v>9</v>
      </c>
      <c r="P199" s="3" t="s">
        <v>4</v>
      </c>
      <c r="Q199" s="3" t="s">
        <v>10</v>
      </c>
      <c r="V199" t="str">
        <f t="shared" si="10"/>
        <v>Remove</v>
      </c>
      <c r="W199"/>
      <c r="X199"/>
      <c r="Y199"/>
      <c r="Z199"/>
      <c r="AA199"/>
      <c r="AC199"/>
      <c r="AE199"/>
    </row>
    <row r="200" spans="1:31" hidden="1" x14ac:dyDescent="0.3">
      <c r="A200" s="3">
        <v>2639377040</v>
      </c>
      <c r="B200" s="3" t="s">
        <v>684</v>
      </c>
      <c r="C200" s="3" t="s">
        <v>684</v>
      </c>
      <c r="D200" s="3">
        <v>59.342333098185101</v>
      </c>
      <c r="E200" s="3" t="s">
        <v>688</v>
      </c>
      <c r="F200" s="3" t="s">
        <v>6</v>
      </c>
      <c r="G200" s="3" t="s">
        <v>58</v>
      </c>
      <c r="H200" s="3" t="s">
        <v>4</v>
      </c>
      <c r="I200" s="3" t="s">
        <v>689</v>
      </c>
      <c r="J200" s="3" t="s">
        <v>18</v>
      </c>
      <c r="K200" s="3" t="s">
        <v>186</v>
      </c>
      <c r="L200" s="3" t="s">
        <v>4</v>
      </c>
      <c r="M200" s="3" t="s">
        <v>687</v>
      </c>
      <c r="N200" s="3" t="s">
        <v>690</v>
      </c>
      <c r="O200" s="3" t="s">
        <v>9</v>
      </c>
      <c r="P200" s="3" t="s">
        <v>4</v>
      </c>
      <c r="Q200" s="3" t="s">
        <v>10</v>
      </c>
      <c r="V200" t="str">
        <f t="shared" si="10"/>
        <v>Remove</v>
      </c>
      <c r="W200"/>
      <c r="X200"/>
      <c r="Y200"/>
      <c r="Z200"/>
      <c r="AA200"/>
      <c r="AC200"/>
      <c r="AE200"/>
    </row>
    <row r="201" spans="1:31" hidden="1" x14ac:dyDescent="0.3">
      <c r="A201" s="3">
        <v>2638601040</v>
      </c>
      <c r="B201" s="3" t="s">
        <v>684</v>
      </c>
      <c r="C201" s="3" t="s">
        <v>492</v>
      </c>
      <c r="D201" s="3">
        <v>78.636763412489003</v>
      </c>
      <c r="E201" s="3" t="s">
        <v>691</v>
      </c>
      <c r="F201" s="3" t="s">
        <v>41</v>
      </c>
      <c r="G201" s="3" t="s">
        <v>223</v>
      </c>
      <c r="H201" s="3" t="s">
        <v>127</v>
      </c>
      <c r="I201" s="3" t="s">
        <v>692</v>
      </c>
      <c r="J201" s="3" t="s">
        <v>41</v>
      </c>
      <c r="K201" s="3" t="s">
        <v>223</v>
      </c>
      <c r="L201" s="3" t="s">
        <v>127</v>
      </c>
      <c r="O201" s="3" t="s">
        <v>9</v>
      </c>
      <c r="P201" s="3" t="s">
        <v>127</v>
      </c>
      <c r="Q201" s="3" t="s">
        <v>10</v>
      </c>
      <c r="V201" t="str">
        <f t="shared" si="10"/>
        <v>Remove</v>
      </c>
      <c r="W201"/>
      <c r="X201"/>
      <c r="Y201"/>
      <c r="Z201"/>
      <c r="AA201"/>
      <c r="AC201"/>
      <c r="AE201"/>
    </row>
    <row r="202" spans="1:31" hidden="1" x14ac:dyDescent="0.3">
      <c r="A202" s="3">
        <v>2639294040</v>
      </c>
      <c r="B202" s="3" t="s">
        <v>538</v>
      </c>
      <c r="C202" s="3" t="s">
        <v>538</v>
      </c>
      <c r="D202" s="3">
        <v>129.61700626833601</v>
      </c>
      <c r="E202" s="3" t="s">
        <v>693</v>
      </c>
      <c r="F202" s="3" t="s">
        <v>13</v>
      </c>
      <c r="G202" s="3" t="s">
        <v>96</v>
      </c>
      <c r="H202" s="3" t="s">
        <v>4</v>
      </c>
      <c r="I202" s="3" t="s">
        <v>694</v>
      </c>
      <c r="J202" s="3" t="s">
        <v>13</v>
      </c>
      <c r="K202" s="3" t="s">
        <v>74</v>
      </c>
      <c r="L202" s="3" t="s">
        <v>4</v>
      </c>
      <c r="N202" s="3" t="s">
        <v>329</v>
      </c>
      <c r="O202" s="3" t="s">
        <v>9</v>
      </c>
      <c r="P202" s="3" t="s">
        <v>4</v>
      </c>
      <c r="Q202" s="3" t="s">
        <v>10</v>
      </c>
      <c r="V202" t="str">
        <f t="shared" si="10"/>
        <v>Remove</v>
      </c>
      <c r="W202"/>
      <c r="X202"/>
      <c r="Y202"/>
      <c r="Z202"/>
      <c r="AA202"/>
      <c r="AC202"/>
      <c r="AE202"/>
    </row>
    <row r="203" spans="1:31" hidden="1" x14ac:dyDescent="0.3">
      <c r="A203" s="3">
        <v>2639015040</v>
      </c>
      <c r="B203" s="3" t="s">
        <v>538</v>
      </c>
      <c r="C203" s="3" t="s">
        <v>538</v>
      </c>
      <c r="D203" s="3">
        <v>61.561152347820503</v>
      </c>
      <c r="E203" s="3" t="s">
        <v>695</v>
      </c>
      <c r="F203" s="3" t="s">
        <v>26</v>
      </c>
      <c r="G203" s="3" t="s">
        <v>27</v>
      </c>
      <c r="H203" s="3" t="s">
        <v>4</v>
      </c>
      <c r="I203" s="3" t="s">
        <v>696</v>
      </c>
      <c r="J203" s="3" t="s">
        <v>26</v>
      </c>
      <c r="K203" s="3" t="s">
        <v>27</v>
      </c>
      <c r="L203" s="3" t="s">
        <v>4</v>
      </c>
      <c r="N203" s="3" t="s">
        <v>697</v>
      </c>
      <c r="O203" s="3" t="s">
        <v>9</v>
      </c>
      <c r="P203" s="3" t="s">
        <v>4</v>
      </c>
      <c r="Q203" s="3" t="s">
        <v>10</v>
      </c>
      <c r="V203" t="str">
        <f t="shared" si="10"/>
        <v>Remove</v>
      </c>
      <c r="W203"/>
      <c r="X203"/>
      <c r="Y203"/>
      <c r="Z203"/>
      <c r="AA203"/>
      <c r="AC203"/>
      <c r="AE203"/>
    </row>
    <row r="204" spans="1:31" hidden="1" x14ac:dyDescent="0.3">
      <c r="A204" s="3">
        <v>2638893040</v>
      </c>
      <c r="B204" s="3" t="s">
        <v>538</v>
      </c>
      <c r="C204" s="3" t="s">
        <v>698</v>
      </c>
      <c r="D204" s="3">
        <v>461.516543676266</v>
      </c>
      <c r="E204" s="3" t="s">
        <v>699</v>
      </c>
      <c r="F204" s="3" t="s">
        <v>6</v>
      </c>
      <c r="G204" s="3" t="s">
        <v>58</v>
      </c>
      <c r="H204" s="3" t="s">
        <v>4</v>
      </c>
      <c r="I204" s="3" t="s">
        <v>700</v>
      </c>
      <c r="J204" s="3" t="s">
        <v>83</v>
      </c>
      <c r="K204" s="3" t="s">
        <v>84</v>
      </c>
      <c r="L204" s="3" t="s">
        <v>4</v>
      </c>
      <c r="N204" s="3" t="s">
        <v>701</v>
      </c>
      <c r="O204" s="3" t="s">
        <v>9</v>
      </c>
      <c r="P204" s="3" t="s">
        <v>4</v>
      </c>
      <c r="Q204" s="3" t="s">
        <v>10</v>
      </c>
      <c r="V204" t="str">
        <f t="shared" si="10"/>
        <v>Remove</v>
      </c>
      <c r="W204"/>
      <c r="X204"/>
      <c r="Y204"/>
      <c r="Z204"/>
      <c r="AA204"/>
      <c r="AC204"/>
      <c r="AE204"/>
    </row>
    <row r="205" spans="1:31" hidden="1" x14ac:dyDescent="0.3">
      <c r="A205" s="3">
        <v>2639285040</v>
      </c>
      <c r="B205" s="3" t="s">
        <v>702</v>
      </c>
      <c r="C205" s="3" t="s">
        <v>702</v>
      </c>
      <c r="D205" s="3">
        <v>128.76104916980799</v>
      </c>
      <c r="E205" s="3" t="s">
        <v>703</v>
      </c>
      <c r="F205" s="3" t="s">
        <v>18</v>
      </c>
      <c r="G205" s="3" t="s">
        <v>186</v>
      </c>
      <c r="H205" s="3" t="s">
        <v>4</v>
      </c>
      <c r="I205" s="3" t="s">
        <v>25</v>
      </c>
      <c r="J205" s="3" t="s">
        <v>26</v>
      </c>
      <c r="K205" s="3" t="s">
        <v>27</v>
      </c>
      <c r="L205" s="3" t="s">
        <v>4</v>
      </c>
      <c r="O205" s="3" t="s">
        <v>9</v>
      </c>
      <c r="P205" s="3" t="s">
        <v>4</v>
      </c>
      <c r="Q205" s="3" t="s">
        <v>10</v>
      </c>
      <c r="V205" t="str">
        <f t="shared" si="10"/>
        <v>Remove</v>
      </c>
      <c r="W205"/>
      <c r="X205"/>
      <c r="Y205"/>
      <c r="Z205"/>
      <c r="AA205"/>
      <c r="AC205"/>
      <c r="AE205"/>
    </row>
    <row r="206" spans="1:31" hidden="1" x14ac:dyDescent="0.3">
      <c r="A206" s="3">
        <v>2639252040</v>
      </c>
      <c r="B206" s="3" t="s">
        <v>702</v>
      </c>
      <c r="C206" s="3" t="s">
        <v>702</v>
      </c>
      <c r="D206" s="3">
        <v>253.451993262212</v>
      </c>
      <c r="E206" s="3" t="s">
        <v>704</v>
      </c>
      <c r="F206" s="3" t="s">
        <v>6</v>
      </c>
      <c r="G206" s="3" t="s">
        <v>58</v>
      </c>
      <c r="H206" s="3" t="s">
        <v>4</v>
      </c>
      <c r="I206" s="3" t="s">
        <v>705</v>
      </c>
      <c r="J206" s="3" t="s">
        <v>6</v>
      </c>
      <c r="K206" s="3" t="s">
        <v>58</v>
      </c>
      <c r="L206" s="3" t="s">
        <v>4</v>
      </c>
      <c r="N206" s="3" t="s">
        <v>706</v>
      </c>
      <c r="O206" s="3" t="s">
        <v>9</v>
      </c>
      <c r="P206" s="3" t="s">
        <v>4</v>
      </c>
      <c r="Q206" s="3" t="s">
        <v>10</v>
      </c>
      <c r="V206" t="str">
        <f t="shared" si="10"/>
        <v>Remove</v>
      </c>
      <c r="W206"/>
      <c r="X206"/>
      <c r="Y206"/>
      <c r="Z206"/>
      <c r="AA206"/>
      <c r="AC206"/>
      <c r="AE206"/>
    </row>
    <row r="207" spans="1:31" hidden="1" x14ac:dyDescent="0.3">
      <c r="A207" s="3">
        <v>2638892040</v>
      </c>
      <c r="B207" s="3" t="s">
        <v>702</v>
      </c>
      <c r="C207" s="3" t="s">
        <v>707</v>
      </c>
      <c r="D207" s="3">
        <v>111.44254121431401</v>
      </c>
      <c r="E207" s="3" t="s">
        <v>708</v>
      </c>
      <c r="F207" s="3" t="s">
        <v>90</v>
      </c>
      <c r="G207" s="3" t="s">
        <v>106</v>
      </c>
      <c r="H207" s="3" t="s">
        <v>4</v>
      </c>
      <c r="I207" s="3" t="s">
        <v>709</v>
      </c>
      <c r="J207" s="3" t="s">
        <v>83</v>
      </c>
      <c r="K207" s="3" t="s">
        <v>84</v>
      </c>
      <c r="L207" s="3" t="s">
        <v>4</v>
      </c>
      <c r="N207" s="3" t="s">
        <v>710</v>
      </c>
      <c r="O207" s="3" t="s">
        <v>9</v>
      </c>
      <c r="P207" s="3" t="s">
        <v>4</v>
      </c>
      <c r="Q207" s="3" t="s">
        <v>10</v>
      </c>
      <c r="V207" t="str">
        <f t="shared" si="10"/>
        <v>Remove</v>
      </c>
      <c r="W207"/>
      <c r="X207"/>
      <c r="Y207"/>
      <c r="Z207"/>
      <c r="AA207"/>
      <c r="AC207"/>
      <c r="AE207"/>
    </row>
    <row r="208" spans="1:31" ht="43.2" x14ac:dyDescent="0.3">
      <c r="A208" s="3">
        <v>2640270040</v>
      </c>
      <c r="B208" s="3" t="s">
        <v>492</v>
      </c>
      <c r="C208" s="3" t="s">
        <v>492</v>
      </c>
      <c r="D208" s="3">
        <v>260.00862219294299</v>
      </c>
      <c r="E208" s="3" t="s">
        <v>711</v>
      </c>
      <c r="F208" s="3" t="s">
        <v>13</v>
      </c>
      <c r="G208" s="3" t="s">
        <v>74</v>
      </c>
      <c r="H208" s="3" t="s">
        <v>332</v>
      </c>
      <c r="I208" s="3" t="s">
        <v>712</v>
      </c>
      <c r="J208" s="3" t="s">
        <v>98</v>
      </c>
      <c r="K208" s="3" t="s">
        <v>485</v>
      </c>
      <c r="L208" s="3" t="s">
        <v>332</v>
      </c>
      <c r="M208" s="3" t="s">
        <v>713</v>
      </c>
      <c r="N208" s="3" t="s">
        <v>714</v>
      </c>
      <c r="O208" s="3" t="s">
        <v>9</v>
      </c>
      <c r="P208" s="3" t="s">
        <v>332</v>
      </c>
      <c r="Q208" s="3" t="s">
        <v>10</v>
      </c>
      <c r="R208" s="2" t="s">
        <v>335</v>
      </c>
      <c r="S208" s="3">
        <v>10.74</v>
      </c>
      <c r="T208" s="3">
        <v>11.86</v>
      </c>
      <c r="U208" s="3">
        <v>20.88</v>
      </c>
      <c r="V208" s="3" t="str">
        <f t="shared" si="10"/>
        <v>Keep</v>
      </c>
      <c r="W208" s="2" t="str">
        <f>MID(B208, 5, 11)</f>
        <v>May 22 2014</v>
      </c>
      <c r="X208" s="3">
        <f>VALUE(RIGHT(W208,4))</f>
        <v>2014</v>
      </c>
      <c r="Y208" s="2" t="str">
        <f>H208&amp;X208</f>
        <v>South Africa2014</v>
      </c>
      <c r="Z208" s="1" t="s">
        <v>16076</v>
      </c>
      <c r="AA208" s="1">
        <f>IFERROR(VLOOKUP(Z208, RISKSHEET!$A$2:$G$1000, 4, FALSE), "Missing")</f>
        <v>0.155199274420738</v>
      </c>
      <c r="AB208">
        <f>IFERROR(VLOOKUP(Z208, RISKSHEET!$A$2:$G$1000, 5, FALSE), "Missing")</f>
        <v>-0.14638896286487599</v>
      </c>
      <c r="AC208" s="1">
        <f>IFERROR(VLOOKUP(Z208, RISKSHEET!$A$2:$G$1000, 6, FALSE), "Missing")</f>
        <v>0.30602103471755998</v>
      </c>
      <c r="AD208" t="str">
        <f>_xlfn.XLOOKUP(Z208, CREDITRATING!I:I, CREDITRATING!E:E, "Missing")</f>
        <v>BB</v>
      </c>
      <c r="AE208" s="1">
        <f>_xlfn.XLOOKUP(Z208, CREDITRATING!I:I, CREDITRATING!F:F, "Missing")</f>
        <v>12</v>
      </c>
    </row>
    <row r="209" spans="1:31" hidden="1" x14ac:dyDescent="0.3">
      <c r="A209" s="3">
        <v>2639789040</v>
      </c>
      <c r="B209" s="3" t="s">
        <v>492</v>
      </c>
      <c r="C209" s="3" t="s">
        <v>492</v>
      </c>
      <c r="D209" s="3">
        <v>651.94761660357995</v>
      </c>
      <c r="E209" s="3" t="s">
        <v>715</v>
      </c>
      <c r="F209" s="3" t="s">
        <v>6</v>
      </c>
      <c r="G209" s="3" t="s">
        <v>117</v>
      </c>
      <c r="H209" s="3" t="s">
        <v>4</v>
      </c>
      <c r="I209" s="3" t="s">
        <v>716</v>
      </c>
      <c r="J209" s="3" t="s">
        <v>6</v>
      </c>
      <c r="K209" s="3" t="s">
        <v>117</v>
      </c>
      <c r="L209" s="3" t="s">
        <v>4</v>
      </c>
      <c r="N209" s="3" t="s">
        <v>717</v>
      </c>
      <c r="O209" s="3" t="s">
        <v>9</v>
      </c>
      <c r="P209" s="3" t="s">
        <v>4</v>
      </c>
      <c r="Q209" s="3" t="s">
        <v>10</v>
      </c>
      <c r="V209" t="str">
        <f t="shared" si="10"/>
        <v>Remove</v>
      </c>
      <c r="W209"/>
      <c r="X209"/>
      <c r="Y209"/>
      <c r="Z209"/>
      <c r="AA209"/>
      <c r="AC209"/>
      <c r="AE209"/>
    </row>
    <row r="210" spans="1:31" hidden="1" x14ac:dyDescent="0.3">
      <c r="A210" s="3">
        <v>2640272040</v>
      </c>
      <c r="B210" s="3" t="s">
        <v>718</v>
      </c>
      <c r="C210" s="3" t="s">
        <v>719</v>
      </c>
      <c r="D210" s="3">
        <v>300.00869425213301</v>
      </c>
      <c r="E210" s="3" t="s">
        <v>720</v>
      </c>
      <c r="F210" s="3" t="s">
        <v>41</v>
      </c>
      <c r="G210" s="3" t="s">
        <v>459</v>
      </c>
      <c r="H210" s="3" t="s">
        <v>127</v>
      </c>
      <c r="I210" s="3" t="s">
        <v>721</v>
      </c>
      <c r="J210" s="3" t="s">
        <v>41</v>
      </c>
      <c r="K210" s="3" t="s">
        <v>459</v>
      </c>
      <c r="L210" s="3" t="s">
        <v>127</v>
      </c>
      <c r="M210" s="3" t="s">
        <v>722</v>
      </c>
      <c r="N210" s="3" t="s">
        <v>723</v>
      </c>
      <c r="O210" s="3" t="s">
        <v>9</v>
      </c>
      <c r="P210" s="3" t="s">
        <v>127</v>
      </c>
      <c r="Q210" s="3" t="s">
        <v>10</v>
      </c>
      <c r="V210" t="str">
        <f t="shared" si="10"/>
        <v>Remove</v>
      </c>
      <c r="W210"/>
      <c r="X210"/>
      <c r="Y210"/>
      <c r="Z210"/>
      <c r="AA210"/>
      <c r="AC210"/>
      <c r="AE210"/>
    </row>
    <row r="211" spans="1:31" hidden="1" x14ac:dyDescent="0.3">
      <c r="A211" s="3">
        <v>2640098040</v>
      </c>
      <c r="B211" s="3" t="s">
        <v>718</v>
      </c>
      <c r="C211" s="3" t="s">
        <v>718</v>
      </c>
      <c r="D211" s="3">
        <v>156.046052948062</v>
      </c>
      <c r="E211" s="3" t="s">
        <v>724</v>
      </c>
      <c r="F211" s="3" t="s">
        <v>83</v>
      </c>
      <c r="G211" s="3" t="s">
        <v>159</v>
      </c>
      <c r="H211" s="3" t="s">
        <v>4</v>
      </c>
      <c r="I211" s="3" t="s">
        <v>725</v>
      </c>
      <c r="J211" s="3" t="s">
        <v>6</v>
      </c>
      <c r="K211" s="3" t="s">
        <v>58</v>
      </c>
      <c r="L211" s="3" t="s">
        <v>4</v>
      </c>
      <c r="O211" s="3" t="s">
        <v>9</v>
      </c>
      <c r="P211" s="3" t="s">
        <v>4</v>
      </c>
      <c r="Q211" s="3" t="s">
        <v>10</v>
      </c>
      <c r="V211" t="str">
        <f t="shared" si="10"/>
        <v>Remove</v>
      </c>
      <c r="W211"/>
      <c r="X211"/>
      <c r="Y211"/>
      <c r="Z211"/>
      <c r="AA211"/>
      <c r="AC211"/>
      <c r="AE211"/>
    </row>
    <row r="212" spans="1:31" hidden="1" x14ac:dyDescent="0.3">
      <c r="A212" s="3">
        <v>2639770040</v>
      </c>
      <c r="B212" s="3" t="s">
        <v>718</v>
      </c>
      <c r="C212" s="3" t="s">
        <v>718</v>
      </c>
      <c r="D212" s="3">
        <v>521.28633965652705</v>
      </c>
      <c r="E212" s="3" t="s">
        <v>726</v>
      </c>
      <c r="F212" s="3" t="s">
        <v>13</v>
      </c>
      <c r="G212" s="3" t="s">
        <v>96</v>
      </c>
      <c r="H212" s="3" t="s">
        <v>4</v>
      </c>
      <c r="I212" s="3" t="s">
        <v>727</v>
      </c>
      <c r="J212" s="3" t="s">
        <v>83</v>
      </c>
      <c r="K212" s="3" t="s">
        <v>121</v>
      </c>
      <c r="L212" s="3" t="s">
        <v>4</v>
      </c>
      <c r="N212" s="3" t="s">
        <v>728</v>
      </c>
      <c r="O212" s="3" t="s">
        <v>9</v>
      </c>
      <c r="P212" s="3" t="s">
        <v>4</v>
      </c>
      <c r="Q212" s="3" t="s">
        <v>10</v>
      </c>
      <c r="V212" t="str">
        <f t="shared" si="10"/>
        <v>Remove</v>
      </c>
      <c r="W212"/>
      <c r="X212"/>
      <c r="Y212"/>
      <c r="Z212"/>
      <c r="AA212"/>
      <c r="AC212"/>
      <c r="AE212"/>
    </row>
    <row r="213" spans="1:31" hidden="1" x14ac:dyDescent="0.3">
      <c r="A213" s="3">
        <v>2639712040</v>
      </c>
      <c r="B213" s="3" t="s">
        <v>718</v>
      </c>
      <c r="C213" s="3" t="s">
        <v>729</v>
      </c>
      <c r="D213" s="3">
        <v>406.99252102458797</v>
      </c>
      <c r="E213" s="3" t="s">
        <v>730</v>
      </c>
      <c r="F213" s="3" t="s">
        <v>13</v>
      </c>
      <c r="G213" s="3" t="s">
        <v>96</v>
      </c>
      <c r="H213" s="3" t="s">
        <v>4</v>
      </c>
      <c r="I213" s="3" t="s">
        <v>731</v>
      </c>
      <c r="J213" s="3" t="s">
        <v>90</v>
      </c>
      <c r="K213" s="3" t="s">
        <v>623</v>
      </c>
      <c r="L213" s="3" t="s">
        <v>4</v>
      </c>
      <c r="N213" s="3" t="s">
        <v>687</v>
      </c>
      <c r="O213" s="3" t="s">
        <v>9</v>
      </c>
      <c r="P213" s="3" t="s">
        <v>4</v>
      </c>
      <c r="Q213" s="3" t="s">
        <v>10</v>
      </c>
      <c r="V213" t="str">
        <f t="shared" si="10"/>
        <v>Remove</v>
      </c>
      <c r="W213"/>
      <c r="X213"/>
      <c r="Y213"/>
      <c r="Z213"/>
      <c r="AA213"/>
      <c r="AC213"/>
      <c r="AE213"/>
    </row>
    <row r="214" spans="1:31" hidden="1" x14ac:dyDescent="0.3">
      <c r="A214" s="3">
        <v>2455062040</v>
      </c>
      <c r="B214" s="3" t="s">
        <v>718</v>
      </c>
      <c r="C214" s="3" t="s">
        <v>718</v>
      </c>
      <c r="D214" s="3">
        <v>136.96863090002901</v>
      </c>
      <c r="E214" s="3" t="s">
        <v>732</v>
      </c>
      <c r="F214" s="3" t="s">
        <v>90</v>
      </c>
      <c r="G214" s="3" t="s">
        <v>733</v>
      </c>
      <c r="H214" s="3" t="s">
        <v>127</v>
      </c>
      <c r="I214" s="3" t="s">
        <v>734</v>
      </c>
      <c r="J214" s="3" t="s">
        <v>26</v>
      </c>
      <c r="K214" s="3" t="s">
        <v>27</v>
      </c>
      <c r="L214" s="3" t="s">
        <v>127</v>
      </c>
      <c r="O214" s="3" t="s">
        <v>9</v>
      </c>
      <c r="P214" s="3" t="s">
        <v>127</v>
      </c>
      <c r="Q214" s="3" t="s">
        <v>10</v>
      </c>
      <c r="V214" t="str">
        <f t="shared" si="10"/>
        <v>Remove</v>
      </c>
      <c r="W214"/>
      <c r="X214"/>
      <c r="Y214"/>
      <c r="Z214"/>
      <c r="AA214"/>
      <c r="AC214"/>
      <c r="AE214"/>
    </row>
    <row r="215" spans="1:31" hidden="1" x14ac:dyDescent="0.3">
      <c r="A215" s="3">
        <v>2640378040</v>
      </c>
      <c r="B215" s="3" t="s">
        <v>735</v>
      </c>
      <c r="C215" s="3" t="s">
        <v>735</v>
      </c>
      <c r="D215" s="3">
        <v>66.302936035790395</v>
      </c>
      <c r="E215" s="3" t="s">
        <v>736</v>
      </c>
      <c r="F215" s="3" t="s">
        <v>83</v>
      </c>
      <c r="G215" s="3" t="s">
        <v>159</v>
      </c>
      <c r="H215" s="3" t="s">
        <v>4</v>
      </c>
      <c r="I215" s="3" t="s">
        <v>737</v>
      </c>
      <c r="J215" s="3" t="s">
        <v>83</v>
      </c>
      <c r="K215" s="3" t="s">
        <v>159</v>
      </c>
      <c r="L215" s="3" t="s">
        <v>4</v>
      </c>
      <c r="O215" s="3" t="s">
        <v>9</v>
      </c>
      <c r="P215" s="3" t="s">
        <v>4</v>
      </c>
      <c r="Q215" s="3" t="s">
        <v>10</v>
      </c>
      <c r="V215" t="str">
        <f t="shared" si="10"/>
        <v>Remove</v>
      </c>
      <c r="W215"/>
      <c r="X215"/>
      <c r="Y215"/>
      <c r="Z215"/>
      <c r="AA215"/>
      <c r="AC215"/>
      <c r="AE215"/>
    </row>
    <row r="216" spans="1:31" hidden="1" x14ac:dyDescent="0.3">
      <c r="A216" s="3">
        <v>2640193040</v>
      </c>
      <c r="B216" s="3" t="s">
        <v>735</v>
      </c>
      <c r="C216" s="3" t="s">
        <v>735</v>
      </c>
      <c r="D216" s="3">
        <v>147.20266824880099</v>
      </c>
      <c r="E216" s="3" t="s">
        <v>738</v>
      </c>
      <c r="F216" s="3" t="s">
        <v>83</v>
      </c>
      <c r="G216" s="3" t="s">
        <v>159</v>
      </c>
      <c r="H216" s="3" t="s">
        <v>4</v>
      </c>
      <c r="I216" s="3" t="s">
        <v>739</v>
      </c>
      <c r="J216" s="3" t="s">
        <v>83</v>
      </c>
      <c r="K216" s="3" t="s">
        <v>159</v>
      </c>
      <c r="L216" s="3" t="s">
        <v>4</v>
      </c>
      <c r="O216" s="3" t="s">
        <v>9</v>
      </c>
      <c r="P216" s="3" t="s">
        <v>4</v>
      </c>
      <c r="Q216" s="3" t="s">
        <v>10</v>
      </c>
      <c r="V216" t="str">
        <f t="shared" si="10"/>
        <v>Remove</v>
      </c>
      <c r="W216"/>
      <c r="X216"/>
      <c r="Y216"/>
      <c r="Z216"/>
      <c r="AA216"/>
      <c r="AC216"/>
      <c r="AE216"/>
    </row>
    <row r="217" spans="1:31" hidden="1" x14ac:dyDescent="0.3">
      <c r="A217" s="3">
        <v>2640183040</v>
      </c>
      <c r="B217" s="3" t="s">
        <v>735</v>
      </c>
      <c r="C217" s="3" t="s">
        <v>735</v>
      </c>
      <c r="D217" s="3">
        <v>85.759023780126</v>
      </c>
      <c r="E217" s="3" t="s">
        <v>262</v>
      </c>
      <c r="F217" s="3" t="s">
        <v>13</v>
      </c>
      <c r="G217" s="3" t="s">
        <v>155</v>
      </c>
      <c r="H217" s="3" t="s">
        <v>4</v>
      </c>
      <c r="I217" s="3" t="s">
        <v>740</v>
      </c>
      <c r="J217" s="3" t="s">
        <v>13</v>
      </c>
      <c r="K217" s="3" t="s">
        <v>65</v>
      </c>
      <c r="L217" s="3" t="s">
        <v>4</v>
      </c>
      <c r="O217" s="3" t="s">
        <v>9</v>
      </c>
      <c r="P217" s="3" t="s">
        <v>4</v>
      </c>
      <c r="Q217" s="3" t="s">
        <v>10</v>
      </c>
      <c r="V217" t="str">
        <f t="shared" si="10"/>
        <v>Remove</v>
      </c>
      <c r="W217"/>
      <c r="X217"/>
      <c r="Y217"/>
      <c r="Z217"/>
      <c r="AA217"/>
      <c r="AC217"/>
      <c r="AE217"/>
    </row>
    <row r="218" spans="1:31" hidden="1" x14ac:dyDescent="0.3">
      <c r="A218" s="3">
        <v>2640103040</v>
      </c>
      <c r="B218" s="3" t="s">
        <v>741</v>
      </c>
      <c r="C218" s="3" t="s">
        <v>741</v>
      </c>
      <c r="D218" s="3">
        <v>69.138351070650103</v>
      </c>
      <c r="E218" s="3" t="s">
        <v>742</v>
      </c>
      <c r="F218" s="3" t="s">
        <v>41</v>
      </c>
      <c r="G218" s="3" t="s">
        <v>223</v>
      </c>
      <c r="H218" s="3" t="s">
        <v>4</v>
      </c>
      <c r="I218" s="3" t="s">
        <v>743</v>
      </c>
      <c r="J218" s="3" t="s">
        <v>41</v>
      </c>
      <c r="K218" s="3" t="s">
        <v>219</v>
      </c>
      <c r="L218" s="3" t="s">
        <v>4</v>
      </c>
      <c r="N218" s="3" t="s">
        <v>744</v>
      </c>
      <c r="O218" s="3" t="s">
        <v>9</v>
      </c>
      <c r="P218" s="3" t="s">
        <v>4</v>
      </c>
      <c r="Q218" s="3" t="s">
        <v>10</v>
      </c>
      <c r="V218" t="str">
        <f t="shared" si="10"/>
        <v>Remove</v>
      </c>
      <c r="W218"/>
      <c r="X218"/>
      <c r="Y218"/>
      <c r="Z218"/>
      <c r="AA218"/>
      <c r="AC218"/>
      <c r="AE218"/>
    </row>
    <row r="219" spans="1:31" hidden="1" x14ac:dyDescent="0.3">
      <c r="A219" s="3">
        <v>2647908040</v>
      </c>
      <c r="B219" s="3" t="s">
        <v>698</v>
      </c>
      <c r="C219" s="3" t="s">
        <v>698</v>
      </c>
      <c r="D219" s="3">
        <v>93.603237702955099</v>
      </c>
      <c r="E219" s="3" t="s">
        <v>745</v>
      </c>
      <c r="F219" s="3" t="s">
        <v>2</v>
      </c>
      <c r="G219" s="3" t="s">
        <v>208</v>
      </c>
      <c r="H219" s="3" t="s">
        <v>332</v>
      </c>
      <c r="I219" s="3" t="s">
        <v>746</v>
      </c>
      <c r="J219" s="3" t="s">
        <v>2</v>
      </c>
      <c r="K219" s="3" t="s">
        <v>282</v>
      </c>
      <c r="L219" s="3" t="s">
        <v>332</v>
      </c>
      <c r="N219" s="3" t="s">
        <v>334</v>
      </c>
      <c r="O219" s="3" t="s">
        <v>9</v>
      </c>
      <c r="P219" s="3" t="s">
        <v>332</v>
      </c>
      <c r="Q219" s="3" t="s">
        <v>10</v>
      </c>
      <c r="V219" t="str">
        <f t="shared" si="10"/>
        <v>Remove</v>
      </c>
      <c r="W219"/>
      <c r="X219"/>
      <c r="Y219"/>
      <c r="Z219"/>
      <c r="AA219"/>
      <c r="AC219"/>
      <c r="AE219"/>
    </row>
    <row r="220" spans="1:31" hidden="1" x14ac:dyDescent="0.3">
      <c r="A220" s="3">
        <v>2640880040</v>
      </c>
      <c r="B220" s="3" t="s">
        <v>698</v>
      </c>
      <c r="C220" s="3" t="s">
        <v>698</v>
      </c>
      <c r="D220" s="3">
        <v>100.000726480203</v>
      </c>
      <c r="E220" s="3" t="s">
        <v>747</v>
      </c>
      <c r="F220" s="3" t="s">
        <v>2</v>
      </c>
      <c r="G220" s="3" t="s">
        <v>243</v>
      </c>
      <c r="H220" s="3" t="s">
        <v>127</v>
      </c>
      <c r="I220" s="3" t="s">
        <v>748</v>
      </c>
      <c r="J220" s="3" t="s">
        <v>26</v>
      </c>
      <c r="K220" s="3" t="s">
        <v>27</v>
      </c>
      <c r="L220" s="3" t="s">
        <v>127</v>
      </c>
      <c r="O220" s="3" t="s">
        <v>9</v>
      </c>
      <c r="P220" s="3" t="s">
        <v>127</v>
      </c>
      <c r="Q220" s="3" t="s">
        <v>10</v>
      </c>
      <c r="V220" t="str">
        <f t="shared" si="10"/>
        <v>Remove</v>
      </c>
      <c r="W220"/>
      <c r="X220"/>
      <c r="Y220"/>
      <c r="Z220"/>
      <c r="AA220"/>
      <c r="AC220"/>
      <c r="AE220"/>
    </row>
    <row r="221" spans="1:31" hidden="1" x14ac:dyDescent="0.3">
      <c r="A221" s="3">
        <v>2640879040</v>
      </c>
      <c r="B221" s="3" t="s">
        <v>698</v>
      </c>
      <c r="C221" s="3" t="s">
        <v>698</v>
      </c>
      <c r="D221" s="3">
        <v>98.636167181572304</v>
      </c>
      <c r="E221" s="3" t="s">
        <v>749</v>
      </c>
      <c r="F221" s="3" t="s">
        <v>83</v>
      </c>
      <c r="G221" s="3" t="s">
        <v>84</v>
      </c>
      <c r="H221" s="3" t="s">
        <v>4</v>
      </c>
      <c r="I221" s="3" t="s">
        <v>750</v>
      </c>
      <c r="J221" s="3" t="s">
        <v>26</v>
      </c>
      <c r="K221" s="3" t="s">
        <v>27</v>
      </c>
      <c r="L221" s="3" t="s">
        <v>4</v>
      </c>
      <c r="M221" s="3" t="s">
        <v>701</v>
      </c>
      <c r="O221" s="3" t="s">
        <v>9</v>
      </c>
      <c r="P221" s="3" t="s">
        <v>4</v>
      </c>
      <c r="Q221" s="3" t="s">
        <v>10</v>
      </c>
      <c r="V221" t="str">
        <f t="shared" si="10"/>
        <v>Remove</v>
      </c>
      <c r="W221"/>
      <c r="X221"/>
      <c r="Y221"/>
      <c r="Z221"/>
      <c r="AA221"/>
      <c r="AC221"/>
      <c r="AE221"/>
    </row>
    <row r="222" spans="1:31" hidden="1" x14ac:dyDescent="0.3">
      <c r="A222" s="3">
        <v>2640919040</v>
      </c>
      <c r="B222" s="3" t="s">
        <v>751</v>
      </c>
      <c r="C222" s="3" t="s">
        <v>752</v>
      </c>
      <c r="D222" s="3">
        <v>78.160620074252606</v>
      </c>
      <c r="E222" s="3" t="s">
        <v>753</v>
      </c>
      <c r="F222" s="3" t="s">
        <v>23</v>
      </c>
      <c r="G222" s="3" t="s">
        <v>137</v>
      </c>
      <c r="H222" s="3" t="s">
        <v>4</v>
      </c>
      <c r="I222" s="3" t="s">
        <v>754</v>
      </c>
      <c r="J222" s="3" t="s">
        <v>26</v>
      </c>
      <c r="K222" s="3" t="s">
        <v>72</v>
      </c>
      <c r="L222" s="3" t="s">
        <v>4</v>
      </c>
      <c r="O222" s="3" t="s">
        <v>9</v>
      </c>
      <c r="P222" s="3" t="s">
        <v>4</v>
      </c>
      <c r="Q222" s="3" t="s">
        <v>10</v>
      </c>
      <c r="V222" t="str">
        <f t="shared" si="10"/>
        <v>Remove</v>
      </c>
      <c r="W222"/>
      <c r="X222"/>
      <c r="Y222"/>
      <c r="Z222"/>
      <c r="AA222"/>
      <c r="AC222"/>
      <c r="AE222"/>
    </row>
    <row r="223" spans="1:31" hidden="1" x14ac:dyDescent="0.3">
      <c r="A223" s="3">
        <v>2703420040</v>
      </c>
      <c r="B223" s="3" t="s">
        <v>755</v>
      </c>
      <c r="C223" s="3" t="s">
        <v>756</v>
      </c>
      <c r="D223" s="3">
        <v>97.7370907313895</v>
      </c>
      <c r="E223" s="3" t="s">
        <v>350</v>
      </c>
      <c r="F223" s="3" t="s">
        <v>2</v>
      </c>
      <c r="G223" s="3" t="s">
        <v>3</v>
      </c>
      <c r="H223" s="3" t="s">
        <v>4</v>
      </c>
      <c r="I223" s="3" t="s">
        <v>349</v>
      </c>
      <c r="J223" s="3" t="s">
        <v>26</v>
      </c>
      <c r="K223" s="3" t="s">
        <v>72</v>
      </c>
      <c r="L223" s="3" t="s">
        <v>28</v>
      </c>
      <c r="O223" s="3" t="s">
        <v>9</v>
      </c>
      <c r="P223" s="3" t="s">
        <v>4</v>
      </c>
      <c r="Q223" s="3" t="s">
        <v>10</v>
      </c>
      <c r="V223" t="str">
        <f t="shared" si="10"/>
        <v>Remove</v>
      </c>
      <c r="W223"/>
      <c r="X223"/>
      <c r="Y223"/>
      <c r="Z223"/>
      <c r="AA223"/>
      <c r="AC223"/>
      <c r="AE223"/>
    </row>
    <row r="224" spans="1:31" hidden="1" x14ac:dyDescent="0.3">
      <c r="A224" s="3">
        <v>2703415040</v>
      </c>
      <c r="B224" s="3" t="s">
        <v>755</v>
      </c>
      <c r="C224" s="3" t="s">
        <v>756</v>
      </c>
      <c r="D224" s="3">
        <v>126.842156703046</v>
      </c>
      <c r="E224" s="3" t="s">
        <v>348</v>
      </c>
      <c r="F224" s="3" t="s">
        <v>2</v>
      </c>
      <c r="G224" s="3" t="s">
        <v>3</v>
      </c>
      <c r="H224" s="3" t="s">
        <v>4</v>
      </c>
      <c r="I224" s="3" t="s">
        <v>349</v>
      </c>
      <c r="J224" s="3" t="s">
        <v>26</v>
      </c>
      <c r="K224" s="3" t="s">
        <v>72</v>
      </c>
      <c r="L224" s="3" t="s">
        <v>28</v>
      </c>
      <c r="O224" s="3" t="s">
        <v>9</v>
      </c>
      <c r="P224" s="3" t="s">
        <v>4</v>
      </c>
      <c r="Q224" s="3" t="s">
        <v>10</v>
      </c>
      <c r="V224" t="str">
        <f t="shared" si="10"/>
        <v>Remove</v>
      </c>
      <c r="W224"/>
      <c r="X224"/>
      <c r="Y224"/>
      <c r="Z224"/>
      <c r="AA224"/>
      <c r="AC224"/>
      <c r="AE224"/>
    </row>
    <row r="225" spans="1:31" hidden="1" x14ac:dyDescent="0.3">
      <c r="A225" s="3">
        <v>2655156040</v>
      </c>
      <c r="B225" s="3" t="s">
        <v>755</v>
      </c>
      <c r="C225" s="3" t="s">
        <v>757</v>
      </c>
      <c r="D225" s="3">
        <v>74.735959765297594</v>
      </c>
      <c r="E225" s="3" t="s">
        <v>758</v>
      </c>
      <c r="F225" s="3" t="s">
        <v>26</v>
      </c>
      <c r="G225" s="3" t="s">
        <v>27</v>
      </c>
      <c r="H225" s="3" t="s">
        <v>4</v>
      </c>
      <c r="I225" s="3" t="s">
        <v>759</v>
      </c>
      <c r="J225" s="3" t="s">
        <v>41</v>
      </c>
      <c r="K225" s="3" t="s">
        <v>219</v>
      </c>
      <c r="L225" s="3" t="s">
        <v>28</v>
      </c>
      <c r="O225" s="3" t="s">
        <v>9</v>
      </c>
      <c r="P225" s="3" t="s">
        <v>4</v>
      </c>
      <c r="Q225" s="3" t="s">
        <v>10</v>
      </c>
      <c r="V225" t="str">
        <f t="shared" si="10"/>
        <v>Remove</v>
      </c>
      <c r="W225"/>
      <c r="X225"/>
      <c r="Y225"/>
      <c r="Z225"/>
      <c r="AA225"/>
      <c r="AC225"/>
      <c r="AE225"/>
    </row>
    <row r="226" spans="1:31" hidden="1" x14ac:dyDescent="0.3">
      <c r="A226" s="3">
        <v>2653169040</v>
      </c>
      <c r="B226" s="3" t="s">
        <v>755</v>
      </c>
      <c r="C226" s="3" t="s">
        <v>760</v>
      </c>
      <c r="D226" s="3">
        <v>50.898172744103697</v>
      </c>
      <c r="E226" s="3" t="s">
        <v>761</v>
      </c>
      <c r="F226" s="3" t="s">
        <v>90</v>
      </c>
      <c r="G226" s="3" t="s">
        <v>91</v>
      </c>
      <c r="H226" s="3" t="s">
        <v>4</v>
      </c>
      <c r="I226" s="3" t="s">
        <v>401</v>
      </c>
      <c r="J226" s="3" t="s">
        <v>191</v>
      </c>
      <c r="K226" s="3" t="s">
        <v>192</v>
      </c>
      <c r="L226" s="3" t="s">
        <v>4</v>
      </c>
      <c r="N226" s="3" t="s">
        <v>200</v>
      </c>
      <c r="O226" s="3" t="s">
        <v>9</v>
      </c>
      <c r="P226" s="3" t="s">
        <v>4</v>
      </c>
      <c r="Q226" s="3" t="s">
        <v>10</v>
      </c>
      <c r="V226" t="str">
        <f t="shared" si="10"/>
        <v>Remove</v>
      </c>
      <c r="W226"/>
      <c r="X226"/>
      <c r="Y226"/>
      <c r="Z226"/>
      <c r="AA226"/>
      <c r="AC226"/>
      <c r="AE226"/>
    </row>
    <row r="227" spans="1:31" ht="28.8" x14ac:dyDescent="0.3">
      <c r="A227" s="3">
        <v>2642098040</v>
      </c>
      <c r="B227" s="3" t="s">
        <v>755</v>
      </c>
      <c r="C227" s="3" t="s">
        <v>755</v>
      </c>
      <c r="D227" s="3">
        <v>519.88109668109701</v>
      </c>
      <c r="E227" s="3" t="s">
        <v>762</v>
      </c>
      <c r="F227" s="3" t="s">
        <v>90</v>
      </c>
      <c r="G227" s="3" t="s">
        <v>763</v>
      </c>
      <c r="H227" s="3" t="s">
        <v>16054</v>
      </c>
      <c r="I227" s="3" t="s">
        <v>764</v>
      </c>
      <c r="J227" s="3" t="s">
        <v>26</v>
      </c>
      <c r="K227" s="3" t="s">
        <v>72</v>
      </c>
      <c r="L227" s="3" t="s">
        <v>107</v>
      </c>
      <c r="N227" s="3" t="s">
        <v>765</v>
      </c>
      <c r="O227" s="3" t="s">
        <v>9</v>
      </c>
      <c r="P227" s="3" t="s">
        <v>107</v>
      </c>
      <c r="Q227" s="3" t="s">
        <v>10</v>
      </c>
      <c r="R227" s="2" t="s">
        <v>507</v>
      </c>
      <c r="S227" s="3">
        <v>-2.29</v>
      </c>
      <c r="T227" s="3">
        <v>-0.15</v>
      </c>
      <c r="U227" s="3">
        <v>21.6</v>
      </c>
      <c r="V227" s="3" t="str">
        <f t="shared" si="10"/>
        <v>Keep</v>
      </c>
      <c r="W227" s="2" t="str">
        <f>MID(B227, 5, 11)</f>
        <v>May 29 2014</v>
      </c>
      <c r="X227" s="3">
        <f>VALUE(RIGHT(W227,4))</f>
        <v>2014</v>
      </c>
      <c r="Y227" s="2" t="str">
        <f>H227&amp;X227</f>
        <v>india2014</v>
      </c>
      <c r="Z227" s="1" t="s">
        <v>16073</v>
      </c>
      <c r="AA227" s="1">
        <f>IFERROR(VLOOKUP(Z227, RISKSHEET!$A$2:$G$1000, 4, FALSE), "Missing")</f>
        <v>-6.9189384579658494E-2</v>
      </c>
      <c r="AB227">
        <f>IFERROR(VLOOKUP(Z227, RISKSHEET!$A$2:$G$1000, 5, FALSE), "Missing")</f>
        <v>-0.99791198968887296</v>
      </c>
      <c r="AC227" s="1">
        <f>IFERROR(VLOOKUP(Z227, RISKSHEET!$A$2:$G$1000, 6, FALSE), "Missing")</f>
        <v>-0.15735514461994199</v>
      </c>
      <c r="AD227" t="str">
        <f>_xlfn.XLOOKUP(Z227, CREDITRATING!I:I, CREDITRATING!E:E, "Missing")</f>
        <v>BBB-</v>
      </c>
      <c r="AE227" s="1">
        <f>_xlfn.XLOOKUP(Z227, CREDITRATING!I:I, CREDITRATING!F:F, "Missing")</f>
        <v>10</v>
      </c>
    </row>
    <row r="228" spans="1:31" hidden="1" x14ac:dyDescent="0.3">
      <c r="A228" s="3">
        <v>2688145040</v>
      </c>
      <c r="B228" s="3" t="s">
        <v>621</v>
      </c>
      <c r="C228" s="3" t="s">
        <v>621</v>
      </c>
      <c r="D228" s="3">
        <v>63.868835139504696</v>
      </c>
      <c r="E228" s="3" t="s">
        <v>766</v>
      </c>
      <c r="F228" s="3" t="s">
        <v>6</v>
      </c>
      <c r="G228" s="3" t="s">
        <v>58</v>
      </c>
      <c r="H228" s="3" t="s">
        <v>4</v>
      </c>
      <c r="I228" s="3" t="s">
        <v>767</v>
      </c>
      <c r="J228" s="3" t="s">
        <v>191</v>
      </c>
      <c r="K228" s="3" t="s">
        <v>192</v>
      </c>
      <c r="L228" s="3" t="s">
        <v>4</v>
      </c>
      <c r="N228" s="3" t="s">
        <v>8</v>
      </c>
      <c r="O228" s="3" t="s">
        <v>9</v>
      </c>
      <c r="P228" s="3" t="s">
        <v>4</v>
      </c>
      <c r="Q228" s="3" t="s">
        <v>10</v>
      </c>
      <c r="V228" t="str">
        <f t="shared" si="10"/>
        <v>Remove</v>
      </c>
      <c r="W228"/>
      <c r="X228"/>
      <c r="Y228"/>
      <c r="Z228"/>
      <c r="AA228"/>
      <c r="AC228"/>
      <c r="AE228"/>
    </row>
    <row r="229" spans="1:31" hidden="1" x14ac:dyDescent="0.3">
      <c r="A229" s="3">
        <v>2643800040</v>
      </c>
      <c r="B229" s="3" t="s">
        <v>621</v>
      </c>
      <c r="C229" s="3" t="s">
        <v>621</v>
      </c>
      <c r="D229" s="3">
        <v>112.70573546125399</v>
      </c>
      <c r="E229" s="3" t="s">
        <v>768</v>
      </c>
      <c r="F229" s="3" t="s">
        <v>13</v>
      </c>
      <c r="G229" s="3" t="s">
        <v>96</v>
      </c>
      <c r="H229" s="3" t="s">
        <v>4</v>
      </c>
      <c r="I229" s="3" t="s">
        <v>624</v>
      </c>
      <c r="J229" s="3" t="s">
        <v>90</v>
      </c>
      <c r="K229" s="3" t="s">
        <v>623</v>
      </c>
      <c r="L229" s="3" t="s">
        <v>4</v>
      </c>
      <c r="N229" s="3" t="s">
        <v>274</v>
      </c>
      <c r="O229" s="3" t="s">
        <v>9</v>
      </c>
      <c r="P229" s="3" t="s">
        <v>4</v>
      </c>
      <c r="Q229" s="3" t="s">
        <v>10</v>
      </c>
      <c r="V229" t="str">
        <f t="shared" si="10"/>
        <v>Remove</v>
      </c>
      <c r="W229"/>
      <c r="X229"/>
      <c r="Y229"/>
      <c r="Z229"/>
      <c r="AA229"/>
      <c r="AC229"/>
      <c r="AE229"/>
    </row>
    <row r="230" spans="1:31" hidden="1" x14ac:dyDescent="0.3">
      <c r="A230" s="3">
        <v>2643778040</v>
      </c>
      <c r="B230" s="3" t="s">
        <v>621</v>
      </c>
      <c r="C230" s="3" t="s">
        <v>621</v>
      </c>
      <c r="D230" s="3">
        <v>67.8782154919883</v>
      </c>
      <c r="E230" s="3" t="s">
        <v>769</v>
      </c>
      <c r="F230" s="3" t="s">
        <v>90</v>
      </c>
      <c r="G230" s="3" t="s">
        <v>91</v>
      </c>
      <c r="H230" s="3" t="s">
        <v>4</v>
      </c>
      <c r="I230" s="3" t="s">
        <v>624</v>
      </c>
      <c r="J230" s="3" t="s">
        <v>90</v>
      </c>
      <c r="K230" s="3" t="s">
        <v>623</v>
      </c>
      <c r="L230" s="3" t="s">
        <v>4</v>
      </c>
      <c r="N230" s="3" t="s">
        <v>274</v>
      </c>
      <c r="O230" s="3" t="s">
        <v>9</v>
      </c>
      <c r="P230" s="3" t="s">
        <v>4</v>
      </c>
      <c r="Q230" s="3" t="s">
        <v>10</v>
      </c>
      <c r="V230" t="str">
        <f t="shared" si="10"/>
        <v>Remove</v>
      </c>
      <c r="W230"/>
      <c r="X230"/>
      <c r="Y230"/>
      <c r="Z230"/>
      <c r="AA230"/>
      <c r="AC230"/>
      <c r="AE230"/>
    </row>
    <row r="231" spans="1:31" hidden="1" x14ac:dyDescent="0.3">
      <c r="A231" s="3">
        <v>2643724040</v>
      </c>
      <c r="B231" s="3" t="s">
        <v>621</v>
      </c>
      <c r="C231" s="3" t="s">
        <v>621</v>
      </c>
      <c r="D231" s="3">
        <v>204.92052312272901</v>
      </c>
      <c r="E231" s="3" t="s">
        <v>770</v>
      </c>
      <c r="F231" s="3" t="s">
        <v>13</v>
      </c>
      <c r="G231" s="3" t="s">
        <v>56</v>
      </c>
      <c r="H231" s="3" t="s">
        <v>4</v>
      </c>
      <c r="I231" s="3" t="s">
        <v>624</v>
      </c>
      <c r="J231" s="3" t="s">
        <v>90</v>
      </c>
      <c r="K231" s="3" t="s">
        <v>623</v>
      </c>
      <c r="L231" s="3" t="s">
        <v>4</v>
      </c>
      <c r="N231" s="3" t="s">
        <v>274</v>
      </c>
      <c r="O231" s="3" t="s">
        <v>9</v>
      </c>
      <c r="P231" s="3" t="s">
        <v>4</v>
      </c>
      <c r="Q231" s="3" t="s">
        <v>10</v>
      </c>
      <c r="V231" t="str">
        <f t="shared" si="10"/>
        <v>Remove</v>
      </c>
      <c r="W231"/>
      <c r="X231"/>
      <c r="Y231"/>
      <c r="Z231"/>
      <c r="AA231"/>
      <c r="AC231"/>
      <c r="AE231"/>
    </row>
    <row r="232" spans="1:31" hidden="1" x14ac:dyDescent="0.3">
      <c r="A232" s="3">
        <v>2704344040</v>
      </c>
      <c r="B232" s="3" t="s">
        <v>771</v>
      </c>
      <c r="C232" s="3" t="s">
        <v>771</v>
      </c>
      <c r="D232" s="3">
        <v>131.79475276528299</v>
      </c>
      <c r="E232" s="3" t="s">
        <v>772</v>
      </c>
      <c r="F232" s="3" t="s">
        <v>13</v>
      </c>
      <c r="G232" s="3" t="s">
        <v>74</v>
      </c>
      <c r="H232" s="3" t="s">
        <v>4</v>
      </c>
      <c r="I232" s="3" t="s">
        <v>773</v>
      </c>
      <c r="J232" s="3" t="s">
        <v>13</v>
      </c>
      <c r="K232" s="3" t="s">
        <v>155</v>
      </c>
      <c r="L232" s="3" t="s">
        <v>4</v>
      </c>
      <c r="O232" s="3" t="s">
        <v>9</v>
      </c>
      <c r="P232" s="3" t="s">
        <v>4</v>
      </c>
      <c r="Q232" s="3" t="s">
        <v>10</v>
      </c>
      <c r="V232" t="str">
        <f t="shared" si="10"/>
        <v>Remove</v>
      </c>
      <c r="W232"/>
      <c r="X232"/>
      <c r="Y232"/>
      <c r="Z232"/>
      <c r="AA232"/>
      <c r="AC232"/>
      <c r="AE232"/>
    </row>
    <row r="233" spans="1:31" hidden="1" x14ac:dyDescent="0.3">
      <c r="A233" s="3">
        <v>2703898040</v>
      </c>
      <c r="B233" s="3" t="s">
        <v>771</v>
      </c>
      <c r="C233" s="3" t="s">
        <v>771</v>
      </c>
      <c r="D233" s="3">
        <v>120.342719021626</v>
      </c>
      <c r="E233" s="3" t="s">
        <v>774</v>
      </c>
      <c r="F233" s="3" t="s">
        <v>13</v>
      </c>
      <c r="G233" s="3" t="s">
        <v>56</v>
      </c>
      <c r="H233" s="3" t="s">
        <v>4</v>
      </c>
      <c r="I233" s="3" t="s">
        <v>773</v>
      </c>
      <c r="J233" s="3" t="s">
        <v>13</v>
      </c>
      <c r="K233" s="3" t="s">
        <v>155</v>
      </c>
      <c r="L233" s="3" t="s">
        <v>4</v>
      </c>
      <c r="O233" s="3" t="s">
        <v>9</v>
      </c>
      <c r="P233" s="3" t="s">
        <v>4</v>
      </c>
      <c r="Q233" s="3" t="s">
        <v>10</v>
      </c>
      <c r="V233" t="str">
        <f t="shared" si="10"/>
        <v>Remove</v>
      </c>
      <c r="W233"/>
      <c r="X233"/>
      <c r="Y233"/>
      <c r="Z233"/>
      <c r="AA233"/>
      <c r="AC233"/>
      <c r="AE233"/>
    </row>
    <row r="234" spans="1:31" hidden="1" x14ac:dyDescent="0.3">
      <c r="A234" s="3">
        <v>2642386040</v>
      </c>
      <c r="B234" s="3" t="s">
        <v>771</v>
      </c>
      <c r="C234" s="3" t="s">
        <v>771</v>
      </c>
      <c r="D234" s="3">
        <v>406.40040979014299</v>
      </c>
      <c r="E234" s="3" t="s">
        <v>775</v>
      </c>
      <c r="F234" s="3" t="s">
        <v>2</v>
      </c>
      <c r="G234" s="3" t="s">
        <v>3</v>
      </c>
      <c r="H234" s="3" t="s">
        <v>4</v>
      </c>
      <c r="I234" s="3" t="s">
        <v>776</v>
      </c>
      <c r="J234" s="3" t="s">
        <v>2</v>
      </c>
      <c r="K234" s="3" t="s">
        <v>3</v>
      </c>
      <c r="L234" s="3" t="s">
        <v>4</v>
      </c>
      <c r="O234" s="3" t="s">
        <v>9</v>
      </c>
      <c r="P234" s="3" t="s">
        <v>4</v>
      </c>
      <c r="Q234" s="3" t="s">
        <v>10</v>
      </c>
      <c r="V234" t="str">
        <f t="shared" si="10"/>
        <v>Remove</v>
      </c>
      <c r="W234"/>
      <c r="X234"/>
      <c r="Y234"/>
      <c r="Z234"/>
      <c r="AA234"/>
      <c r="AC234"/>
      <c r="AE234"/>
    </row>
    <row r="235" spans="1:31" hidden="1" x14ac:dyDescent="0.3">
      <c r="A235" s="3">
        <v>2688304040</v>
      </c>
      <c r="B235" s="3" t="s">
        <v>777</v>
      </c>
      <c r="C235" s="3" t="s">
        <v>777</v>
      </c>
      <c r="D235" s="3">
        <v>96.044564678010602</v>
      </c>
      <c r="E235" s="3" t="s">
        <v>778</v>
      </c>
      <c r="F235" s="3" t="s">
        <v>2</v>
      </c>
      <c r="G235" s="3" t="s">
        <v>3</v>
      </c>
      <c r="H235" s="3" t="s">
        <v>4</v>
      </c>
      <c r="I235" s="3" t="s">
        <v>779</v>
      </c>
      <c r="J235" s="3" t="s">
        <v>26</v>
      </c>
      <c r="K235" s="3" t="s">
        <v>27</v>
      </c>
      <c r="L235" s="3" t="s">
        <v>4</v>
      </c>
      <c r="N235" s="3" t="s">
        <v>8</v>
      </c>
      <c r="O235" s="3" t="s">
        <v>9</v>
      </c>
      <c r="P235" s="3" t="s">
        <v>4</v>
      </c>
      <c r="Q235" s="3" t="s">
        <v>10</v>
      </c>
      <c r="V235" t="str">
        <f t="shared" si="10"/>
        <v>Remove</v>
      </c>
      <c r="W235"/>
      <c r="X235"/>
      <c r="Y235"/>
      <c r="Z235"/>
      <c r="AA235"/>
      <c r="AC235"/>
      <c r="AE235"/>
    </row>
    <row r="236" spans="1:31" hidden="1" x14ac:dyDescent="0.3">
      <c r="A236" s="3">
        <v>2646092040</v>
      </c>
      <c r="B236" s="3" t="s">
        <v>780</v>
      </c>
      <c r="C236" s="3" t="s">
        <v>781</v>
      </c>
      <c r="D236" s="3">
        <v>137.45497714534901</v>
      </c>
      <c r="E236" s="3" t="s">
        <v>782</v>
      </c>
      <c r="F236" s="3" t="s">
        <v>13</v>
      </c>
      <c r="G236" s="3" t="s">
        <v>74</v>
      </c>
      <c r="H236" s="3" t="s">
        <v>4</v>
      </c>
      <c r="I236" s="3" t="s">
        <v>783</v>
      </c>
      <c r="J236" s="3" t="s">
        <v>191</v>
      </c>
      <c r="K236" s="3" t="s">
        <v>536</v>
      </c>
      <c r="L236" s="3" t="s">
        <v>4</v>
      </c>
      <c r="N236" s="3" t="s">
        <v>100</v>
      </c>
      <c r="O236" s="3" t="s">
        <v>9</v>
      </c>
      <c r="P236" s="3" t="s">
        <v>4</v>
      </c>
      <c r="Q236" s="3" t="s">
        <v>10</v>
      </c>
      <c r="V236" t="str">
        <f t="shared" si="10"/>
        <v>Remove</v>
      </c>
      <c r="W236"/>
      <c r="X236"/>
      <c r="Y236"/>
      <c r="Z236"/>
      <c r="AA236"/>
      <c r="AC236"/>
      <c r="AE236"/>
    </row>
    <row r="237" spans="1:31" hidden="1" x14ac:dyDescent="0.3">
      <c r="A237" s="3">
        <v>2644066040</v>
      </c>
      <c r="B237" s="3" t="s">
        <v>780</v>
      </c>
      <c r="C237" s="3" t="s">
        <v>780</v>
      </c>
      <c r="D237" s="3">
        <v>130.75060764999401</v>
      </c>
      <c r="E237" s="3" t="s">
        <v>784</v>
      </c>
      <c r="F237" s="3" t="s">
        <v>90</v>
      </c>
      <c r="G237" s="3" t="s">
        <v>91</v>
      </c>
      <c r="H237" s="3" t="s">
        <v>4</v>
      </c>
      <c r="I237" s="3" t="s">
        <v>585</v>
      </c>
      <c r="J237" s="3" t="s">
        <v>23</v>
      </c>
      <c r="K237" s="3" t="s">
        <v>24</v>
      </c>
      <c r="L237" s="3" t="s">
        <v>4</v>
      </c>
      <c r="N237" s="3" t="s">
        <v>59</v>
      </c>
      <c r="O237" s="3" t="s">
        <v>9</v>
      </c>
      <c r="P237" s="3" t="s">
        <v>4</v>
      </c>
      <c r="Q237" s="3" t="s">
        <v>10</v>
      </c>
      <c r="V237" t="str">
        <f t="shared" si="10"/>
        <v>Remove</v>
      </c>
      <c r="W237"/>
      <c r="X237"/>
      <c r="Y237"/>
      <c r="Z237"/>
      <c r="AA237"/>
      <c r="AC237"/>
      <c r="AE237"/>
    </row>
    <row r="238" spans="1:31" hidden="1" x14ac:dyDescent="0.3">
      <c r="A238" s="3">
        <v>2642921040</v>
      </c>
      <c r="B238" s="3" t="s">
        <v>780</v>
      </c>
      <c r="C238" s="3" t="s">
        <v>780</v>
      </c>
      <c r="D238" s="3">
        <v>313.68448452170702</v>
      </c>
      <c r="E238" s="3" t="s">
        <v>785</v>
      </c>
      <c r="F238" s="3" t="s">
        <v>83</v>
      </c>
      <c r="G238" s="3" t="s">
        <v>121</v>
      </c>
      <c r="H238" s="3" t="s">
        <v>332</v>
      </c>
      <c r="I238" s="3" t="s">
        <v>786</v>
      </c>
      <c r="J238" s="3" t="s">
        <v>83</v>
      </c>
      <c r="K238" s="3" t="s">
        <v>121</v>
      </c>
      <c r="L238" s="3" t="s">
        <v>787</v>
      </c>
      <c r="M238" s="3" t="s">
        <v>296</v>
      </c>
      <c r="N238" s="3" t="s">
        <v>788</v>
      </c>
      <c r="O238" s="3" t="s">
        <v>9</v>
      </c>
      <c r="P238" s="3" t="s">
        <v>332</v>
      </c>
      <c r="Q238" s="3" t="s">
        <v>10</v>
      </c>
      <c r="V238" t="str">
        <f t="shared" si="10"/>
        <v>Remove</v>
      </c>
      <c r="W238"/>
      <c r="X238"/>
      <c r="Y238"/>
      <c r="Z238"/>
      <c r="AA238"/>
      <c r="AC238"/>
      <c r="AE238"/>
    </row>
    <row r="239" spans="1:31" hidden="1" x14ac:dyDescent="0.3">
      <c r="A239" s="3">
        <v>2643329040</v>
      </c>
      <c r="B239" s="3" t="s">
        <v>650</v>
      </c>
      <c r="C239" s="3" t="s">
        <v>650</v>
      </c>
      <c r="D239" s="3">
        <v>232.23612574640001</v>
      </c>
      <c r="E239" s="3" t="s">
        <v>789</v>
      </c>
      <c r="F239" s="3" t="s">
        <v>83</v>
      </c>
      <c r="G239" s="3" t="s">
        <v>268</v>
      </c>
      <c r="H239" s="3" t="s">
        <v>49</v>
      </c>
      <c r="I239" s="3" t="s">
        <v>790</v>
      </c>
      <c r="J239" s="3" t="s">
        <v>83</v>
      </c>
      <c r="K239" s="3" t="s">
        <v>268</v>
      </c>
      <c r="L239" s="3" t="s">
        <v>49</v>
      </c>
      <c r="O239" s="3" t="s">
        <v>9</v>
      </c>
      <c r="P239" s="3" t="s">
        <v>49</v>
      </c>
      <c r="Q239" s="3" t="s">
        <v>10</v>
      </c>
      <c r="V239" t="str">
        <f t="shared" si="10"/>
        <v>Remove</v>
      </c>
      <c r="W239"/>
      <c r="X239"/>
      <c r="Y239"/>
      <c r="Z239"/>
      <c r="AA239"/>
      <c r="AC239"/>
      <c r="AE239"/>
    </row>
    <row r="240" spans="1:31" hidden="1" x14ac:dyDescent="0.3">
      <c r="A240" s="3">
        <v>2642868040</v>
      </c>
      <c r="B240" s="3" t="s">
        <v>650</v>
      </c>
      <c r="C240" s="3" t="s">
        <v>650</v>
      </c>
      <c r="D240" s="3">
        <v>184.89230966172801</v>
      </c>
      <c r="E240" s="3" t="s">
        <v>791</v>
      </c>
      <c r="F240" s="3" t="s">
        <v>90</v>
      </c>
      <c r="G240" s="3" t="s">
        <v>91</v>
      </c>
      <c r="H240" s="3" t="s">
        <v>4</v>
      </c>
      <c r="I240" s="3" t="s">
        <v>792</v>
      </c>
      <c r="J240" s="3" t="s">
        <v>90</v>
      </c>
      <c r="K240" s="3" t="s">
        <v>106</v>
      </c>
      <c r="L240" s="3" t="s">
        <v>4</v>
      </c>
      <c r="N240" s="3" t="s">
        <v>118</v>
      </c>
      <c r="O240" s="3" t="s">
        <v>9</v>
      </c>
      <c r="P240" s="3" t="s">
        <v>4</v>
      </c>
      <c r="Q240" s="3" t="s">
        <v>10</v>
      </c>
      <c r="R240" s="2" t="s">
        <v>321</v>
      </c>
      <c r="V240" t="str">
        <f t="shared" si="10"/>
        <v>Remove</v>
      </c>
      <c r="W240"/>
      <c r="X240"/>
      <c r="Y240"/>
      <c r="Z240"/>
      <c r="AA240"/>
      <c r="AC240"/>
      <c r="AE240"/>
    </row>
    <row r="241" spans="1:31" hidden="1" x14ac:dyDescent="0.3">
      <c r="A241" s="3">
        <v>2644234040</v>
      </c>
      <c r="B241" s="3" t="s">
        <v>793</v>
      </c>
      <c r="C241" s="3" t="s">
        <v>793</v>
      </c>
      <c r="D241" s="3">
        <v>191.852657159302</v>
      </c>
      <c r="E241" s="3" t="s">
        <v>794</v>
      </c>
      <c r="F241" s="3" t="s">
        <v>90</v>
      </c>
      <c r="G241" s="3" t="s">
        <v>733</v>
      </c>
      <c r="H241" s="3" t="s">
        <v>4</v>
      </c>
      <c r="I241" s="3" t="s">
        <v>190</v>
      </c>
      <c r="J241" s="3" t="s">
        <v>191</v>
      </c>
      <c r="K241" s="3" t="s">
        <v>192</v>
      </c>
      <c r="L241" s="3" t="s">
        <v>4</v>
      </c>
      <c r="O241" s="3" t="s">
        <v>9</v>
      </c>
      <c r="P241" s="3" t="s">
        <v>4</v>
      </c>
      <c r="Q241" s="3" t="s">
        <v>10</v>
      </c>
      <c r="V241" t="str">
        <f t="shared" si="10"/>
        <v>Remove</v>
      </c>
      <c r="W241"/>
      <c r="X241"/>
      <c r="Y241"/>
      <c r="Z241"/>
      <c r="AA241"/>
      <c r="AC241"/>
      <c r="AE241"/>
    </row>
    <row r="242" spans="1:31" ht="28.8" hidden="1" x14ac:dyDescent="0.3">
      <c r="A242" s="3">
        <v>2645367040</v>
      </c>
      <c r="B242" s="3" t="s">
        <v>795</v>
      </c>
      <c r="C242" s="3" t="s">
        <v>795</v>
      </c>
      <c r="D242" s="3">
        <v>109.59399951608999</v>
      </c>
      <c r="E242" s="3" t="s">
        <v>796</v>
      </c>
      <c r="F242" s="3" t="s">
        <v>23</v>
      </c>
      <c r="G242" s="3" t="s">
        <v>797</v>
      </c>
      <c r="H242" s="3" t="s">
        <v>4</v>
      </c>
      <c r="I242" s="3" t="s">
        <v>25</v>
      </c>
      <c r="J242" s="3" t="s">
        <v>26</v>
      </c>
      <c r="K242" s="3" t="s">
        <v>27</v>
      </c>
      <c r="L242" s="3" t="s">
        <v>4</v>
      </c>
      <c r="N242" s="3" t="s">
        <v>687</v>
      </c>
      <c r="O242" s="3" t="s">
        <v>9</v>
      </c>
      <c r="P242" s="3" t="s">
        <v>4</v>
      </c>
      <c r="Q242" s="3" t="s">
        <v>10</v>
      </c>
      <c r="R242" s="2" t="s">
        <v>15947</v>
      </c>
      <c r="U242" s="3">
        <v>14.21</v>
      </c>
      <c r="V242" t="str">
        <f t="shared" si="10"/>
        <v>Remove</v>
      </c>
      <c r="W242"/>
      <c r="X242"/>
      <c r="Y242"/>
      <c r="Z242"/>
      <c r="AA242"/>
      <c r="AC242"/>
      <c r="AE242"/>
    </row>
    <row r="243" spans="1:31" hidden="1" x14ac:dyDescent="0.3">
      <c r="A243" s="3">
        <v>2644218040</v>
      </c>
      <c r="B243" s="3" t="s">
        <v>795</v>
      </c>
      <c r="C243" s="3" t="s">
        <v>795</v>
      </c>
      <c r="D243" s="3">
        <v>270.00016000511999</v>
      </c>
      <c r="E243" s="3" t="s">
        <v>798</v>
      </c>
      <c r="F243" s="3" t="s">
        <v>23</v>
      </c>
      <c r="G243" s="3" t="s">
        <v>24</v>
      </c>
      <c r="H243" s="3" t="s">
        <v>4</v>
      </c>
      <c r="I243" s="3" t="s">
        <v>25</v>
      </c>
      <c r="J243" s="3" t="s">
        <v>26</v>
      </c>
      <c r="K243" s="3" t="s">
        <v>27</v>
      </c>
      <c r="L243" s="3" t="s">
        <v>211</v>
      </c>
      <c r="O243" s="3" t="s">
        <v>9</v>
      </c>
      <c r="P243" s="3" t="s">
        <v>4</v>
      </c>
      <c r="Q243" s="3" t="s">
        <v>10</v>
      </c>
      <c r="V243" t="str">
        <f t="shared" si="10"/>
        <v>Remove</v>
      </c>
      <c r="W243"/>
      <c r="X243"/>
      <c r="Y243"/>
      <c r="Z243"/>
      <c r="AA243"/>
      <c r="AC243"/>
      <c r="AE243"/>
    </row>
    <row r="244" spans="1:31" hidden="1" x14ac:dyDescent="0.3">
      <c r="A244" s="3">
        <v>2644555040</v>
      </c>
      <c r="B244" s="3" t="s">
        <v>799</v>
      </c>
      <c r="C244" s="3" t="s">
        <v>799</v>
      </c>
      <c r="D244" s="3">
        <v>113.385624919386</v>
      </c>
      <c r="E244" s="3" t="s">
        <v>800</v>
      </c>
      <c r="F244" s="3" t="s">
        <v>6</v>
      </c>
      <c r="G244" s="3" t="s">
        <v>58</v>
      </c>
      <c r="H244" s="3" t="s">
        <v>4</v>
      </c>
      <c r="I244" s="3" t="s">
        <v>801</v>
      </c>
      <c r="J244" s="3" t="s">
        <v>83</v>
      </c>
      <c r="K244" s="3" t="s">
        <v>84</v>
      </c>
      <c r="L244" s="3" t="s">
        <v>4</v>
      </c>
      <c r="N244" s="3" t="s">
        <v>687</v>
      </c>
      <c r="O244" s="3" t="s">
        <v>9</v>
      </c>
      <c r="P244" s="3" t="s">
        <v>4</v>
      </c>
      <c r="Q244" s="3" t="s">
        <v>10</v>
      </c>
      <c r="V244" t="str">
        <f t="shared" si="10"/>
        <v>Remove</v>
      </c>
      <c r="W244"/>
      <c r="X244"/>
      <c r="Y244"/>
      <c r="Z244"/>
      <c r="AA244"/>
      <c r="AC244"/>
      <c r="AE244"/>
    </row>
    <row r="245" spans="1:31" hidden="1" x14ac:dyDescent="0.3">
      <c r="A245" s="3">
        <v>2644314040</v>
      </c>
      <c r="B245" s="3" t="s">
        <v>799</v>
      </c>
      <c r="C245" s="3" t="s">
        <v>799</v>
      </c>
      <c r="D245" s="3">
        <v>718.455321059722</v>
      </c>
      <c r="E245" s="3" t="s">
        <v>802</v>
      </c>
      <c r="F245" s="3" t="s">
        <v>13</v>
      </c>
      <c r="G245" s="3" t="s">
        <v>96</v>
      </c>
      <c r="H245" s="3" t="s">
        <v>49</v>
      </c>
      <c r="I245" s="3" t="s">
        <v>803</v>
      </c>
      <c r="J245" s="3" t="s">
        <v>6</v>
      </c>
      <c r="K245" s="3" t="s">
        <v>117</v>
      </c>
      <c r="L245" s="3" t="s">
        <v>443</v>
      </c>
      <c r="M245" s="3" t="s">
        <v>804</v>
      </c>
      <c r="N245" s="3" t="s">
        <v>296</v>
      </c>
      <c r="O245" s="3" t="s">
        <v>9</v>
      </c>
      <c r="P245" s="3" t="s">
        <v>49</v>
      </c>
      <c r="Q245" s="3" t="s">
        <v>10</v>
      </c>
      <c r="V245" t="str">
        <f t="shared" si="10"/>
        <v>Remove</v>
      </c>
      <c r="W245"/>
      <c r="X245"/>
      <c r="Y245"/>
      <c r="Z245"/>
      <c r="AA245"/>
      <c r="AC245"/>
      <c r="AE245"/>
    </row>
    <row r="246" spans="1:31" ht="43.2" x14ac:dyDescent="0.3">
      <c r="A246" s="3">
        <v>2645547040</v>
      </c>
      <c r="B246" s="3" t="s">
        <v>805</v>
      </c>
      <c r="C246" s="3" t="s">
        <v>805</v>
      </c>
      <c r="D246" s="3">
        <v>484.42344363432397</v>
      </c>
      <c r="E246" s="3" t="s">
        <v>806</v>
      </c>
      <c r="F246" s="3" t="s">
        <v>2</v>
      </c>
      <c r="G246" s="3" t="s">
        <v>282</v>
      </c>
      <c r="H246" s="3" t="s">
        <v>332</v>
      </c>
      <c r="I246" s="3" t="s">
        <v>807</v>
      </c>
      <c r="J246" s="3" t="s">
        <v>2</v>
      </c>
      <c r="K246" s="3" t="s">
        <v>282</v>
      </c>
      <c r="L246" s="3" t="s">
        <v>332</v>
      </c>
      <c r="M246" s="3" t="s">
        <v>808</v>
      </c>
      <c r="N246" s="3" t="s">
        <v>809</v>
      </c>
      <c r="O246" s="3" t="s">
        <v>9</v>
      </c>
      <c r="P246" s="3" t="s">
        <v>332</v>
      </c>
      <c r="Q246" s="3" t="s">
        <v>10</v>
      </c>
      <c r="R246" s="2" t="s">
        <v>335</v>
      </c>
      <c r="S246" s="3">
        <v>-1.03</v>
      </c>
      <c r="T246" s="3">
        <v>-0.98</v>
      </c>
      <c r="U246" s="3">
        <v>-3.8</v>
      </c>
      <c r="V246" s="3" t="str">
        <f t="shared" si="10"/>
        <v>Keep</v>
      </c>
      <c r="W246" s="2" t="str">
        <f>MID(B246, 5, 11)</f>
        <v>Jun 10 2014</v>
      </c>
      <c r="X246" s="3">
        <f>VALUE(RIGHT(W246,4))</f>
        <v>2014</v>
      </c>
      <c r="Y246" s="2" t="str">
        <f>H246&amp;X246</f>
        <v>South Africa2014</v>
      </c>
      <c r="Z246" s="1" t="s">
        <v>16076</v>
      </c>
      <c r="AA246" s="1">
        <f>IFERROR(VLOOKUP(Z246, RISKSHEET!$A$2:$G$1000, 4, FALSE), "Missing")</f>
        <v>0.155199274420738</v>
      </c>
      <c r="AB246">
        <f>IFERROR(VLOOKUP(Z246, RISKSHEET!$A$2:$G$1000, 5, FALSE), "Missing")</f>
        <v>-0.14638896286487599</v>
      </c>
      <c r="AC246" s="1">
        <f>IFERROR(VLOOKUP(Z246, RISKSHEET!$A$2:$G$1000, 6, FALSE), "Missing")</f>
        <v>0.30602103471755998</v>
      </c>
      <c r="AD246" t="str">
        <f>_xlfn.XLOOKUP(Z246, CREDITRATING!I:I, CREDITRATING!E:E, "Missing")</f>
        <v>BB</v>
      </c>
      <c r="AE246" s="1">
        <f>_xlfn.XLOOKUP(Z246, CREDITRATING!I:I, CREDITRATING!F:F, "Missing")</f>
        <v>12</v>
      </c>
    </row>
    <row r="247" spans="1:31" hidden="1" x14ac:dyDescent="0.3">
      <c r="A247" s="3">
        <v>2644928040</v>
      </c>
      <c r="B247" s="3" t="s">
        <v>805</v>
      </c>
      <c r="C247" s="3" t="s">
        <v>805</v>
      </c>
      <c r="D247" s="3">
        <v>642.67352185089999</v>
      </c>
      <c r="E247" s="3" t="s">
        <v>810</v>
      </c>
      <c r="F247" s="3" t="s">
        <v>41</v>
      </c>
      <c r="G247" s="3" t="s">
        <v>144</v>
      </c>
      <c r="H247" s="3" t="s">
        <v>4</v>
      </c>
      <c r="I247" s="3" t="s">
        <v>811</v>
      </c>
      <c r="J247" s="3" t="s">
        <v>41</v>
      </c>
      <c r="K247" s="3" t="s">
        <v>144</v>
      </c>
      <c r="L247" s="3" t="s">
        <v>4</v>
      </c>
      <c r="O247" s="3" t="s">
        <v>9</v>
      </c>
      <c r="P247" s="3" t="s">
        <v>4</v>
      </c>
      <c r="Q247" s="3" t="s">
        <v>10</v>
      </c>
      <c r="V247" t="str">
        <f t="shared" si="10"/>
        <v>Remove</v>
      </c>
      <c r="W247"/>
      <c r="X247"/>
      <c r="Y247"/>
      <c r="Z247"/>
      <c r="AA247"/>
      <c r="AC247"/>
      <c r="AE247"/>
    </row>
    <row r="248" spans="1:31" ht="28.8" x14ac:dyDescent="0.3">
      <c r="A248" s="3">
        <v>2644840040</v>
      </c>
      <c r="B248" s="3" t="s">
        <v>805</v>
      </c>
      <c r="C248" s="3" t="s">
        <v>805</v>
      </c>
      <c r="D248" s="3">
        <v>1606.6838046272501</v>
      </c>
      <c r="E248" s="3" t="s">
        <v>811</v>
      </c>
      <c r="F248" s="3" t="s">
        <v>41</v>
      </c>
      <c r="G248" s="3" t="s">
        <v>144</v>
      </c>
      <c r="H248" s="3" t="s">
        <v>16004</v>
      </c>
      <c r="I248" s="3" t="s">
        <v>25</v>
      </c>
      <c r="J248" s="3" t="s">
        <v>26</v>
      </c>
      <c r="K248" s="3" t="s">
        <v>27</v>
      </c>
      <c r="L248" s="3" t="s">
        <v>4</v>
      </c>
      <c r="O248" s="3" t="s">
        <v>9</v>
      </c>
      <c r="P248" s="3" t="s">
        <v>4</v>
      </c>
      <c r="Q248" s="3" t="s">
        <v>10</v>
      </c>
      <c r="R248" s="2" t="s">
        <v>321</v>
      </c>
      <c r="S248" s="3">
        <v>-17.23</v>
      </c>
      <c r="T248" s="3">
        <v>-17.23</v>
      </c>
      <c r="U248" s="3">
        <v>-17.05</v>
      </c>
      <c r="V248" s="3" t="str">
        <f t="shared" si="10"/>
        <v>Keep</v>
      </c>
      <c r="W248" s="2" t="str">
        <f>MID(B248, 5, 11)</f>
        <v>Jun 10 2014</v>
      </c>
      <c r="X248" s="3">
        <f>VALUE(RIGHT(W248,4))</f>
        <v>2014</v>
      </c>
      <c r="Y248" s="2" t="str">
        <f>H248&amp;X248</f>
        <v>china2014</v>
      </c>
      <c r="Z248" s="1" t="s">
        <v>16075</v>
      </c>
      <c r="AA248" s="1">
        <f>IFERROR(VLOOKUP(Z248, RISKSHEET!$A$2:$G$1000, 4, FALSE), "Missing")</f>
        <v>-0.39605319499969499</v>
      </c>
      <c r="AB248">
        <f>IFERROR(VLOOKUP(Z248, RISKSHEET!$A$2:$G$1000, 5, FALSE), "Missing")</f>
        <v>-0.52258402109146096</v>
      </c>
      <c r="AC248" s="1">
        <f>IFERROR(VLOOKUP(Z248, RISKSHEET!$A$2:$G$1000, 6, FALSE), "Missing")</f>
        <v>-5.1206895150244201E-3</v>
      </c>
      <c r="AD248" t="str">
        <f>_xlfn.XLOOKUP(Z248, CREDITRATING!I:I, CREDITRATING!E:E, "Missing")</f>
        <v>A+</v>
      </c>
      <c r="AE248" s="1">
        <f>_xlfn.XLOOKUP(Z248, CREDITRATING!I:I, CREDITRATING!F:F, "Missing")</f>
        <v>5</v>
      </c>
    </row>
    <row r="249" spans="1:31" hidden="1" x14ac:dyDescent="0.3">
      <c r="A249" s="3">
        <v>2644508040</v>
      </c>
      <c r="B249" s="3" t="s">
        <v>805</v>
      </c>
      <c r="C249" s="3" t="s">
        <v>805</v>
      </c>
      <c r="D249" s="3">
        <v>171.799485861183</v>
      </c>
      <c r="E249" s="3" t="s">
        <v>812</v>
      </c>
      <c r="F249" s="3" t="s">
        <v>2</v>
      </c>
      <c r="G249" s="3" t="s">
        <v>3</v>
      </c>
      <c r="H249" s="3" t="s">
        <v>4</v>
      </c>
      <c r="I249" s="3" t="s">
        <v>813</v>
      </c>
      <c r="J249" s="3" t="s">
        <v>2</v>
      </c>
      <c r="K249" s="3" t="s">
        <v>3</v>
      </c>
      <c r="L249" s="3" t="s">
        <v>4</v>
      </c>
      <c r="N249" s="3" t="s">
        <v>744</v>
      </c>
      <c r="O249" s="3" t="s">
        <v>9</v>
      </c>
      <c r="P249" s="3" t="s">
        <v>4</v>
      </c>
      <c r="Q249" s="3" t="s">
        <v>10</v>
      </c>
      <c r="V249" t="str">
        <f t="shared" si="10"/>
        <v>Remove</v>
      </c>
      <c r="W249"/>
      <c r="X249"/>
      <c r="Y249"/>
      <c r="Z249"/>
      <c r="AA249"/>
      <c r="AC249"/>
      <c r="AE249"/>
    </row>
    <row r="250" spans="1:31" hidden="1" x14ac:dyDescent="0.3">
      <c r="A250" s="3">
        <v>2698119040</v>
      </c>
      <c r="B250" s="3" t="s">
        <v>814</v>
      </c>
      <c r="C250" s="3" t="s">
        <v>814</v>
      </c>
      <c r="D250" s="3">
        <v>96.343754516113506</v>
      </c>
      <c r="E250" s="3" t="s">
        <v>815</v>
      </c>
      <c r="F250" s="3" t="s">
        <v>2</v>
      </c>
      <c r="G250" s="3" t="s">
        <v>3</v>
      </c>
      <c r="H250" s="3" t="s">
        <v>4</v>
      </c>
      <c r="I250" s="3" t="s">
        <v>816</v>
      </c>
      <c r="J250" s="3" t="s">
        <v>26</v>
      </c>
      <c r="K250" s="3" t="s">
        <v>27</v>
      </c>
      <c r="L250" s="3" t="s">
        <v>4</v>
      </c>
      <c r="N250" s="3" t="s">
        <v>8</v>
      </c>
      <c r="O250" s="3" t="s">
        <v>9</v>
      </c>
      <c r="P250" s="3" t="s">
        <v>4</v>
      </c>
      <c r="Q250" s="3" t="s">
        <v>10</v>
      </c>
      <c r="V250" t="str">
        <f t="shared" si="10"/>
        <v>Remove</v>
      </c>
      <c r="W250"/>
      <c r="X250"/>
      <c r="Y250"/>
      <c r="Z250"/>
      <c r="AA250"/>
      <c r="AC250"/>
      <c r="AE250"/>
    </row>
    <row r="251" spans="1:31" hidden="1" x14ac:dyDescent="0.3">
      <c r="A251" s="3">
        <v>2645118040</v>
      </c>
      <c r="B251" s="3" t="s">
        <v>814</v>
      </c>
      <c r="C251" s="3" t="s">
        <v>814</v>
      </c>
      <c r="D251" s="3">
        <v>289.99814189189198</v>
      </c>
      <c r="E251" s="3" t="s">
        <v>817</v>
      </c>
      <c r="F251" s="3" t="s">
        <v>18</v>
      </c>
      <c r="G251" s="3" t="s">
        <v>186</v>
      </c>
      <c r="H251" s="3" t="s">
        <v>107</v>
      </c>
      <c r="I251" s="3" t="s">
        <v>818</v>
      </c>
      <c r="J251" s="3" t="s">
        <v>18</v>
      </c>
      <c r="K251" s="3" t="s">
        <v>186</v>
      </c>
      <c r="L251" s="3" t="s">
        <v>819</v>
      </c>
      <c r="M251" s="3" t="s">
        <v>183</v>
      </c>
      <c r="N251" s="3" t="s">
        <v>545</v>
      </c>
      <c r="O251" s="3" t="s">
        <v>9</v>
      </c>
      <c r="P251" s="3" t="s">
        <v>107</v>
      </c>
      <c r="Q251" s="3" t="s">
        <v>10</v>
      </c>
      <c r="V251" t="str">
        <f t="shared" si="10"/>
        <v>Remove</v>
      </c>
      <c r="W251"/>
      <c r="X251"/>
      <c r="Y251"/>
      <c r="Z251"/>
      <c r="AA251"/>
      <c r="AC251"/>
      <c r="AE251"/>
    </row>
    <row r="252" spans="1:31" hidden="1" x14ac:dyDescent="0.3">
      <c r="A252" s="3">
        <v>2645410040</v>
      </c>
      <c r="B252" s="3" t="s">
        <v>707</v>
      </c>
      <c r="C252" s="3" t="s">
        <v>707</v>
      </c>
      <c r="D252" s="3">
        <v>1297.25050261359</v>
      </c>
      <c r="E252" s="3" t="s">
        <v>820</v>
      </c>
      <c r="F252" s="3" t="s">
        <v>2</v>
      </c>
      <c r="G252" s="3" t="s">
        <v>3</v>
      </c>
      <c r="H252" s="3" t="s">
        <v>4</v>
      </c>
      <c r="I252" s="3" t="s">
        <v>821</v>
      </c>
      <c r="J252" s="3" t="s">
        <v>6</v>
      </c>
      <c r="K252" s="3" t="s">
        <v>34</v>
      </c>
      <c r="L252" s="3" t="s">
        <v>4</v>
      </c>
      <c r="N252" s="3" t="s">
        <v>118</v>
      </c>
      <c r="O252" s="3" t="s">
        <v>9</v>
      </c>
      <c r="P252" s="3" t="s">
        <v>4</v>
      </c>
      <c r="Q252" s="3" t="s">
        <v>10</v>
      </c>
      <c r="V252" t="str">
        <f t="shared" si="10"/>
        <v>Remove</v>
      </c>
      <c r="W252"/>
      <c r="X252"/>
      <c r="Y252"/>
      <c r="Z252"/>
      <c r="AA252"/>
      <c r="AC252"/>
      <c r="AE252"/>
    </row>
    <row r="253" spans="1:31" hidden="1" x14ac:dyDescent="0.3">
      <c r="A253" s="3">
        <v>2648521040</v>
      </c>
      <c r="B253" s="3" t="s">
        <v>822</v>
      </c>
      <c r="C253" s="3" t="s">
        <v>822</v>
      </c>
      <c r="D253" s="3">
        <v>130.65326633165799</v>
      </c>
      <c r="E253" s="3" t="s">
        <v>823</v>
      </c>
      <c r="F253" s="3" t="s">
        <v>98</v>
      </c>
      <c r="G253" s="3" t="s">
        <v>485</v>
      </c>
      <c r="H253" s="3" t="s">
        <v>107</v>
      </c>
      <c r="I253" s="3" t="s">
        <v>824</v>
      </c>
      <c r="J253" s="3" t="s">
        <v>98</v>
      </c>
      <c r="K253" s="3" t="s">
        <v>485</v>
      </c>
      <c r="L253" s="3" t="s">
        <v>825</v>
      </c>
      <c r="O253" s="3" t="s">
        <v>9</v>
      </c>
      <c r="P253" s="3" t="s">
        <v>107</v>
      </c>
      <c r="Q253" s="3" t="s">
        <v>10</v>
      </c>
      <c r="V253" t="str">
        <f t="shared" si="10"/>
        <v>Remove</v>
      </c>
      <c r="W253"/>
      <c r="X253"/>
      <c r="Y253"/>
      <c r="Z253"/>
      <c r="AA253"/>
      <c r="AC253"/>
      <c r="AE253"/>
    </row>
    <row r="254" spans="1:31" hidden="1" x14ac:dyDescent="0.3">
      <c r="A254" s="3">
        <v>2633950040</v>
      </c>
      <c r="B254" s="3" t="s">
        <v>822</v>
      </c>
      <c r="C254" s="3" t="s">
        <v>826</v>
      </c>
      <c r="D254" s="3">
        <v>255.73192239858901</v>
      </c>
      <c r="E254" s="3" t="s">
        <v>827</v>
      </c>
      <c r="F254" s="3" t="s">
        <v>26</v>
      </c>
      <c r="G254" s="3" t="s">
        <v>612</v>
      </c>
      <c r="H254" s="3" t="s">
        <v>49</v>
      </c>
      <c r="I254" s="3" t="s">
        <v>828</v>
      </c>
      <c r="J254" s="3" t="s">
        <v>26</v>
      </c>
      <c r="K254" s="3" t="s">
        <v>612</v>
      </c>
      <c r="L254" s="3" t="s">
        <v>49</v>
      </c>
      <c r="M254" s="3" t="s">
        <v>193</v>
      </c>
      <c r="N254" s="3" t="s">
        <v>283</v>
      </c>
      <c r="O254" s="3" t="s">
        <v>9</v>
      </c>
      <c r="P254" s="3" t="s">
        <v>49</v>
      </c>
      <c r="Q254" s="3" t="s">
        <v>10</v>
      </c>
      <c r="V254" t="str">
        <f t="shared" si="10"/>
        <v>Remove</v>
      </c>
      <c r="W254"/>
      <c r="X254"/>
      <c r="Y254"/>
      <c r="Z254"/>
      <c r="AA254"/>
      <c r="AC254"/>
      <c r="AE254"/>
    </row>
    <row r="255" spans="1:31" hidden="1" x14ac:dyDescent="0.3">
      <c r="A255" s="3">
        <v>2646887040</v>
      </c>
      <c r="B255" s="3" t="s">
        <v>829</v>
      </c>
      <c r="C255" s="3" t="s">
        <v>829</v>
      </c>
      <c r="D255" s="3">
        <v>87.154292395556993</v>
      </c>
      <c r="E255" s="3" t="s">
        <v>830</v>
      </c>
      <c r="F255" s="3" t="s">
        <v>6</v>
      </c>
      <c r="G255" s="3" t="s">
        <v>34</v>
      </c>
      <c r="H255" s="3" t="s">
        <v>49</v>
      </c>
      <c r="I255" s="3" t="s">
        <v>831</v>
      </c>
      <c r="J255" s="3" t="s">
        <v>26</v>
      </c>
      <c r="K255" s="3" t="s">
        <v>27</v>
      </c>
      <c r="L255" s="3" t="s">
        <v>49</v>
      </c>
      <c r="O255" s="3" t="s">
        <v>9</v>
      </c>
      <c r="P255" s="3" t="s">
        <v>49</v>
      </c>
      <c r="Q255" s="3" t="s">
        <v>10</v>
      </c>
      <c r="V255" t="str">
        <f t="shared" si="10"/>
        <v>Remove</v>
      </c>
      <c r="W255"/>
      <c r="X255"/>
      <c r="Y255"/>
      <c r="Z255"/>
      <c r="AA255"/>
      <c r="AC255"/>
      <c r="AE255"/>
    </row>
    <row r="256" spans="1:31" hidden="1" x14ac:dyDescent="0.3">
      <c r="A256" s="3">
        <v>2646306040</v>
      </c>
      <c r="B256" s="3" t="s">
        <v>832</v>
      </c>
      <c r="C256" s="3" t="s">
        <v>832</v>
      </c>
      <c r="D256" s="3">
        <v>1014.39357827045</v>
      </c>
      <c r="E256" s="3" t="s">
        <v>833</v>
      </c>
      <c r="F256" s="3" t="s">
        <v>98</v>
      </c>
      <c r="G256" s="3" t="s">
        <v>603</v>
      </c>
      <c r="H256" s="3" t="s">
        <v>49</v>
      </c>
      <c r="I256" s="3" t="s">
        <v>834</v>
      </c>
      <c r="J256" s="3" t="s">
        <v>98</v>
      </c>
      <c r="K256" s="3" t="s">
        <v>603</v>
      </c>
      <c r="L256" s="3" t="s">
        <v>49</v>
      </c>
      <c r="M256" s="3" t="s">
        <v>835</v>
      </c>
      <c r="N256" s="3" t="s">
        <v>836</v>
      </c>
      <c r="O256" s="3" t="s">
        <v>9</v>
      </c>
      <c r="P256" s="3" t="s">
        <v>49</v>
      </c>
      <c r="Q256" s="3" t="s">
        <v>10</v>
      </c>
      <c r="V256" t="str">
        <f t="shared" si="10"/>
        <v>Remove</v>
      </c>
      <c r="W256"/>
      <c r="X256"/>
      <c r="Y256"/>
      <c r="Z256"/>
      <c r="AA256"/>
      <c r="AC256"/>
      <c r="AE256"/>
    </row>
    <row r="257" spans="1:31" hidden="1" x14ac:dyDescent="0.3">
      <c r="A257" s="3">
        <v>2646767040</v>
      </c>
      <c r="B257" s="3" t="s">
        <v>16</v>
      </c>
      <c r="C257" s="3" t="s">
        <v>16</v>
      </c>
      <c r="D257" s="3">
        <v>175.12961571800099</v>
      </c>
      <c r="E257" s="3" t="s">
        <v>837</v>
      </c>
      <c r="F257" s="3" t="s">
        <v>13</v>
      </c>
      <c r="G257" s="3" t="s">
        <v>838</v>
      </c>
      <c r="H257" s="3" t="s">
        <v>127</v>
      </c>
      <c r="I257" s="3" t="s">
        <v>839</v>
      </c>
      <c r="J257" s="3" t="s">
        <v>13</v>
      </c>
      <c r="K257" s="3" t="s">
        <v>56</v>
      </c>
      <c r="L257" s="3" t="s">
        <v>127</v>
      </c>
      <c r="M257" s="3" t="s">
        <v>541</v>
      </c>
      <c r="O257" s="3" t="s">
        <v>9</v>
      </c>
      <c r="P257" s="3" t="s">
        <v>127</v>
      </c>
      <c r="Q257" s="3" t="s">
        <v>10</v>
      </c>
      <c r="V257" t="str">
        <f t="shared" si="10"/>
        <v>Remove</v>
      </c>
      <c r="W257"/>
      <c r="X257"/>
      <c r="Y257"/>
      <c r="Z257"/>
      <c r="AA257"/>
      <c r="AC257"/>
      <c r="AE257"/>
    </row>
    <row r="258" spans="1:31" hidden="1" x14ac:dyDescent="0.3">
      <c r="A258" s="3">
        <v>2708382040</v>
      </c>
      <c r="B258" s="3" t="s">
        <v>840</v>
      </c>
      <c r="C258" s="3" t="s">
        <v>840</v>
      </c>
      <c r="D258" s="3">
        <v>80.6604243290558</v>
      </c>
      <c r="E258" s="3" t="s">
        <v>841</v>
      </c>
      <c r="F258" s="3" t="s">
        <v>6</v>
      </c>
      <c r="G258" s="3" t="s">
        <v>58</v>
      </c>
      <c r="H258" s="3" t="s">
        <v>4</v>
      </c>
      <c r="I258" s="3" t="s">
        <v>842</v>
      </c>
      <c r="J258" s="3" t="s">
        <v>6</v>
      </c>
      <c r="K258" s="3" t="s">
        <v>34</v>
      </c>
      <c r="L258" s="3" t="s">
        <v>4</v>
      </c>
      <c r="N258" s="3" t="s">
        <v>8</v>
      </c>
      <c r="O258" s="3" t="s">
        <v>9</v>
      </c>
      <c r="P258" s="3" t="s">
        <v>4</v>
      </c>
      <c r="Q258" s="3" t="s">
        <v>10</v>
      </c>
      <c r="V258" t="str">
        <f t="shared" si="10"/>
        <v>Remove</v>
      </c>
      <c r="W258"/>
      <c r="X258"/>
      <c r="Y258"/>
      <c r="Z258"/>
      <c r="AA258"/>
      <c r="AC258"/>
      <c r="AE258"/>
    </row>
    <row r="259" spans="1:31" hidden="1" x14ac:dyDescent="0.3">
      <c r="A259" s="3">
        <v>2659206040</v>
      </c>
      <c r="B259" s="3" t="s">
        <v>843</v>
      </c>
      <c r="C259" s="3" t="s">
        <v>843</v>
      </c>
      <c r="D259" s="3">
        <v>60.205179250886999</v>
      </c>
      <c r="E259" s="3" t="s">
        <v>844</v>
      </c>
      <c r="F259" s="3" t="s">
        <v>83</v>
      </c>
      <c r="G259" s="3" t="s">
        <v>608</v>
      </c>
      <c r="H259" s="3" t="s">
        <v>4</v>
      </c>
      <c r="I259" s="3" t="s">
        <v>845</v>
      </c>
      <c r="J259" s="3" t="s">
        <v>41</v>
      </c>
      <c r="K259" s="3" t="s">
        <v>42</v>
      </c>
      <c r="L259" s="3" t="s">
        <v>4</v>
      </c>
      <c r="O259" s="3" t="s">
        <v>9</v>
      </c>
      <c r="P259" s="3" t="s">
        <v>4</v>
      </c>
      <c r="Q259" s="3" t="s">
        <v>10</v>
      </c>
      <c r="V259" t="str">
        <f t="shared" ref="V259:V322" si="11">IF(ISNUMBER(S259), "Keep", "Remove")</f>
        <v>Remove</v>
      </c>
      <c r="W259"/>
      <c r="X259"/>
      <c r="Y259"/>
      <c r="Z259"/>
      <c r="AA259"/>
      <c r="AC259"/>
      <c r="AE259"/>
    </row>
    <row r="260" spans="1:31" hidden="1" x14ac:dyDescent="0.3">
      <c r="A260" s="3">
        <v>2651431040</v>
      </c>
      <c r="B260" s="3" t="s">
        <v>843</v>
      </c>
      <c r="C260" s="3" t="s">
        <v>843</v>
      </c>
      <c r="D260" s="3">
        <v>386.588658865887</v>
      </c>
      <c r="E260" s="3" t="s">
        <v>846</v>
      </c>
      <c r="F260" s="3" t="s">
        <v>26</v>
      </c>
      <c r="G260" s="3" t="s">
        <v>27</v>
      </c>
      <c r="H260" s="3" t="s">
        <v>49</v>
      </c>
      <c r="I260" s="3" t="s">
        <v>25</v>
      </c>
      <c r="J260" s="3" t="s">
        <v>26</v>
      </c>
      <c r="K260" s="3" t="s">
        <v>27</v>
      </c>
      <c r="L260" s="3" t="s">
        <v>211</v>
      </c>
      <c r="M260" s="3" t="s">
        <v>847</v>
      </c>
      <c r="N260" s="3" t="s">
        <v>848</v>
      </c>
      <c r="O260" s="3" t="s">
        <v>9</v>
      </c>
      <c r="P260" s="3" t="s">
        <v>49</v>
      </c>
      <c r="Q260" s="3" t="s">
        <v>10</v>
      </c>
      <c r="V260" t="str">
        <f t="shared" si="11"/>
        <v>Remove</v>
      </c>
      <c r="W260"/>
      <c r="X260"/>
      <c r="Y260"/>
      <c r="Z260"/>
      <c r="AA260"/>
      <c r="AC260"/>
      <c r="AE260"/>
    </row>
    <row r="261" spans="1:31" hidden="1" x14ac:dyDescent="0.3">
      <c r="A261" s="3">
        <v>2648120040</v>
      </c>
      <c r="B261" s="3" t="s">
        <v>135</v>
      </c>
      <c r="C261" s="3" t="s">
        <v>135</v>
      </c>
      <c r="D261" s="3">
        <v>82.958386889460201</v>
      </c>
      <c r="E261" s="3" t="s">
        <v>849</v>
      </c>
      <c r="F261" s="3" t="s">
        <v>6</v>
      </c>
      <c r="G261" s="3" t="s">
        <v>7</v>
      </c>
      <c r="H261" s="3" t="s">
        <v>4</v>
      </c>
      <c r="I261" s="3" t="s">
        <v>850</v>
      </c>
      <c r="J261" s="3" t="s">
        <v>13</v>
      </c>
      <c r="K261" s="3" t="s">
        <v>155</v>
      </c>
      <c r="L261" s="3" t="s">
        <v>4</v>
      </c>
      <c r="N261" s="3" t="s">
        <v>220</v>
      </c>
      <c r="O261" s="3" t="s">
        <v>9</v>
      </c>
      <c r="P261" s="3" t="s">
        <v>4</v>
      </c>
      <c r="Q261" s="3" t="s">
        <v>10</v>
      </c>
      <c r="V261" t="str">
        <f t="shared" si="11"/>
        <v>Remove</v>
      </c>
      <c r="W261"/>
      <c r="X261"/>
      <c r="Y261"/>
      <c r="Z261"/>
      <c r="AA261"/>
      <c r="AC261"/>
      <c r="AE261"/>
    </row>
    <row r="262" spans="1:31" hidden="1" x14ac:dyDescent="0.3">
      <c r="A262" s="3">
        <v>2648079040</v>
      </c>
      <c r="B262" s="3" t="s">
        <v>135</v>
      </c>
      <c r="C262" s="3" t="s">
        <v>135</v>
      </c>
      <c r="D262" s="3">
        <v>113.88978149100301</v>
      </c>
      <c r="E262" s="3" t="s">
        <v>851</v>
      </c>
      <c r="F262" s="3" t="s">
        <v>13</v>
      </c>
      <c r="G262" s="3" t="s">
        <v>96</v>
      </c>
      <c r="H262" s="3" t="s">
        <v>4</v>
      </c>
      <c r="I262" s="3" t="s">
        <v>852</v>
      </c>
      <c r="J262" s="3" t="s">
        <v>90</v>
      </c>
      <c r="K262" s="3" t="s">
        <v>106</v>
      </c>
      <c r="L262" s="3" t="s">
        <v>4</v>
      </c>
      <c r="N262" s="3" t="s">
        <v>853</v>
      </c>
      <c r="O262" s="3" t="s">
        <v>9</v>
      </c>
      <c r="P262" s="3" t="s">
        <v>4</v>
      </c>
      <c r="Q262" s="3" t="s">
        <v>10</v>
      </c>
      <c r="V262" t="str">
        <f t="shared" si="11"/>
        <v>Remove</v>
      </c>
      <c r="W262"/>
      <c r="X262"/>
      <c r="Y262"/>
      <c r="Z262"/>
      <c r="AA262"/>
      <c r="AC262"/>
      <c r="AE262"/>
    </row>
    <row r="263" spans="1:31" hidden="1" x14ac:dyDescent="0.3">
      <c r="A263" s="3">
        <v>2651109040</v>
      </c>
      <c r="B263" s="3" t="s">
        <v>854</v>
      </c>
      <c r="C263" s="3" t="s">
        <v>854</v>
      </c>
      <c r="D263" s="3">
        <v>80.719794344473002</v>
      </c>
      <c r="E263" s="3" t="s">
        <v>855</v>
      </c>
      <c r="F263" s="3" t="s">
        <v>83</v>
      </c>
      <c r="G263" s="3" t="s">
        <v>159</v>
      </c>
      <c r="H263" s="3" t="s">
        <v>4</v>
      </c>
      <c r="I263" s="3" t="s">
        <v>25</v>
      </c>
      <c r="J263" s="3" t="s">
        <v>26</v>
      </c>
      <c r="K263" s="3" t="s">
        <v>27</v>
      </c>
      <c r="L263" s="3" t="s">
        <v>4</v>
      </c>
      <c r="O263" s="3" t="s">
        <v>9</v>
      </c>
      <c r="P263" s="3" t="s">
        <v>4</v>
      </c>
      <c r="Q263" s="3" t="s">
        <v>10</v>
      </c>
      <c r="V263" t="str">
        <f t="shared" si="11"/>
        <v>Remove</v>
      </c>
      <c r="W263"/>
      <c r="X263"/>
      <c r="Y263"/>
      <c r="Z263"/>
      <c r="AA263"/>
      <c r="AC263"/>
      <c r="AE263"/>
    </row>
    <row r="264" spans="1:31" hidden="1" x14ac:dyDescent="0.3">
      <c r="A264" s="3">
        <v>2649354040</v>
      </c>
      <c r="B264" s="3" t="s">
        <v>854</v>
      </c>
      <c r="C264" s="3" t="s">
        <v>854</v>
      </c>
      <c r="D264" s="3">
        <v>96.401028277635007</v>
      </c>
      <c r="E264" s="3" t="s">
        <v>856</v>
      </c>
      <c r="F264" s="3" t="s">
        <v>26</v>
      </c>
      <c r="G264" s="3" t="s">
        <v>27</v>
      </c>
      <c r="H264" s="3" t="s">
        <v>4</v>
      </c>
      <c r="I264" s="3" t="s">
        <v>25</v>
      </c>
      <c r="J264" s="3" t="s">
        <v>26</v>
      </c>
      <c r="K264" s="3" t="s">
        <v>27</v>
      </c>
      <c r="L264" s="3" t="s">
        <v>4</v>
      </c>
      <c r="O264" s="3" t="s">
        <v>9</v>
      </c>
      <c r="P264" s="3" t="s">
        <v>4</v>
      </c>
      <c r="Q264" s="3" t="s">
        <v>10</v>
      </c>
      <c r="V264" t="str">
        <f t="shared" si="11"/>
        <v>Remove</v>
      </c>
      <c r="W264"/>
      <c r="X264"/>
      <c r="Y264"/>
      <c r="Z264"/>
      <c r="AA264"/>
      <c r="AC264"/>
      <c r="AE264"/>
    </row>
    <row r="265" spans="1:31" hidden="1" x14ac:dyDescent="0.3">
      <c r="A265" s="3">
        <v>2650123040</v>
      </c>
      <c r="B265" s="3" t="s">
        <v>857</v>
      </c>
      <c r="C265" s="3" t="s">
        <v>857</v>
      </c>
      <c r="D265" s="3">
        <v>112.37526104417699</v>
      </c>
      <c r="E265" s="3" t="s">
        <v>858</v>
      </c>
      <c r="F265" s="3" t="s">
        <v>2</v>
      </c>
      <c r="G265" s="3" t="s">
        <v>181</v>
      </c>
      <c r="H265" s="3" t="s">
        <v>4</v>
      </c>
      <c r="I265" s="3" t="s">
        <v>859</v>
      </c>
      <c r="J265" s="3" t="s">
        <v>26</v>
      </c>
      <c r="K265" s="3" t="s">
        <v>27</v>
      </c>
      <c r="L265" s="3" t="s">
        <v>28</v>
      </c>
      <c r="O265" s="3" t="s">
        <v>9</v>
      </c>
      <c r="P265" s="3" t="s">
        <v>4</v>
      </c>
      <c r="Q265" s="3" t="s">
        <v>10</v>
      </c>
      <c r="V265" t="str">
        <f t="shared" si="11"/>
        <v>Remove</v>
      </c>
      <c r="W265"/>
      <c r="X265"/>
      <c r="Y265"/>
      <c r="Z265"/>
      <c r="AA265"/>
      <c r="AC265"/>
      <c r="AE265"/>
    </row>
    <row r="266" spans="1:31" hidden="1" x14ac:dyDescent="0.3">
      <c r="A266" s="3">
        <v>2649324040</v>
      </c>
      <c r="B266" s="3" t="s">
        <v>857</v>
      </c>
      <c r="C266" s="3" t="s">
        <v>857</v>
      </c>
      <c r="D266" s="3">
        <v>509.72690763052202</v>
      </c>
      <c r="E266" s="3" t="s">
        <v>860</v>
      </c>
      <c r="F266" s="3" t="s">
        <v>6</v>
      </c>
      <c r="G266" s="3" t="s">
        <v>79</v>
      </c>
      <c r="H266" s="3" t="s">
        <v>4</v>
      </c>
      <c r="I266" s="3" t="s">
        <v>861</v>
      </c>
      <c r="J266" s="3" t="s">
        <v>6</v>
      </c>
      <c r="K266" s="3" t="s">
        <v>79</v>
      </c>
      <c r="L266" s="3" t="s">
        <v>4</v>
      </c>
      <c r="N266" s="3" t="s">
        <v>100</v>
      </c>
      <c r="O266" s="3" t="s">
        <v>9</v>
      </c>
      <c r="P266" s="3" t="s">
        <v>4</v>
      </c>
      <c r="Q266" s="3" t="s">
        <v>10</v>
      </c>
      <c r="R266" s="2" t="s">
        <v>862</v>
      </c>
      <c r="V266" t="str">
        <f t="shared" si="11"/>
        <v>Remove</v>
      </c>
      <c r="W266"/>
      <c r="X266"/>
      <c r="Y266"/>
      <c r="Z266"/>
      <c r="AA266"/>
      <c r="AC266"/>
      <c r="AE266"/>
    </row>
    <row r="267" spans="1:31" hidden="1" x14ac:dyDescent="0.3">
      <c r="A267" s="3">
        <v>2648841040</v>
      </c>
      <c r="B267" s="3" t="s">
        <v>857</v>
      </c>
      <c r="C267" s="3" t="s">
        <v>857</v>
      </c>
      <c r="D267" s="3">
        <v>144.096385542169</v>
      </c>
      <c r="E267" s="3" t="s">
        <v>863</v>
      </c>
      <c r="F267" s="3" t="s">
        <v>18</v>
      </c>
      <c r="G267" s="3" t="s">
        <v>186</v>
      </c>
      <c r="H267" s="3" t="s">
        <v>4</v>
      </c>
      <c r="I267" s="3" t="s">
        <v>864</v>
      </c>
      <c r="J267" s="3" t="s">
        <v>18</v>
      </c>
      <c r="K267" s="3" t="s">
        <v>186</v>
      </c>
      <c r="L267" s="3" t="s">
        <v>4</v>
      </c>
      <c r="O267" s="3" t="s">
        <v>9</v>
      </c>
      <c r="P267" s="3" t="s">
        <v>4</v>
      </c>
      <c r="Q267" s="3" t="s">
        <v>10</v>
      </c>
      <c r="V267" t="str">
        <f t="shared" si="11"/>
        <v>Remove</v>
      </c>
      <c r="W267"/>
      <c r="X267"/>
      <c r="Y267"/>
      <c r="Z267"/>
      <c r="AA267"/>
      <c r="AC267"/>
      <c r="AE267"/>
    </row>
    <row r="268" spans="1:31" hidden="1" x14ac:dyDescent="0.3">
      <c r="A268" s="3">
        <v>2630607040</v>
      </c>
      <c r="B268" s="3" t="s">
        <v>857</v>
      </c>
      <c r="C268" s="3" t="s">
        <v>857</v>
      </c>
      <c r="D268" s="3">
        <v>379.298121233605</v>
      </c>
      <c r="E268" s="3" t="s">
        <v>865</v>
      </c>
      <c r="F268" s="3" t="s">
        <v>18</v>
      </c>
      <c r="G268" s="3" t="s">
        <v>186</v>
      </c>
      <c r="H268" s="3" t="s">
        <v>127</v>
      </c>
      <c r="I268" s="3" t="s">
        <v>866</v>
      </c>
      <c r="J268" s="3" t="s">
        <v>18</v>
      </c>
      <c r="K268" s="3" t="s">
        <v>319</v>
      </c>
      <c r="L268" s="3" t="s">
        <v>211</v>
      </c>
      <c r="N268" s="3" t="s">
        <v>183</v>
      </c>
      <c r="O268" s="3" t="s">
        <v>9</v>
      </c>
      <c r="P268" s="3" t="s">
        <v>127</v>
      </c>
      <c r="Q268" s="3" t="s">
        <v>10</v>
      </c>
      <c r="V268" t="str">
        <f t="shared" si="11"/>
        <v>Remove</v>
      </c>
      <c r="W268"/>
      <c r="X268"/>
      <c r="Y268"/>
      <c r="Z268"/>
      <c r="AA268"/>
      <c r="AC268"/>
      <c r="AE268"/>
    </row>
    <row r="269" spans="1:31" hidden="1" x14ac:dyDescent="0.3">
      <c r="A269" s="3">
        <v>2650254040</v>
      </c>
      <c r="B269" s="3" t="s">
        <v>729</v>
      </c>
      <c r="C269" s="3" t="s">
        <v>729</v>
      </c>
      <c r="D269" s="3">
        <v>65.320665083135395</v>
      </c>
      <c r="E269" s="3" t="s">
        <v>867</v>
      </c>
      <c r="F269" s="3" t="s">
        <v>62</v>
      </c>
      <c r="G269" s="3" t="s">
        <v>210</v>
      </c>
      <c r="H269" s="3" t="s">
        <v>4</v>
      </c>
      <c r="I269" s="3" t="s">
        <v>868</v>
      </c>
      <c r="J269" s="3" t="s">
        <v>62</v>
      </c>
      <c r="K269" s="3" t="s">
        <v>210</v>
      </c>
      <c r="L269" s="3" t="s">
        <v>4</v>
      </c>
      <c r="O269" s="3" t="s">
        <v>9</v>
      </c>
      <c r="P269" s="3" t="s">
        <v>4</v>
      </c>
      <c r="Q269" s="3" t="s">
        <v>10</v>
      </c>
      <c r="V269" t="str">
        <f t="shared" si="11"/>
        <v>Remove</v>
      </c>
      <c r="W269"/>
      <c r="X269"/>
      <c r="Y269"/>
      <c r="Z269"/>
      <c r="AA269"/>
      <c r="AC269"/>
      <c r="AE269"/>
    </row>
    <row r="270" spans="1:31" hidden="1" x14ac:dyDescent="0.3">
      <c r="A270" s="3">
        <v>2651083040</v>
      </c>
      <c r="B270" s="3" t="s">
        <v>869</v>
      </c>
      <c r="C270" s="3" t="s">
        <v>869</v>
      </c>
      <c r="D270" s="3">
        <v>224.56410503184</v>
      </c>
      <c r="E270" s="3" t="s">
        <v>870</v>
      </c>
      <c r="F270" s="3" t="s">
        <v>83</v>
      </c>
      <c r="G270" s="3" t="s">
        <v>84</v>
      </c>
      <c r="H270" s="3" t="s">
        <v>4</v>
      </c>
      <c r="I270" s="3" t="s">
        <v>871</v>
      </c>
      <c r="J270" s="3" t="s">
        <v>83</v>
      </c>
      <c r="K270" s="3" t="s">
        <v>84</v>
      </c>
      <c r="L270" s="3" t="s">
        <v>211</v>
      </c>
      <c r="O270" s="3" t="s">
        <v>9</v>
      </c>
      <c r="P270" s="3" t="s">
        <v>4</v>
      </c>
      <c r="Q270" s="3" t="s">
        <v>10</v>
      </c>
      <c r="V270" t="str">
        <f t="shared" si="11"/>
        <v>Remove</v>
      </c>
      <c r="W270"/>
      <c r="X270"/>
      <c r="Y270"/>
      <c r="Z270"/>
      <c r="AA270"/>
      <c r="AC270"/>
      <c r="AE270"/>
    </row>
    <row r="271" spans="1:31" hidden="1" x14ac:dyDescent="0.3">
      <c r="A271" s="3">
        <v>2650263040</v>
      </c>
      <c r="B271" s="3" t="s">
        <v>869</v>
      </c>
      <c r="C271" s="3" t="s">
        <v>869</v>
      </c>
      <c r="D271" s="3">
        <v>531.11659720963905</v>
      </c>
      <c r="E271" s="3" t="s">
        <v>872</v>
      </c>
      <c r="F271" s="3" t="s">
        <v>98</v>
      </c>
      <c r="G271" s="3" t="s">
        <v>603</v>
      </c>
      <c r="H271" s="3" t="s">
        <v>49</v>
      </c>
      <c r="I271" s="3" t="s">
        <v>873</v>
      </c>
      <c r="J271" s="3" t="s">
        <v>98</v>
      </c>
      <c r="K271" s="3" t="s">
        <v>603</v>
      </c>
      <c r="L271" s="3" t="s">
        <v>49</v>
      </c>
      <c r="M271" s="3" t="s">
        <v>874</v>
      </c>
      <c r="N271" s="3" t="s">
        <v>296</v>
      </c>
      <c r="O271" s="3" t="s">
        <v>9</v>
      </c>
      <c r="P271" s="3" t="s">
        <v>49</v>
      </c>
      <c r="Q271" s="3" t="s">
        <v>10</v>
      </c>
      <c r="V271" t="str">
        <f t="shared" si="11"/>
        <v>Remove</v>
      </c>
      <c r="W271"/>
      <c r="X271"/>
      <c r="Y271"/>
      <c r="Z271"/>
      <c r="AA271"/>
      <c r="AC271"/>
      <c r="AE271"/>
    </row>
    <row r="272" spans="1:31" hidden="1" x14ac:dyDescent="0.3">
      <c r="A272" s="3">
        <v>2659841040</v>
      </c>
      <c r="B272" s="3" t="s">
        <v>875</v>
      </c>
      <c r="C272" s="3" t="s">
        <v>875</v>
      </c>
      <c r="D272" s="3">
        <v>75.118502450389599</v>
      </c>
      <c r="E272" s="3" t="s">
        <v>876</v>
      </c>
      <c r="F272" s="3" t="s">
        <v>13</v>
      </c>
      <c r="G272" s="3" t="s">
        <v>155</v>
      </c>
      <c r="H272" s="3" t="s">
        <v>4</v>
      </c>
      <c r="I272" s="3" t="s">
        <v>877</v>
      </c>
      <c r="J272" s="3" t="s">
        <v>13</v>
      </c>
      <c r="K272" s="3" t="s">
        <v>155</v>
      </c>
      <c r="L272" s="3" t="s">
        <v>4</v>
      </c>
      <c r="O272" s="3" t="s">
        <v>9</v>
      </c>
      <c r="P272" s="3" t="s">
        <v>4</v>
      </c>
      <c r="Q272" s="3" t="s">
        <v>10</v>
      </c>
      <c r="V272" t="str">
        <f t="shared" si="11"/>
        <v>Remove</v>
      </c>
      <c r="W272"/>
      <c r="X272"/>
      <c r="Y272"/>
      <c r="Z272"/>
      <c r="AA272"/>
      <c r="AC272"/>
      <c r="AE272"/>
    </row>
    <row r="273" spans="1:31" hidden="1" x14ac:dyDescent="0.3">
      <c r="A273" s="3">
        <v>2650769040</v>
      </c>
      <c r="B273" s="3" t="s">
        <v>875</v>
      </c>
      <c r="C273" s="3" t="s">
        <v>875</v>
      </c>
      <c r="D273" s="3">
        <v>112.973407246726</v>
      </c>
      <c r="E273" s="3" t="s">
        <v>878</v>
      </c>
      <c r="F273" s="3" t="s">
        <v>90</v>
      </c>
      <c r="G273" s="3" t="s">
        <v>642</v>
      </c>
      <c r="H273" s="3" t="s">
        <v>4</v>
      </c>
      <c r="I273" s="3" t="s">
        <v>879</v>
      </c>
      <c r="J273" s="3" t="s">
        <v>26</v>
      </c>
      <c r="K273" s="3" t="s">
        <v>72</v>
      </c>
      <c r="L273" s="3" t="s">
        <v>28</v>
      </c>
      <c r="N273" s="3" t="s">
        <v>880</v>
      </c>
      <c r="O273" s="3" t="s">
        <v>9</v>
      </c>
      <c r="P273" s="3" t="s">
        <v>4</v>
      </c>
      <c r="Q273" s="3" t="s">
        <v>10</v>
      </c>
      <c r="V273" t="str">
        <f t="shared" si="11"/>
        <v>Remove</v>
      </c>
      <c r="W273"/>
      <c r="X273"/>
      <c r="Y273"/>
      <c r="Z273"/>
      <c r="AA273"/>
      <c r="AC273"/>
      <c r="AE273"/>
    </row>
    <row r="274" spans="1:31" hidden="1" x14ac:dyDescent="0.3">
      <c r="A274" s="3">
        <v>2650103040</v>
      </c>
      <c r="B274" s="3" t="s">
        <v>875</v>
      </c>
      <c r="C274" s="3" t="s">
        <v>875</v>
      </c>
      <c r="D274" s="3">
        <v>273.15819072868999</v>
      </c>
      <c r="E274" s="3" t="s">
        <v>881</v>
      </c>
      <c r="F274" s="3" t="s">
        <v>26</v>
      </c>
      <c r="G274" s="3" t="s">
        <v>27</v>
      </c>
      <c r="H274" s="3" t="s">
        <v>4</v>
      </c>
      <c r="I274" s="3" t="s">
        <v>882</v>
      </c>
      <c r="J274" s="3" t="s">
        <v>83</v>
      </c>
      <c r="K274" s="3" t="s">
        <v>159</v>
      </c>
      <c r="L274" s="3" t="s">
        <v>4</v>
      </c>
      <c r="O274" s="3" t="s">
        <v>9</v>
      </c>
      <c r="P274" s="3" t="s">
        <v>4</v>
      </c>
      <c r="Q274" s="3" t="s">
        <v>10</v>
      </c>
      <c r="V274" t="str">
        <f t="shared" si="11"/>
        <v>Remove</v>
      </c>
      <c r="W274"/>
      <c r="X274"/>
      <c r="Y274"/>
      <c r="Z274"/>
      <c r="AA274"/>
      <c r="AC274"/>
      <c r="AE274"/>
    </row>
    <row r="275" spans="1:31" hidden="1" x14ac:dyDescent="0.3">
      <c r="A275" s="3">
        <v>2651133040</v>
      </c>
      <c r="B275" s="3" t="s">
        <v>883</v>
      </c>
      <c r="C275" s="3" t="s">
        <v>883</v>
      </c>
      <c r="D275" s="3">
        <v>100.857349630106</v>
      </c>
      <c r="E275" s="3" t="s">
        <v>884</v>
      </c>
      <c r="F275" s="3" t="s">
        <v>13</v>
      </c>
      <c r="G275" s="3" t="s">
        <v>74</v>
      </c>
      <c r="H275" s="3" t="s">
        <v>4</v>
      </c>
      <c r="I275" s="3" t="s">
        <v>885</v>
      </c>
      <c r="J275" s="3" t="s">
        <v>13</v>
      </c>
      <c r="K275" s="3" t="s">
        <v>56</v>
      </c>
      <c r="L275" s="3" t="s">
        <v>4</v>
      </c>
      <c r="N275" s="3" t="s">
        <v>653</v>
      </c>
      <c r="O275" s="3" t="s">
        <v>9</v>
      </c>
      <c r="P275" s="3" t="s">
        <v>4</v>
      </c>
      <c r="Q275" s="3" t="s">
        <v>10</v>
      </c>
      <c r="V275" t="str">
        <f t="shared" si="11"/>
        <v>Remove</v>
      </c>
      <c r="W275"/>
      <c r="X275"/>
      <c r="Y275"/>
      <c r="Z275"/>
      <c r="AA275"/>
      <c r="AC275"/>
      <c r="AE275"/>
    </row>
    <row r="276" spans="1:31" hidden="1" x14ac:dyDescent="0.3">
      <c r="A276" s="3">
        <v>2651084040</v>
      </c>
      <c r="B276" s="3" t="s">
        <v>883</v>
      </c>
      <c r="C276" s="3" t="s">
        <v>883</v>
      </c>
      <c r="D276" s="3">
        <v>79.2619813444838</v>
      </c>
      <c r="E276" s="3" t="s">
        <v>886</v>
      </c>
      <c r="F276" s="3" t="s">
        <v>90</v>
      </c>
      <c r="G276" s="3" t="s">
        <v>91</v>
      </c>
      <c r="H276" s="3" t="s">
        <v>4</v>
      </c>
      <c r="I276" s="3" t="s">
        <v>887</v>
      </c>
      <c r="J276" s="3" t="s">
        <v>90</v>
      </c>
      <c r="K276" s="3" t="s">
        <v>91</v>
      </c>
      <c r="L276" s="3" t="s">
        <v>4</v>
      </c>
      <c r="N276" s="3" t="s">
        <v>398</v>
      </c>
      <c r="O276" s="3" t="s">
        <v>9</v>
      </c>
      <c r="P276" s="3" t="s">
        <v>4</v>
      </c>
      <c r="Q276" s="3" t="s">
        <v>10</v>
      </c>
      <c r="V276" t="str">
        <f t="shared" si="11"/>
        <v>Remove</v>
      </c>
      <c r="W276"/>
      <c r="X276"/>
      <c r="Y276"/>
      <c r="Z276"/>
      <c r="AA276"/>
      <c r="AC276"/>
      <c r="AE276"/>
    </row>
    <row r="277" spans="1:31" hidden="1" x14ac:dyDescent="0.3">
      <c r="A277" s="3">
        <v>2651337040</v>
      </c>
      <c r="B277" s="3" t="s">
        <v>284</v>
      </c>
      <c r="C277" s="3" t="s">
        <v>284</v>
      </c>
      <c r="D277" s="3">
        <v>76.855213102069797</v>
      </c>
      <c r="E277" s="3" t="s">
        <v>888</v>
      </c>
      <c r="F277" s="3" t="s">
        <v>6</v>
      </c>
      <c r="G277" s="3" t="s">
        <v>58</v>
      </c>
      <c r="H277" s="3" t="s">
        <v>4</v>
      </c>
      <c r="I277" s="3" t="s">
        <v>889</v>
      </c>
      <c r="J277" s="3" t="s">
        <v>6</v>
      </c>
      <c r="K277" s="3" t="s">
        <v>79</v>
      </c>
      <c r="L277" s="3" t="s">
        <v>4</v>
      </c>
      <c r="N277" s="3" t="s">
        <v>890</v>
      </c>
      <c r="O277" s="3" t="s">
        <v>9</v>
      </c>
      <c r="P277" s="3" t="s">
        <v>4</v>
      </c>
      <c r="Q277" s="3" t="s">
        <v>10</v>
      </c>
      <c r="V277" t="str">
        <f t="shared" si="11"/>
        <v>Remove</v>
      </c>
      <c r="W277"/>
      <c r="X277"/>
      <c r="Y277"/>
      <c r="Z277"/>
      <c r="AA277"/>
      <c r="AC277"/>
      <c r="AE277"/>
    </row>
    <row r="278" spans="1:31" hidden="1" x14ac:dyDescent="0.3">
      <c r="A278" s="3">
        <v>2652505040</v>
      </c>
      <c r="B278" s="3" t="s">
        <v>891</v>
      </c>
      <c r="C278" s="3" t="s">
        <v>892</v>
      </c>
      <c r="D278" s="3">
        <v>104.61980933915</v>
      </c>
      <c r="E278" s="3" t="s">
        <v>893</v>
      </c>
      <c r="F278" s="3" t="s">
        <v>6</v>
      </c>
      <c r="G278" s="3" t="s">
        <v>79</v>
      </c>
      <c r="H278" s="3" t="s">
        <v>4</v>
      </c>
      <c r="I278" s="3" t="s">
        <v>894</v>
      </c>
      <c r="J278" s="3" t="s">
        <v>6</v>
      </c>
      <c r="K278" s="3" t="s">
        <v>79</v>
      </c>
      <c r="L278" s="3" t="s">
        <v>4</v>
      </c>
      <c r="O278" s="3" t="s">
        <v>9</v>
      </c>
      <c r="P278" s="3" t="s">
        <v>4</v>
      </c>
      <c r="Q278" s="3" t="s">
        <v>10</v>
      </c>
      <c r="V278" t="str">
        <f t="shared" si="11"/>
        <v>Remove</v>
      </c>
      <c r="W278"/>
      <c r="X278"/>
      <c r="Y278"/>
      <c r="Z278"/>
      <c r="AA278"/>
      <c r="AC278"/>
      <c r="AE278"/>
    </row>
    <row r="279" spans="1:31" hidden="1" x14ac:dyDescent="0.3">
      <c r="A279" s="3">
        <v>2652875040</v>
      </c>
      <c r="B279" s="3" t="s">
        <v>895</v>
      </c>
      <c r="C279" s="3" t="s">
        <v>895</v>
      </c>
      <c r="D279" s="3">
        <v>81.824690600388706</v>
      </c>
      <c r="E279" s="3" t="s">
        <v>896</v>
      </c>
      <c r="F279" s="3" t="s">
        <v>26</v>
      </c>
      <c r="G279" s="3" t="s">
        <v>27</v>
      </c>
      <c r="H279" s="3" t="s">
        <v>332</v>
      </c>
      <c r="I279" s="3" t="s">
        <v>897</v>
      </c>
      <c r="J279" s="3" t="s">
        <v>6</v>
      </c>
      <c r="K279" s="3" t="s">
        <v>58</v>
      </c>
      <c r="L279" s="3" t="s">
        <v>287</v>
      </c>
      <c r="M279" s="3" t="s">
        <v>270</v>
      </c>
      <c r="O279" s="3" t="s">
        <v>9</v>
      </c>
      <c r="P279" s="3" t="s">
        <v>332</v>
      </c>
      <c r="Q279" s="3" t="s">
        <v>10</v>
      </c>
      <c r="V279" t="str">
        <f t="shared" si="11"/>
        <v>Remove</v>
      </c>
      <c r="W279"/>
      <c r="X279"/>
      <c r="Y279"/>
      <c r="Z279"/>
      <c r="AA279"/>
      <c r="AC279"/>
      <c r="AE279"/>
    </row>
    <row r="280" spans="1:31" hidden="1" x14ac:dyDescent="0.3">
      <c r="A280" s="3">
        <v>2653048040</v>
      </c>
      <c r="B280" s="3" t="s">
        <v>760</v>
      </c>
      <c r="C280" s="3" t="s">
        <v>760</v>
      </c>
      <c r="D280" s="3">
        <v>121.786042018836</v>
      </c>
      <c r="E280" s="3" t="s">
        <v>898</v>
      </c>
      <c r="F280" s="3" t="s">
        <v>26</v>
      </c>
      <c r="G280" s="3" t="s">
        <v>612</v>
      </c>
      <c r="H280" s="3" t="s">
        <v>4</v>
      </c>
      <c r="I280" s="3" t="s">
        <v>899</v>
      </c>
      <c r="J280" s="3" t="s">
        <v>26</v>
      </c>
      <c r="K280" s="3" t="s">
        <v>612</v>
      </c>
      <c r="L280" s="3" t="s">
        <v>443</v>
      </c>
      <c r="M280" s="3" t="s">
        <v>299</v>
      </c>
      <c r="O280" s="3" t="s">
        <v>9</v>
      </c>
      <c r="P280" s="3" t="s">
        <v>4</v>
      </c>
      <c r="Q280" s="3" t="s">
        <v>10</v>
      </c>
      <c r="V280" t="str">
        <f t="shared" si="11"/>
        <v>Remove</v>
      </c>
      <c r="W280"/>
      <c r="X280"/>
      <c r="Y280"/>
      <c r="Z280"/>
      <c r="AA280"/>
      <c r="AC280"/>
      <c r="AE280"/>
    </row>
    <row r="281" spans="1:31" hidden="1" x14ac:dyDescent="0.3">
      <c r="A281" s="3">
        <v>2654787040</v>
      </c>
      <c r="B281" s="3" t="s">
        <v>593</v>
      </c>
      <c r="C281" s="3" t="s">
        <v>593</v>
      </c>
      <c r="D281" s="3">
        <v>54.196782617105598</v>
      </c>
      <c r="E281" s="3" t="s">
        <v>900</v>
      </c>
      <c r="F281" s="3" t="s">
        <v>6</v>
      </c>
      <c r="G281" s="3" t="s">
        <v>79</v>
      </c>
      <c r="H281" s="3" t="s">
        <v>4</v>
      </c>
      <c r="I281" s="3" t="s">
        <v>901</v>
      </c>
      <c r="J281" s="3" t="s">
        <v>6</v>
      </c>
      <c r="K281" s="3" t="s">
        <v>79</v>
      </c>
      <c r="L281" s="3" t="s">
        <v>4</v>
      </c>
      <c r="O281" s="3" t="s">
        <v>9</v>
      </c>
      <c r="P281" s="3" t="s">
        <v>4</v>
      </c>
      <c r="Q281" s="3" t="s">
        <v>10</v>
      </c>
      <c r="V281" t="str">
        <f t="shared" si="11"/>
        <v>Remove</v>
      </c>
      <c r="W281"/>
      <c r="X281"/>
      <c r="Y281"/>
      <c r="Z281"/>
      <c r="AA281"/>
      <c r="AC281"/>
      <c r="AE281"/>
    </row>
    <row r="282" spans="1:31" hidden="1" x14ac:dyDescent="0.3">
      <c r="A282" s="3">
        <v>2653529040</v>
      </c>
      <c r="B282" s="3" t="s">
        <v>593</v>
      </c>
      <c r="C282" s="3" t="s">
        <v>593</v>
      </c>
      <c r="D282" s="3">
        <v>122.806183307005</v>
      </c>
      <c r="E282" s="3" t="s">
        <v>902</v>
      </c>
      <c r="F282" s="3" t="s">
        <v>62</v>
      </c>
      <c r="G282" s="3" t="s">
        <v>113</v>
      </c>
      <c r="H282" s="3" t="s">
        <v>4</v>
      </c>
      <c r="I282" s="3" t="s">
        <v>903</v>
      </c>
      <c r="J282" s="3" t="s">
        <v>2</v>
      </c>
      <c r="K282" s="3" t="s">
        <v>3</v>
      </c>
      <c r="L282" s="3" t="s">
        <v>4</v>
      </c>
      <c r="N282" s="3" t="s">
        <v>66</v>
      </c>
      <c r="O282" s="3" t="s">
        <v>9</v>
      </c>
      <c r="P282" s="3" t="s">
        <v>4</v>
      </c>
      <c r="Q282" s="3" t="s">
        <v>10</v>
      </c>
      <c r="V282" t="str">
        <f t="shared" si="11"/>
        <v>Remove</v>
      </c>
      <c r="W282"/>
      <c r="X282"/>
      <c r="Y282"/>
      <c r="Z282"/>
      <c r="AA282"/>
      <c r="AC282"/>
      <c r="AE282"/>
    </row>
    <row r="283" spans="1:31" hidden="1" x14ac:dyDescent="0.3">
      <c r="A283" s="3">
        <v>2603943040</v>
      </c>
      <c r="B283" s="3" t="s">
        <v>593</v>
      </c>
      <c r="C283" s="3" t="s">
        <v>593</v>
      </c>
      <c r="D283" s="3">
        <v>684.59105286940803</v>
      </c>
      <c r="E283" s="3" t="s">
        <v>904</v>
      </c>
      <c r="F283" s="3" t="s">
        <v>26</v>
      </c>
      <c r="G283" s="3" t="s">
        <v>612</v>
      </c>
      <c r="H283" s="3" t="s">
        <v>49</v>
      </c>
      <c r="I283" s="3" t="s">
        <v>905</v>
      </c>
      <c r="J283" s="3" t="s">
        <v>26</v>
      </c>
      <c r="K283" s="3" t="s">
        <v>612</v>
      </c>
      <c r="L283" s="3" t="s">
        <v>49</v>
      </c>
      <c r="M283" s="3" t="s">
        <v>228</v>
      </c>
      <c r="N283" s="3" t="s">
        <v>545</v>
      </c>
      <c r="O283" s="3" t="s">
        <v>9</v>
      </c>
      <c r="P283" s="3" t="s">
        <v>49</v>
      </c>
      <c r="Q283" s="3" t="s">
        <v>10</v>
      </c>
      <c r="V283" t="str">
        <f t="shared" si="11"/>
        <v>Remove</v>
      </c>
      <c r="W283"/>
      <c r="X283"/>
      <c r="Y283"/>
      <c r="Z283"/>
      <c r="AA283"/>
      <c r="AC283"/>
      <c r="AE283"/>
    </row>
    <row r="284" spans="1:31" hidden="1" x14ac:dyDescent="0.3">
      <c r="A284" s="3">
        <v>2666910040</v>
      </c>
      <c r="B284" s="3" t="s">
        <v>906</v>
      </c>
      <c r="C284" s="3" t="s">
        <v>906</v>
      </c>
      <c r="D284" s="3">
        <v>145.67983924983301</v>
      </c>
      <c r="E284" s="3" t="s">
        <v>907</v>
      </c>
      <c r="F284" s="3" t="s">
        <v>2</v>
      </c>
      <c r="G284" s="3" t="s">
        <v>208</v>
      </c>
      <c r="H284" s="3" t="s">
        <v>107</v>
      </c>
      <c r="I284" s="3" t="s">
        <v>25</v>
      </c>
      <c r="J284" s="3" t="s">
        <v>26</v>
      </c>
      <c r="K284" s="3" t="s">
        <v>27</v>
      </c>
      <c r="L284" s="3" t="s">
        <v>107</v>
      </c>
      <c r="O284" s="3" t="s">
        <v>9</v>
      </c>
      <c r="P284" s="3" t="s">
        <v>107</v>
      </c>
      <c r="Q284" s="3" t="s">
        <v>10</v>
      </c>
      <c r="V284" t="str">
        <f t="shared" si="11"/>
        <v>Remove</v>
      </c>
      <c r="W284"/>
      <c r="X284"/>
      <c r="Y284"/>
      <c r="Z284"/>
      <c r="AA284"/>
      <c r="AC284"/>
      <c r="AE284"/>
    </row>
    <row r="285" spans="1:31" hidden="1" x14ac:dyDescent="0.3">
      <c r="A285" s="3">
        <v>2654514040</v>
      </c>
      <c r="B285" s="3" t="s">
        <v>757</v>
      </c>
      <c r="C285" s="3" t="s">
        <v>757</v>
      </c>
      <c r="D285" s="3">
        <v>73.319586252919606</v>
      </c>
      <c r="E285" s="3" t="s">
        <v>908</v>
      </c>
      <c r="F285" s="3" t="s">
        <v>6</v>
      </c>
      <c r="G285" s="3" t="s">
        <v>34</v>
      </c>
      <c r="H285" s="3" t="s">
        <v>107</v>
      </c>
      <c r="I285" s="3" t="s">
        <v>909</v>
      </c>
      <c r="J285" s="3" t="s">
        <v>6</v>
      </c>
      <c r="K285" s="3" t="s">
        <v>34</v>
      </c>
      <c r="L285" s="3" t="s">
        <v>239</v>
      </c>
      <c r="M285" s="3" t="s">
        <v>910</v>
      </c>
      <c r="O285" s="3" t="s">
        <v>9</v>
      </c>
      <c r="P285" s="3" t="s">
        <v>107</v>
      </c>
      <c r="Q285" s="3" t="s">
        <v>10</v>
      </c>
      <c r="V285" t="str">
        <f t="shared" si="11"/>
        <v>Remove</v>
      </c>
      <c r="W285"/>
      <c r="X285"/>
      <c r="Y285"/>
      <c r="Z285"/>
      <c r="AA285"/>
      <c r="AC285"/>
      <c r="AE285"/>
    </row>
    <row r="286" spans="1:31" hidden="1" x14ac:dyDescent="0.3">
      <c r="A286" s="3">
        <v>2654264040</v>
      </c>
      <c r="B286" s="3" t="s">
        <v>911</v>
      </c>
      <c r="C286" s="3" t="s">
        <v>911</v>
      </c>
      <c r="D286" s="3">
        <v>336.28717777033802</v>
      </c>
      <c r="E286" s="3" t="s">
        <v>912</v>
      </c>
      <c r="F286" s="3" t="s">
        <v>83</v>
      </c>
      <c r="G286" s="3" t="s">
        <v>123</v>
      </c>
      <c r="H286" s="3" t="s">
        <v>107</v>
      </c>
      <c r="I286" s="3" t="s">
        <v>913</v>
      </c>
      <c r="J286" s="3" t="s">
        <v>83</v>
      </c>
      <c r="K286" s="3" t="s">
        <v>123</v>
      </c>
      <c r="L286" s="3" t="s">
        <v>914</v>
      </c>
      <c r="M286" s="3" t="s">
        <v>436</v>
      </c>
      <c r="O286" s="3" t="s">
        <v>9</v>
      </c>
      <c r="P286" s="3" t="s">
        <v>107</v>
      </c>
      <c r="Q286" s="3" t="s">
        <v>10</v>
      </c>
      <c r="V286" t="str">
        <f t="shared" si="11"/>
        <v>Remove</v>
      </c>
      <c r="W286"/>
      <c r="X286"/>
      <c r="Y286"/>
      <c r="Z286"/>
      <c r="AA286"/>
      <c r="AC286"/>
      <c r="AE286"/>
    </row>
    <row r="287" spans="1:31" hidden="1" x14ac:dyDescent="0.3">
      <c r="A287" s="3">
        <v>2654016040</v>
      </c>
      <c r="B287" s="3" t="s">
        <v>911</v>
      </c>
      <c r="C287" s="3" t="s">
        <v>911</v>
      </c>
      <c r="D287" s="3">
        <v>128.151395963634</v>
      </c>
      <c r="E287" s="3" t="s">
        <v>915</v>
      </c>
      <c r="F287" s="3" t="s">
        <v>18</v>
      </c>
      <c r="G287" s="3" t="s">
        <v>186</v>
      </c>
      <c r="H287" s="3" t="s">
        <v>4</v>
      </c>
      <c r="I287" s="3" t="s">
        <v>916</v>
      </c>
      <c r="J287" s="3" t="s">
        <v>18</v>
      </c>
      <c r="K287" s="3" t="s">
        <v>186</v>
      </c>
      <c r="L287" s="3" t="s">
        <v>4</v>
      </c>
      <c r="O287" s="3" t="s">
        <v>9</v>
      </c>
      <c r="P287" s="3" t="s">
        <v>4</v>
      </c>
      <c r="Q287" s="3" t="s">
        <v>10</v>
      </c>
      <c r="V287" t="str">
        <f t="shared" si="11"/>
        <v>Remove</v>
      </c>
      <c r="W287"/>
      <c r="X287"/>
      <c r="Y287"/>
      <c r="Z287"/>
      <c r="AA287"/>
      <c r="AC287"/>
      <c r="AE287"/>
    </row>
    <row r="288" spans="1:31" hidden="1" x14ac:dyDescent="0.3">
      <c r="A288" s="3">
        <v>2662545040</v>
      </c>
      <c r="B288" s="3" t="s">
        <v>917</v>
      </c>
      <c r="C288" s="3" t="s">
        <v>918</v>
      </c>
      <c r="D288" s="3">
        <v>50.902415647286297</v>
      </c>
      <c r="E288" s="3" t="s">
        <v>919</v>
      </c>
      <c r="F288" s="3" t="s">
        <v>18</v>
      </c>
      <c r="G288" s="3" t="s">
        <v>186</v>
      </c>
      <c r="H288" s="3" t="s">
        <v>4</v>
      </c>
      <c r="I288" s="3" t="s">
        <v>920</v>
      </c>
      <c r="J288" s="3" t="s">
        <v>18</v>
      </c>
      <c r="K288" s="3" t="s">
        <v>186</v>
      </c>
      <c r="L288" s="3" t="s">
        <v>4</v>
      </c>
      <c r="N288" s="3" t="s">
        <v>921</v>
      </c>
      <c r="O288" s="3" t="s">
        <v>9</v>
      </c>
      <c r="P288" s="3" t="s">
        <v>4</v>
      </c>
      <c r="Q288" s="3" t="s">
        <v>10</v>
      </c>
      <c r="V288" t="str">
        <f t="shared" si="11"/>
        <v>Remove</v>
      </c>
      <c r="W288"/>
      <c r="X288"/>
      <c r="Y288"/>
      <c r="Z288"/>
      <c r="AA288"/>
      <c r="AC288"/>
      <c r="AE288"/>
    </row>
    <row r="289" spans="1:31" hidden="1" x14ac:dyDescent="0.3">
      <c r="A289" s="3">
        <v>2655038040</v>
      </c>
      <c r="B289" s="3" t="s">
        <v>917</v>
      </c>
      <c r="C289" s="3" t="s">
        <v>917</v>
      </c>
      <c r="D289" s="3">
        <v>72.968996999709603</v>
      </c>
      <c r="E289" s="3" t="s">
        <v>922</v>
      </c>
      <c r="F289" s="3" t="s">
        <v>13</v>
      </c>
      <c r="G289" s="3" t="s">
        <v>96</v>
      </c>
      <c r="H289" s="3" t="s">
        <v>4</v>
      </c>
      <c r="I289" s="3" t="s">
        <v>923</v>
      </c>
      <c r="J289" s="3" t="s">
        <v>13</v>
      </c>
      <c r="K289" s="3" t="s">
        <v>74</v>
      </c>
      <c r="L289" s="3" t="s">
        <v>4</v>
      </c>
      <c r="N289" s="3" t="s">
        <v>66</v>
      </c>
      <c r="O289" s="3" t="s">
        <v>9</v>
      </c>
      <c r="P289" s="3" t="s">
        <v>4</v>
      </c>
      <c r="Q289" s="3" t="s">
        <v>10</v>
      </c>
      <c r="V289" t="str">
        <f t="shared" si="11"/>
        <v>Remove</v>
      </c>
      <c r="W289"/>
      <c r="X289"/>
      <c r="Y289"/>
      <c r="Z289"/>
      <c r="AA289"/>
      <c r="AC289"/>
      <c r="AE289"/>
    </row>
    <row r="290" spans="1:31" ht="28.8" x14ac:dyDescent="0.3">
      <c r="A290" s="3">
        <v>2910315040</v>
      </c>
      <c r="B290" s="3" t="s">
        <v>924</v>
      </c>
      <c r="C290" s="3" t="s">
        <v>924</v>
      </c>
      <c r="D290" s="3">
        <v>220.32922173274599</v>
      </c>
      <c r="E290" s="3" t="s">
        <v>925</v>
      </c>
      <c r="F290" s="3" t="s">
        <v>13</v>
      </c>
      <c r="G290" s="3" t="s">
        <v>74</v>
      </c>
      <c r="H290" s="3" t="s">
        <v>127</v>
      </c>
      <c r="I290" s="3" t="s">
        <v>925</v>
      </c>
      <c r="J290" s="3" t="s">
        <v>13</v>
      </c>
      <c r="K290" s="3" t="s">
        <v>74</v>
      </c>
      <c r="L290" s="3" t="s">
        <v>127</v>
      </c>
      <c r="N290" s="3" t="s">
        <v>926</v>
      </c>
      <c r="O290" s="3" t="s">
        <v>9</v>
      </c>
      <c r="P290" s="3" t="s">
        <v>127</v>
      </c>
      <c r="Q290" s="3" t="s">
        <v>10</v>
      </c>
      <c r="R290" s="2" t="s">
        <v>15948</v>
      </c>
      <c r="S290" s="3">
        <v>-15.54</v>
      </c>
      <c r="T290" s="3">
        <v>-16.97</v>
      </c>
      <c r="U290" s="3">
        <v>-2.97</v>
      </c>
      <c r="V290" s="3" t="str">
        <f t="shared" si="11"/>
        <v>Keep</v>
      </c>
      <c r="W290" s="2" t="str">
        <f>MID(B290, 5, 11)</f>
        <v>Jul 11 2014</v>
      </c>
      <c r="X290" s="3">
        <f>VALUE(RIGHT(W290,4))</f>
        <v>2014</v>
      </c>
      <c r="Y290" s="2" t="str">
        <f>H290&amp;X290</f>
        <v>Russia2014</v>
      </c>
      <c r="Z290" s="1" t="s">
        <v>16077</v>
      </c>
      <c r="AA290" s="1">
        <f>IFERROR(VLOOKUP(Z290, RISKSHEET!$A$2:$G$1000, 4, FALSE), "Missing")</f>
        <v>-0.77319234609603904</v>
      </c>
      <c r="AB290">
        <f>IFERROR(VLOOKUP(Z290, RISKSHEET!$A$2:$G$1000, 5, FALSE), "Missing")</f>
        <v>-0.943617463111877</v>
      </c>
      <c r="AC290" s="1">
        <f>IFERROR(VLOOKUP(Z290, RISKSHEET!$A$2:$G$1000, 6, FALSE), "Missing")</f>
        <v>-0.452954411506653</v>
      </c>
      <c r="AD290" t="str">
        <f>_xlfn.XLOOKUP(Z290, CREDITRATING!I:I, CREDITRATING!E:E, "Missing")</f>
        <v>BBB-</v>
      </c>
      <c r="AE290" s="1">
        <f>_xlfn.XLOOKUP(Z290, CREDITRATING!I:I, CREDITRATING!F:F, "Missing")</f>
        <v>10</v>
      </c>
    </row>
    <row r="291" spans="1:31" hidden="1" x14ac:dyDescent="0.3">
      <c r="A291" s="3">
        <v>2656083040</v>
      </c>
      <c r="B291" s="3" t="s">
        <v>924</v>
      </c>
      <c r="C291" s="3" t="s">
        <v>924</v>
      </c>
      <c r="D291" s="3">
        <v>56.960698971531698</v>
      </c>
      <c r="E291" s="3" t="s">
        <v>927</v>
      </c>
      <c r="F291" s="3" t="s">
        <v>6</v>
      </c>
      <c r="G291" s="3" t="s">
        <v>117</v>
      </c>
      <c r="H291" s="3" t="s">
        <v>4</v>
      </c>
      <c r="I291" s="3" t="s">
        <v>928</v>
      </c>
      <c r="J291" s="3" t="s">
        <v>6</v>
      </c>
      <c r="K291" s="3" t="s">
        <v>58</v>
      </c>
      <c r="L291" s="3" t="s">
        <v>4</v>
      </c>
      <c r="O291" s="3" t="s">
        <v>9</v>
      </c>
      <c r="P291" s="3" t="s">
        <v>4</v>
      </c>
      <c r="Q291" s="3" t="s">
        <v>10</v>
      </c>
      <c r="V291" t="str">
        <f t="shared" si="11"/>
        <v>Remove</v>
      </c>
      <c r="W291"/>
      <c r="X291"/>
      <c r="Y291"/>
      <c r="Z291"/>
      <c r="AA291"/>
      <c r="AC291"/>
      <c r="AE291"/>
    </row>
    <row r="292" spans="1:31" hidden="1" x14ac:dyDescent="0.3">
      <c r="A292" s="3">
        <v>2655034040</v>
      </c>
      <c r="B292" s="3" t="s">
        <v>924</v>
      </c>
      <c r="C292" s="3" t="s">
        <v>924</v>
      </c>
      <c r="D292" s="3">
        <v>1623.8959280394599</v>
      </c>
      <c r="E292" s="3" t="s">
        <v>929</v>
      </c>
      <c r="F292" s="3" t="s">
        <v>6</v>
      </c>
      <c r="G292" s="3" t="s">
        <v>117</v>
      </c>
      <c r="H292" s="3" t="s">
        <v>4</v>
      </c>
      <c r="I292" s="3" t="s">
        <v>930</v>
      </c>
      <c r="J292" s="3" t="s">
        <v>6</v>
      </c>
      <c r="K292" s="3" t="s">
        <v>117</v>
      </c>
      <c r="L292" s="3" t="s">
        <v>4</v>
      </c>
      <c r="N292" s="3" t="s">
        <v>931</v>
      </c>
      <c r="O292" s="3" t="s">
        <v>9</v>
      </c>
      <c r="P292" s="3" t="s">
        <v>4</v>
      </c>
      <c r="Q292" s="3" t="s">
        <v>10</v>
      </c>
      <c r="V292" t="str">
        <f t="shared" si="11"/>
        <v>Remove</v>
      </c>
      <c r="W292"/>
      <c r="X292"/>
      <c r="Y292"/>
      <c r="Z292"/>
      <c r="AA292"/>
      <c r="AC292"/>
      <c r="AE292"/>
    </row>
    <row r="293" spans="1:31" hidden="1" x14ac:dyDescent="0.3">
      <c r="A293" s="3">
        <v>2655476040</v>
      </c>
      <c r="B293" s="3" t="s">
        <v>932</v>
      </c>
      <c r="C293" s="3" t="s">
        <v>932</v>
      </c>
      <c r="D293" s="3">
        <v>4292.0963195618897</v>
      </c>
      <c r="E293" s="3" t="s">
        <v>933</v>
      </c>
      <c r="F293" s="3" t="s">
        <v>83</v>
      </c>
      <c r="G293" s="3" t="s">
        <v>159</v>
      </c>
      <c r="H293" s="3" t="s">
        <v>4</v>
      </c>
      <c r="I293" s="3" t="s">
        <v>25</v>
      </c>
      <c r="J293" s="3" t="s">
        <v>26</v>
      </c>
      <c r="K293" s="3" t="s">
        <v>27</v>
      </c>
      <c r="L293" s="3" t="s">
        <v>4</v>
      </c>
      <c r="N293" s="3" t="s">
        <v>934</v>
      </c>
      <c r="O293" s="3" t="s">
        <v>9</v>
      </c>
      <c r="P293" s="3" t="s">
        <v>4</v>
      </c>
      <c r="Q293" s="3" t="s">
        <v>10</v>
      </c>
      <c r="V293" t="str">
        <f t="shared" si="11"/>
        <v>Remove</v>
      </c>
      <c r="W293"/>
      <c r="X293"/>
      <c r="Y293"/>
      <c r="Z293"/>
      <c r="AA293"/>
      <c r="AC293"/>
      <c r="AE293"/>
    </row>
    <row r="294" spans="1:31" hidden="1" x14ac:dyDescent="0.3">
      <c r="A294" s="3">
        <v>2661820040</v>
      </c>
      <c r="B294" s="3" t="s">
        <v>935</v>
      </c>
      <c r="C294" s="3" t="s">
        <v>935</v>
      </c>
      <c r="D294" s="3">
        <v>89.508233803836404</v>
      </c>
      <c r="E294" s="3" t="s">
        <v>936</v>
      </c>
      <c r="F294" s="3" t="s">
        <v>2</v>
      </c>
      <c r="G294" s="3" t="s">
        <v>208</v>
      </c>
      <c r="H294" s="3" t="s">
        <v>49</v>
      </c>
      <c r="I294" s="3" t="s">
        <v>25</v>
      </c>
      <c r="J294" s="3" t="s">
        <v>26</v>
      </c>
      <c r="K294" s="3" t="s">
        <v>27</v>
      </c>
      <c r="L294" s="3" t="s">
        <v>239</v>
      </c>
      <c r="O294" s="3" t="s">
        <v>9</v>
      </c>
      <c r="P294" s="3" t="s">
        <v>49</v>
      </c>
      <c r="Q294" s="3" t="s">
        <v>10</v>
      </c>
      <c r="V294" t="str">
        <f t="shared" si="11"/>
        <v>Remove</v>
      </c>
      <c r="W294"/>
      <c r="X294"/>
      <c r="Y294"/>
      <c r="Z294"/>
      <c r="AA294"/>
      <c r="AC294"/>
      <c r="AE294"/>
    </row>
    <row r="295" spans="1:31" hidden="1" x14ac:dyDescent="0.3">
      <c r="A295" s="3">
        <v>2657495040</v>
      </c>
      <c r="B295" s="3" t="s">
        <v>935</v>
      </c>
      <c r="C295" s="3" t="s">
        <v>935</v>
      </c>
      <c r="D295" s="3">
        <v>66.544668108467803</v>
      </c>
      <c r="E295" s="3" t="s">
        <v>937</v>
      </c>
      <c r="F295" s="3" t="s">
        <v>41</v>
      </c>
      <c r="G295" s="3" t="s">
        <v>144</v>
      </c>
      <c r="H295" s="3" t="s">
        <v>107</v>
      </c>
      <c r="I295" s="3" t="s">
        <v>938</v>
      </c>
      <c r="J295" s="3" t="s">
        <v>41</v>
      </c>
      <c r="K295" s="3" t="s">
        <v>144</v>
      </c>
      <c r="L295" s="3" t="s">
        <v>239</v>
      </c>
      <c r="O295" s="3" t="s">
        <v>9</v>
      </c>
      <c r="P295" s="3" t="s">
        <v>107</v>
      </c>
      <c r="Q295" s="3" t="s">
        <v>10</v>
      </c>
      <c r="V295" t="str">
        <f t="shared" si="11"/>
        <v>Remove</v>
      </c>
      <c r="W295"/>
      <c r="X295"/>
      <c r="Y295"/>
      <c r="Z295"/>
      <c r="AA295"/>
      <c r="AC295"/>
      <c r="AE295"/>
    </row>
    <row r="296" spans="1:31" hidden="1" x14ac:dyDescent="0.3">
      <c r="A296" s="3">
        <v>2657399040</v>
      </c>
      <c r="B296" s="3" t="s">
        <v>935</v>
      </c>
      <c r="C296" s="3" t="s">
        <v>935</v>
      </c>
      <c r="D296" s="3">
        <v>93.000048341094796</v>
      </c>
      <c r="E296" s="3" t="s">
        <v>939</v>
      </c>
      <c r="F296" s="3" t="s">
        <v>23</v>
      </c>
      <c r="G296" s="3" t="s">
        <v>24</v>
      </c>
      <c r="H296" s="3" t="s">
        <v>4</v>
      </c>
      <c r="I296" s="3" t="s">
        <v>940</v>
      </c>
      <c r="J296" s="3" t="s">
        <v>23</v>
      </c>
      <c r="K296" s="3" t="s">
        <v>24</v>
      </c>
      <c r="L296" s="3" t="s">
        <v>211</v>
      </c>
      <c r="O296" s="3" t="s">
        <v>9</v>
      </c>
      <c r="P296" s="3" t="s">
        <v>4</v>
      </c>
      <c r="Q296" s="3" t="s">
        <v>10</v>
      </c>
      <c r="V296" t="str">
        <f t="shared" si="11"/>
        <v>Remove</v>
      </c>
      <c r="W296"/>
      <c r="X296"/>
      <c r="Y296"/>
      <c r="Z296"/>
      <c r="AA296"/>
      <c r="AC296"/>
      <c r="AE296"/>
    </row>
    <row r="297" spans="1:31" hidden="1" x14ac:dyDescent="0.3">
      <c r="A297" s="3">
        <v>2655970040</v>
      </c>
      <c r="B297" s="3" t="s">
        <v>935</v>
      </c>
      <c r="C297" s="3" t="s">
        <v>935</v>
      </c>
      <c r="D297" s="3">
        <v>65.394951140065203</v>
      </c>
      <c r="E297" s="3" t="s">
        <v>941</v>
      </c>
      <c r="F297" s="3" t="s">
        <v>2</v>
      </c>
      <c r="G297" s="3" t="s">
        <v>208</v>
      </c>
      <c r="H297" s="3" t="s">
        <v>49</v>
      </c>
      <c r="I297" s="3" t="s">
        <v>936</v>
      </c>
      <c r="J297" s="3" t="s">
        <v>2</v>
      </c>
      <c r="K297" s="3" t="s">
        <v>208</v>
      </c>
      <c r="L297" s="3" t="s">
        <v>49</v>
      </c>
      <c r="M297" s="3" t="s">
        <v>325</v>
      </c>
      <c r="O297" s="3" t="s">
        <v>9</v>
      </c>
      <c r="P297" s="3" t="s">
        <v>49</v>
      </c>
      <c r="Q297" s="3" t="s">
        <v>10</v>
      </c>
      <c r="V297" t="str">
        <f t="shared" si="11"/>
        <v>Remove</v>
      </c>
      <c r="W297"/>
      <c r="X297"/>
      <c r="Y297"/>
      <c r="Z297"/>
      <c r="AA297"/>
      <c r="AC297"/>
      <c r="AE297"/>
    </row>
    <row r="298" spans="1:31" hidden="1" x14ac:dyDescent="0.3">
      <c r="A298" s="3">
        <v>2636925040</v>
      </c>
      <c r="B298" s="3" t="s">
        <v>935</v>
      </c>
      <c r="C298" s="3" t="s">
        <v>935</v>
      </c>
      <c r="D298" s="3">
        <v>180.96272167933401</v>
      </c>
      <c r="E298" s="3" t="s">
        <v>942</v>
      </c>
      <c r="F298" s="3" t="s">
        <v>41</v>
      </c>
      <c r="G298" s="3" t="s">
        <v>144</v>
      </c>
      <c r="H298" s="3" t="s">
        <v>49</v>
      </c>
      <c r="I298" s="3" t="s">
        <v>943</v>
      </c>
      <c r="J298" s="3" t="s">
        <v>26</v>
      </c>
      <c r="K298" s="3" t="s">
        <v>27</v>
      </c>
      <c r="L298" s="3" t="s">
        <v>944</v>
      </c>
      <c r="M298" s="3" t="s">
        <v>215</v>
      </c>
      <c r="N298" s="3" t="s">
        <v>299</v>
      </c>
      <c r="O298" s="3" t="s">
        <v>9</v>
      </c>
      <c r="P298" s="3" t="s">
        <v>49</v>
      </c>
      <c r="Q298" s="3" t="s">
        <v>10</v>
      </c>
      <c r="V298" t="str">
        <f t="shared" si="11"/>
        <v>Remove</v>
      </c>
      <c r="W298"/>
      <c r="X298"/>
      <c r="Y298"/>
      <c r="Z298"/>
      <c r="AA298"/>
      <c r="AC298"/>
      <c r="AE298"/>
    </row>
    <row r="299" spans="1:31" hidden="1" x14ac:dyDescent="0.3">
      <c r="A299" s="3">
        <v>2695688040</v>
      </c>
      <c r="B299" s="3" t="s">
        <v>142</v>
      </c>
      <c r="C299" s="3" t="s">
        <v>142</v>
      </c>
      <c r="D299" s="3">
        <v>732.79870246891301</v>
      </c>
      <c r="E299" s="3" t="s">
        <v>945</v>
      </c>
      <c r="F299" s="3" t="s">
        <v>41</v>
      </c>
      <c r="G299" s="3" t="s">
        <v>323</v>
      </c>
      <c r="H299" s="3" t="s">
        <v>49</v>
      </c>
      <c r="I299" s="3" t="s">
        <v>946</v>
      </c>
      <c r="J299" s="3" t="s">
        <v>41</v>
      </c>
      <c r="K299" s="3" t="s">
        <v>323</v>
      </c>
      <c r="L299" s="3" t="s">
        <v>49</v>
      </c>
      <c r="N299" s="3" t="s">
        <v>168</v>
      </c>
      <c r="O299" s="3" t="s">
        <v>9</v>
      </c>
      <c r="P299" s="3" t="s">
        <v>49</v>
      </c>
      <c r="Q299" s="3" t="s">
        <v>10</v>
      </c>
      <c r="V299" t="str">
        <f t="shared" si="11"/>
        <v>Remove</v>
      </c>
      <c r="W299"/>
      <c r="X299"/>
      <c r="Y299"/>
      <c r="Z299"/>
      <c r="AA299"/>
      <c r="AC299"/>
      <c r="AE299"/>
    </row>
    <row r="300" spans="1:31" hidden="1" x14ac:dyDescent="0.3">
      <c r="A300" s="3">
        <v>2656349040</v>
      </c>
      <c r="B300" s="3" t="s">
        <v>947</v>
      </c>
      <c r="C300" s="3" t="s">
        <v>947</v>
      </c>
      <c r="D300" s="3">
        <v>175.1290442184</v>
      </c>
      <c r="E300" s="3" t="s">
        <v>948</v>
      </c>
      <c r="F300" s="3" t="s">
        <v>191</v>
      </c>
      <c r="G300" s="3" t="s">
        <v>192</v>
      </c>
      <c r="H300" s="3" t="s">
        <v>4</v>
      </c>
      <c r="I300" s="3" t="s">
        <v>949</v>
      </c>
      <c r="J300" s="3" t="s">
        <v>23</v>
      </c>
      <c r="K300" s="3" t="s">
        <v>137</v>
      </c>
      <c r="L300" s="3" t="s">
        <v>4</v>
      </c>
      <c r="N300" s="3" t="s">
        <v>66</v>
      </c>
      <c r="O300" s="3" t="s">
        <v>9</v>
      </c>
      <c r="P300" s="3" t="s">
        <v>4</v>
      </c>
      <c r="Q300" s="3" t="s">
        <v>10</v>
      </c>
      <c r="V300" t="str">
        <f t="shared" si="11"/>
        <v>Remove</v>
      </c>
      <c r="W300"/>
      <c r="X300"/>
      <c r="Y300"/>
      <c r="Z300"/>
      <c r="AA300"/>
      <c r="AC300"/>
      <c r="AE300"/>
    </row>
    <row r="301" spans="1:31" hidden="1" x14ac:dyDescent="0.3">
      <c r="A301" s="3">
        <v>2656845040</v>
      </c>
      <c r="B301" s="3" t="s">
        <v>950</v>
      </c>
      <c r="C301" s="3" t="s">
        <v>950</v>
      </c>
      <c r="D301" s="3">
        <v>110.559806685461</v>
      </c>
      <c r="E301" s="3" t="s">
        <v>951</v>
      </c>
      <c r="F301" s="3" t="s">
        <v>2</v>
      </c>
      <c r="G301" s="3" t="s">
        <v>3</v>
      </c>
      <c r="H301" s="3" t="s">
        <v>4</v>
      </c>
      <c r="I301" s="3" t="s">
        <v>952</v>
      </c>
      <c r="J301" s="3" t="s">
        <v>26</v>
      </c>
      <c r="K301" s="3" t="s">
        <v>27</v>
      </c>
      <c r="L301" s="3" t="s">
        <v>4</v>
      </c>
      <c r="N301" s="3" t="s">
        <v>8</v>
      </c>
      <c r="O301" s="3" t="s">
        <v>9</v>
      </c>
      <c r="P301" s="3" t="s">
        <v>4</v>
      </c>
      <c r="Q301" s="3" t="s">
        <v>10</v>
      </c>
      <c r="V301" t="str">
        <f t="shared" si="11"/>
        <v>Remove</v>
      </c>
      <c r="W301"/>
      <c r="X301"/>
      <c r="Y301"/>
      <c r="Z301"/>
      <c r="AA301"/>
      <c r="AC301"/>
      <c r="AE301"/>
    </row>
    <row r="302" spans="1:31" hidden="1" x14ac:dyDescent="0.3">
      <c r="A302" s="3">
        <v>2658522040</v>
      </c>
      <c r="B302" s="3" t="s">
        <v>953</v>
      </c>
      <c r="C302" s="3" t="s">
        <v>826</v>
      </c>
      <c r="D302" s="3">
        <v>81.738741668021504</v>
      </c>
      <c r="E302" s="3" t="s">
        <v>954</v>
      </c>
      <c r="F302" s="3" t="s">
        <v>18</v>
      </c>
      <c r="G302" s="3" t="s">
        <v>955</v>
      </c>
      <c r="H302" s="3" t="s">
        <v>4</v>
      </c>
      <c r="I302" s="3" t="s">
        <v>956</v>
      </c>
      <c r="J302" s="3" t="s">
        <v>18</v>
      </c>
      <c r="K302" s="3" t="s">
        <v>186</v>
      </c>
      <c r="L302" s="3" t="s">
        <v>4</v>
      </c>
      <c r="O302" s="3" t="s">
        <v>9</v>
      </c>
      <c r="P302" s="3" t="s">
        <v>4</v>
      </c>
      <c r="Q302" s="3" t="s">
        <v>10</v>
      </c>
      <c r="V302" t="str">
        <f t="shared" si="11"/>
        <v>Remove</v>
      </c>
      <c r="W302"/>
      <c r="X302"/>
      <c r="Y302"/>
      <c r="Z302"/>
      <c r="AA302"/>
      <c r="AC302"/>
      <c r="AE302"/>
    </row>
    <row r="303" spans="1:31" hidden="1" x14ac:dyDescent="0.3">
      <c r="A303" s="3">
        <v>2657821040</v>
      </c>
      <c r="B303" s="3" t="s">
        <v>957</v>
      </c>
      <c r="C303" s="3" t="s">
        <v>957</v>
      </c>
      <c r="D303" s="3">
        <v>83.290310090026196</v>
      </c>
      <c r="E303" s="3" t="s">
        <v>958</v>
      </c>
      <c r="F303" s="3" t="s">
        <v>13</v>
      </c>
      <c r="G303" s="3" t="s">
        <v>96</v>
      </c>
      <c r="H303" s="3" t="s">
        <v>4</v>
      </c>
      <c r="I303" s="3" t="s">
        <v>959</v>
      </c>
      <c r="J303" s="3" t="s">
        <v>83</v>
      </c>
      <c r="K303" s="3" t="s">
        <v>84</v>
      </c>
      <c r="L303" s="3" t="s">
        <v>4</v>
      </c>
      <c r="N303" s="3" t="s">
        <v>960</v>
      </c>
      <c r="O303" s="3" t="s">
        <v>9</v>
      </c>
      <c r="P303" s="3" t="s">
        <v>4</v>
      </c>
      <c r="Q303" s="3" t="s">
        <v>10</v>
      </c>
      <c r="V303" t="str">
        <f t="shared" si="11"/>
        <v>Remove</v>
      </c>
      <c r="W303"/>
      <c r="X303"/>
      <c r="Y303"/>
      <c r="Z303"/>
      <c r="AA303"/>
      <c r="AC303"/>
      <c r="AE303"/>
    </row>
    <row r="304" spans="1:31" hidden="1" x14ac:dyDescent="0.3">
      <c r="A304" s="3">
        <v>2657717040</v>
      </c>
      <c r="B304" s="3" t="s">
        <v>957</v>
      </c>
      <c r="C304" s="3" t="s">
        <v>957</v>
      </c>
      <c r="D304" s="3">
        <v>108.192862443935</v>
      </c>
      <c r="E304" s="3" t="s">
        <v>961</v>
      </c>
      <c r="F304" s="3" t="s">
        <v>13</v>
      </c>
      <c r="G304" s="3" t="s">
        <v>74</v>
      </c>
      <c r="H304" s="3" t="s">
        <v>4</v>
      </c>
      <c r="I304" s="3" t="s">
        <v>962</v>
      </c>
      <c r="J304" s="3" t="s">
        <v>13</v>
      </c>
      <c r="K304" s="3" t="s">
        <v>96</v>
      </c>
      <c r="L304" s="3" t="s">
        <v>4</v>
      </c>
      <c r="N304" s="3" t="s">
        <v>100</v>
      </c>
      <c r="O304" s="3" t="s">
        <v>9</v>
      </c>
      <c r="P304" s="3" t="s">
        <v>4</v>
      </c>
      <c r="Q304" s="3" t="s">
        <v>10</v>
      </c>
      <c r="V304" t="str">
        <f t="shared" si="11"/>
        <v>Remove</v>
      </c>
      <c r="W304"/>
      <c r="X304"/>
      <c r="Y304"/>
      <c r="Z304"/>
      <c r="AA304"/>
      <c r="AC304"/>
      <c r="AE304"/>
    </row>
    <row r="305" spans="1:31" hidden="1" x14ac:dyDescent="0.3">
      <c r="A305" s="3">
        <v>2722425040</v>
      </c>
      <c r="B305" s="3" t="s">
        <v>963</v>
      </c>
      <c r="C305" s="3" t="s">
        <v>963</v>
      </c>
      <c r="D305" s="3">
        <v>382.564897326618</v>
      </c>
      <c r="E305" s="3" t="s">
        <v>964</v>
      </c>
      <c r="F305" s="3" t="s">
        <v>6</v>
      </c>
      <c r="G305" s="3" t="s">
        <v>117</v>
      </c>
      <c r="H305" s="3" t="s">
        <v>4</v>
      </c>
      <c r="I305" s="3" t="s">
        <v>965</v>
      </c>
      <c r="J305" s="3" t="s">
        <v>6</v>
      </c>
      <c r="K305" s="3" t="s">
        <v>117</v>
      </c>
      <c r="L305" s="3" t="s">
        <v>4</v>
      </c>
      <c r="N305" s="3" t="s">
        <v>8</v>
      </c>
      <c r="O305" s="3" t="s">
        <v>9</v>
      </c>
      <c r="P305" s="3" t="s">
        <v>4</v>
      </c>
      <c r="Q305" s="3" t="s">
        <v>10</v>
      </c>
      <c r="V305" t="str">
        <f t="shared" si="11"/>
        <v>Remove</v>
      </c>
      <c r="W305"/>
      <c r="X305"/>
      <c r="Y305"/>
      <c r="Z305"/>
      <c r="AA305"/>
      <c r="AC305"/>
      <c r="AE305"/>
    </row>
    <row r="306" spans="1:31" hidden="1" x14ac:dyDescent="0.3">
      <c r="A306" s="3">
        <v>2695123040</v>
      </c>
      <c r="B306" s="3" t="s">
        <v>966</v>
      </c>
      <c r="C306" s="3" t="s">
        <v>967</v>
      </c>
      <c r="D306" s="3">
        <v>887.25329768558004</v>
      </c>
      <c r="E306" s="3" t="s">
        <v>968</v>
      </c>
      <c r="F306" s="3" t="s">
        <v>41</v>
      </c>
      <c r="G306" s="3" t="s">
        <v>144</v>
      </c>
      <c r="H306" s="3" t="s">
        <v>4</v>
      </c>
      <c r="I306" s="3" t="s">
        <v>969</v>
      </c>
      <c r="J306" s="3" t="s">
        <v>41</v>
      </c>
      <c r="K306" s="3" t="s">
        <v>144</v>
      </c>
      <c r="L306" s="3" t="s">
        <v>4</v>
      </c>
      <c r="M306" s="3" t="s">
        <v>970</v>
      </c>
      <c r="N306" s="3" t="s">
        <v>971</v>
      </c>
      <c r="O306" s="3" t="s">
        <v>9</v>
      </c>
      <c r="P306" s="3" t="s">
        <v>4</v>
      </c>
      <c r="Q306" s="3" t="s">
        <v>10</v>
      </c>
      <c r="V306" t="str">
        <f t="shared" si="11"/>
        <v>Remove</v>
      </c>
      <c r="W306"/>
      <c r="X306"/>
      <c r="Y306"/>
      <c r="Z306"/>
      <c r="AA306"/>
      <c r="AC306"/>
      <c r="AE306"/>
    </row>
    <row r="307" spans="1:31" hidden="1" x14ac:dyDescent="0.3">
      <c r="A307" s="3">
        <v>2658846040</v>
      </c>
      <c r="B307" s="3" t="s">
        <v>966</v>
      </c>
      <c r="C307" s="3" t="s">
        <v>966</v>
      </c>
      <c r="D307" s="3">
        <v>134.17585967405901</v>
      </c>
      <c r="E307" s="3" t="s">
        <v>972</v>
      </c>
      <c r="F307" s="3" t="s">
        <v>13</v>
      </c>
      <c r="G307" s="3" t="s">
        <v>96</v>
      </c>
      <c r="H307" s="3" t="s">
        <v>4</v>
      </c>
      <c r="I307" s="3" t="s">
        <v>973</v>
      </c>
      <c r="J307" s="3" t="s">
        <v>62</v>
      </c>
      <c r="K307" s="3" t="s">
        <v>210</v>
      </c>
      <c r="L307" s="3" t="s">
        <v>4</v>
      </c>
      <c r="N307" s="3" t="s">
        <v>66</v>
      </c>
      <c r="O307" s="3" t="s">
        <v>9</v>
      </c>
      <c r="P307" s="3" t="s">
        <v>4</v>
      </c>
      <c r="Q307" s="3" t="s">
        <v>10</v>
      </c>
      <c r="V307" t="str">
        <f t="shared" si="11"/>
        <v>Remove</v>
      </c>
      <c r="W307"/>
      <c r="X307"/>
      <c r="Y307"/>
      <c r="Z307"/>
      <c r="AA307"/>
      <c r="AC307"/>
      <c r="AE307"/>
    </row>
    <row r="308" spans="1:31" hidden="1" x14ac:dyDescent="0.3">
      <c r="A308" s="3">
        <v>2658812040</v>
      </c>
      <c r="B308" s="3" t="s">
        <v>966</v>
      </c>
      <c r="C308" s="3" t="s">
        <v>966</v>
      </c>
      <c r="D308" s="3">
        <v>71.818519535477193</v>
      </c>
      <c r="E308" s="3" t="s">
        <v>974</v>
      </c>
      <c r="F308" s="3" t="s">
        <v>83</v>
      </c>
      <c r="G308" s="3" t="s">
        <v>159</v>
      </c>
      <c r="H308" s="3" t="s">
        <v>4</v>
      </c>
      <c r="I308" s="3" t="s">
        <v>975</v>
      </c>
      <c r="J308" s="3" t="s">
        <v>6</v>
      </c>
      <c r="K308" s="3" t="s">
        <v>34</v>
      </c>
      <c r="L308" s="3" t="s">
        <v>4</v>
      </c>
      <c r="O308" s="3" t="s">
        <v>9</v>
      </c>
      <c r="P308" s="3" t="s">
        <v>4</v>
      </c>
      <c r="Q308" s="3" t="s">
        <v>10</v>
      </c>
      <c r="V308" t="str">
        <f t="shared" si="11"/>
        <v>Remove</v>
      </c>
      <c r="W308"/>
      <c r="X308"/>
      <c r="Y308"/>
      <c r="Z308"/>
      <c r="AA308"/>
      <c r="AC308"/>
      <c r="AE308"/>
    </row>
    <row r="309" spans="1:31" hidden="1" x14ac:dyDescent="0.3">
      <c r="A309" s="3">
        <v>2659171040</v>
      </c>
      <c r="B309" s="3" t="s">
        <v>976</v>
      </c>
      <c r="C309" s="3" t="s">
        <v>976</v>
      </c>
      <c r="D309" s="3">
        <v>175</v>
      </c>
      <c r="E309" s="3" t="s">
        <v>977</v>
      </c>
      <c r="F309" s="3" t="s">
        <v>23</v>
      </c>
      <c r="G309" s="3" t="s">
        <v>24</v>
      </c>
      <c r="H309" s="3" t="s">
        <v>49</v>
      </c>
      <c r="I309" s="3" t="s">
        <v>978</v>
      </c>
      <c r="J309" s="3" t="s">
        <v>23</v>
      </c>
      <c r="K309" s="3" t="s">
        <v>126</v>
      </c>
      <c r="L309" s="3" t="s">
        <v>49</v>
      </c>
      <c r="M309" s="3" t="s">
        <v>289</v>
      </c>
      <c r="O309" s="3" t="s">
        <v>9</v>
      </c>
      <c r="P309" s="3" t="s">
        <v>49</v>
      </c>
      <c r="Q309" s="3" t="s">
        <v>10</v>
      </c>
      <c r="V309" t="str">
        <f t="shared" si="11"/>
        <v>Remove</v>
      </c>
      <c r="W309"/>
      <c r="X309"/>
      <c r="Y309"/>
      <c r="Z309"/>
      <c r="AA309"/>
      <c r="AC309"/>
      <c r="AE309"/>
    </row>
    <row r="310" spans="1:31" hidden="1" x14ac:dyDescent="0.3">
      <c r="A310" s="3">
        <v>2698270040</v>
      </c>
      <c r="B310" s="3" t="s">
        <v>979</v>
      </c>
      <c r="C310" s="3" t="s">
        <v>979</v>
      </c>
      <c r="D310" s="3">
        <v>64.817215452424193</v>
      </c>
      <c r="E310" s="3" t="s">
        <v>980</v>
      </c>
      <c r="F310" s="3" t="s">
        <v>2</v>
      </c>
      <c r="G310" s="3" t="s">
        <v>282</v>
      </c>
      <c r="H310" s="3" t="s">
        <v>4</v>
      </c>
      <c r="I310" s="3" t="s">
        <v>981</v>
      </c>
      <c r="J310" s="3" t="s">
        <v>62</v>
      </c>
      <c r="K310" s="3" t="s">
        <v>210</v>
      </c>
      <c r="L310" s="3" t="s">
        <v>4</v>
      </c>
      <c r="N310" s="3" t="s">
        <v>8</v>
      </c>
      <c r="O310" s="3" t="s">
        <v>9</v>
      </c>
      <c r="P310" s="3" t="s">
        <v>4</v>
      </c>
      <c r="Q310" s="3" t="s">
        <v>10</v>
      </c>
      <c r="V310" t="str">
        <f t="shared" si="11"/>
        <v>Remove</v>
      </c>
      <c r="W310"/>
      <c r="X310"/>
      <c r="Y310"/>
      <c r="Z310"/>
      <c r="AA310"/>
      <c r="AC310"/>
      <c r="AE310"/>
    </row>
    <row r="311" spans="1:31" hidden="1" x14ac:dyDescent="0.3">
      <c r="A311" s="3">
        <v>2660262040</v>
      </c>
      <c r="B311" s="3" t="s">
        <v>979</v>
      </c>
      <c r="C311" s="3" t="s">
        <v>979</v>
      </c>
      <c r="D311" s="3">
        <v>368.012866217267</v>
      </c>
      <c r="E311" s="3" t="s">
        <v>982</v>
      </c>
      <c r="F311" s="3" t="s">
        <v>26</v>
      </c>
      <c r="G311" s="3" t="s">
        <v>27</v>
      </c>
      <c r="H311" s="3" t="s">
        <v>4</v>
      </c>
      <c r="I311" s="3" t="s">
        <v>983</v>
      </c>
      <c r="J311" s="3" t="s">
        <v>41</v>
      </c>
      <c r="K311" s="3" t="s">
        <v>672</v>
      </c>
      <c r="L311" s="3" t="s">
        <v>4</v>
      </c>
      <c r="O311" s="3" t="s">
        <v>9</v>
      </c>
      <c r="P311" s="3" t="s">
        <v>4</v>
      </c>
      <c r="Q311" s="3" t="s">
        <v>10</v>
      </c>
      <c r="V311" t="str">
        <f t="shared" si="11"/>
        <v>Remove</v>
      </c>
      <c r="W311"/>
      <c r="X311"/>
      <c r="Y311"/>
      <c r="Z311"/>
      <c r="AA311"/>
      <c r="AC311"/>
      <c r="AE311"/>
    </row>
    <row r="312" spans="1:31" hidden="1" x14ac:dyDescent="0.3">
      <c r="A312" s="3">
        <v>2659587040</v>
      </c>
      <c r="B312" s="3" t="s">
        <v>979</v>
      </c>
      <c r="C312" s="3" t="s">
        <v>979</v>
      </c>
      <c r="D312" s="3">
        <v>114.45116022815699</v>
      </c>
      <c r="E312" s="3" t="s">
        <v>984</v>
      </c>
      <c r="F312" s="3" t="s">
        <v>62</v>
      </c>
      <c r="G312" s="3" t="s">
        <v>328</v>
      </c>
      <c r="H312" s="3" t="s">
        <v>4</v>
      </c>
      <c r="I312" s="3" t="s">
        <v>985</v>
      </c>
      <c r="J312" s="3" t="s">
        <v>13</v>
      </c>
      <c r="K312" s="3" t="s">
        <v>74</v>
      </c>
      <c r="L312" s="3" t="s">
        <v>4</v>
      </c>
      <c r="N312" s="3" t="s">
        <v>486</v>
      </c>
      <c r="O312" s="3" t="s">
        <v>9</v>
      </c>
      <c r="P312" s="3" t="s">
        <v>4</v>
      </c>
      <c r="Q312" s="3" t="s">
        <v>10</v>
      </c>
      <c r="V312" t="str">
        <f t="shared" si="11"/>
        <v>Remove</v>
      </c>
      <c r="W312"/>
      <c r="X312"/>
      <c r="Y312"/>
      <c r="Z312"/>
      <c r="AA312"/>
      <c r="AC312"/>
      <c r="AE312"/>
    </row>
    <row r="313" spans="1:31" hidden="1" x14ac:dyDescent="0.3">
      <c r="A313" s="3">
        <v>2661363040</v>
      </c>
      <c r="B313" s="3" t="s">
        <v>986</v>
      </c>
      <c r="C313" s="3" t="s">
        <v>987</v>
      </c>
      <c r="D313" s="3">
        <v>9820.6672617719305</v>
      </c>
      <c r="E313" s="3" t="s">
        <v>988</v>
      </c>
      <c r="F313" s="3" t="s">
        <v>98</v>
      </c>
      <c r="G313" s="3" t="s">
        <v>485</v>
      </c>
      <c r="H313" s="3" t="s">
        <v>49</v>
      </c>
      <c r="I313" s="3" t="s">
        <v>989</v>
      </c>
      <c r="J313" s="3" t="s">
        <v>98</v>
      </c>
      <c r="K313" s="3" t="s">
        <v>485</v>
      </c>
      <c r="L313" s="3" t="s">
        <v>49</v>
      </c>
      <c r="M313" s="3" t="s">
        <v>990</v>
      </c>
      <c r="N313" s="3" t="s">
        <v>991</v>
      </c>
      <c r="O313" s="3" t="s">
        <v>9</v>
      </c>
      <c r="P313" s="3" t="s">
        <v>49</v>
      </c>
      <c r="Q313" s="3" t="s">
        <v>10</v>
      </c>
      <c r="V313" t="str">
        <f t="shared" si="11"/>
        <v>Remove</v>
      </c>
      <c r="W313"/>
      <c r="X313"/>
      <c r="Y313"/>
      <c r="Z313"/>
      <c r="AA313"/>
      <c r="AC313"/>
      <c r="AE313"/>
    </row>
    <row r="314" spans="1:31" hidden="1" x14ac:dyDescent="0.3">
      <c r="A314" s="3">
        <v>2659907040</v>
      </c>
      <c r="B314" s="3" t="s">
        <v>986</v>
      </c>
      <c r="C314" s="3" t="s">
        <v>986</v>
      </c>
      <c r="D314" s="3">
        <v>168.16592966940399</v>
      </c>
      <c r="E314" s="3" t="s">
        <v>992</v>
      </c>
      <c r="F314" s="3" t="s">
        <v>6</v>
      </c>
      <c r="G314" s="3" t="s">
        <v>7</v>
      </c>
      <c r="H314" s="3" t="s">
        <v>4</v>
      </c>
      <c r="I314" s="3" t="s">
        <v>993</v>
      </c>
      <c r="J314" s="3" t="s">
        <v>83</v>
      </c>
      <c r="K314" s="3" t="s">
        <v>159</v>
      </c>
      <c r="L314" s="3" t="s">
        <v>4</v>
      </c>
      <c r="N314" s="3" t="s">
        <v>413</v>
      </c>
      <c r="O314" s="3" t="s">
        <v>9</v>
      </c>
      <c r="P314" s="3" t="s">
        <v>4</v>
      </c>
      <c r="Q314" s="3" t="s">
        <v>10</v>
      </c>
      <c r="V314" t="str">
        <f t="shared" si="11"/>
        <v>Remove</v>
      </c>
      <c r="W314"/>
      <c r="X314"/>
      <c r="Y314"/>
      <c r="Z314"/>
      <c r="AA314"/>
      <c r="AC314"/>
      <c r="AE314"/>
    </row>
    <row r="315" spans="1:31" ht="43.2" x14ac:dyDescent="0.3">
      <c r="A315" s="3">
        <v>2665992040</v>
      </c>
      <c r="B315" s="3" t="s">
        <v>994</v>
      </c>
      <c r="C315" s="3" t="s">
        <v>994</v>
      </c>
      <c r="D315" s="3">
        <v>1125.6060606060601</v>
      </c>
      <c r="E315" s="3" t="s">
        <v>995</v>
      </c>
      <c r="F315" s="3" t="s">
        <v>90</v>
      </c>
      <c r="G315" s="3" t="s">
        <v>996</v>
      </c>
      <c r="H315" s="3" t="s">
        <v>49</v>
      </c>
      <c r="I315" s="3" t="s">
        <v>997</v>
      </c>
      <c r="J315" s="3" t="s">
        <v>98</v>
      </c>
      <c r="K315" s="3" t="s">
        <v>603</v>
      </c>
      <c r="L315" s="3" t="s">
        <v>49</v>
      </c>
      <c r="M315" s="3" t="s">
        <v>998</v>
      </c>
      <c r="N315" s="3" t="s">
        <v>168</v>
      </c>
      <c r="O315" s="3" t="s">
        <v>9</v>
      </c>
      <c r="P315" s="3" t="s">
        <v>49</v>
      </c>
      <c r="Q315" s="3" t="s">
        <v>10</v>
      </c>
      <c r="R315" s="2" t="s">
        <v>999</v>
      </c>
      <c r="S315" s="3">
        <v>-27.78</v>
      </c>
      <c r="T315" s="3">
        <v>-28.35</v>
      </c>
      <c r="U315" s="3">
        <v>-27.54</v>
      </c>
      <c r="V315" s="3" t="str">
        <f t="shared" si="11"/>
        <v>Keep</v>
      </c>
      <c r="W315" s="2" t="str">
        <f>MID(B315, 5, 11)</f>
        <v>Aug 01 2014</v>
      </c>
      <c r="X315" s="3">
        <f>VALUE(RIGHT(W315,4))</f>
        <v>2014</v>
      </c>
      <c r="Y315" s="2" t="str">
        <f>H315&amp;X315</f>
        <v>Brazil2014</v>
      </c>
      <c r="Z315" s="1" t="s">
        <v>16074</v>
      </c>
      <c r="AA315" s="1">
        <f>IFERROR(VLOOKUP(Z315, RISKSHEET!$A$2:$G$1000, 4, FALSE), "Missing")</f>
        <v>-5.2965760231018101E-2</v>
      </c>
      <c r="AB315">
        <f>IFERROR(VLOOKUP(Z315, RISKSHEET!$A$2:$G$1000, 5, FALSE), "Missing")</f>
        <v>-7.0290133357048007E-2</v>
      </c>
      <c r="AC315" s="1">
        <f>IFERROR(VLOOKUP(Z315, RISKSHEET!$A$2:$G$1000, 6, FALSE), "Missing")</f>
        <v>-0.119030974805355</v>
      </c>
      <c r="AD315" t="str">
        <f>_xlfn.XLOOKUP(Z315, CREDITRATING!I:I, CREDITRATING!E:E, "Missing")</f>
        <v>BBB</v>
      </c>
      <c r="AE315" s="1">
        <f>_xlfn.XLOOKUP(Z315, CREDITRATING!I:I, CREDITRATING!F:F, "Missing")</f>
        <v>9</v>
      </c>
    </row>
    <row r="316" spans="1:31" hidden="1" x14ac:dyDescent="0.3">
      <c r="A316" s="3">
        <v>2665540040</v>
      </c>
      <c r="B316" s="3" t="s">
        <v>994</v>
      </c>
      <c r="C316" s="3" t="s">
        <v>994</v>
      </c>
      <c r="D316" s="3">
        <v>126.88492224038301</v>
      </c>
      <c r="E316" s="3" t="s">
        <v>1000</v>
      </c>
      <c r="F316" s="3" t="s">
        <v>26</v>
      </c>
      <c r="G316" s="3" t="s">
        <v>27</v>
      </c>
      <c r="H316" s="3" t="s">
        <v>4</v>
      </c>
      <c r="I316" s="3" t="s">
        <v>1001</v>
      </c>
      <c r="J316" s="3" t="s">
        <v>2</v>
      </c>
      <c r="K316" s="3" t="s">
        <v>181</v>
      </c>
      <c r="L316" s="3" t="s">
        <v>28</v>
      </c>
      <c r="N316" s="3" t="s">
        <v>1002</v>
      </c>
      <c r="O316" s="3" t="s">
        <v>9</v>
      </c>
      <c r="P316" s="3" t="s">
        <v>4</v>
      </c>
      <c r="Q316" s="3" t="s">
        <v>10</v>
      </c>
      <c r="V316" t="str">
        <f t="shared" si="11"/>
        <v>Remove</v>
      </c>
      <c r="W316"/>
      <c r="X316"/>
      <c r="Y316"/>
      <c r="Z316"/>
      <c r="AA316"/>
      <c r="AC316"/>
      <c r="AE316"/>
    </row>
    <row r="317" spans="1:31" hidden="1" x14ac:dyDescent="0.3">
      <c r="A317" s="3">
        <v>2661621040</v>
      </c>
      <c r="B317" s="3" t="s">
        <v>994</v>
      </c>
      <c r="C317" s="3" t="s">
        <v>994</v>
      </c>
      <c r="D317" s="3">
        <v>132.587833573382</v>
      </c>
      <c r="E317" s="3" t="s">
        <v>1003</v>
      </c>
      <c r="F317" s="3" t="s">
        <v>98</v>
      </c>
      <c r="G317" s="3" t="s">
        <v>99</v>
      </c>
      <c r="H317" s="3" t="s">
        <v>4</v>
      </c>
      <c r="I317" s="3" t="s">
        <v>1004</v>
      </c>
      <c r="J317" s="3" t="s">
        <v>98</v>
      </c>
      <c r="K317" s="3" t="s">
        <v>99</v>
      </c>
      <c r="L317" s="3" t="s">
        <v>4</v>
      </c>
      <c r="N317" s="3" t="s">
        <v>1005</v>
      </c>
      <c r="O317" s="3" t="s">
        <v>9</v>
      </c>
      <c r="P317" s="3" t="s">
        <v>4</v>
      </c>
      <c r="Q317" s="3" t="s">
        <v>10</v>
      </c>
      <c r="V317" t="str">
        <f t="shared" si="11"/>
        <v>Remove</v>
      </c>
      <c r="W317"/>
      <c r="X317"/>
      <c r="Y317"/>
      <c r="Z317"/>
      <c r="AA317"/>
      <c r="AC317"/>
      <c r="AE317"/>
    </row>
    <row r="318" spans="1:31" hidden="1" x14ac:dyDescent="0.3">
      <c r="A318" s="3">
        <v>2661729040</v>
      </c>
      <c r="B318" s="3" t="s">
        <v>1006</v>
      </c>
      <c r="C318" s="3" t="s">
        <v>1006</v>
      </c>
      <c r="D318" s="3">
        <v>646.81678956324401</v>
      </c>
      <c r="E318" s="3" t="s">
        <v>1007</v>
      </c>
      <c r="F318" s="3" t="s">
        <v>83</v>
      </c>
      <c r="G318" s="3" t="s">
        <v>159</v>
      </c>
      <c r="H318" s="3" t="s">
        <v>4</v>
      </c>
      <c r="I318" s="3" t="s">
        <v>1008</v>
      </c>
      <c r="J318" s="3" t="s">
        <v>83</v>
      </c>
      <c r="K318" s="3" t="s">
        <v>159</v>
      </c>
      <c r="L318" s="3" t="s">
        <v>4</v>
      </c>
      <c r="N318" s="3" t="s">
        <v>495</v>
      </c>
      <c r="O318" s="3" t="s">
        <v>9</v>
      </c>
      <c r="P318" s="3" t="s">
        <v>4</v>
      </c>
      <c r="Q318" s="3" t="s">
        <v>10</v>
      </c>
      <c r="V318" t="str">
        <f t="shared" si="11"/>
        <v>Remove</v>
      </c>
      <c r="W318"/>
      <c r="X318"/>
      <c r="Y318"/>
      <c r="Z318"/>
      <c r="AA318"/>
      <c r="AC318"/>
      <c r="AE318"/>
    </row>
    <row r="319" spans="1:31" hidden="1" x14ac:dyDescent="0.3">
      <c r="A319" s="3">
        <v>2661482040</v>
      </c>
      <c r="B319" s="3" t="s">
        <v>1006</v>
      </c>
      <c r="C319" s="3" t="s">
        <v>1006</v>
      </c>
      <c r="D319" s="3">
        <v>314.79421433267601</v>
      </c>
      <c r="E319" s="3" t="s">
        <v>1009</v>
      </c>
      <c r="F319" s="3" t="s">
        <v>83</v>
      </c>
      <c r="G319" s="3" t="s">
        <v>84</v>
      </c>
      <c r="H319" s="3" t="s">
        <v>49</v>
      </c>
      <c r="I319" s="3" t="s">
        <v>1010</v>
      </c>
      <c r="J319" s="3" t="s">
        <v>83</v>
      </c>
      <c r="K319" s="3" t="s">
        <v>84</v>
      </c>
      <c r="L319" s="3" t="s">
        <v>825</v>
      </c>
      <c r="O319" s="3" t="s">
        <v>9</v>
      </c>
      <c r="P319" s="3" t="s">
        <v>49</v>
      </c>
      <c r="Q319" s="3" t="s">
        <v>10</v>
      </c>
      <c r="V319" t="str">
        <f t="shared" si="11"/>
        <v>Remove</v>
      </c>
      <c r="W319"/>
      <c r="X319"/>
      <c r="Y319"/>
      <c r="Z319"/>
      <c r="AA319"/>
      <c r="AC319"/>
      <c r="AE319"/>
    </row>
    <row r="320" spans="1:31" hidden="1" x14ac:dyDescent="0.3">
      <c r="A320" s="3">
        <v>2661375040</v>
      </c>
      <c r="B320" s="3" t="s">
        <v>1006</v>
      </c>
      <c r="C320" s="3" t="s">
        <v>1006</v>
      </c>
      <c r="D320" s="3">
        <v>150.33092942225099</v>
      </c>
      <c r="E320" s="3" t="s">
        <v>1011</v>
      </c>
      <c r="F320" s="3" t="s">
        <v>6</v>
      </c>
      <c r="G320" s="3" t="s">
        <v>117</v>
      </c>
      <c r="H320" s="3" t="s">
        <v>4</v>
      </c>
      <c r="I320" s="3" t="s">
        <v>1012</v>
      </c>
      <c r="J320" s="3" t="s">
        <v>6</v>
      </c>
      <c r="K320" s="3" t="s">
        <v>117</v>
      </c>
      <c r="L320" s="3" t="s">
        <v>4</v>
      </c>
      <c r="N320" s="3" t="s">
        <v>1013</v>
      </c>
      <c r="O320" s="3" t="s">
        <v>9</v>
      </c>
      <c r="P320" s="3" t="s">
        <v>4</v>
      </c>
      <c r="Q320" s="3" t="s">
        <v>10</v>
      </c>
      <c r="V320" t="str">
        <f t="shared" si="11"/>
        <v>Remove</v>
      </c>
      <c r="W320"/>
      <c r="X320"/>
      <c r="Y320"/>
      <c r="Z320"/>
      <c r="AA320"/>
      <c r="AC320"/>
      <c r="AE320"/>
    </row>
    <row r="321" spans="1:31" hidden="1" x14ac:dyDescent="0.3">
      <c r="A321" s="3">
        <v>2679340040</v>
      </c>
      <c r="B321" s="3" t="s">
        <v>1014</v>
      </c>
      <c r="C321" s="3" t="s">
        <v>1014</v>
      </c>
      <c r="D321" s="3">
        <v>918.74563894523396</v>
      </c>
      <c r="E321" s="3" t="s">
        <v>1015</v>
      </c>
      <c r="F321" s="3" t="s">
        <v>90</v>
      </c>
      <c r="G321" s="3" t="s">
        <v>763</v>
      </c>
      <c r="H321" s="3" t="s">
        <v>4</v>
      </c>
      <c r="I321" s="3" t="s">
        <v>25</v>
      </c>
      <c r="J321" s="3" t="s">
        <v>26</v>
      </c>
      <c r="K321" s="3" t="s">
        <v>27</v>
      </c>
      <c r="L321" s="3" t="s">
        <v>4</v>
      </c>
      <c r="O321" s="3" t="s">
        <v>9</v>
      </c>
      <c r="P321" s="3" t="s">
        <v>4</v>
      </c>
      <c r="Q321" s="3" t="s">
        <v>10</v>
      </c>
      <c r="V321" t="str">
        <f t="shared" si="11"/>
        <v>Remove</v>
      </c>
      <c r="W321"/>
      <c r="X321"/>
      <c r="Y321"/>
      <c r="Z321"/>
      <c r="AA321"/>
      <c r="AC321"/>
      <c r="AE321"/>
    </row>
    <row r="322" spans="1:31" hidden="1" x14ac:dyDescent="0.3">
      <c r="A322" s="3">
        <v>2667944040</v>
      </c>
      <c r="B322" s="3" t="s">
        <v>1014</v>
      </c>
      <c r="C322" s="3" t="s">
        <v>1014</v>
      </c>
      <c r="D322" s="3">
        <v>121.93265720081099</v>
      </c>
      <c r="E322" s="3" t="s">
        <v>1016</v>
      </c>
      <c r="F322" s="3" t="s">
        <v>2</v>
      </c>
      <c r="G322" s="3" t="s">
        <v>3</v>
      </c>
      <c r="H322" s="3" t="s">
        <v>4</v>
      </c>
      <c r="I322" s="3" t="s">
        <v>25</v>
      </c>
      <c r="J322" s="3" t="s">
        <v>26</v>
      </c>
      <c r="K322" s="3" t="s">
        <v>27</v>
      </c>
      <c r="L322" s="3" t="s">
        <v>28</v>
      </c>
      <c r="O322" s="3" t="s">
        <v>9</v>
      </c>
      <c r="P322" s="3" t="s">
        <v>4</v>
      </c>
      <c r="Q322" s="3" t="s">
        <v>10</v>
      </c>
      <c r="V322" t="str">
        <f t="shared" si="11"/>
        <v>Remove</v>
      </c>
      <c r="W322"/>
      <c r="X322"/>
      <c r="Y322"/>
      <c r="Z322"/>
      <c r="AA322"/>
      <c r="AC322"/>
      <c r="AE322"/>
    </row>
    <row r="323" spans="1:31" hidden="1" x14ac:dyDescent="0.3">
      <c r="A323" s="3">
        <v>2662137040</v>
      </c>
      <c r="B323" s="3" t="s">
        <v>1014</v>
      </c>
      <c r="C323" s="3" t="s">
        <v>1014</v>
      </c>
      <c r="D323" s="3">
        <v>144.55496699535499</v>
      </c>
      <c r="E323" s="3" t="s">
        <v>1017</v>
      </c>
      <c r="F323" s="3" t="s">
        <v>13</v>
      </c>
      <c r="G323" s="3" t="s">
        <v>74</v>
      </c>
      <c r="H323" s="3" t="s">
        <v>4</v>
      </c>
      <c r="I323" s="3" t="s">
        <v>1018</v>
      </c>
      <c r="J323" s="3" t="s">
        <v>13</v>
      </c>
      <c r="K323" s="3" t="s">
        <v>74</v>
      </c>
      <c r="L323" s="3" t="s">
        <v>4</v>
      </c>
      <c r="N323" s="3" t="s">
        <v>687</v>
      </c>
      <c r="O323" s="3" t="s">
        <v>9</v>
      </c>
      <c r="P323" s="3" t="s">
        <v>4</v>
      </c>
      <c r="Q323" s="3" t="s">
        <v>10</v>
      </c>
      <c r="V323" t="str">
        <f t="shared" ref="V323:V386" si="12">IF(ISNUMBER(S323), "Keep", "Remove")</f>
        <v>Remove</v>
      </c>
      <c r="W323"/>
      <c r="X323"/>
      <c r="Y323"/>
      <c r="Z323"/>
      <c r="AA323"/>
      <c r="AC323"/>
      <c r="AE323"/>
    </row>
    <row r="324" spans="1:31" hidden="1" x14ac:dyDescent="0.3">
      <c r="A324" s="3">
        <v>2690389040</v>
      </c>
      <c r="B324" s="3" t="s">
        <v>918</v>
      </c>
      <c r="C324" s="3" t="s">
        <v>918</v>
      </c>
      <c r="D324" s="3">
        <v>133.000259664384</v>
      </c>
      <c r="E324" s="3" t="s">
        <v>1019</v>
      </c>
      <c r="F324" s="3" t="s">
        <v>2</v>
      </c>
      <c r="G324" s="3" t="s">
        <v>208</v>
      </c>
      <c r="H324" s="3" t="s">
        <v>4</v>
      </c>
      <c r="I324" s="3" t="s">
        <v>1020</v>
      </c>
      <c r="J324" s="3" t="s">
        <v>26</v>
      </c>
      <c r="K324" s="3" t="s">
        <v>27</v>
      </c>
      <c r="L324" s="3" t="s">
        <v>239</v>
      </c>
      <c r="O324" s="3" t="s">
        <v>9</v>
      </c>
      <c r="P324" s="3" t="s">
        <v>4</v>
      </c>
      <c r="Q324" s="3" t="s">
        <v>10</v>
      </c>
      <c r="V324" t="str">
        <f t="shared" si="12"/>
        <v>Remove</v>
      </c>
      <c r="W324"/>
      <c r="X324"/>
      <c r="Y324"/>
      <c r="Z324"/>
      <c r="AA324"/>
      <c r="AC324"/>
      <c r="AE324"/>
    </row>
    <row r="325" spans="1:31" ht="28.8" x14ac:dyDescent="0.3">
      <c r="A325" s="3">
        <v>2663091040</v>
      </c>
      <c r="B325" s="3" t="s">
        <v>918</v>
      </c>
      <c r="C325" s="3" t="s">
        <v>918</v>
      </c>
      <c r="D325" s="3">
        <v>475.17123437842599</v>
      </c>
      <c r="E325" s="3" t="s">
        <v>1021</v>
      </c>
      <c r="F325" s="3" t="s">
        <v>90</v>
      </c>
      <c r="G325" s="3" t="s">
        <v>642</v>
      </c>
      <c r="H325" s="3" t="s">
        <v>49</v>
      </c>
      <c r="I325" s="3" t="s">
        <v>1022</v>
      </c>
      <c r="J325" s="3" t="s">
        <v>26</v>
      </c>
      <c r="K325" s="3" t="s">
        <v>27</v>
      </c>
      <c r="L325" s="3" t="s">
        <v>49</v>
      </c>
      <c r="M325" s="3" t="s">
        <v>183</v>
      </c>
      <c r="N325" s="3" t="s">
        <v>1023</v>
      </c>
      <c r="O325" s="3" t="s">
        <v>9</v>
      </c>
      <c r="P325" s="3" t="s">
        <v>49</v>
      </c>
      <c r="Q325" s="3" t="s">
        <v>10</v>
      </c>
      <c r="R325" s="2" t="s">
        <v>1024</v>
      </c>
      <c r="S325" s="3">
        <v>35.71</v>
      </c>
      <c r="T325" s="3">
        <v>37.380000000000003</v>
      </c>
      <c r="U325" s="3">
        <v>41.79</v>
      </c>
      <c r="V325" s="3" t="str">
        <f t="shared" si="12"/>
        <v>Keep</v>
      </c>
      <c r="W325" s="2" t="str">
        <f>MID(B325, 5, 11)</f>
        <v>Aug 08 2014</v>
      </c>
      <c r="X325" s="3">
        <f>VALUE(RIGHT(W325,4))</f>
        <v>2014</v>
      </c>
      <c r="Y325" s="2" t="str">
        <f>H325&amp;X325</f>
        <v>Brazil2014</v>
      </c>
      <c r="Z325" s="1" t="s">
        <v>16074</v>
      </c>
      <c r="AA325" s="1">
        <f>IFERROR(VLOOKUP(Z325, RISKSHEET!$A$2:$G$1000, 4, FALSE), "Missing")</f>
        <v>-5.2965760231018101E-2</v>
      </c>
      <c r="AB325">
        <f>IFERROR(VLOOKUP(Z325, RISKSHEET!$A$2:$G$1000, 5, FALSE), "Missing")</f>
        <v>-7.0290133357048007E-2</v>
      </c>
      <c r="AC325" s="1">
        <f>IFERROR(VLOOKUP(Z325, RISKSHEET!$A$2:$G$1000, 6, FALSE), "Missing")</f>
        <v>-0.119030974805355</v>
      </c>
      <c r="AD325" t="str">
        <f>_xlfn.XLOOKUP(Z325, CREDITRATING!I:I, CREDITRATING!E:E, "Missing")</f>
        <v>BBB</v>
      </c>
      <c r="AE325" s="1">
        <f>_xlfn.XLOOKUP(Z325, CREDITRATING!I:I, CREDITRATING!F:F, "Missing")</f>
        <v>9</v>
      </c>
    </row>
    <row r="326" spans="1:31" hidden="1" x14ac:dyDescent="0.3">
      <c r="A326" s="3">
        <v>2663367040</v>
      </c>
      <c r="B326" s="3" t="s">
        <v>1025</v>
      </c>
      <c r="C326" s="3" t="s">
        <v>1025</v>
      </c>
      <c r="D326" s="3">
        <v>246.84779960037</v>
      </c>
      <c r="E326" s="3" t="s">
        <v>1026</v>
      </c>
      <c r="F326" s="3" t="s">
        <v>62</v>
      </c>
      <c r="G326" s="3" t="s">
        <v>113</v>
      </c>
      <c r="H326" s="3" t="s">
        <v>4</v>
      </c>
      <c r="I326" s="3" t="s">
        <v>1027</v>
      </c>
      <c r="J326" s="3" t="s">
        <v>26</v>
      </c>
      <c r="K326" s="3" t="s">
        <v>72</v>
      </c>
      <c r="L326" s="3" t="s">
        <v>4</v>
      </c>
      <c r="N326" s="3" t="s">
        <v>1028</v>
      </c>
      <c r="O326" s="3" t="s">
        <v>9</v>
      </c>
      <c r="P326" s="3" t="s">
        <v>4</v>
      </c>
      <c r="Q326" s="3" t="s">
        <v>10</v>
      </c>
      <c r="V326" t="str">
        <f t="shared" si="12"/>
        <v>Remove</v>
      </c>
      <c r="W326"/>
      <c r="X326"/>
      <c r="Y326"/>
      <c r="Z326"/>
      <c r="AA326"/>
      <c r="AC326"/>
      <c r="AE326"/>
    </row>
    <row r="327" spans="1:31" hidden="1" x14ac:dyDescent="0.3">
      <c r="A327" s="3">
        <v>2664338040</v>
      </c>
      <c r="B327" s="3" t="s">
        <v>1029</v>
      </c>
      <c r="C327" s="3" t="s">
        <v>1029</v>
      </c>
      <c r="D327" s="3">
        <v>148.51839812768199</v>
      </c>
      <c r="E327" s="3" t="s">
        <v>1030</v>
      </c>
      <c r="F327" s="3" t="s">
        <v>83</v>
      </c>
      <c r="G327" s="3" t="s">
        <v>159</v>
      </c>
      <c r="H327" s="3" t="s">
        <v>4</v>
      </c>
      <c r="I327" s="3" t="s">
        <v>1031</v>
      </c>
      <c r="J327" s="3" t="s">
        <v>83</v>
      </c>
      <c r="K327" s="3" t="s">
        <v>159</v>
      </c>
      <c r="L327" s="3" t="s">
        <v>4</v>
      </c>
      <c r="N327" s="3" t="s">
        <v>1032</v>
      </c>
      <c r="O327" s="3" t="s">
        <v>9</v>
      </c>
      <c r="P327" s="3" t="s">
        <v>4</v>
      </c>
      <c r="Q327" s="3" t="s">
        <v>10</v>
      </c>
      <c r="V327" t="str">
        <f t="shared" si="12"/>
        <v>Remove</v>
      </c>
      <c r="W327"/>
      <c r="X327"/>
      <c r="Y327"/>
      <c r="Z327"/>
      <c r="AA327"/>
      <c r="AC327"/>
      <c r="AE327"/>
    </row>
    <row r="328" spans="1:31" hidden="1" x14ac:dyDescent="0.3">
      <c r="A328" s="3">
        <v>2663518040</v>
      </c>
      <c r="B328" s="3" t="s">
        <v>1029</v>
      </c>
      <c r="C328" s="3" t="s">
        <v>1029</v>
      </c>
      <c r="D328" s="3">
        <v>80.481192815994604</v>
      </c>
      <c r="E328" s="3" t="s">
        <v>1033</v>
      </c>
      <c r="F328" s="3" t="s">
        <v>6</v>
      </c>
      <c r="G328" s="3" t="s">
        <v>234</v>
      </c>
      <c r="H328" s="3" t="s">
        <v>332</v>
      </c>
      <c r="I328" s="3" t="s">
        <v>1034</v>
      </c>
      <c r="J328" s="3" t="s">
        <v>6</v>
      </c>
      <c r="K328" s="3" t="s">
        <v>234</v>
      </c>
      <c r="L328" s="3" t="s">
        <v>332</v>
      </c>
      <c r="M328" s="3" t="s">
        <v>347</v>
      </c>
      <c r="O328" s="3" t="s">
        <v>9</v>
      </c>
      <c r="P328" s="3" t="s">
        <v>332</v>
      </c>
      <c r="Q328" s="3" t="s">
        <v>10</v>
      </c>
      <c r="V328" t="str">
        <f t="shared" si="12"/>
        <v>Remove</v>
      </c>
      <c r="W328"/>
      <c r="X328"/>
      <c r="Y328"/>
      <c r="Z328"/>
      <c r="AA328"/>
      <c r="AC328"/>
      <c r="AE328"/>
    </row>
    <row r="329" spans="1:31" hidden="1" x14ac:dyDescent="0.3">
      <c r="A329" s="3">
        <v>2671733040</v>
      </c>
      <c r="B329" s="3" t="s">
        <v>1035</v>
      </c>
      <c r="C329" s="3" t="s">
        <v>1035</v>
      </c>
      <c r="D329" s="3">
        <v>522.77710109622399</v>
      </c>
      <c r="E329" s="3" t="s">
        <v>1036</v>
      </c>
      <c r="F329" s="3" t="s">
        <v>26</v>
      </c>
      <c r="G329" s="3" t="s">
        <v>364</v>
      </c>
      <c r="H329" s="3" t="s">
        <v>4</v>
      </c>
      <c r="I329" s="3" t="s">
        <v>1037</v>
      </c>
      <c r="J329" s="3" t="s">
        <v>26</v>
      </c>
      <c r="K329" s="3" t="s">
        <v>198</v>
      </c>
      <c r="L329" s="3" t="s">
        <v>4</v>
      </c>
      <c r="O329" s="3" t="s">
        <v>9</v>
      </c>
      <c r="P329" s="3" t="s">
        <v>4</v>
      </c>
      <c r="Q329" s="3" t="s">
        <v>10</v>
      </c>
      <c r="V329" t="str">
        <f t="shared" si="12"/>
        <v>Remove</v>
      </c>
      <c r="W329"/>
      <c r="X329"/>
      <c r="Y329"/>
      <c r="Z329"/>
      <c r="AA329"/>
      <c r="AC329"/>
      <c r="AE329"/>
    </row>
    <row r="330" spans="1:31" hidden="1" x14ac:dyDescent="0.3">
      <c r="A330" s="3">
        <v>2666316040</v>
      </c>
      <c r="B330" s="3" t="s">
        <v>1035</v>
      </c>
      <c r="C330" s="3" t="s">
        <v>1035</v>
      </c>
      <c r="D330" s="3">
        <v>565.94056029232604</v>
      </c>
      <c r="E330" s="3" t="s">
        <v>1038</v>
      </c>
      <c r="F330" s="3" t="s">
        <v>6</v>
      </c>
      <c r="G330" s="3" t="s">
        <v>34</v>
      </c>
      <c r="H330" s="3" t="s">
        <v>4</v>
      </c>
      <c r="I330" s="3" t="s">
        <v>1039</v>
      </c>
      <c r="J330" s="3" t="s">
        <v>6</v>
      </c>
      <c r="K330" s="3" t="s">
        <v>34</v>
      </c>
      <c r="L330" s="3" t="s">
        <v>4</v>
      </c>
      <c r="O330" s="3" t="s">
        <v>9</v>
      </c>
      <c r="P330" s="3" t="s">
        <v>4</v>
      </c>
      <c r="Q330" s="3" t="s">
        <v>10</v>
      </c>
      <c r="V330" t="str">
        <f t="shared" si="12"/>
        <v>Remove</v>
      </c>
      <c r="W330"/>
      <c r="X330"/>
      <c r="Y330"/>
      <c r="Z330"/>
      <c r="AA330"/>
      <c r="AC330"/>
      <c r="AE330"/>
    </row>
    <row r="331" spans="1:31" hidden="1" x14ac:dyDescent="0.3">
      <c r="A331" s="3">
        <v>2663550040</v>
      </c>
      <c r="B331" s="3" t="s">
        <v>1035</v>
      </c>
      <c r="C331" s="3" t="s">
        <v>1035</v>
      </c>
      <c r="D331" s="3">
        <v>1182.70959474612</v>
      </c>
      <c r="E331" s="3" t="s">
        <v>1040</v>
      </c>
      <c r="F331" s="3" t="s">
        <v>13</v>
      </c>
      <c r="G331" s="3" t="s">
        <v>65</v>
      </c>
      <c r="H331" s="3" t="s">
        <v>4</v>
      </c>
      <c r="I331" s="3" t="s">
        <v>1041</v>
      </c>
      <c r="J331" s="3" t="s">
        <v>18</v>
      </c>
      <c r="K331" s="3" t="s">
        <v>186</v>
      </c>
      <c r="L331" s="3" t="s">
        <v>4</v>
      </c>
      <c r="N331" s="3" t="s">
        <v>118</v>
      </c>
      <c r="O331" s="3" t="s">
        <v>9</v>
      </c>
      <c r="P331" s="3" t="s">
        <v>4</v>
      </c>
      <c r="Q331" s="3" t="s">
        <v>10</v>
      </c>
      <c r="V331" t="str">
        <f t="shared" si="12"/>
        <v>Remove</v>
      </c>
      <c r="W331"/>
      <c r="X331"/>
      <c r="Y331"/>
      <c r="Z331"/>
      <c r="AA331"/>
      <c r="AC331"/>
      <c r="AE331"/>
    </row>
    <row r="332" spans="1:31" hidden="1" x14ac:dyDescent="0.3">
      <c r="A332" s="3">
        <v>2664194040</v>
      </c>
      <c r="B332" s="3" t="s">
        <v>1042</v>
      </c>
      <c r="C332" s="3" t="s">
        <v>1042</v>
      </c>
      <c r="D332" s="3">
        <v>251.40026978271101</v>
      </c>
      <c r="E332" s="3" t="s">
        <v>1043</v>
      </c>
      <c r="F332" s="3" t="s">
        <v>18</v>
      </c>
      <c r="G332" s="3" t="s">
        <v>186</v>
      </c>
      <c r="H332" s="3" t="s">
        <v>4</v>
      </c>
      <c r="I332" s="3" t="s">
        <v>1044</v>
      </c>
      <c r="J332" s="3" t="s">
        <v>18</v>
      </c>
      <c r="K332" s="3" t="s">
        <v>186</v>
      </c>
      <c r="L332" s="3" t="s">
        <v>4</v>
      </c>
      <c r="N332" s="3" t="s">
        <v>1032</v>
      </c>
      <c r="O332" s="3" t="s">
        <v>9</v>
      </c>
      <c r="P332" s="3" t="s">
        <v>4</v>
      </c>
      <c r="Q332" s="3" t="s">
        <v>10</v>
      </c>
      <c r="V332" t="str">
        <f t="shared" si="12"/>
        <v>Remove</v>
      </c>
      <c r="W332"/>
      <c r="X332"/>
      <c r="Y332"/>
      <c r="Z332"/>
      <c r="AA332"/>
      <c r="AC332"/>
      <c r="AE332"/>
    </row>
    <row r="333" spans="1:31" hidden="1" x14ac:dyDescent="0.3">
      <c r="A333" s="3">
        <v>2663788040</v>
      </c>
      <c r="B333" s="3" t="s">
        <v>1042</v>
      </c>
      <c r="C333" s="3" t="s">
        <v>1042</v>
      </c>
      <c r="D333" s="3">
        <v>1366.0475207618899</v>
      </c>
      <c r="E333" s="3" t="s">
        <v>1045</v>
      </c>
      <c r="F333" s="3" t="s">
        <v>26</v>
      </c>
      <c r="G333" s="3" t="s">
        <v>364</v>
      </c>
      <c r="H333" s="3" t="s">
        <v>4</v>
      </c>
      <c r="I333" s="3" t="s">
        <v>25</v>
      </c>
      <c r="J333" s="3" t="s">
        <v>26</v>
      </c>
      <c r="K333" s="3" t="s">
        <v>27</v>
      </c>
      <c r="L333" s="3" t="s">
        <v>4</v>
      </c>
      <c r="N333" s="3" t="s">
        <v>100</v>
      </c>
      <c r="O333" s="3" t="s">
        <v>9</v>
      </c>
      <c r="P333" s="3" t="s">
        <v>4</v>
      </c>
      <c r="Q333" s="3" t="s">
        <v>10</v>
      </c>
      <c r="V333" t="str">
        <f t="shared" si="12"/>
        <v>Remove</v>
      </c>
      <c r="W333"/>
      <c r="X333"/>
      <c r="Y333"/>
      <c r="Z333"/>
      <c r="AA333"/>
      <c r="AC333"/>
      <c r="AE333"/>
    </row>
    <row r="334" spans="1:31" hidden="1" x14ac:dyDescent="0.3">
      <c r="A334" s="3">
        <v>2656451040</v>
      </c>
      <c r="B334" s="3" t="s">
        <v>1042</v>
      </c>
      <c r="C334" s="3" t="s">
        <v>1042</v>
      </c>
      <c r="D334" s="3">
        <v>233.15507786795399</v>
      </c>
      <c r="E334" s="3" t="s">
        <v>1046</v>
      </c>
      <c r="F334" s="3" t="s">
        <v>23</v>
      </c>
      <c r="G334" s="3" t="s">
        <v>24</v>
      </c>
      <c r="H334" s="3" t="s">
        <v>49</v>
      </c>
      <c r="I334" s="3" t="s">
        <v>25</v>
      </c>
      <c r="J334" s="3" t="s">
        <v>26</v>
      </c>
      <c r="K334" s="3" t="s">
        <v>27</v>
      </c>
      <c r="L334" s="3" t="s">
        <v>49</v>
      </c>
      <c r="M334" s="3" t="s">
        <v>183</v>
      </c>
      <c r="N334" s="3" t="s">
        <v>1047</v>
      </c>
      <c r="O334" s="3" t="s">
        <v>9</v>
      </c>
      <c r="P334" s="3" t="s">
        <v>49</v>
      </c>
      <c r="Q334" s="3" t="s">
        <v>10</v>
      </c>
      <c r="V334" t="str">
        <f t="shared" si="12"/>
        <v>Remove</v>
      </c>
      <c r="W334"/>
      <c r="X334"/>
      <c r="Y334"/>
      <c r="Z334"/>
      <c r="AA334"/>
      <c r="AC334"/>
      <c r="AE334"/>
    </row>
    <row r="335" spans="1:31" hidden="1" x14ac:dyDescent="0.3">
      <c r="A335" s="3">
        <v>2497662040</v>
      </c>
      <c r="B335" s="3" t="s">
        <v>1042</v>
      </c>
      <c r="C335" s="3" t="s">
        <v>1042</v>
      </c>
      <c r="D335" s="3">
        <v>1031.43418467584</v>
      </c>
      <c r="E335" s="3" t="s">
        <v>1048</v>
      </c>
      <c r="F335" s="3" t="s">
        <v>41</v>
      </c>
      <c r="G335" s="3" t="s">
        <v>323</v>
      </c>
      <c r="H335" s="3" t="s">
        <v>107</v>
      </c>
      <c r="I335" s="3" t="s">
        <v>1049</v>
      </c>
      <c r="J335" s="3" t="s">
        <v>41</v>
      </c>
      <c r="K335" s="3" t="s">
        <v>144</v>
      </c>
      <c r="L335" s="3" t="s">
        <v>107</v>
      </c>
      <c r="M335" s="3" t="s">
        <v>108</v>
      </c>
      <c r="N335" s="3" t="s">
        <v>1050</v>
      </c>
      <c r="O335" s="3" t="s">
        <v>9</v>
      </c>
      <c r="P335" s="3" t="s">
        <v>107</v>
      </c>
      <c r="Q335" s="3" t="s">
        <v>10</v>
      </c>
      <c r="V335" t="str">
        <f t="shared" si="12"/>
        <v>Remove</v>
      </c>
      <c r="W335"/>
      <c r="X335"/>
      <c r="Y335"/>
      <c r="Z335"/>
      <c r="AA335"/>
      <c r="AC335"/>
      <c r="AE335"/>
    </row>
    <row r="336" spans="1:31" hidden="1" x14ac:dyDescent="0.3">
      <c r="A336" s="3">
        <v>2669874040</v>
      </c>
      <c r="B336" s="3" t="s">
        <v>1051</v>
      </c>
      <c r="C336" s="3" t="s">
        <v>1051</v>
      </c>
      <c r="D336" s="3">
        <v>63.576723016905099</v>
      </c>
      <c r="E336" s="3" t="s">
        <v>1052</v>
      </c>
      <c r="F336" s="3" t="s">
        <v>26</v>
      </c>
      <c r="G336" s="3" t="s">
        <v>1053</v>
      </c>
      <c r="H336" s="3" t="s">
        <v>4</v>
      </c>
      <c r="I336" s="3" t="s">
        <v>1054</v>
      </c>
      <c r="J336" s="3" t="s">
        <v>26</v>
      </c>
      <c r="K336" s="3" t="s">
        <v>27</v>
      </c>
      <c r="L336" s="3" t="s">
        <v>4</v>
      </c>
      <c r="N336" s="3" t="s">
        <v>307</v>
      </c>
      <c r="O336" s="3" t="s">
        <v>9</v>
      </c>
      <c r="P336" s="3" t="s">
        <v>4</v>
      </c>
      <c r="Q336" s="3" t="s">
        <v>10</v>
      </c>
      <c r="V336" t="str">
        <f t="shared" si="12"/>
        <v>Remove</v>
      </c>
      <c r="W336"/>
      <c r="X336"/>
      <c r="Y336"/>
      <c r="Z336"/>
      <c r="AA336"/>
      <c r="AC336"/>
      <c r="AE336"/>
    </row>
    <row r="337" spans="1:31" hidden="1" x14ac:dyDescent="0.3">
      <c r="A337" s="3">
        <v>2667123040</v>
      </c>
      <c r="B337" s="3" t="s">
        <v>1051</v>
      </c>
      <c r="C337" s="3" t="s">
        <v>1051</v>
      </c>
      <c r="D337" s="3">
        <v>220.377275682705</v>
      </c>
      <c r="E337" s="3" t="s">
        <v>1055</v>
      </c>
      <c r="F337" s="3" t="s">
        <v>26</v>
      </c>
      <c r="G337" s="3" t="s">
        <v>27</v>
      </c>
      <c r="H337" s="3" t="s">
        <v>4</v>
      </c>
      <c r="I337" s="3" t="s">
        <v>1056</v>
      </c>
      <c r="J337" s="3" t="s">
        <v>62</v>
      </c>
      <c r="K337" s="3" t="s">
        <v>210</v>
      </c>
      <c r="L337" s="3" t="s">
        <v>4</v>
      </c>
      <c r="N337" s="3" t="s">
        <v>1057</v>
      </c>
      <c r="O337" s="3" t="s">
        <v>9</v>
      </c>
      <c r="P337" s="3" t="s">
        <v>4</v>
      </c>
      <c r="Q337" s="3" t="s">
        <v>10</v>
      </c>
      <c r="V337" t="str">
        <f t="shared" si="12"/>
        <v>Remove</v>
      </c>
      <c r="W337"/>
      <c r="X337"/>
      <c r="Y337"/>
      <c r="Z337"/>
      <c r="AA337"/>
      <c r="AC337"/>
      <c r="AE337"/>
    </row>
    <row r="338" spans="1:31" hidden="1" x14ac:dyDescent="0.3">
      <c r="A338" s="3">
        <v>2665898040</v>
      </c>
      <c r="B338" s="3" t="s">
        <v>1051</v>
      </c>
      <c r="C338" s="3" t="s">
        <v>1051</v>
      </c>
      <c r="D338" s="3">
        <v>200.16458196181699</v>
      </c>
      <c r="E338" s="3" t="s">
        <v>1058</v>
      </c>
      <c r="F338" s="3" t="s">
        <v>41</v>
      </c>
      <c r="G338" s="3" t="s">
        <v>144</v>
      </c>
      <c r="H338" s="3" t="s">
        <v>107</v>
      </c>
      <c r="I338" s="3" t="s">
        <v>1059</v>
      </c>
      <c r="J338" s="3" t="s">
        <v>41</v>
      </c>
      <c r="K338" s="3" t="s">
        <v>144</v>
      </c>
      <c r="L338" s="3" t="s">
        <v>429</v>
      </c>
      <c r="O338" s="3" t="s">
        <v>9</v>
      </c>
      <c r="P338" s="3" t="s">
        <v>107</v>
      </c>
      <c r="Q338" s="3" t="s">
        <v>10</v>
      </c>
      <c r="V338" t="str">
        <f t="shared" si="12"/>
        <v>Remove</v>
      </c>
      <c r="W338"/>
      <c r="X338"/>
      <c r="Y338"/>
      <c r="Z338"/>
      <c r="AA338"/>
      <c r="AC338"/>
      <c r="AE338"/>
    </row>
    <row r="339" spans="1:31" hidden="1" x14ac:dyDescent="0.3">
      <c r="A339" s="3">
        <v>2665548040</v>
      </c>
      <c r="B339" s="3" t="s">
        <v>1051</v>
      </c>
      <c r="C339" s="3" t="s">
        <v>1051</v>
      </c>
      <c r="D339" s="3">
        <v>73.146944083224994</v>
      </c>
      <c r="E339" s="3" t="s">
        <v>1060</v>
      </c>
      <c r="F339" s="3" t="s">
        <v>191</v>
      </c>
      <c r="G339" s="3" t="s">
        <v>1061</v>
      </c>
      <c r="H339" s="3" t="s">
        <v>4</v>
      </c>
      <c r="I339" s="3" t="s">
        <v>1062</v>
      </c>
      <c r="J339" s="3" t="s">
        <v>13</v>
      </c>
      <c r="K339" s="3" t="s">
        <v>74</v>
      </c>
      <c r="L339" s="3" t="s">
        <v>4</v>
      </c>
      <c r="O339" s="3" t="s">
        <v>9</v>
      </c>
      <c r="P339" s="3" t="s">
        <v>4</v>
      </c>
      <c r="Q339" s="3" t="s">
        <v>10</v>
      </c>
      <c r="V339" t="str">
        <f t="shared" si="12"/>
        <v>Remove</v>
      </c>
      <c r="W339"/>
      <c r="X339"/>
      <c r="Y339"/>
      <c r="Z339"/>
      <c r="AA339"/>
      <c r="AC339"/>
      <c r="AE339"/>
    </row>
    <row r="340" spans="1:31" hidden="1" x14ac:dyDescent="0.3">
      <c r="A340" s="3">
        <v>2665320040</v>
      </c>
      <c r="B340" s="3" t="s">
        <v>1051</v>
      </c>
      <c r="C340" s="3" t="s">
        <v>1051</v>
      </c>
      <c r="D340" s="3">
        <v>141.21177353161801</v>
      </c>
      <c r="E340" s="3" t="s">
        <v>1063</v>
      </c>
      <c r="F340" s="3" t="s">
        <v>13</v>
      </c>
      <c r="G340" s="3" t="s">
        <v>65</v>
      </c>
      <c r="H340" s="3" t="s">
        <v>49</v>
      </c>
      <c r="I340" s="3" t="s">
        <v>1064</v>
      </c>
      <c r="J340" s="3" t="s">
        <v>13</v>
      </c>
      <c r="K340" s="3" t="s">
        <v>14</v>
      </c>
      <c r="L340" s="3" t="s">
        <v>49</v>
      </c>
      <c r="N340" s="3" t="s">
        <v>270</v>
      </c>
      <c r="O340" s="3" t="s">
        <v>9</v>
      </c>
      <c r="P340" s="3" t="s">
        <v>49</v>
      </c>
      <c r="Q340" s="3" t="s">
        <v>10</v>
      </c>
      <c r="V340" t="str">
        <f t="shared" si="12"/>
        <v>Remove</v>
      </c>
      <c r="W340"/>
      <c r="X340"/>
      <c r="Y340"/>
      <c r="Z340"/>
      <c r="AA340"/>
      <c r="AC340"/>
      <c r="AE340"/>
    </row>
    <row r="341" spans="1:31" hidden="1" x14ac:dyDescent="0.3">
      <c r="A341" s="3">
        <v>2664719040</v>
      </c>
      <c r="B341" s="3" t="s">
        <v>1051</v>
      </c>
      <c r="C341" s="3" t="s">
        <v>1051</v>
      </c>
      <c r="D341" s="3">
        <v>232.119635890767</v>
      </c>
      <c r="E341" s="3" t="s">
        <v>1065</v>
      </c>
      <c r="F341" s="3" t="s">
        <v>13</v>
      </c>
      <c r="G341" s="3" t="s">
        <v>96</v>
      </c>
      <c r="H341" s="3" t="s">
        <v>4</v>
      </c>
      <c r="I341" s="3" t="s">
        <v>1066</v>
      </c>
      <c r="J341" s="3" t="s">
        <v>6</v>
      </c>
      <c r="K341" s="3" t="s">
        <v>117</v>
      </c>
      <c r="L341" s="3" t="s">
        <v>4</v>
      </c>
      <c r="O341" s="3" t="s">
        <v>9</v>
      </c>
      <c r="P341" s="3" t="s">
        <v>4</v>
      </c>
      <c r="Q341" s="3" t="s">
        <v>10</v>
      </c>
      <c r="V341" t="str">
        <f t="shared" si="12"/>
        <v>Remove</v>
      </c>
      <c r="W341"/>
      <c r="X341"/>
      <c r="Y341"/>
      <c r="Z341"/>
      <c r="AA341"/>
      <c r="AC341"/>
      <c r="AE341"/>
    </row>
    <row r="342" spans="1:31" hidden="1" x14ac:dyDescent="0.3">
      <c r="A342" s="3">
        <v>2664701040</v>
      </c>
      <c r="B342" s="3" t="s">
        <v>1051</v>
      </c>
      <c r="C342" s="3" t="s">
        <v>1051</v>
      </c>
      <c r="D342" s="3">
        <v>377.11313394018202</v>
      </c>
      <c r="E342" s="3" t="s">
        <v>1067</v>
      </c>
      <c r="F342" s="3" t="s">
        <v>90</v>
      </c>
      <c r="G342" s="3" t="s">
        <v>106</v>
      </c>
      <c r="H342" s="3" t="s">
        <v>4</v>
      </c>
      <c r="I342" s="3" t="s">
        <v>1066</v>
      </c>
      <c r="J342" s="3" t="s">
        <v>6</v>
      </c>
      <c r="K342" s="3" t="s">
        <v>117</v>
      </c>
      <c r="L342" s="3" t="s">
        <v>4</v>
      </c>
      <c r="O342" s="3" t="s">
        <v>9</v>
      </c>
      <c r="P342" s="3" t="s">
        <v>4</v>
      </c>
      <c r="Q342" s="3" t="s">
        <v>10</v>
      </c>
      <c r="V342" t="str">
        <f t="shared" si="12"/>
        <v>Remove</v>
      </c>
      <c r="W342"/>
      <c r="X342"/>
      <c r="Y342"/>
      <c r="Z342"/>
      <c r="AA342"/>
      <c r="AC342"/>
      <c r="AE342"/>
    </row>
    <row r="343" spans="1:31" ht="28.8" x14ac:dyDescent="0.3">
      <c r="A343" s="3">
        <v>2664655040</v>
      </c>
      <c r="B343" s="3" t="s">
        <v>1051</v>
      </c>
      <c r="C343" s="3" t="s">
        <v>1051</v>
      </c>
      <c r="D343" s="3">
        <v>595.54144993498005</v>
      </c>
      <c r="E343" s="3" t="s">
        <v>1066</v>
      </c>
      <c r="F343" s="3" t="s">
        <v>6</v>
      </c>
      <c r="G343" s="3" t="s">
        <v>117</v>
      </c>
      <c r="H343" s="3" t="s">
        <v>16004</v>
      </c>
      <c r="I343" s="3" t="s">
        <v>25</v>
      </c>
      <c r="J343" s="3" t="s">
        <v>26</v>
      </c>
      <c r="K343" s="3" t="s">
        <v>27</v>
      </c>
      <c r="L343" s="3" t="s">
        <v>4</v>
      </c>
      <c r="O343" s="3" t="s">
        <v>9</v>
      </c>
      <c r="P343" s="3" t="s">
        <v>4</v>
      </c>
      <c r="Q343" s="3" t="s">
        <v>10</v>
      </c>
      <c r="R343" s="2" t="s">
        <v>321</v>
      </c>
      <c r="S343" s="3">
        <v>-11.35</v>
      </c>
      <c r="T343" s="3">
        <v>-11.35</v>
      </c>
      <c r="U343" s="3">
        <v>-11.35</v>
      </c>
      <c r="V343" s="3" t="str">
        <f t="shared" si="12"/>
        <v>Keep</v>
      </c>
      <c r="W343" s="2" t="str">
        <f>MID(B343, 5, 11)</f>
        <v>Aug 14 2014</v>
      </c>
      <c r="X343" s="3">
        <f>VALUE(RIGHT(W343,4))</f>
        <v>2014</v>
      </c>
      <c r="Y343" s="2" t="str">
        <f>H343&amp;X343</f>
        <v>china2014</v>
      </c>
      <c r="Z343" s="1" t="s">
        <v>16075</v>
      </c>
      <c r="AA343" s="1">
        <f>IFERROR(VLOOKUP(Z343, RISKSHEET!$A$2:$G$1000, 4, FALSE), "Missing")</f>
        <v>-0.39605319499969499</v>
      </c>
      <c r="AB343">
        <f>IFERROR(VLOOKUP(Z343, RISKSHEET!$A$2:$G$1000, 5, FALSE), "Missing")</f>
        <v>-0.52258402109146096</v>
      </c>
      <c r="AC343" s="1">
        <f>IFERROR(VLOOKUP(Z343, RISKSHEET!$A$2:$G$1000, 6, FALSE), "Missing")</f>
        <v>-5.1206895150244201E-3</v>
      </c>
      <c r="AD343" t="str">
        <f>_xlfn.XLOOKUP(Z343, CREDITRATING!I:I, CREDITRATING!E:E, "Missing")</f>
        <v>A+</v>
      </c>
      <c r="AE343" s="1">
        <f>_xlfn.XLOOKUP(Z343, CREDITRATING!I:I, CREDITRATING!F:F, "Missing")</f>
        <v>5</v>
      </c>
    </row>
    <row r="344" spans="1:31" hidden="1" x14ac:dyDescent="0.3">
      <c r="A344" s="3">
        <v>2664302040</v>
      </c>
      <c r="B344" s="3" t="s">
        <v>1051</v>
      </c>
      <c r="C344" s="3" t="s">
        <v>1051</v>
      </c>
      <c r="D344" s="3">
        <v>78.910110533159894</v>
      </c>
      <c r="E344" s="3" t="s">
        <v>1068</v>
      </c>
      <c r="F344" s="3" t="s">
        <v>6</v>
      </c>
      <c r="G344" s="3" t="s">
        <v>7</v>
      </c>
      <c r="H344" s="3" t="s">
        <v>4</v>
      </c>
      <c r="I344" s="3" t="s">
        <v>1069</v>
      </c>
      <c r="J344" s="3" t="s">
        <v>26</v>
      </c>
      <c r="K344" s="3" t="s">
        <v>27</v>
      </c>
      <c r="L344" s="3" t="s">
        <v>4</v>
      </c>
      <c r="N344" s="3" t="s">
        <v>100</v>
      </c>
      <c r="O344" s="3" t="s">
        <v>9</v>
      </c>
      <c r="P344" s="3" t="s">
        <v>4</v>
      </c>
      <c r="Q344" s="3" t="s">
        <v>10</v>
      </c>
      <c r="V344" t="str">
        <f t="shared" si="12"/>
        <v>Remove</v>
      </c>
      <c r="W344"/>
      <c r="X344"/>
      <c r="Y344"/>
      <c r="Z344"/>
      <c r="AA344"/>
      <c r="AC344"/>
      <c r="AE344"/>
    </row>
    <row r="345" spans="1:31" hidden="1" x14ac:dyDescent="0.3">
      <c r="A345" s="3">
        <v>2687810040</v>
      </c>
      <c r="B345" s="3" t="s">
        <v>1070</v>
      </c>
      <c r="C345" s="3" t="s">
        <v>1070</v>
      </c>
      <c r="D345" s="3">
        <v>57.101024890190303</v>
      </c>
      <c r="E345" s="3" t="s">
        <v>1071</v>
      </c>
      <c r="F345" s="3" t="s">
        <v>26</v>
      </c>
      <c r="G345" s="3" t="s">
        <v>27</v>
      </c>
      <c r="H345" s="3" t="s">
        <v>4</v>
      </c>
      <c r="I345" s="3" t="s">
        <v>1072</v>
      </c>
      <c r="J345" s="3" t="s">
        <v>18</v>
      </c>
      <c r="K345" s="3" t="s">
        <v>319</v>
      </c>
      <c r="L345" s="3" t="s">
        <v>4</v>
      </c>
      <c r="O345" s="3" t="s">
        <v>9</v>
      </c>
      <c r="P345" s="3" t="s">
        <v>4</v>
      </c>
      <c r="Q345" s="3" t="s">
        <v>10</v>
      </c>
      <c r="V345" t="str">
        <f t="shared" si="12"/>
        <v>Remove</v>
      </c>
      <c r="W345"/>
      <c r="X345"/>
      <c r="Y345"/>
      <c r="Z345"/>
      <c r="AA345"/>
      <c r="AC345"/>
      <c r="AE345"/>
    </row>
    <row r="346" spans="1:31" hidden="1" x14ac:dyDescent="0.3">
      <c r="A346" s="3">
        <v>2671776040</v>
      </c>
      <c r="B346" s="3" t="s">
        <v>1070</v>
      </c>
      <c r="C346" s="3" t="s">
        <v>1070</v>
      </c>
      <c r="D346" s="3">
        <v>63.445583211322599</v>
      </c>
      <c r="E346" s="3" t="s">
        <v>1073</v>
      </c>
      <c r="F346" s="3" t="s">
        <v>13</v>
      </c>
      <c r="G346" s="3" t="s">
        <v>155</v>
      </c>
      <c r="H346" s="3" t="s">
        <v>4</v>
      </c>
      <c r="I346" s="3" t="s">
        <v>1074</v>
      </c>
      <c r="J346" s="3" t="s">
        <v>13</v>
      </c>
      <c r="K346" s="3" t="s">
        <v>155</v>
      </c>
      <c r="L346" s="3" t="s">
        <v>4</v>
      </c>
      <c r="O346" s="3" t="s">
        <v>9</v>
      </c>
      <c r="P346" s="3" t="s">
        <v>4</v>
      </c>
      <c r="Q346" s="3" t="s">
        <v>10</v>
      </c>
      <c r="V346" t="str">
        <f t="shared" si="12"/>
        <v>Remove</v>
      </c>
      <c r="W346"/>
      <c r="X346"/>
      <c r="Y346"/>
      <c r="Z346"/>
      <c r="AA346"/>
      <c r="AC346"/>
      <c r="AE346"/>
    </row>
    <row r="347" spans="1:31" hidden="1" x14ac:dyDescent="0.3">
      <c r="A347" s="3">
        <v>2665028040</v>
      </c>
      <c r="B347" s="3" t="s">
        <v>1070</v>
      </c>
      <c r="C347" s="3" t="s">
        <v>1070</v>
      </c>
      <c r="D347" s="3">
        <v>67.262079062957497</v>
      </c>
      <c r="E347" s="3" t="s">
        <v>1075</v>
      </c>
      <c r="F347" s="3" t="s">
        <v>13</v>
      </c>
      <c r="G347" s="3" t="s">
        <v>74</v>
      </c>
      <c r="H347" s="3" t="s">
        <v>4</v>
      </c>
      <c r="I347" s="3" t="s">
        <v>1076</v>
      </c>
      <c r="J347" s="3" t="s">
        <v>13</v>
      </c>
      <c r="K347" s="3" t="s">
        <v>96</v>
      </c>
      <c r="L347" s="3" t="s">
        <v>4</v>
      </c>
      <c r="N347" s="3" t="s">
        <v>220</v>
      </c>
      <c r="O347" s="3" t="s">
        <v>9</v>
      </c>
      <c r="P347" s="3" t="s">
        <v>4</v>
      </c>
      <c r="Q347" s="3" t="s">
        <v>10</v>
      </c>
      <c r="V347" t="str">
        <f t="shared" si="12"/>
        <v>Remove</v>
      </c>
      <c r="W347"/>
      <c r="X347"/>
      <c r="Y347"/>
      <c r="Z347"/>
      <c r="AA347"/>
      <c r="AC347"/>
      <c r="AE347"/>
    </row>
    <row r="348" spans="1:31" hidden="1" x14ac:dyDescent="0.3">
      <c r="A348" s="3">
        <v>2664740040</v>
      </c>
      <c r="B348" s="3" t="s">
        <v>1070</v>
      </c>
      <c r="C348" s="3" t="s">
        <v>1070</v>
      </c>
      <c r="D348" s="3">
        <v>158.456970880104</v>
      </c>
      <c r="E348" s="3" t="s">
        <v>1077</v>
      </c>
      <c r="F348" s="3" t="s">
        <v>98</v>
      </c>
      <c r="G348" s="3" t="s">
        <v>99</v>
      </c>
      <c r="H348" s="3" t="s">
        <v>4</v>
      </c>
      <c r="I348" s="3" t="s">
        <v>1078</v>
      </c>
      <c r="J348" s="3" t="s">
        <v>6</v>
      </c>
      <c r="K348" s="3" t="s">
        <v>234</v>
      </c>
      <c r="L348" s="3" t="s">
        <v>4</v>
      </c>
      <c r="N348" s="3" t="s">
        <v>274</v>
      </c>
      <c r="O348" s="3" t="s">
        <v>9</v>
      </c>
      <c r="P348" s="3" t="s">
        <v>4</v>
      </c>
      <c r="Q348" s="3" t="s">
        <v>10</v>
      </c>
      <c r="V348" t="str">
        <f t="shared" si="12"/>
        <v>Remove</v>
      </c>
      <c r="W348"/>
      <c r="X348"/>
      <c r="Y348"/>
      <c r="Z348"/>
      <c r="AA348"/>
      <c r="AC348"/>
      <c r="AE348"/>
    </row>
    <row r="349" spans="1:31" hidden="1" x14ac:dyDescent="0.3">
      <c r="A349" s="3">
        <v>2665127040</v>
      </c>
      <c r="B349" s="3" t="s">
        <v>1079</v>
      </c>
      <c r="C349" s="3" t="s">
        <v>1079</v>
      </c>
      <c r="D349" s="3">
        <v>301.62181522181498</v>
      </c>
      <c r="E349" s="3" t="s">
        <v>1080</v>
      </c>
      <c r="F349" s="3" t="s">
        <v>18</v>
      </c>
      <c r="G349" s="3" t="s">
        <v>19</v>
      </c>
      <c r="H349" s="3" t="s">
        <v>4</v>
      </c>
      <c r="I349" s="3" t="s">
        <v>1081</v>
      </c>
      <c r="J349" s="3" t="s">
        <v>23</v>
      </c>
      <c r="K349" s="3" t="s">
        <v>797</v>
      </c>
      <c r="L349" s="3" t="s">
        <v>4</v>
      </c>
      <c r="N349" s="3" t="s">
        <v>631</v>
      </c>
      <c r="O349" s="3" t="s">
        <v>9</v>
      </c>
      <c r="P349" s="3" t="s">
        <v>4</v>
      </c>
      <c r="Q349" s="3" t="s">
        <v>10</v>
      </c>
      <c r="V349" t="str">
        <f t="shared" si="12"/>
        <v>Remove</v>
      </c>
      <c r="W349"/>
      <c r="X349"/>
      <c r="Y349"/>
      <c r="Z349"/>
      <c r="AA349"/>
      <c r="AC349"/>
      <c r="AE349"/>
    </row>
    <row r="350" spans="1:31" hidden="1" x14ac:dyDescent="0.3">
      <c r="A350" s="3">
        <v>2645087040</v>
      </c>
      <c r="B350" s="3" t="s">
        <v>1079</v>
      </c>
      <c r="C350" s="3" t="s">
        <v>1079</v>
      </c>
      <c r="D350" s="3">
        <v>164.568419320332</v>
      </c>
      <c r="E350" s="3" t="s">
        <v>1082</v>
      </c>
      <c r="F350" s="3" t="s">
        <v>83</v>
      </c>
      <c r="G350" s="3" t="s">
        <v>159</v>
      </c>
      <c r="H350" s="3" t="s">
        <v>107</v>
      </c>
      <c r="I350" s="3" t="s">
        <v>1083</v>
      </c>
      <c r="J350" s="3" t="s">
        <v>83</v>
      </c>
      <c r="K350" s="3" t="s">
        <v>159</v>
      </c>
      <c r="L350" s="3" t="s">
        <v>107</v>
      </c>
      <c r="M350" s="3" t="s">
        <v>436</v>
      </c>
      <c r="O350" s="3" t="s">
        <v>9</v>
      </c>
      <c r="P350" s="3" t="s">
        <v>107</v>
      </c>
      <c r="Q350" s="3" t="s">
        <v>10</v>
      </c>
      <c r="V350" t="str">
        <f t="shared" si="12"/>
        <v>Remove</v>
      </c>
      <c r="W350"/>
      <c r="X350"/>
      <c r="Y350"/>
      <c r="Z350"/>
      <c r="AA350"/>
      <c r="AC350"/>
      <c r="AE350"/>
    </row>
    <row r="351" spans="1:31" hidden="1" x14ac:dyDescent="0.3">
      <c r="A351" s="3">
        <v>2686549040</v>
      </c>
      <c r="B351" s="3" t="s">
        <v>1084</v>
      </c>
      <c r="C351" s="3" t="s">
        <v>1085</v>
      </c>
      <c r="D351" s="3">
        <v>2517.9598217901998</v>
      </c>
      <c r="E351" s="3" t="s">
        <v>1086</v>
      </c>
      <c r="F351" s="3" t="s">
        <v>2</v>
      </c>
      <c r="G351" s="3" t="s">
        <v>3</v>
      </c>
      <c r="H351" s="3" t="s">
        <v>4</v>
      </c>
      <c r="I351" s="3" t="s">
        <v>1087</v>
      </c>
      <c r="J351" s="3" t="s">
        <v>2</v>
      </c>
      <c r="K351" s="3" t="s">
        <v>243</v>
      </c>
      <c r="L351" s="3" t="s">
        <v>28</v>
      </c>
      <c r="N351" s="3" t="s">
        <v>1088</v>
      </c>
      <c r="O351" s="3" t="s">
        <v>9</v>
      </c>
      <c r="P351" s="3" t="s">
        <v>4</v>
      </c>
      <c r="Q351" s="3" t="s">
        <v>10</v>
      </c>
      <c r="V351" t="str">
        <f t="shared" si="12"/>
        <v>Remove</v>
      </c>
      <c r="W351"/>
      <c r="X351"/>
      <c r="Y351"/>
      <c r="Z351"/>
      <c r="AA351"/>
      <c r="AC351"/>
      <c r="AE351"/>
    </row>
    <row r="352" spans="1:31" hidden="1" x14ac:dyDescent="0.3">
      <c r="A352" s="3">
        <v>2667081040</v>
      </c>
      <c r="B352" s="3" t="s">
        <v>1084</v>
      </c>
      <c r="C352" s="3" t="s">
        <v>1084</v>
      </c>
      <c r="D352" s="3">
        <v>122.13392391870801</v>
      </c>
      <c r="E352" s="3" t="s">
        <v>1089</v>
      </c>
      <c r="F352" s="3" t="s">
        <v>90</v>
      </c>
      <c r="G352" s="3" t="s">
        <v>106</v>
      </c>
      <c r="H352" s="3" t="s">
        <v>4</v>
      </c>
      <c r="I352" s="3" t="s">
        <v>1090</v>
      </c>
      <c r="J352" s="3" t="s">
        <v>62</v>
      </c>
      <c r="K352" s="3" t="s">
        <v>88</v>
      </c>
      <c r="L352" s="3" t="s">
        <v>4</v>
      </c>
      <c r="O352" s="3" t="s">
        <v>9</v>
      </c>
      <c r="P352" s="3" t="s">
        <v>4</v>
      </c>
      <c r="Q352" s="3" t="s">
        <v>10</v>
      </c>
      <c r="V352" t="str">
        <f t="shared" si="12"/>
        <v>Remove</v>
      </c>
      <c r="W352"/>
      <c r="X352"/>
      <c r="Y352"/>
      <c r="Z352"/>
      <c r="AA352"/>
      <c r="AC352"/>
      <c r="AE352"/>
    </row>
    <row r="353" spans="1:31" hidden="1" x14ac:dyDescent="0.3">
      <c r="A353" s="3">
        <v>2667048040</v>
      </c>
      <c r="B353" s="3" t="s">
        <v>1084</v>
      </c>
      <c r="C353" s="3" t="s">
        <v>1084</v>
      </c>
      <c r="D353" s="3">
        <v>219.84106305367399</v>
      </c>
      <c r="E353" s="3" t="s">
        <v>1091</v>
      </c>
      <c r="F353" s="3" t="s">
        <v>90</v>
      </c>
      <c r="G353" s="3" t="s">
        <v>106</v>
      </c>
      <c r="H353" s="3" t="s">
        <v>4</v>
      </c>
      <c r="I353" s="3" t="s">
        <v>1090</v>
      </c>
      <c r="J353" s="3" t="s">
        <v>62</v>
      </c>
      <c r="K353" s="3" t="s">
        <v>88</v>
      </c>
      <c r="L353" s="3" t="s">
        <v>4</v>
      </c>
      <c r="O353" s="3" t="s">
        <v>9</v>
      </c>
      <c r="P353" s="3" t="s">
        <v>4</v>
      </c>
      <c r="Q353" s="3" t="s">
        <v>10</v>
      </c>
      <c r="V353" t="str">
        <f t="shared" si="12"/>
        <v>Remove</v>
      </c>
      <c r="W353"/>
      <c r="X353"/>
      <c r="Y353"/>
      <c r="Z353"/>
      <c r="AA353"/>
      <c r="AC353"/>
      <c r="AE353"/>
    </row>
    <row r="354" spans="1:31" hidden="1" x14ac:dyDescent="0.3">
      <c r="A354" s="3">
        <v>2666308040</v>
      </c>
      <c r="B354" s="3" t="s">
        <v>1084</v>
      </c>
      <c r="C354" s="3" t="s">
        <v>1084</v>
      </c>
      <c r="D354" s="3">
        <v>162.925840281397</v>
      </c>
      <c r="E354" s="3" t="s">
        <v>1092</v>
      </c>
      <c r="F354" s="3" t="s">
        <v>6</v>
      </c>
      <c r="G354" s="3" t="s">
        <v>79</v>
      </c>
      <c r="H354" s="3" t="s">
        <v>4</v>
      </c>
      <c r="I354" s="3" t="s">
        <v>1093</v>
      </c>
      <c r="J354" s="3" t="s">
        <v>6</v>
      </c>
      <c r="K354" s="3" t="s">
        <v>79</v>
      </c>
      <c r="L354" s="3" t="s">
        <v>4</v>
      </c>
      <c r="N354" s="3" t="s">
        <v>1094</v>
      </c>
      <c r="O354" s="3" t="s">
        <v>9</v>
      </c>
      <c r="P354" s="3" t="s">
        <v>4</v>
      </c>
      <c r="Q354" s="3" t="s">
        <v>10</v>
      </c>
      <c r="V354" t="str">
        <f t="shared" si="12"/>
        <v>Remove</v>
      </c>
      <c r="W354"/>
      <c r="X354"/>
      <c r="Y354"/>
      <c r="Z354"/>
      <c r="AA354"/>
      <c r="AC354"/>
      <c r="AE354"/>
    </row>
    <row r="355" spans="1:31" ht="28.8" x14ac:dyDescent="0.3">
      <c r="A355" s="3">
        <v>2666170040</v>
      </c>
      <c r="B355" s="3" t="s">
        <v>1084</v>
      </c>
      <c r="C355" s="3" t="s">
        <v>1084</v>
      </c>
      <c r="D355" s="3">
        <v>471.82354090672197</v>
      </c>
      <c r="E355" s="3" t="s">
        <v>1095</v>
      </c>
      <c r="F355" s="3" t="s">
        <v>191</v>
      </c>
      <c r="G355" s="3" t="s">
        <v>536</v>
      </c>
      <c r="H355" s="3" t="s">
        <v>16004</v>
      </c>
      <c r="I355" s="3" t="s">
        <v>25</v>
      </c>
      <c r="J355" s="3" t="s">
        <v>26</v>
      </c>
      <c r="K355" s="3" t="s">
        <v>27</v>
      </c>
      <c r="L355" s="3" t="s">
        <v>4</v>
      </c>
      <c r="O355" s="3" t="s">
        <v>9</v>
      </c>
      <c r="P355" s="3" t="s">
        <v>4</v>
      </c>
      <c r="Q355" s="3" t="s">
        <v>10</v>
      </c>
      <c r="R355" s="2" t="s">
        <v>1096</v>
      </c>
      <c r="S355" s="3">
        <v>-11</v>
      </c>
      <c r="T355" s="3">
        <v>-11</v>
      </c>
      <c r="U355" s="3">
        <v>-10.97</v>
      </c>
      <c r="V355" s="3" t="str">
        <f t="shared" si="12"/>
        <v>Keep</v>
      </c>
      <c r="W355" s="2" t="str">
        <f>MID(B355, 5, 11)</f>
        <v>Aug 19 2014</v>
      </c>
      <c r="X355" s="3">
        <f>VALUE(RIGHT(W355,4))</f>
        <v>2014</v>
      </c>
      <c r="Y355" s="2" t="str">
        <f>H355&amp;X355</f>
        <v>china2014</v>
      </c>
      <c r="Z355" s="1" t="s">
        <v>16075</v>
      </c>
      <c r="AA355" s="1">
        <f>IFERROR(VLOOKUP(Z355, RISKSHEET!$A$2:$G$1000, 4, FALSE), "Missing")</f>
        <v>-0.39605319499969499</v>
      </c>
      <c r="AB355">
        <f>IFERROR(VLOOKUP(Z355, RISKSHEET!$A$2:$G$1000, 5, FALSE), "Missing")</f>
        <v>-0.52258402109146096</v>
      </c>
      <c r="AC355" s="1">
        <f>IFERROR(VLOOKUP(Z355, RISKSHEET!$A$2:$G$1000, 6, FALSE), "Missing")</f>
        <v>-5.1206895150244201E-3</v>
      </c>
      <c r="AD355" t="str">
        <f>_xlfn.XLOOKUP(Z355, CREDITRATING!I:I, CREDITRATING!E:E, "Missing")</f>
        <v>A+</v>
      </c>
      <c r="AE355" s="1">
        <f>_xlfn.XLOOKUP(Z355, CREDITRATING!I:I, CREDITRATING!F:F, "Missing")</f>
        <v>5</v>
      </c>
    </row>
    <row r="356" spans="1:31" hidden="1" x14ac:dyDescent="0.3">
      <c r="A356" s="3">
        <v>2665971040</v>
      </c>
      <c r="B356" s="3" t="s">
        <v>1084</v>
      </c>
      <c r="C356" s="3" t="s">
        <v>1084</v>
      </c>
      <c r="D356" s="3">
        <v>488.535695674831</v>
      </c>
      <c r="E356" s="3" t="s">
        <v>1097</v>
      </c>
      <c r="F356" s="3" t="s">
        <v>83</v>
      </c>
      <c r="G356" s="3" t="s">
        <v>84</v>
      </c>
      <c r="H356" s="3" t="s">
        <v>4</v>
      </c>
      <c r="I356" s="3" t="s">
        <v>25</v>
      </c>
      <c r="J356" s="3" t="s">
        <v>26</v>
      </c>
      <c r="K356" s="3" t="s">
        <v>27</v>
      </c>
      <c r="L356" s="3" t="s">
        <v>211</v>
      </c>
      <c r="O356" s="3" t="s">
        <v>9</v>
      </c>
      <c r="P356" s="3" t="s">
        <v>4</v>
      </c>
      <c r="Q356" s="3" t="s">
        <v>10</v>
      </c>
      <c r="V356" t="str">
        <f t="shared" si="12"/>
        <v>Remove</v>
      </c>
      <c r="W356"/>
      <c r="X356"/>
      <c r="Y356"/>
      <c r="Z356"/>
      <c r="AA356"/>
      <c r="AC356"/>
      <c r="AE356"/>
    </row>
    <row r="357" spans="1:31" hidden="1" x14ac:dyDescent="0.3">
      <c r="A357" s="3">
        <v>2683248040</v>
      </c>
      <c r="B357" s="3" t="s">
        <v>1098</v>
      </c>
      <c r="C357" s="3" t="s">
        <v>1098</v>
      </c>
      <c r="D357" s="3">
        <v>59.999837120286699</v>
      </c>
      <c r="E357" s="3" t="s">
        <v>1099</v>
      </c>
      <c r="F357" s="3" t="s">
        <v>13</v>
      </c>
      <c r="G357" s="3" t="s">
        <v>96</v>
      </c>
      <c r="H357" s="3" t="s">
        <v>4</v>
      </c>
      <c r="I357" s="3" t="s">
        <v>1100</v>
      </c>
      <c r="J357" s="3" t="s">
        <v>23</v>
      </c>
      <c r="K357" s="3" t="s">
        <v>137</v>
      </c>
      <c r="L357" s="3" t="s">
        <v>28</v>
      </c>
      <c r="O357" s="3" t="s">
        <v>9</v>
      </c>
      <c r="P357" s="3" t="s">
        <v>4</v>
      </c>
      <c r="Q357" s="3" t="s">
        <v>10</v>
      </c>
      <c r="V357" t="str">
        <f t="shared" si="12"/>
        <v>Remove</v>
      </c>
      <c r="W357"/>
      <c r="X357"/>
      <c r="Y357"/>
      <c r="Z357"/>
      <c r="AA357"/>
      <c r="AC357"/>
      <c r="AE357"/>
    </row>
    <row r="358" spans="1:31" hidden="1" x14ac:dyDescent="0.3">
      <c r="A358" s="3">
        <v>2673938040</v>
      </c>
      <c r="B358" s="3" t="s">
        <v>1098</v>
      </c>
      <c r="C358" s="3" t="s">
        <v>1098</v>
      </c>
      <c r="D358" s="3">
        <v>83.175973339835807</v>
      </c>
      <c r="E358" s="3" t="s">
        <v>1101</v>
      </c>
      <c r="F358" s="3" t="s">
        <v>41</v>
      </c>
      <c r="G358" s="3" t="s">
        <v>223</v>
      </c>
      <c r="H358" s="3" t="s">
        <v>4</v>
      </c>
      <c r="I358" s="3" t="s">
        <v>1102</v>
      </c>
      <c r="J358" s="3" t="s">
        <v>41</v>
      </c>
      <c r="K358" s="3" t="s">
        <v>223</v>
      </c>
      <c r="L358" s="3" t="s">
        <v>28</v>
      </c>
      <c r="O358" s="3" t="s">
        <v>9</v>
      </c>
      <c r="P358" s="3" t="s">
        <v>4</v>
      </c>
      <c r="Q358" s="3" t="s">
        <v>10</v>
      </c>
      <c r="V358" t="str">
        <f t="shared" si="12"/>
        <v>Remove</v>
      </c>
      <c r="W358"/>
      <c r="X358"/>
      <c r="Y358"/>
      <c r="Z358"/>
      <c r="AA358"/>
      <c r="AC358"/>
      <c r="AE358"/>
    </row>
    <row r="359" spans="1:31" hidden="1" x14ac:dyDescent="0.3">
      <c r="A359" s="3">
        <v>2671747040</v>
      </c>
      <c r="B359" s="3" t="s">
        <v>1098</v>
      </c>
      <c r="C359" s="3" t="s">
        <v>1098</v>
      </c>
      <c r="D359" s="3">
        <v>55.368189591986301</v>
      </c>
      <c r="E359" s="3" t="s">
        <v>1103</v>
      </c>
      <c r="F359" s="3" t="s">
        <v>26</v>
      </c>
      <c r="G359" s="3" t="s">
        <v>27</v>
      </c>
      <c r="H359" s="3" t="s">
        <v>4</v>
      </c>
      <c r="I359" s="3" t="s">
        <v>1104</v>
      </c>
      <c r="J359" s="3" t="s">
        <v>26</v>
      </c>
      <c r="K359" s="3" t="s">
        <v>27</v>
      </c>
      <c r="L359" s="3" t="s">
        <v>4</v>
      </c>
      <c r="O359" s="3" t="s">
        <v>9</v>
      </c>
      <c r="P359" s="3" t="s">
        <v>4</v>
      </c>
      <c r="Q359" s="3" t="s">
        <v>10</v>
      </c>
      <c r="V359" t="str">
        <f t="shared" si="12"/>
        <v>Remove</v>
      </c>
      <c r="W359"/>
      <c r="X359"/>
      <c r="Y359"/>
      <c r="Z359"/>
      <c r="AA359"/>
      <c r="AC359"/>
      <c r="AE359"/>
    </row>
    <row r="360" spans="1:31" hidden="1" x14ac:dyDescent="0.3">
      <c r="A360" s="3">
        <v>2669445040</v>
      </c>
      <c r="B360" s="3" t="s">
        <v>1098</v>
      </c>
      <c r="C360" s="3" t="s">
        <v>1098</v>
      </c>
      <c r="D360" s="3">
        <v>55.188859027608103</v>
      </c>
      <c r="E360" s="3" t="s">
        <v>1105</v>
      </c>
      <c r="F360" s="3" t="s">
        <v>90</v>
      </c>
      <c r="G360" s="3" t="s">
        <v>91</v>
      </c>
      <c r="H360" s="3" t="s">
        <v>4</v>
      </c>
      <c r="I360" s="3" t="s">
        <v>1106</v>
      </c>
      <c r="J360" s="3" t="s">
        <v>26</v>
      </c>
      <c r="K360" s="3" t="s">
        <v>27</v>
      </c>
      <c r="L360" s="3" t="s">
        <v>4</v>
      </c>
      <c r="O360" s="3" t="s">
        <v>9</v>
      </c>
      <c r="P360" s="3" t="s">
        <v>4</v>
      </c>
      <c r="Q360" s="3" t="s">
        <v>10</v>
      </c>
      <c r="V360" t="str">
        <f t="shared" si="12"/>
        <v>Remove</v>
      </c>
      <c r="W360"/>
      <c r="X360"/>
      <c r="Y360"/>
      <c r="Z360"/>
      <c r="AA360"/>
      <c r="AC360"/>
      <c r="AE360"/>
    </row>
    <row r="361" spans="1:31" hidden="1" x14ac:dyDescent="0.3">
      <c r="A361" s="3">
        <v>2667320040</v>
      </c>
      <c r="B361" s="3" t="s">
        <v>1098</v>
      </c>
      <c r="C361" s="3" t="s">
        <v>1098</v>
      </c>
      <c r="D361" s="3">
        <v>114.015799332193</v>
      </c>
      <c r="E361" s="3" t="s">
        <v>1107</v>
      </c>
      <c r="F361" s="3" t="s">
        <v>26</v>
      </c>
      <c r="G361" s="3" t="s">
        <v>72</v>
      </c>
      <c r="H361" s="3" t="s">
        <v>4</v>
      </c>
      <c r="I361" s="3" t="s">
        <v>25</v>
      </c>
      <c r="J361" s="3" t="s">
        <v>26</v>
      </c>
      <c r="K361" s="3" t="s">
        <v>27</v>
      </c>
      <c r="L361" s="3" t="s">
        <v>4</v>
      </c>
      <c r="O361" s="3" t="s">
        <v>9</v>
      </c>
      <c r="P361" s="3" t="s">
        <v>4</v>
      </c>
      <c r="Q361" s="3" t="s">
        <v>10</v>
      </c>
      <c r="V361" t="str">
        <f t="shared" si="12"/>
        <v>Remove</v>
      </c>
      <c r="W361"/>
      <c r="X361"/>
      <c r="Y361"/>
      <c r="Z361"/>
      <c r="AA361"/>
      <c r="AC361"/>
      <c r="AE361"/>
    </row>
    <row r="362" spans="1:31" hidden="1" x14ac:dyDescent="0.3">
      <c r="A362" s="3">
        <v>2666624040</v>
      </c>
      <c r="B362" s="3" t="s">
        <v>1098</v>
      </c>
      <c r="C362" s="3" t="s">
        <v>1098</v>
      </c>
      <c r="D362" s="3">
        <v>208.397100741103</v>
      </c>
      <c r="E362" s="3" t="s">
        <v>1108</v>
      </c>
      <c r="F362" s="3" t="s">
        <v>83</v>
      </c>
      <c r="G362" s="3" t="s">
        <v>121</v>
      </c>
      <c r="H362" s="3" t="s">
        <v>4</v>
      </c>
      <c r="I362" s="3" t="s">
        <v>1109</v>
      </c>
      <c r="J362" s="3" t="s">
        <v>83</v>
      </c>
      <c r="K362" s="3" t="s">
        <v>121</v>
      </c>
      <c r="L362" s="3" t="s">
        <v>4</v>
      </c>
      <c r="O362" s="3" t="s">
        <v>9</v>
      </c>
      <c r="P362" s="3" t="s">
        <v>4</v>
      </c>
      <c r="Q362" s="3" t="s">
        <v>10</v>
      </c>
      <c r="V362" t="str">
        <f t="shared" si="12"/>
        <v>Remove</v>
      </c>
      <c r="W362"/>
      <c r="X362"/>
      <c r="Y362"/>
      <c r="Z362"/>
      <c r="AA362"/>
      <c r="AC362"/>
      <c r="AE362"/>
    </row>
    <row r="363" spans="1:31" hidden="1" x14ac:dyDescent="0.3">
      <c r="A363" s="3">
        <v>2666602040</v>
      </c>
      <c r="B363" s="3" t="s">
        <v>1098</v>
      </c>
      <c r="C363" s="3" t="s">
        <v>1098</v>
      </c>
      <c r="D363" s="3">
        <v>453.457121915465</v>
      </c>
      <c r="E363" s="3" t="s">
        <v>1110</v>
      </c>
      <c r="F363" s="3" t="s">
        <v>6</v>
      </c>
      <c r="G363" s="3" t="s">
        <v>79</v>
      </c>
      <c r="H363" s="3" t="s">
        <v>4</v>
      </c>
      <c r="I363" s="3" t="s">
        <v>25</v>
      </c>
      <c r="J363" s="3" t="s">
        <v>26</v>
      </c>
      <c r="K363" s="3" t="s">
        <v>27</v>
      </c>
      <c r="L363" s="3" t="s">
        <v>4</v>
      </c>
      <c r="O363" s="3" t="s">
        <v>9</v>
      </c>
      <c r="P363" s="3" t="s">
        <v>4</v>
      </c>
      <c r="Q363" s="3" t="s">
        <v>10</v>
      </c>
      <c r="V363" t="str">
        <f t="shared" si="12"/>
        <v>Remove</v>
      </c>
      <c r="W363"/>
      <c r="X363"/>
      <c r="Y363"/>
      <c r="Z363"/>
      <c r="AA363"/>
      <c r="AC363"/>
      <c r="AE363"/>
    </row>
    <row r="364" spans="1:31" hidden="1" x14ac:dyDescent="0.3">
      <c r="A364" s="3">
        <v>2666298040</v>
      </c>
      <c r="B364" s="3" t="s">
        <v>1098</v>
      </c>
      <c r="C364" s="3" t="s">
        <v>1098</v>
      </c>
      <c r="D364" s="3">
        <v>224.634090724</v>
      </c>
      <c r="E364" s="3" t="s">
        <v>1111</v>
      </c>
      <c r="F364" s="3" t="s">
        <v>18</v>
      </c>
      <c r="G364" s="3" t="s">
        <v>186</v>
      </c>
      <c r="H364" s="3" t="s">
        <v>4</v>
      </c>
      <c r="I364" s="3" t="s">
        <v>1112</v>
      </c>
      <c r="J364" s="3" t="s">
        <v>18</v>
      </c>
      <c r="K364" s="3" t="s">
        <v>186</v>
      </c>
      <c r="L364" s="3" t="s">
        <v>4</v>
      </c>
      <c r="N364" s="3" t="s">
        <v>495</v>
      </c>
      <c r="O364" s="3" t="s">
        <v>9</v>
      </c>
      <c r="P364" s="3" t="s">
        <v>4</v>
      </c>
      <c r="Q364" s="3" t="s">
        <v>10</v>
      </c>
      <c r="V364" t="str">
        <f t="shared" si="12"/>
        <v>Remove</v>
      </c>
      <c r="W364"/>
      <c r="X364"/>
      <c r="Y364"/>
      <c r="Z364"/>
      <c r="AA364"/>
      <c r="AC364"/>
      <c r="AE364"/>
    </row>
    <row r="365" spans="1:31" hidden="1" x14ac:dyDescent="0.3">
      <c r="A365" s="3">
        <v>2666244040</v>
      </c>
      <c r="B365" s="3" t="s">
        <v>1098</v>
      </c>
      <c r="C365" s="3" t="s">
        <v>1098</v>
      </c>
      <c r="D365" s="3">
        <v>114.111898363059</v>
      </c>
      <c r="E365" s="3" t="s">
        <v>1113</v>
      </c>
      <c r="F365" s="3" t="s">
        <v>41</v>
      </c>
      <c r="G365" s="3" t="s">
        <v>144</v>
      </c>
      <c r="H365" s="3" t="s">
        <v>4</v>
      </c>
      <c r="I365" s="3" t="s">
        <v>1114</v>
      </c>
      <c r="J365" s="3" t="s">
        <v>6</v>
      </c>
      <c r="K365" s="3" t="s">
        <v>79</v>
      </c>
      <c r="L365" s="3" t="s">
        <v>4</v>
      </c>
      <c r="O365" s="3" t="s">
        <v>9</v>
      </c>
      <c r="P365" s="3" t="s">
        <v>4</v>
      </c>
      <c r="Q365" s="3" t="s">
        <v>10</v>
      </c>
      <c r="V365" t="str">
        <f t="shared" si="12"/>
        <v>Remove</v>
      </c>
      <c r="W365"/>
      <c r="X365"/>
      <c r="Y365"/>
      <c r="Z365"/>
      <c r="AA365"/>
      <c r="AC365"/>
      <c r="AE365"/>
    </row>
    <row r="366" spans="1:31" hidden="1" x14ac:dyDescent="0.3">
      <c r="A366" s="3">
        <v>2666173040</v>
      </c>
      <c r="B366" s="3" t="s">
        <v>1098</v>
      </c>
      <c r="C366" s="3" t="s">
        <v>1098</v>
      </c>
      <c r="D366" s="3">
        <v>104.35084290251601</v>
      </c>
      <c r="E366" s="3" t="s">
        <v>1115</v>
      </c>
      <c r="F366" s="3" t="s">
        <v>6</v>
      </c>
      <c r="G366" s="3" t="s">
        <v>58</v>
      </c>
      <c r="H366" s="3" t="s">
        <v>4</v>
      </c>
      <c r="I366" s="3" t="s">
        <v>1116</v>
      </c>
      <c r="J366" s="3" t="s">
        <v>6</v>
      </c>
      <c r="K366" s="3" t="s">
        <v>58</v>
      </c>
      <c r="L366" s="3" t="s">
        <v>4</v>
      </c>
      <c r="N366" s="3" t="s">
        <v>329</v>
      </c>
      <c r="O366" s="3" t="s">
        <v>9</v>
      </c>
      <c r="P366" s="3" t="s">
        <v>4</v>
      </c>
      <c r="Q366" s="3" t="s">
        <v>10</v>
      </c>
      <c r="V366" t="str">
        <f t="shared" si="12"/>
        <v>Remove</v>
      </c>
      <c r="W366"/>
      <c r="X366"/>
      <c r="Y366"/>
      <c r="Z366"/>
      <c r="AA366"/>
      <c r="AC366"/>
      <c r="AE366"/>
    </row>
    <row r="367" spans="1:31" hidden="1" x14ac:dyDescent="0.3">
      <c r="A367" s="3">
        <v>2666654040</v>
      </c>
      <c r="B367" s="3" t="s">
        <v>826</v>
      </c>
      <c r="C367" s="3" t="s">
        <v>826</v>
      </c>
      <c r="D367" s="3">
        <v>555.54783961333897</v>
      </c>
      <c r="E367" s="3" t="s">
        <v>1117</v>
      </c>
      <c r="F367" s="3" t="s">
        <v>41</v>
      </c>
      <c r="G367" s="3" t="s">
        <v>144</v>
      </c>
      <c r="H367" s="3" t="s">
        <v>127</v>
      </c>
      <c r="I367" s="3" t="s">
        <v>1118</v>
      </c>
      <c r="J367" s="3" t="s">
        <v>41</v>
      </c>
      <c r="K367" s="3" t="s">
        <v>144</v>
      </c>
      <c r="L367" s="3" t="s">
        <v>127</v>
      </c>
      <c r="O367" s="3" t="s">
        <v>9</v>
      </c>
      <c r="P367" s="3" t="s">
        <v>127</v>
      </c>
      <c r="Q367" s="3" t="s">
        <v>10</v>
      </c>
      <c r="V367" t="str">
        <f t="shared" si="12"/>
        <v>Remove</v>
      </c>
      <c r="W367"/>
      <c r="X367"/>
      <c r="Y367"/>
      <c r="Z367"/>
      <c r="AA367"/>
      <c r="AC367"/>
      <c r="AE367"/>
    </row>
    <row r="368" spans="1:31" hidden="1" x14ac:dyDescent="0.3">
      <c r="A368" s="3">
        <v>2666282040</v>
      </c>
      <c r="B368" s="3" t="s">
        <v>826</v>
      </c>
      <c r="C368" s="3" t="s">
        <v>826</v>
      </c>
      <c r="D368" s="3">
        <v>2372.0695374903398</v>
      </c>
      <c r="E368" s="3" t="s">
        <v>1119</v>
      </c>
      <c r="F368" s="3" t="s">
        <v>18</v>
      </c>
      <c r="G368" s="3" t="s">
        <v>19</v>
      </c>
      <c r="H368" s="3" t="s">
        <v>4</v>
      </c>
      <c r="I368" s="3" t="s">
        <v>1120</v>
      </c>
      <c r="J368" s="3" t="s">
        <v>83</v>
      </c>
      <c r="K368" s="3" t="s">
        <v>84</v>
      </c>
      <c r="L368" s="3" t="s">
        <v>4</v>
      </c>
      <c r="N368" s="3" t="s">
        <v>329</v>
      </c>
      <c r="O368" s="3" t="s">
        <v>9</v>
      </c>
      <c r="P368" s="3" t="s">
        <v>4</v>
      </c>
      <c r="Q368" s="3" t="s">
        <v>10</v>
      </c>
      <c r="V368" t="str">
        <f t="shared" si="12"/>
        <v>Remove</v>
      </c>
      <c r="W368"/>
      <c r="X368"/>
      <c r="Y368"/>
      <c r="Z368"/>
      <c r="AA368"/>
      <c r="AC368"/>
      <c r="AE368"/>
    </row>
    <row r="369" spans="1:31" hidden="1" x14ac:dyDescent="0.3">
      <c r="A369" s="3">
        <v>2666842040</v>
      </c>
      <c r="B369" s="3" t="s">
        <v>1121</v>
      </c>
      <c r="C369" s="3" t="s">
        <v>1121</v>
      </c>
      <c r="D369" s="3">
        <v>303.740367419932</v>
      </c>
      <c r="E369" s="3" t="s">
        <v>1122</v>
      </c>
      <c r="F369" s="3" t="s">
        <v>41</v>
      </c>
      <c r="G369" s="3" t="s">
        <v>219</v>
      </c>
      <c r="H369" s="3" t="s">
        <v>4</v>
      </c>
      <c r="I369" s="3" t="s">
        <v>1123</v>
      </c>
      <c r="J369" s="3" t="s">
        <v>13</v>
      </c>
      <c r="K369" s="3" t="s">
        <v>155</v>
      </c>
      <c r="L369" s="3" t="s">
        <v>4</v>
      </c>
      <c r="N369" s="3" t="s">
        <v>118</v>
      </c>
      <c r="O369" s="3" t="s">
        <v>9</v>
      </c>
      <c r="P369" s="3" t="s">
        <v>4</v>
      </c>
      <c r="Q369" s="3" t="s">
        <v>10</v>
      </c>
      <c r="V369" t="str">
        <f t="shared" si="12"/>
        <v>Remove</v>
      </c>
      <c r="W369"/>
      <c r="X369"/>
      <c r="Y369"/>
      <c r="Z369"/>
      <c r="AA369"/>
      <c r="AC369"/>
      <c r="AE369"/>
    </row>
    <row r="370" spans="1:31" hidden="1" x14ac:dyDescent="0.3">
      <c r="A370" s="3">
        <v>2666572040</v>
      </c>
      <c r="B370" s="3" t="s">
        <v>1121</v>
      </c>
      <c r="C370" s="3" t="s">
        <v>1121</v>
      </c>
      <c r="D370" s="3">
        <v>206.78671655753001</v>
      </c>
      <c r="E370" s="3" t="s">
        <v>1124</v>
      </c>
      <c r="F370" s="3" t="s">
        <v>6</v>
      </c>
      <c r="G370" s="3" t="s">
        <v>79</v>
      </c>
      <c r="H370" s="3" t="s">
        <v>4</v>
      </c>
      <c r="I370" s="3" t="s">
        <v>1125</v>
      </c>
      <c r="J370" s="3" t="s">
        <v>6</v>
      </c>
      <c r="K370" s="3" t="s">
        <v>79</v>
      </c>
      <c r="L370" s="3" t="s">
        <v>4</v>
      </c>
      <c r="N370" s="3" t="s">
        <v>1126</v>
      </c>
      <c r="O370" s="3" t="s">
        <v>9</v>
      </c>
      <c r="P370" s="3" t="s">
        <v>4</v>
      </c>
      <c r="Q370" s="3" t="s">
        <v>10</v>
      </c>
      <c r="V370" t="str">
        <f t="shared" si="12"/>
        <v>Remove</v>
      </c>
      <c r="W370"/>
      <c r="X370"/>
      <c r="Y370"/>
      <c r="Z370"/>
      <c r="AA370"/>
      <c r="AC370"/>
      <c r="AE370"/>
    </row>
    <row r="371" spans="1:31" hidden="1" x14ac:dyDescent="0.3">
      <c r="A371" s="3">
        <v>2668758040</v>
      </c>
      <c r="B371" s="3" t="s">
        <v>1127</v>
      </c>
      <c r="C371" s="3" t="s">
        <v>1127</v>
      </c>
      <c r="D371" s="3">
        <v>58.911721671273</v>
      </c>
      <c r="E371" s="3" t="s">
        <v>1128</v>
      </c>
      <c r="F371" s="3" t="s">
        <v>26</v>
      </c>
      <c r="G371" s="3" t="s">
        <v>27</v>
      </c>
      <c r="H371" s="3" t="s">
        <v>4</v>
      </c>
      <c r="I371" s="3" t="s">
        <v>1129</v>
      </c>
      <c r="J371" s="3" t="s">
        <v>26</v>
      </c>
      <c r="K371" s="3" t="s">
        <v>27</v>
      </c>
      <c r="L371" s="3" t="s">
        <v>4</v>
      </c>
      <c r="O371" s="3" t="s">
        <v>9</v>
      </c>
      <c r="P371" s="3" t="s">
        <v>4</v>
      </c>
      <c r="Q371" s="3" t="s">
        <v>10</v>
      </c>
      <c r="V371" t="str">
        <f t="shared" si="12"/>
        <v>Remove</v>
      </c>
      <c r="W371"/>
      <c r="X371"/>
      <c r="Y371"/>
      <c r="Z371"/>
      <c r="AA371"/>
      <c r="AC371"/>
      <c r="AE371"/>
    </row>
    <row r="372" spans="1:31" hidden="1" x14ac:dyDescent="0.3">
      <c r="A372" s="3">
        <v>2667119040</v>
      </c>
      <c r="B372" s="3" t="s">
        <v>1127</v>
      </c>
      <c r="C372" s="3" t="s">
        <v>1127</v>
      </c>
      <c r="D372" s="3">
        <v>149.96927328889601</v>
      </c>
      <c r="E372" s="3" t="s">
        <v>1130</v>
      </c>
      <c r="F372" s="3" t="s">
        <v>90</v>
      </c>
      <c r="G372" s="3" t="s">
        <v>106</v>
      </c>
      <c r="H372" s="3" t="s">
        <v>4</v>
      </c>
      <c r="I372" s="3" t="s">
        <v>1131</v>
      </c>
      <c r="J372" s="3" t="s">
        <v>26</v>
      </c>
      <c r="K372" s="3" t="s">
        <v>72</v>
      </c>
      <c r="L372" s="3" t="s">
        <v>4</v>
      </c>
      <c r="N372" s="3" t="s">
        <v>59</v>
      </c>
      <c r="O372" s="3" t="s">
        <v>9</v>
      </c>
      <c r="P372" s="3" t="s">
        <v>4</v>
      </c>
      <c r="Q372" s="3" t="s">
        <v>10</v>
      </c>
      <c r="V372" t="str">
        <f t="shared" si="12"/>
        <v>Remove</v>
      </c>
      <c r="W372"/>
      <c r="X372"/>
      <c r="Y372"/>
      <c r="Z372"/>
      <c r="AA372"/>
      <c r="AC372"/>
      <c r="AE372"/>
    </row>
    <row r="373" spans="1:31" hidden="1" x14ac:dyDescent="0.3">
      <c r="A373" s="3">
        <v>2667466040</v>
      </c>
      <c r="B373" s="3" t="s">
        <v>1132</v>
      </c>
      <c r="C373" s="3" t="s">
        <v>1132</v>
      </c>
      <c r="D373" s="3">
        <v>59.440270783455802</v>
      </c>
      <c r="E373" s="3" t="s">
        <v>1133</v>
      </c>
      <c r="F373" s="3" t="s">
        <v>83</v>
      </c>
      <c r="G373" s="3" t="s">
        <v>121</v>
      </c>
      <c r="H373" s="3" t="s">
        <v>107</v>
      </c>
      <c r="I373" s="3" t="s">
        <v>1134</v>
      </c>
      <c r="J373" s="3" t="s">
        <v>83</v>
      </c>
      <c r="K373" s="3" t="s">
        <v>121</v>
      </c>
      <c r="L373" s="3" t="s">
        <v>107</v>
      </c>
      <c r="O373" s="3" t="s">
        <v>9</v>
      </c>
      <c r="P373" s="3" t="s">
        <v>107</v>
      </c>
      <c r="Q373" s="3" t="s">
        <v>10</v>
      </c>
      <c r="V373" t="str">
        <f t="shared" si="12"/>
        <v>Remove</v>
      </c>
      <c r="W373"/>
      <c r="X373"/>
      <c r="Y373"/>
      <c r="Z373"/>
      <c r="AA373"/>
      <c r="AC373"/>
      <c r="AE373"/>
    </row>
    <row r="374" spans="1:31" hidden="1" x14ac:dyDescent="0.3">
      <c r="A374" s="3">
        <v>2667064040</v>
      </c>
      <c r="B374" s="3" t="s">
        <v>1132</v>
      </c>
      <c r="C374" s="3" t="s">
        <v>1132</v>
      </c>
      <c r="D374" s="3">
        <v>313.43337666558301</v>
      </c>
      <c r="E374" s="3" t="s">
        <v>1135</v>
      </c>
      <c r="F374" s="3" t="s">
        <v>23</v>
      </c>
      <c r="G374" s="3" t="s">
        <v>126</v>
      </c>
      <c r="H374" s="3" t="s">
        <v>4</v>
      </c>
      <c r="I374" s="3" t="s">
        <v>1136</v>
      </c>
      <c r="J374" s="3" t="s">
        <v>62</v>
      </c>
      <c r="K374" s="3" t="s">
        <v>210</v>
      </c>
      <c r="L374" s="3" t="s">
        <v>4</v>
      </c>
      <c r="N374" s="3" t="s">
        <v>398</v>
      </c>
      <c r="O374" s="3" t="s">
        <v>9</v>
      </c>
      <c r="P374" s="3" t="s">
        <v>4</v>
      </c>
      <c r="Q374" s="3" t="s">
        <v>10</v>
      </c>
      <c r="V374" t="str">
        <f t="shared" si="12"/>
        <v>Remove</v>
      </c>
      <c r="W374"/>
      <c r="X374"/>
      <c r="Y374"/>
      <c r="Z374"/>
      <c r="AA374"/>
      <c r="AC374"/>
      <c r="AE374"/>
    </row>
    <row r="375" spans="1:31" hidden="1" x14ac:dyDescent="0.3">
      <c r="A375" s="3">
        <v>2669986040</v>
      </c>
      <c r="B375" s="3" t="s">
        <v>1137</v>
      </c>
      <c r="C375" s="3" t="s">
        <v>1137</v>
      </c>
      <c r="D375" s="3">
        <v>148.01670584981301</v>
      </c>
      <c r="E375" s="3" t="s">
        <v>1138</v>
      </c>
      <c r="F375" s="3" t="s">
        <v>2</v>
      </c>
      <c r="G375" s="3" t="s">
        <v>208</v>
      </c>
      <c r="H375" s="3" t="s">
        <v>127</v>
      </c>
      <c r="I375" s="3" t="s">
        <v>1139</v>
      </c>
      <c r="J375" s="3" t="s">
        <v>2</v>
      </c>
      <c r="K375" s="3" t="s">
        <v>3</v>
      </c>
      <c r="L375" s="3" t="s">
        <v>443</v>
      </c>
      <c r="O375" s="3" t="s">
        <v>9</v>
      </c>
      <c r="P375" s="3" t="s">
        <v>127</v>
      </c>
      <c r="Q375" s="3" t="s">
        <v>10</v>
      </c>
      <c r="V375" t="str">
        <f t="shared" si="12"/>
        <v>Remove</v>
      </c>
      <c r="W375"/>
      <c r="X375"/>
      <c r="Y375"/>
      <c r="Z375"/>
      <c r="AA375"/>
      <c r="AC375"/>
      <c r="AE375"/>
    </row>
    <row r="376" spans="1:31" hidden="1" x14ac:dyDescent="0.3">
      <c r="A376" s="3">
        <v>2667409040</v>
      </c>
      <c r="B376" s="3" t="s">
        <v>1137</v>
      </c>
      <c r="C376" s="3" t="s">
        <v>1137</v>
      </c>
      <c r="D376" s="3">
        <v>324.65670816943498</v>
      </c>
      <c r="E376" s="3" t="s">
        <v>1140</v>
      </c>
      <c r="F376" s="3" t="s">
        <v>83</v>
      </c>
      <c r="G376" s="3" t="s">
        <v>159</v>
      </c>
      <c r="H376" s="3" t="s">
        <v>4</v>
      </c>
      <c r="I376" s="3" t="s">
        <v>1141</v>
      </c>
      <c r="J376" s="3" t="s">
        <v>23</v>
      </c>
      <c r="K376" s="3" t="s">
        <v>24</v>
      </c>
      <c r="L376" s="3" t="s">
        <v>4</v>
      </c>
      <c r="N376" s="3" t="s">
        <v>1142</v>
      </c>
      <c r="O376" s="3" t="s">
        <v>9</v>
      </c>
      <c r="P376" s="3" t="s">
        <v>4</v>
      </c>
      <c r="Q376" s="3" t="s">
        <v>10</v>
      </c>
      <c r="V376" t="str">
        <f t="shared" si="12"/>
        <v>Remove</v>
      </c>
      <c r="W376"/>
      <c r="X376"/>
      <c r="Y376"/>
      <c r="Z376"/>
      <c r="AA376"/>
      <c r="AC376"/>
      <c r="AE376"/>
    </row>
    <row r="377" spans="1:31" hidden="1" x14ac:dyDescent="0.3">
      <c r="A377" s="3">
        <v>2667392040</v>
      </c>
      <c r="B377" s="3" t="s">
        <v>1137</v>
      </c>
      <c r="C377" s="3" t="s">
        <v>1137</v>
      </c>
      <c r="D377" s="3">
        <v>617.02057800461603</v>
      </c>
      <c r="E377" s="3" t="s">
        <v>1143</v>
      </c>
      <c r="F377" s="3" t="s">
        <v>6</v>
      </c>
      <c r="G377" s="3" t="s">
        <v>7</v>
      </c>
      <c r="H377" s="3" t="s">
        <v>4</v>
      </c>
      <c r="I377" s="3" t="s">
        <v>1144</v>
      </c>
      <c r="J377" s="3" t="s">
        <v>23</v>
      </c>
      <c r="K377" s="3" t="s">
        <v>24</v>
      </c>
      <c r="L377" s="3" t="s">
        <v>4</v>
      </c>
      <c r="N377" s="3" t="s">
        <v>1145</v>
      </c>
      <c r="O377" s="3" t="s">
        <v>9</v>
      </c>
      <c r="P377" s="3" t="s">
        <v>4</v>
      </c>
      <c r="Q377" s="3" t="s">
        <v>10</v>
      </c>
      <c r="V377" t="str">
        <f t="shared" si="12"/>
        <v>Remove</v>
      </c>
      <c r="W377"/>
      <c r="X377"/>
      <c r="Y377"/>
      <c r="Z377"/>
      <c r="AA377"/>
      <c r="AC377"/>
      <c r="AE377"/>
    </row>
    <row r="378" spans="1:31" hidden="1" x14ac:dyDescent="0.3">
      <c r="A378" s="3">
        <v>2668333040</v>
      </c>
      <c r="B378" s="3" t="s">
        <v>1146</v>
      </c>
      <c r="C378" s="3" t="s">
        <v>1146</v>
      </c>
      <c r="D378" s="3">
        <v>885.09955554108399</v>
      </c>
      <c r="E378" s="3" t="s">
        <v>1147</v>
      </c>
      <c r="F378" s="3" t="s">
        <v>6</v>
      </c>
      <c r="G378" s="3" t="s">
        <v>7</v>
      </c>
      <c r="H378" s="3" t="s">
        <v>4</v>
      </c>
      <c r="I378" s="3" t="s">
        <v>1148</v>
      </c>
      <c r="J378" s="3" t="s">
        <v>6</v>
      </c>
      <c r="K378" s="3" t="s">
        <v>79</v>
      </c>
      <c r="L378" s="3" t="s">
        <v>4</v>
      </c>
      <c r="N378" s="3" t="s">
        <v>744</v>
      </c>
      <c r="O378" s="3" t="s">
        <v>9</v>
      </c>
      <c r="P378" s="3" t="s">
        <v>4</v>
      </c>
      <c r="Q378" s="3" t="s">
        <v>10</v>
      </c>
      <c r="V378" t="str">
        <f t="shared" si="12"/>
        <v>Remove</v>
      </c>
      <c r="W378"/>
      <c r="X378"/>
      <c r="Y378"/>
      <c r="Z378"/>
      <c r="AA378"/>
      <c r="AC378"/>
      <c r="AE378"/>
    </row>
    <row r="379" spans="1:31" hidden="1" x14ac:dyDescent="0.3">
      <c r="A379" s="3">
        <v>2671901040</v>
      </c>
      <c r="B379" s="3" t="s">
        <v>1149</v>
      </c>
      <c r="C379" s="3" t="s">
        <v>1149</v>
      </c>
      <c r="D379" s="3">
        <v>99.612729936513105</v>
      </c>
      <c r="E379" s="3" t="s">
        <v>1150</v>
      </c>
      <c r="F379" s="3" t="s">
        <v>18</v>
      </c>
      <c r="G379" s="3" t="s">
        <v>186</v>
      </c>
      <c r="H379" s="3" t="s">
        <v>4</v>
      </c>
      <c r="I379" s="3" t="s">
        <v>1151</v>
      </c>
      <c r="J379" s="3" t="s">
        <v>26</v>
      </c>
      <c r="K379" s="3" t="s">
        <v>27</v>
      </c>
      <c r="L379" s="3" t="s">
        <v>28</v>
      </c>
      <c r="M379" s="3" t="s">
        <v>1152</v>
      </c>
      <c r="O379" s="3" t="s">
        <v>9</v>
      </c>
      <c r="P379" s="3" t="s">
        <v>4</v>
      </c>
      <c r="Q379" s="3" t="s">
        <v>10</v>
      </c>
      <c r="V379" t="str">
        <f t="shared" si="12"/>
        <v>Remove</v>
      </c>
      <c r="W379"/>
      <c r="X379"/>
      <c r="Y379"/>
      <c r="Z379"/>
      <c r="AA379"/>
      <c r="AC379"/>
      <c r="AE379"/>
    </row>
    <row r="380" spans="1:31" hidden="1" x14ac:dyDescent="0.3">
      <c r="A380" s="3">
        <v>2709910040</v>
      </c>
      <c r="B380" s="3" t="s">
        <v>1153</v>
      </c>
      <c r="C380" s="3" t="s">
        <v>1153</v>
      </c>
      <c r="D380" s="3">
        <v>96.5326387758424</v>
      </c>
      <c r="E380" s="3" t="s">
        <v>1154</v>
      </c>
      <c r="F380" s="3" t="s">
        <v>6</v>
      </c>
      <c r="G380" s="3" t="s">
        <v>7</v>
      </c>
      <c r="H380" s="3" t="s">
        <v>4</v>
      </c>
      <c r="I380" s="3" t="s">
        <v>1155</v>
      </c>
      <c r="J380" s="3" t="s">
        <v>26</v>
      </c>
      <c r="K380" s="3" t="s">
        <v>27</v>
      </c>
      <c r="L380" s="3" t="s">
        <v>4</v>
      </c>
      <c r="O380" s="3" t="s">
        <v>9</v>
      </c>
      <c r="P380" s="3" t="s">
        <v>4</v>
      </c>
      <c r="Q380" s="3" t="s">
        <v>10</v>
      </c>
      <c r="V380" t="str">
        <f t="shared" si="12"/>
        <v>Remove</v>
      </c>
      <c r="W380"/>
      <c r="X380"/>
      <c r="Y380"/>
      <c r="Z380"/>
      <c r="AA380"/>
      <c r="AC380"/>
      <c r="AE380"/>
    </row>
    <row r="381" spans="1:31" hidden="1" x14ac:dyDescent="0.3">
      <c r="A381" s="3">
        <v>2670186040</v>
      </c>
      <c r="B381" s="3" t="s">
        <v>1153</v>
      </c>
      <c r="C381" s="3" t="s">
        <v>1153</v>
      </c>
      <c r="D381" s="3">
        <v>59.387270063486902</v>
      </c>
      <c r="E381" s="3" t="s">
        <v>1156</v>
      </c>
      <c r="F381" s="3" t="s">
        <v>62</v>
      </c>
      <c r="G381" s="3" t="s">
        <v>113</v>
      </c>
      <c r="H381" s="3" t="s">
        <v>4</v>
      </c>
      <c r="I381" s="3" t="s">
        <v>25</v>
      </c>
      <c r="J381" s="3" t="s">
        <v>26</v>
      </c>
      <c r="K381" s="3" t="s">
        <v>27</v>
      </c>
      <c r="L381" s="3" t="s">
        <v>4</v>
      </c>
      <c r="O381" s="3" t="s">
        <v>9</v>
      </c>
      <c r="P381" s="3" t="s">
        <v>4</v>
      </c>
      <c r="Q381" s="3" t="s">
        <v>10</v>
      </c>
      <c r="V381" t="str">
        <f t="shared" si="12"/>
        <v>Remove</v>
      </c>
      <c r="W381"/>
      <c r="X381"/>
      <c r="Y381"/>
      <c r="Z381"/>
      <c r="AA381"/>
      <c r="AC381"/>
      <c r="AE381"/>
    </row>
    <row r="382" spans="1:31" hidden="1" x14ac:dyDescent="0.3">
      <c r="A382" s="3">
        <v>2669442040</v>
      </c>
      <c r="B382" s="3" t="s">
        <v>1153</v>
      </c>
      <c r="C382" s="3" t="s">
        <v>1153</v>
      </c>
      <c r="D382" s="3">
        <v>464.401106951001</v>
      </c>
      <c r="E382" s="3" t="s">
        <v>1157</v>
      </c>
      <c r="F382" s="3" t="s">
        <v>90</v>
      </c>
      <c r="G382" s="3" t="s">
        <v>106</v>
      </c>
      <c r="H382" s="3" t="s">
        <v>4</v>
      </c>
      <c r="I382" s="3" t="s">
        <v>1158</v>
      </c>
      <c r="J382" s="3" t="s">
        <v>6</v>
      </c>
      <c r="K382" s="3" t="s">
        <v>7</v>
      </c>
      <c r="L382" s="3" t="s">
        <v>4</v>
      </c>
      <c r="N382" s="3" t="s">
        <v>220</v>
      </c>
      <c r="O382" s="3" t="s">
        <v>9</v>
      </c>
      <c r="P382" s="3" t="s">
        <v>4</v>
      </c>
      <c r="Q382" s="3" t="s">
        <v>10</v>
      </c>
      <c r="V382" t="str">
        <f t="shared" si="12"/>
        <v>Remove</v>
      </c>
      <c r="W382"/>
      <c r="X382"/>
      <c r="Y382"/>
      <c r="Z382"/>
      <c r="AA382"/>
      <c r="AC382"/>
      <c r="AE382"/>
    </row>
    <row r="383" spans="1:31" hidden="1" x14ac:dyDescent="0.3">
      <c r="A383" s="3">
        <v>2803262040</v>
      </c>
      <c r="B383" s="3" t="s">
        <v>1159</v>
      </c>
      <c r="C383" s="3" t="s">
        <v>1159</v>
      </c>
      <c r="D383" s="3">
        <v>689.18896035170599</v>
      </c>
      <c r="E383" s="3" t="s">
        <v>1160</v>
      </c>
      <c r="F383" s="3" t="s">
        <v>98</v>
      </c>
      <c r="G383" s="3" t="s">
        <v>99</v>
      </c>
      <c r="H383" s="3" t="s">
        <v>4</v>
      </c>
      <c r="I383" s="3" t="s">
        <v>1161</v>
      </c>
      <c r="J383" s="3" t="s">
        <v>13</v>
      </c>
      <c r="K383" s="3" t="s">
        <v>96</v>
      </c>
      <c r="L383" s="3" t="s">
        <v>4</v>
      </c>
      <c r="N383" s="3" t="s">
        <v>1162</v>
      </c>
      <c r="O383" s="3" t="s">
        <v>9</v>
      </c>
      <c r="P383" s="3" t="s">
        <v>4</v>
      </c>
      <c r="Q383" s="3" t="s">
        <v>10</v>
      </c>
      <c r="R383" s="2" t="s">
        <v>303</v>
      </c>
      <c r="V383" t="str">
        <f t="shared" si="12"/>
        <v>Remove</v>
      </c>
      <c r="W383"/>
      <c r="X383"/>
      <c r="Y383"/>
      <c r="Z383"/>
      <c r="AA383"/>
      <c r="AC383"/>
      <c r="AE383"/>
    </row>
    <row r="384" spans="1:31" hidden="1" x14ac:dyDescent="0.3">
      <c r="A384" s="3">
        <v>2669903040</v>
      </c>
      <c r="B384" s="3" t="s">
        <v>1159</v>
      </c>
      <c r="C384" s="3" t="s">
        <v>1159</v>
      </c>
      <c r="D384" s="3">
        <v>95.995541685242998</v>
      </c>
      <c r="E384" s="3" t="s">
        <v>1163</v>
      </c>
      <c r="F384" s="3" t="s">
        <v>18</v>
      </c>
      <c r="G384" s="3" t="s">
        <v>319</v>
      </c>
      <c r="H384" s="3" t="s">
        <v>49</v>
      </c>
      <c r="I384" s="3" t="s">
        <v>1164</v>
      </c>
      <c r="J384" s="3" t="s">
        <v>18</v>
      </c>
      <c r="K384" s="3" t="s">
        <v>319</v>
      </c>
      <c r="L384" s="3" t="s">
        <v>819</v>
      </c>
      <c r="N384" s="3" t="s">
        <v>1165</v>
      </c>
      <c r="O384" s="3" t="s">
        <v>9</v>
      </c>
      <c r="P384" s="3" t="s">
        <v>49</v>
      </c>
      <c r="Q384" s="3" t="s">
        <v>10</v>
      </c>
      <c r="V384" t="str">
        <f t="shared" si="12"/>
        <v>Remove</v>
      </c>
      <c r="W384"/>
      <c r="X384"/>
      <c r="Y384"/>
      <c r="Z384"/>
      <c r="AA384"/>
      <c r="AC384"/>
      <c r="AE384"/>
    </row>
    <row r="385" spans="1:31" hidden="1" x14ac:dyDescent="0.3">
      <c r="A385" s="3">
        <v>2669824040</v>
      </c>
      <c r="B385" s="3" t="s">
        <v>1159</v>
      </c>
      <c r="C385" s="3" t="s">
        <v>1159</v>
      </c>
      <c r="D385" s="3">
        <v>163.20055302537401</v>
      </c>
      <c r="E385" s="3" t="s">
        <v>1166</v>
      </c>
      <c r="F385" s="3" t="s">
        <v>13</v>
      </c>
      <c r="G385" s="3" t="s">
        <v>96</v>
      </c>
      <c r="H385" s="3" t="s">
        <v>4</v>
      </c>
      <c r="I385" s="3" t="s">
        <v>1167</v>
      </c>
      <c r="J385" s="3" t="s">
        <v>62</v>
      </c>
      <c r="K385" s="3" t="s">
        <v>113</v>
      </c>
      <c r="L385" s="3" t="s">
        <v>4</v>
      </c>
      <c r="N385" s="3" t="s">
        <v>220</v>
      </c>
      <c r="O385" s="3" t="s">
        <v>9</v>
      </c>
      <c r="P385" s="3" t="s">
        <v>4</v>
      </c>
      <c r="Q385" s="3" t="s">
        <v>10</v>
      </c>
      <c r="V385" t="str">
        <f t="shared" si="12"/>
        <v>Remove</v>
      </c>
      <c r="W385"/>
      <c r="X385"/>
      <c r="Y385"/>
      <c r="Z385"/>
      <c r="AA385"/>
      <c r="AC385"/>
      <c r="AE385"/>
    </row>
    <row r="386" spans="1:31" hidden="1" x14ac:dyDescent="0.3">
      <c r="A386" s="3">
        <v>2656200040</v>
      </c>
      <c r="B386" s="3" t="s">
        <v>1159</v>
      </c>
      <c r="C386" s="3" t="s">
        <v>1159</v>
      </c>
      <c r="D386" s="3">
        <v>360.567292540263</v>
      </c>
      <c r="E386" s="3" t="s">
        <v>1168</v>
      </c>
      <c r="F386" s="3" t="s">
        <v>2</v>
      </c>
      <c r="G386" s="3" t="s">
        <v>181</v>
      </c>
      <c r="H386" s="3" t="s">
        <v>127</v>
      </c>
      <c r="I386" s="3" t="s">
        <v>1169</v>
      </c>
      <c r="J386" s="3" t="s">
        <v>26</v>
      </c>
      <c r="K386" s="3" t="s">
        <v>27</v>
      </c>
      <c r="L386" s="3" t="s">
        <v>127</v>
      </c>
      <c r="O386" s="3" t="s">
        <v>9</v>
      </c>
      <c r="P386" s="3" t="s">
        <v>127</v>
      </c>
      <c r="Q386" s="3" t="s">
        <v>10</v>
      </c>
      <c r="V386" t="str">
        <f t="shared" si="12"/>
        <v>Remove</v>
      </c>
      <c r="W386"/>
      <c r="X386"/>
      <c r="Y386"/>
      <c r="Z386"/>
      <c r="AA386"/>
      <c r="AC386"/>
      <c r="AE386"/>
    </row>
    <row r="387" spans="1:31" ht="28.8" x14ac:dyDescent="0.3">
      <c r="A387" s="3">
        <v>2677785040</v>
      </c>
      <c r="B387" s="3" t="s">
        <v>1170</v>
      </c>
      <c r="C387" s="3" t="s">
        <v>1170</v>
      </c>
      <c r="D387" s="3">
        <v>1074.9239512767101</v>
      </c>
      <c r="E387" s="3" t="s">
        <v>1171</v>
      </c>
      <c r="F387" s="3" t="s">
        <v>13</v>
      </c>
      <c r="G387" s="3" t="s">
        <v>56</v>
      </c>
      <c r="H387" s="3" t="s">
        <v>16004</v>
      </c>
      <c r="I387" s="3" t="s">
        <v>25</v>
      </c>
      <c r="J387" s="3" t="s">
        <v>26</v>
      </c>
      <c r="K387" s="3" t="s">
        <v>27</v>
      </c>
      <c r="L387" s="3" t="s">
        <v>4</v>
      </c>
      <c r="O387" s="3" t="s">
        <v>9</v>
      </c>
      <c r="P387" s="3" t="s">
        <v>4</v>
      </c>
      <c r="Q387" s="3" t="s">
        <v>10</v>
      </c>
      <c r="R387" s="2" t="s">
        <v>194</v>
      </c>
      <c r="S387" s="3">
        <v>-45.13</v>
      </c>
      <c r="T387" s="3">
        <v>-46.45</v>
      </c>
      <c r="U387" s="3">
        <v>-47.35</v>
      </c>
      <c r="V387" s="3" t="str">
        <f t="shared" ref="V387:V450" si="13">IF(ISNUMBER(S387), "Keep", "Remove")</f>
        <v>Keep</v>
      </c>
      <c r="W387" s="2" t="str">
        <f>MID(B387, 5, 11)</f>
        <v>Sep 03 2014</v>
      </c>
      <c r="X387" s="3">
        <f>VALUE(RIGHT(W387,4))</f>
        <v>2014</v>
      </c>
      <c r="Y387" s="2" t="str">
        <f>H387&amp;X387</f>
        <v>china2014</v>
      </c>
      <c r="Z387" s="1" t="s">
        <v>16075</v>
      </c>
      <c r="AA387" s="1">
        <f>IFERROR(VLOOKUP(Z387, RISKSHEET!$A$2:$G$1000, 4, FALSE), "Missing")</f>
        <v>-0.39605319499969499</v>
      </c>
      <c r="AB387">
        <f>IFERROR(VLOOKUP(Z387, RISKSHEET!$A$2:$G$1000, 5, FALSE), "Missing")</f>
        <v>-0.52258402109146096</v>
      </c>
      <c r="AC387" s="1">
        <f>IFERROR(VLOOKUP(Z387, RISKSHEET!$A$2:$G$1000, 6, FALSE), "Missing")</f>
        <v>-5.1206895150244201E-3</v>
      </c>
      <c r="AD387" t="str">
        <f>_xlfn.XLOOKUP(Z387, CREDITRATING!I:I, CREDITRATING!E:E, "Missing")</f>
        <v>A+</v>
      </c>
      <c r="AE387" s="1">
        <f>_xlfn.XLOOKUP(Z387, CREDITRATING!I:I, CREDITRATING!F:F, "Missing")</f>
        <v>5</v>
      </c>
    </row>
    <row r="388" spans="1:31" hidden="1" x14ac:dyDescent="0.3">
      <c r="A388" s="3">
        <v>2676804040</v>
      </c>
      <c r="B388" s="3" t="s">
        <v>1170</v>
      </c>
      <c r="C388" s="3" t="s">
        <v>1170</v>
      </c>
      <c r="D388" s="3">
        <v>56.679911412193803</v>
      </c>
      <c r="E388" s="3" t="s">
        <v>1172</v>
      </c>
      <c r="F388" s="3" t="s">
        <v>6</v>
      </c>
      <c r="G388" s="3" t="s">
        <v>7</v>
      </c>
      <c r="H388" s="3" t="s">
        <v>4</v>
      </c>
      <c r="I388" s="3" t="s">
        <v>1173</v>
      </c>
      <c r="J388" s="3" t="s">
        <v>6</v>
      </c>
      <c r="K388" s="3" t="s">
        <v>79</v>
      </c>
      <c r="L388" s="3" t="s">
        <v>4</v>
      </c>
      <c r="N388" s="3" t="s">
        <v>59</v>
      </c>
      <c r="O388" s="3" t="s">
        <v>9</v>
      </c>
      <c r="P388" s="3" t="s">
        <v>4</v>
      </c>
      <c r="Q388" s="3" t="s">
        <v>10</v>
      </c>
      <c r="V388" t="str">
        <f t="shared" si="13"/>
        <v>Remove</v>
      </c>
      <c r="W388"/>
      <c r="X388"/>
      <c r="Y388"/>
      <c r="Z388"/>
      <c r="AA388"/>
      <c r="AC388"/>
      <c r="AE388"/>
    </row>
    <row r="389" spans="1:31" hidden="1" x14ac:dyDescent="0.3">
      <c r="A389" s="3">
        <v>2615149040</v>
      </c>
      <c r="B389" s="3" t="s">
        <v>1170</v>
      </c>
      <c r="C389" s="3" t="s">
        <v>1170</v>
      </c>
      <c r="D389" s="3">
        <v>804.75700809227897</v>
      </c>
      <c r="E389" s="3" t="s">
        <v>1174</v>
      </c>
      <c r="F389" s="3" t="s">
        <v>23</v>
      </c>
      <c r="G389" s="3" t="s">
        <v>24</v>
      </c>
      <c r="H389" s="3" t="s">
        <v>49</v>
      </c>
      <c r="I389" s="3" t="s">
        <v>1175</v>
      </c>
      <c r="J389" s="3" t="s">
        <v>23</v>
      </c>
      <c r="K389" s="3" t="s">
        <v>24</v>
      </c>
      <c r="L389" s="3" t="s">
        <v>49</v>
      </c>
      <c r="M389" s="3" t="s">
        <v>228</v>
      </c>
      <c r="O389" s="3" t="s">
        <v>9</v>
      </c>
      <c r="P389" s="3" t="s">
        <v>49</v>
      </c>
      <c r="Q389" s="3" t="s">
        <v>10</v>
      </c>
      <c r="V389" t="str">
        <f t="shared" si="13"/>
        <v>Remove</v>
      </c>
      <c r="W389"/>
      <c r="X389"/>
      <c r="Y389"/>
      <c r="Z389"/>
      <c r="AA389"/>
      <c r="AC389"/>
      <c r="AE389"/>
    </row>
    <row r="390" spans="1:31" hidden="1" x14ac:dyDescent="0.3">
      <c r="A390" s="3">
        <v>2671492040</v>
      </c>
      <c r="B390" s="3" t="s">
        <v>1176</v>
      </c>
      <c r="C390" s="3" t="s">
        <v>1176</v>
      </c>
      <c r="D390" s="3">
        <v>51.264365673380702</v>
      </c>
      <c r="E390" s="3" t="s">
        <v>1177</v>
      </c>
      <c r="F390" s="3" t="s">
        <v>191</v>
      </c>
      <c r="G390" s="3" t="s">
        <v>1178</v>
      </c>
      <c r="H390" s="3" t="s">
        <v>332</v>
      </c>
      <c r="I390" s="3" t="s">
        <v>1179</v>
      </c>
      <c r="J390" s="3" t="s">
        <v>6</v>
      </c>
      <c r="K390" s="3" t="s">
        <v>79</v>
      </c>
      <c r="L390" s="3" t="s">
        <v>332</v>
      </c>
      <c r="N390" s="3" t="s">
        <v>1180</v>
      </c>
      <c r="O390" s="3" t="s">
        <v>9</v>
      </c>
      <c r="P390" s="3" t="s">
        <v>332</v>
      </c>
      <c r="Q390" s="3" t="s">
        <v>10</v>
      </c>
      <c r="V390" t="str">
        <f t="shared" si="13"/>
        <v>Remove</v>
      </c>
      <c r="W390"/>
      <c r="X390"/>
      <c r="Y390"/>
      <c r="Z390"/>
      <c r="AA390"/>
      <c r="AC390"/>
      <c r="AE390"/>
    </row>
    <row r="391" spans="1:31" hidden="1" x14ac:dyDescent="0.3">
      <c r="A391" s="3">
        <v>2673294040</v>
      </c>
      <c r="B391" s="3" t="s">
        <v>1181</v>
      </c>
      <c r="C391" s="3" t="s">
        <v>1181</v>
      </c>
      <c r="D391" s="3">
        <v>81.433224755700294</v>
      </c>
      <c r="E391" s="3" t="s">
        <v>1182</v>
      </c>
      <c r="F391" s="3" t="s">
        <v>2</v>
      </c>
      <c r="G391" s="3" t="s">
        <v>3</v>
      </c>
      <c r="H391" s="3" t="s">
        <v>4</v>
      </c>
      <c r="I391" s="3" t="s">
        <v>1183</v>
      </c>
      <c r="J391" s="3" t="s">
        <v>26</v>
      </c>
      <c r="K391" s="3" t="s">
        <v>27</v>
      </c>
      <c r="L391" s="3" t="s">
        <v>4</v>
      </c>
      <c r="O391" s="3" t="s">
        <v>9</v>
      </c>
      <c r="P391" s="3" t="s">
        <v>4</v>
      </c>
      <c r="Q391" s="3" t="s">
        <v>10</v>
      </c>
      <c r="V391" t="str">
        <f t="shared" si="13"/>
        <v>Remove</v>
      </c>
      <c r="W391"/>
      <c r="X391"/>
      <c r="Y391"/>
      <c r="Z391"/>
      <c r="AA391"/>
      <c r="AC391"/>
      <c r="AE391"/>
    </row>
    <row r="392" spans="1:31" hidden="1" x14ac:dyDescent="0.3">
      <c r="A392" s="3">
        <v>2671760040</v>
      </c>
      <c r="B392" s="3" t="s">
        <v>1181</v>
      </c>
      <c r="C392" s="3" t="s">
        <v>1181</v>
      </c>
      <c r="D392" s="3">
        <v>60.0001628664495</v>
      </c>
      <c r="E392" s="3" t="s">
        <v>1184</v>
      </c>
      <c r="F392" s="3" t="s">
        <v>6</v>
      </c>
      <c r="G392" s="3" t="s">
        <v>117</v>
      </c>
      <c r="H392" s="3" t="s">
        <v>4</v>
      </c>
      <c r="I392" s="3" t="s">
        <v>1185</v>
      </c>
      <c r="J392" s="3" t="s">
        <v>6</v>
      </c>
      <c r="K392" s="3" t="s">
        <v>117</v>
      </c>
      <c r="L392" s="3" t="s">
        <v>473</v>
      </c>
      <c r="O392" s="3" t="s">
        <v>9</v>
      </c>
      <c r="P392" s="3" t="s">
        <v>4</v>
      </c>
      <c r="Q392" s="3" t="s">
        <v>10</v>
      </c>
      <c r="V392" t="str">
        <f t="shared" si="13"/>
        <v>Remove</v>
      </c>
      <c r="W392"/>
      <c r="X392"/>
      <c r="Y392"/>
      <c r="Z392"/>
      <c r="AA392"/>
      <c r="AC392"/>
      <c r="AE392"/>
    </row>
    <row r="393" spans="1:31" hidden="1" x14ac:dyDescent="0.3">
      <c r="A393" s="3">
        <v>2671323040</v>
      </c>
      <c r="B393" s="3" t="s">
        <v>1181</v>
      </c>
      <c r="C393" s="3" t="s">
        <v>1181</v>
      </c>
      <c r="D393" s="3">
        <v>63.914495114006499</v>
      </c>
      <c r="E393" s="3" t="s">
        <v>1186</v>
      </c>
      <c r="F393" s="3" t="s">
        <v>13</v>
      </c>
      <c r="G393" s="3" t="s">
        <v>74</v>
      </c>
      <c r="H393" s="3" t="s">
        <v>4</v>
      </c>
      <c r="I393" s="3" t="s">
        <v>1187</v>
      </c>
      <c r="J393" s="3" t="s">
        <v>6</v>
      </c>
      <c r="K393" s="3" t="s">
        <v>58</v>
      </c>
      <c r="L393" s="3" t="s">
        <v>4</v>
      </c>
      <c r="N393" s="3" t="s">
        <v>66</v>
      </c>
      <c r="O393" s="3" t="s">
        <v>9</v>
      </c>
      <c r="P393" s="3" t="s">
        <v>4</v>
      </c>
      <c r="Q393" s="3" t="s">
        <v>10</v>
      </c>
      <c r="V393" t="str">
        <f t="shared" si="13"/>
        <v>Remove</v>
      </c>
      <c r="W393"/>
      <c r="X393"/>
      <c r="Y393"/>
      <c r="Z393"/>
      <c r="AA393"/>
      <c r="AC393"/>
      <c r="AE393"/>
    </row>
    <row r="394" spans="1:31" hidden="1" x14ac:dyDescent="0.3">
      <c r="A394" s="3">
        <v>2672288040</v>
      </c>
      <c r="B394" s="3" t="s">
        <v>1188</v>
      </c>
      <c r="C394" s="3" t="s">
        <v>1188</v>
      </c>
      <c r="D394" s="3">
        <v>58.760749185667798</v>
      </c>
      <c r="E394" s="3" t="s">
        <v>1189</v>
      </c>
      <c r="F394" s="3" t="s">
        <v>83</v>
      </c>
      <c r="G394" s="3" t="s">
        <v>121</v>
      </c>
      <c r="H394" s="3" t="s">
        <v>4</v>
      </c>
      <c r="I394" s="3" t="s">
        <v>1190</v>
      </c>
      <c r="J394" s="3" t="s">
        <v>83</v>
      </c>
      <c r="K394" s="3" t="s">
        <v>121</v>
      </c>
      <c r="L394" s="3" t="s">
        <v>4</v>
      </c>
      <c r="N394" s="3" t="s">
        <v>66</v>
      </c>
      <c r="O394" s="3" t="s">
        <v>9</v>
      </c>
      <c r="P394" s="3" t="s">
        <v>4</v>
      </c>
      <c r="Q394" s="3" t="s">
        <v>10</v>
      </c>
      <c r="V394" t="str">
        <f t="shared" si="13"/>
        <v>Remove</v>
      </c>
      <c r="W394"/>
      <c r="X394"/>
      <c r="Y394"/>
      <c r="Z394"/>
      <c r="AA394"/>
      <c r="AC394"/>
      <c r="AE394"/>
    </row>
    <row r="395" spans="1:31" hidden="1" x14ac:dyDescent="0.3">
      <c r="A395" s="3">
        <v>2672111040</v>
      </c>
      <c r="B395" s="3" t="s">
        <v>1188</v>
      </c>
      <c r="C395" s="3" t="s">
        <v>1188</v>
      </c>
      <c r="D395" s="3">
        <v>62.920195439739402</v>
      </c>
      <c r="E395" s="3" t="s">
        <v>1191</v>
      </c>
      <c r="F395" s="3" t="s">
        <v>83</v>
      </c>
      <c r="G395" s="3" t="s">
        <v>159</v>
      </c>
      <c r="H395" s="3" t="s">
        <v>4</v>
      </c>
      <c r="I395" s="3" t="s">
        <v>1192</v>
      </c>
      <c r="J395" s="3" t="s">
        <v>6</v>
      </c>
      <c r="K395" s="3" t="s">
        <v>7</v>
      </c>
      <c r="L395" s="3" t="s">
        <v>4</v>
      </c>
      <c r="O395" s="3" t="s">
        <v>9</v>
      </c>
      <c r="P395" s="3" t="s">
        <v>4</v>
      </c>
      <c r="Q395" s="3" t="s">
        <v>10</v>
      </c>
      <c r="V395" t="str">
        <f t="shared" si="13"/>
        <v>Remove</v>
      </c>
      <c r="W395"/>
      <c r="X395"/>
      <c r="Y395"/>
      <c r="Z395"/>
      <c r="AA395"/>
      <c r="AC395"/>
      <c r="AE395"/>
    </row>
    <row r="396" spans="1:31" hidden="1" x14ac:dyDescent="0.3">
      <c r="A396" s="3">
        <v>2699636040</v>
      </c>
      <c r="B396" s="3" t="s">
        <v>1193</v>
      </c>
      <c r="C396" s="3" t="s">
        <v>1193</v>
      </c>
      <c r="D396" s="3">
        <v>407.41827189465801</v>
      </c>
      <c r="E396" s="3" t="s">
        <v>1194</v>
      </c>
      <c r="F396" s="3" t="s">
        <v>2</v>
      </c>
      <c r="G396" s="3" t="s">
        <v>3</v>
      </c>
      <c r="H396" s="3" t="s">
        <v>4</v>
      </c>
      <c r="I396" s="3" t="s">
        <v>1195</v>
      </c>
      <c r="J396" s="3" t="s">
        <v>26</v>
      </c>
      <c r="K396" s="3" t="s">
        <v>72</v>
      </c>
      <c r="L396" s="3" t="s">
        <v>4</v>
      </c>
      <c r="O396" s="3" t="s">
        <v>9</v>
      </c>
      <c r="P396" s="3" t="s">
        <v>4</v>
      </c>
      <c r="Q396" s="3" t="s">
        <v>10</v>
      </c>
      <c r="V396" t="str">
        <f t="shared" si="13"/>
        <v>Remove</v>
      </c>
      <c r="W396"/>
      <c r="X396"/>
      <c r="Y396"/>
      <c r="Z396"/>
      <c r="AA396"/>
      <c r="AC396"/>
      <c r="AE396"/>
    </row>
    <row r="397" spans="1:31" hidden="1" x14ac:dyDescent="0.3">
      <c r="A397" s="3">
        <v>2674942040</v>
      </c>
      <c r="B397" s="3" t="s">
        <v>1193</v>
      </c>
      <c r="C397" s="3" t="s">
        <v>1193</v>
      </c>
      <c r="D397" s="3">
        <v>2307.9381909142298</v>
      </c>
      <c r="E397" s="3" t="s">
        <v>1196</v>
      </c>
      <c r="F397" s="3" t="s">
        <v>41</v>
      </c>
      <c r="G397" s="3" t="s">
        <v>219</v>
      </c>
      <c r="H397" s="3" t="s">
        <v>4</v>
      </c>
      <c r="I397" s="3" t="s">
        <v>1197</v>
      </c>
      <c r="J397" s="3" t="s">
        <v>41</v>
      </c>
      <c r="K397" s="3" t="s">
        <v>219</v>
      </c>
      <c r="L397" s="3" t="s">
        <v>4</v>
      </c>
      <c r="N397" s="3" t="s">
        <v>931</v>
      </c>
      <c r="O397" s="3" t="s">
        <v>9</v>
      </c>
      <c r="P397" s="3" t="s">
        <v>4</v>
      </c>
      <c r="Q397" s="3" t="s">
        <v>10</v>
      </c>
      <c r="V397" t="str">
        <f t="shared" si="13"/>
        <v>Remove</v>
      </c>
      <c r="W397"/>
      <c r="X397"/>
      <c r="Y397"/>
      <c r="Z397"/>
      <c r="AA397"/>
      <c r="AC397"/>
      <c r="AE397"/>
    </row>
    <row r="398" spans="1:31" hidden="1" x14ac:dyDescent="0.3">
      <c r="A398" s="3">
        <v>2673033040</v>
      </c>
      <c r="B398" s="3" t="s">
        <v>1193</v>
      </c>
      <c r="C398" s="3" t="s">
        <v>1193</v>
      </c>
      <c r="D398" s="3">
        <v>71.1973761503818</v>
      </c>
      <c r="E398" s="3" t="s">
        <v>1198</v>
      </c>
      <c r="F398" s="3" t="s">
        <v>13</v>
      </c>
      <c r="G398" s="3" t="s">
        <v>74</v>
      </c>
      <c r="H398" s="3" t="s">
        <v>4</v>
      </c>
      <c r="I398" s="3" t="s">
        <v>1199</v>
      </c>
      <c r="J398" s="3" t="s">
        <v>13</v>
      </c>
      <c r="K398" s="3" t="s">
        <v>96</v>
      </c>
      <c r="L398" s="3" t="s">
        <v>4</v>
      </c>
      <c r="N398" s="3" t="s">
        <v>329</v>
      </c>
      <c r="O398" s="3" t="s">
        <v>9</v>
      </c>
      <c r="P398" s="3" t="s">
        <v>4</v>
      </c>
      <c r="Q398" s="3" t="s">
        <v>10</v>
      </c>
      <c r="V398" t="str">
        <f t="shared" si="13"/>
        <v>Remove</v>
      </c>
      <c r="W398"/>
      <c r="X398"/>
      <c r="Y398"/>
      <c r="Z398"/>
      <c r="AA398"/>
      <c r="AC398"/>
      <c r="AE398"/>
    </row>
    <row r="399" spans="1:31" hidden="1" x14ac:dyDescent="0.3">
      <c r="A399" s="3">
        <v>2672928040</v>
      </c>
      <c r="B399" s="3" t="s">
        <v>1193</v>
      </c>
      <c r="C399" s="3" t="s">
        <v>1193</v>
      </c>
      <c r="D399" s="3">
        <v>110.817769955347</v>
      </c>
      <c r="E399" s="3" t="s">
        <v>1200</v>
      </c>
      <c r="F399" s="3" t="s">
        <v>6</v>
      </c>
      <c r="G399" s="3" t="s">
        <v>79</v>
      </c>
      <c r="H399" s="3" t="s">
        <v>4</v>
      </c>
      <c r="I399" s="3" t="s">
        <v>1201</v>
      </c>
      <c r="J399" s="3" t="s">
        <v>41</v>
      </c>
      <c r="K399" s="3" t="s">
        <v>144</v>
      </c>
      <c r="L399" s="3" t="s">
        <v>4</v>
      </c>
      <c r="O399" s="3" t="s">
        <v>9</v>
      </c>
      <c r="P399" s="3" t="s">
        <v>4</v>
      </c>
      <c r="Q399" s="3" t="s">
        <v>10</v>
      </c>
      <c r="V399" t="str">
        <f t="shared" si="13"/>
        <v>Remove</v>
      </c>
      <c r="W399"/>
      <c r="X399"/>
      <c r="Y399"/>
      <c r="Z399"/>
      <c r="AA399"/>
      <c r="AC399"/>
      <c r="AE399"/>
    </row>
    <row r="400" spans="1:31" hidden="1" x14ac:dyDescent="0.3">
      <c r="A400" s="3">
        <v>2676476040</v>
      </c>
      <c r="B400" s="3" t="s">
        <v>1202</v>
      </c>
      <c r="C400" s="3" t="s">
        <v>1202</v>
      </c>
      <c r="D400" s="3">
        <v>66.889632107023402</v>
      </c>
      <c r="E400" s="3" t="s">
        <v>1203</v>
      </c>
      <c r="F400" s="3" t="s">
        <v>83</v>
      </c>
      <c r="G400" s="3" t="s">
        <v>159</v>
      </c>
      <c r="H400" s="3" t="s">
        <v>4</v>
      </c>
      <c r="I400" s="3" t="s">
        <v>1204</v>
      </c>
      <c r="J400" s="3" t="s">
        <v>2</v>
      </c>
      <c r="K400" s="3" t="s">
        <v>3</v>
      </c>
      <c r="L400" s="3" t="s">
        <v>4</v>
      </c>
      <c r="O400" s="3" t="s">
        <v>9</v>
      </c>
      <c r="P400" s="3" t="s">
        <v>4</v>
      </c>
      <c r="Q400" s="3" t="s">
        <v>10</v>
      </c>
      <c r="V400" t="str">
        <f t="shared" si="13"/>
        <v>Remove</v>
      </c>
      <c r="W400"/>
      <c r="X400"/>
      <c r="Y400"/>
      <c r="Z400"/>
      <c r="AA400"/>
      <c r="AC400"/>
      <c r="AE400"/>
    </row>
    <row r="401" spans="1:31" hidden="1" x14ac:dyDescent="0.3">
      <c r="A401" s="3">
        <v>2673540040</v>
      </c>
      <c r="B401" s="3" t="s">
        <v>1202</v>
      </c>
      <c r="C401" s="3" t="s">
        <v>1202</v>
      </c>
      <c r="D401" s="3">
        <v>278.03080738855198</v>
      </c>
      <c r="E401" s="3" t="s">
        <v>1205</v>
      </c>
      <c r="F401" s="3" t="s">
        <v>191</v>
      </c>
      <c r="G401" s="3" t="s">
        <v>1206</v>
      </c>
      <c r="H401" s="3" t="s">
        <v>4</v>
      </c>
      <c r="I401" s="3" t="s">
        <v>1207</v>
      </c>
      <c r="J401" s="3" t="s">
        <v>191</v>
      </c>
      <c r="K401" s="3" t="s">
        <v>536</v>
      </c>
      <c r="L401" s="3" t="s">
        <v>4</v>
      </c>
      <c r="N401" s="3" t="s">
        <v>1208</v>
      </c>
      <c r="O401" s="3" t="s">
        <v>9</v>
      </c>
      <c r="P401" s="3" t="s">
        <v>4</v>
      </c>
      <c r="Q401" s="3" t="s">
        <v>10</v>
      </c>
      <c r="V401" t="str">
        <f t="shared" si="13"/>
        <v>Remove</v>
      </c>
      <c r="W401"/>
      <c r="X401"/>
      <c r="Y401"/>
      <c r="Z401"/>
      <c r="AA401"/>
      <c r="AC401"/>
      <c r="AE401"/>
    </row>
    <row r="402" spans="1:31" hidden="1" x14ac:dyDescent="0.3">
      <c r="A402" s="3">
        <v>2673405040</v>
      </c>
      <c r="B402" s="3" t="s">
        <v>1202</v>
      </c>
      <c r="C402" s="3" t="s">
        <v>1202</v>
      </c>
      <c r="D402" s="3">
        <v>83.155559181009906</v>
      </c>
      <c r="E402" s="3" t="s">
        <v>1209</v>
      </c>
      <c r="F402" s="3" t="s">
        <v>13</v>
      </c>
      <c r="G402" s="3" t="s">
        <v>155</v>
      </c>
      <c r="H402" s="3" t="s">
        <v>4</v>
      </c>
      <c r="I402" s="3" t="s">
        <v>1210</v>
      </c>
      <c r="J402" s="3" t="s">
        <v>13</v>
      </c>
      <c r="K402" s="3" t="s">
        <v>155</v>
      </c>
      <c r="L402" s="3" t="s">
        <v>4</v>
      </c>
      <c r="N402" s="3" t="s">
        <v>687</v>
      </c>
      <c r="O402" s="3" t="s">
        <v>9</v>
      </c>
      <c r="P402" s="3" t="s">
        <v>4</v>
      </c>
      <c r="Q402" s="3" t="s">
        <v>10</v>
      </c>
      <c r="V402" t="str">
        <f t="shared" si="13"/>
        <v>Remove</v>
      </c>
      <c r="W402"/>
      <c r="X402"/>
      <c r="Y402"/>
      <c r="Z402"/>
      <c r="AA402"/>
      <c r="AC402"/>
      <c r="AE402"/>
    </row>
    <row r="403" spans="1:31" hidden="1" x14ac:dyDescent="0.3">
      <c r="A403" s="3">
        <v>2729453040</v>
      </c>
      <c r="B403" s="3" t="s">
        <v>1211</v>
      </c>
      <c r="C403" s="3" t="s">
        <v>1211</v>
      </c>
      <c r="D403" s="3">
        <v>258.22150495566001</v>
      </c>
      <c r="E403" s="3" t="s">
        <v>1212</v>
      </c>
      <c r="F403" s="3" t="s">
        <v>62</v>
      </c>
      <c r="G403" s="3" t="s">
        <v>113</v>
      </c>
      <c r="H403" s="3" t="s">
        <v>4</v>
      </c>
      <c r="I403" s="3" t="s">
        <v>1213</v>
      </c>
      <c r="J403" s="3" t="s">
        <v>23</v>
      </c>
      <c r="K403" s="3" t="s">
        <v>126</v>
      </c>
      <c r="L403" s="3" t="s">
        <v>4</v>
      </c>
      <c r="N403" s="3" t="s">
        <v>100</v>
      </c>
      <c r="O403" s="3" t="s">
        <v>9</v>
      </c>
      <c r="P403" s="3" t="s">
        <v>4</v>
      </c>
      <c r="Q403" s="3" t="s">
        <v>10</v>
      </c>
      <c r="V403" t="str">
        <f t="shared" si="13"/>
        <v>Remove</v>
      </c>
      <c r="W403"/>
      <c r="X403"/>
      <c r="Y403"/>
      <c r="Z403"/>
      <c r="AA403"/>
      <c r="AC403"/>
      <c r="AE403"/>
    </row>
    <row r="404" spans="1:31" hidden="1" x14ac:dyDescent="0.3">
      <c r="A404" s="3">
        <v>2679761040</v>
      </c>
      <c r="B404" s="3" t="s">
        <v>1211</v>
      </c>
      <c r="C404" s="3" t="s">
        <v>1211</v>
      </c>
      <c r="D404" s="3">
        <v>292.86019666524197</v>
      </c>
      <c r="E404" s="3" t="s">
        <v>1214</v>
      </c>
      <c r="F404" s="3" t="s">
        <v>2</v>
      </c>
      <c r="G404" s="3" t="s">
        <v>208</v>
      </c>
      <c r="H404" s="3" t="s">
        <v>49</v>
      </c>
      <c r="I404" s="3" t="s">
        <v>1215</v>
      </c>
      <c r="J404" s="3" t="s">
        <v>2</v>
      </c>
      <c r="K404" s="3" t="s">
        <v>282</v>
      </c>
      <c r="L404" s="3" t="s">
        <v>1216</v>
      </c>
      <c r="N404" s="3" t="s">
        <v>530</v>
      </c>
      <c r="O404" s="3" t="s">
        <v>9</v>
      </c>
      <c r="P404" s="3" t="s">
        <v>49</v>
      </c>
      <c r="Q404" s="3" t="s">
        <v>10</v>
      </c>
      <c r="V404" t="str">
        <f t="shared" si="13"/>
        <v>Remove</v>
      </c>
      <c r="W404"/>
      <c r="X404"/>
      <c r="Y404"/>
      <c r="Z404"/>
      <c r="AA404"/>
      <c r="AC404"/>
      <c r="AE404"/>
    </row>
    <row r="405" spans="1:31" hidden="1" x14ac:dyDescent="0.3">
      <c r="A405" s="3">
        <v>2676695040</v>
      </c>
      <c r="B405" s="3" t="s">
        <v>1211</v>
      </c>
      <c r="C405" s="3" t="s">
        <v>1211</v>
      </c>
      <c r="D405" s="3">
        <v>1607.63742175274</v>
      </c>
      <c r="E405" s="3" t="s">
        <v>1217</v>
      </c>
      <c r="F405" s="3" t="s">
        <v>2</v>
      </c>
      <c r="G405" s="3" t="s">
        <v>208</v>
      </c>
      <c r="H405" s="3" t="s">
        <v>4</v>
      </c>
      <c r="I405" s="3" t="s">
        <v>1001</v>
      </c>
      <c r="J405" s="3" t="s">
        <v>2</v>
      </c>
      <c r="K405" s="3" t="s">
        <v>181</v>
      </c>
      <c r="L405" s="3" t="s">
        <v>28</v>
      </c>
      <c r="N405" s="3" t="s">
        <v>1218</v>
      </c>
      <c r="O405" s="3" t="s">
        <v>9</v>
      </c>
      <c r="P405" s="3" t="s">
        <v>4</v>
      </c>
      <c r="Q405" s="3" t="s">
        <v>10</v>
      </c>
      <c r="V405" t="str">
        <f t="shared" si="13"/>
        <v>Remove</v>
      </c>
      <c r="W405"/>
      <c r="X405"/>
      <c r="Y405"/>
      <c r="Z405"/>
      <c r="AA405"/>
      <c r="AC405"/>
      <c r="AE405"/>
    </row>
    <row r="406" spans="1:31" hidden="1" x14ac:dyDescent="0.3">
      <c r="A406" s="3">
        <v>2676127040</v>
      </c>
      <c r="B406" s="3" t="s">
        <v>1211</v>
      </c>
      <c r="C406" s="3" t="s">
        <v>1211</v>
      </c>
      <c r="D406" s="3">
        <v>204.69467266562299</v>
      </c>
      <c r="E406" s="3" t="s">
        <v>1219</v>
      </c>
      <c r="F406" s="3" t="s">
        <v>6</v>
      </c>
      <c r="G406" s="3" t="s">
        <v>79</v>
      </c>
      <c r="H406" s="3" t="s">
        <v>4</v>
      </c>
      <c r="I406" s="3" t="s">
        <v>1220</v>
      </c>
      <c r="J406" s="3" t="s">
        <v>13</v>
      </c>
      <c r="K406" s="3" t="s">
        <v>65</v>
      </c>
      <c r="L406" s="3" t="s">
        <v>4</v>
      </c>
      <c r="N406" s="3" t="s">
        <v>706</v>
      </c>
      <c r="O406" s="3" t="s">
        <v>9</v>
      </c>
      <c r="P406" s="3" t="s">
        <v>4</v>
      </c>
      <c r="Q406" s="3" t="s">
        <v>10</v>
      </c>
      <c r="V406" t="str">
        <f t="shared" si="13"/>
        <v>Remove</v>
      </c>
      <c r="W406"/>
      <c r="X406"/>
      <c r="Y406"/>
      <c r="Z406"/>
      <c r="AA406"/>
      <c r="AC406"/>
      <c r="AE406"/>
    </row>
    <row r="407" spans="1:31" hidden="1" x14ac:dyDescent="0.3">
      <c r="A407" s="3">
        <v>2674489040</v>
      </c>
      <c r="B407" s="3" t="s">
        <v>1211</v>
      </c>
      <c r="C407" s="3" t="s">
        <v>1211</v>
      </c>
      <c r="D407" s="3">
        <v>1125.12649973918</v>
      </c>
      <c r="E407" s="3" t="s">
        <v>1221</v>
      </c>
      <c r="F407" s="3" t="s">
        <v>83</v>
      </c>
      <c r="G407" s="3" t="s">
        <v>84</v>
      </c>
      <c r="H407" s="3" t="s">
        <v>4</v>
      </c>
      <c r="I407" s="3" t="s">
        <v>1222</v>
      </c>
      <c r="J407" s="3" t="s">
        <v>41</v>
      </c>
      <c r="K407" s="3" t="s">
        <v>223</v>
      </c>
      <c r="L407" s="3" t="s">
        <v>4</v>
      </c>
      <c r="M407" s="3" t="s">
        <v>1223</v>
      </c>
      <c r="O407" s="3" t="s">
        <v>9</v>
      </c>
      <c r="P407" s="3" t="s">
        <v>4</v>
      </c>
      <c r="Q407" s="3" t="s">
        <v>10</v>
      </c>
      <c r="V407" t="str">
        <f t="shared" si="13"/>
        <v>Remove</v>
      </c>
      <c r="W407"/>
      <c r="X407"/>
      <c r="Y407"/>
      <c r="Z407"/>
      <c r="AA407"/>
      <c r="AC407"/>
      <c r="AE407"/>
    </row>
    <row r="408" spans="1:31" hidden="1" x14ac:dyDescent="0.3">
      <c r="A408" s="3">
        <v>2674453040</v>
      </c>
      <c r="B408" s="3" t="s">
        <v>1211</v>
      </c>
      <c r="C408" s="3" t="s">
        <v>1211</v>
      </c>
      <c r="D408" s="3">
        <v>4180.2997848200303</v>
      </c>
      <c r="E408" s="3" t="s">
        <v>1224</v>
      </c>
      <c r="F408" s="3" t="s">
        <v>41</v>
      </c>
      <c r="G408" s="3" t="s">
        <v>223</v>
      </c>
      <c r="H408" s="3" t="s">
        <v>4</v>
      </c>
      <c r="I408" s="3" t="s">
        <v>1225</v>
      </c>
      <c r="J408" s="3" t="s">
        <v>83</v>
      </c>
      <c r="K408" s="3" t="s">
        <v>84</v>
      </c>
      <c r="L408" s="3" t="s">
        <v>4</v>
      </c>
      <c r="M408" s="3" t="s">
        <v>1002</v>
      </c>
      <c r="N408" s="3" t="s">
        <v>1226</v>
      </c>
      <c r="O408" s="3" t="s">
        <v>9</v>
      </c>
      <c r="P408" s="3" t="s">
        <v>4</v>
      </c>
      <c r="Q408" s="3" t="s">
        <v>10</v>
      </c>
      <c r="V408" t="str">
        <f t="shared" si="13"/>
        <v>Remove</v>
      </c>
      <c r="W408"/>
      <c r="X408"/>
      <c r="Y408"/>
      <c r="Z408"/>
      <c r="AA408"/>
      <c r="AC408"/>
      <c r="AE408"/>
    </row>
    <row r="409" spans="1:31" hidden="1" x14ac:dyDescent="0.3">
      <c r="A409" s="3">
        <v>2674314040</v>
      </c>
      <c r="B409" s="3" t="s">
        <v>1211</v>
      </c>
      <c r="C409" s="3" t="s">
        <v>1211</v>
      </c>
      <c r="D409" s="3">
        <v>1736.0703812316699</v>
      </c>
      <c r="E409" s="3" t="s">
        <v>1227</v>
      </c>
      <c r="F409" s="3" t="s">
        <v>23</v>
      </c>
      <c r="G409" s="3" t="s">
        <v>24</v>
      </c>
      <c r="H409" s="3" t="s">
        <v>4</v>
      </c>
      <c r="I409" s="3" t="s">
        <v>1228</v>
      </c>
      <c r="J409" s="3" t="s">
        <v>83</v>
      </c>
      <c r="K409" s="3" t="s">
        <v>84</v>
      </c>
      <c r="L409" s="3" t="s">
        <v>4</v>
      </c>
      <c r="N409" s="3" t="s">
        <v>1229</v>
      </c>
      <c r="O409" s="3" t="s">
        <v>9</v>
      </c>
      <c r="P409" s="3" t="s">
        <v>4</v>
      </c>
      <c r="Q409" s="3" t="s">
        <v>10</v>
      </c>
      <c r="V409" t="str">
        <f t="shared" si="13"/>
        <v>Remove</v>
      </c>
      <c r="W409"/>
      <c r="X409"/>
      <c r="Y409"/>
      <c r="Z409"/>
      <c r="AA409"/>
      <c r="AC409"/>
      <c r="AE409"/>
    </row>
    <row r="410" spans="1:31" hidden="1" x14ac:dyDescent="0.3">
      <c r="A410" s="3">
        <v>2674439040</v>
      </c>
      <c r="B410" s="3" t="s">
        <v>1230</v>
      </c>
      <c r="C410" s="3" t="s">
        <v>1230</v>
      </c>
      <c r="D410" s="3">
        <v>132.260041731873</v>
      </c>
      <c r="E410" s="3" t="s">
        <v>1231</v>
      </c>
      <c r="F410" s="3" t="s">
        <v>13</v>
      </c>
      <c r="G410" s="3" t="s">
        <v>74</v>
      </c>
      <c r="H410" s="3" t="s">
        <v>4</v>
      </c>
      <c r="I410" s="3" t="s">
        <v>1232</v>
      </c>
      <c r="J410" s="3" t="s">
        <v>83</v>
      </c>
      <c r="K410" s="3" t="s">
        <v>123</v>
      </c>
      <c r="L410" s="3" t="s">
        <v>4</v>
      </c>
      <c r="N410" s="3" t="s">
        <v>1233</v>
      </c>
      <c r="O410" s="3" t="s">
        <v>9</v>
      </c>
      <c r="P410" s="3" t="s">
        <v>4</v>
      </c>
      <c r="Q410" s="3" t="s">
        <v>10</v>
      </c>
      <c r="V410" t="str">
        <f t="shared" si="13"/>
        <v>Remove</v>
      </c>
      <c r="W410"/>
      <c r="X410"/>
      <c r="Y410"/>
      <c r="Z410"/>
      <c r="AA410"/>
      <c r="AC410"/>
      <c r="AE410"/>
    </row>
    <row r="411" spans="1:31" hidden="1" x14ac:dyDescent="0.3">
      <c r="A411" s="3">
        <v>2698703040</v>
      </c>
      <c r="B411" s="3" t="s">
        <v>1234</v>
      </c>
      <c r="C411" s="3" t="s">
        <v>1234</v>
      </c>
      <c r="D411" s="3">
        <v>52.937230318326101</v>
      </c>
      <c r="E411" s="3" t="s">
        <v>1235</v>
      </c>
      <c r="F411" s="3" t="s">
        <v>62</v>
      </c>
      <c r="G411" s="3" t="s">
        <v>210</v>
      </c>
      <c r="H411" s="3" t="s">
        <v>4</v>
      </c>
      <c r="I411" s="3" t="s">
        <v>1236</v>
      </c>
      <c r="J411" s="3" t="s">
        <v>62</v>
      </c>
      <c r="K411" s="3" t="s">
        <v>113</v>
      </c>
      <c r="L411" s="3" t="s">
        <v>4</v>
      </c>
      <c r="N411" s="3" t="s">
        <v>8</v>
      </c>
      <c r="O411" s="3" t="s">
        <v>9</v>
      </c>
      <c r="P411" s="3" t="s">
        <v>4</v>
      </c>
      <c r="Q411" s="3" t="s">
        <v>10</v>
      </c>
      <c r="V411" t="str">
        <f t="shared" si="13"/>
        <v>Remove</v>
      </c>
      <c r="W411"/>
      <c r="X411"/>
      <c r="Y411"/>
      <c r="Z411"/>
      <c r="AA411"/>
      <c r="AC411"/>
      <c r="AE411"/>
    </row>
    <row r="412" spans="1:31" hidden="1" x14ac:dyDescent="0.3">
      <c r="A412" s="3">
        <v>2675944040</v>
      </c>
      <c r="B412" s="3" t="s">
        <v>1234</v>
      </c>
      <c r="C412" s="3" t="s">
        <v>1234</v>
      </c>
      <c r="D412" s="3">
        <v>81.833060556464801</v>
      </c>
      <c r="E412" s="3" t="s">
        <v>1237</v>
      </c>
      <c r="F412" s="3" t="s">
        <v>13</v>
      </c>
      <c r="G412" s="3" t="s">
        <v>74</v>
      </c>
      <c r="H412" s="3" t="s">
        <v>107</v>
      </c>
      <c r="I412" s="3" t="s">
        <v>1238</v>
      </c>
      <c r="J412" s="3" t="s">
        <v>6</v>
      </c>
      <c r="K412" s="3" t="s">
        <v>7</v>
      </c>
      <c r="L412" s="3" t="s">
        <v>107</v>
      </c>
      <c r="M412" s="3" t="s">
        <v>1239</v>
      </c>
      <c r="O412" s="3" t="s">
        <v>9</v>
      </c>
      <c r="P412" s="3" t="s">
        <v>107</v>
      </c>
      <c r="Q412" s="3" t="s">
        <v>10</v>
      </c>
      <c r="V412" t="str">
        <f t="shared" si="13"/>
        <v>Remove</v>
      </c>
      <c r="W412"/>
      <c r="X412"/>
      <c r="Y412"/>
      <c r="Z412"/>
      <c r="AA412"/>
      <c r="AC412"/>
      <c r="AE412"/>
    </row>
    <row r="413" spans="1:31" hidden="1" x14ac:dyDescent="0.3">
      <c r="A413" s="3">
        <v>2675294040</v>
      </c>
      <c r="B413" s="3" t="s">
        <v>1234</v>
      </c>
      <c r="C413" s="3" t="s">
        <v>1234</v>
      </c>
      <c r="D413" s="3">
        <v>175.86664495644399</v>
      </c>
      <c r="E413" s="3" t="s">
        <v>1240</v>
      </c>
      <c r="F413" s="3" t="s">
        <v>6</v>
      </c>
      <c r="G413" s="3" t="s">
        <v>79</v>
      </c>
      <c r="H413" s="3" t="s">
        <v>4</v>
      </c>
      <c r="I413" s="3" t="s">
        <v>1241</v>
      </c>
      <c r="J413" s="3" t="s">
        <v>13</v>
      </c>
      <c r="K413" s="3" t="s">
        <v>65</v>
      </c>
      <c r="L413" s="3" t="s">
        <v>4</v>
      </c>
      <c r="N413" s="3" t="s">
        <v>246</v>
      </c>
      <c r="O413" s="3" t="s">
        <v>9</v>
      </c>
      <c r="P413" s="3" t="s">
        <v>4</v>
      </c>
      <c r="Q413" s="3" t="s">
        <v>10</v>
      </c>
      <c r="V413" t="str">
        <f t="shared" si="13"/>
        <v>Remove</v>
      </c>
      <c r="W413"/>
      <c r="X413"/>
      <c r="Y413"/>
      <c r="Z413"/>
      <c r="AA413"/>
      <c r="AC413"/>
      <c r="AE413"/>
    </row>
    <row r="414" spans="1:31" hidden="1" x14ac:dyDescent="0.3">
      <c r="A414" s="3">
        <v>2678143040</v>
      </c>
      <c r="B414" s="3" t="s">
        <v>1242</v>
      </c>
      <c r="C414" s="3" t="s">
        <v>1243</v>
      </c>
      <c r="D414" s="3">
        <v>863.10193594841803</v>
      </c>
      <c r="E414" s="3" t="s">
        <v>1244</v>
      </c>
      <c r="F414" s="3" t="s">
        <v>83</v>
      </c>
      <c r="G414" s="3" t="s">
        <v>84</v>
      </c>
      <c r="H414" s="3" t="s">
        <v>4</v>
      </c>
      <c r="I414" s="3" t="s">
        <v>1245</v>
      </c>
      <c r="J414" s="3" t="s">
        <v>83</v>
      </c>
      <c r="K414" s="3" t="s">
        <v>84</v>
      </c>
      <c r="L414" s="3" t="s">
        <v>1246</v>
      </c>
      <c r="M414" s="3" t="s">
        <v>1247</v>
      </c>
      <c r="O414" s="3" t="s">
        <v>9</v>
      </c>
      <c r="P414" s="3" t="s">
        <v>4</v>
      </c>
      <c r="Q414" s="3" t="s">
        <v>10</v>
      </c>
      <c r="V414" t="str">
        <f t="shared" si="13"/>
        <v>Remove</v>
      </c>
      <c r="W414"/>
      <c r="X414"/>
      <c r="Y414"/>
      <c r="Z414"/>
      <c r="AA414"/>
      <c r="AC414"/>
      <c r="AE414"/>
    </row>
    <row r="415" spans="1:31" hidden="1" x14ac:dyDescent="0.3">
      <c r="A415" s="3">
        <v>2677322040</v>
      </c>
      <c r="B415" s="3" t="s">
        <v>1242</v>
      </c>
      <c r="C415" s="3" t="s">
        <v>1242</v>
      </c>
      <c r="D415" s="3">
        <v>175.59088172602901</v>
      </c>
      <c r="E415" s="3" t="s">
        <v>1248</v>
      </c>
      <c r="F415" s="3" t="s">
        <v>2</v>
      </c>
      <c r="G415" s="3" t="s">
        <v>3</v>
      </c>
      <c r="H415" s="3" t="s">
        <v>4</v>
      </c>
      <c r="I415" s="3" t="s">
        <v>1249</v>
      </c>
      <c r="J415" s="3" t="s">
        <v>13</v>
      </c>
      <c r="K415" s="3" t="s">
        <v>14</v>
      </c>
      <c r="L415" s="3" t="s">
        <v>28</v>
      </c>
      <c r="N415" s="3" t="s">
        <v>1250</v>
      </c>
      <c r="O415" s="3" t="s">
        <v>9</v>
      </c>
      <c r="P415" s="3" t="s">
        <v>4</v>
      </c>
      <c r="Q415" s="3" t="s">
        <v>10</v>
      </c>
      <c r="V415" t="str">
        <f t="shared" si="13"/>
        <v>Remove</v>
      </c>
      <c r="W415"/>
      <c r="X415"/>
      <c r="Y415"/>
      <c r="Z415"/>
      <c r="AA415"/>
      <c r="AC415"/>
      <c r="AE415"/>
    </row>
    <row r="416" spans="1:31" hidden="1" x14ac:dyDescent="0.3">
      <c r="A416" s="3">
        <v>2675465040</v>
      </c>
      <c r="B416" s="3" t="s">
        <v>1242</v>
      </c>
      <c r="C416" s="3" t="s">
        <v>1242</v>
      </c>
      <c r="D416" s="3">
        <v>137.378589601409</v>
      </c>
      <c r="E416" s="3" t="s">
        <v>1251</v>
      </c>
      <c r="F416" s="3" t="s">
        <v>83</v>
      </c>
      <c r="G416" s="3" t="s">
        <v>121</v>
      </c>
      <c r="H416" s="3" t="s">
        <v>127</v>
      </c>
      <c r="I416" s="3" t="s">
        <v>1252</v>
      </c>
      <c r="J416" s="3" t="s">
        <v>83</v>
      </c>
      <c r="K416" s="3" t="s">
        <v>121</v>
      </c>
      <c r="L416" s="3" t="s">
        <v>287</v>
      </c>
      <c r="M416" s="3" t="s">
        <v>1253</v>
      </c>
      <c r="O416" s="3" t="s">
        <v>9</v>
      </c>
      <c r="P416" s="3" t="s">
        <v>127</v>
      </c>
      <c r="Q416" s="3" t="s">
        <v>10</v>
      </c>
      <c r="V416" t="str">
        <f t="shared" si="13"/>
        <v>Remove</v>
      </c>
      <c r="W416"/>
      <c r="X416"/>
      <c r="Y416"/>
      <c r="Z416"/>
      <c r="AA416"/>
      <c r="AC416"/>
      <c r="AE416"/>
    </row>
    <row r="417" spans="1:31" hidden="1" x14ac:dyDescent="0.3">
      <c r="A417" s="3">
        <v>2675350040</v>
      </c>
      <c r="B417" s="3" t="s">
        <v>1242</v>
      </c>
      <c r="C417" s="3" t="s">
        <v>1242</v>
      </c>
      <c r="D417" s="3">
        <v>65.321100917431195</v>
      </c>
      <c r="E417" s="3" t="s">
        <v>1254</v>
      </c>
      <c r="F417" s="3" t="s">
        <v>26</v>
      </c>
      <c r="G417" s="3" t="s">
        <v>27</v>
      </c>
      <c r="H417" s="3" t="s">
        <v>332</v>
      </c>
      <c r="I417" s="3" t="s">
        <v>1255</v>
      </c>
      <c r="J417" s="3" t="s">
        <v>62</v>
      </c>
      <c r="K417" s="3" t="s">
        <v>328</v>
      </c>
      <c r="L417" s="3" t="s">
        <v>332</v>
      </c>
      <c r="M417" s="3" t="s">
        <v>1256</v>
      </c>
      <c r="N417" s="3" t="s">
        <v>1257</v>
      </c>
      <c r="O417" s="3" t="s">
        <v>9</v>
      </c>
      <c r="P417" s="3" t="s">
        <v>332</v>
      </c>
      <c r="Q417" s="3" t="s">
        <v>10</v>
      </c>
      <c r="V417" t="str">
        <f t="shared" si="13"/>
        <v>Remove</v>
      </c>
      <c r="W417"/>
      <c r="X417"/>
      <c r="Y417"/>
      <c r="Z417"/>
      <c r="AA417"/>
      <c r="AC417"/>
      <c r="AE417"/>
    </row>
    <row r="418" spans="1:31" hidden="1" x14ac:dyDescent="0.3">
      <c r="A418" s="3">
        <v>2671361040</v>
      </c>
      <c r="B418" s="3" t="s">
        <v>1242</v>
      </c>
      <c r="C418" s="3" t="s">
        <v>1242</v>
      </c>
      <c r="D418" s="3">
        <v>1470.01865744667</v>
      </c>
      <c r="E418" s="3" t="s">
        <v>1258</v>
      </c>
      <c r="F418" s="3" t="s">
        <v>13</v>
      </c>
      <c r="G418" s="3" t="s">
        <v>96</v>
      </c>
      <c r="H418" s="3" t="s">
        <v>127</v>
      </c>
      <c r="I418" s="3" t="s">
        <v>1259</v>
      </c>
      <c r="J418" s="3" t="s">
        <v>13</v>
      </c>
      <c r="K418" s="3" t="s">
        <v>56</v>
      </c>
      <c r="L418" s="3" t="s">
        <v>127</v>
      </c>
      <c r="M418" s="3" t="s">
        <v>1260</v>
      </c>
      <c r="N418" s="3" t="s">
        <v>289</v>
      </c>
      <c r="O418" s="3" t="s">
        <v>9</v>
      </c>
      <c r="P418" s="3" t="s">
        <v>127</v>
      </c>
      <c r="Q418" s="3" t="s">
        <v>10</v>
      </c>
      <c r="V418" t="str">
        <f t="shared" si="13"/>
        <v>Remove</v>
      </c>
      <c r="W418"/>
      <c r="X418"/>
      <c r="Y418"/>
      <c r="Z418"/>
      <c r="AA418"/>
      <c r="AC418"/>
      <c r="AE418"/>
    </row>
    <row r="419" spans="1:31" hidden="1" x14ac:dyDescent="0.3">
      <c r="A419" s="3">
        <v>2695855040</v>
      </c>
      <c r="B419" s="3" t="s">
        <v>317</v>
      </c>
      <c r="C419" s="3" t="s">
        <v>317</v>
      </c>
      <c r="D419" s="3">
        <v>81.453123727294894</v>
      </c>
      <c r="E419" s="3" t="s">
        <v>1261</v>
      </c>
      <c r="F419" s="3" t="s">
        <v>2</v>
      </c>
      <c r="G419" s="3" t="s">
        <v>3</v>
      </c>
      <c r="H419" s="3" t="s">
        <v>4</v>
      </c>
      <c r="I419" s="3" t="s">
        <v>1262</v>
      </c>
      <c r="J419" s="3" t="s">
        <v>2</v>
      </c>
      <c r="K419" s="3" t="s">
        <v>3</v>
      </c>
      <c r="L419" s="3" t="s">
        <v>4</v>
      </c>
      <c r="O419" s="3" t="s">
        <v>9</v>
      </c>
      <c r="P419" s="3" t="s">
        <v>4</v>
      </c>
      <c r="Q419" s="3" t="s">
        <v>10</v>
      </c>
      <c r="V419" t="str">
        <f t="shared" si="13"/>
        <v>Remove</v>
      </c>
      <c r="W419"/>
      <c r="X419"/>
      <c r="Y419"/>
      <c r="Z419"/>
      <c r="AA419"/>
      <c r="AC419"/>
      <c r="AE419"/>
    </row>
    <row r="420" spans="1:31" hidden="1" x14ac:dyDescent="0.3">
      <c r="A420" s="3">
        <v>2675812040</v>
      </c>
      <c r="B420" s="3" t="s">
        <v>317</v>
      </c>
      <c r="C420" s="3" t="s">
        <v>317</v>
      </c>
      <c r="D420" s="3">
        <v>131.36288998358</v>
      </c>
      <c r="E420" s="3" t="s">
        <v>1263</v>
      </c>
      <c r="F420" s="3" t="s">
        <v>2</v>
      </c>
      <c r="G420" s="3" t="s">
        <v>208</v>
      </c>
      <c r="H420" s="3" t="s">
        <v>107</v>
      </c>
      <c r="I420" s="3" t="s">
        <v>1264</v>
      </c>
      <c r="J420" s="3" t="s">
        <v>2</v>
      </c>
      <c r="K420" s="3" t="s">
        <v>282</v>
      </c>
      <c r="L420" s="3" t="s">
        <v>107</v>
      </c>
      <c r="O420" s="3" t="s">
        <v>9</v>
      </c>
      <c r="P420" s="3" t="s">
        <v>107</v>
      </c>
      <c r="Q420" s="3" t="s">
        <v>10</v>
      </c>
      <c r="V420" t="str">
        <f t="shared" si="13"/>
        <v>Remove</v>
      </c>
      <c r="W420"/>
      <c r="X420"/>
      <c r="Y420"/>
      <c r="Z420"/>
      <c r="AA420"/>
      <c r="AC420"/>
      <c r="AE420"/>
    </row>
    <row r="421" spans="1:31" hidden="1" x14ac:dyDescent="0.3">
      <c r="A421" s="3">
        <v>2675643040</v>
      </c>
      <c r="B421" s="3" t="s">
        <v>317</v>
      </c>
      <c r="C421" s="3" t="s">
        <v>317</v>
      </c>
      <c r="D421" s="3">
        <v>260.62490836523602</v>
      </c>
      <c r="E421" s="3" t="s">
        <v>1265</v>
      </c>
      <c r="F421" s="3" t="s">
        <v>41</v>
      </c>
      <c r="G421" s="3" t="s">
        <v>223</v>
      </c>
      <c r="H421" s="3" t="s">
        <v>4</v>
      </c>
      <c r="I421" s="3" t="s">
        <v>1266</v>
      </c>
      <c r="J421" s="3" t="s">
        <v>41</v>
      </c>
      <c r="K421" s="3" t="s">
        <v>223</v>
      </c>
      <c r="L421" s="3" t="s">
        <v>4</v>
      </c>
      <c r="O421" s="3" t="s">
        <v>9</v>
      </c>
      <c r="P421" s="3" t="s">
        <v>4</v>
      </c>
      <c r="Q421" s="3" t="s">
        <v>10</v>
      </c>
      <c r="V421" t="str">
        <f t="shared" si="13"/>
        <v>Remove</v>
      </c>
      <c r="W421"/>
      <c r="X421"/>
      <c r="Y421"/>
      <c r="Z421"/>
      <c r="AA421"/>
      <c r="AC421"/>
      <c r="AE421"/>
    </row>
    <row r="422" spans="1:31" hidden="1" x14ac:dyDescent="0.3">
      <c r="A422" s="3">
        <v>2684166040</v>
      </c>
      <c r="B422" s="3" t="s">
        <v>1267</v>
      </c>
      <c r="C422" s="3" t="s">
        <v>1267</v>
      </c>
      <c r="D422" s="3">
        <v>162.90624745458999</v>
      </c>
      <c r="E422" s="3" t="s">
        <v>1268</v>
      </c>
      <c r="F422" s="3" t="s">
        <v>26</v>
      </c>
      <c r="G422" s="3" t="s">
        <v>612</v>
      </c>
      <c r="H422" s="3" t="s">
        <v>4</v>
      </c>
      <c r="I422" s="3" t="s">
        <v>1269</v>
      </c>
      <c r="J422" s="3" t="s">
        <v>13</v>
      </c>
      <c r="K422" s="3" t="s">
        <v>74</v>
      </c>
      <c r="L422" s="3" t="s">
        <v>4</v>
      </c>
      <c r="M422" s="3" t="s">
        <v>687</v>
      </c>
      <c r="O422" s="3" t="s">
        <v>9</v>
      </c>
      <c r="P422" s="3" t="s">
        <v>4</v>
      </c>
      <c r="Q422" s="3" t="s">
        <v>10</v>
      </c>
      <c r="V422" t="str">
        <f t="shared" si="13"/>
        <v>Remove</v>
      </c>
      <c r="W422"/>
      <c r="X422"/>
      <c r="Y422"/>
      <c r="Z422"/>
      <c r="AA422"/>
      <c r="AC422"/>
      <c r="AE422"/>
    </row>
    <row r="423" spans="1:31" hidden="1" x14ac:dyDescent="0.3">
      <c r="A423" s="3">
        <v>2676546040</v>
      </c>
      <c r="B423" s="3" t="s">
        <v>1267</v>
      </c>
      <c r="C423" s="3" t="s">
        <v>1267</v>
      </c>
      <c r="D423" s="3">
        <v>106.31872964169401</v>
      </c>
      <c r="E423" s="3" t="s">
        <v>1270</v>
      </c>
      <c r="F423" s="3" t="s">
        <v>62</v>
      </c>
      <c r="G423" s="3" t="s">
        <v>210</v>
      </c>
      <c r="H423" s="3" t="s">
        <v>4</v>
      </c>
      <c r="I423" s="3" t="s">
        <v>1271</v>
      </c>
      <c r="J423" s="3" t="s">
        <v>26</v>
      </c>
      <c r="K423" s="3" t="s">
        <v>27</v>
      </c>
      <c r="L423" s="3" t="s">
        <v>4</v>
      </c>
      <c r="O423" s="3" t="s">
        <v>9</v>
      </c>
      <c r="P423" s="3" t="s">
        <v>4</v>
      </c>
      <c r="Q423" s="3" t="s">
        <v>10</v>
      </c>
      <c r="V423" t="str">
        <f t="shared" si="13"/>
        <v>Remove</v>
      </c>
      <c r="W423"/>
      <c r="X423"/>
      <c r="Y423"/>
      <c r="Z423"/>
      <c r="AA423"/>
      <c r="AC423"/>
      <c r="AE423"/>
    </row>
    <row r="424" spans="1:31" hidden="1" x14ac:dyDescent="0.3">
      <c r="A424" s="3">
        <v>2675808040</v>
      </c>
      <c r="B424" s="3" t="s">
        <v>1267</v>
      </c>
      <c r="C424" s="3" t="s">
        <v>1267</v>
      </c>
      <c r="D424" s="3">
        <v>279.48078175895802</v>
      </c>
      <c r="E424" s="3" t="s">
        <v>1272</v>
      </c>
      <c r="F424" s="3" t="s">
        <v>83</v>
      </c>
      <c r="G424" s="3" t="s">
        <v>123</v>
      </c>
      <c r="H424" s="3" t="s">
        <v>4</v>
      </c>
      <c r="I424" s="3" t="s">
        <v>1273</v>
      </c>
      <c r="J424" s="3" t="s">
        <v>6</v>
      </c>
      <c r="K424" s="3" t="s">
        <v>79</v>
      </c>
      <c r="L424" s="3" t="s">
        <v>4</v>
      </c>
      <c r="N424" s="3" t="s">
        <v>631</v>
      </c>
      <c r="O424" s="3" t="s">
        <v>9</v>
      </c>
      <c r="P424" s="3" t="s">
        <v>4</v>
      </c>
      <c r="Q424" s="3" t="s">
        <v>10</v>
      </c>
      <c r="V424" t="str">
        <f t="shared" si="13"/>
        <v>Remove</v>
      </c>
      <c r="W424"/>
      <c r="X424"/>
      <c r="Y424"/>
      <c r="Z424"/>
      <c r="AA424"/>
      <c r="AC424"/>
      <c r="AE424"/>
    </row>
    <row r="425" spans="1:31" hidden="1" x14ac:dyDescent="0.3">
      <c r="A425" s="3">
        <v>2678221040</v>
      </c>
      <c r="B425" s="3" t="s">
        <v>1274</v>
      </c>
      <c r="C425" s="3" t="s">
        <v>1274</v>
      </c>
      <c r="D425" s="3">
        <v>91.730208621728593</v>
      </c>
      <c r="E425" s="3" t="s">
        <v>1275</v>
      </c>
      <c r="F425" s="3" t="s">
        <v>6</v>
      </c>
      <c r="G425" s="3" t="s">
        <v>117</v>
      </c>
      <c r="H425" s="3" t="s">
        <v>4</v>
      </c>
      <c r="I425" s="3" t="s">
        <v>1276</v>
      </c>
      <c r="J425" s="3" t="s">
        <v>6</v>
      </c>
      <c r="K425" s="3" t="s">
        <v>79</v>
      </c>
      <c r="L425" s="3" t="s">
        <v>819</v>
      </c>
      <c r="M425" s="3" t="s">
        <v>288</v>
      </c>
      <c r="N425" s="3" t="s">
        <v>1277</v>
      </c>
      <c r="O425" s="3" t="s">
        <v>9</v>
      </c>
      <c r="P425" s="3" t="s">
        <v>4</v>
      </c>
      <c r="Q425" s="3" t="s">
        <v>10</v>
      </c>
      <c r="V425" t="str">
        <f t="shared" si="13"/>
        <v>Remove</v>
      </c>
      <c r="W425"/>
      <c r="X425"/>
      <c r="Y425"/>
      <c r="Z425"/>
      <c r="AA425"/>
      <c r="AC425"/>
      <c r="AE425"/>
    </row>
    <row r="426" spans="1:31" hidden="1" x14ac:dyDescent="0.3">
      <c r="A426" s="3">
        <v>2676267040</v>
      </c>
      <c r="B426" s="3" t="s">
        <v>1274</v>
      </c>
      <c r="C426" s="3" t="s">
        <v>1274</v>
      </c>
      <c r="D426" s="3">
        <v>158.39388954937101</v>
      </c>
      <c r="E426" s="3" t="s">
        <v>1278</v>
      </c>
      <c r="F426" s="3" t="s">
        <v>62</v>
      </c>
      <c r="G426" s="3" t="s">
        <v>210</v>
      </c>
      <c r="H426" s="3" t="s">
        <v>4</v>
      </c>
      <c r="I426" s="3" t="s">
        <v>1279</v>
      </c>
      <c r="J426" s="3" t="s">
        <v>62</v>
      </c>
      <c r="K426" s="3" t="s">
        <v>210</v>
      </c>
      <c r="L426" s="3" t="s">
        <v>4</v>
      </c>
      <c r="N426" s="3" t="s">
        <v>934</v>
      </c>
      <c r="O426" s="3" t="s">
        <v>9</v>
      </c>
      <c r="P426" s="3" t="s">
        <v>4</v>
      </c>
      <c r="Q426" s="3" t="s">
        <v>10</v>
      </c>
      <c r="V426" t="str">
        <f t="shared" si="13"/>
        <v>Remove</v>
      </c>
      <c r="W426"/>
      <c r="X426"/>
      <c r="Y426"/>
      <c r="Z426"/>
      <c r="AA426"/>
      <c r="AC426"/>
      <c r="AE426"/>
    </row>
    <row r="427" spans="1:31" hidden="1" x14ac:dyDescent="0.3">
      <c r="A427" s="3">
        <v>2676227040</v>
      </c>
      <c r="B427" s="3" t="s">
        <v>1274</v>
      </c>
      <c r="C427" s="3" t="s">
        <v>1274</v>
      </c>
      <c r="D427" s="3">
        <v>287.56184551243399</v>
      </c>
      <c r="E427" s="3" t="s">
        <v>1280</v>
      </c>
      <c r="F427" s="3" t="s">
        <v>6</v>
      </c>
      <c r="G427" s="3" t="s">
        <v>58</v>
      </c>
      <c r="H427" s="3" t="s">
        <v>4</v>
      </c>
      <c r="I427" s="3" t="s">
        <v>1281</v>
      </c>
      <c r="J427" s="3" t="s">
        <v>23</v>
      </c>
      <c r="K427" s="3" t="s">
        <v>24</v>
      </c>
      <c r="L427" s="3" t="s">
        <v>4</v>
      </c>
      <c r="N427" s="3" t="s">
        <v>329</v>
      </c>
      <c r="O427" s="3" t="s">
        <v>9</v>
      </c>
      <c r="P427" s="3" t="s">
        <v>4</v>
      </c>
      <c r="Q427" s="3" t="s">
        <v>10</v>
      </c>
      <c r="R427" s="2" t="s">
        <v>303</v>
      </c>
      <c r="V427" t="str">
        <f t="shared" si="13"/>
        <v>Remove</v>
      </c>
      <c r="W427"/>
      <c r="X427"/>
      <c r="Y427"/>
      <c r="Z427"/>
      <c r="AA427"/>
      <c r="AC427"/>
      <c r="AE427"/>
    </row>
    <row r="428" spans="1:31" hidden="1" x14ac:dyDescent="0.3">
      <c r="A428" s="3">
        <v>2676790040</v>
      </c>
      <c r="B428" s="3" t="s">
        <v>1282</v>
      </c>
      <c r="C428" s="3" t="s">
        <v>1282</v>
      </c>
      <c r="D428" s="3">
        <v>369.71125189322998</v>
      </c>
      <c r="E428" s="3" t="s">
        <v>1283</v>
      </c>
      <c r="F428" s="3" t="s">
        <v>13</v>
      </c>
      <c r="G428" s="3" t="s">
        <v>65</v>
      </c>
      <c r="H428" s="3" t="s">
        <v>4</v>
      </c>
      <c r="I428" s="3" t="s">
        <v>1284</v>
      </c>
      <c r="J428" s="3" t="s">
        <v>98</v>
      </c>
      <c r="K428" s="3" t="s">
        <v>99</v>
      </c>
      <c r="L428" s="3" t="s">
        <v>4</v>
      </c>
      <c r="N428" s="3" t="s">
        <v>59</v>
      </c>
      <c r="O428" s="3" t="s">
        <v>9</v>
      </c>
      <c r="P428" s="3" t="s">
        <v>4</v>
      </c>
      <c r="Q428" s="3" t="s">
        <v>10</v>
      </c>
      <c r="V428" t="str">
        <f t="shared" si="13"/>
        <v>Remove</v>
      </c>
      <c r="W428"/>
      <c r="X428"/>
      <c r="Y428"/>
      <c r="Z428"/>
      <c r="AA428"/>
      <c r="AC428"/>
      <c r="AE428"/>
    </row>
    <row r="429" spans="1:31" hidden="1" x14ac:dyDescent="0.3">
      <c r="A429" s="3">
        <v>2677755040</v>
      </c>
      <c r="B429" s="3" t="s">
        <v>1285</v>
      </c>
      <c r="C429" s="3" t="s">
        <v>1285</v>
      </c>
      <c r="D429" s="3">
        <v>95.765472312703594</v>
      </c>
      <c r="E429" s="3" t="s">
        <v>1286</v>
      </c>
      <c r="F429" s="3" t="s">
        <v>26</v>
      </c>
      <c r="G429" s="3" t="s">
        <v>72</v>
      </c>
      <c r="H429" s="3" t="s">
        <v>4</v>
      </c>
      <c r="I429" s="3" t="s">
        <v>1287</v>
      </c>
      <c r="J429" s="3" t="s">
        <v>23</v>
      </c>
      <c r="K429" s="3" t="s">
        <v>126</v>
      </c>
      <c r="L429" s="3" t="s">
        <v>4</v>
      </c>
      <c r="O429" s="3" t="s">
        <v>9</v>
      </c>
      <c r="P429" s="3" t="s">
        <v>4</v>
      </c>
      <c r="Q429" s="3" t="s">
        <v>10</v>
      </c>
      <c r="V429" t="str">
        <f t="shared" si="13"/>
        <v>Remove</v>
      </c>
      <c r="W429"/>
      <c r="X429"/>
      <c r="Y429"/>
      <c r="Z429"/>
      <c r="AA429"/>
      <c r="AC429"/>
      <c r="AE429"/>
    </row>
    <row r="430" spans="1:31" ht="28.8" x14ac:dyDescent="0.3">
      <c r="A430" s="3">
        <v>2679033040</v>
      </c>
      <c r="B430" s="3" t="s">
        <v>1288</v>
      </c>
      <c r="C430" s="3" t="s">
        <v>1289</v>
      </c>
      <c r="D430" s="3">
        <v>85.930141299959601</v>
      </c>
      <c r="E430" s="3" t="s">
        <v>1290</v>
      </c>
      <c r="F430" s="3" t="s">
        <v>13</v>
      </c>
      <c r="G430" s="3" t="s">
        <v>74</v>
      </c>
      <c r="H430" s="3" t="s">
        <v>16054</v>
      </c>
      <c r="I430" s="3" t="s">
        <v>1291</v>
      </c>
      <c r="J430" s="3" t="s">
        <v>13</v>
      </c>
      <c r="K430" s="3" t="s">
        <v>74</v>
      </c>
      <c r="L430" s="3" t="s">
        <v>1292</v>
      </c>
      <c r="O430" s="3" t="s">
        <v>9</v>
      </c>
      <c r="P430" s="3" t="s">
        <v>107</v>
      </c>
      <c r="Q430" s="3" t="s">
        <v>10</v>
      </c>
      <c r="R430" s="2" t="s">
        <v>507</v>
      </c>
      <c r="S430" s="3">
        <v>-0.48</v>
      </c>
      <c r="T430" s="3">
        <v>16.309999999999999</v>
      </c>
      <c r="U430" s="3">
        <v>23.11</v>
      </c>
      <c r="V430" s="3" t="str">
        <f t="shared" si="13"/>
        <v>Keep</v>
      </c>
      <c r="W430" s="2" t="str">
        <f>MID(B430, 5, 11)</f>
        <v>Sep 23 2014</v>
      </c>
      <c r="X430" s="3">
        <f>VALUE(RIGHT(W430,4))</f>
        <v>2014</v>
      </c>
      <c r="Y430" s="2" t="str">
        <f>H430&amp;X430</f>
        <v>india2014</v>
      </c>
      <c r="Z430" s="1" t="s">
        <v>16073</v>
      </c>
      <c r="AA430" s="1">
        <f>IFERROR(VLOOKUP(Z430, RISKSHEET!$A$2:$G$1000, 4, FALSE), "Missing")</f>
        <v>-6.9189384579658494E-2</v>
      </c>
      <c r="AB430">
        <f>IFERROR(VLOOKUP(Z430, RISKSHEET!$A$2:$G$1000, 5, FALSE), "Missing")</f>
        <v>-0.99791198968887296</v>
      </c>
      <c r="AC430" s="1">
        <f>IFERROR(VLOOKUP(Z430, RISKSHEET!$A$2:$G$1000, 6, FALSE), "Missing")</f>
        <v>-0.15735514461994199</v>
      </c>
      <c r="AD430" t="str">
        <f>_xlfn.XLOOKUP(Z430, CREDITRATING!I:I, CREDITRATING!E:E, "Missing")</f>
        <v>BBB-</v>
      </c>
      <c r="AE430" s="1">
        <f>_xlfn.XLOOKUP(Z430, CREDITRATING!I:I, CREDITRATING!F:F, "Missing")</f>
        <v>10</v>
      </c>
    </row>
    <row r="431" spans="1:31" hidden="1" x14ac:dyDescent="0.3">
      <c r="A431" s="3">
        <v>2700264040</v>
      </c>
      <c r="B431" s="3" t="s">
        <v>1293</v>
      </c>
      <c r="C431" s="3" t="s">
        <v>1294</v>
      </c>
      <c r="D431" s="3">
        <v>113.883818511323</v>
      </c>
      <c r="E431" s="3" t="s">
        <v>1295</v>
      </c>
      <c r="F431" s="3" t="s">
        <v>6</v>
      </c>
      <c r="G431" s="3" t="s">
        <v>7</v>
      </c>
      <c r="H431" s="3" t="s">
        <v>4</v>
      </c>
      <c r="I431" s="3" t="s">
        <v>1296</v>
      </c>
      <c r="J431" s="3" t="s">
        <v>6</v>
      </c>
      <c r="K431" s="3" t="s">
        <v>34</v>
      </c>
      <c r="L431" s="3" t="s">
        <v>4</v>
      </c>
      <c r="O431" s="3" t="s">
        <v>9</v>
      </c>
      <c r="P431" s="3" t="s">
        <v>4</v>
      </c>
      <c r="Q431" s="3" t="s">
        <v>10</v>
      </c>
      <c r="V431" t="str">
        <f t="shared" si="13"/>
        <v>Remove</v>
      </c>
      <c r="W431"/>
      <c r="X431"/>
      <c r="Y431"/>
      <c r="Z431"/>
      <c r="AA431"/>
      <c r="AC431"/>
      <c r="AE431"/>
    </row>
    <row r="432" spans="1:31" hidden="1" x14ac:dyDescent="0.3">
      <c r="A432" s="3">
        <v>2699622040</v>
      </c>
      <c r="B432" s="3" t="s">
        <v>1293</v>
      </c>
      <c r="C432" s="3" t="s">
        <v>1293</v>
      </c>
      <c r="D432" s="3">
        <v>89.944902683141507</v>
      </c>
      <c r="E432" s="3" t="s">
        <v>1297</v>
      </c>
      <c r="F432" s="3" t="s">
        <v>6</v>
      </c>
      <c r="G432" s="3" t="s">
        <v>7</v>
      </c>
      <c r="H432" s="3" t="s">
        <v>4</v>
      </c>
      <c r="I432" s="3" t="s">
        <v>1296</v>
      </c>
      <c r="J432" s="3" t="s">
        <v>6</v>
      </c>
      <c r="K432" s="3" t="s">
        <v>34</v>
      </c>
      <c r="L432" s="3" t="s">
        <v>4</v>
      </c>
      <c r="O432" s="3" t="s">
        <v>9</v>
      </c>
      <c r="P432" s="3" t="s">
        <v>4</v>
      </c>
      <c r="Q432" s="3" t="s">
        <v>10</v>
      </c>
      <c r="V432" t="str">
        <f t="shared" si="13"/>
        <v>Remove</v>
      </c>
      <c r="W432"/>
      <c r="X432"/>
      <c r="Y432"/>
      <c r="Z432"/>
      <c r="AA432"/>
      <c r="AC432"/>
      <c r="AE432"/>
    </row>
    <row r="433" spans="1:31" hidden="1" x14ac:dyDescent="0.3">
      <c r="A433" s="3">
        <v>2665807040</v>
      </c>
      <c r="B433" s="3" t="s">
        <v>1293</v>
      </c>
      <c r="C433" s="3" t="s">
        <v>1293</v>
      </c>
      <c r="D433" s="3">
        <v>88.466579292267397</v>
      </c>
      <c r="E433" s="3" t="s">
        <v>1298</v>
      </c>
      <c r="F433" s="3" t="s">
        <v>83</v>
      </c>
      <c r="G433" s="3" t="s">
        <v>121</v>
      </c>
      <c r="H433" s="3" t="s">
        <v>107</v>
      </c>
      <c r="I433" s="3" t="s">
        <v>1299</v>
      </c>
      <c r="J433" s="3" t="s">
        <v>83</v>
      </c>
      <c r="K433" s="3" t="s">
        <v>121</v>
      </c>
      <c r="L433" s="3" t="s">
        <v>107</v>
      </c>
      <c r="M433" s="3" t="s">
        <v>1239</v>
      </c>
      <c r="N433" s="3" t="s">
        <v>288</v>
      </c>
      <c r="O433" s="3" t="s">
        <v>9</v>
      </c>
      <c r="P433" s="3" t="s">
        <v>107</v>
      </c>
      <c r="Q433" s="3" t="s">
        <v>10</v>
      </c>
      <c r="V433" t="str">
        <f t="shared" si="13"/>
        <v>Remove</v>
      </c>
      <c r="W433"/>
      <c r="X433"/>
      <c r="Y433"/>
      <c r="Z433"/>
      <c r="AA433"/>
      <c r="AC433"/>
      <c r="AE433"/>
    </row>
    <row r="434" spans="1:31" hidden="1" x14ac:dyDescent="0.3">
      <c r="A434" s="3">
        <v>2711629040</v>
      </c>
      <c r="B434" s="3" t="s">
        <v>1300</v>
      </c>
      <c r="C434" s="3" t="s">
        <v>1300</v>
      </c>
      <c r="D434" s="3">
        <v>91.713144812973695</v>
      </c>
      <c r="E434" s="3" t="s">
        <v>1301</v>
      </c>
      <c r="F434" s="3" t="s">
        <v>13</v>
      </c>
      <c r="G434" s="3" t="s">
        <v>74</v>
      </c>
      <c r="H434" s="3" t="s">
        <v>4</v>
      </c>
      <c r="I434" s="3" t="s">
        <v>1302</v>
      </c>
      <c r="J434" s="3" t="s">
        <v>13</v>
      </c>
      <c r="K434" s="3" t="s">
        <v>74</v>
      </c>
      <c r="L434" s="3" t="s">
        <v>4</v>
      </c>
      <c r="N434" s="3" t="s">
        <v>100</v>
      </c>
      <c r="O434" s="3" t="s">
        <v>9</v>
      </c>
      <c r="P434" s="3" t="s">
        <v>4</v>
      </c>
      <c r="Q434" s="3" t="s">
        <v>10</v>
      </c>
      <c r="V434" t="str">
        <f t="shared" si="13"/>
        <v>Remove</v>
      </c>
      <c r="W434"/>
      <c r="X434"/>
      <c r="Y434"/>
      <c r="Z434"/>
      <c r="AA434"/>
      <c r="AC434"/>
      <c r="AE434"/>
    </row>
    <row r="435" spans="1:31" hidden="1" x14ac:dyDescent="0.3">
      <c r="A435" s="3">
        <v>2685142040</v>
      </c>
      <c r="B435" s="3" t="s">
        <v>1300</v>
      </c>
      <c r="C435" s="3" t="s">
        <v>1300</v>
      </c>
      <c r="D435" s="3">
        <v>579.29964958031098</v>
      </c>
      <c r="E435" s="3" t="s">
        <v>1303</v>
      </c>
      <c r="F435" s="3" t="s">
        <v>2</v>
      </c>
      <c r="G435" s="3" t="s">
        <v>3</v>
      </c>
      <c r="H435" s="3" t="s">
        <v>4</v>
      </c>
      <c r="I435" s="3" t="s">
        <v>1304</v>
      </c>
      <c r="J435" s="3" t="s">
        <v>2</v>
      </c>
      <c r="K435" s="3" t="s">
        <v>3</v>
      </c>
      <c r="L435" s="3" t="s">
        <v>4</v>
      </c>
      <c r="O435" s="3" t="s">
        <v>9</v>
      </c>
      <c r="P435" s="3" t="s">
        <v>4</v>
      </c>
      <c r="Q435" s="3" t="s">
        <v>10</v>
      </c>
      <c r="V435" t="str">
        <f t="shared" si="13"/>
        <v>Remove</v>
      </c>
      <c r="W435"/>
      <c r="X435"/>
      <c r="Y435"/>
      <c r="Z435"/>
      <c r="AA435"/>
      <c r="AC435"/>
      <c r="AE435"/>
    </row>
    <row r="436" spans="1:31" hidden="1" x14ac:dyDescent="0.3">
      <c r="A436" s="3">
        <v>2680499040</v>
      </c>
      <c r="B436" s="3" t="s">
        <v>1300</v>
      </c>
      <c r="C436" s="3" t="s">
        <v>1300</v>
      </c>
      <c r="D436" s="3">
        <v>370.43223861135999</v>
      </c>
      <c r="E436" s="3" t="s">
        <v>1305</v>
      </c>
      <c r="F436" s="3" t="s">
        <v>18</v>
      </c>
      <c r="G436" s="3" t="s">
        <v>19</v>
      </c>
      <c r="H436" s="3" t="s">
        <v>4</v>
      </c>
      <c r="I436" s="3" t="s">
        <v>1306</v>
      </c>
      <c r="J436" s="3" t="s">
        <v>18</v>
      </c>
      <c r="K436" s="3" t="s">
        <v>19</v>
      </c>
      <c r="L436" s="3" t="s">
        <v>4</v>
      </c>
      <c r="N436" s="3" t="s">
        <v>687</v>
      </c>
      <c r="O436" s="3" t="s">
        <v>9</v>
      </c>
      <c r="P436" s="3" t="s">
        <v>4</v>
      </c>
      <c r="Q436" s="3" t="s">
        <v>10</v>
      </c>
      <c r="V436" t="str">
        <f t="shared" si="13"/>
        <v>Remove</v>
      </c>
      <c r="W436"/>
      <c r="X436"/>
      <c r="Y436"/>
      <c r="Z436"/>
      <c r="AA436"/>
      <c r="AC436"/>
      <c r="AE436"/>
    </row>
    <row r="437" spans="1:31" hidden="1" x14ac:dyDescent="0.3">
      <c r="A437" s="3">
        <v>2679178040</v>
      </c>
      <c r="B437" s="3" t="s">
        <v>1300</v>
      </c>
      <c r="C437" s="3" t="s">
        <v>1300</v>
      </c>
      <c r="D437" s="3">
        <v>80.710908201532703</v>
      </c>
      <c r="E437" s="3" t="s">
        <v>1307</v>
      </c>
      <c r="F437" s="3" t="s">
        <v>6</v>
      </c>
      <c r="G437" s="3" t="s">
        <v>117</v>
      </c>
      <c r="H437" s="3" t="s">
        <v>107</v>
      </c>
      <c r="I437" s="3" t="s">
        <v>1308</v>
      </c>
      <c r="J437" s="3" t="s">
        <v>6</v>
      </c>
      <c r="K437" s="3" t="s">
        <v>117</v>
      </c>
      <c r="L437" s="3" t="s">
        <v>819</v>
      </c>
      <c r="M437" s="3" t="s">
        <v>1309</v>
      </c>
      <c r="N437" s="3" t="s">
        <v>270</v>
      </c>
      <c r="O437" s="3" t="s">
        <v>9</v>
      </c>
      <c r="P437" s="3" t="s">
        <v>107</v>
      </c>
      <c r="Q437" s="3" t="s">
        <v>10</v>
      </c>
      <c r="V437" t="str">
        <f t="shared" si="13"/>
        <v>Remove</v>
      </c>
      <c r="W437"/>
      <c r="X437"/>
      <c r="Y437"/>
      <c r="Z437"/>
      <c r="AA437"/>
      <c r="AC437"/>
      <c r="AE437"/>
    </row>
    <row r="438" spans="1:31" hidden="1" x14ac:dyDescent="0.3">
      <c r="A438" s="3">
        <v>2678258040</v>
      </c>
      <c r="B438" s="3" t="s">
        <v>1300</v>
      </c>
      <c r="C438" s="3" t="s">
        <v>1300</v>
      </c>
      <c r="D438" s="3">
        <v>701.36602223453895</v>
      </c>
      <c r="E438" s="3" t="s">
        <v>1310</v>
      </c>
      <c r="F438" s="3" t="s">
        <v>6</v>
      </c>
      <c r="G438" s="3" t="s">
        <v>117</v>
      </c>
      <c r="H438" s="3" t="s">
        <v>4</v>
      </c>
      <c r="I438" s="3" t="s">
        <v>25</v>
      </c>
      <c r="J438" s="3" t="s">
        <v>26</v>
      </c>
      <c r="K438" s="3" t="s">
        <v>27</v>
      </c>
      <c r="L438" s="3" t="s">
        <v>4</v>
      </c>
      <c r="O438" s="3" t="s">
        <v>9</v>
      </c>
      <c r="P438" s="3" t="s">
        <v>4</v>
      </c>
      <c r="Q438" s="3" t="s">
        <v>10</v>
      </c>
      <c r="R438" s="2" t="s">
        <v>321</v>
      </c>
      <c r="U438" s="3">
        <v>-12.81</v>
      </c>
      <c r="V438" t="str">
        <f t="shared" si="13"/>
        <v>Remove</v>
      </c>
      <c r="W438"/>
      <c r="X438"/>
      <c r="Y438"/>
      <c r="Z438"/>
      <c r="AA438"/>
      <c r="AC438"/>
      <c r="AE438"/>
    </row>
    <row r="439" spans="1:31" hidden="1" x14ac:dyDescent="0.3">
      <c r="A439" s="3">
        <v>2654070040</v>
      </c>
      <c r="B439" s="3" t="s">
        <v>1300</v>
      </c>
      <c r="C439" s="3" t="s">
        <v>1311</v>
      </c>
      <c r="D439" s="3">
        <v>1431.7649961495599</v>
      </c>
      <c r="E439" s="3" t="s">
        <v>1312</v>
      </c>
      <c r="F439" s="3" t="s">
        <v>41</v>
      </c>
      <c r="G439" s="3" t="s">
        <v>323</v>
      </c>
      <c r="H439" s="3" t="s">
        <v>107</v>
      </c>
      <c r="I439" s="3" t="s">
        <v>1313</v>
      </c>
      <c r="J439" s="3" t="s">
        <v>41</v>
      </c>
      <c r="K439" s="3" t="s">
        <v>144</v>
      </c>
      <c r="L439" s="3" t="s">
        <v>107</v>
      </c>
      <c r="N439" s="3" t="s">
        <v>1314</v>
      </c>
      <c r="O439" s="3" t="s">
        <v>9</v>
      </c>
      <c r="P439" s="3" t="s">
        <v>107</v>
      </c>
      <c r="Q439" s="3" t="s">
        <v>10</v>
      </c>
      <c r="V439" t="str">
        <f t="shared" si="13"/>
        <v>Remove</v>
      </c>
      <c r="W439"/>
      <c r="X439"/>
      <c r="Y439"/>
      <c r="Z439"/>
      <c r="AA439"/>
      <c r="AC439"/>
      <c r="AE439"/>
    </row>
    <row r="440" spans="1:31" hidden="1" x14ac:dyDescent="0.3">
      <c r="A440" s="3">
        <v>2695117040</v>
      </c>
      <c r="B440" s="3" t="s">
        <v>461</v>
      </c>
      <c r="C440" s="3" t="s">
        <v>461</v>
      </c>
      <c r="D440" s="3">
        <v>54.715992557046299</v>
      </c>
      <c r="E440" s="3" t="s">
        <v>1315</v>
      </c>
      <c r="F440" s="3" t="s">
        <v>6</v>
      </c>
      <c r="G440" s="3" t="s">
        <v>58</v>
      </c>
      <c r="H440" s="3" t="s">
        <v>4</v>
      </c>
      <c r="I440" s="3" t="s">
        <v>1316</v>
      </c>
      <c r="J440" s="3" t="s">
        <v>62</v>
      </c>
      <c r="K440" s="3" t="s">
        <v>113</v>
      </c>
      <c r="L440" s="3" t="s">
        <v>4</v>
      </c>
      <c r="O440" s="3" t="s">
        <v>9</v>
      </c>
      <c r="P440" s="3" t="s">
        <v>4</v>
      </c>
      <c r="Q440" s="3" t="s">
        <v>10</v>
      </c>
      <c r="V440" t="str">
        <f t="shared" si="13"/>
        <v>Remove</v>
      </c>
      <c r="W440"/>
      <c r="X440"/>
      <c r="Y440"/>
      <c r="Z440"/>
      <c r="AA440"/>
      <c r="AC440"/>
      <c r="AE440"/>
    </row>
    <row r="441" spans="1:31" hidden="1" x14ac:dyDescent="0.3">
      <c r="A441" s="3">
        <v>2683205040</v>
      </c>
      <c r="B441" s="3" t="s">
        <v>461</v>
      </c>
      <c r="C441" s="3" t="s">
        <v>461</v>
      </c>
      <c r="D441" s="3">
        <v>195.86720203701901</v>
      </c>
      <c r="E441" s="3" t="s">
        <v>1317</v>
      </c>
      <c r="F441" s="3" t="s">
        <v>26</v>
      </c>
      <c r="G441" s="3" t="s">
        <v>27</v>
      </c>
      <c r="H441" s="3" t="s">
        <v>4</v>
      </c>
      <c r="I441" s="3" t="s">
        <v>1318</v>
      </c>
      <c r="J441" s="3" t="s">
        <v>83</v>
      </c>
      <c r="K441" s="3" t="s">
        <v>268</v>
      </c>
      <c r="L441" s="3" t="s">
        <v>4</v>
      </c>
      <c r="O441" s="3" t="s">
        <v>9</v>
      </c>
      <c r="P441" s="3" t="s">
        <v>4</v>
      </c>
      <c r="Q441" s="3" t="s">
        <v>10</v>
      </c>
      <c r="V441" t="str">
        <f t="shared" si="13"/>
        <v>Remove</v>
      </c>
      <c r="W441"/>
      <c r="X441"/>
      <c r="Y441"/>
      <c r="Z441"/>
      <c r="AA441"/>
      <c r="AC441"/>
      <c r="AE441"/>
    </row>
    <row r="442" spans="1:31" ht="28.8" x14ac:dyDescent="0.3">
      <c r="A442" s="3">
        <v>2683179040</v>
      </c>
      <c r="B442" s="3" t="s">
        <v>461</v>
      </c>
      <c r="C442" s="3" t="s">
        <v>461</v>
      </c>
      <c r="D442" s="3">
        <v>317.51705676884399</v>
      </c>
      <c r="E442" s="3" t="s">
        <v>1318</v>
      </c>
      <c r="F442" s="3" t="s">
        <v>83</v>
      </c>
      <c r="G442" s="3" t="s">
        <v>268</v>
      </c>
      <c r="H442" s="3" t="s">
        <v>16004</v>
      </c>
      <c r="I442" s="3" t="s">
        <v>25</v>
      </c>
      <c r="J442" s="3" t="s">
        <v>26</v>
      </c>
      <c r="K442" s="3" t="s">
        <v>27</v>
      </c>
      <c r="L442" s="3" t="s">
        <v>4</v>
      </c>
      <c r="O442" s="3" t="s">
        <v>9</v>
      </c>
      <c r="P442" s="3" t="s">
        <v>4</v>
      </c>
      <c r="Q442" s="3" t="s">
        <v>10</v>
      </c>
      <c r="R442" s="2" t="s">
        <v>303</v>
      </c>
      <c r="S442" s="3">
        <v>9.59</v>
      </c>
      <c r="V442" s="3" t="str">
        <f t="shared" si="13"/>
        <v>Keep</v>
      </c>
      <c r="W442" s="2" t="str">
        <f>MID(B442, 5, 11)</f>
        <v>Sep 26 2014</v>
      </c>
      <c r="X442" s="3">
        <f>VALUE(RIGHT(W442,4))</f>
        <v>2014</v>
      </c>
      <c r="Y442" s="2" t="str">
        <f>H442&amp;X442</f>
        <v>china2014</v>
      </c>
      <c r="Z442" s="1" t="s">
        <v>16075</v>
      </c>
      <c r="AA442" s="1">
        <f>IFERROR(VLOOKUP(Z442, RISKSHEET!$A$2:$G$1000, 4, FALSE), "Missing")</f>
        <v>-0.39605319499969499</v>
      </c>
      <c r="AB442">
        <f>IFERROR(VLOOKUP(Z442, RISKSHEET!$A$2:$G$1000, 5, FALSE), "Missing")</f>
        <v>-0.52258402109146096</v>
      </c>
      <c r="AC442" s="1">
        <f>IFERROR(VLOOKUP(Z442, RISKSHEET!$A$2:$G$1000, 6, FALSE), "Missing")</f>
        <v>-5.1206895150244201E-3</v>
      </c>
      <c r="AD442" t="str">
        <f>_xlfn.XLOOKUP(Z442, CREDITRATING!I:I, CREDITRATING!E:E, "Missing")</f>
        <v>A+</v>
      </c>
      <c r="AE442" s="1">
        <f>_xlfn.XLOOKUP(Z442, CREDITRATING!I:I, CREDITRATING!F:F, "Missing")</f>
        <v>5</v>
      </c>
    </row>
    <row r="443" spans="1:31" hidden="1" x14ac:dyDescent="0.3">
      <c r="A443" s="3">
        <v>2680618040</v>
      </c>
      <c r="B443" s="3" t="s">
        <v>461</v>
      </c>
      <c r="C443" s="3" t="s">
        <v>461</v>
      </c>
      <c r="D443" s="3">
        <v>81.159370613390806</v>
      </c>
      <c r="E443" s="3" t="s">
        <v>1319</v>
      </c>
      <c r="F443" s="3" t="s">
        <v>13</v>
      </c>
      <c r="G443" s="3" t="s">
        <v>65</v>
      </c>
      <c r="H443" s="3" t="s">
        <v>4</v>
      </c>
      <c r="I443" s="3" t="s">
        <v>1320</v>
      </c>
      <c r="J443" s="3" t="s">
        <v>13</v>
      </c>
      <c r="K443" s="3" t="s">
        <v>155</v>
      </c>
      <c r="L443" s="3" t="s">
        <v>4</v>
      </c>
      <c r="N443" s="3" t="s">
        <v>329</v>
      </c>
      <c r="O443" s="3" t="s">
        <v>9</v>
      </c>
      <c r="P443" s="3" t="s">
        <v>4</v>
      </c>
      <c r="Q443" s="3" t="s">
        <v>10</v>
      </c>
      <c r="V443" t="str">
        <f t="shared" si="13"/>
        <v>Remove</v>
      </c>
      <c r="W443"/>
      <c r="X443"/>
      <c r="Y443"/>
      <c r="Z443"/>
      <c r="AA443"/>
      <c r="AC443"/>
      <c r="AE443"/>
    </row>
    <row r="444" spans="1:31" hidden="1" x14ac:dyDescent="0.3">
      <c r="A444" s="3">
        <v>2680573040</v>
      </c>
      <c r="B444" s="3" t="s">
        <v>461</v>
      </c>
      <c r="C444" s="3" t="s">
        <v>461</v>
      </c>
      <c r="D444" s="3">
        <v>76.444847060359706</v>
      </c>
      <c r="E444" s="3" t="s">
        <v>1321</v>
      </c>
      <c r="F444" s="3" t="s">
        <v>62</v>
      </c>
      <c r="G444" s="3" t="s">
        <v>113</v>
      </c>
      <c r="H444" s="3" t="s">
        <v>4</v>
      </c>
      <c r="I444" s="3" t="s">
        <v>1320</v>
      </c>
      <c r="J444" s="3" t="s">
        <v>13</v>
      </c>
      <c r="K444" s="3" t="s">
        <v>155</v>
      </c>
      <c r="L444" s="3" t="s">
        <v>4</v>
      </c>
      <c r="N444" s="3" t="s">
        <v>329</v>
      </c>
      <c r="O444" s="3" t="s">
        <v>9</v>
      </c>
      <c r="P444" s="3" t="s">
        <v>4</v>
      </c>
      <c r="Q444" s="3" t="s">
        <v>10</v>
      </c>
      <c r="V444" t="str">
        <f t="shared" si="13"/>
        <v>Remove</v>
      </c>
      <c r="W444"/>
      <c r="X444"/>
      <c r="Y444"/>
      <c r="Z444"/>
      <c r="AA444"/>
      <c r="AC444"/>
      <c r="AE444"/>
    </row>
    <row r="445" spans="1:31" hidden="1" x14ac:dyDescent="0.3">
      <c r="A445" s="3">
        <v>2680334040</v>
      </c>
      <c r="B445" s="3" t="s">
        <v>461</v>
      </c>
      <c r="C445" s="3" t="s">
        <v>461</v>
      </c>
      <c r="D445" s="3">
        <v>163.333601959899</v>
      </c>
      <c r="E445" s="3" t="s">
        <v>1322</v>
      </c>
      <c r="F445" s="3" t="s">
        <v>6</v>
      </c>
      <c r="G445" s="3" t="s">
        <v>79</v>
      </c>
      <c r="H445" s="3" t="s">
        <v>4</v>
      </c>
      <c r="I445" s="3" t="s">
        <v>1323</v>
      </c>
      <c r="J445" s="3" t="s">
        <v>6</v>
      </c>
      <c r="K445" s="3" t="s">
        <v>79</v>
      </c>
      <c r="L445" s="3" t="s">
        <v>4</v>
      </c>
      <c r="N445" s="3" t="s">
        <v>187</v>
      </c>
      <c r="O445" s="3" t="s">
        <v>9</v>
      </c>
      <c r="P445" s="3" t="s">
        <v>4</v>
      </c>
      <c r="Q445" s="3" t="s">
        <v>10</v>
      </c>
      <c r="V445" t="str">
        <f t="shared" si="13"/>
        <v>Remove</v>
      </c>
      <c r="W445"/>
      <c r="X445"/>
      <c r="Y445"/>
      <c r="Z445"/>
      <c r="AA445"/>
      <c r="AC445"/>
      <c r="AE445"/>
    </row>
    <row r="446" spans="1:31" hidden="1" x14ac:dyDescent="0.3">
      <c r="A446" s="3">
        <v>2679358040</v>
      </c>
      <c r="B446" s="3" t="s">
        <v>461</v>
      </c>
      <c r="C446" s="3" t="s">
        <v>461</v>
      </c>
      <c r="D446" s="3">
        <v>113.471419710769</v>
      </c>
      <c r="E446" s="3" t="s">
        <v>1324</v>
      </c>
      <c r="F446" s="3" t="s">
        <v>62</v>
      </c>
      <c r="G446" s="3" t="s">
        <v>88</v>
      </c>
      <c r="H446" s="3" t="s">
        <v>4</v>
      </c>
      <c r="I446" s="3" t="s">
        <v>1325</v>
      </c>
      <c r="J446" s="3" t="s">
        <v>62</v>
      </c>
      <c r="K446" s="3" t="s">
        <v>88</v>
      </c>
      <c r="L446" s="3" t="s">
        <v>4</v>
      </c>
      <c r="N446" s="3" t="s">
        <v>329</v>
      </c>
      <c r="O446" s="3" t="s">
        <v>9</v>
      </c>
      <c r="P446" s="3" t="s">
        <v>4</v>
      </c>
      <c r="Q446" s="3" t="s">
        <v>10</v>
      </c>
      <c r="V446" t="str">
        <f t="shared" si="13"/>
        <v>Remove</v>
      </c>
      <c r="W446"/>
      <c r="X446"/>
      <c r="Y446"/>
      <c r="Z446"/>
      <c r="AA446"/>
      <c r="AC446"/>
      <c r="AE446"/>
    </row>
    <row r="447" spans="1:31" hidden="1" x14ac:dyDescent="0.3">
      <c r="A447" s="3">
        <v>2679547040</v>
      </c>
      <c r="B447" s="3" t="s">
        <v>1326</v>
      </c>
      <c r="C447" s="3" t="s">
        <v>1326</v>
      </c>
      <c r="D447" s="3">
        <v>140.242570669244</v>
      </c>
      <c r="E447" s="3" t="s">
        <v>1327</v>
      </c>
      <c r="F447" s="3" t="s">
        <v>191</v>
      </c>
      <c r="G447" s="3" t="s">
        <v>536</v>
      </c>
      <c r="H447" s="3" t="s">
        <v>4</v>
      </c>
      <c r="I447" s="3" t="s">
        <v>1328</v>
      </c>
      <c r="J447" s="3" t="s">
        <v>191</v>
      </c>
      <c r="K447" s="3" t="s">
        <v>536</v>
      </c>
      <c r="L447" s="3" t="s">
        <v>4</v>
      </c>
      <c r="N447" s="3" t="s">
        <v>66</v>
      </c>
      <c r="O447" s="3" t="s">
        <v>9</v>
      </c>
      <c r="P447" s="3" t="s">
        <v>4</v>
      </c>
      <c r="Q447" s="3" t="s">
        <v>10</v>
      </c>
      <c r="V447" t="str">
        <f t="shared" si="13"/>
        <v>Remove</v>
      </c>
      <c r="W447"/>
      <c r="X447"/>
      <c r="Y447"/>
      <c r="Z447"/>
      <c r="AA447"/>
      <c r="AC447"/>
      <c r="AE447"/>
    </row>
    <row r="448" spans="1:31" hidden="1" x14ac:dyDescent="0.3">
      <c r="A448" s="3">
        <v>2679500040</v>
      </c>
      <c r="B448" s="3" t="s">
        <v>1326</v>
      </c>
      <c r="C448" s="3" t="s">
        <v>1326</v>
      </c>
      <c r="D448" s="3">
        <v>75.357784089054306</v>
      </c>
      <c r="E448" s="3" t="s">
        <v>1329</v>
      </c>
      <c r="F448" s="3" t="s">
        <v>2</v>
      </c>
      <c r="G448" s="3" t="s">
        <v>208</v>
      </c>
      <c r="H448" s="3" t="s">
        <v>4</v>
      </c>
      <c r="I448" s="3" t="s">
        <v>1330</v>
      </c>
      <c r="J448" s="3" t="s">
        <v>26</v>
      </c>
      <c r="K448" s="3" t="s">
        <v>27</v>
      </c>
      <c r="L448" s="3" t="s">
        <v>239</v>
      </c>
      <c r="O448" s="3" t="s">
        <v>9</v>
      </c>
      <c r="P448" s="3" t="s">
        <v>4</v>
      </c>
      <c r="Q448" s="3" t="s">
        <v>10</v>
      </c>
      <c r="V448" t="str">
        <f t="shared" si="13"/>
        <v>Remove</v>
      </c>
      <c r="W448"/>
      <c r="X448"/>
      <c r="Y448"/>
      <c r="Z448"/>
      <c r="AA448"/>
      <c r="AC448"/>
      <c r="AE448"/>
    </row>
    <row r="449" spans="1:31" hidden="1" x14ac:dyDescent="0.3">
      <c r="A449" s="3">
        <v>2679489040</v>
      </c>
      <c r="B449" s="3" t="s">
        <v>1326</v>
      </c>
      <c r="C449" s="3" t="s">
        <v>1326</v>
      </c>
      <c r="D449" s="3">
        <v>142.29866483857299</v>
      </c>
      <c r="E449" s="3" t="s">
        <v>1331</v>
      </c>
      <c r="F449" s="3" t="s">
        <v>2</v>
      </c>
      <c r="G449" s="3" t="s">
        <v>208</v>
      </c>
      <c r="H449" s="3" t="s">
        <v>4</v>
      </c>
      <c r="I449" s="3" t="s">
        <v>1332</v>
      </c>
      <c r="J449" s="3" t="s">
        <v>26</v>
      </c>
      <c r="K449" s="3" t="s">
        <v>27</v>
      </c>
      <c r="L449" s="3" t="s">
        <v>239</v>
      </c>
      <c r="O449" s="3" t="s">
        <v>9</v>
      </c>
      <c r="P449" s="3" t="s">
        <v>4</v>
      </c>
      <c r="Q449" s="3" t="s">
        <v>10</v>
      </c>
      <c r="V449" t="str">
        <f t="shared" si="13"/>
        <v>Remove</v>
      </c>
      <c r="W449"/>
      <c r="X449"/>
      <c r="Y449"/>
      <c r="Z449"/>
      <c r="AA449"/>
      <c r="AC449"/>
      <c r="AE449"/>
    </row>
    <row r="450" spans="1:31" hidden="1" x14ac:dyDescent="0.3">
      <c r="A450" s="3">
        <v>2679484040</v>
      </c>
      <c r="B450" s="3" t="s">
        <v>1326</v>
      </c>
      <c r="C450" s="3" t="s">
        <v>1326</v>
      </c>
      <c r="D450" s="3">
        <v>188.68937746637701</v>
      </c>
      <c r="E450" s="3" t="s">
        <v>1333</v>
      </c>
      <c r="F450" s="3" t="s">
        <v>2</v>
      </c>
      <c r="G450" s="3" t="s">
        <v>208</v>
      </c>
      <c r="H450" s="3" t="s">
        <v>4</v>
      </c>
      <c r="I450" s="3" t="s">
        <v>1328</v>
      </c>
      <c r="J450" s="3" t="s">
        <v>191</v>
      </c>
      <c r="K450" s="3" t="s">
        <v>536</v>
      </c>
      <c r="L450" s="3" t="s">
        <v>4</v>
      </c>
      <c r="N450" s="3" t="s">
        <v>66</v>
      </c>
      <c r="O450" s="3" t="s">
        <v>9</v>
      </c>
      <c r="P450" s="3" t="s">
        <v>4</v>
      </c>
      <c r="Q450" s="3" t="s">
        <v>10</v>
      </c>
      <c r="V450" t="str">
        <f t="shared" si="13"/>
        <v>Remove</v>
      </c>
      <c r="W450"/>
      <c r="X450"/>
      <c r="Y450"/>
      <c r="Z450"/>
      <c r="AA450"/>
      <c r="AC450"/>
      <c r="AE450"/>
    </row>
    <row r="451" spans="1:31" ht="28.8" x14ac:dyDescent="0.3">
      <c r="A451" s="3">
        <v>2679856040</v>
      </c>
      <c r="B451" s="3" t="s">
        <v>1334</v>
      </c>
      <c r="C451" s="3" t="s">
        <v>1334</v>
      </c>
      <c r="D451" s="3">
        <v>284.65861120208598</v>
      </c>
      <c r="E451" s="3" t="s">
        <v>1335</v>
      </c>
      <c r="F451" s="3" t="s">
        <v>18</v>
      </c>
      <c r="G451" s="3" t="s">
        <v>186</v>
      </c>
      <c r="H451" s="3" t="s">
        <v>16054</v>
      </c>
      <c r="I451" s="3" t="s">
        <v>1336</v>
      </c>
      <c r="J451" s="3" t="s">
        <v>18</v>
      </c>
      <c r="K451" s="3" t="s">
        <v>186</v>
      </c>
      <c r="L451" s="3" t="s">
        <v>107</v>
      </c>
      <c r="M451" s="3" t="s">
        <v>436</v>
      </c>
      <c r="N451" s="3" t="s">
        <v>225</v>
      </c>
      <c r="O451" s="3" t="s">
        <v>9</v>
      </c>
      <c r="P451" s="3" t="s">
        <v>107</v>
      </c>
      <c r="Q451" s="3" t="s">
        <v>10</v>
      </c>
      <c r="R451" s="2" t="s">
        <v>507</v>
      </c>
      <c r="S451" s="3">
        <v>1.9</v>
      </c>
      <c r="T451" s="3">
        <v>3.15</v>
      </c>
      <c r="U451" s="3">
        <v>-2.5099999999999998</v>
      </c>
      <c r="V451" s="3" t="str">
        <f t="shared" ref="V451:V514" si="14">IF(ISNUMBER(S451), "Keep", "Remove")</f>
        <v>Keep</v>
      </c>
      <c r="W451" s="2" t="str">
        <f>MID(B451, 5, 11)</f>
        <v>Sep 29 2014</v>
      </c>
      <c r="X451" s="3">
        <f>VALUE(RIGHT(W451,4))</f>
        <v>2014</v>
      </c>
      <c r="Y451" s="2" t="str">
        <f>H451&amp;X451</f>
        <v>india2014</v>
      </c>
      <c r="Z451" s="1" t="s">
        <v>16073</v>
      </c>
      <c r="AA451" s="1">
        <f>IFERROR(VLOOKUP(Z451, RISKSHEET!$A$2:$G$1000, 4, FALSE), "Missing")</f>
        <v>-6.9189384579658494E-2</v>
      </c>
      <c r="AB451">
        <f>IFERROR(VLOOKUP(Z451, RISKSHEET!$A$2:$G$1000, 5, FALSE), "Missing")</f>
        <v>-0.99791198968887296</v>
      </c>
      <c r="AC451" s="1">
        <f>IFERROR(VLOOKUP(Z451, RISKSHEET!$A$2:$G$1000, 6, FALSE), "Missing")</f>
        <v>-0.15735514461994199</v>
      </c>
      <c r="AD451" t="str">
        <f>_xlfn.XLOOKUP(Z451, CREDITRATING!I:I, CREDITRATING!E:E, "Missing")</f>
        <v>BBB-</v>
      </c>
      <c r="AE451" s="1">
        <f>_xlfn.XLOOKUP(Z451, CREDITRATING!I:I, CREDITRATING!F:F, "Missing")</f>
        <v>10</v>
      </c>
    </row>
    <row r="452" spans="1:31" hidden="1" x14ac:dyDescent="0.3">
      <c r="A452" s="3">
        <v>2699534040</v>
      </c>
      <c r="B452" s="3" t="s">
        <v>1289</v>
      </c>
      <c r="C452" s="3" t="s">
        <v>1289</v>
      </c>
      <c r="D452" s="3">
        <v>117.95373085695699</v>
      </c>
      <c r="E452" s="3" t="s">
        <v>1337</v>
      </c>
      <c r="F452" s="3" t="s">
        <v>26</v>
      </c>
      <c r="G452" s="3" t="s">
        <v>27</v>
      </c>
      <c r="H452" s="3" t="s">
        <v>4</v>
      </c>
      <c r="I452" s="3" t="s">
        <v>1338</v>
      </c>
      <c r="J452" s="3" t="s">
        <v>6</v>
      </c>
      <c r="K452" s="3" t="s">
        <v>58</v>
      </c>
      <c r="L452" s="3" t="s">
        <v>4</v>
      </c>
      <c r="O452" s="3" t="s">
        <v>9</v>
      </c>
      <c r="P452" s="3" t="s">
        <v>4</v>
      </c>
      <c r="Q452" s="3" t="s">
        <v>10</v>
      </c>
      <c r="V452" t="str">
        <f t="shared" si="14"/>
        <v>Remove</v>
      </c>
      <c r="W452"/>
      <c r="X452"/>
      <c r="Y452"/>
      <c r="Z452"/>
      <c r="AA452"/>
      <c r="AC452"/>
      <c r="AE452"/>
    </row>
    <row r="453" spans="1:31" ht="28.8" x14ac:dyDescent="0.3">
      <c r="A453" s="3">
        <v>2682369040</v>
      </c>
      <c r="B453" s="3" t="s">
        <v>1289</v>
      </c>
      <c r="C453" s="3" t="s">
        <v>1289</v>
      </c>
      <c r="D453" s="3">
        <v>382.209188660802</v>
      </c>
      <c r="E453" s="3" t="s">
        <v>1339</v>
      </c>
      <c r="F453" s="3" t="s">
        <v>191</v>
      </c>
      <c r="G453" s="3" t="s">
        <v>536</v>
      </c>
      <c r="H453" s="3" t="s">
        <v>16004</v>
      </c>
      <c r="I453" s="3" t="s">
        <v>25</v>
      </c>
      <c r="J453" s="3" t="s">
        <v>26</v>
      </c>
      <c r="K453" s="3" t="s">
        <v>27</v>
      </c>
      <c r="L453" s="3" t="s">
        <v>4</v>
      </c>
      <c r="O453" s="3" t="s">
        <v>9</v>
      </c>
      <c r="P453" s="3" t="s">
        <v>4</v>
      </c>
      <c r="Q453" s="3" t="s">
        <v>10</v>
      </c>
      <c r="R453" s="2" t="s">
        <v>303</v>
      </c>
      <c r="S453" s="3">
        <v>-8.32</v>
      </c>
      <c r="T453" s="3">
        <v>-8.32</v>
      </c>
      <c r="V453" s="3" t="str">
        <f t="shared" si="14"/>
        <v>Keep</v>
      </c>
      <c r="W453" s="2" t="str">
        <f>MID(B453, 5, 11)</f>
        <v>Sep 30 2014</v>
      </c>
      <c r="X453" s="3">
        <f>VALUE(RIGHT(W453,4))</f>
        <v>2014</v>
      </c>
      <c r="Y453" s="2" t="str">
        <f>H453&amp;X453</f>
        <v>china2014</v>
      </c>
      <c r="Z453" s="1" t="s">
        <v>16075</v>
      </c>
      <c r="AA453" s="1">
        <f>IFERROR(VLOOKUP(Z453, RISKSHEET!$A$2:$G$1000, 4, FALSE), "Missing")</f>
        <v>-0.39605319499969499</v>
      </c>
      <c r="AB453">
        <f>IFERROR(VLOOKUP(Z453, RISKSHEET!$A$2:$G$1000, 5, FALSE), "Missing")</f>
        <v>-0.52258402109146096</v>
      </c>
      <c r="AC453" s="1">
        <f>IFERROR(VLOOKUP(Z453, RISKSHEET!$A$2:$G$1000, 6, FALSE), "Missing")</f>
        <v>-5.1206895150244201E-3</v>
      </c>
      <c r="AD453" t="str">
        <f>_xlfn.XLOOKUP(Z453, CREDITRATING!I:I, CREDITRATING!E:E, "Missing")</f>
        <v>A+</v>
      </c>
      <c r="AE453" s="1">
        <f>_xlfn.XLOOKUP(Z453, CREDITRATING!I:I, CREDITRATING!F:F, "Missing")</f>
        <v>5</v>
      </c>
    </row>
    <row r="454" spans="1:31" hidden="1" x14ac:dyDescent="0.3">
      <c r="A454" s="3">
        <v>2680945040</v>
      </c>
      <c r="B454" s="3" t="s">
        <v>1289</v>
      </c>
      <c r="C454" s="3" t="s">
        <v>1289</v>
      </c>
      <c r="D454" s="3">
        <v>152.688818394892</v>
      </c>
      <c r="E454" s="3" t="s">
        <v>1340</v>
      </c>
      <c r="F454" s="3" t="s">
        <v>2</v>
      </c>
      <c r="G454" s="3" t="s">
        <v>208</v>
      </c>
      <c r="H454" s="3" t="s">
        <v>127</v>
      </c>
      <c r="I454" s="3" t="s">
        <v>1139</v>
      </c>
      <c r="J454" s="3" t="s">
        <v>2</v>
      </c>
      <c r="K454" s="3" t="s">
        <v>3</v>
      </c>
      <c r="L454" s="3" t="s">
        <v>443</v>
      </c>
      <c r="O454" s="3" t="s">
        <v>9</v>
      </c>
      <c r="P454" s="3" t="s">
        <v>127</v>
      </c>
      <c r="Q454" s="3" t="s">
        <v>10</v>
      </c>
      <c r="V454" t="str">
        <f t="shared" si="14"/>
        <v>Remove</v>
      </c>
      <c r="W454"/>
      <c r="X454"/>
      <c r="Y454"/>
      <c r="Z454"/>
      <c r="AA454"/>
      <c r="AC454"/>
      <c r="AE454"/>
    </row>
    <row r="455" spans="1:31" hidden="1" x14ac:dyDescent="0.3">
      <c r="A455" s="3">
        <v>2680487040</v>
      </c>
      <c r="B455" s="3" t="s">
        <v>1289</v>
      </c>
      <c r="C455" s="3" t="s">
        <v>1289</v>
      </c>
      <c r="D455" s="3">
        <v>51.559139784946197</v>
      </c>
      <c r="E455" s="3" t="s">
        <v>1341</v>
      </c>
      <c r="F455" s="3" t="s">
        <v>41</v>
      </c>
      <c r="G455" s="3" t="s">
        <v>144</v>
      </c>
      <c r="H455" s="3" t="s">
        <v>4</v>
      </c>
      <c r="I455" s="3" t="s">
        <v>1342</v>
      </c>
      <c r="J455" s="3" t="s">
        <v>41</v>
      </c>
      <c r="K455" s="3" t="s">
        <v>144</v>
      </c>
      <c r="L455" s="3" t="s">
        <v>4</v>
      </c>
      <c r="O455" s="3" t="s">
        <v>9</v>
      </c>
      <c r="P455" s="3" t="s">
        <v>4</v>
      </c>
      <c r="Q455" s="3" t="s">
        <v>10</v>
      </c>
      <c r="V455" t="str">
        <f t="shared" si="14"/>
        <v>Remove</v>
      </c>
      <c r="W455"/>
      <c r="X455"/>
      <c r="Y455"/>
      <c r="Z455"/>
      <c r="AA455"/>
      <c r="AC455"/>
      <c r="AE455"/>
    </row>
    <row r="456" spans="1:31" hidden="1" x14ac:dyDescent="0.3">
      <c r="A456" s="3">
        <v>2680219040</v>
      </c>
      <c r="B456" s="3" t="s">
        <v>1289</v>
      </c>
      <c r="C456" s="3" t="s">
        <v>1289</v>
      </c>
      <c r="D456" s="3">
        <v>84.963017269468907</v>
      </c>
      <c r="E456" s="3" t="s">
        <v>1343</v>
      </c>
      <c r="F456" s="3" t="s">
        <v>13</v>
      </c>
      <c r="G456" s="3" t="s">
        <v>74</v>
      </c>
      <c r="H456" s="3" t="s">
        <v>4</v>
      </c>
      <c r="I456" s="3" t="s">
        <v>1344</v>
      </c>
      <c r="J456" s="3" t="s">
        <v>13</v>
      </c>
      <c r="K456" s="3" t="s">
        <v>74</v>
      </c>
      <c r="L456" s="3" t="s">
        <v>4</v>
      </c>
      <c r="N456" s="3" t="s">
        <v>66</v>
      </c>
      <c r="O456" s="3" t="s">
        <v>9</v>
      </c>
      <c r="P456" s="3" t="s">
        <v>4</v>
      </c>
      <c r="Q456" s="3" t="s">
        <v>10</v>
      </c>
      <c r="V456" t="str">
        <f t="shared" si="14"/>
        <v>Remove</v>
      </c>
      <c r="W456"/>
      <c r="X456"/>
      <c r="Y456"/>
      <c r="Z456"/>
      <c r="AA456"/>
      <c r="AC456"/>
      <c r="AE456"/>
    </row>
    <row r="457" spans="1:31" hidden="1" x14ac:dyDescent="0.3">
      <c r="A457" s="3">
        <v>2680184040</v>
      </c>
      <c r="B457" s="3" t="s">
        <v>1289</v>
      </c>
      <c r="C457" s="3" t="s">
        <v>1289</v>
      </c>
      <c r="D457" s="3">
        <v>390.90078201368499</v>
      </c>
      <c r="E457" s="3" t="s">
        <v>1345</v>
      </c>
      <c r="F457" s="3" t="s">
        <v>13</v>
      </c>
      <c r="G457" s="3" t="s">
        <v>56</v>
      </c>
      <c r="H457" s="3" t="s">
        <v>4</v>
      </c>
      <c r="I457" s="3" t="s">
        <v>1346</v>
      </c>
      <c r="J457" s="3" t="s">
        <v>23</v>
      </c>
      <c r="K457" s="3" t="s">
        <v>137</v>
      </c>
      <c r="L457" s="3" t="s">
        <v>4</v>
      </c>
      <c r="N457" s="3" t="s">
        <v>1347</v>
      </c>
      <c r="O457" s="3" t="s">
        <v>9</v>
      </c>
      <c r="P457" s="3" t="s">
        <v>4</v>
      </c>
      <c r="Q457" s="3" t="s">
        <v>10</v>
      </c>
      <c r="V457" t="str">
        <f t="shared" si="14"/>
        <v>Remove</v>
      </c>
      <c r="W457"/>
      <c r="X457"/>
      <c r="Y457"/>
      <c r="Z457"/>
      <c r="AA457"/>
      <c r="AC457"/>
      <c r="AE457"/>
    </row>
    <row r="458" spans="1:31" hidden="1" x14ac:dyDescent="0.3">
      <c r="A458" s="3">
        <v>2682509040</v>
      </c>
      <c r="B458" s="3" t="s">
        <v>1348</v>
      </c>
      <c r="C458" s="3" t="s">
        <v>1348</v>
      </c>
      <c r="D458" s="3">
        <v>564.88570852650696</v>
      </c>
      <c r="E458" s="3" t="s">
        <v>1349</v>
      </c>
      <c r="F458" s="3" t="s">
        <v>191</v>
      </c>
      <c r="G458" s="3" t="s">
        <v>536</v>
      </c>
      <c r="H458" s="3" t="s">
        <v>49</v>
      </c>
      <c r="I458" s="3" t="s">
        <v>1350</v>
      </c>
      <c r="J458" s="3" t="s">
        <v>23</v>
      </c>
      <c r="K458" s="3" t="s">
        <v>137</v>
      </c>
      <c r="L458" s="3" t="s">
        <v>49</v>
      </c>
      <c r="N458" s="3" t="s">
        <v>530</v>
      </c>
      <c r="O458" s="3" t="s">
        <v>9</v>
      </c>
      <c r="P458" s="3" t="s">
        <v>49</v>
      </c>
      <c r="Q458" s="3" t="s">
        <v>10</v>
      </c>
      <c r="V458" t="str">
        <f t="shared" si="14"/>
        <v>Remove</v>
      </c>
      <c r="W458"/>
      <c r="X458"/>
      <c r="Y458"/>
      <c r="Z458"/>
      <c r="AA458"/>
      <c r="AC458"/>
      <c r="AE458"/>
    </row>
    <row r="459" spans="1:31" hidden="1" x14ac:dyDescent="0.3">
      <c r="A459" s="3">
        <v>2685940040</v>
      </c>
      <c r="B459" s="3" t="s">
        <v>1351</v>
      </c>
      <c r="C459" s="3" t="s">
        <v>1352</v>
      </c>
      <c r="D459" s="3">
        <v>94.806575611351903</v>
      </c>
      <c r="E459" s="3" t="s">
        <v>1353</v>
      </c>
      <c r="F459" s="3" t="s">
        <v>23</v>
      </c>
      <c r="G459" s="3" t="s">
        <v>24</v>
      </c>
      <c r="H459" s="3" t="s">
        <v>4</v>
      </c>
      <c r="I459" s="3" t="s">
        <v>1354</v>
      </c>
      <c r="J459" s="3" t="s">
        <v>62</v>
      </c>
      <c r="K459" s="3" t="s">
        <v>63</v>
      </c>
      <c r="L459" s="3" t="s">
        <v>239</v>
      </c>
      <c r="O459" s="3" t="s">
        <v>9</v>
      </c>
      <c r="P459" s="3" t="s">
        <v>4</v>
      </c>
      <c r="Q459" s="3" t="s">
        <v>10</v>
      </c>
      <c r="V459" t="str">
        <f t="shared" si="14"/>
        <v>Remove</v>
      </c>
      <c r="W459"/>
      <c r="X459"/>
      <c r="Y459"/>
      <c r="Z459"/>
      <c r="AA459"/>
      <c r="AC459"/>
      <c r="AE459"/>
    </row>
    <row r="460" spans="1:31" hidden="1" x14ac:dyDescent="0.3">
      <c r="A460" s="3">
        <v>2579734040</v>
      </c>
      <c r="B460" s="3" t="s">
        <v>1351</v>
      </c>
      <c r="C460" s="3" t="s">
        <v>1355</v>
      </c>
      <c r="D460" s="3">
        <v>239.54820253538901</v>
      </c>
      <c r="E460" s="3" t="s">
        <v>1356</v>
      </c>
      <c r="F460" s="3" t="s">
        <v>41</v>
      </c>
      <c r="G460" s="3" t="s">
        <v>223</v>
      </c>
      <c r="H460" s="3" t="s">
        <v>127</v>
      </c>
      <c r="I460" s="3" t="s">
        <v>1357</v>
      </c>
      <c r="J460" s="3" t="s">
        <v>41</v>
      </c>
      <c r="K460" s="3" t="s">
        <v>223</v>
      </c>
      <c r="L460" s="3" t="s">
        <v>127</v>
      </c>
      <c r="O460" s="3" t="s">
        <v>9</v>
      </c>
      <c r="P460" s="3" t="s">
        <v>127</v>
      </c>
      <c r="Q460" s="3" t="s">
        <v>10</v>
      </c>
      <c r="V460" t="str">
        <f t="shared" si="14"/>
        <v>Remove</v>
      </c>
      <c r="W460"/>
      <c r="X460"/>
      <c r="Y460"/>
      <c r="Z460"/>
      <c r="AA460"/>
      <c r="AC460"/>
      <c r="AE460"/>
    </row>
    <row r="461" spans="1:31" hidden="1" x14ac:dyDescent="0.3">
      <c r="A461" s="3">
        <v>2683536040</v>
      </c>
      <c r="B461" s="3" t="s">
        <v>1358</v>
      </c>
      <c r="C461" s="3" t="s">
        <v>1358</v>
      </c>
      <c r="D461" s="3">
        <v>133.38994110833801</v>
      </c>
      <c r="E461" s="3" t="s">
        <v>1359</v>
      </c>
      <c r="F461" s="3" t="s">
        <v>18</v>
      </c>
      <c r="G461" s="3" t="s">
        <v>319</v>
      </c>
      <c r="H461" s="3" t="s">
        <v>4</v>
      </c>
      <c r="I461" s="3" t="s">
        <v>25</v>
      </c>
      <c r="J461" s="3" t="s">
        <v>26</v>
      </c>
      <c r="K461" s="3" t="s">
        <v>27</v>
      </c>
      <c r="L461" s="3" t="s">
        <v>4</v>
      </c>
      <c r="O461" s="3" t="s">
        <v>9</v>
      </c>
      <c r="P461" s="3" t="s">
        <v>4</v>
      </c>
      <c r="Q461" s="3" t="s">
        <v>10</v>
      </c>
      <c r="V461" t="str">
        <f t="shared" si="14"/>
        <v>Remove</v>
      </c>
      <c r="W461"/>
      <c r="X461"/>
      <c r="Y461"/>
      <c r="Z461"/>
      <c r="AA461"/>
      <c r="AC461"/>
      <c r="AE461"/>
    </row>
    <row r="462" spans="1:31" hidden="1" x14ac:dyDescent="0.3">
      <c r="A462" s="3">
        <v>2696478040</v>
      </c>
      <c r="B462" s="3" t="s">
        <v>1360</v>
      </c>
      <c r="C462" s="3" t="s">
        <v>1085</v>
      </c>
      <c r="D462" s="3">
        <v>68.843613359382303</v>
      </c>
      <c r="E462" s="3" t="s">
        <v>1361</v>
      </c>
      <c r="F462" s="3" t="s">
        <v>191</v>
      </c>
      <c r="G462" s="3" t="s">
        <v>1206</v>
      </c>
      <c r="H462" s="3" t="s">
        <v>127</v>
      </c>
      <c r="I462" s="3" t="s">
        <v>1362</v>
      </c>
      <c r="J462" s="3" t="s">
        <v>191</v>
      </c>
      <c r="K462" s="3" t="s">
        <v>1206</v>
      </c>
      <c r="L462" s="3" t="s">
        <v>127</v>
      </c>
      <c r="M462" s="3" t="s">
        <v>1363</v>
      </c>
      <c r="O462" s="3" t="s">
        <v>9</v>
      </c>
      <c r="P462" s="3" t="s">
        <v>127</v>
      </c>
      <c r="Q462" s="3" t="s">
        <v>10</v>
      </c>
      <c r="V462" t="str">
        <f t="shared" si="14"/>
        <v>Remove</v>
      </c>
      <c r="W462"/>
      <c r="X462"/>
      <c r="Y462"/>
      <c r="Z462"/>
      <c r="AA462"/>
      <c r="AC462"/>
      <c r="AE462"/>
    </row>
    <row r="463" spans="1:31" hidden="1" x14ac:dyDescent="0.3">
      <c r="A463" s="3">
        <v>2687086040</v>
      </c>
      <c r="B463" s="3" t="s">
        <v>1360</v>
      </c>
      <c r="C463" s="3" t="s">
        <v>1360</v>
      </c>
      <c r="D463" s="3">
        <v>493.58958047889399</v>
      </c>
      <c r="E463" s="3" t="s">
        <v>1364</v>
      </c>
      <c r="F463" s="3" t="s">
        <v>83</v>
      </c>
      <c r="G463" s="3" t="s">
        <v>159</v>
      </c>
      <c r="H463" s="3" t="s">
        <v>4</v>
      </c>
      <c r="I463" s="3" t="s">
        <v>1365</v>
      </c>
      <c r="J463" s="3" t="s">
        <v>83</v>
      </c>
      <c r="K463" s="3" t="s">
        <v>159</v>
      </c>
      <c r="L463" s="3" t="s">
        <v>4</v>
      </c>
      <c r="O463" s="3" t="s">
        <v>9</v>
      </c>
      <c r="P463" s="3" t="s">
        <v>4</v>
      </c>
      <c r="Q463" s="3" t="s">
        <v>10</v>
      </c>
      <c r="V463" t="str">
        <f t="shared" si="14"/>
        <v>Remove</v>
      </c>
      <c r="W463"/>
      <c r="X463"/>
      <c r="Y463"/>
      <c r="Z463"/>
      <c r="AA463"/>
      <c r="AC463"/>
      <c r="AE463"/>
    </row>
    <row r="464" spans="1:31" hidden="1" x14ac:dyDescent="0.3">
      <c r="A464" s="3">
        <v>2685512040</v>
      </c>
      <c r="B464" s="3" t="s">
        <v>1366</v>
      </c>
      <c r="C464" s="3" t="s">
        <v>1366</v>
      </c>
      <c r="D464" s="3">
        <v>162.928</v>
      </c>
      <c r="E464" s="3" t="s">
        <v>1367</v>
      </c>
      <c r="F464" s="3" t="s">
        <v>41</v>
      </c>
      <c r="G464" s="3" t="s">
        <v>144</v>
      </c>
      <c r="H464" s="3" t="s">
        <v>4</v>
      </c>
      <c r="I464" s="3" t="s">
        <v>1368</v>
      </c>
      <c r="J464" s="3" t="s">
        <v>41</v>
      </c>
      <c r="K464" s="3" t="s">
        <v>144</v>
      </c>
      <c r="L464" s="3" t="s">
        <v>4</v>
      </c>
      <c r="N464" s="3" t="s">
        <v>1369</v>
      </c>
      <c r="O464" s="3" t="s">
        <v>9</v>
      </c>
      <c r="P464" s="3" t="s">
        <v>4</v>
      </c>
      <c r="Q464" s="3" t="s">
        <v>10</v>
      </c>
      <c r="V464" t="str">
        <f t="shared" si="14"/>
        <v>Remove</v>
      </c>
      <c r="W464"/>
      <c r="X464"/>
      <c r="Y464"/>
      <c r="Z464"/>
      <c r="AA464"/>
      <c r="AC464"/>
      <c r="AE464"/>
    </row>
    <row r="465" spans="1:31" hidden="1" x14ac:dyDescent="0.3">
      <c r="A465" s="3">
        <v>2685504040</v>
      </c>
      <c r="B465" s="3" t="s">
        <v>1366</v>
      </c>
      <c r="C465" s="3" t="s">
        <v>1366</v>
      </c>
      <c r="D465" s="3">
        <v>153.50938775510201</v>
      </c>
      <c r="E465" s="3" t="s">
        <v>1370</v>
      </c>
      <c r="F465" s="3" t="s">
        <v>41</v>
      </c>
      <c r="G465" s="3" t="s">
        <v>144</v>
      </c>
      <c r="H465" s="3" t="s">
        <v>4</v>
      </c>
      <c r="I465" s="3" t="s">
        <v>1368</v>
      </c>
      <c r="J465" s="3" t="s">
        <v>41</v>
      </c>
      <c r="K465" s="3" t="s">
        <v>144</v>
      </c>
      <c r="L465" s="3" t="s">
        <v>4</v>
      </c>
      <c r="O465" s="3" t="s">
        <v>9</v>
      </c>
      <c r="P465" s="3" t="s">
        <v>4</v>
      </c>
      <c r="Q465" s="3" t="s">
        <v>10</v>
      </c>
      <c r="V465" t="str">
        <f t="shared" si="14"/>
        <v>Remove</v>
      </c>
      <c r="W465"/>
      <c r="X465"/>
      <c r="Y465"/>
      <c r="Z465"/>
      <c r="AA465"/>
      <c r="AC465"/>
      <c r="AE465"/>
    </row>
    <row r="466" spans="1:31" hidden="1" x14ac:dyDescent="0.3">
      <c r="A466" s="3">
        <v>2685497040</v>
      </c>
      <c r="B466" s="3" t="s">
        <v>1366</v>
      </c>
      <c r="C466" s="3" t="s">
        <v>1366</v>
      </c>
      <c r="D466" s="3">
        <v>1197.98318367347</v>
      </c>
      <c r="E466" s="3" t="s">
        <v>1371</v>
      </c>
      <c r="F466" s="3" t="s">
        <v>41</v>
      </c>
      <c r="G466" s="3" t="s">
        <v>144</v>
      </c>
      <c r="H466" s="3" t="s">
        <v>4</v>
      </c>
      <c r="I466" s="3" t="s">
        <v>1368</v>
      </c>
      <c r="J466" s="3" t="s">
        <v>41</v>
      </c>
      <c r="K466" s="3" t="s">
        <v>144</v>
      </c>
      <c r="L466" s="3" t="s">
        <v>4</v>
      </c>
      <c r="N466" s="3" t="s">
        <v>1369</v>
      </c>
      <c r="O466" s="3" t="s">
        <v>9</v>
      </c>
      <c r="P466" s="3" t="s">
        <v>4</v>
      </c>
      <c r="Q466" s="3" t="s">
        <v>10</v>
      </c>
      <c r="V466" t="str">
        <f t="shared" si="14"/>
        <v>Remove</v>
      </c>
      <c r="W466"/>
      <c r="X466"/>
      <c r="Y466"/>
      <c r="Z466"/>
      <c r="AA466"/>
      <c r="AC466"/>
      <c r="AE466"/>
    </row>
    <row r="467" spans="1:31" hidden="1" x14ac:dyDescent="0.3">
      <c r="A467" s="3">
        <v>2709630040</v>
      </c>
      <c r="B467" s="3" t="s">
        <v>1294</v>
      </c>
      <c r="C467" s="3" t="s">
        <v>1294</v>
      </c>
      <c r="D467" s="3">
        <v>654.90652908618904</v>
      </c>
      <c r="E467" s="3" t="s">
        <v>1372</v>
      </c>
      <c r="F467" s="3" t="s">
        <v>191</v>
      </c>
      <c r="G467" s="3" t="s">
        <v>1061</v>
      </c>
      <c r="H467" s="3" t="s">
        <v>4</v>
      </c>
      <c r="I467" s="3" t="s">
        <v>1373</v>
      </c>
      <c r="J467" s="3" t="s">
        <v>26</v>
      </c>
      <c r="K467" s="3" t="s">
        <v>511</v>
      </c>
      <c r="L467" s="3" t="s">
        <v>4</v>
      </c>
      <c r="N467" s="3" t="s">
        <v>8</v>
      </c>
      <c r="O467" s="3" t="s">
        <v>9</v>
      </c>
      <c r="P467" s="3" t="s">
        <v>4</v>
      </c>
      <c r="Q467" s="3" t="s">
        <v>10</v>
      </c>
      <c r="V467" t="str">
        <f t="shared" si="14"/>
        <v>Remove</v>
      </c>
      <c r="W467"/>
      <c r="X467"/>
      <c r="Y467"/>
      <c r="Z467"/>
      <c r="AA467"/>
      <c r="AC467"/>
      <c r="AE467"/>
    </row>
    <row r="468" spans="1:31" hidden="1" x14ac:dyDescent="0.3">
      <c r="A468" s="3">
        <v>2687114040</v>
      </c>
      <c r="B468" s="3" t="s">
        <v>1294</v>
      </c>
      <c r="C468" s="3" t="s">
        <v>1294</v>
      </c>
      <c r="D468" s="3">
        <v>53.551894724811802</v>
      </c>
      <c r="E468" s="3" t="s">
        <v>1374</v>
      </c>
      <c r="F468" s="3" t="s">
        <v>2</v>
      </c>
      <c r="G468" s="3" t="s">
        <v>3</v>
      </c>
      <c r="H468" s="3" t="s">
        <v>4</v>
      </c>
      <c r="I468" s="3" t="s">
        <v>634</v>
      </c>
      <c r="J468" s="3" t="s">
        <v>2</v>
      </c>
      <c r="K468" s="3" t="s">
        <v>3</v>
      </c>
      <c r="L468" s="3" t="s">
        <v>4</v>
      </c>
      <c r="O468" s="3" t="s">
        <v>9</v>
      </c>
      <c r="P468" s="3" t="s">
        <v>4</v>
      </c>
      <c r="Q468" s="3" t="s">
        <v>10</v>
      </c>
      <c r="V468" t="str">
        <f t="shared" si="14"/>
        <v>Remove</v>
      </c>
      <c r="W468"/>
      <c r="X468"/>
      <c r="Y468"/>
      <c r="Z468"/>
      <c r="AA468"/>
      <c r="AC468"/>
      <c r="AE468"/>
    </row>
    <row r="469" spans="1:31" hidden="1" x14ac:dyDescent="0.3">
      <c r="A469" s="3">
        <v>2685680040</v>
      </c>
      <c r="B469" s="3" t="s">
        <v>1294</v>
      </c>
      <c r="C469" s="3" t="s">
        <v>1294</v>
      </c>
      <c r="D469" s="3">
        <v>525.577560449967</v>
      </c>
      <c r="E469" s="3" t="s">
        <v>1375</v>
      </c>
      <c r="F469" s="3" t="s">
        <v>6</v>
      </c>
      <c r="G469" s="3" t="s">
        <v>7</v>
      </c>
      <c r="H469" s="3" t="s">
        <v>4</v>
      </c>
      <c r="I469" s="3" t="s">
        <v>1376</v>
      </c>
      <c r="J469" s="3" t="s">
        <v>23</v>
      </c>
      <c r="K469" s="3" t="s">
        <v>137</v>
      </c>
      <c r="L469" s="3" t="s">
        <v>4</v>
      </c>
      <c r="M469" s="3" t="s">
        <v>398</v>
      </c>
      <c r="N469" s="3" t="s">
        <v>329</v>
      </c>
      <c r="O469" s="3" t="s">
        <v>9</v>
      </c>
      <c r="P469" s="3" t="s">
        <v>4</v>
      </c>
      <c r="Q469" s="3" t="s">
        <v>10</v>
      </c>
      <c r="V469" t="str">
        <f t="shared" si="14"/>
        <v>Remove</v>
      </c>
      <c r="W469"/>
      <c r="X469"/>
      <c r="Y469"/>
      <c r="Z469"/>
      <c r="AA469"/>
      <c r="AC469"/>
      <c r="AE469"/>
    </row>
    <row r="470" spans="1:31" hidden="1" x14ac:dyDescent="0.3">
      <c r="A470" s="3">
        <v>2686644040</v>
      </c>
      <c r="B470" s="3" t="s">
        <v>1377</v>
      </c>
      <c r="C470" s="3" t="s">
        <v>1377</v>
      </c>
      <c r="D470" s="3">
        <v>163.31863465621399</v>
      </c>
      <c r="E470" s="3" t="s">
        <v>1378</v>
      </c>
      <c r="F470" s="3" t="s">
        <v>26</v>
      </c>
      <c r="G470" s="3" t="s">
        <v>198</v>
      </c>
      <c r="H470" s="3" t="s">
        <v>4</v>
      </c>
      <c r="I470" s="3" t="s">
        <v>1379</v>
      </c>
      <c r="J470" s="3" t="s">
        <v>26</v>
      </c>
      <c r="K470" s="3" t="s">
        <v>511</v>
      </c>
      <c r="L470" s="3" t="s">
        <v>211</v>
      </c>
      <c r="O470" s="3" t="s">
        <v>9</v>
      </c>
      <c r="P470" s="3" t="s">
        <v>4</v>
      </c>
      <c r="Q470" s="3" t="s">
        <v>10</v>
      </c>
      <c r="V470" t="str">
        <f t="shared" si="14"/>
        <v>Remove</v>
      </c>
      <c r="W470"/>
      <c r="X470"/>
      <c r="Y470"/>
      <c r="Z470"/>
      <c r="AA470"/>
      <c r="AC470"/>
      <c r="AE470"/>
    </row>
    <row r="471" spans="1:31" ht="28.8" x14ac:dyDescent="0.3">
      <c r="A471" s="3">
        <v>2686534040</v>
      </c>
      <c r="B471" s="3" t="s">
        <v>1377</v>
      </c>
      <c r="C471" s="3" t="s">
        <v>1377</v>
      </c>
      <c r="D471" s="3">
        <v>510.72266515727301</v>
      </c>
      <c r="E471" s="3" t="s">
        <v>1380</v>
      </c>
      <c r="F471" s="3" t="s">
        <v>13</v>
      </c>
      <c r="G471" s="3" t="s">
        <v>74</v>
      </c>
      <c r="H471" s="3" t="s">
        <v>16054</v>
      </c>
      <c r="I471" s="3" t="s">
        <v>1381</v>
      </c>
      <c r="J471" s="3" t="s">
        <v>13</v>
      </c>
      <c r="K471" s="3" t="s">
        <v>56</v>
      </c>
      <c r="L471" s="3" t="s">
        <v>107</v>
      </c>
      <c r="M471" s="3" t="s">
        <v>545</v>
      </c>
      <c r="N471" s="3" t="s">
        <v>214</v>
      </c>
      <c r="O471" s="3" t="s">
        <v>9</v>
      </c>
      <c r="P471" s="3" t="s">
        <v>107</v>
      </c>
      <c r="Q471" s="3" t="s">
        <v>10</v>
      </c>
      <c r="R471" s="2" t="s">
        <v>109</v>
      </c>
      <c r="S471" s="3">
        <v>-0.92</v>
      </c>
      <c r="T471" s="3">
        <v>-7.04</v>
      </c>
      <c r="U471" s="3">
        <v>-3.72</v>
      </c>
      <c r="V471" s="3" t="str">
        <f t="shared" si="14"/>
        <v>Keep</v>
      </c>
      <c r="W471" s="2" t="str">
        <f>MID(B471, 5, 11)</f>
        <v>Oct 16 2014</v>
      </c>
      <c r="X471" s="3">
        <f>VALUE(RIGHT(W471,4))</f>
        <v>2014</v>
      </c>
      <c r="Y471" s="2" t="str">
        <f>H471&amp;X471</f>
        <v>india2014</v>
      </c>
      <c r="Z471" s="1" t="s">
        <v>16073</v>
      </c>
      <c r="AA471" s="1">
        <f>IFERROR(VLOOKUP(Z471, RISKSHEET!$A$2:$G$1000, 4, FALSE), "Missing")</f>
        <v>-6.9189384579658494E-2</v>
      </c>
      <c r="AB471">
        <f>IFERROR(VLOOKUP(Z471, RISKSHEET!$A$2:$G$1000, 5, FALSE), "Missing")</f>
        <v>-0.99791198968887296</v>
      </c>
      <c r="AC471" s="1">
        <f>IFERROR(VLOOKUP(Z471, RISKSHEET!$A$2:$G$1000, 6, FALSE), "Missing")</f>
        <v>-0.15735514461994199</v>
      </c>
      <c r="AD471" t="str">
        <f>_xlfn.XLOOKUP(Z471, CREDITRATING!I:I, CREDITRATING!E:E, "Missing")</f>
        <v>BBB-</v>
      </c>
      <c r="AE471" s="1">
        <f>_xlfn.XLOOKUP(Z471, CREDITRATING!I:I, CREDITRATING!F:F, "Missing")</f>
        <v>10</v>
      </c>
    </row>
    <row r="472" spans="1:31" hidden="1" x14ac:dyDescent="0.3">
      <c r="A472" s="3">
        <v>2687031040</v>
      </c>
      <c r="B472" s="3" t="s">
        <v>1382</v>
      </c>
      <c r="C472" s="3" t="s">
        <v>1382</v>
      </c>
      <c r="D472" s="3">
        <v>66.505927691956003</v>
      </c>
      <c r="E472" s="3" t="s">
        <v>1383</v>
      </c>
      <c r="F472" s="3" t="s">
        <v>6</v>
      </c>
      <c r="G472" s="3" t="s">
        <v>58</v>
      </c>
      <c r="H472" s="3" t="s">
        <v>4</v>
      </c>
      <c r="I472" s="3" t="s">
        <v>1384</v>
      </c>
      <c r="J472" s="3" t="s">
        <v>83</v>
      </c>
      <c r="K472" s="3" t="s">
        <v>159</v>
      </c>
      <c r="L472" s="3" t="s">
        <v>4</v>
      </c>
      <c r="N472" s="3" t="s">
        <v>59</v>
      </c>
      <c r="O472" s="3" t="s">
        <v>9</v>
      </c>
      <c r="P472" s="3" t="s">
        <v>4</v>
      </c>
      <c r="Q472" s="3" t="s">
        <v>10</v>
      </c>
      <c r="V472" t="str">
        <f t="shared" si="14"/>
        <v>Remove</v>
      </c>
      <c r="W472"/>
      <c r="X472"/>
      <c r="Y472"/>
      <c r="Z472"/>
      <c r="AA472"/>
      <c r="AC472"/>
      <c r="AE472"/>
    </row>
    <row r="473" spans="1:31" hidden="1" x14ac:dyDescent="0.3">
      <c r="A473" s="3">
        <v>2686671040</v>
      </c>
      <c r="B473" s="3" t="s">
        <v>1382</v>
      </c>
      <c r="C473" s="3" t="s">
        <v>1382</v>
      </c>
      <c r="D473" s="3">
        <v>53.094483817237602</v>
      </c>
      <c r="E473" s="3" t="s">
        <v>1385</v>
      </c>
      <c r="F473" s="3" t="s">
        <v>18</v>
      </c>
      <c r="G473" s="3" t="s">
        <v>319</v>
      </c>
      <c r="H473" s="3" t="s">
        <v>4</v>
      </c>
      <c r="I473" s="3" t="s">
        <v>1386</v>
      </c>
      <c r="J473" s="3" t="s">
        <v>18</v>
      </c>
      <c r="K473" s="3" t="s">
        <v>319</v>
      </c>
      <c r="L473" s="3" t="s">
        <v>4</v>
      </c>
      <c r="N473" s="3" t="s">
        <v>329</v>
      </c>
      <c r="O473" s="3" t="s">
        <v>9</v>
      </c>
      <c r="P473" s="3" t="s">
        <v>4</v>
      </c>
      <c r="Q473" s="3" t="s">
        <v>10</v>
      </c>
      <c r="V473" t="str">
        <f t="shared" si="14"/>
        <v>Remove</v>
      </c>
      <c r="W473"/>
      <c r="X473"/>
      <c r="Y473"/>
      <c r="Z473"/>
      <c r="AA473"/>
      <c r="AC473"/>
      <c r="AE473"/>
    </row>
    <row r="474" spans="1:31" hidden="1" x14ac:dyDescent="0.3">
      <c r="A474" s="3">
        <v>2688154040</v>
      </c>
      <c r="B474" s="3" t="s">
        <v>1387</v>
      </c>
      <c r="C474" s="3" t="s">
        <v>1387</v>
      </c>
      <c r="D474" s="3">
        <v>66.7570789379144</v>
      </c>
      <c r="E474" s="3" t="s">
        <v>1388</v>
      </c>
      <c r="F474" s="3" t="s">
        <v>2</v>
      </c>
      <c r="G474" s="3" t="s">
        <v>3</v>
      </c>
      <c r="H474" s="3" t="s">
        <v>4</v>
      </c>
      <c r="I474" s="3" t="s">
        <v>1389</v>
      </c>
      <c r="J474" s="3" t="s">
        <v>83</v>
      </c>
      <c r="K474" s="3" t="s">
        <v>159</v>
      </c>
      <c r="L474" s="3" t="s">
        <v>4</v>
      </c>
      <c r="O474" s="3" t="s">
        <v>9</v>
      </c>
      <c r="P474" s="3" t="s">
        <v>4</v>
      </c>
      <c r="Q474" s="3" t="s">
        <v>10</v>
      </c>
      <c r="V474" t="str">
        <f t="shared" si="14"/>
        <v>Remove</v>
      </c>
      <c r="W474"/>
      <c r="X474"/>
      <c r="Y474"/>
      <c r="Z474"/>
      <c r="AA474"/>
      <c r="AC474"/>
      <c r="AE474"/>
    </row>
    <row r="475" spans="1:31" ht="28.8" x14ac:dyDescent="0.3">
      <c r="A475" s="3">
        <v>2687430040</v>
      </c>
      <c r="B475" s="3" t="s">
        <v>1387</v>
      </c>
      <c r="C475" s="3" t="s">
        <v>1387</v>
      </c>
      <c r="D475" s="3">
        <v>404.54815637349401</v>
      </c>
      <c r="E475" s="3" t="s">
        <v>1390</v>
      </c>
      <c r="F475" s="3" t="s">
        <v>83</v>
      </c>
      <c r="G475" s="3" t="s">
        <v>84</v>
      </c>
      <c r="H475" s="3" t="s">
        <v>16004</v>
      </c>
      <c r="I475" s="3" t="s">
        <v>25</v>
      </c>
      <c r="J475" s="3" t="s">
        <v>26</v>
      </c>
      <c r="K475" s="3" t="s">
        <v>27</v>
      </c>
      <c r="L475" s="3" t="s">
        <v>4</v>
      </c>
      <c r="O475" s="3" t="s">
        <v>9</v>
      </c>
      <c r="P475" s="3" t="s">
        <v>4</v>
      </c>
      <c r="Q475" s="3" t="s">
        <v>10</v>
      </c>
      <c r="R475" s="2" t="s">
        <v>321</v>
      </c>
      <c r="S475" s="3">
        <v>-9.64</v>
      </c>
      <c r="T475" s="3">
        <v>-9.64</v>
      </c>
      <c r="U475" s="3">
        <v>-9.64</v>
      </c>
      <c r="V475" s="3" t="str">
        <f t="shared" si="14"/>
        <v>Keep</v>
      </c>
      <c r="W475" s="2" t="str">
        <f>MID(B475, 5, 11)</f>
        <v>Oct 18 2014</v>
      </c>
      <c r="X475" s="3">
        <f>VALUE(RIGHT(W475,4))</f>
        <v>2014</v>
      </c>
      <c r="Y475" s="2" t="str">
        <f>H475&amp;X475</f>
        <v>china2014</v>
      </c>
      <c r="Z475" s="1" t="s">
        <v>16075</v>
      </c>
      <c r="AA475" s="1">
        <f>IFERROR(VLOOKUP(Z475, RISKSHEET!$A$2:$G$1000, 4, FALSE), "Missing")</f>
        <v>-0.39605319499969499</v>
      </c>
      <c r="AB475">
        <f>IFERROR(VLOOKUP(Z475, RISKSHEET!$A$2:$G$1000, 5, FALSE), "Missing")</f>
        <v>-0.52258402109146096</v>
      </c>
      <c r="AC475" s="1">
        <f>IFERROR(VLOOKUP(Z475, RISKSHEET!$A$2:$G$1000, 6, FALSE), "Missing")</f>
        <v>-5.1206895150244201E-3</v>
      </c>
      <c r="AD475" t="str">
        <f>_xlfn.XLOOKUP(Z475, CREDITRATING!I:I, CREDITRATING!E:E, "Missing")</f>
        <v>A+</v>
      </c>
      <c r="AE475" s="1">
        <f>_xlfn.XLOOKUP(Z475, CREDITRATING!I:I, CREDITRATING!F:F, "Missing")</f>
        <v>5</v>
      </c>
    </row>
    <row r="476" spans="1:31" hidden="1" x14ac:dyDescent="0.3">
      <c r="A476" s="3">
        <v>2688725040</v>
      </c>
      <c r="B476" s="3" t="s">
        <v>1391</v>
      </c>
      <c r="C476" s="3" t="s">
        <v>1391</v>
      </c>
      <c r="D476" s="3">
        <v>59.445070468538198</v>
      </c>
      <c r="E476" s="3" t="s">
        <v>1392</v>
      </c>
      <c r="F476" s="3" t="s">
        <v>26</v>
      </c>
      <c r="G476" s="3" t="s">
        <v>364</v>
      </c>
      <c r="H476" s="3" t="s">
        <v>4</v>
      </c>
      <c r="I476" s="3" t="s">
        <v>1393</v>
      </c>
      <c r="J476" s="3" t="s">
        <v>26</v>
      </c>
      <c r="K476" s="3" t="s">
        <v>511</v>
      </c>
      <c r="L476" s="3" t="s">
        <v>4</v>
      </c>
      <c r="O476" s="3" t="s">
        <v>9</v>
      </c>
      <c r="P476" s="3" t="s">
        <v>4</v>
      </c>
      <c r="Q476" s="3" t="s">
        <v>10</v>
      </c>
      <c r="V476" t="str">
        <f t="shared" si="14"/>
        <v>Remove</v>
      </c>
      <c r="W476"/>
      <c r="X476"/>
      <c r="Y476"/>
      <c r="Z476"/>
      <c r="AA476"/>
      <c r="AC476"/>
      <c r="AE476"/>
    </row>
    <row r="477" spans="1:31" hidden="1" x14ac:dyDescent="0.3">
      <c r="A477" s="3">
        <v>2688234040</v>
      </c>
      <c r="B477" s="3" t="s">
        <v>1394</v>
      </c>
      <c r="C477" s="3" t="s">
        <v>1394</v>
      </c>
      <c r="D477" s="3">
        <v>89.428804836206197</v>
      </c>
      <c r="E477" s="3" t="s">
        <v>1395</v>
      </c>
      <c r="F477" s="3" t="s">
        <v>13</v>
      </c>
      <c r="G477" s="3" t="s">
        <v>74</v>
      </c>
      <c r="H477" s="3" t="s">
        <v>4</v>
      </c>
      <c r="I477" s="3" t="s">
        <v>1396</v>
      </c>
      <c r="J477" s="3" t="s">
        <v>13</v>
      </c>
      <c r="K477" s="3" t="s">
        <v>155</v>
      </c>
      <c r="L477" s="3" t="s">
        <v>4</v>
      </c>
      <c r="N477" s="3" t="s">
        <v>246</v>
      </c>
      <c r="O477" s="3" t="s">
        <v>9</v>
      </c>
      <c r="P477" s="3" t="s">
        <v>4</v>
      </c>
      <c r="Q477" s="3" t="s">
        <v>10</v>
      </c>
      <c r="V477" t="str">
        <f t="shared" si="14"/>
        <v>Remove</v>
      </c>
      <c r="W477"/>
      <c r="X477"/>
      <c r="Y477"/>
      <c r="Z477"/>
      <c r="AA477"/>
      <c r="AC477"/>
      <c r="AE477"/>
    </row>
    <row r="478" spans="1:31" hidden="1" x14ac:dyDescent="0.3">
      <c r="A478" s="3">
        <v>2688305040</v>
      </c>
      <c r="B478" s="3" t="s">
        <v>1397</v>
      </c>
      <c r="C478" s="3" t="s">
        <v>1397</v>
      </c>
      <c r="D478" s="3">
        <v>59.4713188429482</v>
      </c>
      <c r="E478" s="3" t="s">
        <v>1398</v>
      </c>
      <c r="F478" s="3" t="s">
        <v>2</v>
      </c>
      <c r="G478" s="3" t="s">
        <v>181</v>
      </c>
      <c r="H478" s="3" t="s">
        <v>4</v>
      </c>
      <c r="I478" s="3" t="s">
        <v>1399</v>
      </c>
      <c r="J478" s="3" t="s">
        <v>26</v>
      </c>
      <c r="K478" s="3" t="s">
        <v>27</v>
      </c>
      <c r="L478" s="3" t="s">
        <v>239</v>
      </c>
      <c r="O478" s="3" t="s">
        <v>9</v>
      </c>
      <c r="P478" s="3" t="s">
        <v>4</v>
      </c>
      <c r="Q478" s="3" t="s">
        <v>10</v>
      </c>
      <c r="V478" t="str">
        <f t="shared" si="14"/>
        <v>Remove</v>
      </c>
      <c r="W478"/>
      <c r="X478"/>
      <c r="Y478"/>
      <c r="Z478"/>
      <c r="AA478"/>
      <c r="AC478"/>
      <c r="AE478"/>
    </row>
    <row r="479" spans="1:31" hidden="1" x14ac:dyDescent="0.3">
      <c r="A479" s="3">
        <v>2688256040</v>
      </c>
      <c r="B479" s="3" t="s">
        <v>1397</v>
      </c>
      <c r="C479" s="3" t="s">
        <v>1397</v>
      </c>
      <c r="D479" s="3">
        <v>68.221114561202796</v>
      </c>
      <c r="E479" s="3" t="s">
        <v>1400</v>
      </c>
      <c r="F479" s="3" t="s">
        <v>2</v>
      </c>
      <c r="G479" s="3" t="s">
        <v>181</v>
      </c>
      <c r="H479" s="3" t="s">
        <v>4</v>
      </c>
      <c r="I479" s="3" t="s">
        <v>1401</v>
      </c>
      <c r="J479" s="3" t="s">
        <v>26</v>
      </c>
      <c r="K479" s="3" t="s">
        <v>27</v>
      </c>
      <c r="L479" s="3" t="s">
        <v>239</v>
      </c>
      <c r="O479" s="3" t="s">
        <v>9</v>
      </c>
      <c r="P479" s="3" t="s">
        <v>4</v>
      </c>
      <c r="Q479" s="3" t="s">
        <v>10</v>
      </c>
      <c r="V479" t="str">
        <f t="shared" si="14"/>
        <v>Remove</v>
      </c>
      <c r="W479"/>
      <c r="X479"/>
      <c r="Y479"/>
      <c r="Z479"/>
      <c r="AA479"/>
      <c r="AC479"/>
      <c r="AE479"/>
    </row>
    <row r="480" spans="1:31" hidden="1" x14ac:dyDescent="0.3">
      <c r="A480" s="3">
        <v>2688164040</v>
      </c>
      <c r="B480" s="3" t="s">
        <v>1397</v>
      </c>
      <c r="C480" s="3" t="s">
        <v>1397</v>
      </c>
      <c r="D480" s="3">
        <v>96.337971462621198</v>
      </c>
      <c r="E480" s="3" t="s">
        <v>1402</v>
      </c>
      <c r="F480" s="3" t="s">
        <v>83</v>
      </c>
      <c r="G480" s="3" t="s">
        <v>84</v>
      </c>
      <c r="H480" s="3" t="s">
        <v>4</v>
      </c>
      <c r="I480" s="3" t="s">
        <v>1403</v>
      </c>
      <c r="J480" s="3" t="s">
        <v>23</v>
      </c>
      <c r="K480" s="3" t="s">
        <v>126</v>
      </c>
      <c r="L480" s="3" t="s">
        <v>4</v>
      </c>
      <c r="N480" s="3" t="s">
        <v>59</v>
      </c>
      <c r="O480" s="3" t="s">
        <v>9</v>
      </c>
      <c r="P480" s="3" t="s">
        <v>4</v>
      </c>
      <c r="Q480" s="3" t="s">
        <v>10</v>
      </c>
      <c r="V480" t="str">
        <f t="shared" si="14"/>
        <v>Remove</v>
      </c>
      <c r="W480"/>
      <c r="X480"/>
      <c r="Y480"/>
      <c r="Z480"/>
      <c r="AA480"/>
      <c r="AC480"/>
      <c r="AE480"/>
    </row>
    <row r="481" spans="1:31" hidden="1" x14ac:dyDescent="0.3">
      <c r="A481" s="3">
        <v>2688585040</v>
      </c>
      <c r="B481" s="3" t="s">
        <v>1404</v>
      </c>
      <c r="C481" s="3" t="s">
        <v>1404</v>
      </c>
      <c r="D481" s="3">
        <v>238.21802249542199</v>
      </c>
      <c r="E481" s="3" t="s">
        <v>968</v>
      </c>
      <c r="F481" s="3" t="s">
        <v>41</v>
      </c>
      <c r="G481" s="3" t="s">
        <v>144</v>
      </c>
      <c r="H481" s="3" t="s">
        <v>4</v>
      </c>
      <c r="I481" s="3" t="s">
        <v>1405</v>
      </c>
      <c r="J481" s="3" t="s">
        <v>41</v>
      </c>
      <c r="K481" s="3" t="s">
        <v>144</v>
      </c>
      <c r="L481" s="3" t="s">
        <v>4</v>
      </c>
      <c r="O481" s="3" t="s">
        <v>9</v>
      </c>
      <c r="P481" s="3" t="s">
        <v>4</v>
      </c>
      <c r="Q481" s="3" t="s">
        <v>10</v>
      </c>
      <c r="V481" t="str">
        <f t="shared" si="14"/>
        <v>Remove</v>
      </c>
      <c r="W481"/>
      <c r="X481"/>
      <c r="Y481"/>
      <c r="Z481"/>
      <c r="AA481"/>
      <c r="AC481"/>
      <c r="AE481"/>
    </row>
    <row r="482" spans="1:31" hidden="1" x14ac:dyDescent="0.3">
      <c r="A482" s="3">
        <v>2689170040</v>
      </c>
      <c r="B482" s="3" t="s">
        <v>1406</v>
      </c>
      <c r="C482" s="3" t="s">
        <v>1406</v>
      </c>
      <c r="D482" s="3">
        <v>179.97760266806199</v>
      </c>
      <c r="E482" s="3" t="s">
        <v>1407</v>
      </c>
      <c r="F482" s="3" t="s">
        <v>6</v>
      </c>
      <c r="G482" s="3" t="s">
        <v>7</v>
      </c>
      <c r="H482" s="3" t="s">
        <v>4</v>
      </c>
      <c r="I482" s="3" t="s">
        <v>1408</v>
      </c>
      <c r="J482" s="3" t="s">
        <v>83</v>
      </c>
      <c r="K482" s="3" t="s">
        <v>121</v>
      </c>
      <c r="L482" s="3" t="s">
        <v>4</v>
      </c>
      <c r="N482" s="3" t="s">
        <v>486</v>
      </c>
      <c r="O482" s="3" t="s">
        <v>9</v>
      </c>
      <c r="P482" s="3" t="s">
        <v>4</v>
      </c>
      <c r="Q482" s="3" t="s">
        <v>10</v>
      </c>
      <c r="V482" t="str">
        <f t="shared" si="14"/>
        <v>Remove</v>
      </c>
      <c r="W482"/>
      <c r="X482"/>
      <c r="Y482"/>
      <c r="Z482"/>
      <c r="AA482"/>
      <c r="AC482"/>
      <c r="AE482"/>
    </row>
    <row r="483" spans="1:31" hidden="1" x14ac:dyDescent="0.3">
      <c r="A483" s="3">
        <v>2689169040</v>
      </c>
      <c r="B483" s="3" t="s">
        <v>1406</v>
      </c>
      <c r="C483" s="3" t="s">
        <v>1406</v>
      </c>
      <c r="D483" s="3">
        <v>458.30891969657301</v>
      </c>
      <c r="E483" s="3" t="s">
        <v>1409</v>
      </c>
      <c r="F483" s="3" t="s">
        <v>41</v>
      </c>
      <c r="G483" s="3" t="s">
        <v>144</v>
      </c>
      <c r="H483" s="3" t="s">
        <v>4</v>
      </c>
      <c r="I483" s="3" t="s">
        <v>1410</v>
      </c>
      <c r="J483" s="3" t="s">
        <v>41</v>
      </c>
      <c r="K483" s="3" t="s">
        <v>144</v>
      </c>
      <c r="L483" s="3" t="s">
        <v>4</v>
      </c>
      <c r="N483" s="3" t="s">
        <v>59</v>
      </c>
      <c r="O483" s="3" t="s">
        <v>9</v>
      </c>
      <c r="P483" s="3" t="s">
        <v>4</v>
      </c>
      <c r="Q483" s="3" t="s">
        <v>10</v>
      </c>
      <c r="V483" t="str">
        <f t="shared" si="14"/>
        <v>Remove</v>
      </c>
      <c r="W483"/>
      <c r="X483"/>
      <c r="Y483"/>
      <c r="Z483"/>
      <c r="AA483"/>
      <c r="AC483"/>
      <c r="AE483"/>
    </row>
    <row r="484" spans="1:31" hidden="1" x14ac:dyDescent="0.3">
      <c r="A484" s="3">
        <v>2689122040</v>
      </c>
      <c r="B484" s="3" t="s">
        <v>1406</v>
      </c>
      <c r="C484" s="3" t="s">
        <v>1406</v>
      </c>
      <c r="D484" s="3">
        <v>672.60250457755706</v>
      </c>
      <c r="E484" s="3" t="s">
        <v>1411</v>
      </c>
      <c r="F484" s="3" t="s">
        <v>62</v>
      </c>
      <c r="G484" s="3" t="s">
        <v>210</v>
      </c>
      <c r="H484" s="3" t="s">
        <v>4</v>
      </c>
      <c r="I484" s="3" t="s">
        <v>1412</v>
      </c>
      <c r="J484" s="3" t="s">
        <v>83</v>
      </c>
      <c r="K484" s="3" t="s">
        <v>159</v>
      </c>
      <c r="L484" s="3" t="s">
        <v>4</v>
      </c>
      <c r="O484" s="3" t="s">
        <v>9</v>
      </c>
      <c r="P484" s="3" t="s">
        <v>4</v>
      </c>
      <c r="Q484" s="3" t="s">
        <v>10</v>
      </c>
      <c r="V484" t="str">
        <f t="shared" si="14"/>
        <v>Remove</v>
      </c>
      <c r="W484"/>
      <c r="X484"/>
      <c r="Y484"/>
      <c r="Z484"/>
      <c r="AA484"/>
      <c r="AC484"/>
      <c r="AE484"/>
    </row>
    <row r="485" spans="1:31" hidden="1" x14ac:dyDescent="0.3">
      <c r="A485" s="3">
        <v>2690411040</v>
      </c>
      <c r="B485" s="3" t="s">
        <v>1413</v>
      </c>
      <c r="C485" s="3" t="s">
        <v>1413</v>
      </c>
      <c r="D485" s="3">
        <v>227.507357750164</v>
      </c>
      <c r="E485" s="3" t="s">
        <v>1414</v>
      </c>
      <c r="F485" s="3" t="s">
        <v>83</v>
      </c>
      <c r="G485" s="3" t="s">
        <v>159</v>
      </c>
      <c r="H485" s="3" t="s">
        <v>4</v>
      </c>
      <c r="I485" s="3" t="s">
        <v>1415</v>
      </c>
      <c r="J485" s="3" t="s">
        <v>83</v>
      </c>
      <c r="K485" s="3" t="s">
        <v>159</v>
      </c>
      <c r="L485" s="3" t="s">
        <v>4</v>
      </c>
      <c r="O485" s="3" t="s">
        <v>9</v>
      </c>
      <c r="P485" s="3" t="s">
        <v>4</v>
      </c>
      <c r="Q485" s="3" t="s">
        <v>10</v>
      </c>
      <c r="V485" t="str">
        <f t="shared" si="14"/>
        <v>Remove</v>
      </c>
      <c r="W485"/>
      <c r="X485"/>
      <c r="Y485"/>
      <c r="Z485"/>
      <c r="AA485"/>
      <c r="AC485"/>
      <c r="AE485"/>
    </row>
    <row r="486" spans="1:31" hidden="1" x14ac:dyDescent="0.3">
      <c r="A486" s="3">
        <v>2689725040</v>
      </c>
      <c r="B486" s="3" t="s">
        <v>1416</v>
      </c>
      <c r="C486" s="3" t="s">
        <v>1416</v>
      </c>
      <c r="D486" s="3">
        <v>250.001242378173</v>
      </c>
      <c r="E486" s="3" t="s">
        <v>1417</v>
      </c>
      <c r="F486" s="3" t="s">
        <v>90</v>
      </c>
      <c r="G486" s="3" t="s">
        <v>623</v>
      </c>
      <c r="H486" s="3" t="s">
        <v>107</v>
      </c>
      <c r="I486" s="3" t="s">
        <v>1418</v>
      </c>
      <c r="J486" s="3" t="s">
        <v>98</v>
      </c>
      <c r="K486" s="3" t="s">
        <v>485</v>
      </c>
      <c r="L486" s="3" t="s">
        <v>429</v>
      </c>
      <c r="O486" s="3" t="s">
        <v>9</v>
      </c>
      <c r="P486" s="3" t="s">
        <v>107</v>
      </c>
      <c r="Q486" s="3" t="s">
        <v>10</v>
      </c>
      <c r="V486" t="str">
        <f t="shared" si="14"/>
        <v>Remove</v>
      </c>
      <c r="W486"/>
      <c r="X486"/>
      <c r="Y486"/>
      <c r="Z486"/>
      <c r="AA486"/>
      <c r="AC486"/>
      <c r="AE486"/>
    </row>
    <row r="487" spans="1:31" hidden="1" x14ac:dyDescent="0.3">
      <c r="A487" s="3">
        <v>2690042040</v>
      </c>
      <c r="B487" s="3" t="s">
        <v>1243</v>
      </c>
      <c r="C487" s="3" t="s">
        <v>1243</v>
      </c>
      <c r="D487" s="3">
        <v>482.561103492781</v>
      </c>
      <c r="E487" s="3" t="s">
        <v>1419</v>
      </c>
      <c r="F487" s="3" t="s">
        <v>62</v>
      </c>
      <c r="G487" s="3" t="s">
        <v>113</v>
      </c>
      <c r="H487" s="3" t="s">
        <v>4</v>
      </c>
      <c r="I487" s="3" t="s">
        <v>1420</v>
      </c>
      <c r="J487" s="3" t="s">
        <v>98</v>
      </c>
      <c r="K487" s="3" t="s">
        <v>99</v>
      </c>
      <c r="L487" s="3" t="s">
        <v>4</v>
      </c>
      <c r="N487" s="3" t="s">
        <v>710</v>
      </c>
      <c r="O487" s="3" t="s">
        <v>9</v>
      </c>
      <c r="P487" s="3" t="s">
        <v>4</v>
      </c>
      <c r="Q487" s="3" t="s">
        <v>10</v>
      </c>
      <c r="V487" t="str">
        <f t="shared" si="14"/>
        <v>Remove</v>
      </c>
      <c r="W487"/>
      <c r="X487"/>
      <c r="Y487"/>
      <c r="Z487"/>
      <c r="AA487"/>
      <c r="AC487"/>
      <c r="AE487"/>
    </row>
    <row r="488" spans="1:31" hidden="1" x14ac:dyDescent="0.3">
      <c r="A488" s="3">
        <v>2695560040</v>
      </c>
      <c r="B488" s="3" t="s">
        <v>1421</v>
      </c>
      <c r="C488" s="3" t="s">
        <v>1422</v>
      </c>
      <c r="D488" s="3">
        <v>123.521297192643</v>
      </c>
      <c r="E488" s="3" t="s">
        <v>1423</v>
      </c>
      <c r="F488" s="3" t="s">
        <v>6</v>
      </c>
      <c r="G488" s="3" t="s">
        <v>58</v>
      </c>
      <c r="H488" s="3" t="s">
        <v>4</v>
      </c>
      <c r="I488" s="3" t="s">
        <v>1424</v>
      </c>
      <c r="J488" s="3" t="s">
        <v>13</v>
      </c>
      <c r="K488" s="3" t="s">
        <v>74</v>
      </c>
      <c r="L488" s="3" t="s">
        <v>4</v>
      </c>
      <c r="N488" s="3" t="s">
        <v>398</v>
      </c>
      <c r="O488" s="3" t="s">
        <v>9</v>
      </c>
      <c r="P488" s="3" t="s">
        <v>4</v>
      </c>
      <c r="Q488" s="3" t="s">
        <v>10</v>
      </c>
      <c r="V488" t="str">
        <f t="shared" si="14"/>
        <v>Remove</v>
      </c>
      <c r="W488"/>
      <c r="X488"/>
      <c r="Y488"/>
      <c r="Z488"/>
      <c r="AA488"/>
      <c r="AC488"/>
      <c r="AE488"/>
    </row>
    <row r="489" spans="1:31" hidden="1" x14ac:dyDescent="0.3">
      <c r="A489" s="3">
        <v>2695555040</v>
      </c>
      <c r="B489" s="3" t="s">
        <v>1421</v>
      </c>
      <c r="C489" s="3" t="s">
        <v>1422</v>
      </c>
      <c r="D489" s="3">
        <v>304.38754436915099</v>
      </c>
      <c r="E489" s="3" t="s">
        <v>1425</v>
      </c>
      <c r="F489" s="3" t="s">
        <v>98</v>
      </c>
      <c r="G489" s="3" t="s">
        <v>485</v>
      </c>
      <c r="H489" s="3" t="s">
        <v>4</v>
      </c>
      <c r="I489" s="3" t="s">
        <v>1424</v>
      </c>
      <c r="J489" s="3" t="s">
        <v>13</v>
      </c>
      <c r="K489" s="3" t="s">
        <v>74</v>
      </c>
      <c r="L489" s="3" t="s">
        <v>4</v>
      </c>
      <c r="N489" s="3" t="s">
        <v>398</v>
      </c>
      <c r="O489" s="3" t="s">
        <v>9</v>
      </c>
      <c r="P489" s="3" t="s">
        <v>4</v>
      </c>
      <c r="Q489" s="3" t="s">
        <v>10</v>
      </c>
      <c r="V489" t="str">
        <f t="shared" si="14"/>
        <v>Remove</v>
      </c>
      <c r="W489"/>
      <c r="X489"/>
      <c r="Y489"/>
      <c r="Z489"/>
      <c r="AA489"/>
      <c r="AC489"/>
      <c r="AE489"/>
    </row>
    <row r="490" spans="1:31" hidden="1" x14ac:dyDescent="0.3">
      <c r="A490" s="3">
        <v>2690857040</v>
      </c>
      <c r="B490" s="3" t="s">
        <v>1421</v>
      </c>
      <c r="C490" s="3" t="s">
        <v>1426</v>
      </c>
      <c r="D490" s="3">
        <v>94.128215598203397</v>
      </c>
      <c r="E490" s="3" t="s">
        <v>1427</v>
      </c>
      <c r="F490" s="3" t="s">
        <v>18</v>
      </c>
      <c r="G490" s="3" t="s">
        <v>186</v>
      </c>
      <c r="H490" s="3" t="s">
        <v>4</v>
      </c>
      <c r="I490" s="3" t="s">
        <v>1428</v>
      </c>
      <c r="J490" s="3" t="s">
        <v>18</v>
      </c>
      <c r="K490" s="3" t="s">
        <v>319</v>
      </c>
      <c r="L490" s="3" t="s">
        <v>4</v>
      </c>
      <c r="O490" s="3" t="s">
        <v>9</v>
      </c>
      <c r="P490" s="3" t="s">
        <v>4</v>
      </c>
      <c r="Q490" s="3" t="s">
        <v>10</v>
      </c>
      <c r="V490" t="str">
        <f t="shared" si="14"/>
        <v>Remove</v>
      </c>
      <c r="W490"/>
      <c r="X490"/>
      <c r="Y490"/>
      <c r="Z490"/>
      <c r="AA490"/>
      <c r="AC490"/>
      <c r="AE490"/>
    </row>
    <row r="491" spans="1:31" hidden="1" x14ac:dyDescent="0.3">
      <c r="A491" s="3">
        <v>2690819040</v>
      </c>
      <c r="B491" s="3" t="s">
        <v>1421</v>
      </c>
      <c r="C491" s="3" t="s">
        <v>1421</v>
      </c>
      <c r="D491" s="3">
        <v>117.120052338894</v>
      </c>
      <c r="E491" s="3" t="s">
        <v>1429</v>
      </c>
      <c r="F491" s="3" t="s">
        <v>62</v>
      </c>
      <c r="G491" s="3" t="s">
        <v>113</v>
      </c>
      <c r="H491" s="3" t="s">
        <v>4</v>
      </c>
      <c r="I491" s="3" t="s">
        <v>1430</v>
      </c>
      <c r="J491" s="3" t="s">
        <v>13</v>
      </c>
      <c r="K491" s="3" t="s">
        <v>65</v>
      </c>
      <c r="L491" s="3" t="s">
        <v>4</v>
      </c>
      <c r="N491" s="3" t="s">
        <v>921</v>
      </c>
      <c r="O491" s="3" t="s">
        <v>9</v>
      </c>
      <c r="P491" s="3" t="s">
        <v>4</v>
      </c>
      <c r="Q491" s="3" t="s">
        <v>10</v>
      </c>
      <c r="V491" t="str">
        <f t="shared" si="14"/>
        <v>Remove</v>
      </c>
      <c r="W491"/>
      <c r="X491"/>
      <c r="Y491"/>
      <c r="Z491"/>
      <c r="AA491"/>
      <c r="AC491"/>
      <c r="AE491"/>
    </row>
    <row r="492" spans="1:31" hidden="1" x14ac:dyDescent="0.3">
      <c r="A492" s="3">
        <v>2690811040</v>
      </c>
      <c r="B492" s="3" t="s">
        <v>1421</v>
      </c>
      <c r="C492" s="3" t="s">
        <v>1431</v>
      </c>
      <c r="D492" s="3">
        <v>73.277233035757803</v>
      </c>
      <c r="E492" s="3" t="s">
        <v>1432</v>
      </c>
      <c r="F492" s="3" t="s">
        <v>6</v>
      </c>
      <c r="G492" s="3" t="s">
        <v>117</v>
      </c>
      <c r="H492" s="3" t="s">
        <v>4</v>
      </c>
      <c r="I492" s="3" t="s">
        <v>1433</v>
      </c>
      <c r="J492" s="3" t="s">
        <v>6</v>
      </c>
      <c r="K492" s="3" t="s">
        <v>234</v>
      </c>
      <c r="L492" s="3" t="s">
        <v>4</v>
      </c>
      <c r="O492" s="3" t="s">
        <v>9</v>
      </c>
      <c r="P492" s="3" t="s">
        <v>4</v>
      </c>
      <c r="Q492" s="3" t="s">
        <v>10</v>
      </c>
      <c r="V492" t="str">
        <f t="shared" si="14"/>
        <v>Remove</v>
      </c>
      <c r="W492"/>
      <c r="X492"/>
      <c r="Y492"/>
      <c r="Z492"/>
      <c r="AA492"/>
      <c r="AC492"/>
      <c r="AE492"/>
    </row>
    <row r="493" spans="1:31" hidden="1" x14ac:dyDescent="0.3">
      <c r="A493" s="3">
        <v>2805390040</v>
      </c>
      <c r="B493" s="3" t="s">
        <v>1434</v>
      </c>
      <c r="C493" s="3" t="s">
        <v>1434</v>
      </c>
      <c r="D493" s="3">
        <v>52.338894340857003</v>
      </c>
      <c r="E493" s="3" t="s">
        <v>1435</v>
      </c>
      <c r="F493" s="3" t="s">
        <v>23</v>
      </c>
      <c r="G493" s="3" t="s">
        <v>24</v>
      </c>
      <c r="H493" s="3" t="s">
        <v>4</v>
      </c>
      <c r="I493" s="3" t="s">
        <v>1436</v>
      </c>
      <c r="J493" s="3" t="s">
        <v>23</v>
      </c>
      <c r="K493" s="3" t="s">
        <v>24</v>
      </c>
      <c r="L493" s="3" t="s">
        <v>1437</v>
      </c>
      <c r="O493" s="3" t="s">
        <v>9</v>
      </c>
      <c r="P493" s="3" t="s">
        <v>4</v>
      </c>
      <c r="Q493" s="3" t="s">
        <v>10</v>
      </c>
      <c r="V493" t="str">
        <f t="shared" si="14"/>
        <v>Remove</v>
      </c>
      <c r="W493"/>
      <c r="X493"/>
      <c r="Y493"/>
      <c r="Z493"/>
      <c r="AA493"/>
      <c r="AC493"/>
      <c r="AE493"/>
    </row>
    <row r="494" spans="1:31" hidden="1" x14ac:dyDescent="0.3">
      <c r="A494" s="3">
        <v>2691268040</v>
      </c>
      <c r="B494" s="3" t="s">
        <v>1434</v>
      </c>
      <c r="C494" s="3" t="s">
        <v>1434</v>
      </c>
      <c r="D494" s="3">
        <v>191.559943720961</v>
      </c>
      <c r="E494" s="3" t="s">
        <v>1438</v>
      </c>
      <c r="F494" s="3" t="s">
        <v>83</v>
      </c>
      <c r="G494" s="3" t="s">
        <v>608</v>
      </c>
      <c r="H494" s="3" t="s">
        <v>4</v>
      </c>
      <c r="I494" s="3" t="s">
        <v>1439</v>
      </c>
      <c r="J494" s="3" t="s">
        <v>6</v>
      </c>
      <c r="K494" s="3" t="s">
        <v>117</v>
      </c>
      <c r="L494" s="3" t="s">
        <v>4</v>
      </c>
      <c r="N494" s="3" t="s">
        <v>1440</v>
      </c>
      <c r="O494" s="3" t="s">
        <v>9</v>
      </c>
      <c r="P494" s="3" t="s">
        <v>4</v>
      </c>
      <c r="Q494" s="3" t="s">
        <v>10</v>
      </c>
      <c r="V494" t="str">
        <f t="shared" si="14"/>
        <v>Remove</v>
      </c>
      <c r="W494"/>
      <c r="X494"/>
      <c r="Y494"/>
      <c r="Z494"/>
      <c r="AA494"/>
      <c r="AC494"/>
      <c r="AE494"/>
    </row>
    <row r="495" spans="1:31" hidden="1" x14ac:dyDescent="0.3">
      <c r="A495" s="3">
        <v>2691229040</v>
      </c>
      <c r="B495" s="3" t="s">
        <v>1434</v>
      </c>
      <c r="C495" s="3" t="s">
        <v>1434</v>
      </c>
      <c r="D495" s="3">
        <v>874.31941626856894</v>
      </c>
      <c r="E495" s="3" t="s">
        <v>1441</v>
      </c>
      <c r="F495" s="3" t="s">
        <v>6</v>
      </c>
      <c r="G495" s="3" t="s">
        <v>34</v>
      </c>
      <c r="H495" s="3" t="s">
        <v>4</v>
      </c>
      <c r="I495" s="3" t="s">
        <v>1439</v>
      </c>
      <c r="J495" s="3" t="s">
        <v>6</v>
      </c>
      <c r="K495" s="3" t="s">
        <v>117</v>
      </c>
      <c r="L495" s="3" t="s">
        <v>4</v>
      </c>
      <c r="N495" s="3" t="s">
        <v>1440</v>
      </c>
      <c r="O495" s="3" t="s">
        <v>9</v>
      </c>
      <c r="P495" s="3" t="s">
        <v>4</v>
      </c>
      <c r="Q495" s="3" t="s">
        <v>10</v>
      </c>
      <c r="V495" t="str">
        <f t="shared" si="14"/>
        <v>Remove</v>
      </c>
      <c r="W495"/>
      <c r="X495"/>
      <c r="Y495"/>
      <c r="Z495"/>
      <c r="AA495"/>
      <c r="AC495"/>
      <c r="AE495"/>
    </row>
    <row r="496" spans="1:31" hidden="1" x14ac:dyDescent="0.3">
      <c r="A496" s="3">
        <v>2691177040</v>
      </c>
      <c r="B496" s="3" t="s">
        <v>1434</v>
      </c>
      <c r="C496" s="3" t="s">
        <v>1434</v>
      </c>
      <c r="D496" s="3">
        <v>50.377003598298998</v>
      </c>
      <c r="E496" s="3" t="s">
        <v>1442</v>
      </c>
      <c r="F496" s="3" t="s">
        <v>18</v>
      </c>
      <c r="G496" s="3" t="s">
        <v>186</v>
      </c>
      <c r="H496" s="3" t="s">
        <v>4</v>
      </c>
      <c r="I496" s="3" t="s">
        <v>916</v>
      </c>
      <c r="J496" s="3" t="s">
        <v>18</v>
      </c>
      <c r="K496" s="3" t="s">
        <v>186</v>
      </c>
      <c r="L496" s="3" t="s">
        <v>4</v>
      </c>
      <c r="O496" s="3" t="s">
        <v>9</v>
      </c>
      <c r="P496" s="3" t="s">
        <v>4</v>
      </c>
      <c r="Q496" s="3" t="s">
        <v>10</v>
      </c>
      <c r="V496" t="str">
        <f t="shared" si="14"/>
        <v>Remove</v>
      </c>
      <c r="W496"/>
      <c r="X496"/>
      <c r="Y496"/>
      <c r="Z496"/>
      <c r="AA496"/>
      <c r="AC496"/>
      <c r="AE496"/>
    </row>
    <row r="497" spans="1:31" hidden="1" x14ac:dyDescent="0.3">
      <c r="A497" s="3">
        <v>2690842040</v>
      </c>
      <c r="B497" s="3" t="s">
        <v>1434</v>
      </c>
      <c r="C497" s="3" t="s">
        <v>1434</v>
      </c>
      <c r="D497" s="3">
        <v>123.869511157647</v>
      </c>
      <c r="E497" s="3" t="s">
        <v>1443</v>
      </c>
      <c r="F497" s="3" t="s">
        <v>62</v>
      </c>
      <c r="G497" s="3" t="s">
        <v>113</v>
      </c>
      <c r="H497" s="3" t="s">
        <v>4</v>
      </c>
      <c r="I497" s="3" t="s">
        <v>1444</v>
      </c>
      <c r="J497" s="3" t="s">
        <v>6</v>
      </c>
      <c r="K497" s="3" t="s">
        <v>79</v>
      </c>
      <c r="L497" s="3" t="s">
        <v>4</v>
      </c>
      <c r="N497" s="3" t="s">
        <v>1445</v>
      </c>
      <c r="O497" s="3" t="s">
        <v>9</v>
      </c>
      <c r="P497" s="3" t="s">
        <v>4</v>
      </c>
      <c r="Q497" s="3" t="s">
        <v>10</v>
      </c>
      <c r="V497" t="str">
        <f t="shared" si="14"/>
        <v>Remove</v>
      </c>
      <c r="W497"/>
      <c r="X497"/>
      <c r="Y497"/>
      <c r="Z497"/>
      <c r="AA497"/>
      <c r="AC497"/>
      <c r="AE497"/>
    </row>
    <row r="498" spans="1:31" hidden="1" x14ac:dyDescent="0.3">
      <c r="A498" s="3">
        <v>2686967040</v>
      </c>
      <c r="B498" s="3" t="s">
        <v>1434</v>
      </c>
      <c r="C498" s="3" t="s">
        <v>1434</v>
      </c>
      <c r="D498" s="3">
        <v>75.388651988512805</v>
      </c>
      <c r="E498" s="3" t="s">
        <v>1446</v>
      </c>
      <c r="F498" s="3" t="s">
        <v>83</v>
      </c>
      <c r="G498" s="3" t="s">
        <v>159</v>
      </c>
      <c r="H498" s="3" t="s">
        <v>332</v>
      </c>
      <c r="I498" s="3" t="s">
        <v>1447</v>
      </c>
      <c r="J498" s="3" t="s">
        <v>26</v>
      </c>
      <c r="K498" s="3" t="s">
        <v>27</v>
      </c>
      <c r="L498" s="3" t="s">
        <v>1437</v>
      </c>
      <c r="O498" s="3" t="s">
        <v>9</v>
      </c>
      <c r="P498" s="3" t="s">
        <v>332</v>
      </c>
      <c r="Q498" s="3" t="s">
        <v>10</v>
      </c>
      <c r="V498" t="str">
        <f t="shared" si="14"/>
        <v>Remove</v>
      </c>
      <c r="W498"/>
      <c r="X498"/>
      <c r="Y498"/>
      <c r="Z498"/>
      <c r="AA498"/>
      <c r="AC498"/>
      <c r="AE498"/>
    </row>
    <row r="499" spans="1:31" hidden="1" x14ac:dyDescent="0.3">
      <c r="A499" s="3">
        <v>2691321040</v>
      </c>
      <c r="B499" s="3" t="s">
        <v>1448</v>
      </c>
      <c r="C499" s="3" t="s">
        <v>1448</v>
      </c>
      <c r="D499" s="3">
        <v>121.100549702245</v>
      </c>
      <c r="E499" s="3" t="s">
        <v>1449</v>
      </c>
      <c r="F499" s="3" t="s">
        <v>83</v>
      </c>
      <c r="G499" s="3" t="s">
        <v>608</v>
      </c>
      <c r="H499" s="3" t="s">
        <v>4</v>
      </c>
      <c r="I499" s="3" t="s">
        <v>1450</v>
      </c>
      <c r="J499" s="3" t="s">
        <v>83</v>
      </c>
      <c r="K499" s="3" t="s">
        <v>123</v>
      </c>
      <c r="L499" s="3" t="s">
        <v>4</v>
      </c>
      <c r="N499" s="3" t="s">
        <v>1451</v>
      </c>
      <c r="O499" s="3" t="s">
        <v>9</v>
      </c>
      <c r="P499" s="3" t="s">
        <v>4</v>
      </c>
      <c r="Q499" s="3" t="s">
        <v>10</v>
      </c>
      <c r="R499" s="2" t="s">
        <v>303</v>
      </c>
      <c r="V499" t="str">
        <f t="shared" si="14"/>
        <v>Remove</v>
      </c>
      <c r="W499"/>
      <c r="X499"/>
      <c r="Y499"/>
      <c r="Z499"/>
      <c r="AA499"/>
      <c r="AC499"/>
      <c r="AE499"/>
    </row>
    <row r="500" spans="1:31" hidden="1" x14ac:dyDescent="0.3">
      <c r="A500" s="3">
        <v>2691974040</v>
      </c>
      <c r="B500" s="3" t="s">
        <v>1452</v>
      </c>
      <c r="C500" s="3" t="s">
        <v>1452</v>
      </c>
      <c r="D500" s="3">
        <v>67.057456972711194</v>
      </c>
      <c r="E500" s="3" t="s">
        <v>1453</v>
      </c>
      <c r="F500" s="3" t="s">
        <v>6</v>
      </c>
      <c r="G500" s="3" t="s">
        <v>117</v>
      </c>
      <c r="H500" s="3" t="s">
        <v>4</v>
      </c>
      <c r="I500" s="3" t="s">
        <v>1454</v>
      </c>
      <c r="J500" s="3" t="s">
        <v>41</v>
      </c>
      <c r="K500" s="3" t="s">
        <v>219</v>
      </c>
      <c r="L500" s="3" t="s">
        <v>28</v>
      </c>
      <c r="M500" s="3" t="s">
        <v>1002</v>
      </c>
      <c r="N500" s="3" t="s">
        <v>1455</v>
      </c>
      <c r="O500" s="3" t="s">
        <v>9</v>
      </c>
      <c r="P500" s="3" t="s">
        <v>4</v>
      </c>
      <c r="Q500" s="3" t="s">
        <v>10</v>
      </c>
      <c r="V500" t="str">
        <f t="shared" si="14"/>
        <v>Remove</v>
      </c>
      <c r="W500"/>
      <c r="X500"/>
      <c r="Y500"/>
      <c r="Z500"/>
      <c r="AA500"/>
      <c r="AC500"/>
      <c r="AE500"/>
    </row>
    <row r="501" spans="1:31" hidden="1" x14ac:dyDescent="0.3">
      <c r="A501" s="3">
        <v>2691138040</v>
      </c>
      <c r="B501" s="3" t="s">
        <v>1456</v>
      </c>
      <c r="C501" s="3" t="s">
        <v>1456</v>
      </c>
      <c r="D501" s="3">
        <v>61.703880479911099</v>
      </c>
      <c r="E501" s="3" t="s">
        <v>1457</v>
      </c>
      <c r="F501" s="3" t="s">
        <v>98</v>
      </c>
      <c r="G501" s="3" t="s">
        <v>485</v>
      </c>
      <c r="H501" s="3" t="s">
        <v>4</v>
      </c>
      <c r="I501" s="3" t="s">
        <v>1458</v>
      </c>
      <c r="J501" s="3" t="s">
        <v>62</v>
      </c>
      <c r="K501" s="3" t="s">
        <v>113</v>
      </c>
      <c r="L501" s="3" t="s">
        <v>4</v>
      </c>
      <c r="N501" s="3" t="s">
        <v>66</v>
      </c>
      <c r="O501" s="3" t="s">
        <v>9</v>
      </c>
      <c r="P501" s="3" t="s">
        <v>4</v>
      </c>
      <c r="Q501" s="3" t="s">
        <v>10</v>
      </c>
      <c r="V501" t="str">
        <f t="shared" si="14"/>
        <v>Remove</v>
      </c>
      <c r="W501"/>
      <c r="X501"/>
      <c r="Y501"/>
      <c r="Z501"/>
      <c r="AA501"/>
      <c r="AC501"/>
      <c r="AE501"/>
    </row>
    <row r="502" spans="1:31" hidden="1" x14ac:dyDescent="0.3">
      <c r="A502" s="3">
        <v>2695635040</v>
      </c>
      <c r="B502" s="3" t="s">
        <v>1459</v>
      </c>
      <c r="C502" s="3" t="s">
        <v>1459</v>
      </c>
      <c r="D502" s="3">
        <v>100</v>
      </c>
      <c r="E502" s="3" t="s">
        <v>1460</v>
      </c>
      <c r="F502" s="3" t="s">
        <v>26</v>
      </c>
      <c r="G502" s="3" t="s">
        <v>612</v>
      </c>
      <c r="H502" s="3" t="s">
        <v>49</v>
      </c>
      <c r="I502" s="3" t="s">
        <v>1461</v>
      </c>
      <c r="J502" s="3" t="s">
        <v>26</v>
      </c>
      <c r="K502" s="3" t="s">
        <v>511</v>
      </c>
      <c r="L502" s="3" t="s">
        <v>49</v>
      </c>
      <c r="O502" s="3" t="s">
        <v>9</v>
      </c>
      <c r="P502" s="3" t="s">
        <v>49</v>
      </c>
      <c r="Q502" s="3" t="s">
        <v>10</v>
      </c>
      <c r="V502" t="str">
        <f t="shared" si="14"/>
        <v>Remove</v>
      </c>
      <c r="W502"/>
      <c r="X502"/>
      <c r="Y502"/>
      <c r="Z502"/>
      <c r="AA502"/>
      <c r="AC502"/>
      <c r="AE502"/>
    </row>
    <row r="503" spans="1:31" hidden="1" x14ac:dyDescent="0.3">
      <c r="A503" s="3">
        <v>2691630040</v>
      </c>
      <c r="B503" s="3" t="s">
        <v>1459</v>
      </c>
      <c r="C503" s="3" t="s">
        <v>1459</v>
      </c>
      <c r="D503" s="3">
        <v>63.6818791068685</v>
      </c>
      <c r="E503" s="3" t="s">
        <v>1462</v>
      </c>
      <c r="F503" s="3" t="s">
        <v>83</v>
      </c>
      <c r="G503" s="3" t="s">
        <v>159</v>
      </c>
      <c r="H503" s="3" t="s">
        <v>4</v>
      </c>
      <c r="I503" s="3" t="s">
        <v>1463</v>
      </c>
      <c r="J503" s="3" t="s">
        <v>6</v>
      </c>
      <c r="K503" s="3" t="s">
        <v>7</v>
      </c>
      <c r="L503" s="3" t="s">
        <v>4</v>
      </c>
      <c r="O503" s="3" t="s">
        <v>9</v>
      </c>
      <c r="P503" s="3" t="s">
        <v>4</v>
      </c>
      <c r="Q503" s="3" t="s">
        <v>10</v>
      </c>
      <c r="V503" t="str">
        <f t="shared" si="14"/>
        <v>Remove</v>
      </c>
      <c r="W503"/>
      <c r="X503"/>
      <c r="Y503"/>
      <c r="Z503"/>
      <c r="AA503"/>
      <c r="AC503"/>
      <c r="AE503"/>
    </row>
    <row r="504" spans="1:31" hidden="1" x14ac:dyDescent="0.3">
      <c r="A504" s="3">
        <v>2694652040</v>
      </c>
      <c r="B504" s="3" t="s">
        <v>1352</v>
      </c>
      <c r="C504" s="3" t="s">
        <v>1352</v>
      </c>
      <c r="D504" s="3">
        <v>463.00122679316303</v>
      </c>
      <c r="E504" s="3" t="s">
        <v>1464</v>
      </c>
      <c r="F504" s="3" t="s">
        <v>2</v>
      </c>
      <c r="G504" s="3" t="s">
        <v>208</v>
      </c>
      <c r="H504" s="3" t="s">
        <v>4</v>
      </c>
      <c r="I504" s="3" t="s">
        <v>1465</v>
      </c>
      <c r="J504" s="3" t="s">
        <v>26</v>
      </c>
      <c r="K504" s="3" t="s">
        <v>27</v>
      </c>
      <c r="L504" s="3" t="s">
        <v>28</v>
      </c>
      <c r="N504" s="3" t="s">
        <v>1466</v>
      </c>
      <c r="O504" s="3" t="s">
        <v>9</v>
      </c>
      <c r="P504" s="3" t="s">
        <v>4</v>
      </c>
      <c r="Q504" s="3" t="s">
        <v>10</v>
      </c>
      <c r="V504" t="str">
        <f t="shared" si="14"/>
        <v>Remove</v>
      </c>
      <c r="W504"/>
      <c r="X504"/>
      <c r="Y504"/>
      <c r="Z504"/>
      <c r="AA504"/>
      <c r="AC504"/>
      <c r="AE504"/>
    </row>
    <row r="505" spans="1:31" hidden="1" x14ac:dyDescent="0.3">
      <c r="A505" s="3">
        <v>2693340040</v>
      </c>
      <c r="B505" s="3" t="s">
        <v>1352</v>
      </c>
      <c r="C505" s="3" t="s">
        <v>1352</v>
      </c>
      <c r="D505" s="3">
        <v>109.102805267032</v>
      </c>
      <c r="E505" s="3" t="s">
        <v>1467</v>
      </c>
      <c r="F505" s="3" t="s">
        <v>2</v>
      </c>
      <c r="G505" s="3" t="s">
        <v>3</v>
      </c>
      <c r="H505" s="3" t="s">
        <v>4</v>
      </c>
      <c r="I505" s="3" t="s">
        <v>25</v>
      </c>
      <c r="J505" s="3" t="s">
        <v>26</v>
      </c>
      <c r="K505" s="3" t="s">
        <v>27</v>
      </c>
      <c r="L505" s="3" t="s">
        <v>4</v>
      </c>
      <c r="N505" s="3" t="s">
        <v>1468</v>
      </c>
      <c r="O505" s="3" t="s">
        <v>9</v>
      </c>
      <c r="P505" s="3" t="s">
        <v>4</v>
      </c>
      <c r="Q505" s="3" t="s">
        <v>10</v>
      </c>
      <c r="V505" t="str">
        <f t="shared" si="14"/>
        <v>Remove</v>
      </c>
      <c r="W505"/>
      <c r="X505"/>
      <c r="Y505"/>
      <c r="Z505"/>
      <c r="AA505"/>
      <c r="AC505"/>
      <c r="AE505"/>
    </row>
    <row r="506" spans="1:31" hidden="1" x14ac:dyDescent="0.3">
      <c r="A506" s="3">
        <v>2692023040</v>
      </c>
      <c r="B506" s="3" t="s">
        <v>1352</v>
      </c>
      <c r="C506" s="3" t="s">
        <v>1352</v>
      </c>
      <c r="D506" s="3">
        <v>105.039502739838</v>
      </c>
      <c r="E506" s="3" t="s">
        <v>1469</v>
      </c>
      <c r="F506" s="3" t="s">
        <v>18</v>
      </c>
      <c r="G506" s="3" t="s">
        <v>186</v>
      </c>
      <c r="H506" s="3" t="s">
        <v>4</v>
      </c>
      <c r="I506" s="3" t="s">
        <v>1470</v>
      </c>
      <c r="J506" s="3" t="s">
        <v>18</v>
      </c>
      <c r="K506" s="3" t="s">
        <v>186</v>
      </c>
      <c r="L506" s="3" t="s">
        <v>4</v>
      </c>
      <c r="N506" s="3" t="s">
        <v>1471</v>
      </c>
      <c r="O506" s="3" t="s">
        <v>9</v>
      </c>
      <c r="P506" s="3" t="s">
        <v>4</v>
      </c>
      <c r="Q506" s="3" t="s">
        <v>10</v>
      </c>
      <c r="V506" t="str">
        <f t="shared" si="14"/>
        <v>Remove</v>
      </c>
      <c r="W506"/>
      <c r="X506"/>
      <c r="Y506"/>
      <c r="Z506"/>
      <c r="AA506"/>
      <c r="AC506"/>
      <c r="AE506"/>
    </row>
    <row r="507" spans="1:31" hidden="1" x14ac:dyDescent="0.3">
      <c r="A507" s="3">
        <v>2692020040</v>
      </c>
      <c r="B507" s="3" t="s">
        <v>1352</v>
      </c>
      <c r="C507" s="3" t="s">
        <v>1352</v>
      </c>
      <c r="D507" s="3">
        <v>111.00024535863299</v>
      </c>
      <c r="E507" s="3" t="s">
        <v>1472</v>
      </c>
      <c r="F507" s="3" t="s">
        <v>23</v>
      </c>
      <c r="G507" s="3" t="s">
        <v>137</v>
      </c>
      <c r="H507" s="3" t="s">
        <v>4</v>
      </c>
      <c r="I507" s="3" t="s">
        <v>1473</v>
      </c>
      <c r="J507" s="3" t="s">
        <v>23</v>
      </c>
      <c r="K507" s="3" t="s">
        <v>137</v>
      </c>
      <c r="L507" s="3" t="s">
        <v>4</v>
      </c>
      <c r="N507" s="3" t="s">
        <v>8</v>
      </c>
      <c r="O507" s="3" t="s">
        <v>9</v>
      </c>
      <c r="P507" s="3" t="s">
        <v>4</v>
      </c>
      <c r="Q507" s="3" t="s">
        <v>10</v>
      </c>
      <c r="R507" s="2" t="s">
        <v>321</v>
      </c>
      <c r="U507" s="3">
        <v>-6.51</v>
      </c>
      <c r="V507" t="str">
        <f t="shared" si="14"/>
        <v>Remove</v>
      </c>
      <c r="W507"/>
      <c r="X507"/>
      <c r="Y507"/>
      <c r="Z507"/>
      <c r="AA507"/>
      <c r="AC507"/>
      <c r="AE507"/>
    </row>
    <row r="508" spans="1:31" hidden="1" x14ac:dyDescent="0.3">
      <c r="A508" s="3">
        <v>2689949040</v>
      </c>
      <c r="B508" s="3" t="s">
        <v>1352</v>
      </c>
      <c r="C508" s="3" t="s">
        <v>1352</v>
      </c>
      <c r="D508" s="3">
        <v>57.904637278154901</v>
      </c>
      <c r="E508" s="3" t="s">
        <v>1474</v>
      </c>
      <c r="F508" s="3" t="s">
        <v>6</v>
      </c>
      <c r="G508" s="3" t="s">
        <v>58</v>
      </c>
      <c r="H508" s="3" t="s">
        <v>4</v>
      </c>
      <c r="I508" s="3" t="s">
        <v>1475</v>
      </c>
      <c r="J508" s="3" t="s">
        <v>23</v>
      </c>
      <c r="K508" s="3" t="s">
        <v>797</v>
      </c>
      <c r="L508" s="3" t="s">
        <v>4</v>
      </c>
      <c r="O508" s="3" t="s">
        <v>9</v>
      </c>
      <c r="P508" s="3" t="s">
        <v>4</v>
      </c>
      <c r="Q508" s="3" t="s">
        <v>10</v>
      </c>
      <c r="V508" t="str">
        <f t="shared" si="14"/>
        <v>Remove</v>
      </c>
      <c r="W508"/>
      <c r="X508"/>
      <c r="Y508"/>
      <c r="Z508"/>
      <c r="AA508"/>
      <c r="AC508"/>
      <c r="AE508"/>
    </row>
    <row r="509" spans="1:31" hidden="1" x14ac:dyDescent="0.3">
      <c r="A509" s="3">
        <v>2692592040</v>
      </c>
      <c r="B509" s="3" t="s">
        <v>1476</v>
      </c>
      <c r="C509" s="3" t="s">
        <v>1476</v>
      </c>
      <c r="D509" s="3">
        <v>54.251190339840001</v>
      </c>
      <c r="E509" s="3" t="s">
        <v>1477</v>
      </c>
      <c r="F509" s="3" t="s">
        <v>13</v>
      </c>
      <c r="G509" s="3" t="s">
        <v>74</v>
      </c>
      <c r="H509" s="3" t="s">
        <v>4</v>
      </c>
      <c r="I509" s="3" t="s">
        <v>327</v>
      </c>
      <c r="J509" s="3" t="s">
        <v>62</v>
      </c>
      <c r="K509" s="3" t="s">
        <v>328</v>
      </c>
      <c r="L509" s="3" t="s">
        <v>4</v>
      </c>
      <c r="N509" s="3" t="s">
        <v>329</v>
      </c>
      <c r="O509" s="3" t="s">
        <v>9</v>
      </c>
      <c r="P509" s="3" t="s">
        <v>4</v>
      </c>
      <c r="Q509" s="3" t="s">
        <v>10</v>
      </c>
      <c r="V509" t="str">
        <f t="shared" si="14"/>
        <v>Remove</v>
      </c>
      <c r="W509"/>
      <c r="X509"/>
      <c r="Y509"/>
      <c r="Z509"/>
      <c r="AA509"/>
      <c r="AC509"/>
      <c r="AE509"/>
    </row>
    <row r="510" spans="1:31" hidden="1" x14ac:dyDescent="0.3">
      <c r="A510" s="3">
        <v>2692486040</v>
      </c>
      <c r="B510" s="3" t="s">
        <v>1476</v>
      </c>
      <c r="C510" s="3" t="s">
        <v>1476</v>
      </c>
      <c r="D510" s="3">
        <v>117.8068295237</v>
      </c>
      <c r="E510" s="3" t="s">
        <v>1478</v>
      </c>
      <c r="F510" s="3" t="s">
        <v>83</v>
      </c>
      <c r="G510" s="3" t="s">
        <v>84</v>
      </c>
      <c r="H510" s="3" t="s">
        <v>4</v>
      </c>
      <c r="I510" s="3" t="s">
        <v>1479</v>
      </c>
      <c r="J510" s="3" t="s">
        <v>13</v>
      </c>
      <c r="K510" s="3" t="s">
        <v>65</v>
      </c>
      <c r="L510" s="3" t="s">
        <v>4</v>
      </c>
      <c r="O510" s="3" t="s">
        <v>9</v>
      </c>
      <c r="P510" s="3" t="s">
        <v>4</v>
      </c>
      <c r="Q510" s="3" t="s">
        <v>10</v>
      </c>
      <c r="V510" t="str">
        <f t="shared" si="14"/>
        <v>Remove</v>
      </c>
      <c r="W510"/>
      <c r="X510"/>
      <c r="Y510"/>
      <c r="Z510"/>
      <c r="AA510"/>
      <c r="AC510"/>
      <c r="AE510"/>
    </row>
    <row r="511" spans="1:31" hidden="1" x14ac:dyDescent="0.3">
      <c r="A511" s="3">
        <v>2692424040</v>
      </c>
      <c r="B511" s="3" t="s">
        <v>1476</v>
      </c>
      <c r="C511" s="3" t="s">
        <v>1476</v>
      </c>
      <c r="D511" s="3">
        <v>104.553561202284</v>
      </c>
      <c r="E511" s="3" t="s">
        <v>1480</v>
      </c>
      <c r="F511" s="3" t="s">
        <v>41</v>
      </c>
      <c r="G511" s="3" t="s">
        <v>144</v>
      </c>
      <c r="H511" s="3" t="s">
        <v>4</v>
      </c>
      <c r="I511" s="3" t="s">
        <v>1481</v>
      </c>
      <c r="J511" s="3" t="s">
        <v>26</v>
      </c>
      <c r="K511" s="3" t="s">
        <v>27</v>
      </c>
      <c r="L511" s="3" t="s">
        <v>4</v>
      </c>
      <c r="O511" s="3" t="s">
        <v>9</v>
      </c>
      <c r="P511" s="3" t="s">
        <v>4</v>
      </c>
      <c r="Q511" s="3" t="s">
        <v>10</v>
      </c>
      <c r="V511" t="str">
        <f t="shared" si="14"/>
        <v>Remove</v>
      </c>
      <c r="W511"/>
      <c r="X511"/>
      <c r="Y511"/>
      <c r="Z511"/>
      <c r="AA511"/>
      <c r="AC511"/>
      <c r="AE511"/>
    </row>
    <row r="512" spans="1:31" hidden="1" x14ac:dyDescent="0.3">
      <c r="A512" s="3">
        <v>2693875040</v>
      </c>
      <c r="B512" s="3" t="s">
        <v>1482</v>
      </c>
      <c r="C512" s="3" t="s">
        <v>1482</v>
      </c>
      <c r="D512" s="3">
        <v>143.0405879951</v>
      </c>
      <c r="E512" s="3" t="s">
        <v>1483</v>
      </c>
      <c r="F512" s="3" t="s">
        <v>2</v>
      </c>
      <c r="G512" s="3" t="s">
        <v>3</v>
      </c>
      <c r="H512" s="3" t="s">
        <v>4</v>
      </c>
      <c r="I512" s="3" t="s">
        <v>1484</v>
      </c>
      <c r="J512" s="3" t="s">
        <v>26</v>
      </c>
      <c r="K512" s="3" t="s">
        <v>27</v>
      </c>
      <c r="L512" s="3" t="s">
        <v>28</v>
      </c>
      <c r="N512" s="3" t="s">
        <v>1485</v>
      </c>
      <c r="O512" s="3" t="s">
        <v>9</v>
      </c>
      <c r="P512" s="3" t="s">
        <v>4</v>
      </c>
      <c r="Q512" s="3" t="s">
        <v>10</v>
      </c>
      <c r="V512" t="str">
        <f t="shared" si="14"/>
        <v>Remove</v>
      </c>
      <c r="W512"/>
      <c r="X512"/>
      <c r="Y512"/>
      <c r="Z512"/>
      <c r="AA512"/>
      <c r="AC512"/>
      <c r="AE512"/>
    </row>
    <row r="513" spans="1:31" hidden="1" x14ac:dyDescent="0.3">
      <c r="A513" s="3">
        <v>2693614040</v>
      </c>
      <c r="B513" s="3" t="s">
        <v>1482</v>
      </c>
      <c r="C513" s="3" t="s">
        <v>1482</v>
      </c>
      <c r="D513" s="3">
        <v>225.114124012687</v>
      </c>
      <c r="E513" s="3" t="s">
        <v>1486</v>
      </c>
      <c r="F513" s="3" t="s">
        <v>83</v>
      </c>
      <c r="G513" s="3" t="s">
        <v>159</v>
      </c>
      <c r="H513" s="3" t="s">
        <v>332</v>
      </c>
      <c r="I513" s="3" t="s">
        <v>1487</v>
      </c>
      <c r="J513" s="3" t="s">
        <v>26</v>
      </c>
      <c r="K513" s="3" t="s">
        <v>27</v>
      </c>
      <c r="L513" s="3" t="s">
        <v>4</v>
      </c>
      <c r="O513" s="3" t="s">
        <v>9</v>
      </c>
      <c r="P513" s="3" t="s">
        <v>332</v>
      </c>
      <c r="Q513" s="3" t="s">
        <v>10</v>
      </c>
      <c r="V513" t="str">
        <f t="shared" si="14"/>
        <v>Remove</v>
      </c>
      <c r="W513"/>
      <c r="X513"/>
      <c r="Y513"/>
      <c r="Z513"/>
      <c r="AA513"/>
      <c r="AC513"/>
      <c r="AE513"/>
    </row>
    <row r="514" spans="1:31" hidden="1" x14ac:dyDescent="0.3">
      <c r="A514" s="3">
        <v>2692939040</v>
      </c>
      <c r="B514" s="3" t="s">
        <v>1482</v>
      </c>
      <c r="C514" s="3" t="s">
        <v>1482</v>
      </c>
      <c r="D514" s="3">
        <v>77.011024908125805</v>
      </c>
      <c r="E514" s="3" t="s">
        <v>1488</v>
      </c>
      <c r="F514" s="3" t="s">
        <v>26</v>
      </c>
      <c r="G514" s="3" t="s">
        <v>72</v>
      </c>
      <c r="H514" s="3" t="s">
        <v>4</v>
      </c>
      <c r="I514" s="3" t="s">
        <v>1489</v>
      </c>
      <c r="J514" s="3" t="s">
        <v>18</v>
      </c>
      <c r="K514" s="3" t="s">
        <v>186</v>
      </c>
      <c r="L514" s="3" t="s">
        <v>4</v>
      </c>
      <c r="O514" s="3" t="s">
        <v>9</v>
      </c>
      <c r="P514" s="3" t="s">
        <v>4</v>
      </c>
      <c r="Q514" s="3" t="s">
        <v>10</v>
      </c>
      <c r="V514" t="str">
        <f t="shared" si="14"/>
        <v>Remove</v>
      </c>
      <c r="W514"/>
      <c r="X514"/>
      <c r="Y514"/>
      <c r="Z514"/>
      <c r="AA514"/>
      <c r="AC514"/>
      <c r="AE514"/>
    </row>
    <row r="515" spans="1:31" hidden="1" x14ac:dyDescent="0.3">
      <c r="A515" s="3">
        <v>2734093040</v>
      </c>
      <c r="B515" s="3" t="s">
        <v>1426</v>
      </c>
      <c r="C515" s="3" t="s">
        <v>1426</v>
      </c>
      <c r="D515" s="3">
        <v>203.48893425888099</v>
      </c>
      <c r="E515" s="3" t="s">
        <v>1490</v>
      </c>
      <c r="F515" s="3" t="s">
        <v>6</v>
      </c>
      <c r="G515" s="3" t="s">
        <v>79</v>
      </c>
      <c r="H515" s="3" t="s">
        <v>4</v>
      </c>
      <c r="I515" s="3" t="s">
        <v>1491</v>
      </c>
      <c r="J515" s="3" t="s">
        <v>83</v>
      </c>
      <c r="K515" s="3" t="s">
        <v>123</v>
      </c>
      <c r="L515" s="3" t="s">
        <v>4</v>
      </c>
      <c r="N515" s="3" t="s">
        <v>744</v>
      </c>
      <c r="O515" s="3" t="s">
        <v>9</v>
      </c>
      <c r="P515" s="3" t="s">
        <v>4</v>
      </c>
      <c r="Q515" s="3" t="s">
        <v>10</v>
      </c>
      <c r="V515" t="str">
        <f t="shared" ref="V515:V578" si="15">IF(ISNUMBER(S515), "Keep", "Remove")</f>
        <v>Remove</v>
      </c>
      <c r="W515"/>
      <c r="X515"/>
      <c r="Y515"/>
      <c r="Z515"/>
      <c r="AA515"/>
      <c r="AC515"/>
      <c r="AE515"/>
    </row>
    <row r="516" spans="1:31" hidden="1" x14ac:dyDescent="0.3">
      <c r="A516" s="3">
        <v>2693862040</v>
      </c>
      <c r="B516" s="3" t="s">
        <v>1492</v>
      </c>
      <c r="C516" s="3" t="s">
        <v>1492</v>
      </c>
      <c r="D516" s="3">
        <v>192.43798006210201</v>
      </c>
      <c r="E516" s="3" t="s">
        <v>1493</v>
      </c>
      <c r="F516" s="3" t="s">
        <v>83</v>
      </c>
      <c r="G516" s="3" t="s">
        <v>121</v>
      </c>
      <c r="H516" s="3" t="s">
        <v>4</v>
      </c>
      <c r="I516" s="3" t="s">
        <v>1494</v>
      </c>
      <c r="J516" s="3" t="s">
        <v>83</v>
      </c>
      <c r="K516" s="3" t="s">
        <v>121</v>
      </c>
      <c r="L516" s="3" t="s">
        <v>28</v>
      </c>
      <c r="O516" s="3" t="s">
        <v>9</v>
      </c>
      <c r="P516" s="3" t="s">
        <v>4</v>
      </c>
      <c r="Q516" s="3" t="s">
        <v>10</v>
      </c>
      <c r="R516" s="2" t="s">
        <v>303</v>
      </c>
      <c r="V516" t="str">
        <f t="shared" si="15"/>
        <v>Remove</v>
      </c>
      <c r="W516"/>
      <c r="X516"/>
      <c r="Y516"/>
      <c r="Z516"/>
      <c r="AA516"/>
      <c r="AC516"/>
      <c r="AE516"/>
    </row>
    <row r="517" spans="1:31" hidden="1" x14ac:dyDescent="0.3">
      <c r="A517" s="3">
        <v>2693483040</v>
      </c>
      <c r="B517" s="3" t="s">
        <v>1492</v>
      </c>
      <c r="C517" s="3" t="s">
        <v>1492</v>
      </c>
      <c r="D517" s="3">
        <v>670.044124857003</v>
      </c>
      <c r="E517" s="3" t="s">
        <v>1495</v>
      </c>
      <c r="F517" s="3" t="s">
        <v>2</v>
      </c>
      <c r="G517" s="3" t="s">
        <v>3</v>
      </c>
      <c r="H517" s="3" t="s">
        <v>4</v>
      </c>
      <c r="I517" s="3" t="s">
        <v>879</v>
      </c>
      <c r="J517" s="3" t="s">
        <v>26</v>
      </c>
      <c r="K517" s="3" t="s">
        <v>72</v>
      </c>
      <c r="L517" s="3" t="s">
        <v>28</v>
      </c>
      <c r="N517" s="3" t="s">
        <v>1496</v>
      </c>
      <c r="O517" s="3" t="s">
        <v>9</v>
      </c>
      <c r="P517" s="3" t="s">
        <v>4</v>
      </c>
      <c r="Q517" s="3" t="s">
        <v>10</v>
      </c>
      <c r="V517" t="str">
        <f t="shared" si="15"/>
        <v>Remove</v>
      </c>
      <c r="W517"/>
      <c r="X517"/>
      <c r="Y517"/>
      <c r="Z517"/>
      <c r="AA517"/>
      <c r="AC517"/>
      <c r="AE517"/>
    </row>
    <row r="518" spans="1:31" hidden="1" x14ac:dyDescent="0.3">
      <c r="A518" s="3">
        <v>2694590040</v>
      </c>
      <c r="B518" s="3" t="s">
        <v>1497</v>
      </c>
      <c r="C518" s="3" t="s">
        <v>1497</v>
      </c>
      <c r="D518" s="3">
        <v>52.125081645983002</v>
      </c>
      <c r="E518" s="3" t="s">
        <v>1498</v>
      </c>
      <c r="F518" s="3" t="s">
        <v>83</v>
      </c>
      <c r="G518" s="3" t="s">
        <v>123</v>
      </c>
      <c r="H518" s="3" t="s">
        <v>4</v>
      </c>
      <c r="I518" s="3" t="s">
        <v>1499</v>
      </c>
      <c r="J518" s="3" t="s">
        <v>83</v>
      </c>
      <c r="K518" s="3" t="s">
        <v>268</v>
      </c>
      <c r="L518" s="3" t="s">
        <v>28</v>
      </c>
      <c r="O518" s="3" t="s">
        <v>9</v>
      </c>
      <c r="P518" s="3" t="s">
        <v>4</v>
      </c>
      <c r="Q518" s="3" t="s">
        <v>10</v>
      </c>
      <c r="V518" t="str">
        <f t="shared" si="15"/>
        <v>Remove</v>
      </c>
      <c r="W518"/>
      <c r="X518"/>
      <c r="Y518"/>
      <c r="Z518"/>
      <c r="AA518"/>
      <c r="AC518"/>
      <c r="AE518"/>
    </row>
    <row r="519" spans="1:31" ht="43.2" x14ac:dyDescent="0.3">
      <c r="A519" s="3">
        <v>2696070040</v>
      </c>
      <c r="B519" s="3" t="s">
        <v>1500</v>
      </c>
      <c r="C519" s="3" t="s">
        <v>1500</v>
      </c>
      <c r="D519" s="3">
        <v>1434.85813606427</v>
      </c>
      <c r="E519" s="3" t="s">
        <v>453</v>
      </c>
      <c r="F519" s="3" t="s">
        <v>2</v>
      </c>
      <c r="G519" s="3" t="s">
        <v>282</v>
      </c>
      <c r="H519" s="3" t="s">
        <v>332</v>
      </c>
      <c r="I519" s="3" t="s">
        <v>1501</v>
      </c>
      <c r="J519" s="3" t="s">
        <v>2</v>
      </c>
      <c r="K519" s="3" t="s">
        <v>282</v>
      </c>
      <c r="L519" s="3" t="s">
        <v>332</v>
      </c>
      <c r="M519" s="3" t="s">
        <v>1502</v>
      </c>
      <c r="O519" s="3" t="s">
        <v>9</v>
      </c>
      <c r="P519" s="3" t="s">
        <v>332</v>
      </c>
      <c r="Q519" s="3" t="s">
        <v>10</v>
      </c>
      <c r="R519" s="2" t="s">
        <v>335</v>
      </c>
      <c r="S519" s="3">
        <v>2.27</v>
      </c>
      <c r="T519" s="3">
        <v>4.05</v>
      </c>
      <c r="U519" s="3">
        <v>14.76</v>
      </c>
      <c r="V519" s="3" t="str">
        <f t="shared" si="15"/>
        <v>Keep</v>
      </c>
      <c r="W519" s="2" t="str">
        <f>MID(B519, 5, 11)</f>
        <v>Nov 12 2014</v>
      </c>
      <c r="X519" s="3">
        <f>VALUE(RIGHT(W519,4))</f>
        <v>2014</v>
      </c>
      <c r="Y519" s="2" t="str">
        <f>H519&amp;X519</f>
        <v>South Africa2014</v>
      </c>
      <c r="Z519" s="1" t="s">
        <v>16076</v>
      </c>
      <c r="AA519" s="1">
        <f>IFERROR(VLOOKUP(Z519, RISKSHEET!$A$2:$G$1000, 4, FALSE), "Missing")</f>
        <v>0.155199274420738</v>
      </c>
      <c r="AB519">
        <f>IFERROR(VLOOKUP(Z519, RISKSHEET!$A$2:$G$1000, 5, FALSE), "Missing")</f>
        <v>-0.14638896286487599</v>
      </c>
      <c r="AC519" s="1">
        <f>IFERROR(VLOOKUP(Z519, RISKSHEET!$A$2:$G$1000, 6, FALSE), "Missing")</f>
        <v>0.30602103471755998</v>
      </c>
      <c r="AD519" t="str">
        <f>_xlfn.XLOOKUP(Z519, CREDITRATING!I:I, CREDITRATING!E:E, "Missing")</f>
        <v>BB</v>
      </c>
      <c r="AE519" s="1">
        <f>_xlfn.XLOOKUP(Z519, CREDITRATING!I:I, CREDITRATING!F:F, "Missing")</f>
        <v>12</v>
      </c>
    </row>
    <row r="520" spans="1:31" hidden="1" x14ac:dyDescent="0.3">
      <c r="A520" s="3">
        <v>2694391040</v>
      </c>
      <c r="B520" s="3" t="s">
        <v>1500</v>
      </c>
      <c r="C520" s="3" t="s">
        <v>1500</v>
      </c>
      <c r="D520" s="3">
        <v>86.698989503240398</v>
      </c>
      <c r="E520" s="3" t="s">
        <v>1503</v>
      </c>
      <c r="F520" s="3" t="s">
        <v>6</v>
      </c>
      <c r="G520" s="3" t="s">
        <v>79</v>
      </c>
      <c r="H520" s="3" t="s">
        <v>4</v>
      </c>
      <c r="I520" s="3" t="s">
        <v>1504</v>
      </c>
      <c r="J520" s="3" t="s">
        <v>6</v>
      </c>
      <c r="K520" s="3" t="s">
        <v>58</v>
      </c>
      <c r="L520" s="3" t="s">
        <v>4</v>
      </c>
      <c r="N520" s="3" t="s">
        <v>744</v>
      </c>
      <c r="O520" s="3" t="s">
        <v>9</v>
      </c>
      <c r="P520" s="3" t="s">
        <v>4</v>
      </c>
      <c r="Q520" s="3" t="s">
        <v>10</v>
      </c>
      <c r="V520" t="str">
        <f t="shared" si="15"/>
        <v>Remove</v>
      </c>
      <c r="W520"/>
      <c r="X520"/>
      <c r="Y520"/>
      <c r="Z520"/>
      <c r="AA520"/>
      <c r="AC520"/>
      <c r="AE520"/>
    </row>
    <row r="521" spans="1:31" hidden="1" x14ac:dyDescent="0.3">
      <c r="A521" s="3">
        <v>2696400040</v>
      </c>
      <c r="B521" s="3" t="s">
        <v>1505</v>
      </c>
      <c r="C521" s="3" t="s">
        <v>1505</v>
      </c>
      <c r="D521" s="3">
        <v>153.836356808125</v>
      </c>
      <c r="E521" s="3" t="s">
        <v>1506</v>
      </c>
      <c r="F521" s="3" t="s">
        <v>2</v>
      </c>
      <c r="G521" s="3" t="s">
        <v>282</v>
      </c>
      <c r="H521" s="3" t="s">
        <v>4</v>
      </c>
      <c r="I521" s="3" t="s">
        <v>1507</v>
      </c>
      <c r="J521" s="3" t="s">
        <v>26</v>
      </c>
      <c r="K521" s="3" t="s">
        <v>27</v>
      </c>
      <c r="L521" s="3" t="s">
        <v>28</v>
      </c>
      <c r="O521" s="3" t="s">
        <v>9</v>
      </c>
      <c r="P521" s="3" t="s">
        <v>4</v>
      </c>
      <c r="Q521" s="3" t="s">
        <v>10</v>
      </c>
      <c r="V521" t="str">
        <f t="shared" si="15"/>
        <v>Remove</v>
      </c>
      <c r="W521"/>
      <c r="X521"/>
      <c r="Y521"/>
      <c r="Z521"/>
      <c r="AA521"/>
      <c r="AC521"/>
      <c r="AE521"/>
    </row>
    <row r="522" spans="1:31" hidden="1" x14ac:dyDescent="0.3">
      <c r="A522" s="3">
        <v>2696524040</v>
      </c>
      <c r="B522" s="3" t="s">
        <v>1508</v>
      </c>
      <c r="C522" s="3" t="s">
        <v>1508</v>
      </c>
      <c r="D522" s="3">
        <v>211.93130882418399</v>
      </c>
      <c r="E522" s="3" t="s">
        <v>1509</v>
      </c>
      <c r="F522" s="3" t="s">
        <v>62</v>
      </c>
      <c r="G522" s="3" t="s">
        <v>1510</v>
      </c>
      <c r="H522" s="3" t="s">
        <v>127</v>
      </c>
      <c r="I522" s="3" t="s">
        <v>25</v>
      </c>
      <c r="J522" s="3" t="s">
        <v>26</v>
      </c>
      <c r="K522" s="3" t="s">
        <v>27</v>
      </c>
      <c r="L522" s="3" t="s">
        <v>127</v>
      </c>
      <c r="O522" s="3" t="s">
        <v>9</v>
      </c>
      <c r="P522" s="3" t="s">
        <v>127</v>
      </c>
      <c r="Q522" s="3" t="s">
        <v>10</v>
      </c>
      <c r="R522" s="2" t="s">
        <v>194</v>
      </c>
      <c r="V522" t="str">
        <f t="shared" si="15"/>
        <v>Remove</v>
      </c>
      <c r="W522"/>
      <c r="X522"/>
      <c r="Y522"/>
      <c r="Z522"/>
      <c r="AA522"/>
      <c r="AC522"/>
      <c r="AE522"/>
    </row>
    <row r="523" spans="1:31" hidden="1" x14ac:dyDescent="0.3">
      <c r="A523" s="3">
        <v>2696423040</v>
      </c>
      <c r="B523" s="3" t="s">
        <v>1508</v>
      </c>
      <c r="C523" s="3" t="s">
        <v>1508</v>
      </c>
      <c r="D523" s="3">
        <v>61.232487508572603</v>
      </c>
      <c r="E523" s="3" t="s">
        <v>1511</v>
      </c>
      <c r="F523" s="3" t="s">
        <v>13</v>
      </c>
      <c r="G523" s="3" t="s">
        <v>74</v>
      </c>
      <c r="H523" s="3" t="s">
        <v>4</v>
      </c>
      <c r="I523" s="3" t="s">
        <v>553</v>
      </c>
      <c r="J523" s="3" t="s">
        <v>26</v>
      </c>
      <c r="K523" s="3" t="s">
        <v>364</v>
      </c>
      <c r="L523" s="3" t="s">
        <v>554</v>
      </c>
      <c r="O523" s="3" t="s">
        <v>9</v>
      </c>
      <c r="P523" s="3" t="s">
        <v>4</v>
      </c>
      <c r="Q523" s="3" t="s">
        <v>10</v>
      </c>
      <c r="V523" t="str">
        <f t="shared" si="15"/>
        <v>Remove</v>
      </c>
      <c r="W523"/>
      <c r="X523"/>
      <c r="Y523"/>
      <c r="Z523"/>
      <c r="AA523"/>
      <c r="AC523"/>
      <c r="AE523"/>
    </row>
    <row r="524" spans="1:31" hidden="1" x14ac:dyDescent="0.3">
      <c r="A524" s="3">
        <v>2705377040</v>
      </c>
      <c r="B524" s="3" t="s">
        <v>1422</v>
      </c>
      <c r="C524" s="3" t="s">
        <v>1422</v>
      </c>
      <c r="D524" s="3">
        <v>750.00163377336298</v>
      </c>
      <c r="E524" s="3" t="s">
        <v>1512</v>
      </c>
      <c r="F524" s="3" t="s">
        <v>13</v>
      </c>
      <c r="G524" s="3" t="s">
        <v>838</v>
      </c>
      <c r="H524" s="3" t="s">
        <v>4</v>
      </c>
      <c r="I524" s="3" t="s">
        <v>1513</v>
      </c>
      <c r="J524" s="3" t="s">
        <v>13</v>
      </c>
      <c r="K524" s="3" t="s">
        <v>838</v>
      </c>
      <c r="L524" s="3" t="s">
        <v>211</v>
      </c>
      <c r="O524" s="3" t="s">
        <v>9</v>
      </c>
      <c r="P524" s="3" t="s">
        <v>4</v>
      </c>
      <c r="Q524" s="3" t="s">
        <v>10</v>
      </c>
      <c r="V524" t="str">
        <f t="shared" si="15"/>
        <v>Remove</v>
      </c>
      <c r="W524"/>
      <c r="X524"/>
      <c r="Y524"/>
      <c r="Z524"/>
      <c r="AA524"/>
      <c r="AC524"/>
      <c r="AE524"/>
    </row>
    <row r="525" spans="1:31" hidden="1" x14ac:dyDescent="0.3">
      <c r="A525" s="3">
        <v>2696458040</v>
      </c>
      <c r="B525" s="3" t="s">
        <v>1422</v>
      </c>
      <c r="C525" s="3" t="s">
        <v>1422</v>
      </c>
      <c r="D525" s="3">
        <v>3090.8110050973701</v>
      </c>
      <c r="E525" s="3" t="s">
        <v>1514</v>
      </c>
      <c r="F525" s="3" t="s">
        <v>26</v>
      </c>
      <c r="G525" s="3" t="s">
        <v>27</v>
      </c>
      <c r="H525" s="3" t="s">
        <v>4</v>
      </c>
      <c r="I525" s="3" t="s">
        <v>1515</v>
      </c>
      <c r="J525" s="3" t="s">
        <v>23</v>
      </c>
      <c r="K525" s="3" t="s">
        <v>137</v>
      </c>
      <c r="L525" s="3" t="s">
        <v>4</v>
      </c>
      <c r="M525" s="3" t="s">
        <v>687</v>
      </c>
      <c r="N525" s="3" t="s">
        <v>329</v>
      </c>
      <c r="O525" s="3" t="s">
        <v>9</v>
      </c>
      <c r="P525" s="3" t="s">
        <v>4</v>
      </c>
      <c r="Q525" s="3" t="s">
        <v>10</v>
      </c>
      <c r="V525" t="str">
        <f t="shared" si="15"/>
        <v>Remove</v>
      </c>
      <c r="W525"/>
      <c r="X525"/>
      <c r="Y525"/>
      <c r="Z525"/>
      <c r="AA525"/>
      <c r="AC525"/>
      <c r="AE525"/>
    </row>
    <row r="526" spans="1:31" hidden="1" x14ac:dyDescent="0.3">
      <c r="A526" s="3">
        <v>2697480040</v>
      </c>
      <c r="B526" s="3" t="s">
        <v>572</v>
      </c>
      <c r="C526" s="3" t="s">
        <v>572</v>
      </c>
      <c r="D526" s="3">
        <v>1361.07330351935</v>
      </c>
      <c r="E526" s="3" t="s">
        <v>1516</v>
      </c>
      <c r="F526" s="3" t="s">
        <v>13</v>
      </c>
      <c r="G526" s="3" t="s">
        <v>14</v>
      </c>
      <c r="H526" s="3" t="s">
        <v>49</v>
      </c>
      <c r="I526" s="3" t="s">
        <v>1517</v>
      </c>
      <c r="J526" s="3" t="s">
        <v>26</v>
      </c>
      <c r="K526" s="3" t="s">
        <v>27</v>
      </c>
      <c r="L526" s="3" t="s">
        <v>49</v>
      </c>
      <c r="M526" s="3" t="s">
        <v>1518</v>
      </c>
      <c r="N526" s="3" t="s">
        <v>1519</v>
      </c>
      <c r="O526" s="3" t="s">
        <v>9</v>
      </c>
      <c r="P526" s="3" t="s">
        <v>49</v>
      </c>
      <c r="Q526" s="3" t="s">
        <v>10</v>
      </c>
      <c r="V526" t="str">
        <f t="shared" si="15"/>
        <v>Remove</v>
      </c>
      <c r="W526"/>
      <c r="X526"/>
      <c r="Y526"/>
      <c r="Z526"/>
      <c r="AA526"/>
      <c r="AC526"/>
      <c r="AE526"/>
    </row>
    <row r="527" spans="1:31" hidden="1" x14ac:dyDescent="0.3">
      <c r="A527" s="3">
        <v>2697300040</v>
      </c>
      <c r="B527" s="3" t="s">
        <v>572</v>
      </c>
      <c r="C527" s="3" t="s">
        <v>572</v>
      </c>
      <c r="D527" s="3">
        <v>96.883578233489402</v>
      </c>
      <c r="E527" s="3" t="s">
        <v>1520</v>
      </c>
      <c r="F527" s="3" t="s">
        <v>2</v>
      </c>
      <c r="G527" s="3" t="s">
        <v>3</v>
      </c>
      <c r="H527" s="3" t="s">
        <v>107</v>
      </c>
      <c r="I527" s="3" t="s">
        <v>1521</v>
      </c>
      <c r="J527" s="3" t="s">
        <v>2</v>
      </c>
      <c r="K527" s="3" t="s">
        <v>282</v>
      </c>
      <c r="L527" s="3" t="s">
        <v>107</v>
      </c>
      <c r="O527" s="3" t="s">
        <v>9</v>
      </c>
      <c r="P527" s="3" t="s">
        <v>107</v>
      </c>
      <c r="Q527" s="3" t="s">
        <v>10</v>
      </c>
      <c r="V527" t="str">
        <f t="shared" si="15"/>
        <v>Remove</v>
      </c>
      <c r="W527"/>
      <c r="X527"/>
      <c r="Y527"/>
      <c r="Z527"/>
      <c r="AA527"/>
      <c r="AC527"/>
      <c r="AE527"/>
    </row>
    <row r="528" spans="1:31" hidden="1" x14ac:dyDescent="0.3">
      <c r="A528" s="3">
        <v>2696927040</v>
      </c>
      <c r="B528" s="3" t="s">
        <v>572</v>
      </c>
      <c r="C528" s="3" t="s">
        <v>572</v>
      </c>
      <c r="D528" s="3">
        <v>866.51532479414504</v>
      </c>
      <c r="E528" s="3" t="s">
        <v>1522</v>
      </c>
      <c r="F528" s="3" t="s">
        <v>83</v>
      </c>
      <c r="G528" s="3" t="s">
        <v>84</v>
      </c>
      <c r="H528" s="3" t="s">
        <v>4</v>
      </c>
      <c r="I528" s="3" t="s">
        <v>1523</v>
      </c>
      <c r="J528" s="3" t="s">
        <v>18</v>
      </c>
      <c r="K528" s="3" t="s">
        <v>186</v>
      </c>
      <c r="L528" s="3" t="s">
        <v>4</v>
      </c>
      <c r="O528" s="3" t="s">
        <v>9</v>
      </c>
      <c r="P528" s="3" t="s">
        <v>4</v>
      </c>
      <c r="Q528" s="3" t="s">
        <v>10</v>
      </c>
      <c r="V528" t="str">
        <f t="shared" si="15"/>
        <v>Remove</v>
      </c>
      <c r="W528"/>
      <c r="X528"/>
      <c r="Y528"/>
      <c r="Z528"/>
      <c r="AA528"/>
      <c r="AC528"/>
      <c r="AE528"/>
    </row>
    <row r="529" spans="1:31" hidden="1" x14ac:dyDescent="0.3">
      <c r="A529" s="3">
        <v>2755743040</v>
      </c>
      <c r="B529" s="3" t="s">
        <v>1524</v>
      </c>
      <c r="C529" s="3" t="s">
        <v>1524</v>
      </c>
      <c r="D529" s="3">
        <v>167.19807138968801</v>
      </c>
      <c r="E529" s="3" t="s">
        <v>1525</v>
      </c>
      <c r="F529" s="3" t="s">
        <v>41</v>
      </c>
      <c r="G529" s="3" t="s">
        <v>144</v>
      </c>
      <c r="H529" s="3" t="s">
        <v>49</v>
      </c>
      <c r="I529" s="3" t="s">
        <v>1526</v>
      </c>
      <c r="J529" s="3" t="s">
        <v>41</v>
      </c>
      <c r="K529" s="3" t="s">
        <v>144</v>
      </c>
      <c r="L529" s="3" t="s">
        <v>49</v>
      </c>
      <c r="O529" s="3" t="s">
        <v>9</v>
      </c>
      <c r="P529" s="3" t="s">
        <v>49</v>
      </c>
      <c r="Q529" s="3" t="s">
        <v>10</v>
      </c>
      <c r="V529" t="str">
        <f t="shared" si="15"/>
        <v>Remove</v>
      </c>
      <c r="W529"/>
      <c r="X529"/>
      <c r="Y529"/>
      <c r="Z529"/>
      <c r="AA529"/>
      <c r="AC529"/>
      <c r="AE529"/>
    </row>
    <row r="530" spans="1:31" hidden="1" x14ac:dyDescent="0.3">
      <c r="A530" s="3">
        <v>2699397040</v>
      </c>
      <c r="B530" s="3" t="s">
        <v>1524</v>
      </c>
      <c r="C530" s="3" t="s">
        <v>1524</v>
      </c>
      <c r="D530" s="3">
        <v>757.057313943542</v>
      </c>
      <c r="E530" s="3" t="s">
        <v>1527</v>
      </c>
      <c r="F530" s="3" t="s">
        <v>41</v>
      </c>
      <c r="G530" s="3" t="s">
        <v>144</v>
      </c>
      <c r="H530" s="3" t="s">
        <v>49</v>
      </c>
      <c r="I530" s="3" t="s">
        <v>1528</v>
      </c>
      <c r="J530" s="3" t="s">
        <v>41</v>
      </c>
      <c r="K530" s="3" t="s">
        <v>144</v>
      </c>
      <c r="L530" s="3" t="s">
        <v>49</v>
      </c>
      <c r="M530" s="3" t="s">
        <v>1529</v>
      </c>
      <c r="O530" s="3" t="s">
        <v>9</v>
      </c>
      <c r="P530" s="3" t="s">
        <v>49</v>
      </c>
      <c r="Q530" s="3" t="s">
        <v>10</v>
      </c>
      <c r="V530" t="str">
        <f t="shared" si="15"/>
        <v>Remove</v>
      </c>
      <c r="W530"/>
      <c r="X530"/>
      <c r="Y530"/>
      <c r="Z530"/>
      <c r="AA530"/>
      <c r="AC530"/>
      <c r="AE530"/>
    </row>
    <row r="531" spans="1:31" hidden="1" x14ac:dyDescent="0.3">
      <c r="A531" s="3">
        <v>2698948040</v>
      </c>
      <c r="B531" s="3" t="s">
        <v>1524</v>
      </c>
      <c r="C531" s="3" t="s">
        <v>1524</v>
      </c>
      <c r="D531" s="3">
        <v>167.19807138968801</v>
      </c>
      <c r="E531" s="3" t="s">
        <v>1530</v>
      </c>
      <c r="F531" s="3" t="s">
        <v>26</v>
      </c>
      <c r="G531" s="3" t="s">
        <v>27</v>
      </c>
      <c r="H531" s="3" t="s">
        <v>49</v>
      </c>
      <c r="I531" s="3" t="s">
        <v>1531</v>
      </c>
      <c r="J531" s="3" t="s">
        <v>23</v>
      </c>
      <c r="K531" s="3" t="s">
        <v>24</v>
      </c>
      <c r="L531" s="3" t="s">
        <v>49</v>
      </c>
      <c r="M531" s="3" t="s">
        <v>228</v>
      </c>
      <c r="N531" s="3" t="s">
        <v>283</v>
      </c>
      <c r="O531" s="3" t="s">
        <v>9</v>
      </c>
      <c r="P531" s="3" t="s">
        <v>49</v>
      </c>
      <c r="Q531" s="3" t="s">
        <v>10</v>
      </c>
      <c r="V531" t="str">
        <f t="shared" si="15"/>
        <v>Remove</v>
      </c>
      <c r="W531"/>
      <c r="X531"/>
      <c r="Y531"/>
      <c r="Z531"/>
      <c r="AA531"/>
      <c r="AC531"/>
      <c r="AE531"/>
    </row>
    <row r="532" spans="1:31" hidden="1" x14ac:dyDescent="0.3">
      <c r="A532" s="3">
        <v>2697526040</v>
      </c>
      <c r="B532" s="3" t="s">
        <v>1524</v>
      </c>
      <c r="C532" s="3" t="s">
        <v>1524</v>
      </c>
      <c r="D532" s="3">
        <v>65.083979328165398</v>
      </c>
      <c r="E532" s="3" t="s">
        <v>1532</v>
      </c>
      <c r="F532" s="3" t="s">
        <v>62</v>
      </c>
      <c r="G532" s="3" t="s">
        <v>113</v>
      </c>
      <c r="H532" s="3" t="s">
        <v>107</v>
      </c>
      <c r="I532" s="3" t="s">
        <v>25</v>
      </c>
      <c r="J532" s="3" t="s">
        <v>26</v>
      </c>
      <c r="K532" s="3" t="s">
        <v>27</v>
      </c>
      <c r="L532" s="3" t="s">
        <v>107</v>
      </c>
      <c r="M532" s="3" t="s">
        <v>1533</v>
      </c>
      <c r="O532" s="3" t="s">
        <v>9</v>
      </c>
      <c r="P532" s="3" t="s">
        <v>107</v>
      </c>
      <c r="Q532" s="3" t="s">
        <v>10</v>
      </c>
      <c r="V532" t="str">
        <f t="shared" si="15"/>
        <v>Remove</v>
      </c>
      <c r="W532"/>
      <c r="X532"/>
      <c r="Y532"/>
      <c r="Z532"/>
      <c r="AA532"/>
      <c r="AC532"/>
      <c r="AE532"/>
    </row>
    <row r="533" spans="1:31" ht="28.8" x14ac:dyDescent="0.3">
      <c r="A533" s="3">
        <v>2697508040</v>
      </c>
      <c r="B533" s="3" t="s">
        <v>1524</v>
      </c>
      <c r="C533" s="3" t="s">
        <v>1524</v>
      </c>
      <c r="D533" s="3">
        <v>2400.8520025839798</v>
      </c>
      <c r="E533" s="3" t="s">
        <v>1534</v>
      </c>
      <c r="F533" s="3" t="s">
        <v>26</v>
      </c>
      <c r="G533" s="3" t="s">
        <v>175</v>
      </c>
      <c r="H533" s="3" t="s">
        <v>16054</v>
      </c>
      <c r="I533" s="3" t="s">
        <v>1535</v>
      </c>
      <c r="J533" s="3" t="s">
        <v>26</v>
      </c>
      <c r="K533" s="3" t="s">
        <v>175</v>
      </c>
      <c r="L533" s="3" t="s">
        <v>107</v>
      </c>
      <c r="M533" s="3" t="s">
        <v>1536</v>
      </c>
      <c r="N533" s="3" t="s">
        <v>1537</v>
      </c>
      <c r="O533" s="3" t="s">
        <v>9</v>
      </c>
      <c r="P533" s="3" t="s">
        <v>107</v>
      </c>
      <c r="Q533" s="3" t="s">
        <v>10</v>
      </c>
      <c r="R533" s="2" t="s">
        <v>507</v>
      </c>
      <c r="S533" s="3">
        <v>3.13</v>
      </c>
      <c r="T533" s="3">
        <v>3.73</v>
      </c>
      <c r="U533" s="3">
        <v>20.54</v>
      </c>
      <c r="V533" s="3" t="str">
        <f t="shared" si="15"/>
        <v>Keep</v>
      </c>
      <c r="W533" s="2" t="str">
        <f>MID(B533, 5, 11)</f>
        <v>Nov 20 2014</v>
      </c>
      <c r="X533" s="3">
        <f>VALUE(RIGHT(W533,4))</f>
        <v>2014</v>
      </c>
      <c r="Y533" s="2" t="str">
        <f>H533&amp;X533</f>
        <v>india2014</v>
      </c>
      <c r="Z533" s="1" t="s">
        <v>16073</v>
      </c>
      <c r="AA533" s="1">
        <f>IFERROR(VLOOKUP(Z533, RISKSHEET!$A$2:$G$1000, 4, FALSE), "Missing")</f>
        <v>-6.9189384579658494E-2</v>
      </c>
      <c r="AB533">
        <f>IFERROR(VLOOKUP(Z533, RISKSHEET!$A$2:$G$1000, 5, FALSE), "Missing")</f>
        <v>-0.99791198968887296</v>
      </c>
      <c r="AC533" s="1">
        <f>IFERROR(VLOOKUP(Z533, RISKSHEET!$A$2:$G$1000, 6, FALSE), "Missing")</f>
        <v>-0.15735514461994199</v>
      </c>
      <c r="AD533" t="str">
        <f>_xlfn.XLOOKUP(Z533, CREDITRATING!I:I, CREDITRATING!E:E, "Missing")</f>
        <v>BBB-</v>
      </c>
      <c r="AE533" s="1">
        <f>_xlfn.XLOOKUP(Z533, CREDITRATING!I:I, CREDITRATING!F:F, "Missing")</f>
        <v>10</v>
      </c>
    </row>
    <row r="534" spans="1:31" hidden="1" x14ac:dyDescent="0.3">
      <c r="A534" s="3">
        <v>2697483040</v>
      </c>
      <c r="B534" s="3" t="s">
        <v>1524</v>
      </c>
      <c r="C534" s="3" t="s">
        <v>1524</v>
      </c>
      <c r="D534" s="3">
        <v>143.717492471941</v>
      </c>
      <c r="E534" s="3" t="s">
        <v>1538</v>
      </c>
      <c r="F534" s="3" t="s">
        <v>23</v>
      </c>
      <c r="G534" s="3" t="s">
        <v>797</v>
      </c>
      <c r="H534" s="3" t="s">
        <v>332</v>
      </c>
      <c r="I534" s="3" t="s">
        <v>1539</v>
      </c>
      <c r="J534" s="3" t="s">
        <v>26</v>
      </c>
      <c r="K534" s="3" t="s">
        <v>27</v>
      </c>
      <c r="L534" s="3" t="s">
        <v>332</v>
      </c>
      <c r="O534" s="3" t="s">
        <v>9</v>
      </c>
      <c r="P534" s="3" t="s">
        <v>332</v>
      </c>
      <c r="Q534" s="3" t="s">
        <v>10</v>
      </c>
      <c r="V534" t="str">
        <f t="shared" si="15"/>
        <v>Remove</v>
      </c>
      <c r="W534"/>
      <c r="X534"/>
      <c r="Y534"/>
      <c r="Z534"/>
      <c r="AA534"/>
      <c r="AC534"/>
      <c r="AE534"/>
    </row>
    <row r="535" spans="1:31" hidden="1" x14ac:dyDescent="0.3">
      <c r="A535" s="3">
        <v>2807348040</v>
      </c>
      <c r="B535" s="3" t="s">
        <v>1540</v>
      </c>
      <c r="C535" s="3" t="s">
        <v>1540</v>
      </c>
      <c r="D535" s="3">
        <v>205.550254452926</v>
      </c>
      <c r="E535" s="3" t="s">
        <v>1541</v>
      </c>
      <c r="F535" s="3" t="s">
        <v>98</v>
      </c>
      <c r="G535" s="3" t="s">
        <v>603</v>
      </c>
      <c r="H535" s="3" t="s">
        <v>49</v>
      </c>
      <c r="I535" s="3" t="s">
        <v>834</v>
      </c>
      <c r="J535" s="3" t="s">
        <v>98</v>
      </c>
      <c r="K535" s="3" t="s">
        <v>603</v>
      </c>
      <c r="L535" s="3" t="s">
        <v>49</v>
      </c>
      <c r="M535" s="3" t="s">
        <v>289</v>
      </c>
      <c r="N535" s="3" t="s">
        <v>1542</v>
      </c>
      <c r="O535" s="3" t="s">
        <v>9</v>
      </c>
      <c r="P535" s="3" t="s">
        <v>49</v>
      </c>
      <c r="Q535" s="3" t="s">
        <v>10</v>
      </c>
      <c r="V535" t="str">
        <f t="shared" si="15"/>
        <v>Remove</v>
      </c>
      <c r="W535"/>
      <c r="X535"/>
      <c r="Y535"/>
      <c r="Z535"/>
      <c r="AA535"/>
      <c r="AC535"/>
      <c r="AE535"/>
    </row>
    <row r="536" spans="1:31" hidden="1" x14ac:dyDescent="0.3">
      <c r="A536" s="3">
        <v>2698462040</v>
      </c>
      <c r="B536" s="3" t="s">
        <v>1540</v>
      </c>
      <c r="C536" s="3" t="s">
        <v>1540</v>
      </c>
      <c r="D536" s="3">
        <v>755.40712468193396</v>
      </c>
      <c r="E536" s="3" t="s">
        <v>1543</v>
      </c>
      <c r="F536" s="3" t="s">
        <v>98</v>
      </c>
      <c r="G536" s="3" t="s">
        <v>603</v>
      </c>
      <c r="H536" s="3" t="s">
        <v>49</v>
      </c>
      <c r="I536" s="3" t="s">
        <v>834</v>
      </c>
      <c r="J536" s="3" t="s">
        <v>98</v>
      </c>
      <c r="K536" s="3" t="s">
        <v>603</v>
      </c>
      <c r="L536" s="3" t="s">
        <v>49</v>
      </c>
      <c r="M536" s="3" t="s">
        <v>289</v>
      </c>
      <c r="N536" s="3" t="s">
        <v>1542</v>
      </c>
      <c r="O536" s="3" t="s">
        <v>9</v>
      </c>
      <c r="P536" s="3" t="s">
        <v>49</v>
      </c>
      <c r="Q536" s="3" t="s">
        <v>10</v>
      </c>
      <c r="V536" t="str">
        <f t="shared" si="15"/>
        <v>Remove</v>
      </c>
      <c r="W536"/>
      <c r="X536"/>
      <c r="Y536"/>
      <c r="Z536"/>
      <c r="AA536"/>
      <c r="AC536"/>
      <c r="AE536"/>
    </row>
    <row r="537" spans="1:31" hidden="1" x14ac:dyDescent="0.3">
      <c r="A537" s="3">
        <v>2697707040</v>
      </c>
      <c r="B537" s="3" t="s">
        <v>1540</v>
      </c>
      <c r="C537" s="3" t="s">
        <v>1540</v>
      </c>
      <c r="D537" s="3">
        <v>127.80811181503501</v>
      </c>
      <c r="E537" s="3" t="s">
        <v>1544</v>
      </c>
      <c r="F537" s="3" t="s">
        <v>6</v>
      </c>
      <c r="G537" s="3" t="s">
        <v>79</v>
      </c>
      <c r="H537" s="3" t="s">
        <v>4</v>
      </c>
      <c r="I537" s="3" t="s">
        <v>1545</v>
      </c>
      <c r="J537" s="3" t="s">
        <v>83</v>
      </c>
      <c r="K537" s="3" t="s">
        <v>159</v>
      </c>
      <c r="L537" s="3" t="s">
        <v>4</v>
      </c>
      <c r="N537" s="3" t="s">
        <v>66</v>
      </c>
      <c r="O537" s="3" t="s">
        <v>9</v>
      </c>
      <c r="P537" s="3" t="s">
        <v>4</v>
      </c>
      <c r="Q537" s="3" t="s">
        <v>10</v>
      </c>
      <c r="V537" t="str">
        <f t="shared" si="15"/>
        <v>Remove</v>
      </c>
      <c r="W537"/>
      <c r="X537"/>
      <c r="Y537"/>
      <c r="Z537"/>
      <c r="AA537"/>
      <c r="AC537"/>
      <c r="AE537"/>
    </row>
    <row r="538" spans="1:31" hidden="1" x14ac:dyDescent="0.3">
      <c r="A538" s="3">
        <v>2713684040</v>
      </c>
      <c r="B538" s="3" t="s">
        <v>1546</v>
      </c>
      <c r="C538" s="3" t="s">
        <v>1546</v>
      </c>
      <c r="D538" s="3">
        <v>63.679707399908601</v>
      </c>
      <c r="E538" s="3" t="s">
        <v>1547</v>
      </c>
      <c r="F538" s="3" t="s">
        <v>13</v>
      </c>
      <c r="G538" s="3" t="s">
        <v>14</v>
      </c>
      <c r="H538" s="3" t="s">
        <v>4</v>
      </c>
      <c r="I538" s="3" t="s">
        <v>25</v>
      </c>
      <c r="J538" s="3" t="s">
        <v>26</v>
      </c>
      <c r="K538" s="3" t="s">
        <v>27</v>
      </c>
      <c r="L538" s="3" t="s">
        <v>4</v>
      </c>
      <c r="O538" s="3" t="s">
        <v>9</v>
      </c>
      <c r="P538" s="3" t="s">
        <v>4</v>
      </c>
      <c r="Q538" s="3" t="s">
        <v>10</v>
      </c>
      <c r="V538" t="str">
        <f t="shared" si="15"/>
        <v>Remove</v>
      </c>
      <c r="W538"/>
      <c r="X538"/>
      <c r="Y538"/>
      <c r="Z538"/>
      <c r="AA538"/>
      <c r="AC538"/>
      <c r="AE538"/>
    </row>
    <row r="539" spans="1:31" hidden="1" x14ac:dyDescent="0.3">
      <c r="A539" s="3">
        <v>2698593040</v>
      </c>
      <c r="B539" s="3" t="s">
        <v>1546</v>
      </c>
      <c r="C539" s="3" t="s">
        <v>1546</v>
      </c>
      <c r="D539" s="3">
        <v>1277.1173003955801</v>
      </c>
      <c r="E539" s="3" t="s">
        <v>1548</v>
      </c>
      <c r="F539" s="3" t="s">
        <v>191</v>
      </c>
      <c r="G539" s="3" t="s">
        <v>536</v>
      </c>
      <c r="H539" s="3" t="s">
        <v>4</v>
      </c>
      <c r="I539" s="3" t="s">
        <v>1549</v>
      </c>
      <c r="J539" s="3" t="s">
        <v>90</v>
      </c>
      <c r="K539" s="3" t="s">
        <v>763</v>
      </c>
      <c r="L539" s="3" t="s">
        <v>4</v>
      </c>
      <c r="N539" s="3" t="s">
        <v>118</v>
      </c>
      <c r="O539" s="3" t="s">
        <v>9</v>
      </c>
      <c r="P539" s="3" t="s">
        <v>4</v>
      </c>
      <c r="Q539" s="3" t="s">
        <v>10</v>
      </c>
      <c r="V539" t="str">
        <f t="shared" si="15"/>
        <v>Remove</v>
      </c>
      <c r="W539"/>
      <c r="X539"/>
      <c r="Y539"/>
      <c r="Z539"/>
      <c r="AA539"/>
      <c r="AC539"/>
      <c r="AE539"/>
    </row>
    <row r="540" spans="1:31" hidden="1" x14ac:dyDescent="0.3">
      <c r="A540" s="3">
        <v>2698286040</v>
      </c>
      <c r="B540" s="3" t="s">
        <v>1546</v>
      </c>
      <c r="C540" s="3" t="s">
        <v>1546</v>
      </c>
      <c r="D540" s="3">
        <v>78.465810930814598</v>
      </c>
      <c r="E540" s="3" t="s">
        <v>1550</v>
      </c>
      <c r="F540" s="3" t="s">
        <v>90</v>
      </c>
      <c r="G540" s="3" t="s">
        <v>996</v>
      </c>
      <c r="H540" s="3" t="s">
        <v>4</v>
      </c>
      <c r="I540" s="3" t="s">
        <v>1549</v>
      </c>
      <c r="J540" s="3" t="s">
        <v>90</v>
      </c>
      <c r="K540" s="3" t="s">
        <v>763</v>
      </c>
      <c r="L540" s="3" t="s">
        <v>4</v>
      </c>
      <c r="N540" s="3" t="s">
        <v>118</v>
      </c>
      <c r="O540" s="3" t="s">
        <v>9</v>
      </c>
      <c r="P540" s="3" t="s">
        <v>4</v>
      </c>
      <c r="Q540" s="3" t="s">
        <v>10</v>
      </c>
      <c r="V540" t="str">
        <f t="shared" si="15"/>
        <v>Remove</v>
      </c>
      <c r="W540"/>
      <c r="X540"/>
      <c r="Y540"/>
      <c r="Z540"/>
      <c r="AA540"/>
      <c r="AC540"/>
      <c r="AE540"/>
    </row>
    <row r="541" spans="1:31" hidden="1" x14ac:dyDescent="0.3">
      <c r="A541" s="3">
        <v>2698278040</v>
      </c>
      <c r="B541" s="3" t="s">
        <v>1546</v>
      </c>
      <c r="C541" s="3" t="s">
        <v>1546</v>
      </c>
      <c r="D541" s="3">
        <v>70.704298040480595</v>
      </c>
      <c r="E541" s="3" t="s">
        <v>1551</v>
      </c>
      <c r="F541" s="3" t="s">
        <v>90</v>
      </c>
      <c r="G541" s="3" t="s">
        <v>106</v>
      </c>
      <c r="H541" s="3" t="s">
        <v>4</v>
      </c>
      <c r="I541" s="3" t="s">
        <v>1549</v>
      </c>
      <c r="J541" s="3" t="s">
        <v>90</v>
      </c>
      <c r="K541" s="3" t="s">
        <v>763</v>
      </c>
      <c r="L541" s="3" t="s">
        <v>4</v>
      </c>
      <c r="N541" s="3" t="s">
        <v>118</v>
      </c>
      <c r="O541" s="3" t="s">
        <v>9</v>
      </c>
      <c r="P541" s="3" t="s">
        <v>4</v>
      </c>
      <c r="Q541" s="3" t="s">
        <v>10</v>
      </c>
      <c r="V541" t="str">
        <f t="shared" si="15"/>
        <v>Remove</v>
      </c>
      <c r="W541"/>
      <c r="X541"/>
      <c r="Y541"/>
      <c r="Z541"/>
      <c r="AA541"/>
      <c r="AC541"/>
      <c r="AE541"/>
    </row>
    <row r="542" spans="1:31" hidden="1" x14ac:dyDescent="0.3">
      <c r="A542" s="3">
        <v>2698237040</v>
      </c>
      <c r="B542" s="3" t="s">
        <v>1546</v>
      </c>
      <c r="C542" s="3" t="s">
        <v>1546</v>
      </c>
      <c r="D542" s="3">
        <v>485.39258900460197</v>
      </c>
      <c r="E542" s="3" t="s">
        <v>1552</v>
      </c>
      <c r="F542" s="3" t="s">
        <v>90</v>
      </c>
      <c r="G542" s="3" t="s">
        <v>106</v>
      </c>
      <c r="H542" s="3" t="s">
        <v>4</v>
      </c>
      <c r="I542" s="3" t="s">
        <v>1549</v>
      </c>
      <c r="J542" s="3" t="s">
        <v>90</v>
      </c>
      <c r="K542" s="3" t="s">
        <v>763</v>
      </c>
      <c r="L542" s="3" t="s">
        <v>4</v>
      </c>
      <c r="N542" s="3" t="s">
        <v>118</v>
      </c>
      <c r="O542" s="3" t="s">
        <v>9</v>
      </c>
      <c r="P542" s="3" t="s">
        <v>4</v>
      </c>
      <c r="Q542" s="3" t="s">
        <v>10</v>
      </c>
      <c r="V542" t="str">
        <f t="shared" si="15"/>
        <v>Remove</v>
      </c>
      <c r="W542"/>
      <c r="X542"/>
      <c r="Y542"/>
      <c r="Z542"/>
      <c r="AA542"/>
      <c r="AC542"/>
      <c r="AE542"/>
    </row>
    <row r="543" spans="1:31" ht="28.8" x14ac:dyDescent="0.3">
      <c r="A543" s="3">
        <v>2698115040</v>
      </c>
      <c r="B543" s="3" t="s">
        <v>1546</v>
      </c>
      <c r="C543" s="3" t="s">
        <v>1546</v>
      </c>
      <c r="D543" s="3">
        <v>5552.9720462412597</v>
      </c>
      <c r="E543" s="3" t="s">
        <v>1553</v>
      </c>
      <c r="F543" s="3" t="s">
        <v>90</v>
      </c>
      <c r="G543" s="3" t="s">
        <v>642</v>
      </c>
      <c r="H543" s="3" t="s">
        <v>16004</v>
      </c>
      <c r="I543" s="3" t="s">
        <v>1549</v>
      </c>
      <c r="J543" s="3" t="s">
        <v>90</v>
      </c>
      <c r="K543" s="3" t="s">
        <v>763</v>
      </c>
      <c r="L543" s="3" t="s">
        <v>4</v>
      </c>
      <c r="M543" s="3" t="s">
        <v>631</v>
      </c>
      <c r="N543" s="3" t="s">
        <v>118</v>
      </c>
      <c r="O543" s="3" t="s">
        <v>9</v>
      </c>
      <c r="P543" s="3" t="s">
        <v>4</v>
      </c>
      <c r="Q543" s="3" t="s">
        <v>10</v>
      </c>
      <c r="R543" s="2" t="s">
        <v>321</v>
      </c>
      <c r="S543" s="3">
        <v>-4.3499999999999996</v>
      </c>
      <c r="T543" s="3">
        <v>-4.3499999999999996</v>
      </c>
      <c r="U543" s="3">
        <v>-4.3499999999999996</v>
      </c>
      <c r="V543" s="3" t="str">
        <f t="shared" si="15"/>
        <v>Keep</v>
      </c>
      <c r="W543" s="2" t="str">
        <f>MID(B543, 5, 11)</f>
        <v>Nov 22 2014</v>
      </c>
      <c r="X543" s="3">
        <f>VALUE(RIGHT(W543,4))</f>
        <v>2014</v>
      </c>
      <c r="Y543" s="2" t="str">
        <f>H543&amp;X543</f>
        <v>china2014</v>
      </c>
      <c r="Z543" s="1" t="s">
        <v>16075</v>
      </c>
      <c r="AA543" s="1">
        <f>IFERROR(VLOOKUP(Z543, RISKSHEET!$A$2:$G$1000, 4, FALSE), "Missing")</f>
        <v>-0.39605319499969499</v>
      </c>
      <c r="AB543">
        <f>IFERROR(VLOOKUP(Z543, RISKSHEET!$A$2:$G$1000, 5, FALSE), "Missing")</f>
        <v>-0.52258402109146096</v>
      </c>
      <c r="AC543" s="1">
        <f>IFERROR(VLOOKUP(Z543, RISKSHEET!$A$2:$G$1000, 6, FALSE), "Missing")</f>
        <v>-5.1206895150244201E-3</v>
      </c>
      <c r="AD543" t="str">
        <f>_xlfn.XLOOKUP(Z543, CREDITRATING!I:I, CREDITRATING!E:E, "Missing")</f>
        <v>A+</v>
      </c>
      <c r="AE543" s="1">
        <f>_xlfn.XLOOKUP(Z543, CREDITRATING!I:I, CREDITRATING!F:F, "Missing")</f>
        <v>5</v>
      </c>
    </row>
    <row r="544" spans="1:31" hidden="1" x14ac:dyDescent="0.3">
      <c r="A544" s="3">
        <v>2707372040</v>
      </c>
      <c r="B544" s="3" t="s">
        <v>1554</v>
      </c>
      <c r="C544" s="3" t="s">
        <v>1555</v>
      </c>
      <c r="D544" s="3">
        <v>2519.8041561549098</v>
      </c>
      <c r="E544" s="3" t="s">
        <v>1556</v>
      </c>
      <c r="F544" s="3" t="s">
        <v>83</v>
      </c>
      <c r="G544" s="3" t="s">
        <v>159</v>
      </c>
      <c r="H544" s="3" t="s">
        <v>49</v>
      </c>
      <c r="I544" s="3" t="s">
        <v>1557</v>
      </c>
      <c r="J544" s="3" t="s">
        <v>83</v>
      </c>
      <c r="K544" s="3" t="s">
        <v>159</v>
      </c>
      <c r="L544" s="3" t="s">
        <v>49</v>
      </c>
      <c r="M544" s="3" t="s">
        <v>1558</v>
      </c>
      <c r="N544" s="3" t="s">
        <v>299</v>
      </c>
      <c r="O544" s="3" t="s">
        <v>9</v>
      </c>
      <c r="P544" s="3" t="s">
        <v>49</v>
      </c>
      <c r="Q544" s="3" t="s">
        <v>10</v>
      </c>
      <c r="V544" t="str">
        <f t="shared" si="15"/>
        <v>Remove</v>
      </c>
      <c r="W544"/>
      <c r="X544"/>
      <c r="Y544"/>
      <c r="Z544"/>
      <c r="AA544"/>
      <c r="AC544"/>
      <c r="AE544"/>
    </row>
    <row r="545" spans="1:31" hidden="1" x14ac:dyDescent="0.3">
      <c r="A545" s="3">
        <v>2699509040</v>
      </c>
      <c r="B545" s="3" t="s">
        <v>1554</v>
      </c>
      <c r="C545" s="3" t="s">
        <v>1554</v>
      </c>
      <c r="D545" s="3">
        <v>74.741092946004002</v>
      </c>
      <c r="E545" s="3" t="s">
        <v>1559</v>
      </c>
      <c r="F545" s="3" t="s">
        <v>2</v>
      </c>
      <c r="G545" s="3" t="s">
        <v>3</v>
      </c>
      <c r="H545" s="3" t="s">
        <v>4</v>
      </c>
      <c r="I545" s="3" t="s">
        <v>1560</v>
      </c>
      <c r="J545" s="3" t="s">
        <v>2</v>
      </c>
      <c r="K545" s="3" t="s">
        <v>3</v>
      </c>
      <c r="L545" s="3" t="s">
        <v>4</v>
      </c>
      <c r="O545" s="3" t="s">
        <v>9</v>
      </c>
      <c r="P545" s="3" t="s">
        <v>4</v>
      </c>
      <c r="Q545" s="3" t="s">
        <v>10</v>
      </c>
      <c r="V545" t="str">
        <f t="shared" si="15"/>
        <v>Remove</v>
      </c>
      <c r="W545"/>
      <c r="X545"/>
      <c r="Y545"/>
      <c r="Z545"/>
      <c r="AA545"/>
      <c r="AC545"/>
      <c r="AE545"/>
    </row>
    <row r="546" spans="1:31" hidden="1" x14ac:dyDescent="0.3">
      <c r="A546" s="3">
        <v>2698104040</v>
      </c>
      <c r="B546" s="3" t="s">
        <v>1554</v>
      </c>
      <c r="C546" s="3" t="s">
        <v>1554</v>
      </c>
      <c r="D546" s="3">
        <v>469.14395696430898</v>
      </c>
      <c r="E546" s="3" t="s">
        <v>1561</v>
      </c>
      <c r="F546" s="3" t="s">
        <v>83</v>
      </c>
      <c r="G546" s="3" t="s">
        <v>159</v>
      </c>
      <c r="H546" s="3" t="s">
        <v>4</v>
      </c>
      <c r="I546" s="3" t="s">
        <v>1562</v>
      </c>
      <c r="J546" s="3" t="s">
        <v>83</v>
      </c>
      <c r="K546" s="3" t="s">
        <v>159</v>
      </c>
      <c r="L546" s="3" t="s">
        <v>4</v>
      </c>
      <c r="N546" s="3" t="s">
        <v>86</v>
      </c>
      <c r="O546" s="3" t="s">
        <v>9</v>
      </c>
      <c r="P546" s="3" t="s">
        <v>4</v>
      </c>
      <c r="Q546" s="3" t="s">
        <v>10</v>
      </c>
      <c r="V546" t="str">
        <f t="shared" si="15"/>
        <v>Remove</v>
      </c>
      <c r="W546"/>
      <c r="X546"/>
      <c r="Y546"/>
      <c r="Z546"/>
      <c r="AA546"/>
      <c r="AC546"/>
      <c r="AE546"/>
    </row>
    <row r="547" spans="1:31" hidden="1" x14ac:dyDescent="0.3">
      <c r="A547" s="3">
        <v>2704281040</v>
      </c>
      <c r="B547" s="3" t="s">
        <v>752</v>
      </c>
      <c r="C547" s="3" t="s">
        <v>752</v>
      </c>
      <c r="D547" s="3">
        <v>61.909705810447399</v>
      </c>
      <c r="E547" s="3" t="s">
        <v>1563</v>
      </c>
      <c r="F547" s="3" t="s">
        <v>83</v>
      </c>
      <c r="G547" s="3" t="s">
        <v>159</v>
      </c>
      <c r="H547" s="3" t="s">
        <v>4</v>
      </c>
      <c r="I547" s="3" t="s">
        <v>1564</v>
      </c>
      <c r="J547" s="3" t="s">
        <v>191</v>
      </c>
      <c r="K547" s="3" t="s">
        <v>536</v>
      </c>
      <c r="L547" s="3" t="s">
        <v>4</v>
      </c>
      <c r="O547" s="3" t="s">
        <v>9</v>
      </c>
      <c r="P547" s="3" t="s">
        <v>4</v>
      </c>
      <c r="Q547" s="3" t="s">
        <v>10</v>
      </c>
      <c r="V547" t="str">
        <f t="shared" si="15"/>
        <v>Remove</v>
      </c>
      <c r="W547"/>
      <c r="X547"/>
      <c r="Y547"/>
      <c r="Z547"/>
      <c r="AA547"/>
      <c r="AC547"/>
      <c r="AE547"/>
    </row>
    <row r="548" spans="1:31" hidden="1" x14ac:dyDescent="0.3">
      <c r="A548" s="3">
        <v>2699535040</v>
      </c>
      <c r="B548" s="3" t="s">
        <v>752</v>
      </c>
      <c r="C548" s="3" t="s">
        <v>752</v>
      </c>
      <c r="D548" s="3">
        <v>133.648439409991</v>
      </c>
      <c r="E548" s="3" t="s">
        <v>1565</v>
      </c>
      <c r="F548" s="3" t="s">
        <v>2</v>
      </c>
      <c r="G548" s="3" t="s">
        <v>3</v>
      </c>
      <c r="H548" s="3" t="s">
        <v>4</v>
      </c>
      <c r="I548" s="3" t="s">
        <v>1566</v>
      </c>
      <c r="J548" s="3" t="s">
        <v>2</v>
      </c>
      <c r="K548" s="3" t="s">
        <v>3</v>
      </c>
      <c r="L548" s="3" t="s">
        <v>4</v>
      </c>
      <c r="O548" s="3" t="s">
        <v>9</v>
      </c>
      <c r="P548" s="3" t="s">
        <v>4</v>
      </c>
      <c r="Q548" s="3" t="s">
        <v>10</v>
      </c>
      <c r="V548" t="str">
        <f t="shared" si="15"/>
        <v>Remove</v>
      </c>
      <c r="W548"/>
      <c r="X548"/>
      <c r="Y548"/>
      <c r="Z548"/>
      <c r="AA548"/>
      <c r="AC548"/>
      <c r="AE548"/>
    </row>
    <row r="549" spans="1:31" hidden="1" x14ac:dyDescent="0.3">
      <c r="A549" s="3">
        <v>2698843040</v>
      </c>
      <c r="B549" s="3" t="s">
        <v>752</v>
      </c>
      <c r="C549" s="3" t="s">
        <v>752</v>
      </c>
      <c r="D549" s="3">
        <v>3109.9550264550298</v>
      </c>
      <c r="E549" s="3" t="s">
        <v>1567</v>
      </c>
      <c r="F549" s="3" t="s">
        <v>191</v>
      </c>
      <c r="G549" s="3" t="s">
        <v>1568</v>
      </c>
      <c r="H549" s="3" t="s">
        <v>332</v>
      </c>
      <c r="I549" s="3" t="s">
        <v>1569</v>
      </c>
      <c r="J549" s="3" t="s">
        <v>62</v>
      </c>
      <c r="K549" s="3" t="s">
        <v>63</v>
      </c>
      <c r="L549" s="3" t="s">
        <v>332</v>
      </c>
      <c r="M549" s="3" t="s">
        <v>1570</v>
      </c>
      <c r="N549" s="3" t="s">
        <v>1571</v>
      </c>
      <c r="O549" s="3" t="s">
        <v>9</v>
      </c>
      <c r="P549" s="3" t="s">
        <v>332</v>
      </c>
      <c r="Q549" s="3" t="s">
        <v>10</v>
      </c>
      <c r="V549" t="str">
        <f t="shared" si="15"/>
        <v>Remove</v>
      </c>
      <c r="W549"/>
      <c r="X549"/>
      <c r="Y549"/>
      <c r="Z549"/>
      <c r="AA549"/>
      <c r="AC549"/>
      <c r="AE549"/>
    </row>
    <row r="550" spans="1:31" hidden="1" x14ac:dyDescent="0.3">
      <c r="A550" s="3">
        <v>2700035040</v>
      </c>
      <c r="B550" s="3" t="s">
        <v>1572</v>
      </c>
      <c r="C550" s="3" t="s">
        <v>1572</v>
      </c>
      <c r="D550" s="3">
        <v>153.646304959312</v>
      </c>
      <c r="E550" s="3" t="s">
        <v>1573</v>
      </c>
      <c r="F550" s="3" t="s">
        <v>41</v>
      </c>
      <c r="G550" s="3" t="s">
        <v>223</v>
      </c>
      <c r="H550" s="3" t="s">
        <v>4</v>
      </c>
      <c r="I550" s="3" t="s">
        <v>1574</v>
      </c>
      <c r="J550" s="3" t="s">
        <v>26</v>
      </c>
      <c r="K550" s="3" t="s">
        <v>27</v>
      </c>
      <c r="L550" s="3" t="s">
        <v>28</v>
      </c>
      <c r="N550" s="3" t="s">
        <v>1575</v>
      </c>
      <c r="O550" s="3" t="s">
        <v>9</v>
      </c>
      <c r="P550" s="3" t="s">
        <v>4</v>
      </c>
      <c r="Q550" s="3" t="s">
        <v>10</v>
      </c>
      <c r="V550" t="str">
        <f t="shared" si="15"/>
        <v>Remove</v>
      </c>
      <c r="W550"/>
      <c r="X550"/>
      <c r="Y550"/>
      <c r="Z550"/>
      <c r="AA550"/>
      <c r="AC550"/>
      <c r="AE550"/>
    </row>
    <row r="551" spans="1:31" hidden="1" x14ac:dyDescent="0.3">
      <c r="A551" s="3">
        <v>2699904040</v>
      </c>
      <c r="B551" s="3" t="s">
        <v>1572</v>
      </c>
      <c r="C551" s="3" t="s">
        <v>1572</v>
      </c>
      <c r="D551" s="3">
        <v>149.61066041116899</v>
      </c>
      <c r="E551" s="3" t="s">
        <v>1576</v>
      </c>
      <c r="F551" s="3" t="s">
        <v>6</v>
      </c>
      <c r="G551" s="3" t="s">
        <v>117</v>
      </c>
      <c r="H551" s="3" t="s">
        <v>4</v>
      </c>
      <c r="I551" s="3" t="s">
        <v>25</v>
      </c>
      <c r="J551" s="3" t="s">
        <v>26</v>
      </c>
      <c r="K551" s="3" t="s">
        <v>27</v>
      </c>
      <c r="L551" s="3" t="s">
        <v>4</v>
      </c>
      <c r="O551" s="3" t="s">
        <v>9</v>
      </c>
      <c r="P551" s="3" t="s">
        <v>4</v>
      </c>
      <c r="Q551" s="3" t="s">
        <v>10</v>
      </c>
      <c r="V551" t="str">
        <f t="shared" si="15"/>
        <v>Remove</v>
      </c>
      <c r="W551"/>
      <c r="X551"/>
      <c r="Y551"/>
      <c r="Z551"/>
      <c r="AA551"/>
      <c r="AC551"/>
      <c r="AE551"/>
    </row>
    <row r="552" spans="1:31" hidden="1" x14ac:dyDescent="0.3">
      <c r="A552" s="3">
        <v>2699059040</v>
      </c>
      <c r="B552" s="3" t="s">
        <v>1572</v>
      </c>
      <c r="C552" s="3" t="s">
        <v>1572</v>
      </c>
      <c r="D552" s="3">
        <v>1919.9553081639201</v>
      </c>
      <c r="E552" s="3" t="s">
        <v>1577</v>
      </c>
      <c r="F552" s="3" t="s">
        <v>41</v>
      </c>
      <c r="G552" s="3" t="s">
        <v>144</v>
      </c>
      <c r="H552" s="3" t="s">
        <v>4</v>
      </c>
      <c r="I552" s="3" t="s">
        <v>1578</v>
      </c>
      <c r="J552" s="3" t="s">
        <v>41</v>
      </c>
      <c r="K552" s="3" t="s">
        <v>144</v>
      </c>
      <c r="L552" s="3" t="s">
        <v>4</v>
      </c>
      <c r="N552" s="3" t="s">
        <v>495</v>
      </c>
      <c r="O552" s="3" t="s">
        <v>9</v>
      </c>
      <c r="P552" s="3" t="s">
        <v>4</v>
      </c>
      <c r="Q552" s="3" t="s">
        <v>10</v>
      </c>
      <c r="V552" t="str">
        <f t="shared" si="15"/>
        <v>Remove</v>
      </c>
      <c r="W552"/>
      <c r="X552"/>
      <c r="Y552"/>
      <c r="Z552"/>
      <c r="AA552"/>
      <c r="AC552"/>
      <c r="AE552"/>
    </row>
    <row r="553" spans="1:31" hidden="1" x14ac:dyDescent="0.3">
      <c r="A553" s="3">
        <v>2702520040</v>
      </c>
      <c r="B553" s="3" t="s">
        <v>756</v>
      </c>
      <c r="C553" s="3" t="s">
        <v>756</v>
      </c>
      <c r="D553" s="3">
        <v>69.164492925460394</v>
      </c>
      <c r="E553" s="3" t="s">
        <v>1579</v>
      </c>
      <c r="F553" s="3" t="s">
        <v>2</v>
      </c>
      <c r="G553" s="3" t="s">
        <v>208</v>
      </c>
      <c r="H553" s="3" t="s">
        <v>49</v>
      </c>
      <c r="I553" s="3" t="s">
        <v>25</v>
      </c>
      <c r="J553" s="3" t="s">
        <v>26</v>
      </c>
      <c r="K553" s="3" t="s">
        <v>27</v>
      </c>
      <c r="L553" s="3" t="s">
        <v>49</v>
      </c>
      <c r="N553" s="3" t="s">
        <v>228</v>
      </c>
      <c r="O553" s="3" t="s">
        <v>9</v>
      </c>
      <c r="P553" s="3" t="s">
        <v>49</v>
      </c>
      <c r="Q553" s="3" t="s">
        <v>10</v>
      </c>
      <c r="V553" t="str">
        <f t="shared" si="15"/>
        <v>Remove</v>
      </c>
      <c r="W553"/>
      <c r="X553"/>
      <c r="Y553"/>
      <c r="Z553"/>
      <c r="AA553"/>
      <c r="AC553"/>
      <c r="AE553"/>
    </row>
    <row r="554" spans="1:31" hidden="1" x14ac:dyDescent="0.3">
      <c r="A554" s="3">
        <v>2700113040</v>
      </c>
      <c r="B554" s="3" t="s">
        <v>756</v>
      </c>
      <c r="C554" s="3" t="s">
        <v>1580</v>
      </c>
      <c r="D554" s="3">
        <v>50.204046639231798</v>
      </c>
      <c r="E554" s="3" t="s">
        <v>1581</v>
      </c>
      <c r="F554" s="3" t="s">
        <v>41</v>
      </c>
      <c r="G554" s="3" t="s">
        <v>323</v>
      </c>
      <c r="H554" s="3" t="s">
        <v>49</v>
      </c>
      <c r="I554" s="3" t="s">
        <v>1582</v>
      </c>
      <c r="J554" s="3" t="s">
        <v>41</v>
      </c>
      <c r="K554" s="3" t="s">
        <v>144</v>
      </c>
      <c r="L554" s="3" t="s">
        <v>502</v>
      </c>
      <c r="M554" s="3" t="s">
        <v>1583</v>
      </c>
      <c r="O554" s="3" t="s">
        <v>9</v>
      </c>
      <c r="P554" s="3" t="s">
        <v>49</v>
      </c>
      <c r="Q554" s="3" t="s">
        <v>10</v>
      </c>
      <c r="V554" t="str">
        <f t="shared" si="15"/>
        <v>Remove</v>
      </c>
      <c r="W554"/>
      <c r="X554"/>
      <c r="Y554"/>
      <c r="Z554"/>
      <c r="AA554"/>
      <c r="AC554"/>
      <c r="AE554"/>
    </row>
    <row r="555" spans="1:31" hidden="1" x14ac:dyDescent="0.3">
      <c r="A555" s="3">
        <v>2699725040</v>
      </c>
      <c r="B555" s="3" t="s">
        <v>756</v>
      </c>
      <c r="C555" s="3" t="s">
        <v>756</v>
      </c>
      <c r="D555" s="3">
        <v>259.22065942095202</v>
      </c>
      <c r="E555" s="3" t="s">
        <v>1584</v>
      </c>
      <c r="F555" s="3" t="s">
        <v>23</v>
      </c>
      <c r="G555" s="3" t="s">
        <v>24</v>
      </c>
      <c r="H555" s="3" t="s">
        <v>332</v>
      </c>
      <c r="I555" s="3" t="s">
        <v>1585</v>
      </c>
      <c r="J555" s="3" t="s">
        <v>83</v>
      </c>
      <c r="K555" s="3" t="s">
        <v>123</v>
      </c>
      <c r="L555" s="3" t="s">
        <v>332</v>
      </c>
      <c r="N555" s="3" t="s">
        <v>1586</v>
      </c>
      <c r="O555" s="3" t="s">
        <v>9</v>
      </c>
      <c r="P555" s="3" t="s">
        <v>332</v>
      </c>
      <c r="Q555" s="3" t="s">
        <v>10</v>
      </c>
      <c r="V555" t="str">
        <f t="shared" si="15"/>
        <v>Remove</v>
      </c>
      <c r="W555"/>
      <c r="X555"/>
      <c r="Y555"/>
      <c r="Z555"/>
      <c r="AA555"/>
      <c r="AC555"/>
      <c r="AE555"/>
    </row>
    <row r="556" spans="1:31" hidden="1" x14ac:dyDescent="0.3">
      <c r="A556" s="3">
        <v>2762406040</v>
      </c>
      <c r="B556" s="3" t="s">
        <v>1587</v>
      </c>
      <c r="C556" s="3" t="s">
        <v>1587</v>
      </c>
      <c r="D556" s="3">
        <v>122.49279656188401</v>
      </c>
      <c r="E556" s="3" t="s">
        <v>1588</v>
      </c>
      <c r="F556" s="3" t="s">
        <v>13</v>
      </c>
      <c r="G556" s="3" t="s">
        <v>14</v>
      </c>
      <c r="H556" s="3" t="s">
        <v>4</v>
      </c>
      <c r="I556" s="3" t="s">
        <v>1589</v>
      </c>
      <c r="J556" s="3" t="s">
        <v>13</v>
      </c>
      <c r="K556" s="3" t="s">
        <v>96</v>
      </c>
      <c r="L556" s="3" t="s">
        <v>4</v>
      </c>
      <c r="N556" s="3" t="s">
        <v>329</v>
      </c>
      <c r="O556" s="3" t="s">
        <v>9</v>
      </c>
      <c r="P556" s="3" t="s">
        <v>4</v>
      </c>
      <c r="Q556" s="3" t="s">
        <v>10</v>
      </c>
      <c r="V556" t="str">
        <f t="shared" si="15"/>
        <v>Remove</v>
      </c>
      <c r="W556"/>
      <c r="X556"/>
      <c r="Y556"/>
      <c r="Z556"/>
      <c r="AA556"/>
      <c r="AC556"/>
      <c r="AE556"/>
    </row>
    <row r="557" spans="1:31" hidden="1" x14ac:dyDescent="0.3">
      <c r="A557" s="3">
        <v>2732543040</v>
      </c>
      <c r="B557" s="3" t="s">
        <v>1587</v>
      </c>
      <c r="C557" s="3" t="s">
        <v>1587</v>
      </c>
      <c r="D557" s="3">
        <v>81.394780966644404</v>
      </c>
      <c r="E557" s="3" t="s">
        <v>1590</v>
      </c>
      <c r="F557" s="3" t="s">
        <v>13</v>
      </c>
      <c r="G557" s="3" t="s">
        <v>74</v>
      </c>
      <c r="H557" s="3" t="s">
        <v>4</v>
      </c>
      <c r="I557" s="3" t="s">
        <v>1591</v>
      </c>
      <c r="J557" s="3" t="s">
        <v>13</v>
      </c>
      <c r="K557" s="3" t="s">
        <v>74</v>
      </c>
      <c r="L557" s="3" t="s">
        <v>4</v>
      </c>
      <c r="N557" s="3" t="s">
        <v>653</v>
      </c>
      <c r="O557" s="3" t="s">
        <v>9</v>
      </c>
      <c r="P557" s="3" t="s">
        <v>4</v>
      </c>
      <c r="Q557" s="3" t="s">
        <v>10</v>
      </c>
      <c r="V557" t="str">
        <f t="shared" si="15"/>
        <v>Remove</v>
      </c>
      <c r="W557"/>
      <c r="X557"/>
      <c r="Y557"/>
      <c r="Z557"/>
      <c r="AA557"/>
      <c r="AC557"/>
      <c r="AE557"/>
    </row>
    <row r="558" spans="1:31" hidden="1" x14ac:dyDescent="0.3">
      <c r="A558" s="3">
        <v>2704798040</v>
      </c>
      <c r="B558" s="3" t="s">
        <v>1587</v>
      </c>
      <c r="C558" s="3" t="s">
        <v>1587</v>
      </c>
      <c r="D558" s="3">
        <v>696.63318628009597</v>
      </c>
      <c r="E558" s="3" t="s">
        <v>1592</v>
      </c>
      <c r="F558" s="3" t="s">
        <v>26</v>
      </c>
      <c r="G558" s="3" t="s">
        <v>27</v>
      </c>
      <c r="H558" s="3" t="s">
        <v>4</v>
      </c>
      <c r="I558" s="3" t="s">
        <v>25</v>
      </c>
      <c r="J558" s="3" t="s">
        <v>26</v>
      </c>
      <c r="K558" s="3" t="s">
        <v>27</v>
      </c>
      <c r="L558" s="3" t="s">
        <v>4</v>
      </c>
      <c r="M558" s="3" t="s">
        <v>299</v>
      </c>
      <c r="O558" s="3" t="s">
        <v>9</v>
      </c>
      <c r="P558" s="3" t="s">
        <v>4</v>
      </c>
      <c r="Q558" s="3" t="s">
        <v>10</v>
      </c>
      <c r="V558" t="str">
        <f t="shared" si="15"/>
        <v>Remove</v>
      </c>
      <c r="W558"/>
      <c r="X558"/>
      <c r="Y558"/>
      <c r="Z558"/>
      <c r="AA558"/>
      <c r="AC558"/>
      <c r="AE558"/>
    </row>
    <row r="559" spans="1:31" hidden="1" x14ac:dyDescent="0.3">
      <c r="A559" s="3">
        <v>2700245040</v>
      </c>
      <c r="B559" s="3" t="s">
        <v>1587</v>
      </c>
      <c r="C559" s="3" t="s">
        <v>1587</v>
      </c>
      <c r="D559" s="3">
        <v>58.604242295984001</v>
      </c>
      <c r="E559" s="3" t="s">
        <v>1593</v>
      </c>
      <c r="F559" s="3" t="s">
        <v>13</v>
      </c>
      <c r="G559" s="3" t="s">
        <v>74</v>
      </c>
      <c r="H559" s="3" t="s">
        <v>4</v>
      </c>
      <c r="I559" s="3" t="s">
        <v>25</v>
      </c>
      <c r="J559" s="3" t="s">
        <v>26</v>
      </c>
      <c r="K559" s="3" t="s">
        <v>27</v>
      </c>
      <c r="L559" s="3" t="s">
        <v>4</v>
      </c>
      <c r="O559" s="3" t="s">
        <v>9</v>
      </c>
      <c r="P559" s="3" t="s">
        <v>4</v>
      </c>
      <c r="Q559" s="3" t="s">
        <v>10</v>
      </c>
      <c r="V559" t="str">
        <f t="shared" si="15"/>
        <v>Remove</v>
      </c>
      <c r="W559"/>
      <c r="X559"/>
      <c r="Y559"/>
      <c r="Z559"/>
      <c r="AA559"/>
      <c r="AC559"/>
      <c r="AE559"/>
    </row>
    <row r="560" spans="1:31" hidden="1" x14ac:dyDescent="0.3">
      <c r="A560" s="3">
        <v>2700083040</v>
      </c>
      <c r="B560" s="3" t="s">
        <v>1587</v>
      </c>
      <c r="C560" s="3" t="s">
        <v>1587</v>
      </c>
      <c r="D560" s="3">
        <v>95.883051978707101</v>
      </c>
      <c r="E560" s="3" t="s">
        <v>1594</v>
      </c>
      <c r="F560" s="3" t="s">
        <v>13</v>
      </c>
      <c r="G560" s="3" t="s">
        <v>155</v>
      </c>
      <c r="H560" s="3" t="s">
        <v>4</v>
      </c>
      <c r="I560" s="3" t="s">
        <v>1595</v>
      </c>
      <c r="J560" s="3" t="s">
        <v>26</v>
      </c>
      <c r="K560" s="3" t="s">
        <v>72</v>
      </c>
      <c r="L560" s="3" t="s">
        <v>4</v>
      </c>
      <c r="O560" s="3" t="s">
        <v>9</v>
      </c>
      <c r="P560" s="3" t="s">
        <v>4</v>
      </c>
      <c r="Q560" s="3" t="s">
        <v>10</v>
      </c>
      <c r="V560" t="str">
        <f t="shared" si="15"/>
        <v>Remove</v>
      </c>
      <c r="W560"/>
      <c r="X560"/>
      <c r="Y560"/>
      <c r="Z560"/>
      <c r="AA560"/>
      <c r="AC560"/>
      <c r="AE560"/>
    </row>
    <row r="561" spans="1:31" hidden="1" x14ac:dyDescent="0.3">
      <c r="A561" s="3">
        <v>2699987040</v>
      </c>
      <c r="B561" s="3" t="s">
        <v>1587</v>
      </c>
      <c r="C561" s="3" t="s">
        <v>1587</v>
      </c>
      <c r="D561" s="3">
        <v>268.48768496963999</v>
      </c>
      <c r="E561" s="3" t="s">
        <v>1596</v>
      </c>
      <c r="F561" s="3" t="s">
        <v>83</v>
      </c>
      <c r="G561" s="3" t="s">
        <v>159</v>
      </c>
      <c r="H561" s="3" t="s">
        <v>4</v>
      </c>
      <c r="I561" s="3" t="s">
        <v>1597</v>
      </c>
      <c r="J561" s="3" t="s">
        <v>83</v>
      </c>
      <c r="K561" s="3" t="s">
        <v>159</v>
      </c>
      <c r="L561" s="3" t="s">
        <v>4</v>
      </c>
      <c r="N561" s="3" t="s">
        <v>687</v>
      </c>
      <c r="O561" s="3" t="s">
        <v>9</v>
      </c>
      <c r="P561" s="3" t="s">
        <v>4</v>
      </c>
      <c r="Q561" s="3" t="s">
        <v>10</v>
      </c>
      <c r="V561" t="str">
        <f t="shared" si="15"/>
        <v>Remove</v>
      </c>
      <c r="W561"/>
      <c r="X561"/>
      <c r="Y561"/>
      <c r="Z561"/>
      <c r="AA561"/>
      <c r="AC561"/>
      <c r="AE561"/>
    </row>
    <row r="562" spans="1:31" hidden="1" x14ac:dyDescent="0.3">
      <c r="A562" s="3">
        <v>2699921040</v>
      </c>
      <c r="B562" s="3" t="s">
        <v>1587</v>
      </c>
      <c r="C562" s="3" t="s">
        <v>1587</v>
      </c>
      <c r="D562" s="3">
        <v>312.56393560044899</v>
      </c>
      <c r="E562" s="3" t="s">
        <v>1598</v>
      </c>
      <c r="F562" s="3" t="s">
        <v>83</v>
      </c>
      <c r="G562" s="3" t="s">
        <v>159</v>
      </c>
      <c r="H562" s="3" t="s">
        <v>4</v>
      </c>
      <c r="I562" s="3" t="s">
        <v>1597</v>
      </c>
      <c r="J562" s="3" t="s">
        <v>83</v>
      </c>
      <c r="K562" s="3" t="s">
        <v>159</v>
      </c>
      <c r="L562" s="3" t="s">
        <v>4</v>
      </c>
      <c r="N562" s="3" t="s">
        <v>687</v>
      </c>
      <c r="O562" s="3" t="s">
        <v>9</v>
      </c>
      <c r="P562" s="3" t="s">
        <v>4</v>
      </c>
      <c r="Q562" s="3" t="s">
        <v>10</v>
      </c>
      <c r="V562" t="str">
        <f t="shared" si="15"/>
        <v>Remove</v>
      </c>
      <c r="W562"/>
      <c r="X562"/>
      <c r="Y562"/>
      <c r="Z562"/>
      <c r="AA562"/>
      <c r="AC562"/>
      <c r="AE562"/>
    </row>
    <row r="563" spans="1:31" hidden="1" x14ac:dyDescent="0.3">
      <c r="A563" s="3">
        <v>2704940040</v>
      </c>
      <c r="B563" s="3" t="s">
        <v>1599</v>
      </c>
      <c r="C563" s="3" t="s">
        <v>1600</v>
      </c>
      <c r="D563" s="3">
        <v>61.286351127347601</v>
      </c>
      <c r="E563" s="3" t="s">
        <v>1601</v>
      </c>
      <c r="F563" s="3" t="s">
        <v>41</v>
      </c>
      <c r="G563" s="3" t="s">
        <v>219</v>
      </c>
      <c r="H563" s="3" t="s">
        <v>4</v>
      </c>
      <c r="I563" s="3" t="s">
        <v>1602</v>
      </c>
      <c r="J563" s="3" t="s">
        <v>62</v>
      </c>
      <c r="K563" s="3" t="s">
        <v>210</v>
      </c>
      <c r="L563" s="3" t="s">
        <v>4</v>
      </c>
      <c r="N563" s="3" t="s">
        <v>649</v>
      </c>
      <c r="O563" s="3" t="s">
        <v>9</v>
      </c>
      <c r="P563" s="3" t="s">
        <v>4</v>
      </c>
      <c r="Q563" s="3" t="s">
        <v>10</v>
      </c>
      <c r="V563" t="str">
        <f t="shared" si="15"/>
        <v>Remove</v>
      </c>
      <c r="W563"/>
      <c r="X563"/>
      <c r="Y563"/>
      <c r="Z563"/>
      <c r="AA563"/>
      <c r="AC563"/>
      <c r="AE563"/>
    </row>
    <row r="564" spans="1:31" hidden="1" x14ac:dyDescent="0.3">
      <c r="A564" s="3">
        <v>2702670040</v>
      </c>
      <c r="B564" s="3" t="s">
        <v>1599</v>
      </c>
      <c r="C564" s="3" t="s">
        <v>1599</v>
      </c>
      <c r="D564" s="3">
        <v>90.254440085301695</v>
      </c>
      <c r="E564" s="3" t="s">
        <v>1603</v>
      </c>
      <c r="F564" s="3" t="s">
        <v>6</v>
      </c>
      <c r="G564" s="3" t="s">
        <v>34</v>
      </c>
      <c r="H564" s="3" t="s">
        <v>4</v>
      </c>
      <c r="I564" s="3" t="s">
        <v>1604</v>
      </c>
      <c r="J564" s="3" t="s">
        <v>6</v>
      </c>
      <c r="K564" s="3" t="s">
        <v>79</v>
      </c>
      <c r="L564" s="3" t="s">
        <v>4</v>
      </c>
      <c r="M564" s="3" t="s">
        <v>187</v>
      </c>
      <c r="O564" s="3" t="s">
        <v>9</v>
      </c>
      <c r="P564" s="3" t="s">
        <v>4</v>
      </c>
      <c r="Q564" s="3" t="s">
        <v>10</v>
      </c>
      <c r="V564" t="str">
        <f t="shared" si="15"/>
        <v>Remove</v>
      </c>
      <c r="W564"/>
      <c r="X564"/>
      <c r="Y564"/>
      <c r="Z564"/>
      <c r="AA564"/>
      <c r="AC564"/>
      <c r="AE564"/>
    </row>
    <row r="565" spans="1:31" hidden="1" x14ac:dyDescent="0.3">
      <c r="A565" s="3">
        <v>2845050040</v>
      </c>
      <c r="B565" s="3" t="s">
        <v>1605</v>
      </c>
      <c r="C565" s="3" t="s">
        <v>1605</v>
      </c>
      <c r="D565" s="3">
        <v>222.858910286672</v>
      </c>
      <c r="E565" s="3" t="s">
        <v>1606</v>
      </c>
      <c r="F565" s="3" t="s">
        <v>2</v>
      </c>
      <c r="G565" s="3" t="s">
        <v>3</v>
      </c>
      <c r="H565" s="3" t="s">
        <v>4</v>
      </c>
      <c r="I565" s="3" t="s">
        <v>1607</v>
      </c>
      <c r="J565" s="3" t="s">
        <v>26</v>
      </c>
      <c r="K565" s="3" t="s">
        <v>72</v>
      </c>
      <c r="L565" s="3" t="s">
        <v>4</v>
      </c>
      <c r="N565" s="3" t="s">
        <v>8</v>
      </c>
      <c r="O565" s="3" t="s">
        <v>9</v>
      </c>
      <c r="P565" s="3" t="s">
        <v>4</v>
      </c>
      <c r="Q565" s="3" t="s">
        <v>10</v>
      </c>
      <c r="V565" t="str">
        <f t="shared" si="15"/>
        <v>Remove</v>
      </c>
      <c r="W565"/>
      <c r="X565"/>
      <c r="Y565"/>
      <c r="Z565"/>
      <c r="AA565"/>
      <c r="AC565"/>
      <c r="AE565"/>
    </row>
    <row r="566" spans="1:31" hidden="1" x14ac:dyDescent="0.3">
      <c r="A566" s="3">
        <v>2703482040</v>
      </c>
      <c r="B566" s="3" t="s">
        <v>1608</v>
      </c>
      <c r="C566" s="3" t="s">
        <v>1608</v>
      </c>
      <c r="D566" s="3">
        <v>50.295830239556103</v>
      </c>
      <c r="E566" s="3" t="s">
        <v>1609</v>
      </c>
      <c r="F566" s="3" t="s">
        <v>23</v>
      </c>
      <c r="G566" s="3" t="s">
        <v>24</v>
      </c>
      <c r="H566" s="3" t="s">
        <v>49</v>
      </c>
      <c r="I566" s="3" t="s">
        <v>1610</v>
      </c>
      <c r="J566" s="3" t="s">
        <v>83</v>
      </c>
      <c r="K566" s="3" t="s">
        <v>123</v>
      </c>
      <c r="L566" s="3" t="s">
        <v>1611</v>
      </c>
      <c r="N566" s="3" t="s">
        <v>1612</v>
      </c>
      <c r="O566" s="3" t="s">
        <v>9</v>
      </c>
      <c r="P566" s="3" t="s">
        <v>49</v>
      </c>
      <c r="Q566" s="3" t="s">
        <v>10</v>
      </c>
      <c r="V566" t="str">
        <f t="shared" si="15"/>
        <v>Remove</v>
      </c>
      <c r="W566"/>
      <c r="X566"/>
      <c r="Y566"/>
      <c r="Z566"/>
      <c r="AA566"/>
      <c r="AC566"/>
      <c r="AE566"/>
    </row>
    <row r="567" spans="1:31" hidden="1" x14ac:dyDescent="0.3">
      <c r="A567" s="3">
        <v>2701267040</v>
      </c>
      <c r="B567" s="3" t="s">
        <v>1613</v>
      </c>
      <c r="C567" s="3" t="s">
        <v>1613</v>
      </c>
      <c r="D567" s="3">
        <v>94.929187142511907</v>
      </c>
      <c r="E567" s="3" t="s">
        <v>1614</v>
      </c>
      <c r="F567" s="3" t="s">
        <v>41</v>
      </c>
      <c r="G567" s="3" t="s">
        <v>42</v>
      </c>
      <c r="H567" s="3" t="s">
        <v>4</v>
      </c>
      <c r="I567" s="3" t="s">
        <v>1615</v>
      </c>
      <c r="J567" s="3" t="s">
        <v>6</v>
      </c>
      <c r="K567" s="3" t="s">
        <v>79</v>
      </c>
      <c r="L567" s="3" t="s">
        <v>4</v>
      </c>
      <c r="N567" s="3" t="s">
        <v>495</v>
      </c>
      <c r="O567" s="3" t="s">
        <v>9</v>
      </c>
      <c r="P567" s="3" t="s">
        <v>4</v>
      </c>
      <c r="Q567" s="3" t="s">
        <v>10</v>
      </c>
      <c r="V567" t="str">
        <f t="shared" si="15"/>
        <v>Remove</v>
      </c>
      <c r="W567"/>
      <c r="X567"/>
      <c r="Y567"/>
      <c r="Z567"/>
      <c r="AA567"/>
      <c r="AC567"/>
      <c r="AE567"/>
    </row>
    <row r="568" spans="1:31" hidden="1" x14ac:dyDescent="0.3">
      <c r="A568" s="3">
        <v>2701260040</v>
      </c>
      <c r="B568" s="3" t="s">
        <v>1613</v>
      </c>
      <c r="C568" s="3" t="s">
        <v>1613</v>
      </c>
      <c r="D568" s="3">
        <v>137.002927305253</v>
      </c>
      <c r="E568" s="3" t="s">
        <v>1616</v>
      </c>
      <c r="F568" s="3" t="s">
        <v>26</v>
      </c>
      <c r="G568" s="3" t="s">
        <v>27</v>
      </c>
      <c r="H568" s="3" t="s">
        <v>4</v>
      </c>
      <c r="I568" s="3" t="s">
        <v>1617</v>
      </c>
      <c r="J568" s="3" t="s">
        <v>83</v>
      </c>
      <c r="K568" s="3" t="s">
        <v>268</v>
      </c>
      <c r="L568" s="3" t="s">
        <v>4</v>
      </c>
      <c r="N568" s="3" t="s">
        <v>631</v>
      </c>
      <c r="O568" s="3" t="s">
        <v>9</v>
      </c>
      <c r="P568" s="3" t="s">
        <v>4</v>
      </c>
      <c r="Q568" s="3" t="s">
        <v>10</v>
      </c>
      <c r="V568" t="str">
        <f t="shared" si="15"/>
        <v>Remove</v>
      </c>
      <c r="W568"/>
      <c r="X568"/>
      <c r="Y568"/>
      <c r="Z568"/>
      <c r="AA568"/>
      <c r="AC568"/>
      <c r="AE568"/>
    </row>
    <row r="569" spans="1:31" hidden="1" x14ac:dyDescent="0.3">
      <c r="A569" s="3">
        <v>2711129040</v>
      </c>
      <c r="B569" s="3" t="s">
        <v>1618</v>
      </c>
      <c r="C569" s="3" t="s">
        <v>1618</v>
      </c>
      <c r="D569" s="3">
        <v>184.37795736516</v>
      </c>
      <c r="E569" s="3" t="s">
        <v>1619</v>
      </c>
      <c r="F569" s="3" t="s">
        <v>2</v>
      </c>
      <c r="G569" s="3" t="s">
        <v>3</v>
      </c>
      <c r="H569" s="3" t="s">
        <v>4</v>
      </c>
      <c r="I569" s="3" t="s">
        <v>1620</v>
      </c>
      <c r="J569" s="3" t="s">
        <v>6</v>
      </c>
      <c r="K569" s="3" t="s">
        <v>7</v>
      </c>
      <c r="L569" s="3" t="s">
        <v>4</v>
      </c>
      <c r="M569" s="3" t="s">
        <v>1621</v>
      </c>
      <c r="O569" s="3" t="s">
        <v>9</v>
      </c>
      <c r="P569" s="3" t="s">
        <v>4</v>
      </c>
      <c r="Q569" s="3" t="s">
        <v>10</v>
      </c>
      <c r="V569" t="str">
        <f t="shared" si="15"/>
        <v>Remove</v>
      </c>
      <c r="W569"/>
      <c r="X569"/>
      <c r="Y569"/>
      <c r="Z569"/>
      <c r="AA569"/>
      <c r="AC569"/>
      <c r="AE569"/>
    </row>
    <row r="570" spans="1:31" hidden="1" x14ac:dyDescent="0.3">
      <c r="A570" s="3">
        <v>2701338040</v>
      </c>
      <c r="B570" s="3" t="s">
        <v>1618</v>
      </c>
      <c r="C570" s="3" t="s">
        <v>1618</v>
      </c>
      <c r="D570" s="3">
        <v>101.933364770159</v>
      </c>
      <c r="E570" s="3" t="s">
        <v>1622</v>
      </c>
      <c r="F570" s="3" t="s">
        <v>13</v>
      </c>
      <c r="G570" s="3" t="s">
        <v>56</v>
      </c>
      <c r="H570" s="3" t="s">
        <v>4</v>
      </c>
      <c r="I570" s="3" t="s">
        <v>1623</v>
      </c>
      <c r="J570" s="3" t="s">
        <v>98</v>
      </c>
      <c r="K570" s="3" t="s">
        <v>485</v>
      </c>
      <c r="L570" s="3" t="s">
        <v>4</v>
      </c>
      <c r="N570" s="3" t="s">
        <v>495</v>
      </c>
      <c r="O570" s="3" t="s">
        <v>9</v>
      </c>
      <c r="P570" s="3" t="s">
        <v>4</v>
      </c>
      <c r="Q570" s="3" t="s">
        <v>10</v>
      </c>
      <c r="V570" t="str">
        <f t="shared" si="15"/>
        <v>Remove</v>
      </c>
      <c r="W570"/>
      <c r="X570"/>
      <c r="Y570"/>
      <c r="Z570"/>
      <c r="AA570"/>
      <c r="AC570"/>
      <c r="AE570"/>
    </row>
    <row r="571" spans="1:31" hidden="1" x14ac:dyDescent="0.3">
      <c r="A571" s="3">
        <v>2712910040</v>
      </c>
      <c r="B571" s="3" t="s">
        <v>196</v>
      </c>
      <c r="C571" s="3" t="s">
        <v>196</v>
      </c>
      <c r="D571" s="3">
        <v>51.7718269121399</v>
      </c>
      <c r="E571" s="3" t="s">
        <v>1624</v>
      </c>
      <c r="F571" s="3" t="s">
        <v>2</v>
      </c>
      <c r="G571" s="3" t="s">
        <v>3</v>
      </c>
      <c r="H571" s="3" t="s">
        <v>4</v>
      </c>
      <c r="I571" s="3" t="s">
        <v>1625</v>
      </c>
      <c r="J571" s="3" t="s">
        <v>6</v>
      </c>
      <c r="K571" s="3" t="s">
        <v>7</v>
      </c>
      <c r="L571" s="3" t="s">
        <v>4</v>
      </c>
      <c r="O571" s="3" t="s">
        <v>9</v>
      </c>
      <c r="P571" s="3" t="s">
        <v>4</v>
      </c>
      <c r="Q571" s="3" t="s">
        <v>10</v>
      </c>
      <c r="V571" t="str">
        <f t="shared" si="15"/>
        <v>Remove</v>
      </c>
      <c r="W571"/>
      <c r="X571"/>
      <c r="Y571"/>
      <c r="Z571"/>
      <c r="AA571"/>
      <c r="AC571"/>
      <c r="AE571"/>
    </row>
    <row r="572" spans="1:31" ht="28.8" x14ac:dyDescent="0.3">
      <c r="A572" s="3">
        <v>2706128040</v>
      </c>
      <c r="B572" s="3" t="s">
        <v>196</v>
      </c>
      <c r="C572" s="3" t="s">
        <v>196</v>
      </c>
      <c r="D572" s="3">
        <v>64.472715499797701</v>
      </c>
      <c r="E572" s="3" t="s">
        <v>1626</v>
      </c>
      <c r="F572" s="3" t="s">
        <v>83</v>
      </c>
      <c r="G572" s="3" t="s">
        <v>84</v>
      </c>
      <c r="H572" s="3" t="s">
        <v>16054</v>
      </c>
      <c r="I572" s="3" t="s">
        <v>1627</v>
      </c>
      <c r="J572" s="3" t="s">
        <v>83</v>
      </c>
      <c r="K572" s="3" t="s">
        <v>84</v>
      </c>
      <c r="L572" s="3" t="s">
        <v>107</v>
      </c>
      <c r="N572" s="3" t="s">
        <v>108</v>
      </c>
      <c r="O572" s="3" t="s">
        <v>9</v>
      </c>
      <c r="P572" s="3" t="s">
        <v>107</v>
      </c>
      <c r="Q572" s="3" t="s">
        <v>10</v>
      </c>
      <c r="R572" s="2" t="s">
        <v>1628</v>
      </c>
      <c r="S572" s="3">
        <v>6.45</v>
      </c>
      <c r="T572" s="3">
        <v>14.19</v>
      </c>
      <c r="U572" s="3">
        <v>9.82</v>
      </c>
      <c r="V572" s="3" t="str">
        <f t="shared" si="15"/>
        <v>Keep</v>
      </c>
      <c r="W572" s="2" t="str">
        <f>MID(B572, 5, 11)</f>
        <v>Dec 04 2014</v>
      </c>
      <c r="X572" s="3">
        <f>VALUE(RIGHT(W572,4))</f>
        <v>2014</v>
      </c>
      <c r="Y572" s="2" t="str">
        <f>H572&amp;X572</f>
        <v>india2014</v>
      </c>
      <c r="Z572" s="1" t="s">
        <v>16073</v>
      </c>
      <c r="AA572" s="1">
        <f>IFERROR(VLOOKUP(Z572, RISKSHEET!$A$2:$G$1000, 4, FALSE), "Missing")</f>
        <v>-6.9189384579658494E-2</v>
      </c>
      <c r="AB572">
        <f>IFERROR(VLOOKUP(Z572, RISKSHEET!$A$2:$G$1000, 5, FALSE), "Missing")</f>
        <v>-0.99791198968887296</v>
      </c>
      <c r="AC572" s="1">
        <f>IFERROR(VLOOKUP(Z572, RISKSHEET!$A$2:$G$1000, 6, FALSE), "Missing")</f>
        <v>-0.15735514461994199</v>
      </c>
      <c r="AD572" t="str">
        <f>_xlfn.XLOOKUP(Z572, CREDITRATING!I:I, CREDITRATING!E:E, "Missing")</f>
        <v>BBB-</v>
      </c>
      <c r="AE572" s="1">
        <f>_xlfn.XLOOKUP(Z572, CREDITRATING!I:I, CREDITRATING!F:F, "Missing")</f>
        <v>10</v>
      </c>
    </row>
    <row r="573" spans="1:31" hidden="1" x14ac:dyDescent="0.3">
      <c r="A573" s="3">
        <v>2705919040</v>
      </c>
      <c r="B573" s="3" t="s">
        <v>196</v>
      </c>
      <c r="C573" s="3" t="s">
        <v>1629</v>
      </c>
      <c r="D573" s="3">
        <v>383.55304356203499</v>
      </c>
      <c r="E573" s="3" t="s">
        <v>1630</v>
      </c>
      <c r="F573" s="3" t="s">
        <v>18</v>
      </c>
      <c r="G573" s="3" t="s">
        <v>186</v>
      </c>
      <c r="H573" s="3" t="s">
        <v>4</v>
      </c>
      <c r="I573" s="3" t="s">
        <v>1631</v>
      </c>
      <c r="J573" s="3" t="s">
        <v>18</v>
      </c>
      <c r="K573" s="3" t="s">
        <v>186</v>
      </c>
      <c r="L573" s="3" t="s">
        <v>4</v>
      </c>
      <c r="N573" s="3" t="s">
        <v>1632</v>
      </c>
      <c r="O573" s="3" t="s">
        <v>9</v>
      </c>
      <c r="P573" s="3" t="s">
        <v>4</v>
      </c>
      <c r="Q573" s="3" t="s">
        <v>10</v>
      </c>
      <c r="R573" s="2" t="s">
        <v>303</v>
      </c>
      <c r="V573" t="str">
        <f t="shared" si="15"/>
        <v>Remove</v>
      </c>
      <c r="W573"/>
      <c r="X573"/>
      <c r="Y573"/>
      <c r="Z573"/>
      <c r="AA573"/>
      <c r="AC573"/>
      <c r="AE573"/>
    </row>
    <row r="574" spans="1:31" hidden="1" x14ac:dyDescent="0.3">
      <c r="A574" s="3">
        <v>2704453040</v>
      </c>
      <c r="B574" s="3" t="s">
        <v>196</v>
      </c>
      <c r="C574" s="3" t="s">
        <v>196</v>
      </c>
      <c r="D574" s="3">
        <v>122.54432004679801</v>
      </c>
      <c r="E574" s="3" t="s">
        <v>1633</v>
      </c>
      <c r="F574" s="3" t="s">
        <v>23</v>
      </c>
      <c r="G574" s="3" t="s">
        <v>797</v>
      </c>
      <c r="H574" s="3" t="s">
        <v>4</v>
      </c>
      <c r="I574" s="3" t="s">
        <v>1634</v>
      </c>
      <c r="J574" s="3" t="s">
        <v>2</v>
      </c>
      <c r="K574" s="3" t="s">
        <v>3</v>
      </c>
      <c r="L574" s="3" t="s">
        <v>4</v>
      </c>
      <c r="O574" s="3" t="s">
        <v>9</v>
      </c>
      <c r="P574" s="3" t="s">
        <v>4</v>
      </c>
      <c r="Q574" s="3" t="s">
        <v>10</v>
      </c>
      <c r="V574" t="str">
        <f t="shared" si="15"/>
        <v>Remove</v>
      </c>
      <c r="W574"/>
      <c r="X574"/>
      <c r="Y574"/>
      <c r="Z574"/>
      <c r="AA574"/>
      <c r="AC574"/>
      <c r="AE574"/>
    </row>
    <row r="575" spans="1:31" hidden="1" x14ac:dyDescent="0.3">
      <c r="A575" s="3">
        <v>2703258040</v>
      </c>
      <c r="B575" s="3" t="s">
        <v>196</v>
      </c>
      <c r="C575" s="3" t="s">
        <v>196</v>
      </c>
      <c r="D575" s="3">
        <v>176.63021400367199</v>
      </c>
      <c r="E575" s="3" t="s">
        <v>1635</v>
      </c>
      <c r="F575" s="3" t="s">
        <v>83</v>
      </c>
      <c r="G575" s="3" t="s">
        <v>84</v>
      </c>
      <c r="H575" s="3" t="s">
        <v>4</v>
      </c>
      <c r="I575" s="3" t="s">
        <v>1636</v>
      </c>
      <c r="J575" s="3" t="s">
        <v>26</v>
      </c>
      <c r="K575" s="3" t="s">
        <v>27</v>
      </c>
      <c r="L575" s="3" t="s">
        <v>4</v>
      </c>
      <c r="O575" s="3" t="s">
        <v>9</v>
      </c>
      <c r="P575" s="3" t="s">
        <v>4</v>
      </c>
      <c r="Q575" s="3" t="s">
        <v>10</v>
      </c>
      <c r="V575" t="str">
        <f t="shared" si="15"/>
        <v>Remove</v>
      </c>
      <c r="W575"/>
      <c r="X575"/>
      <c r="Y575"/>
      <c r="Z575"/>
      <c r="AA575"/>
      <c r="AC575"/>
      <c r="AE575"/>
    </row>
    <row r="576" spans="1:31" hidden="1" x14ac:dyDescent="0.3">
      <c r="A576" s="3">
        <v>2703179040</v>
      </c>
      <c r="B576" s="3" t="s">
        <v>196</v>
      </c>
      <c r="C576" s="3" t="s">
        <v>196</v>
      </c>
      <c r="D576" s="3">
        <v>77.448692741424395</v>
      </c>
      <c r="E576" s="3" t="s">
        <v>1637</v>
      </c>
      <c r="F576" s="3" t="s">
        <v>2</v>
      </c>
      <c r="G576" s="3" t="s">
        <v>3</v>
      </c>
      <c r="H576" s="3" t="s">
        <v>4</v>
      </c>
      <c r="I576" s="3" t="s">
        <v>1638</v>
      </c>
      <c r="J576" s="3" t="s">
        <v>26</v>
      </c>
      <c r="K576" s="3" t="s">
        <v>27</v>
      </c>
      <c r="L576" s="3" t="s">
        <v>4</v>
      </c>
      <c r="O576" s="3" t="s">
        <v>9</v>
      </c>
      <c r="P576" s="3" t="s">
        <v>4</v>
      </c>
      <c r="Q576" s="3" t="s">
        <v>10</v>
      </c>
      <c r="V576" t="str">
        <f t="shared" si="15"/>
        <v>Remove</v>
      </c>
      <c r="W576"/>
      <c r="X576"/>
      <c r="Y576"/>
      <c r="Z576"/>
      <c r="AA576"/>
      <c r="AC576"/>
      <c r="AE576"/>
    </row>
    <row r="577" spans="1:31" hidden="1" x14ac:dyDescent="0.3">
      <c r="A577" s="3">
        <v>2705838040</v>
      </c>
      <c r="B577" s="3" t="s">
        <v>1639</v>
      </c>
      <c r="C577" s="3" t="s">
        <v>1639</v>
      </c>
      <c r="D577" s="3">
        <v>56.610598661602502</v>
      </c>
      <c r="E577" s="3" t="s">
        <v>1640</v>
      </c>
      <c r="F577" s="3" t="s">
        <v>98</v>
      </c>
      <c r="G577" s="3" t="s">
        <v>485</v>
      </c>
      <c r="H577" s="3" t="s">
        <v>127</v>
      </c>
      <c r="I577" s="3" t="s">
        <v>1641</v>
      </c>
      <c r="J577" s="3" t="s">
        <v>98</v>
      </c>
      <c r="K577" s="3" t="s">
        <v>485</v>
      </c>
      <c r="L577" s="3" t="s">
        <v>127</v>
      </c>
      <c r="O577" s="3" t="s">
        <v>9</v>
      </c>
      <c r="P577" s="3" t="s">
        <v>127</v>
      </c>
      <c r="Q577" s="3" t="s">
        <v>10</v>
      </c>
      <c r="V577" t="str">
        <f t="shared" si="15"/>
        <v>Remove</v>
      </c>
      <c r="W577"/>
      <c r="X577"/>
      <c r="Y577"/>
      <c r="Z577"/>
      <c r="AA577"/>
      <c r="AC577"/>
      <c r="AE577"/>
    </row>
    <row r="578" spans="1:31" hidden="1" x14ac:dyDescent="0.3">
      <c r="A578" s="3">
        <v>2705546040</v>
      </c>
      <c r="B578" s="3" t="s">
        <v>1639</v>
      </c>
      <c r="C578" s="3" t="s">
        <v>1642</v>
      </c>
      <c r="D578" s="3">
        <v>55.490816269907299</v>
      </c>
      <c r="E578" s="3" t="s">
        <v>1643</v>
      </c>
      <c r="F578" s="3" t="s">
        <v>6</v>
      </c>
      <c r="G578" s="3" t="s">
        <v>7</v>
      </c>
      <c r="H578" s="3" t="s">
        <v>127</v>
      </c>
      <c r="I578" s="3" t="s">
        <v>1644</v>
      </c>
      <c r="J578" s="3" t="s">
        <v>6</v>
      </c>
      <c r="K578" s="3" t="s">
        <v>7</v>
      </c>
      <c r="L578" s="3" t="s">
        <v>127</v>
      </c>
      <c r="O578" s="3" t="s">
        <v>9</v>
      </c>
      <c r="P578" s="3" t="s">
        <v>127</v>
      </c>
      <c r="Q578" s="3" t="s">
        <v>10</v>
      </c>
      <c r="V578" t="str">
        <f t="shared" si="15"/>
        <v>Remove</v>
      </c>
      <c r="W578"/>
      <c r="X578"/>
      <c r="Y578"/>
      <c r="Z578"/>
      <c r="AA578"/>
      <c r="AC578"/>
      <c r="AE578"/>
    </row>
    <row r="579" spans="1:31" hidden="1" x14ac:dyDescent="0.3">
      <c r="A579" s="3">
        <v>2704565040</v>
      </c>
      <c r="B579" s="3" t="s">
        <v>1639</v>
      </c>
      <c r="C579" s="3" t="s">
        <v>1639</v>
      </c>
      <c r="D579" s="3">
        <v>69.9999619880262</v>
      </c>
      <c r="E579" s="3" t="s">
        <v>1645</v>
      </c>
      <c r="F579" s="3" t="s">
        <v>2</v>
      </c>
      <c r="G579" s="3" t="s">
        <v>208</v>
      </c>
      <c r="H579" s="3" t="s">
        <v>127</v>
      </c>
      <c r="I579" s="3" t="s">
        <v>1646</v>
      </c>
      <c r="J579" s="3" t="s">
        <v>38</v>
      </c>
      <c r="K579" s="3" t="s">
        <v>1647</v>
      </c>
      <c r="L579" s="3" t="s">
        <v>127</v>
      </c>
      <c r="O579" s="3" t="s">
        <v>9</v>
      </c>
      <c r="P579" s="3" t="s">
        <v>127</v>
      </c>
      <c r="Q579" s="3" t="s">
        <v>10</v>
      </c>
      <c r="V579" t="str">
        <f t="shared" ref="V579:V642" si="16">IF(ISNUMBER(S579), "Keep", "Remove")</f>
        <v>Remove</v>
      </c>
      <c r="W579"/>
      <c r="X579"/>
      <c r="Y579"/>
      <c r="Z579"/>
      <c r="AA579"/>
      <c r="AC579"/>
      <c r="AE579"/>
    </row>
    <row r="580" spans="1:31" hidden="1" x14ac:dyDescent="0.3">
      <c r="A580" s="3">
        <v>2703187040</v>
      </c>
      <c r="B580" s="3" t="s">
        <v>1639</v>
      </c>
      <c r="C580" s="3" t="s">
        <v>1639</v>
      </c>
      <c r="D580" s="3">
        <v>55.904190448314601</v>
      </c>
      <c r="E580" s="3" t="s">
        <v>1648</v>
      </c>
      <c r="F580" s="3" t="s">
        <v>83</v>
      </c>
      <c r="G580" s="3" t="s">
        <v>84</v>
      </c>
      <c r="H580" s="3" t="s">
        <v>4</v>
      </c>
      <c r="I580" s="3" t="s">
        <v>1649</v>
      </c>
      <c r="J580" s="3" t="s">
        <v>26</v>
      </c>
      <c r="K580" s="3" t="s">
        <v>27</v>
      </c>
      <c r="L580" s="3" t="s">
        <v>4</v>
      </c>
      <c r="N580" s="3" t="s">
        <v>66</v>
      </c>
      <c r="O580" s="3" t="s">
        <v>9</v>
      </c>
      <c r="P580" s="3" t="s">
        <v>4</v>
      </c>
      <c r="Q580" s="3" t="s">
        <v>10</v>
      </c>
      <c r="V580" t="str">
        <f t="shared" si="16"/>
        <v>Remove</v>
      </c>
      <c r="W580"/>
      <c r="X580"/>
      <c r="Y580"/>
      <c r="Z580"/>
      <c r="AA580"/>
      <c r="AC580"/>
      <c r="AE580"/>
    </row>
    <row r="581" spans="1:31" hidden="1" x14ac:dyDescent="0.3">
      <c r="A581" s="3">
        <v>2703690040</v>
      </c>
      <c r="B581" s="3" t="s">
        <v>1431</v>
      </c>
      <c r="C581" s="3" t="s">
        <v>1431</v>
      </c>
      <c r="D581" s="3">
        <v>55.5823861326569</v>
      </c>
      <c r="E581" s="3" t="s">
        <v>1650</v>
      </c>
      <c r="F581" s="3" t="s">
        <v>6</v>
      </c>
      <c r="G581" s="3" t="s">
        <v>79</v>
      </c>
      <c r="H581" s="3" t="s">
        <v>4</v>
      </c>
      <c r="I581" s="3" t="s">
        <v>1651</v>
      </c>
      <c r="J581" s="3" t="s">
        <v>6</v>
      </c>
      <c r="K581" s="3" t="s">
        <v>79</v>
      </c>
      <c r="L581" s="3" t="s">
        <v>4</v>
      </c>
      <c r="M581" s="3" t="s">
        <v>329</v>
      </c>
      <c r="O581" s="3" t="s">
        <v>9</v>
      </c>
      <c r="P581" s="3" t="s">
        <v>4</v>
      </c>
      <c r="Q581" s="3" t="s">
        <v>10</v>
      </c>
      <c r="V581" t="str">
        <f t="shared" si="16"/>
        <v>Remove</v>
      </c>
      <c r="W581"/>
      <c r="X581"/>
      <c r="Y581"/>
      <c r="Z581"/>
      <c r="AA581"/>
      <c r="AC581"/>
      <c r="AE581"/>
    </row>
    <row r="582" spans="1:31" hidden="1" x14ac:dyDescent="0.3">
      <c r="A582" s="3">
        <v>2703324040</v>
      </c>
      <c r="B582" s="3" t="s">
        <v>1431</v>
      </c>
      <c r="C582" s="3" t="s">
        <v>1431</v>
      </c>
      <c r="D582" s="3">
        <v>9448.4722832008101</v>
      </c>
      <c r="E582" s="3" t="s">
        <v>1652</v>
      </c>
      <c r="F582" s="3" t="s">
        <v>191</v>
      </c>
      <c r="G582" s="3" t="s">
        <v>1178</v>
      </c>
      <c r="H582" s="3" t="s">
        <v>4</v>
      </c>
      <c r="I582" s="3" t="s">
        <v>1653</v>
      </c>
      <c r="J582" s="3" t="s">
        <v>18</v>
      </c>
      <c r="K582" s="3" t="s">
        <v>186</v>
      </c>
      <c r="L582" s="3" t="s">
        <v>4</v>
      </c>
      <c r="N582" s="3" t="s">
        <v>1654</v>
      </c>
      <c r="O582" s="3" t="s">
        <v>9</v>
      </c>
      <c r="P582" s="3" t="s">
        <v>4</v>
      </c>
      <c r="Q582" s="3" t="s">
        <v>10</v>
      </c>
      <c r="R582" s="2" t="s">
        <v>28</v>
      </c>
      <c r="V582" t="str">
        <f t="shared" si="16"/>
        <v>Remove</v>
      </c>
      <c r="W582"/>
      <c r="X582"/>
      <c r="Y582"/>
      <c r="Z582"/>
      <c r="AA582"/>
      <c r="AC582"/>
      <c r="AE582"/>
    </row>
    <row r="583" spans="1:31" hidden="1" x14ac:dyDescent="0.3">
      <c r="A583" s="3">
        <v>2703249040</v>
      </c>
      <c r="B583" s="3" t="s">
        <v>1431</v>
      </c>
      <c r="C583" s="3" t="s">
        <v>1431</v>
      </c>
      <c r="D583" s="3">
        <v>346.47332390197897</v>
      </c>
      <c r="E583" s="3" t="s">
        <v>1655</v>
      </c>
      <c r="F583" s="3" t="s">
        <v>26</v>
      </c>
      <c r="G583" s="3" t="s">
        <v>72</v>
      </c>
      <c r="H583" s="3" t="s">
        <v>4</v>
      </c>
      <c r="I583" s="3" t="s">
        <v>1656</v>
      </c>
      <c r="J583" s="3" t="s">
        <v>6</v>
      </c>
      <c r="K583" s="3" t="s">
        <v>79</v>
      </c>
      <c r="L583" s="3" t="s">
        <v>4</v>
      </c>
      <c r="N583" s="3" t="s">
        <v>631</v>
      </c>
      <c r="O583" s="3" t="s">
        <v>9</v>
      </c>
      <c r="P583" s="3" t="s">
        <v>4</v>
      </c>
      <c r="Q583" s="3" t="s">
        <v>10</v>
      </c>
      <c r="V583" t="str">
        <f t="shared" si="16"/>
        <v>Remove</v>
      </c>
      <c r="W583"/>
      <c r="X583"/>
      <c r="Y583"/>
      <c r="Z583"/>
      <c r="AA583"/>
      <c r="AC583"/>
      <c r="AE583"/>
    </row>
    <row r="584" spans="1:31" ht="28.8" x14ac:dyDescent="0.3">
      <c r="A584" s="3">
        <v>2711028040</v>
      </c>
      <c r="B584" s="3" t="s">
        <v>1085</v>
      </c>
      <c r="C584" s="3" t="s">
        <v>1085</v>
      </c>
      <c r="D584" s="3">
        <v>463.82124979815899</v>
      </c>
      <c r="E584" s="3" t="s">
        <v>1171</v>
      </c>
      <c r="F584" s="3" t="s">
        <v>13</v>
      </c>
      <c r="G584" s="3" t="s">
        <v>56</v>
      </c>
      <c r="H584" s="3" t="s">
        <v>16004</v>
      </c>
      <c r="I584" s="3" t="s">
        <v>25</v>
      </c>
      <c r="J584" s="3" t="s">
        <v>26</v>
      </c>
      <c r="K584" s="3" t="s">
        <v>27</v>
      </c>
      <c r="L584" s="3" t="s">
        <v>4</v>
      </c>
      <c r="M584" s="3" t="s">
        <v>214</v>
      </c>
      <c r="N584" s="3" t="s">
        <v>100</v>
      </c>
      <c r="O584" s="3" t="s">
        <v>9</v>
      </c>
      <c r="P584" s="3" t="s">
        <v>4</v>
      </c>
      <c r="Q584" s="3" t="s">
        <v>10</v>
      </c>
      <c r="R584" s="2" t="s">
        <v>194</v>
      </c>
      <c r="S584" s="3">
        <v>28.66</v>
      </c>
      <c r="T584" s="3">
        <v>52.36</v>
      </c>
      <c r="U584" s="3">
        <v>56.67</v>
      </c>
      <c r="V584" s="3" t="str">
        <f t="shared" si="16"/>
        <v>Keep</v>
      </c>
      <c r="W584" s="2" t="str">
        <f t="shared" ref="W584:W585" si="17">MID(B584, 5, 11)</f>
        <v>Dec 08 2014</v>
      </c>
      <c r="X584" s="3">
        <f t="shared" ref="X584:X585" si="18">VALUE(RIGHT(W584,4))</f>
        <v>2014</v>
      </c>
      <c r="Y584" s="2" t="str">
        <f t="shared" ref="Y584:Y585" si="19">H584&amp;X584</f>
        <v>china2014</v>
      </c>
      <c r="Z584" s="1" t="s">
        <v>16075</v>
      </c>
      <c r="AA584" s="1">
        <f>IFERROR(VLOOKUP(Z584, RISKSHEET!$A$2:$G$1000, 4, FALSE), "Missing")</f>
        <v>-0.39605319499969499</v>
      </c>
      <c r="AB584">
        <f>IFERROR(VLOOKUP(Z584, RISKSHEET!$A$2:$G$1000, 5, FALSE), "Missing")</f>
        <v>-0.52258402109146096</v>
      </c>
      <c r="AC584" s="1">
        <f>IFERROR(VLOOKUP(Z584, RISKSHEET!$A$2:$G$1000, 6, FALSE), "Missing")</f>
        <v>-5.1206895150244201E-3</v>
      </c>
      <c r="AD584" t="str">
        <f>_xlfn.XLOOKUP(Z584, CREDITRATING!I:I, CREDITRATING!E:E, "Missing")</f>
        <v>A+</v>
      </c>
      <c r="AE584" s="1">
        <f>_xlfn.XLOOKUP(Z584, CREDITRATING!I:I, CREDITRATING!F:F, "Missing")</f>
        <v>5</v>
      </c>
    </row>
    <row r="585" spans="1:31" ht="43.2" x14ac:dyDescent="0.3">
      <c r="A585" s="3">
        <v>2704818040</v>
      </c>
      <c r="B585" s="3" t="s">
        <v>1085</v>
      </c>
      <c r="C585" s="3" t="s">
        <v>1085</v>
      </c>
      <c r="D585" s="3">
        <v>180.844240270434</v>
      </c>
      <c r="E585" s="3" t="s">
        <v>1657</v>
      </c>
      <c r="F585" s="3" t="s">
        <v>90</v>
      </c>
      <c r="G585" s="3" t="s">
        <v>763</v>
      </c>
      <c r="H585" s="3" t="s">
        <v>332</v>
      </c>
      <c r="I585" s="3" t="s">
        <v>1658</v>
      </c>
      <c r="J585" s="3" t="s">
        <v>26</v>
      </c>
      <c r="K585" s="3" t="s">
        <v>27</v>
      </c>
      <c r="L585" s="3" t="s">
        <v>1659</v>
      </c>
      <c r="M585" s="3" t="s">
        <v>1660</v>
      </c>
      <c r="N585" s="3" t="s">
        <v>1661</v>
      </c>
      <c r="O585" s="3" t="s">
        <v>9</v>
      </c>
      <c r="P585" s="3" t="s">
        <v>332</v>
      </c>
      <c r="Q585" s="3" t="s">
        <v>10</v>
      </c>
      <c r="R585" s="2" t="s">
        <v>335</v>
      </c>
      <c r="S585" s="3">
        <v>-69.069999999999993</v>
      </c>
      <c r="T585" s="3">
        <v>-65.81</v>
      </c>
      <c r="U585" s="3">
        <v>-69.069999999999993</v>
      </c>
      <c r="V585" s="3" t="str">
        <f t="shared" si="16"/>
        <v>Keep</v>
      </c>
      <c r="W585" s="2" t="str">
        <f t="shared" si="17"/>
        <v>Dec 08 2014</v>
      </c>
      <c r="X585" s="3">
        <f t="shared" si="18"/>
        <v>2014</v>
      </c>
      <c r="Y585" s="2" t="str">
        <f t="shared" si="19"/>
        <v>South Africa2014</v>
      </c>
      <c r="Z585" s="1" t="s">
        <v>16076</v>
      </c>
      <c r="AA585" s="1">
        <f>IFERROR(VLOOKUP(Z585, RISKSHEET!$A$2:$G$1000, 4, FALSE), "Missing")</f>
        <v>0.155199274420738</v>
      </c>
      <c r="AB585">
        <f>IFERROR(VLOOKUP(Z585, RISKSHEET!$A$2:$G$1000, 5, FALSE), "Missing")</f>
        <v>-0.14638896286487599</v>
      </c>
      <c r="AC585" s="1">
        <f>IFERROR(VLOOKUP(Z585, RISKSHEET!$A$2:$G$1000, 6, FALSE), "Missing")</f>
        <v>0.30602103471755998</v>
      </c>
      <c r="AD585" t="str">
        <f>_xlfn.XLOOKUP(Z585, CREDITRATING!I:I, CREDITRATING!E:E, "Missing")</f>
        <v>BB</v>
      </c>
      <c r="AE585" s="1">
        <f>_xlfn.XLOOKUP(Z585, CREDITRATING!I:I, CREDITRATING!F:F, "Missing")</f>
        <v>12</v>
      </c>
    </row>
    <row r="586" spans="1:31" hidden="1" x14ac:dyDescent="0.3">
      <c r="A586" s="3">
        <v>2704596040</v>
      </c>
      <c r="B586" s="3" t="s">
        <v>1085</v>
      </c>
      <c r="C586" s="3" t="s">
        <v>1085</v>
      </c>
      <c r="D586" s="3">
        <v>84.930842028633805</v>
      </c>
      <c r="E586" s="3" t="s">
        <v>1662</v>
      </c>
      <c r="F586" s="3" t="s">
        <v>6</v>
      </c>
      <c r="G586" s="3" t="s">
        <v>34</v>
      </c>
      <c r="H586" s="3" t="s">
        <v>107</v>
      </c>
      <c r="I586" s="3" t="s">
        <v>1663</v>
      </c>
      <c r="J586" s="3" t="s">
        <v>6</v>
      </c>
      <c r="K586" s="3" t="s">
        <v>34</v>
      </c>
      <c r="L586" s="3" t="s">
        <v>107</v>
      </c>
      <c r="O586" s="3" t="s">
        <v>9</v>
      </c>
      <c r="P586" s="3" t="s">
        <v>107</v>
      </c>
      <c r="Q586" s="3" t="s">
        <v>10</v>
      </c>
      <c r="V586" t="str">
        <f t="shared" si="16"/>
        <v>Remove</v>
      </c>
      <c r="W586"/>
      <c r="X586"/>
      <c r="Y586"/>
      <c r="Z586"/>
      <c r="AA586"/>
      <c r="AC586"/>
      <c r="AE586"/>
    </row>
    <row r="587" spans="1:31" ht="28.8" x14ac:dyDescent="0.3">
      <c r="A587" s="3">
        <v>2973942040</v>
      </c>
      <c r="B587" s="3" t="s">
        <v>1642</v>
      </c>
      <c r="C587" s="3" t="s">
        <v>1642</v>
      </c>
      <c r="D587" s="3">
        <v>1458.08019441069</v>
      </c>
      <c r="E587" s="3" t="s">
        <v>1664</v>
      </c>
      <c r="F587" s="3" t="s">
        <v>191</v>
      </c>
      <c r="G587" s="3" t="s">
        <v>536</v>
      </c>
      <c r="H587" s="3" t="s">
        <v>16004</v>
      </c>
      <c r="I587" s="3" t="s">
        <v>25</v>
      </c>
      <c r="J587" s="3" t="s">
        <v>26</v>
      </c>
      <c r="K587" s="3" t="s">
        <v>27</v>
      </c>
      <c r="L587" s="3" t="s">
        <v>4</v>
      </c>
      <c r="O587" s="3" t="s">
        <v>9</v>
      </c>
      <c r="P587" s="3" t="s">
        <v>4</v>
      </c>
      <c r="Q587" s="3" t="s">
        <v>10</v>
      </c>
      <c r="R587" s="2" t="s">
        <v>303</v>
      </c>
      <c r="S587" s="3">
        <v>-4.6100000000000003</v>
      </c>
      <c r="T587" s="3">
        <v>-4.6100000000000003</v>
      </c>
      <c r="U587" s="3">
        <v>-4.6100000000000003</v>
      </c>
      <c r="V587" s="3" t="str">
        <f t="shared" si="16"/>
        <v>Keep</v>
      </c>
      <c r="W587" s="2" t="str">
        <f>MID(B587, 5, 11)</f>
        <v>Dec 09 2014</v>
      </c>
      <c r="X587" s="3">
        <f>VALUE(RIGHT(W587,4))</f>
        <v>2014</v>
      </c>
      <c r="Y587" s="2" t="str">
        <f>H587&amp;X587</f>
        <v>china2014</v>
      </c>
      <c r="Z587" s="1" t="s">
        <v>16075</v>
      </c>
      <c r="AA587" s="1">
        <f>IFERROR(VLOOKUP(Z587, RISKSHEET!$A$2:$G$1000, 4, FALSE), "Missing")</f>
        <v>-0.39605319499969499</v>
      </c>
      <c r="AB587">
        <f>IFERROR(VLOOKUP(Z587, RISKSHEET!$A$2:$G$1000, 5, FALSE), "Missing")</f>
        <v>-0.52258402109146096</v>
      </c>
      <c r="AC587" s="1">
        <f>IFERROR(VLOOKUP(Z587, RISKSHEET!$A$2:$G$1000, 6, FALSE), "Missing")</f>
        <v>-5.1206895150244201E-3</v>
      </c>
      <c r="AD587" t="str">
        <f>_xlfn.XLOOKUP(Z587, CREDITRATING!I:I, CREDITRATING!E:E, "Missing")</f>
        <v>A+</v>
      </c>
      <c r="AE587" s="1">
        <f>_xlfn.XLOOKUP(Z587, CREDITRATING!I:I, CREDITRATING!F:F, "Missing")</f>
        <v>5</v>
      </c>
    </row>
    <row r="588" spans="1:31" hidden="1" x14ac:dyDescent="0.3">
      <c r="A588" s="3">
        <v>2707687040</v>
      </c>
      <c r="B588" s="3" t="s">
        <v>1642</v>
      </c>
      <c r="C588" s="3" t="s">
        <v>1642</v>
      </c>
      <c r="D588" s="3">
        <v>192.84171551990099</v>
      </c>
      <c r="E588" s="3" t="s">
        <v>1665</v>
      </c>
      <c r="F588" s="3" t="s">
        <v>41</v>
      </c>
      <c r="G588" s="3" t="s">
        <v>42</v>
      </c>
      <c r="H588" s="3" t="s">
        <v>49</v>
      </c>
      <c r="I588" s="3" t="s">
        <v>1666</v>
      </c>
      <c r="J588" s="3" t="s">
        <v>41</v>
      </c>
      <c r="K588" s="3" t="s">
        <v>42</v>
      </c>
      <c r="L588" s="3" t="s">
        <v>49</v>
      </c>
      <c r="O588" s="3" t="s">
        <v>9</v>
      </c>
      <c r="P588" s="3" t="s">
        <v>49</v>
      </c>
      <c r="Q588" s="3" t="s">
        <v>10</v>
      </c>
      <c r="V588" t="str">
        <f t="shared" si="16"/>
        <v>Remove</v>
      </c>
      <c r="W588"/>
      <c r="X588"/>
      <c r="Y588"/>
      <c r="Z588"/>
      <c r="AA588"/>
      <c r="AC588"/>
      <c r="AE588"/>
    </row>
    <row r="589" spans="1:31" hidden="1" x14ac:dyDescent="0.3">
      <c r="A589" s="3">
        <v>2705081040</v>
      </c>
      <c r="B589" s="3" t="s">
        <v>1642</v>
      </c>
      <c r="C589" s="3" t="s">
        <v>1642</v>
      </c>
      <c r="D589" s="3">
        <v>115.705029311941</v>
      </c>
      <c r="E589" s="3" t="s">
        <v>1667</v>
      </c>
      <c r="F589" s="3" t="s">
        <v>41</v>
      </c>
      <c r="G589" s="3" t="s">
        <v>144</v>
      </c>
      <c r="H589" s="3" t="s">
        <v>49</v>
      </c>
      <c r="I589" s="3" t="s">
        <v>1668</v>
      </c>
      <c r="J589" s="3" t="s">
        <v>41</v>
      </c>
      <c r="K589" s="3" t="s">
        <v>144</v>
      </c>
      <c r="L589" s="3" t="s">
        <v>49</v>
      </c>
      <c r="M589" s="3" t="s">
        <v>1669</v>
      </c>
      <c r="N589" s="3" t="s">
        <v>325</v>
      </c>
      <c r="O589" s="3" t="s">
        <v>9</v>
      </c>
      <c r="P589" s="3" t="s">
        <v>49</v>
      </c>
      <c r="Q589" s="3" t="s">
        <v>10</v>
      </c>
      <c r="V589" t="str">
        <f t="shared" si="16"/>
        <v>Remove</v>
      </c>
      <c r="W589"/>
      <c r="X589"/>
      <c r="Y589"/>
      <c r="Z589"/>
      <c r="AA589"/>
      <c r="AC589"/>
      <c r="AE589"/>
    </row>
    <row r="590" spans="1:31" hidden="1" x14ac:dyDescent="0.3">
      <c r="A590" s="3">
        <v>2704871040</v>
      </c>
      <c r="B590" s="3" t="s">
        <v>1642</v>
      </c>
      <c r="C590" s="3" t="s">
        <v>1642</v>
      </c>
      <c r="D590" s="3">
        <v>75.366545159983801</v>
      </c>
      <c r="E590" s="3" t="s">
        <v>1670</v>
      </c>
      <c r="F590" s="3" t="s">
        <v>191</v>
      </c>
      <c r="G590" s="3" t="s">
        <v>392</v>
      </c>
      <c r="H590" s="3" t="s">
        <v>4</v>
      </c>
      <c r="I590" s="3" t="s">
        <v>1671</v>
      </c>
      <c r="J590" s="3" t="s">
        <v>2</v>
      </c>
      <c r="K590" s="3" t="s">
        <v>3</v>
      </c>
      <c r="L590" s="3" t="s">
        <v>4</v>
      </c>
      <c r="N590" s="3" t="s">
        <v>469</v>
      </c>
      <c r="O590" s="3" t="s">
        <v>9</v>
      </c>
      <c r="P590" s="3" t="s">
        <v>4</v>
      </c>
      <c r="Q590" s="3" t="s">
        <v>10</v>
      </c>
      <c r="V590" t="str">
        <f t="shared" si="16"/>
        <v>Remove</v>
      </c>
      <c r="W590"/>
      <c r="X590"/>
      <c r="Y590"/>
      <c r="Z590"/>
      <c r="AA590"/>
      <c r="AC590"/>
      <c r="AE590"/>
    </row>
    <row r="591" spans="1:31" hidden="1" x14ac:dyDescent="0.3">
      <c r="A591" s="3">
        <v>2704708040</v>
      </c>
      <c r="B591" s="3" t="s">
        <v>1642</v>
      </c>
      <c r="C591" s="3" t="s">
        <v>1642</v>
      </c>
      <c r="D591" s="3">
        <v>355.67904018036899</v>
      </c>
      <c r="E591" s="3" t="s">
        <v>1672</v>
      </c>
      <c r="F591" s="3" t="s">
        <v>13</v>
      </c>
      <c r="G591" s="3" t="s">
        <v>74</v>
      </c>
      <c r="H591" s="3" t="s">
        <v>4</v>
      </c>
      <c r="I591" s="3" t="s">
        <v>1673</v>
      </c>
      <c r="J591" s="3" t="s">
        <v>6</v>
      </c>
      <c r="K591" s="3" t="s">
        <v>34</v>
      </c>
      <c r="L591" s="3" t="s">
        <v>4</v>
      </c>
      <c r="N591" s="3" t="s">
        <v>274</v>
      </c>
      <c r="O591" s="3" t="s">
        <v>9</v>
      </c>
      <c r="P591" s="3" t="s">
        <v>4</v>
      </c>
      <c r="Q591" s="3" t="s">
        <v>10</v>
      </c>
      <c r="V591" t="str">
        <f t="shared" si="16"/>
        <v>Remove</v>
      </c>
      <c r="W591"/>
      <c r="X591"/>
      <c r="Y591"/>
      <c r="Z591"/>
      <c r="AA591"/>
      <c r="AC591"/>
      <c r="AE591"/>
    </row>
    <row r="592" spans="1:31" hidden="1" x14ac:dyDescent="0.3">
      <c r="A592" s="3">
        <v>2703907040</v>
      </c>
      <c r="B592" s="3" t="s">
        <v>1642</v>
      </c>
      <c r="C592" s="3" t="s">
        <v>1642</v>
      </c>
      <c r="D592" s="3">
        <v>1427.5132163931801</v>
      </c>
      <c r="E592" s="3" t="s">
        <v>1674</v>
      </c>
      <c r="F592" s="3" t="s">
        <v>26</v>
      </c>
      <c r="G592" s="3" t="s">
        <v>27</v>
      </c>
      <c r="H592" s="3" t="s">
        <v>4</v>
      </c>
      <c r="I592" s="3" t="s">
        <v>1664</v>
      </c>
      <c r="J592" s="3" t="s">
        <v>191</v>
      </c>
      <c r="K592" s="3" t="s">
        <v>536</v>
      </c>
      <c r="L592" s="3" t="s">
        <v>4</v>
      </c>
      <c r="O592" s="3" t="s">
        <v>9</v>
      </c>
      <c r="P592" s="3" t="s">
        <v>4</v>
      </c>
      <c r="Q592" s="3" t="s">
        <v>10</v>
      </c>
      <c r="V592" t="str">
        <f t="shared" si="16"/>
        <v>Remove</v>
      </c>
      <c r="W592"/>
      <c r="X592"/>
      <c r="Y592"/>
      <c r="Z592"/>
      <c r="AA592"/>
      <c r="AC592"/>
      <c r="AE592"/>
    </row>
    <row r="593" spans="1:31" hidden="1" x14ac:dyDescent="0.3">
      <c r="A593" s="3">
        <v>2703701040</v>
      </c>
      <c r="B593" s="3" t="s">
        <v>1642</v>
      </c>
      <c r="C593" s="3" t="s">
        <v>1642</v>
      </c>
      <c r="D593" s="3">
        <v>95.610379112440398</v>
      </c>
      <c r="E593" s="3" t="s">
        <v>1675</v>
      </c>
      <c r="F593" s="3" t="s">
        <v>13</v>
      </c>
      <c r="G593" s="3" t="s">
        <v>74</v>
      </c>
      <c r="H593" s="3" t="s">
        <v>4</v>
      </c>
      <c r="I593" s="3" t="s">
        <v>1676</v>
      </c>
      <c r="J593" s="3" t="s">
        <v>6</v>
      </c>
      <c r="K593" s="3" t="s">
        <v>58</v>
      </c>
      <c r="L593" s="3" t="s">
        <v>4</v>
      </c>
      <c r="N593" s="3" t="s">
        <v>1677</v>
      </c>
      <c r="O593" s="3" t="s">
        <v>9</v>
      </c>
      <c r="P593" s="3" t="s">
        <v>4</v>
      </c>
      <c r="Q593" s="3" t="s">
        <v>10</v>
      </c>
      <c r="V593" t="str">
        <f t="shared" si="16"/>
        <v>Remove</v>
      </c>
      <c r="W593"/>
      <c r="X593"/>
      <c r="Y593"/>
      <c r="Z593"/>
      <c r="AA593"/>
      <c r="AC593"/>
      <c r="AE593"/>
    </row>
    <row r="594" spans="1:31" hidden="1" x14ac:dyDescent="0.3">
      <c r="A594" s="3">
        <v>2708665040</v>
      </c>
      <c r="B594" s="3" t="s">
        <v>967</v>
      </c>
      <c r="C594" s="3" t="s">
        <v>967</v>
      </c>
      <c r="D594" s="3">
        <v>129.365477713194</v>
      </c>
      <c r="E594" s="3" t="s">
        <v>1678</v>
      </c>
      <c r="F594" s="3" t="s">
        <v>2</v>
      </c>
      <c r="G594" s="3" t="s">
        <v>282</v>
      </c>
      <c r="H594" s="3" t="s">
        <v>4</v>
      </c>
      <c r="I594" s="3" t="s">
        <v>1679</v>
      </c>
      <c r="J594" s="3" t="s">
        <v>62</v>
      </c>
      <c r="K594" s="3" t="s">
        <v>113</v>
      </c>
      <c r="L594" s="3" t="s">
        <v>4</v>
      </c>
      <c r="O594" s="3" t="s">
        <v>9</v>
      </c>
      <c r="P594" s="3" t="s">
        <v>4</v>
      </c>
      <c r="Q594" s="3" t="s">
        <v>10</v>
      </c>
      <c r="V594" t="str">
        <f t="shared" si="16"/>
        <v>Remove</v>
      </c>
      <c r="W594"/>
      <c r="X594"/>
      <c r="Y594"/>
      <c r="Z594"/>
      <c r="AA594"/>
      <c r="AC594"/>
      <c r="AE594"/>
    </row>
    <row r="595" spans="1:31" ht="28.8" x14ac:dyDescent="0.3">
      <c r="A595" s="3">
        <v>2705983040</v>
      </c>
      <c r="B595" s="3" t="s">
        <v>967</v>
      </c>
      <c r="C595" s="3" t="s">
        <v>967</v>
      </c>
      <c r="D595" s="3">
        <v>194.29108042031601</v>
      </c>
      <c r="E595" s="3" t="s">
        <v>1680</v>
      </c>
      <c r="F595" s="3" t="s">
        <v>23</v>
      </c>
      <c r="G595" s="3" t="s">
        <v>137</v>
      </c>
      <c r="H595" s="3" t="s">
        <v>16004</v>
      </c>
      <c r="I595" s="3" t="s">
        <v>25</v>
      </c>
      <c r="J595" s="3" t="s">
        <v>26</v>
      </c>
      <c r="K595" s="3" t="s">
        <v>27</v>
      </c>
      <c r="L595" s="3" t="s">
        <v>4</v>
      </c>
      <c r="O595" s="3" t="s">
        <v>9</v>
      </c>
      <c r="P595" s="3" t="s">
        <v>4</v>
      </c>
      <c r="Q595" s="3" t="s">
        <v>10</v>
      </c>
      <c r="R595" s="2" t="s">
        <v>321</v>
      </c>
      <c r="S595" s="3">
        <v>-10.3</v>
      </c>
      <c r="T595" s="3">
        <v>-10.3</v>
      </c>
      <c r="U595" s="3">
        <v>-10.3</v>
      </c>
      <c r="V595" s="3" t="str">
        <f t="shared" si="16"/>
        <v>Keep</v>
      </c>
      <c r="W595" s="2" t="str">
        <f>MID(B595, 5, 11)</f>
        <v>Dec 10 2014</v>
      </c>
      <c r="X595" s="3">
        <f>VALUE(RIGHT(W595,4))</f>
        <v>2014</v>
      </c>
      <c r="Y595" s="2" t="str">
        <f>H595&amp;X595</f>
        <v>china2014</v>
      </c>
      <c r="Z595" s="1" t="s">
        <v>16075</v>
      </c>
      <c r="AA595" s="1">
        <f>IFERROR(VLOOKUP(Z595, RISKSHEET!$A$2:$G$1000, 4, FALSE), "Missing")</f>
        <v>-0.39605319499969499</v>
      </c>
      <c r="AB595">
        <f>IFERROR(VLOOKUP(Z595, RISKSHEET!$A$2:$G$1000, 5, FALSE), "Missing")</f>
        <v>-0.52258402109146096</v>
      </c>
      <c r="AC595" s="1">
        <f>IFERROR(VLOOKUP(Z595, RISKSHEET!$A$2:$G$1000, 6, FALSE), "Missing")</f>
        <v>-5.1206895150244201E-3</v>
      </c>
      <c r="AD595" t="str">
        <f>_xlfn.XLOOKUP(Z595, CREDITRATING!I:I, CREDITRATING!E:E, "Missing")</f>
        <v>A+</v>
      </c>
      <c r="AE595" s="1">
        <f>_xlfn.XLOOKUP(Z595, CREDITRATING!I:I, CREDITRATING!F:F, "Missing")</f>
        <v>5</v>
      </c>
    </row>
    <row r="596" spans="1:31" hidden="1" x14ac:dyDescent="0.3">
      <c r="A596" s="3">
        <v>2705878040</v>
      </c>
      <c r="B596" s="3" t="s">
        <v>967</v>
      </c>
      <c r="C596" s="3" t="s">
        <v>967</v>
      </c>
      <c r="D596" s="3">
        <v>432.688988553017</v>
      </c>
      <c r="E596" s="3" t="s">
        <v>1681</v>
      </c>
      <c r="F596" s="3" t="s">
        <v>6</v>
      </c>
      <c r="G596" s="3" t="s">
        <v>7</v>
      </c>
      <c r="H596" s="3" t="s">
        <v>4</v>
      </c>
      <c r="I596" s="3" t="s">
        <v>1682</v>
      </c>
      <c r="J596" s="3" t="s">
        <v>62</v>
      </c>
      <c r="K596" s="3" t="s">
        <v>113</v>
      </c>
      <c r="L596" s="3" t="s">
        <v>4</v>
      </c>
      <c r="N596" s="3" t="s">
        <v>934</v>
      </c>
      <c r="O596" s="3" t="s">
        <v>9</v>
      </c>
      <c r="P596" s="3" t="s">
        <v>4</v>
      </c>
      <c r="Q596" s="3" t="s">
        <v>10</v>
      </c>
      <c r="V596" t="str">
        <f t="shared" si="16"/>
        <v>Remove</v>
      </c>
      <c r="W596"/>
      <c r="X596"/>
      <c r="Y596"/>
      <c r="Z596"/>
      <c r="AA596"/>
      <c r="AC596"/>
      <c r="AE596"/>
    </row>
    <row r="597" spans="1:31" hidden="1" x14ac:dyDescent="0.3">
      <c r="A597" s="3">
        <v>2704696040</v>
      </c>
      <c r="B597" s="3" t="s">
        <v>967</v>
      </c>
      <c r="C597" s="3" t="s">
        <v>967</v>
      </c>
      <c r="D597" s="3">
        <v>316.00895560853002</v>
      </c>
      <c r="E597" s="3" t="s">
        <v>1683</v>
      </c>
      <c r="F597" s="3" t="s">
        <v>13</v>
      </c>
      <c r="G597" s="3" t="s">
        <v>74</v>
      </c>
      <c r="H597" s="3" t="s">
        <v>4</v>
      </c>
      <c r="I597" s="3" t="s">
        <v>1684</v>
      </c>
      <c r="J597" s="3" t="s">
        <v>13</v>
      </c>
      <c r="K597" s="3" t="s">
        <v>96</v>
      </c>
      <c r="L597" s="3" t="s">
        <v>4</v>
      </c>
      <c r="N597" s="3" t="s">
        <v>1685</v>
      </c>
      <c r="O597" s="3" t="s">
        <v>9</v>
      </c>
      <c r="P597" s="3" t="s">
        <v>4</v>
      </c>
      <c r="Q597" s="3" t="s">
        <v>10</v>
      </c>
      <c r="V597" t="str">
        <f t="shared" si="16"/>
        <v>Remove</v>
      </c>
      <c r="W597"/>
      <c r="X597"/>
      <c r="Y597"/>
      <c r="Z597"/>
      <c r="AA597"/>
      <c r="AC597"/>
      <c r="AE597"/>
    </row>
    <row r="598" spans="1:31" hidden="1" x14ac:dyDescent="0.3">
      <c r="A598" s="3">
        <v>2704269040</v>
      </c>
      <c r="B598" s="3" t="s">
        <v>967</v>
      </c>
      <c r="C598" s="3" t="s">
        <v>967</v>
      </c>
      <c r="D598" s="3">
        <v>133.655262859641</v>
      </c>
      <c r="E598" s="3" t="s">
        <v>1686</v>
      </c>
      <c r="F598" s="3" t="s">
        <v>13</v>
      </c>
      <c r="G598" s="3" t="s">
        <v>74</v>
      </c>
      <c r="H598" s="3" t="s">
        <v>4</v>
      </c>
      <c r="I598" s="3" t="s">
        <v>1687</v>
      </c>
      <c r="J598" s="3" t="s">
        <v>83</v>
      </c>
      <c r="K598" s="3" t="s">
        <v>268</v>
      </c>
      <c r="L598" s="3" t="s">
        <v>4</v>
      </c>
      <c r="N598" s="3" t="s">
        <v>329</v>
      </c>
      <c r="O598" s="3" t="s">
        <v>9</v>
      </c>
      <c r="P598" s="3" t="s">
        <v>4</v>
      </c>
      <c r="Q598" s="3" t="s">
        <v>10</v>
      </c>
      <c r="V598" t="str">
        <f t="shared" si="16"/>
        <v>Remove</v>
      </c>
      <c r="W598"/>
      <c r="X598"/>
      <c r="Y598"/>
      <c r="Z598"/>
      <c r="AA598"/>
      <c r="AC598"/>
      <c r="AE598"/>
    </row>
    <row r="599" spans="1:31" hidden="1" x14ac:dyDescent="0.3">
      <c r="A599" s="3">
        <v>2707024040</v>
      </c>
      <c r="B599" s="3" t="s">
        <v>1688</v>
      </c>
      <c r="C599" s="3" t="s">
        <v>1688</v>
      </c>
      <c r="D599" s="3">
        <v>136.04337357185599</v>
      </c>
      <c r="E599" s="3" t="s">
        <v>1689</v>
      </c>
      <c r="F599" s="3" t="s">
        <v>6</v>
      </c>
      <c r="G599" s="3" t="s">
        <v>117</v>
      </c>
      <c r="H599" s="3" t="s">
        <v>4</v>
      </c>
      <c r="I599" s="3" t="s">
        <v>1690</v>
      </c>
      <c r="J599" s="3" t="s">
        <v>83</v>
      </c>
      <c r="K599" s="3" t="s">
        <v>159</v>
      </c>
      <c r="L599" s="3" t="s">
        <v>4</v>
      </c>
      <c r="N599" s="3" t="s">
        <v>100</v>
      </c>
      <c r="O599" s="3" t="s">
        <v>9</v>
      </c>
      <c r="P599" s="3" t="s">
        <v>4</v>
      </c>
      <c r="Q599" s="3" t="s">
        <v>10</v>
      </c>
      <c r="V599" t="str">
        <f t="shared" si="16"/>
        <v>Remove</v>
      </c>
      <c r="W599"/>
      <c r="X599"/>
      <c r="Y599"/>
      <c r="Z599"/>
      <c r="AA599"/>
      <c r="AC599"/>
      <c r="AE599"/>
    </row>
    <row r="600" spans="1:31" ht="28.8" x14ac:dyDescent="0.3">
      <c r="A600" s="3">
        <v>2706120040</v>
      </c>
      <c r="B600" s="3" t="s">
        <v>1688</v>
      </c>
      <c r="C600" s="3" t="s">
        <v>1688</v>
      </c>
      <c r="D600" s="3">
        <v>2945.0479145456602</v>
      </c>
      <c r="E600" s="3" t="s">
        <v>1691</v>
      </c>
      <c r="F600" s="3" t="s">
        <v>83</v>
      </c>
      <c r="G600" s="3" t="s">
        <v>159</v>
      </c>
      <c r="H600" s="3" t="s">
        <v>16004</v>
      </c>
      <c r="I600" s="3" t="s">
        <v>1692</v>
      </c>
      <c r="J600" s="3" t="s">
        <v>26</v>
      </c>
      <c r="K600" s="3" t="s">
        <v>27</v>
      </c>
      <c r="L600" s="3" t="s">
        <v>4</v>
      </c>
      <c r="N600" s="3" t="s">
        <v>1693</v>
      </c>
      <c r="O600" s="3" t="s">
        <v>9</v>
      </c>
      <c r="P600" s="3" t="s">
        <v>4</v>
      </c>
      <c r="Q600" s="3" t="s">
        <v>10</v>
      </c>
      <c r="R600" s="2" t="s">
        <v>28</v>
      </c>
      <c r="S600" s="3">
        <v>68.98</v>
      </c>
      <c r="T600" s="3">
        <v>69.61</v>
      </c>
      <c r="U600" s="3">
        <v>70.5</v>
      </c>
      <c r="V600" s="3" t="str">
        <f t="shared" si="16"/>
        <v>Keep</v>
      </c>
      <c r="W600" s="2" t="str">
        <f>MID(B600, 5, 11)</f>
        <v>Dec 11 2014</v>
      </c>
      <c r="X600" s="3">
        <f>VALUE(RIGHT(W600,4))</f>
        <v>2014</v>
      </c>
      <c r="Y600" s="2" t="str">
        <f>H600&amp;X600</f>
        <v>china2014</v>
      </c>
      <c r="Z600" s="1" t="s">
        <v>16075</v>
      </c>
      <c r="AA600" s="1">
        <f>IFERROR(VLOOKUP(Z600, RISKSHEET!$A$2:$G$1000, 4, FALSE), "Missing")</f>
        <v>-0.39605319499969499</v>
      </c>
      <c r="AB600">
        <f>IFERROR(VLOOKUP(Z600, RISKSHEET!$A$2:$G$1000, 5, FALSE), "Missing")</f>
        <v>-0.52258402109146096</v>
      </c>
      <c r="AC600" s="1">
        <f>IFERROR(VLOOKUP(Z600, RISKSHEET!$A$2:$G$1000, 6, FALSE), "Missing")</f>
        <v>-5.1206895150244201E-3</v>
      </c>
      <c r="AD600" t="str">
        <f>_xlfn.XLOOKUP(Z600, CREDITRATING!I:I, CREDITRATING!E:E, "Missing")</f>
        <v>A+</v>
      </c>
      <c r="AE600" s="1">
        <f>_xlfn.XLOOKUP(Z600, CREDITRATING!I:I, CREDITRATING!F:F, "Missing")</f>
        <v>5</v>
      </c>
    </row>
    <row r="601" spans="1:31" hidden="1" x14ac:dyDescent="0.3">
      <c r="A601" s="3">
        <v>2707540040</v>
      </c>
      <c r="B601" s="3" t="s">
        <v>1694</v>
      </c>
      <c r="C601" s="3" t="s">
        <v>1694</v>
      </c>
      <c r="D601" s="3">
        <v>169.99983835510201</v>
      </c>
      <c r="E601" s="3" t="s">
        <v>1695</v>
      </c>
      <c r="F601" s="3" t="s">
        <v>13</v>
      </c>
      <c r="G601" s="3" t="s">
        <v>96</v>
      </c>
      <c r="H601" s="3" t="s">
        <v>4</v>
      </c>
      <c r="I601" s="3" t="s">
        <v>25</v>
      </c>
      <c r="J601" s="3" t="s">
        <v>26</v>
      </c>
      <c r="K601" s="3" t="s">
        <v>27</v>
      </c>
      <c r="L601" s="3" t="s">
        <v>28</v>
      </c>
      <c r="O601" s="3" t="s">
        <v>9</v>
      </c>
      <c r="P601" s="3" t="s">
        <v>4</v>
      </c>
      <c r="Q601" s="3" t="s">
        <v>10</v>
      </c>
      <c r="V601" t="str">
        <f t="shared" si="16"/>
        <v>Remove</v>
      </c>
      <c r="W601"/>
      <c r="X601"/>
      <c r="Y601"/>
      <c r="Z601"/>
      <c r="AA601"/>
      <c r="AC601"/>
      <c r="AE601"/>
    </row>
    <row r="602" spans="1:31" hidden="1" x14ac:dyDescent="0.3">
      <c r="A602" s="3">
        <v>2707027040</v>
      </c>
      <c r="B602" s="3" t="s">
        <v>1694</v>
      </c>
      <c r="C602" s="3" t="s">
        <v>1694</v>
      </c>
      <c r="D602" s="3">
        <v>499.75155179102501</v>
      </c>
      <c r="E602" s="3" t="s">
        <v>1696</v>
      </c>
      <c r="F602" s="3" t="s">
        <v>191</v>
      </c>
      <c r="G602" s="3" t="s">
        <v>1206</v>
      </c>
      <c r="H602" s="3" t="s">
        <v>4</v>
      </c>
      <c r="I602" s="3" t="s">
        <v>1697</v>
      </c>
      <c r="J602" s="3" t="s">
        <v>83</v>
      </c>
      <c r="K602" s="3" t="s">
        <v>84</v>
      </c>
      <c r="L602" s="3" t="s">
        <v>4</v>
      </c>
      <c r="N602" s="3" t="s">
        <v>1698</v>
      </c>
      <c r="O602" s="3" t="s">
        <v>9</v>
      </c>
      <c r="P602" s="3" t="s">
        <v>4</v>
      </c>
      <c r="Q602" s="3" t="s">
        <v>10</v>
      </c>
      <c r="V602" t="str">
        <f t="shared" si="16"/>
        <v>Remove</v>
      </c>
      <c r="W602"/>
      <c r="X602"/>
      <c r="Y602"/>
      <c r="Z602"/>
      <c r="AA602"/>
      <c r="AC602"/>
      <c r="AE602"/>
    </row>
    <row r="603" spans="1:31" hidden="1" x14ac:dyDescent="0.3">
      <c r="A603" s="3">
        <v>2706122040</v>
      </c>
      <c r="B603" s="3" t="s">
        <v>1694</v>
      </c>
      <c r="C603" s="3" t="s">
        <v>1694</v>
      </c>
      <c r="D603" s="3">
        <v>88.171796198112006</v>
      </c>
      <c r="E603" s="3" t="s">
        <v>1699</v>
      </c>
      <c r="F603" s="3" t="s">
        <v>23</v>
      </c>
      <c r="G603" s="3" t="s">
        <v>126</v>
      </c>
      <c r="H603" s="3" t="s">
        <v>4</v>
      </c>
      <c r="I603" s="3" t="s">
        <v>1700</v>
      </c>
      <c r="J603" s="3" t="s">
        <v>23</v>
      </c>
      <c r="K603" s="3" t="s">
        <v>126</v>
      </c>
      <c r="L603" s="3" t="s">
        <v>4</v>
      </c>
      <c r="O603" s="3" t="s">
        <v>9</v>
      </c>
      <c r="P603" s="3" t="s">
        <v>4</v>
      </c>
      <c r="Q603" s="3" t="s">
        <v>10</v>
      </c>
      <c r="V603" t="str">
        <f t="shared" si="16"/>
        <v>Remove</v>
      </c>
      <c r="W603"/>
      <c r="X603"/>
      <c r="Y603"/>
      <c r="Z603"/>
      <c r="AA603"/>
      <c r="AC603"/>
      <c r="AE603"/>
    </row>
    <row r="604" spans="1:31" hidden="1" x14ac:dyDescent="0.3">
      <c r="A604" s="3">
        <v>2715535040</v>
      </c>
      <c r="B604" s="3" t="s">
        <v>1701</v>
      </c>
      <c r="C604" s="3" t="s">
        <v>1702</v>
      </c>
      <c r="D604" s="3">
        <v>100.35976293448699</v>
      </c>
      <c r="E604" s="3" t="s">
        <v>1703</v>
      </c>
      <c r="F604" s="3" t="s">
        <v>2</v>
      </c>
      <c r="G604" s="3" t="s">
        <v>208</v>
      </c>
      <c r="H604" s="3" t="s">
        <v>4</v>
      </c>
      <c r="I604" s="3" t="s">
        <v>1704</v>
      </c>
      <c r="J604" s="3" t="s">
        <v>83</v>
      </c>
      <c r="K604" s="3" t="s">
        <v>121</v>
      </c>
      <c r="L604" s="3" t="s">
        <v>4</v>
      </c>
      <c r="N604" s="3" t="s">
        <v>1705</v>
      </c>
      <c r="O604" s="3" t="s">
        <v>9</v>
      </c>
      <c r="P604" s="3" t="s">
        <v>4</v>
      </c>
      <c r="Q604" s="3" t="s">
        <v>10</v>
      </c>
      <c r="V604" t="str">
        <f t="shared" si="16"/>
        <v>Remove</v>
      </c>
      <c r="W604"/>
      <c r="X604"/>
      <c r="Y604"/>
      <c r="Z604"/>
      <c r="AA604"/>
      <c r="AC604"/>
      <c r="AE604"/>
    </row>
    <row r="605" spans="1:31" hidden="1" x14ac:dyDescent="0.3">
      <c r="A605" s="3">
        <v>2715533040</v>
      </c>
      <c r="B605" s="3" t="s">
        <v>1701</v>
      </c>
      <c r="C605" s="3" t="s">
        <v>1702</v>
      </c>
      <c r="D605" s="3">
        <v>55.553740189011698</v>
      </c>
      <c r="E605" s="3" t="s">
        <v>1706</v>
      </c>
      <c r="F605" s="3" t="s">
        <v>26</v>
      </c>
      <c r="G605" s="3" t="s">
        <v>198</v>
      </c>
      <c r="H605" s="3" t="s">
        <v>4</v>
      </c>
      <c r="I605" s="3" t="s">
        <v>1704</v>
      </c>
      <c r="J605" s="3" t="s">
        <v>83</v>
      </c>
      <c r="K605" s="3" t="s">
        <v>121</v>
      </c>
      <c r="L605" s="3" t="s">
        <v>4</v>
      </c>
      <c r="N605" s="3" t="s">
        <v>1705</v>
      </c>
      <c r="O605" s="3" t="s">
        <v>9</v>
      </c>
      <c r="P605" s="3" t="s">
        <v>4</v>
      </c>
      <c r="Q605" s="3" t="s">
        <v>10</v>
      </c>
      <c r="V605" t="str">
        <f t="shared" si="16"/>
        <v>Remove</v>
      </c>
      <c r="W605"/>
      <c r="X605"/>
      <c r="Y605"/>
      <c r="Z605"/>
      <c r="AA605"/>
      <c r="AC605"/>
      <c r="AE605"/>
    </row>
    <row r="606" spans="1:31" hidden="1" x14ac:dyDescent="0.3">
      <c r="A606" s="3">
        <v>2715520040</v>
      </c>
      <c r="B606" s="3" t="s">
        <v>1701</v>
      </c>
      <c r="C606" s="3" t="s">
        <v>1702</v>
      </c>
      <c r="D606" s="3">
        <v>57.237546051577802</v>
      </c>
      <c r="E606" s="3" t="s">
        <v>1707</v>
      </c>
      <c r="F606" s="3" t="s">
        <v>26</v>
      </c>
      <c r="G606" s="3" t="s">
        <v>198</v>
      </c>
      <c r="H606" s="3" t="s">
        <v>4</v>
      </c>
      <c r="I606" s="3" t="s">
        <v>1704</v>
      </c>
      <c r="J606" s="3" t="s">
        <v>83</v>
      </c>
      <c r="K606" s="3" t="s">
        <v>121</v>
      </c>
      <c r="L606" s="3" t="s">
        <v>4</v>
      </c>
      <c r="N606" s="3" t="s">
        <v>1705</v>
      </c>
      <c r="O606" s="3" t="s">
        <v>9</v>
      </c>
      <c r="P606" s="3" t="s">
        <v>4</v>
      </c>
      <c r="Q606" s="3" t="s">
        <v>10</v>
      </c>
      <c r="V606" t="str">
        <f t="shared" si="16"/>
        <v>Remove</v>
      </c>
      <c r="W606"/>
      <c r="X606"/>
      <c r="Y606"/>
      <c r="Z606"/>
      <c r="AA606"/>
      <c r="AC606"/>
      <c r="AE606"/>
    </row>
    <row r="607" spans="1:31" hidden="1" x14ac:dyDescent="0.3">
      <c r="A607" s="3">
        <v>2716339040</v>
      </c>
      <c r="B607" s="3" t="s">
        <v>1708</v>
      </c>
      <c r="C607" s="3" t="s">
        <v>1708</v>
      </c>
      <c r="D607" s="3">
        <v>138.99773828756099</v>
      </c>
      <c r="E607" s="3" t="s">
        <v>1709</v>
      </c>
      <c r="F607" s="3" t="s">
        <v>83</v>
      </c>
      <c r="G607" s="3" t="s">
        <v>84</v>
      </c>
      <c r="H607" s="3" t="s">
        <v>4</v>
      </c>
      <c r="I607" s="3" t="s">
        <v>1710</v>
      </c>
      <c r="J607" s="3" t="s">
        <v>83</v>
      </c>
      <c r="K607" s="3" t="s">
        <v>84</v>
      </c>
      <c r="L607" s="3" t="s">
        <v>4</v>
      </c>
      <c r="M607" s="3" t="s">
        <v>1711</v>
      </c>
      <c r="O607" s="3" t="s">
        <v>9</v>
      </c>
      <c r="P607" s="3" t="s">
        <v>4</v>
      </c>
      <c r="Q607" s="3" t="s">
        <v>10</v>
      </c>
      <c r="V607" t="str">
        <f t="shared" si="16"/>
        <v>Remove</v>
      </c>
      <c r="W607"/>
      <c r="X607"/>
      <c r="Y607"/>
      <c r="Z607"/>
      <c r="AA607"/>
      <c r="AC607"/>
      <c r="AE607"/>
    </row>
    <row r="608" spans="1:31" hidden="1" x14ac:dyDescent="0.3">
      <c r="A608" s="3">
        <v>2707155040</v>
      </c>
      <c r="B608" s="3" t="s">
        <v>1708</v>
      </c>
      <c r="C608" s="3" t="s">
        <v>1708</v>
      </c>
      <c r="D608" s="3">
        <v>76.663489499192195</v>
      </c>
      <c r="E608" s="3" t="s">
        <v>1712</v>
      </c>
      <c r="F608" s="3" t="s">
        <v>2</v>
      </c>
      <c r="G608" s="3" t="s">
        <v>208</v>
      </c>
      <c r="H608" s="3" t="s">
        <v>4</v>
      </c>
      <c r="I608" s="3" t="s">
        <v>1713</v>
      </c>
      <c r="J608" s="3" t="s">
        <v>62</v>
      </c>
      <c r="K608" s="3" t="s">
        <v>210</v>
      </c>
      <c r="L608" s="3" t="s">
        <v>4</v>
      </c>
      <c r="O608" s="3" t="s">
        <v>9</v>
      </c>
      <c r="P608" s="3" t="s">
        <v>4</v>
      </c>
      <c r="Q608" s="3" t="s">
        <v>10</v>
      </c>
      <c r="V608" t="str">
        <f t="shared" si="16"/>
        <v>Remove</v>
      </c>
      <c r="W608"/>
      <c r="X608"/>
      <c r="Y608"/>
      <c r="Z608"/>
      <c r="AA608"/>
      <c r="AC608"/>
      <c r="AE608"/>
    </row>
    <row r="609" spans="1:31" hidden="1" x14ac:dyDescent="0.3">
      <c r="A609" s="3">
        <v>2707089040</v>
      </c>
      <c r="B609" s="3" t="s">
        <v>1708</v>
      </c>
      <c r="C609" s="3" t="s">
        <v>1708</v>
      </c>
      <c r="D609" s="3">
        <v>73.039095315024198</v>
      </c>
      <c r="E609" s="3" t="s">
        <v>1714</v>
      </c>
      <c r="F609" s="3" t="s">
        <v>83</v>
      </c>
      <c r="G609" s="3" t="s">
        <v>159</v>
      </c>
      <c r="H609" s="3" t="s">
        <v>4</v>
      </c>
      <c r="I609" s="3" t="s">
        <v>25</v>
      </c>
      <c r="J609" s="3" t="s">
        <v>26</v>
      </c>
      <c r="K609" s="3" t="s">
        <v>27</v>
      </c>
      <c r="L609" s="3" t="s">
        <v>4</v>
      </c>
      <c r="O609" s="3" t="s">
        <v>9</v>
      </c>
      <c r="P609" s="3" t="s">
        <v>4</v>
      </c>
      <c r="Q609" s="3" t="s">
        <v>10</v>
      </c>
      <c r="V609" t="str">
        <f t="shared" si="16"/>
        <v>Remove</v>
      </c>
      <c r="W609"/>
      <c r="X609"/>
      <c r="Y609"/>
      <c r="Z609"/>
      <c r="AA609"/>
      <c r="AC609"/>
      <c r="AE609"/>
    </row>
    <row r="610" spans="1:31" hidden="1" x14ac:dyDescent="0.3">
      <c r="A610" s="3">
        <v>2706420040</v>
      </c>
      <c r="B610" s="3" t="s">
        <v>1708</v>
      </c>
      <c r="C610" s="3" t="s">
        <v>1708</v>
      </c>
      <c r="D610" s="3">
        <v>231.55686591276299</v>
      </c>
      <c r="E610" s="3" t="s">
        <v>1715</v>
      </c>
      <c r="F610" s="3" t="s">
        <v>83</v>
      </c>
      <c r="G610" s="3" t="s">
        <v>608</v>
      </c>
      <c r="H610" s="3" t="s">
        <v>4</v>
      </c>
      <c r="I610" s="3" t="s">
        <v>1716</v>
      </c>
      <c r="J610" s="3" t="s">
        <v>83</v>
      </c>
      <c r="K610" s="3" t="s">
        <v>121</v>
      </c>
      <c r="L610" s="3" t="s">
        <v>4</v>
      </c>
      <c r="N610" s="3" t="s">
        <v>220</v>
      </c>
      <c r="O610" s="3" t="s">
        <v>9</v>
      </c>
      <c r="P610" s="3" t="s">
        <v>4</v>
      </c>
      <c r="Q610" s="3" t="s">
        <v>10</v>
      </c>
      <c r="V610" t="str">
        <f t="shared" si="16"/>
        <v>Remove</v>
      </c>
      <c r="W610"/>
      <c r="X610"/>
      <c r="Y610"/>
      <c r="Z610"/>
      <c r="AA610"/>
      <c r="AC610"/>
      <c r="AE610"/>
    </row>
    <row r="611" spans="1:31" hidden="1" x14ac:dyDescent="0.3">
      <c r="A611" s="3">
        <v>2706358040</v>
      </c>
      <c r="B611" s="3" t="s">
        <v>1708</v>
      </c>
      <c r="C611" s="3" t="s">
        <v>1708</v>
      </c>
      <c r="D611" s="3">
        <v>73.865019293558902</v>
      </c>
      <c r="E611" s="3" t="s">
        <v>1717</v>
      </c>
      <c r="F611" s="3" t="s">
        <v>62</v>
      </c>
      <c r="G611" s="3" t="s">
        <v>328</v>
      </c>
      <c r="H611" s="3" t="s">
        <v>49</v>
      </c>
      <c r="I611" s="3" t="s">
        <v>1718</v>
      </c>
      <c r="J611" s="3" t="s">
        <v>62</v>
      </c>
      <c r="K611" s="3" t="s">
        <v>328</v>
      </c>
      <c r="L611" s="3" t="s">
        <v>49</v>
      </c>
      <c r="M611" s="3" t="s">
        <v>613</v>
      </c>
      <c r="N611" s="3" t="s">
        <v>325</v>
      </c>
      <c r="O611" s="3" t="s">
        <v>9</v>
      </c>
      <c r="P611" s="3" t="s">
        <v>49</v>
      </c>
      <c r="Q611" s="3" t="s">
        <v>10</v>
      </c>
      <c r="V611" t="str">
        <f t="shared" si="16"/>
        <v>Remove</v>
      </c>
      <c r="W611"/>
      <c r="X611"/>
      <c r="Y611"/>
      <c r="Z611"/>
      <c r="AA611"/>
      <c r="AC611"/>
      <c r="AE611"/>
    </row>
    <row r="612" spans="1:31" hidden="1" x14ac:dyDescent="0.3">
      <c r="A612" s="3">
        <v>2683623040</v>
      </c>
      <c r="B612" s="3" t="s">
        <v>1708</v>
      </c>
      <c r="C612" s="3" t="s">
        <v>1708</v>
      </c>
      <c r="D612" s="3">
        <v>66.848303715670397</v>
      </c>
      <c r="E612" s="3" t="s">
        <v>1719</v>
      </c>
      <c r="F612" s="3" t="s">
        <v>83</v>
      </c>
      <c r="G612" s="3" t="s">
        <v>608</v>
      </c>
      <c r="H612" s="3" t="s">
        <v>4</v>
      </c>
      <c r="I612" s="3" t="s">
        <v>1720</v>
      </c>
      <c r="J612" s="3" t="s">
        <v>26</v>
      </c>
      <c r="K612" s="3" t="s">
        <v>27</v>
      </c>
      <c r="L612" s="3" t="s">
        <v>4</v>
      </c>
      <c r="M612" s="3" t="s">
        <v>1721</v>
      </c>
      <c r="O612" s="3" t="s">
        <v>9</v>
      </c>
      <c r="P612" s="3" t="s">
        <v>4</v>
      </c>
      <c r="Q612" s="3" t="s">
        <v>10</v>
      </c>
      <c r="V612" t="str">
        <f t="shared" si="16"/>
        <v>Remove</v>
      </c>
      <c r="W612"/>
      <c r="X612"/>
      <c r="Y612"/>
      <c r="Z612"/>
      <c r="AA612"/>
      <c r="AC612"/>
      <c r="AE612"/>
    </row>
    <row r="613" spans="1:31" hidden="1" x14ac:dyDescent="0.3">
      <c r="A613" s="3">
        <v>2666897040</v>
      </c>
      <c r="B613" s="3" t="s">
        <v>1708</v>
      </c>
      <c r="C613" s="3" t="s">
        <v>1708</v>
      </c>
      <c r="D613" s="3">
        <v>110.82086598591</v>
      </c>
      <c r="E613" s="3" t="s">
        <v>1722</v>
      </c>
      <c r="F613" s="3" t="s">
        <v>90</v>
      </c>
      <c r="G613" s="3" t="s">
        <v>106</v>
      </c>
      <c r="H613" s="3" t="s">
        <v>107</v>
      </c>
      <c r="I613" s="3" t="s">
        <v>1723</v>
      </c>
      <c r="J613" s="3" t="s">
        <v>90</v>
      </c>
      <c r="K613" s="3" t="s">
        <v>106</v>
      </c>
      <c r="L613" s="3" t="s">
        <v>107</v>
      </c>
      <c r="M613" s="3" t="s">
        <v>436</v>
      </c>
      <c r="N613" s="3" t="s">
        <v>288</v>
      </c>
      <c r="O613" s="3" t="s">
        <v>9</v>
      </c>
      <c r="P613" s="3" t="s">
        <v>107</v>
      </c>
      <c r="Q613" s="3" t="s">
        <v>10</v>
      </c>
      <c r="V613" t="str">
        <f t="shared" si="16"/>
        <v>Remove</v>
      </c>
      <c r="W613"/>
      <c r="X613"/>
      <c r="Y613"/>
      <c r="Z613"/>
      <c r="AA613"/>
      <c r="AC613"/>
      <c r="AE613"/>
    </row>
    <row r="614" spans="1:31" hidden="1" x14ac:dyDescent="0.3">
      <c r="A614" s="3">
        <v>2708501040</v>
      </c>
      <c r="B614" s="3" t="s">
        <v>892</v>
      </c>
      <c r="C614" s="3" t="s">
        <v>1724</v>
      </c>
      <c r="D614" s="3">
        <v>451.19683768957702</v>
      </c>
      <c r="E614" s="3" t="s">
        <v>1725</v>
      </c>
      <c r="F614" s="3" t="s">
        <v>41</v>
      </c>
      <c r="G614" s="3" t="s">
        <v>223</v>
      </c>
      <c r="H614" s="3" t="s">
        <v>4</v>
      </c>
      <c r="I614" s="3" t="s">
        <v>1726</v>
      </c>
      <c r="J614" s="3" t="s">
        <v>2</v>
      </c>
      <c r="K614" s="3" t="s">
        <v>3</v>
      </c>
      <c r="L614" s="3" t="s">
        <v>4</v>
      </c>
      <c r="N614" s="3" t="s">
        <v>315</v>
      </c>
      <c r="O614" s="3" t="s">
        <v>9</v>
      </c>
      <c r="P614" s="3" t="s">
        <v>4</v>
      </c>
      <c r="Q614" s="3" t="s">
        <v>10</v>
      </c>
      <c r="V614" t="str">
        <f t="shared" si="16"/>
        <v>Remove</v>
      </c>
      <c r="W614"/>
      <c r="X614"/>
      <c r="Y614"/>
      <c r="Z614"/>
      <c r="AA614"/>
      <c r="AC614"/>
      <c r="AE614"/>
    </row>
    <row r="615" spans="1:31" hidden="1" x14ac:dyDescent="0.3">
      <c r="A615" s="3">
        <v>2707583040</v>
      </c>
      <c r="B615" s="3" t="s">
        <v>892</v>
      </c>
      <c r="C615" s="3" t="s">
        <v>892</v>
      </c>
      <c r="D615" s="3">
        <v>64.307642591695</v>
      </c>
      <c r="E615" s="3" t="s">
        <v>1727</v>
      </c>
      <c r="F615" s="3" t="s">
        <v>18</v>
      </c>
      <c r="G615" s="3" t="s">
        <v>955</v>
      </c>
      <c r="H615" s="3" t="s">
        <v>4</v>
      </c>
      <c r="I615" s="3" t="s">
        <v>553</v>
      </c>
      <c r="J615" s="3" t="s">
        <v>26</v>
      </c>
      <c r="K615" s="3" t="s">
        <v>364</v>
      </c>
      <c r="L615" s="3" t="s">
        <v>554</v>
      </c>
      <c r="O615" s="3" t="s">
        <v>9</v>
      </c>
      <c r="P615" s="3" t="s">
        <v>4</v>
      </c>
      <c r="Q615" s="3" t="s">
        <v>10</v>
      </c>
      <c r="V615" t="str">
        <f t="shared" si="16"/>
        <v>Remove</v>
      </c>
      <c r="W615"/>
      <c r="X615"/>
      <c r="Y615"/>
      <c r="Z615"/>
      <c r="AA615"/>
      <c r="AC615"/>
      <c r="AE615"/>
    </row>
    <row r="616" spans="1:31" hidden="1" x14ac:dyDescent="0.3">
      <c r="A616" s="3">
        <v>2707171040</v>
      </c>
      <c r="B616" s="3" t="s">
        <v>892</v>
      </c>
      <c r="C616" s="3" t="s">
        <v>892</v>
      </c>
      <c r="D616" s="3">
        <v>52.512522216836302</v>
      </c>
      <c r="E616" s="3" t="s">
        <v>1728</v>
      </c>
      <c r="F616" s="3" t="s">
        <v>83</v>
      </c>
      <c r="G616" s="3" t="s">
        <v>123</v>
      </c>
      <c r="H616" s="3" t="s">
        <v>4</v>
      </c>
      <c r="I616" s="3" t="s">
        <v>1729</v>
      </c>
      <c r="J616" s="3" t="s">
        <v>62</v>
      </c>
      <c r="K616" s="3" t="s">
        <v>210</v>
      </c>
      <c r="L616" s="3" t="s">
        <v>28</v>
      </c>
      <c r="O616" s="3" t="s">
        <v>9</v>
      </c>
      <c r="P616" s="3" t="s">
        <v>4</v>
      </c>
      <c r="Q616" s="3" t="s">
        <v>10</v>
      </c>
      <c r="V616" t="str">
        <f t="shared" si="16"/>
        <v>Remove</v>
      </c>
      <c r="W616"/>
      <c r="X616"/>
      <c r="Y616"/>
      <c r="Z616"/>
      <c r="AA616"/>
      <c r="AC616"/>
      <c r="AE616"/>
    </row>
    <row r="617" spans="1:31" hidden="1" x14ac:dyDescent="0.3">
      <c r="A617" s="3">
        <v>2708760040</v>
      </c>
      <c r="B617" s="3" t="s">
        <v>1730</v>
      </c>
      <c r="C617" s="3" t="s">
        <v>1730</v>
      </c>
      <c r="D617" s="3">
        <v>314.68377309771603</v>
      </c>
      <c r="E617" s="3" t="s">
        <v>1731</v>
      </c>
      <c r="F617" s="3" t="s">
        <v>6</v>
      </c>
      <c r="G617" s="3" t="s">
        <v>34</v>
      </c>
      <c r="H617" s="3" t="s">
        <v>4</v>
      </c>
      <c r="I617" s="3" t="s">
        <v>1732</v>
      </c>
      <c r="J617" s="3" t="s">
        <v>26</v>
      </c>
      <c r="K617" s="3" t="s">
        <v>27</v>
      </c>
      <c r="L617" s="3" t="s">
        <v>4</v>
      </c>
      <c r="O617" s="3" t="s">
        <v>9</v>
      </c>
      <c r="P617" s="3" t="s">
        <v>4</v>
      </c>
      <c r="Q617" s="3" t="s">
        <v>10</v>
      </c>
      <c r="V617" t="str">
        <f t="shared" si="16"/>
        <v>Remove</v>
      </c>
      <c r="W617"/>
      <c r="X617"/>
      <c r="Y617"/>
      <c r="Z617"/>
      <c r="AA617"/>
      <c r="AC617"/>
      <c r="AE617"/>
    </row>
    <row r="618" spans="1:31" hidden="1" x14ac:dyDescent="0.3">
      <c r="A618" s="3">
        <v>2716335040</v>
      </c>
      <c r="B618" s="3" t="s">
        <v>1733</v>
      </c>
      <c r="C618" s="3" t="s">
        <v>1733</v>
      </c>
      <c r="D618" s="3">
        <v>130.44818152558699</v>
      </c>
      <c r="E618" s="3" t="s">
        <v>1734</v>
      </c>
      <c r="F618" s="3" t="s">
        <v>83</v>
      </c>
      <c r="G618" s="3" t="s">
        <v>84</v>
      </c>
      <c r="H618" s="3" t="s">
        <v>4</v>
      </c>
      <c r="I618" s="3" t="s">
        <v>1710</v>
      </c>
      <c r="J618" s="3" t="s">
        <v>83</v>
      </c>
      <c r="K618" s="3" t="s">
        <v>84</v>
      </c>
      <c r="L618" s="3" t="s">
        <v>4</v>
      </c>
      <c r="M618" s="3" t="s">
        <v>1711</v>
      </c>
      <c r="O618" s="3" t="s">
        <v>9</v>
      </c>
      <c r="P618" s="3" t="s">
        <v>4</v>
      </c>
      <c r="Q618" s="3" t="s">
        <v>10</v>
      </c>
      <c r="V618" t="str">
        <f t="shared" si="16"/>
        <v>Remove</v>
      </c>
      <c r="W618"/>
      <c r="X618"/>
      <c r="Y618"/>
      <c r="Z618"/>
      <c r="AA618"/>
      <c r="AC618"/>
      <c r="AE618"/>
    </row>
    <row r="619" spans="1:31" hidden="1" x14ac:dyDescent="0.3">
      <c r="A619" s="3">
        <v>2708914040</v>
      </c>
      <c r="B619" s="3" t="s">
        <v>1733</v>
      </c>
      <c r="C619" s="3" t="s">
        <v>1733</v>
      </c>
      <c r="D619" s="3">
        <v>78.127934492731796</v>
      </c>
      <c r="E619" s="3" t="s">
        <v>1735</v>
      </c>
      <c r="F619" s="3" t="s">
        <v>62</v>
      </c>
      <c r="G619" s="3" t="s">
        <v>88</v>
      </c>
      <c r="H619" s="3" t="s">
        <v>49</v>
      </c>
      <c r="I619" s="3" t="s">
        <v>1736</v>
      </c>
      <c r="J619" s="3" t="s">
        <v>62</v>
      </c>
      <c r="K619" s="3" t="s">
        <v>88</v>
      </c>
      <c r="L619" s="3" t="s">
        <v>49</v>
      </c>
      <c r="M619" s="3" t="s">
        <v>168</v>
      </c>
      <c r="N619" s="3" t="s">
        <v>613</v>
      </c>
      <c r="O619" s="3" t="s">
        <v>9</v>
      </c>
      <c r="P619" s="3" t="s">
        <v>49</v>
      </c>
      <c r="Q619" s="3" t="s">
        <v>10</v>
      </c>
      <c r="V619" t="str">
        <f t="shared" si="16"/>
        <v>Remove</v>
      </c>
      <c r="W619"/>
      <c r="X619"/>
      <c r="Y619"/>
      <c r="Z619"/>
      <c r="AA619"/>
      <c r="AC619"/>
      <c r="AE619"/>
    </row>
    <row r="620" spans="1:31" hidden="1" x14ac:dyDescent="0.3">
      <c r="A620" s="3">
        <v>2708720040</v>
      </c>
      <c r="B620" s="3" t="s">
        <v>1733</v>
      </c>
      <c r="C620" s="3" t="s">
        <v>1737</v>
      </c>
      <c r="D620" s="3">
        <v>51.4991068123662</v>
      </c>
      <c r="E620" s="3" t="s">
        <v>1738</v>
      </c>
      <c r="F620" s="3" t="s">
        <v>6</v>
      </c>
      <c r="G620" s="3" t="s">
        <v>79</v>
      </c>
      <c r="H620" s="3" t="s">
        <v>4</v>
      </c>
      <c r="I620" s="3" t="s">
        <v>1739</v>
      </c>
      <c r="J620" s="3" t="s">
        <v>62</v>
      </c>
      <c r="K620" s="3" t="s">
        <v>113</v>
      </c>
      <c r="L620" s="3" t="s">
        <v>4</v>
      </c>
      <c r="O620" s="3" t="s">
        <v>9</v>
      </c>
      <c r="P620" s="3" t="s">
        <v>4</v>
      </c>
      <c r="Q620" s="3" t="s">
        <v>10</v>
      </c>
      <c r="V620" t="str">
        <f t="shared" si="16"/>
        <v>Remove</v>
      </c>
      <c r="W620"/>
      <c r="X620"/>
      <c r="Y620"/>
      <c r="Z620"/>
      <c r="AA620"/>
      <c r="AC620"/>
      <c r="AE620"/>
    </row>
    <row r="621" spans="1:31" hidden="1" x14ac:dyDescent="0.3">
      <c r="A621" s="3">
        <v>2708535040</v>
      </c>
      <c r="B621" s="3" t="s">
        <v>1733</v>
      </c>
      <c r="C621" s="3" t="s">
        <v>1733</v>
      </c>
      <c r="D621" s="3">
        <v>149.176054071452</v>
      </c>
      <c r="E621" s="3" t="s">
        <v>1740</v>
      </c>
      <c r="F621" s="3" t="s">
        <v>191</v>
      </c>
      <c r="G621" s="3" t="s">
        <v>1178</v>
      </c>
      <c r="H621" s="3" t="s">
        <v>4</v>
      </c>
      <c r="I621" s="3" t="s">
        <v>1741</v>
      </c>
      <c r="J621" s="3" t="s">
        <v>191</v>
      </c>
      <c r="K621" s="3" t="s">
        <v>1178</v>
      </c>
      <c r="L621" s="3" t="s">
        <v>4</v>
      </c>
      <c r="N621" s="3" t="s">
        <v>8</v>
      </c>
      <c r="O621" s="3" t="s">
        <v>9</v>
      </c>
      <c r="P621" s="3" t="s">
        <v>4</v>
      </c>
      <c r="Q621" s="3" t="s">
        <v>10</v>
      </c>
      <c r="V621" t="str">
        <f t="shared" si="16"/>
        <v>Remove</v>
      </c>
      <c r="W621"/>
      <c r="X621"/>
      <c r="Y621"/>
      <c r="Z621"/>
      <c r="AA621"/>
      <c r="AC621"/>
      <c r="AE621"/>
    </row>
    <row r="622" spans="1:31" hidden="1" x14ac:dyDescent="0.3">
      <c r="A622" s="3">
        <v>2708464040</v>
      </c>
      <c r="B622" s="3" t="s">
        <v>1733</v>
      </c>
      <c r="C622" s="3" t="s">
        <v>1733</v>
      </c>
      <c r="D622" s="3">
        <v>96.5561635017702</v>
      </c>
      <c r="E622" s="3" t="s">
        <v>1742</v>
      </c>
      <c r="F622" s="3" t="s">
        <v>6</v>
      </c>
      <c r="G622" s="3" t="s">
        <v>7</v>
      </c>
      <c r="H622" s="3" t="s">
        <v>4</v>
      </c>
      <c r="I622" s="3" t="s">
        <v>1743</v>
      </c>
      <c r="J622" s="3" t="s">
        <v>26</v>
      </c>
      <c r="K622" s="3" t="s">
        <v>27</v>
      </c>
      <c r="L622" s="3" t="s">
        <v>4</v>
      </c>
      <c r="N622" s="3" t="s">
        <v>8</v>
      </c>
      <c r="O622" s="3" t="s">
        <v>9</v>
      </c>
      <c r="P622" s="3" t="s">
        <v>4</v>
      </c>
      <c r="Q622" s="3" t="s">
        <v>10</v>
      </c>
      <c r="V622" t="str">
        <f t="shared" si="16"/>
        <v>Remove</v>
      </c>
      <c r="W622"/>
      <c r="X622"/>
      <c r="Y622"/>
      <c r="Z622"/>
      <c r="AA622"/>
      <c r="AC622"/>
      <c r="AE622"/>
    </row>
    <row r="623" spans="1:31" hidden="1" x14ac:dyDescent="0.3">
      <c r="A623" s="3">
        <v>2708462040</v>
      </c>
      <c r="B623" s="3" t="s">
        <v>1733</v>
      </c>
      <c r="C623" s="3" t="s">
        <v>1733</v>
      </c>
      <c r="D623" s="3">
        <v>441.90537495976798</v>
      </c>
      <c r="E623" s="3" t="s">
        <v>1744</v>
      </c>
      <c r="F623" s="3" t="s">
        <v>2</v>
      </c>
      <c r="G623" s="3" t="s">
        <v>3</v>
      </c>
      <c r="H623" s="3" t="s">
        <v>4</v>
      </c>
      <c r="I623" s="3" t="s">
        <v>1745</v>
      </c>
      <c r="J623" s="3" t="s">
        <v>2</v>
      </c>
      <c r="K623" s="3" t="s">
        <v>3</v>
      </c>
      <c r="L623" s="3" t="s">
        <v>4</v>
      </c>
      <c r="N623" s="3" t="s">
        <v>8</v>
      </c>
      <c r="O623" s="3" t="s">
        <v>9</v>
      </c>
      <c r="P623" s="3" t="s">
        <v>4</v>
      </c>
      <c r="Q623" s="3" t="s">
        <v>10</v>
      </c>
      <c r="V623" t="str">
        <f t="shared" si="16"/>
        <v>Remove</v>
      </c>
      <c r="W623"/>
      <c r="X623"/>
      <c r="Y623"/>
      <c r="Z623"/>
      <c r="AA623"/>
      <c r="AC623"/>
      <c r="AE623"/>
    </row>
    <row r="624" spans="1:31" hidden="1" x14ac:dyDescent="0.3">
      <c r="A624" s="3">
        <v>2708458040</v>
      </c>
      <c r="B624" s="3" t="s">
        <v>1733</v>
      </c>
      <c r="C624" s="3" t="s">
        <v>1733</v>
      </c>
      <c r="D624" s="3">
        <v>57.933698101062099</v>
      </c>
      <c r="E624" s="3" t="s">
        <v>1746</v>
      </c>
      <c r="F624" s="3" t="s">
        <v>2</v>
      </c>
      <c r="G624" s="3" t="s">
        <v>181</v>
      </c>
      <c r="H624" s="3" t="s">
        <v>4</v>
      </c>
      <c r="I624" s="3" t="s">
        <v>1747</v>
      </c>
      <c r="J624" s="3" t="s">
        <v>26</v>
      </c>
      <c r="K624" s="3" t="s">
        <v>27</v>
      </c>
      <c r="L624" s="3" t="s">
        <v>4</v>
      </c>
      <c r="N624" s="3" t="s">
        <v>8</v>
      </c>
      <c r="O624" s="3" t="s">
        <v>9</v>
      </c>
      <c r="P624" s="3" t="s">
        <v>4</v>
      </c>
      <c r="Q624" s="3" t="s">
        <v>10</v>
      </c>
      <c r="V624" t="str">
        <f t="shared" si="16"/>
        <v>Remove</v>
      </c>
      <c r="W624"/>
      <c r="X624"/>
      <c r="Y624"/>
      <c r="Z624"/>
      <c r="AA624"/>
      <c r="AC624"/>
      <c r="AE624"/>
    </row>
    <row r="625" spans="1:31" hidden="1" x14ac:dyDescent="0.3">
      <c r="A625" s="3">
        <v>2708377040</v>
      </c>
      <c r="B625" s="3" t="s">
        <v>1733</v>
      </c>
      <c r="C625" s="3" t="s">
        <v>1733</v>
      </c>
      <c r="D625" s="3">
        <v>86.353395558416494</v>
      </c>
      <c r="E625" s="3" t="s">
        <v>1748</v>
      </c>
      <c r="F625" s="3" t="s">
        <v>83</v>
      </c>
      <c r="G625" s="3" t="s">
        <v>84</v>
      </c>
      <c r="H625" s="3" t="s">
        <v>4</v>
      </c>
      <c r="I625" s="3" t="s">
        <v>1749</v>
      </c>
      <c r="J625" s="3" t="s">
        <v>26</v>
      </c>
      <c r="K625" s="3" t="s">
        <v>72</v>
      </c>
      <c r="L625" s="3" t="s">
        <v>4</v>
      </c>
      <c r="N625" s="3" t="s">
        <v>8</v>
      </c>
      <c r="O625" s="3" t="s">
        <v>9</v>
      </c>
      <c r="P625" s="3" t="s">
        <v>4</v>
      </c>
      <c r="Q625" s="3" t="s">
        <v>10</v>
      </c>
      <c r="V625" t="str">
        <f t="shared" si="16"/>
        <v>Remove</v>
      </c>
      <c r="W625"/>
      <c r="X625"/>
      <c r="Y625"/>
      <c r="Z625"/>
      <c r="AA625"/>
      <c r="AC625"/>
      <c r="AE625"/>
    </row>
    <row r="626" spans="1:31" hidden="1" x14ac:dyDescent="0.3">
      <c r="A626" s="3">
        <v>2707488040</v>
      </c>
      <c r="B626" s="3" t="s">
        <v>1733</v>
      </c>
      <c r="C626" s="3" t="s">
        <v>1733</v>
      </c>
      <c r="D626" s="3">
        <v>217.40364327475999</v>
      </c>
      <c r="E626" s="3" t="s">
        <v>1750</v>
      </c>
      <c r="F626" s="3" t="s">
        <v>6</v>
      </c>
      <c r="G626" s="3" t="s">
        <v>58</v>
      </c>
      <c r="H626" s="3" t="s">
        <v>4</v>
      </c>
      <c r="I626" s="3" t="s">
        <v>1751</v>
      </c>
      <c r="J626" s="3" t="s">
        <v>41</v>
      </c>
      <c r="K626" s="3" t="s">
        <v>219</v>
      </c>
      <c r="L626" s="3" t="s">
        <v>4</v>
      </c>
      <c r="M626" s="3" t="s">
        <v>1752</v>
      </c>
      <c r="N626" s="3" t="s">
        <v>486</v>
      </c>
      <c r="O626" s="3" t="s">
        <v>9</v>
      </c>
      <c r="P626" s="3" t="s">
        <v>4</v>
      </c>
      <c r="Q626" s="3" t="s">
        <v>10</v>
      </c>
      <c r="V626" t="str">
        <f t="shared" si="16"/>
        <v>Remove</v>
      </c>
      <c r="W626"/>
      <c r="X626"/>
      <c r="Y626"/>
      <c r="Z626"/>
      <c r="AA626"/>
      <c r="AC626"/>
      <c r="AE626"/>
    </row>
    <row r="627" spans="1:31" hidden="1" x14ac:dyDescent="0.3">
      <c r="A627" s="3">
        <v>2940002040</v>
      </c>
      <c r="B627" s="3" t="s">
        <v>1753</v>
      </c>
      <c r="C627" s="3" t="s">
        <v>1754</v>
      </c>
      <c r="D627" s="3">
        <v>632.17433336018701</v>
      </c>
      <c r="E627" s="3" t="s">
        <v>1755</v>
      </c>
      <c r="F627" s="3" t="s">
        <v>83</v>
      </c>
      <c r="G627" s="3" t="s">
        <v>159</v>
      </c>
      <c r="H627" s="3" t="s">
        <v>4</v>
      </c>
      <c r="I627" s="3" t="s">
        <v>1756</v>
      </c>
      <c r="J627" s="3" t="s">
        <v>83</v>
      </c>
      <c r="K627" s="3" t="s">
        <v>159</v>
      </c>
      <c r="L627" s="3" t="s">
        <v>4</v>
      </c>
      <c r="O627" s="3" t="s">
        <v>9</v>
      </c>
      <c r="P627" s="3" t="s">
        <v>4</v>
      </c>
      <c r="Q627" s="3" t="s">
        <v>10</v>
      </c>
      <c r="V627" t="str">
        <f t="shared" si="16"/>
        <v>Remove</v>
      </c>
      <c r="W627"/>
      <c r="X627"/>
      <c r="Y627"/>
      <c r="Z627"/>
      <c r="AA627"/>
      <c r="AC627"/>
      <c r="AE627"/>
    </row>
    <row r="628" spans="1:31" hidden="1" x14ac:dyDescent="0.3">
      <c r="A628" s="3">
        <v>2709117040</v>
      </c>
      <c r="B628" s="3" t="s">
        <v>1753</v>
      </c>
      <c r="C628" s="3" t="s">
        <v>1753</v>
      </c>
      <c r="D628" s="3">
        <v>58.044247218470602</v>
      </c>
      <c r="E628" s="3" t="s">
        <v>1757</v>
      </c>
      <c r="F628" s="3" t="s">
        <v>13</v>
      </c>
      <c r="G628" s="3" t="s">
        <v>56</v>
      </c>
      <c r="H628" s="3" t="s">
        <v>4</v>
      </c>
      <c r="I628" s="3" t="s">
        <v>1758</v>
      </c>
      <c r="J628" s="3" t="s">
        <v>13</v>
      </c>
      <c r="K628" s="3" t="s">
        <v>96</v>
      </c>
      <c r="L628" s="3" t="s">
        <v>28</v>
      </c>
      <c r="O628" s="3" t="s">
        <v>9</v>
      </c>
      <c r="P628" s="3" t="s">
        <v>4</v>
      </c>
      <c r="Q628" s="3" t="s">
        <v>10</v>
      </c>
      <c r="V628" t="str">
        <f t="shared" si="16"/>
        <v>Remove</v>
      </c>
      <c r="W628"/>
      <c r="X628"/>
      <c r="Y628"/>
      <c r="Z628"/>
      <c r="AA628"/>
      <c r="AC628"/>
      <c r="AE628"/>
    </row>
    <row r="629" spans="1:31" hidden="1" x14ac:dyDescent="0.3">
      <c r="A629" s="3">
        <v>2708835040</v>
      </c>
      <c r="B629" s="3" t="s">
        <v>1753</v>
      </c>
      <c r="C629" s="3" t="s">
        <v>1753</v>
      </c>
      <c r="D629" s="3">
        <v>263.22716504343202</v>
      </c>
      <c r="E629" s="3" t="s">
        <v>1759</v>
      </c>
      <c r="F629" s="3" t="s">
        <v>2</v>
      </c>
      <c r="G629" s="3" t="s">
        <v>208</v>
      </c>
      <c r="H629" s="3" t="s">
        <v>49</v>
      </c>
      <c r="I629" s="3" t="s">
        <v>25</v>
      </c>
      <c r="J629" s="3" t="s">
        <v>26</v>
      </c>
      <c r="K629" s="3" t="s">
        <v>27</v>
      </c>
      <c r="L629" s="3" t="s">
        <v>49</v>
      </c>
      <c r="O629" s="3" t="s">
        <v>9</v>
      </c>
      <c r="P629" s="3" t="s">
        <v>49</v>
      </c>
      <c r="Q629" s="3" t="s">
        <v>10</v>
      </c>
      <c r="V629" t="str">
        <f t="shared" si="16"/>
        <v>Remove</v>
      </c>
      <c r="W629"/>
      <c r="X629"/>
      <c r="Y629"/>
      <c r="Z629"/>
      <c r="AA629"/>
      <c r="AC629"/>
      <c r="AE629"/>
    </row>
    <row r="630" spans="1:31" hidden="1" x14ac:dyDescent="0.3">
      <c r="A630" s="3">
        <v>2708570040</v>
      </c>
      <c r="B630" s="3" t="s">
        <v>1753</v>
      </c>
      <c r="C630" s="3" t="s">
        <v>1753</v>
      </c>
      <c r="D630" s="3">
        <v>131.90558878384499</v>
      </c>
      <c r="E630" s="3" t="s">
        <v>1760</v>
      </c>
      <c r="F630" s="3" t="s">
        <v>62</v>
      </c>
      <c r="G630" s="3" t="s">
        <v>113</v>
      </c>
      <c r="H630" s="3" t="s">
        <v>4</v>
      </c>
      <c r="I630" s="3" t="s">
        <v>1761</v>
      </c>
      <c r="J630" s="3" t="s">
        <v>41</v>
      </c>
      <c r="K630" s="3" t="s">
        <v>144</v>
      </c>
      <c r="L630" s="3" t="s">
        <v>4</v>
      </c>
      <c r="O630" s="3" t="s">
        <v>9</v>
      </c>
      <c r="P630" s="3" t="s">
        <v>4</v>
      </c>
      <c r="Q630" s="3" t="s">
        <v>10</v>
      </c>
      <c r="V630" t="str">
        <f t="shared" si="16"/>
        <v>Remove</v>
      </c>
      <c r="W630"/>
      <c r="X630"/>
      <c r="Y630"/>
      <c r="Z630"/>
      <c r="AA630"/>
      <c r="AC630"/>
      <c r="AE630"/>
    </row>
    <row r="631" spans="1:31" hidden="1" x14ac:dyDescent="0.3">
      <c r="A631" s="3">
        <v>2708568040</v>
      </c>
      <c r="B631" s="3" t="s">
        <v>1753</v>
      </c>
      <c r="C631" s="3" t="s">
        <v>1753</v>
      </c>
      <c r="D631" s="3">
        <v>101.62100456621</v>
      </c>
      <c r="E631" s="3" t="s">
        <v>1762</v>
      </c>
      <c r="F631" s="3" t="s">
        <v>41</v>
      </c>
      <c r="G631" s="3" t="s">
        <v>219</v>
      </c>
      <c r="H631" s="3" t="s">
        <v>4</v>
      </c>
      <c r="I631" s="3" t="s">
        <v>1763</v>
      </c>
      <c r="J631" s="3" t="s">
        <v>6</v>
      </c>
      <c r="K631" s="3" t="s">
        <v>117</v>
      </c>
      <c r="L631" s="3" t="s">
        <v>4</v>
      </c>
      <c r="N631" s="3" t="s">
        <v>100</v>
      </c>
      <c r="O631" s="3" t="s">
        <v>9</v>
      </c>
      <c r="P631" s="3" t="s">
        <v>4</v>
      </c>
      <c r="Q631" s="3" t="s">
        <v>10</v>
      </c>
      <c r="V631" t="str">
        <f t="shared" si="16"/>
        <v>Remove</v>
      </c>
      <c r="W631"/>
      <c r="X631"/>
      <c r="Y631"/>
      <c r="Z631"/>
      <c r="AA631"/>
      <c r="AC631"/>
      <c r="AE631"/>
    </row>
    <row r="632" spans="1:31" hidden="1" x14ac:dyDescent="0.3">
      <c r="A632" s="3">
        <v>2708509040</v>
      </c>
      <c r="B632" s="3" t="s">
        <v>1753</v>
      </c>
      <c r="C632" s="3" t="s">
        <v>1753</v>
      </c>
      <c r="D632" s="3">
        <v>95.128304071001395</v>
      </c>
      <c r="E632" s="3" t="s">
        <v>1764</v>
      </c>
      <c r="F632" s="3" t="s">
        <v>26</v>
      </c>
      <c r="G632" s="3" t="s">
        <v>27</v>
      </c>
      <c r="H632" s="3" t="s">
        <v>4</v>
      </c>
      <c r="I632" s="3" t="s">
        <v>1765</v>
      </c>
      <c r="J632" s="3" t="s">
        <v>26</v>
      </c>
      <c r="K632" s="3" t="s">
        <v>27</v>
      </c>
      <c r="L632" s="3" t="s">
        <v>4</v>
      </c>
      <c r="N632" s="3" t="s">
        <v>1766</v>
      </c>
      <c r="O632" s="3" t="s">
        <v>9</v>
      </c>
      <c r="P632" s="3" t="s">
        <v>4</v>
      </c>
      <c r="Q632" s="3" t="s">
        <v>10</v>
      </c>
      <c r="V632" t="str">
        <f t="shared" si="16"/>
        <v>Remove</v>
      </c>
      <c r="W632"/>
      <c r="X632"/>
      <c r="Y632"/>
      <c r="Z632"/>
      <c r="AA632"/>
      <c r="AC632"/>
      <c r="AE632"/>
    </row>
    <row r="633" spans="1:31" hidden="1" x14ac:dyDescent="0.3">
      <c r="A633" s="3">
        <v>2708485040</v>
      </c>
      <c r="B633" s="3" t="s">
        <v>1753</v>
      </c>
      <c r="C633" s="3" t="s">
        <v>1753</v>
      </c>
      <c r="D633" s="3">
        <v>218.95282654833099</v>
      </c>
      <c r="E633" s="3" t="s">
        <v>1767</v>
      </c>
      <c r="F633" s="3" t="s">
        <v>90</v>
      </c>
      <c r="G633" s="3" t="s">
        <v>106</v>
      </c>
      <c r="H633" s="3" t="s">
        <v>4</v>
      </c>
      <c r="I633" s="3" t="s">
        <v>1768</v>
      </c>
      <c r="J633" s="3" t="s">
        <v>13</v>
      </c>
      <c r="K633" s="3" t="s">
        <v>14</v>
      </c>
      <c r="L633" s="3" t="s">
        <v>4</v>
      </c>
      <c r="N633" s="3" t="s">
        <v>66</v>
      </c>
      <c r="O633" s="3" t="s">
        <v>9</v>
      </c>
      <c r="P633" s="3" t="s">
        <v>4</v>
      </c>
      <c r="Q633" s="3" t="s">
        <v>10</v>
      </c>
      <c r="V633" t="str">
        <f t="shared" si="16"/>
        <v>Remove</v>
      </c>
      <c r="W633"/>
      <c r="X633"/>
      <c r="Y633"/>
      <c r="Z633"/>
      <c r="AA633"/>
      <c r="AC633"/>
      <c r="AE633"/>
    </row>
    <row r="634" spans="1:31" hidden="1" x14ac:dyDescent="0.3">
      <c r="A634" s="3">
        <v>2708482040</v>
      </c>
      <c r="B634" s="3" t="s">
        <v>1753</v>
      </c>
      <c r="C634" s="3" t="s">
        <v>1753</v>
      </c>
      <c r="D634" s="3">
        <v>170.27429416682699</v>
      </c>
      <c r="E634" s="3" t="s">
        <v>1769</v>
      </c>
      <c r="F634" s="3" t="s">
        <v>90</v>
      </c>
      <c r="G634" s="3" t="s">
        <v>106</v>
      </c>
      <c r="H634" s="3" t="s">
        <v>4</v>
      </c>
      <c r="I634" s="3" t="s">
        <v>1768</v>
      </c>
      <c r="J634" s="3" t="s">
        <v>13</v>
      </c>
      <c r="K634" s="3" t="s">
        <v>14</v>
      </c>
      <c r="L634" s="3" t="s">
        <v>4</v>
      </c>
      <c r="N634" s="3" t="s">
        <v>66</v>
      </c>
      <c r="O634" s="3" t="s">
        <v>9</v>
      </c>
      <c r="P634" s="3" t="s">
        <v>4</v>
      </c>
      <c r="Q634" s="3" t="s">
        <v>10</v>
      </c>
      <c r="V634" t="str">
        <f t="shared" si="16"/>
        <v>Remove</v>
      </c>
      <c r="W634"/>
      <c r="X634"/>
      <c r="Y634"/>
      <c r="Z634"/>
      <c r="AA634"/>
      <c r="AC634"/>
      <c r="AE634"/>
    </row>
    <row r="635" spans="1:31" hidden="1" x14ac:dyDescent="0.3">
      <c r="A635" s="3">
        <v>2708480040</v>
      </c>
      <c r="B635" s="3" t="s">
        <v>1753</v>
      </c>
      <c r="C635" s="3" t="s">
        <v>1753</v>
      </c>
      <c r="D635" s="3">
        <v>114.253488970352</v>
      </c>
      <c r="E635" s="3" t="s">
        <v>1770</v>
      </c>
      <c r="F635" s="3" t="s">
        <v>6</v>
      </c>
      <c r="G635" s="3" t="s">
        <v>79</v>
      </c>
      <c r="H635" s="3" t="s">
        <v>4</v>
      </c>
      <c r="I635" s="3" t="s">
        <v>1771</v>
      </c>
      <c r="J635" s="3" t="s">
        <v>6</v>
      </c>
      <c r="K635" s="3" t="s">
        <v>7</v>
      </c>
      <c r="L635" s="3" t="s">
        <v>4</v>
      </c>
      <c r="N635" s="3" t="s">
        <v>744</v>
      </c>
      <c r="O635" s="3" t="s">
        <v>9</v>
      </c>
      <c r="P635" s="3" t="s">
        <v>4</v>
      </c>
      <c r="Q635" s="3" t="s">
        <v>10</v>
      </c>
      <c r="V635" t="str">
        <f t="shared" si="16"/>
        <v>Remove</v>
      </c>
      <c r="W635"/>
      <c r="X635"/>
      <c r="Y635"/>
      <c r="Z635"/>
      <c r="AA635"/>
      <c r="AC635"/>
      <c r="AE635"/>
    </row>
    <row r="636" spans="1:31" hidden="1" x14ac:dyDescent="0.3">
      <c r="A636" s="3">
        <v>2708560040</v>
      </c>
      <c r="B636" s="3" t="s">
        <v>1772</v>
      </c>
      <c r="C636" s="3" t="s">
        <v>1772</v>
      </c>
      <c r="D636" s="3">
        <v>462.60627693099201</v>
      </c>
      <c r="E636" s="3" t="s">
        <v>1773</v>
      </c>
      <c r="F636" s="3" t="s">
        <v>6</v>
      </c>
      <c r="G636" s="3" t="s">
        <v>117</v>
      </c>
      <c r="H636" s="3" t="s">
        <v>4</v>
      </c>
      <c r="I636" s="3" t="s">
        <v>1774</v>
      </c>
      <c r="J636" s="3" t="s">
        <v>23</v>
      </c>
      <c r="K636" s="3" t="s">
        <v>137</v>
      </c>
      <c r="L636" s="3" t="s">
        <v>4</v>
      </c>
      <c r="N636" s="3" t="s">
        <v>66</v>
      </c>
      <c r="O636" s="3" t="s">
        <v>9</v>
      </c>
      <c r="P636" s="3" t="s">
        <v>4</v>
      </c>
      <c r="Q636" s="3" t="s">
        <v>10</v>
      </c>
      <c r="V636" t="str">
        <f t="shared" si="16"/>
        <v>Remove</v>
      </c>
      <c r="W636"/>
      <c r="X636"/>
      <c r="Y636"/>
      <c r="Z636"/>
      <c r="AA636"/>
      <c r="AC636"/>
      <c r="AE636"/>
    </row>
    <row r="637" spans="1:31" hidden="1" x14ac:dyDescent="0.3">
      <c r="A637" s="3">
        <v>2709110040</v>
      </c>
      <c r="B637" s="3" t="s">
        <v>1775</v>
      </c>
      <c r="C637" s="3" t="s">
        <v>1775</v>
      </c>
      <c r="D637" s="3">
        <v>178.051918772243</v>
      </c>
      <c r="E637" s="3" t="s">
        <v>1776</v>
      </c>
      <c r="F637" s="3" t="s">
        <v>98</v>
      </c>
      <c r="G637" s="3" t="s">
        <v>99</v>
      </c>
      <c r="H637" s="3" t="s">
        <v>4</v>
      </c>
      <c r="I637" s="3" t="s">
        <v>1777</v>
      </c>
      <c r="J637" s="3" t="s">
        <v>6</v>
      </c>
      <c r="K637" s="3" t="s">
        <v>79</v>
      </c>
      <c r="L637" s="3" t="s">
        <v>4</v>
      </c>
      <c r="N637" s="3" t="s">
        <v>75</v>
      </c>
      <c r="O637" s="3" t="s">
        <v>9</v>
      </c>
      <c r="P637" s="3" t="s">
        <v>4</v>
      </c>
      <c r="Q637" s="3" t="s">
        <v>10</v>
      </c>
      <c r="R637" s="2" t="s">
        <v>862</v>
      </c>
      <c r="V637" t="str">
        <f t="shared" si="16"/>
        <v>Remove</v>
      </c>
      <c r="W637"/>
      <c r="X637"/>
      <c r="Y637"/>
      <c r="Z637"/>
      <c r="AA637"/>
      <c r="AC637"/>
      <c r="AE637"/>
    </row>
    <row r="638" spans="1:31" hidden="1" x14ac:dyDescent="0.3">
      <c r="A638" s="3">
        <v>2709062040</v>
      </c>
      <c r="B638" s="3" t="s">
        <v>1775</v>
      </c>
      <c r="C638" s="3" t="s">
        <v>1775</v>
      </c>
      <c r="D638" s="3">
        <v>200.09485160313699</v>
      </c>
      <c r="E638" s="3" t="s">
        <v>1778</v>
      </c>
      <c r="F638" s="3" t="s">
        <v>6</v>
      </c>
      <c r="G638" s="3" t="s">
        <v>79</v>
      </c>
      <c r="H638" s="3" t="s">
        <v>4</v>
      </c>
      <c r="I638" s="3" t="s">
        <v>1777</v>
      </c>
      <c r="J638" s="3" t="s">
        <v>6</v>
      </c>
      <c r="K638" s="3" t="s">
        <v>79</v>
      </c>
      <c r="L638" s="3" t="s">
        <v>4</v>
      </c>
      <c r="N638" s="3" t="s">
        <v>75</v>
      </c>
      <c r="O638" s="3" t="s">
        <v>9</v>
      </c>
      <c r="P638" s="3" t="s">
        <v>4</v>
      </c>
      <c r="Q638" s="3" t="s">
        <v>10</v>
      </c>
      <c r="V638" t="str">
        <f t="shared" si="16"/>
        <v>Remove</v>
      </c>
      <c r="W638"/>
      <c r="X638"/>
      <c r="Y638"/>
      <c r="Z638"/>
      <c r="AA638"/>
      <c r="AC638"/>
      <c r="AE638"/>
    </row>
    <row r="639" spans="1:31" hidden="1" x14ac:dyDescent="0.3">
      <c r="A639" s="3">
        <v>2709026040</v>
      </c>
      <c r="B639" s="3" t="s">
        <v>1775</v>
      </c>
      <c r="C639" s="3" t="s">
        <v>1775</v>
      </c>
      <c r="D639" s="3">
        <v>66.769409150200502</v>
      </c>
      <c r="E639" s="3" t="s">
        <v>1779</v>
      </c>
      <c r="F639" s="3" t="s">
        <v>83</v>
      </c>
      <c r="G639" s="3" t="s">
        <v>121</v>
      </c>
      <c r="H639" s="3" t="s">
        <v>4</v>
      </c>
      <c r="I639" s="3" t="s">
        <v>1777</v>
      </c>
      <c r="J639" s="3" t="s">
        <v>6</v>
      </c>
      <c r="K639" s="3" t="s">
        <v>79</v>
      </c>
      <c r="L639" s="3" t="s">
        <v>4</v>
      </c>
      <c r="N639" s="3" t="s">
        <v>75</v>
      </c>
      <c r="O639" s="3" t="s">
        <v>9</v>
      </c>
      <c r="P639" s="3" t="s">
        <v>4</v>
      </c>
      <c r="Q639" s="3" t="s">
        <v>10</v>
      </c>
      <c r="V639" t="str">
        <f t="shared" si="16"/>
        <v>Remove</v>
      </c>
      <c r="W639"/>
      <c r="X639"/>
      <c r="Y639"/>
      <c r="Z639"/>
      <c r="AA639"/>
      <c r="AC639"/>
      <c r="AE639"/>
    </row>
    <row r="640" spans="1:31" hidden="1" x14ac:dyDescent="0.3">
      <c r="A640" s="3">
        <v>2709010040</v>
      </c>
      <c r="B640" s="3" t="s">
        <v>1775</v>
      </c>
      <c r="C640" s="3" t="s">
        <v>1775</v>
      </c>
      <c r="D640" s="3">
        <v>333.28805876585301</v>
      </c>
      <c r="E640" s="3" t="s">
        <v>1780</v>
      </c>
      <c r="F640" s="3" t="s">
        <v>6</v>
      </c>
      <c r="G640" s="3" t="s">
        <v>58</v>
      </c>
      <c r="H640" s="3" t="s">
        <v>4</v>
      </c>
      <c r="I640" s="3" t="s">
        <v>1479</v>
      </c>
      <c r="J640" s="3" t="s">
        <v>13</v>
      </c>
      <c r="K640" s="3" t="s">
        <v>65</v>
      </c>
      <c r="L640" s="3" t="s">
        <v>4</v>
      </c>
      <c r="N640" s="3" t="s">
        <v>1781</v>
      </c>
      <c r="O640" s="3" t="s">
        <v>9</v>
      </c>
      <c r="P640" s="3" t="s">
        <v>4</v>
      </c>
      <c r="Q640" s="3" t="s">
        <v>10</v>
      </c>
      <c r="V640" t="str">
        <f t="shared" si="16"/>
        <v>Remove</v>
      </c>
      <c r="W640"/>
      <c r="X640"/>
      <c r="Y640"/>
      <c r="Z640"/>
      <c r="AA640"/>
      <c r="AC640"/>
      <c r="AE640"/>
    </row>
    <row r="641" spans="1:31" hidden="1" x14ac:dyDescent="0.3">
      <c r="A641" s="3">
        <v>2708742040</v>
      </c>
      <c r="B641" s="3" t="s">
        <v>1775</v>
      </c>
      <c r="C641" s="3" t="s">
        <v>1775</v>
      </c>
      <c r="D641" s="3">
        <v>218.19008888817399</v>
      </c>
      <c r="E641" s="3" t="s">
        <v>1782</v>
      </c>
      <c r="F641" s="3" t="s">
        <v>191</v>
      </c>
      <c r="G641" s="3" t="s">
        <v>1783</v>
      </c>
      <c r="H641" s="3" t="s">
        <v>4</v>
      </c>
      <c r="I641" s="3" t="s">
        <v>1784</v>
      </c>
      <c r="J641" s="3" t="s">
        <v>26</v>
      </c>
      <c r="K641" s="3" t="s">
        <v>27</v>
      </c>
      <c r="L641" s="3" t="s">
        <v>4</v>
      </c>
      <c r="M641" s="3" t="s">
        <v>1785</v>
      </c>
      <c r="N641" s="3" t="s">
        <v>1786</v>
      </c>
      <c r="O641" s="3" t="s">
        <v>9</v>
      </c>
      <c r="P641" s="3" t="s">
        <v>4</v>
      </c>
      <c r="Q641" s="3" t="s">
        <v>10</v>
      </c>
      <c r="V641" t="str">
        <f t="shared" si="16"/>
        <v>Remove</v>
      </c>
      <c r="W641"/>
      <c r="X641"/>
      <c r="Y641"/>
      <c r="Z641"/>
      <c r="AA641"/>
      <c r="AC641"/>
      <c r="AE641"/>
    </row>
    <row r="642" spans="1:31" hidden="1" x14ac:dyDescent="0.3">
      <c r="A642" s="3">
        <v>2708664040</v>
      </c>
      <c r="B642" s="3" t="s">
        <v>1775</v>
      </c>
      <c r="C642" s="3" t="s">
        <v>1775</v>
      </c>
      <c r="D642" s="3">
        <v>1602.2032372655201</v>
      </c>
      <c r="E642" s="3" t="s">
        <v>1787</v>
      </c>
      <c r="F642" s="3" t="s">
        <v>83</v>
      </c>
      <c r="G642" s="3" t="s">
        <v>84</v>
      </c>
      <c r="H642" s="3" t="s">
        <v>4</v>
      </c>
      <c r="I642" s="3" t="s">
        <v>1788</v>
      </c>
      <c r="J642" s="3" t="s">
        <v>83</v>
      </c>
      <c r="K642" s="3" t="s">
        <v>159</v>
      </c>
      <c r="L642" s="3" t="s">
        <v>4</v>
      </c>
      <c r="N642" s="3" t="s">
        <v>220</v>
      </c>
      <c r="O642" s="3" t="s">
        <v>9</v>
      </c>
      <c r="P642" s="3" t="s">
        <v>4</v>
      </c>
      <c r="Q642" s="3" t="s">
        <v>10</v>
      </c>
      <c r="V642" t="str">
        <f t="shared" si="16"/>
        <v>Remove</v>
      </c>
      <c r="W642"/>
      <c r="X642"/>
      <c r="Y642"/>
      <c r="Z642"/>
      <c r="AA642"/>
      <c r="AC642"/>
      <c r="AE642"/>
    </row>
    <row r="643" spans="1:31" hidden="1" x14ac:dyDescent="0.3">
      <c r="A643" s="3">
        <v>2705500040</v>
      </c>
      <c r="B643" s="3" t="s">
        <v>1775</v>
      </c>
      <c r="C643" s="3" t="s">
        <v>1775</v>
      </c>
      <c r="D643" s="3">
        <v>67.510005947310006</v>
      </c>
      <c r="E643" s="3" t="s">
        <v>1789</v>
      </c>
      <c r="F643" s="3" t="s">
        <v>2</v>
      </c>
      <c r="G643" s="3" t="s">
        <v>3</v>
      </c>
      <c r="H643" s="3" t="s">
        <v>4</v>
      </c>
      <c r="I643" s="3" t="s">
        <v>1790</v>
      </c>
      <c r="J643" s="3" t="s">
        <v>26</v>
      </c>
      <c r="K643" s="3" t="s">
        <v>27</v>
      </c>
      <c r="L643" s="3" t="s">
        <v>386</v>
      </c>
      <c r="O643" s="3" t="s">
        <v>9</v>
      </c>
      <c r="P643" s="3" t="s">
        <v>4</v>
      </c>
      <c r="Q643" s="3" t="s">
        <v>10</v>
      </c>
      <c r="V643" t="str">
        <f t="shared" ref="V643:V706" si="20">IF(ISNUMBER(S643), "Keep", "Remove")</f>
        <v>Remove</v>
      </c>
      <c r="W643"/>
      <c r="X643"/>
      <c r="Y643"/>
      <c r="Z643"/>
      <c r="AA643"/>
      <c r="AC643"/>
      <c r="AE643"/>
    </row>
    <row r="644" spans="1:31" hidden="1" x14ac:dyDescent="0.3">
      <c r="A644" s="3">
        <v>2716039040</v>
      </c>
      <c r="B644" s="3" t="s">
        <v>1791</v>
      </c>
      <c r="C644" s="3" t="s">
        <v>1792</v>
      </c>
      <c r="D644" s="3">
        <v>90.242029172583003</v>
      </c>
      <c r="E644" s="3" t="s">
        <v>1793</v>
      </c>
      <c r="F644" s="3" t="s">
        <v>23</v>
      </c>
      <c r="G644" s="3" t="s">
        <v>24</v>
      </c>
      <c r="H644" s="3" t="s">
        <v>4</v>
      </c>
      <c r="I644" s="3" t="s">
        <v>1794</v>
      </c>
      <c r="J644" s="3" t="s">
        <v>23</v>
      </c>
      <c r="K644" s="3" t="s">
        <v>24</v>
      </c>
      <c r="L644" s="3" t="s">
        <v>4</v>
      </c>
      <c r="O644" s="3" t="s">
        <v>9</v>
      </c>
      <c r="P644" s="3" t="s">
        <v>4</v>
      </c>
      <c r="Q644" s="3" t="s">
        <v>10</v>
      </c>
      <c r="V644" t="str">
        <f t="shared" si="20"/>
        <v>Remove</v>
      </c>
      <c r="W644"/>
      <c r="X644"/>
      <c r="Y644"/>
      <c r="Z644"/>
      <c r="AA644"/>
      <c r="AC644"/>
      <c r="AE644"/>
    </row>
    <row r="645" spans="1:31" ht="28.8" x14ac:dyDescent="0.3">
      <c r="A645" s="3">
        <v>2710252040</v>
      </c>
      <c r="B645" s="3" t="s">
        <v>1791</v>
      </c>
      <c r="C645" s="3" t="s">
        <v>1791</v>
      </c>
      <c r="D645" s="3">
        <v>89.597982027431797</v>
      </c>
      <c r="E645" s="3" t="s">
        <v>1795</v>
      </c>
      <c r="F645" s="3" t="s">
        <v>23</v>
      </c>
      <c r="G645" s="3" t="s">
        <v>137</v>
      </c>
      <c r="H645" s="3" t="s">
        <v>16054</v>
      </c>
      <c r="I645" s="3" t="s">
        <v>1796</v>
      </c>
      <c r="J645" s="3" t="s">
        <v>26</v>
      </c>
      <c r="K645" s="3" t="s">
        <v>27</v>
      </c>
      <c r="L645" s="3" t="s">
        <v>239</v>
      </c>
      <c r="M645" s="3" t="s">
        <v>1797</v>
      </c>
      <c r="N645" s="3" t="s">
        <v>1798</v>
      </c>
      <c r="O645" s="3" t="s">
        <v>9</v>
      </c>
      <c r="P645" s="3" t="s">
        <v>107</v>
      </c>
      <c r="Q645" s="3" t="s">
        <v>10</v>
      </c>
      <c r="R645" s="2" t="s">
        <v>1628</v>
      </c>
      <c r="S645" s="3">
        <v>12.86</v>
      </c>
      <c r="T645" s="3">
        <v>22.18</v>
      </c>
      <c r="U645" s="3">
        <v>25.92</v>
      </c>
      <c r="V645" s="3" t="str">
        <f t="shared" si="20"/>
        <v>Keep</v>
      </c>
      <c r="W645" s="2" t="str">
        <f>MID(B645, 5, 11)</f>
        <v>Dec 23 2014</v>
      </c>
      <c r="X645" s="3">
        <f>VALUE(RIGHT(W645,4))</f>
        <v>2014</v>
      </c>
      <c r="Y645" s="2" t="str">
        <f>H645&amp;X645</f>
        <v>india2014</v>
      </c>
      <c r="Z645" s="1" t="s">
        <v>16073</v>
      </c>
      <c r="AA645" s="1">
        <f>IFERROR(VLOOKUP(Z645, RISKSHEET!$A$2:$G$1000, 4, FALSE), "Missing")</f>
        <v>-6.9189384579658494E-2</v>
      </c>
      <c r="AB645">
        <f>IFERROR(VLOOKUP(Z645, RISKSHEET!$A$2:$G$1000, 5, FALSE), "Missing")</f>
        <v>-0.99791198968887296</v>
      </c>
      <c r="AC645" s="1">
        <f>IFERROR(VLOOKUP(Z645, RISKSHEET!$A$2:$G$1000, 6, FALSE), "Missing")</f>
        <v>-0.15735514461994199</v>
      </c>
      <c r="AD645" t="str">
        <f>_xlfn.XLOOKUP(Z645, CREDITRATING!I:I, CREDITRATING!E:E, "Missing")</f>
        <v>BBB-</v>
      </c>
      <c r="AE645" s="1">
        <f>_xlfn.XLOOKUP(Z645, CREDITRATING!I:I, CREDITRATING!F:F, "Missing")</f>
        <v>10</v>
      </c>
    </row>
    <row r="646" spans="1:31" hidden="1" x14ac:dyDescent="0.3">
      <c r="A646" s="3">
        <v>2709603040</v>
      </c>
      <c r="B646" s="3" t="s">
        <v>1791</v>
      </c>
      <c r="C646" s="3" t="s">
        <v>1792</v>
      </c>
      <c r="D646" s="3">
        <v>1223.2380276235999</v>
      </c>
      <c r="E646" s="3" t="s">
        <v>1799</v>
      </c>
      <c r="F646" s="3" t="s">
        <v>18</v>
      </c>
      <c r="G646" s="3" t="s">
        <v>186</v>
      </c>
      <c r="H646" s="3" t="s">
        <v>4</v>
      </c>
      <c r="I646" s="3" t="s">
        <v>1800</v>
      </c>
      <c r="J646" s="3" t="s">
        <v>23</v>
      </c>
      <c r="K646" s="3" t="s">
        <v>24</v>
      </c>
      <c r="L646" s="3" t="s">
        <v>4</v>
      </c>
      <c r="M646" s="3" t="s">
        <v>274</v>
      </c>
      <c r="N646" s="3" t="s">
        <v>960</v>
      </c>
      <c r="O646" s="3" t="s">
        <v>9</v>
      </c>
      <c r="P646" s="3" t="s">
        <v>4</v>
      </c>
      <c r="Q646" s="3" t="s">
        <v>10</v>
      </c>
      <c r="V646" t="str">
        <f t="shared" si="20"/>
        <v>Remove</v>
      </c>
      <c r="W646"/>
      <c r="X646"/>
      <c r="Y646"/>
      <c r="Z646"/>
      <c r="AA646"/>
      <c r="AC646"/>
      <c r="AE646"/>
    </row>
    <row r="647" spans="1:31" hidden="1" x14ac:dyDescent="0.3">
      <c r="A647" s="3">
        <v>2709549040</v>
      </c>
      <c r="B647" s="3" t="s">
        <v>1791</v>
      </c>
      <c r="C647" s="3" t="s">
        <v>1791</v>
      </c>
      <c r="D647" s="3">
        <v>119.938158571061</v>
      </c>
      <c r="E647" s="3" t="s">
        <v>1801</v>
      </c>
      <c r="F647" s="3" t="s">
        <v>83</v>
      </c>
      <c r="G647" s="3" t="s">
        <v>84</v>
      </c>
      <c r="H647" s="3" t="s">
        <v>4</v>
      </c>
      <c r="I647" s="3" t="s">
        <v>1802</v>
      </c>
      <c r="J647" s="3" t="s">
        <v>83</v>
      </c>
      <c r="K647" s="3" t="s">
        <v>84</v>
      </c>
      <c r="L647" s="3" t="s">
        <v>4</v>
      </c>
      <c r="N647" s="3" t="s">
        <v>329</v>
      </c>
      <c r="O647" s="3" t="s">
        <v>9</v>
      </c>
      <c r="P647" s="3" t="s">
        <v>4</v>
      </c>
      <c r="Q647" s="3" t="s">
        <v>10</v>
      </c>
      <c r="V647" t="str">
        <f t="shared" si="20"/>
        <v>Remove</v>
      </c>
      <c r="W647"/>
      <c r="X647"/>
      <c r="Y647"/>
      <c r="Z647"/>
      <c r="AA647"/>
      <c r="AC647"/>
      <c r="AE647"/>
    </row>
    <row r="648" spans="1:31" hidden="1" x14ac:dyDescent="0.3">
      <c r="A648" s="3">
        <v>2709517040</v>
      </c>
      <c r="B648" s="3" t="s">
        <v>1791</v>
      </c>
      <c r="C648" s="3" t="s">
        <v>1791</v>
      </c>
      <c r="D648" s="3">
        <v>112.438961706502</v>
      </c>
      <c r="E648" s="3" t="s">
        <v>1803</v>
      </c>
      <c r="F648" s="3" t="s">
        <v>41</v>
      </c>
      <c r="G648" s="3" t="s">
        <v>144</v>
      </c>
      <c r="H648" s="3" t="s">
        <v>4</v>
      </c>
      <c r="I648" s="3" t="s">
        <v>1804</v>
      </c>
      <c r="J648" s="3" t="s">
        <v>41</v>
      </c>
      <c r="K648" s="3" t="s">
        <v>144</v>
      </c>
      <c r="L648" s="3" t="s">
        <v>4</v>
      </c>
      <c r="O648" s="3" t="s">
        <v>9</v>
      </c>
      <c r="P648" s="3" t="s">
        <v>4</v>
      </c>
      <c r="Q648" s="3" t="s">
        <v>10</v>
      </c>
      <c r="V648" t="str">
        <f t="shared" si="20"/>
        <v>Remove</v>
      </c>
      <c r="W648"/>
      <c r="X648"/>
      <c r="Y648"/>
      <c r="Z648"/>
      <c r="AA648"/>
      <c r="AC648"/>
      <c r="AE648"/>
    </row>
    <row r="649" spans="1:31" hidden="1" x14ac:dyDescent="0.3">
      <c r="A649" s="3">
        <v>2709461040</v>
      </c>
      <c r="B649" s="3" t="s">
        <v>1791</v>
      </c>
      <c r="C649" s="3" t="s">
        <v>1791</v>
      </c>
      <c r="D649" s="3">
        <v>334.36520174762302</v>
      </c>
      <c r="E649" s="3" t="s">
        <v>1805</v>
      </c>
      <c r="F649" s="3" t="s">
        <v>90</v>
      </c>
      <c r="G649" s="3" t="s">
        <v>91</v>
      </c>
      <c r="H649" s="3" t="s">
        <v>4</v>
      </c>
      <c r="I649" s="3" t="s">
        <v>1806</v>
      </c>
      <c r="J649" s="3" t="s">
        <v>23</v>
      </c>
      <c r="K649" s="3" t="s">
        <v>137</v>
      </c>
      <c r="L649" s="3" t="s">
        <v>4</v>
      </c>
      <c r="N649" s="3" t="s">
        <v>1807</v>
      </c>
      <c r="O649" s="3" t="s">
        <v>9</v>
      </c>
      <c r="P649" s="3" t="s">
        <v>4</v>
      </c>
      <c r="Q649" s="3" t="s">
        <v>10</v>
      </c>
      <c r="V649" t="str">
        <f t="shared" si="20"/>
        <v>Remove</v>
      </c>
      <c r="W649"/>
      <c r="X649"/>
      <c r="Y649"/>
      <c r="Z649"/>
      <c r="AA649"/>
      <c r="AC649"/>
      <c r="AE649"/>
    </row>
    <row r="650" spans="1:31" hidden="1" x14ac:dyDescent="0.3">
      <c r="A650" s="3">
        <v>2713612040</v>
      </c>
      <c r="B650" s="3" t="s">
        <v>1808</v>
      </c>
      <c r="C650" s="3" t="s">
        <v>1808</v>
      </c>
      <c r="D650" s="3">
        <v>228.60108128982401</v>
      </c>
      <c r="E650" s="3" t="s">
        <v>1809</v>
      </c>
      <c r="F650" s="3" t="s">
        <v>13</v>
      </c>
      <c r="G650" s="3" t="s">
        <v>155</v>
      </c>
      <c r="H650" s="3" t="s">
        <v>4</v>
      </c>
      <c r="I650" s="3" t="s">
        <v>1810</v>
      </c>
      <c r="J650" s="3" t="s">
        <v>26</v>
      </c>
      <c r="K650" s="3" t="s">
        <v>27</v>
      </c>
      <c r="L650" s="3" t="s">
        <v>4</v>
      </c>
      <c r="O650" s="3" t="s">
        <v>9</v>
      </c>
      <c r="P650" s="3" t="s">
        <v>4</v>
      </c>
      <c r="Q650" s="3" t="s">
        <v>10</v>
      </c>
      <c r="V650" t="str">
        <f t="shared" si="20"/>
        <v>Remove</v>
      </c>
      <c r="W650"/>
      <c r="X650"/>
      <c r="Y650"/>
      <c r="Z650"/>
      <c r="AA650"/>
      <c r="AC650"/>
      <c r="AE650"/>
    </row>
    <row r="651" spans="1:31" hidden="1" x14ac:dyDescent="0.3">
      <c r="A651" s="3">
        <v>2713275040</v>
      </c>
      <c r="B651" s="3" t="s">
        <v>1808</v>
      </c>
      <c r="C651" s="3" t="s">
        <v>1808</v>
      </c>
      <c r="D651" s="3">
        <v>70.476926047499504</v>
      </c>
      <c r="E651" s="3" t="s">
        <v>1811</v>
      </c>
      <c r="F651" s="3" t="s">
        <v>2</v>
      </c>
      <c r="G651" s="3" t="s">
        <v>3</v>
      </c>
      <c r="H651" s="3" t="s">
        <v>4</v>
      </c>
      <c r="I651" s="3" t="s">
        <v>25</v>
      </c>
      <c r="J651" s="3" t="s">
        <v>26</v>
      </c>
      <c r="K651" s="3" t="s">
        <v>27</v>
      </c>
      <c r="L651" s="3" t="s">
        <v>4</v>
      </c>
      <c r="N651" s="3" t="s">
        <v>1812</v>
      </c>
      <c r="O651" s="3" t="s">
        <v>9</v>
      </c>
      <c r="P651" s="3" t="s">
        <v>4</v>
      </c>
      <c r="Q651" s="3" t="s">
        <v>10</v>
      </c>
      <c r="V651" t="str">
        <f t="shared" si="20"/>
        <v>Remove</v>
      </c>
      <c r="W651"/>
      <c r="X651"/>
      <c r="Y651"/>
      <c r="Z651"/>
      <c r="AA651"/>
      <c r="AC651"/>
      <c r="AE651"/>
    </row>
    <row r="652" spans="1:31" hidden="1" x14ac:dyDescent="0.3">
      <c r="A652" s="3">
        <v>2710144040</v>
      </c>
      <c r="B652" s="3" t="s">
        <v>1808</v>
      </c>
      <c r="C652" s="3" t="s">
        <v>1629</v>
      </c>
      <c r="D652" s="3">
        <v>224.55177507667099</v>
      </c>
      <c r="E652" s="3" t="s">
        <v>1813</v>
      </c>
      <c r="F652" s="3" t="s">
        <v>6</v>
      </c>
      <c r="G652" s="3" t="s">
        <v>79</v>
      </c>
      <c r="H652" s="3" t="s">
        <v>4</v>
      </c>
      <c r="I652" s="3" t="s">
        <v>1814</v>
      </c>
      <c r="J652" s="3" t="s">
        <v>6</v>
      </c>
      <c r="K652" s="3" t="s">
        <v>79</v>
      </c>
      <c r="L652" s="3" t="s">
        <v>4</v>
      </c>
      <c r="N652" s="3" t="s">
        <v>59</v>
      </c>
      <c r="O652" s="3" t="s">
        <v>9</v>
      </c>
      <c r="P652" s="3" t="s">
        <v>4</v>
      </c>
      <c r="Q652" s="3" t="s">
        <v>10</v>
      </c>
      <c r="V652" t="str">
        <f t="shared" si="20"/>
        <v>Remove</v>
      </c>
      <c r="W652"/>
      <c r="X652"/>
      <c r="Y652"/>
      <c r="Z652"/>
      <c r="AA652"/>
      <c r="AC652"/>
      <c r="AE652"/>
    </row>
    <row r="653" spans="1:31" hidden="1" x14ac:dyDescent="0.3">
      <c r="A653" s="3">
        <v>2710593040</v>
      </c>
      <c r="B653" s="3" t="s">
        <v>1815</v>
      </c>
      <c r="C653" s="3" t="s">
        <v>1815</v>
      </c>
      <c r="D653" s="3">
        <v>114.73307144927099</v>
      </c>
      <c r="E653" s="3" t="s">
        <v>1816</v>
      </c>
      <c r="F653" s="3" t="s">
        <v>23</v>
      </c>
      <c r="G653" s="3" t="s">
        <v>137</v>
      </c>
      <c r="H653" s="3" t="s">
        <v>4</v>
      </c>
      <c r="I653" s="3" t="s">
        <v>25</v>
      </c>
      <c r="J653" s="3" t="s">
        <v>26</v>
      </c>
      <c r="K653" s="3" t="s">
        <v>27</v>
      </c>
      <c r="L653" s="3" t="s">
        <v>4</v>
      </c>
      <c r="O653" s="3" t="s">
        <v>9</v>
      </c>
      <c r="P653" s="3" t="s">
        <v>4</v>
      </c>
      <c r="Q653" s="3" t="s">
        <v>10</v>
      </c>
      <c r="V653" t="str">
        <f t="shared" si="20"/>
        <v>Remove</v>
      </c>
      <c r="W653"/>
      <c r="X653"/>
      <c r="Y653"/>
      <c r="Z653"/>
      <c r="AA653"/>
      <c r="AC653"/>
      <c r="AE653"/>
    </row>
    <row r="654" spans="1:31" hidden="1" x14ac:dyDescent="0.3">
      <c r="A654" s="3">
        <v>2710517040</v>
      </c>
      <c r="B654" s="3" t="s">
        <v>1815</v>
      </c>
      <c r="C654" s="3" t="s">
        <v>1815</v>
      </c>
      <c r="D654" s="3">
        <v>62.530186431400303</v>
      </c>
      <c r="E654" s="3" t="s">
        <v>1817</v>
      </c>
      <c r="F654" s="3" t="s">
        <v>2</v>
      </c>
      <c r="G654" s="3" t="s">
        <v>3</v>
      </c>
      <c r="H654" s="3" t="s">
        <v>4</v>
      </c>
      <c r="I654" s="3" t="s">
        <v>1818</v>
      </c>
      <c r="J654" s="3" t="s">
        <v>6</v>
      </c>
      <c r="K654" s="3" t="s">
        <v>7</v>
      </c>
      <c r="L654" s="3" t="s">
        <v>4</v>
      </c>
      <c r="O654" s="3" t="s">
        <v>9</v>
      </c>
      <c r="P654" s="3" t="s">
        <v>4</v>
      </c>
      <c r="Q654" s="3" t="s">
        <v>10</v>
      </c>
      <c r="V654" t="str">
        <f t="shared" si="20"/>
        <v>Remove</v>
      </c>
      <c r="W654"/>
      <c r="X654"/>
      <c r="Y654"/>
      <c r="Z654"/>
      <c r="AA654"/>
      <c r="AC654"/>
      <c r="AE654"/>
    </row>
    <row r="655" spans="1:31" hidden="1" x14ac:dyDescent="0.3">
      <c r="A655" s="3">
        <v>2716377040</v>
      </c>
      <c r="B655" s="3" t="s">
        <v>1819</v>
      </c>
      <c r="C655" s="3" t="s">
        <v>1819</v>
      </c>
      <c r="D655" s="3">
        <v>176.98715265479601</v>
      </c>
      <c r="E655" s="3" t="s">
        <v>1820</v>
      </c>
      <c r="F655" s="3" t="s">
        <v>83</v>
      </c>
      <c r="G655" s="3" t="s">
        <v>84</v>
      </c>
      <c r="H655" s="3" t="s">
        <v>4</v>
      </c>
      <c r="I655" s="3" t="s">
        <v>1821</v>
      </c>
      <c r="J655" s="3" t="s">
        <v>83</v>
      </c>
      <c r="K655" s="3" t="s">
        <v>84</v>
      </c>
      <c r="L655" s="3" t="s">
        <v>4</v>
      </c>
      <c r="M655" s="3" t="s">
        <v>1711</v>
      </c>
      <c r="O655" s="3" t="s">
        <v>9</v>
      </c>
      <c r="P655" s="3" t="s">
        <v>4</v>
      </c>
      <c r="Q655" s="3" t="s">
        <v>10</v>
      </c>
      <c r="V655" t="str">
        <f t="shared" si="20"/>
        <v>Remove</v>
      </c>
      <c r="W655"/>
      <c r="X655"/>
      <c r="Y655"/>
      <c r="Z655"/>
      <c r="AA655"/>
      <c r="AC655"/>
      <c r="AE655"/>
    </row>
    <row r="656" spans="1:31" hidden="1" x14ac:dyDescent="0.3">
      <c r="A656" s="3">
        <v>2710647040</v>
      </c>
      <c r="B656" s="3" t="s">
        <v>1819</v>
      </c>
      <c r="C656" s="3" t="s">
        <v>1819</v>
      </c>
      <c r="D656" s="3">
        <v>134.30176771742299</v>
      </c>
      <c r="E656" s="3" t="s">
        <v>1822</v>
      </c>
      <c r="F656" s="3" t="s">
        <v>13</v>
      </c>
      <c r="G656" s="3" t="s">
        <v>96</v>
      </c>
      <c r="H656" s="3" t="s">
        <v>4</v>
      </c>
      <c r="I656" s="3" t="s">
        <v>1823</v>
      </c>
      <c r="J656" s="3" t="s">
        <v>13</v>
      </c>
      <c r="K656" s="3" t="s">
        <v>74</v>
      </c>
      <c r="L656" s="3" t="s">
        <v>4</v>
      </c>
      <c r="N656" s="3" t="s">
        <v>1824</v>
      </c>
      <c r="O656" s="3" t="s">
        <v>9</v>
      </c>
      <c r="P656" s="3" t="s">
        <v>4</v>
      </c>
      <c r="Q656" s="3" t="s">
        <v>10</v>
      </c>
      <c r="V656" t="str">
        <f t="shared" si="20"/>
        <v>Remove</v>
      </c>
      <c r="W656"/>
      <c r="X656"/>
      <c r="Y656"/>
      <c r="Z656"/>
      <c r="AA656"/>
      <c r="AC656"/>
      <c r="AE656"/>
    </row>
    <row r="657" spans="1:31" hidden="1" x14ac:dyDescent="0.3">
      <c r="A657" s="3">
        <v>2707097040</v>
      </c>
      <c r="B657" s="3" t="s">
        <v>1819</v>
      </c>
      <c r="C657" s="3" t="s">
        <v>1819</v>
      </c>
      <c r="D657" s="3">
        <v>144.89487072157601</v>
      </c>
      <c r="E657" s="3" t="s">
        <v>1825</v>
      </c>
      <c r="F657" s="3" t="s">
        <v>6</v>
      </c>
      <c r="G657" s="3" t="s">
        <v>34</v>
      </c>
      <c r="H657" s="3" t="s">
        <v>4</v>
      </c>
      <c r="I657" s="3" t="s">
        <v>25</v>
      </c>
      <c r="J657" s="3" t="s">
        <v>26</v>
      </c>
      <c r="K657" s="3" t="s">
        <v>27</v>
      </c>
      <c r="L657" s="3" t="s">
        <v>4</v>
      </c>
      <c r="O657" s="3" t="s">
        <v>9</v>
      </c>
      <c r="P657" s="3" t="s">
        <v>4</v>
      </c>
      <c r="Q657" s="3" t="s">
        <v>10</v>
      </c>
      <c r="V657" t="str">
        <f t="shared" si="20"/>
        <v>Remove</v>
      </c>
      <c r="W657"/>
      <c r="X657"/>
      <c r="Y657"/>
      <c r="Z657"/>
      <c r="AA657"/>
      <c r="AC657"/>
      <c r="AE657"/>
    </row>
    <row r="658" spans="1:31" hidden="1" x14ac:dyDescent="0.3">
      <c r="A658" s="3">
        <v>2714683040</v>
      </c>
      <c r="B658" s="3" t="s">
        <v>1826</v>
      </c>
      <c r="C658" s="3" t="s">
        <v>1826</v>
      </c>
      <c r="D658" s="3">
        <v>65.785878457656295</v>
      </c>
      <c r="E658" s="3" t="s">
        <v>1827</v>
      </c>
      <c r="F658" s="3" t="s">
        <v>18</v>
      </c>
      <c r="G658" s="3" t="s">
        <v>955</v>
      </c>
      <c r="H658" s="3" t="s">
        <v>4</v>
      </c>
      <c r="I658" s="3" t="s">
        <v>1828</v>
      </c>
      <c r="J658" s="3" t="s">
        <v>26</v>
      </c>
      <c r="K658" s="3" t="s">
        <v>27</v>
      </c>
      <c r="L658" s="3" t="s">
        <v>28</v>
      </c>
      <c r="O658" s="3" t="s">
        <v>9</v>
      </c>
      <c r="P658" s="3" t="s">
        <v>4</v>
      </c>
      <c r="Q658" s="3" t="s">
        <v>10</v>
      </c>
      <c r="V658" t="str">
        <f t="shared" si="20"/>
        <v>Remove</v>
      </c>
      <c r="W658"/>
      <c r="X658"/>
      <c r="Y658"/>
      <c r="Z658"/>
      <c r="AA658"/>
      <c r="AC658"/>
      <c r="AE658"/>
    </row>
    <row r="659" spans="1:31" hidden="1" x14ac:dyDescent="0.3">
      <c r="A659" s="3">
        <v>2712029040</v>
      </c>
      <c r="B659" s="3" t="s">
        <v>1826</v>
      </c>
      <c r="C659" s="3" t="s">
        <v>1826</v>
      </c>
      <c r="D659" s="3">
        <v>92.463635340823203</v>
      </c>
      <c r="E659" s="3" t="s">
        <v>1829</v>
      </c>
      <c r="F659" s="3" t="s">
        <v>6</v>
      </c>
      <c r="G659" s="3" t="s">
        <v>34</v>
      </c>
      <c r="H659" s="3" t="s">
        <v>4</v>
      </c>
      <c r="I659" s="3" t="s">
        <v>25</v>
      </c>
      <c r="J659" s="3" t="s">
        <v>26</v>
      </c>
      <c r="K659" s="3" t="s">
        <v>27</v>
      </c>
      <c r="L659" s="3" t="s">
        <v>4</v>
      </c>
      <c r="O659" s="3" t="s">
        <v>9</v>
      </c>
      <c r="P659" s="3" t="s">
        <v>4</v>
      </c>
      <c r="Q659" s="3" t="s">
        <v>10</v>
      </c>
      <c r="V659" t="str">
        <f t="shared" si="20"/>
        <v>Remove</v>
      </c>
      <c r="W659"/>
      <c r="X659"/>
      <c r="Y659"/>
      <c r="Z659"/>
      <c r="AA659"/>
      <c r="AC659"/>
      <c r="AE659"/>
    </row>
    <row r="660" spans="1:31" hidden="1" x14ac:dyDescent="0.3">
      <c r="A660" s="3">
        <v>2710841040</v>
      </c>
      <c r="B660" s="3" t="s">
        <v>1826</v>
      </c>
      <c r="C660" s="3" t="s">
        <v>1826</v>
      </c>
      <c r="D660" s="3">
        <v>100.76859536640001</v>
      </c>
      <c r="E660" s="3" t="s">
        <v>1830</v>
      </c>
      <c r="F660" s="3" t="s">
        <v>2</v>
      </c>
      <c r="G660" s="3" t="s">
        <v>3</v>
      </c>
      <c r="H660" s="3" t="s">
        <v>107</v>
      </c>
      <c r="I660" s="3" t="s">
        <v>1831</v>
      </c>
      <c r="J660" s="3" t="s">
        <v>26</v>
      </c>
      <c r="K660" s="3" t="s">
        <v>27</v>
      </c>
      <c r="L660" s="3" t="s">
        <v>239</v>
      </c>
      <c r="O660" s="3" t="s">
        <v>9</v>
      </c>
      <c r="P660" s="3" t="s">
        <v>107</v>
      </c>
      <c r="Q660" s="3" t="s">
        <v>10</v>
      </c>
      <c r="V660" t="str">
        <f t="shared" si="20"/>
        <v>Remove</v>
      </c>
      <c r="W660"/>
      <c r="X660"/>
      <c r="Y660"/>
      <c r="Z660"/>
      <c r="AA660"/>
      <c r="AC660"/>
      <c r="AE660"/>
    </row>
    <row r="661" spans="1:31" hidden="1" x14ac:dyDescent="0.3">
      <c r="A661" s="3">
        <v>2710692040</v>
      </c>
      <c r="B661" s="3" t="s">
        <v>1826</v>
      </c>
      <c r="C661" s="3" t="s">
        <v>1826</v>
      </c>
      <c r="D661" s="3">
        <v>149.72469974562901</v>
      </c>
      <c r="E661" s="3" t="s">
        <v>1832</v>
      </c>
      <c r="F661" s="3" t="s">
        <v>83</v>
      </c>
      <c r="G661" s="3" t="s">
        <v>121</v>
      </c>
      <c r="H661" s="3" t="s">
        <v>4</v>
      </c>
      <c r="I661" s="3" t="s">
        <v>1833</v>
      </c>
      <c r="J661" s="3" t="s">
        <v>6</v>
      </c>
      <c r="K661" s="3" t="s">
        <v>79</v>
      </c>
      <c r="L661" s="3" t="s">
        <v>4</v>
      </c>
      <c r="O661" s="3" t="s">
        <v>9</v>
      </c>
      <c r="P661" s="3" t="s">
        <v>4</v>
      </c>
      <c r="Q661" s="3" t="s">
        <v>10</v>
      </c>
      <c r="V661" t="str">
        <f t="shared" si="20"/>
        <v>Remove</v>
      </c>
      <c r="W661"/>
      <c r="X661"/>
      <c r="Y661"/>
      <c r="Z661"/>
      <c r="AA661"/>
      <c r="AC661"/>
      <c r="AE661"/>
    </row>
    <row r="662" spans="1:31" hidden="1" x14ac:dyDescent="0.3">
      <c r="A662" s="3">
        <v>2710645040</v>
      </c>
      <c r="B662" s="3" t="s">
        <v>1826</v>
      </c>
      <c r="C662" s="3" t="s">
        <v>1826</v>
      </c>
      <c r="D662" s="3">
        <v>318.307195869635</v>
      </c>
      <c r="E662" s="3" t="s">
        <v>1834</v>
      </c>
      <c r="F662" s="3" t="s">
        <v>26</v>
      </c>
      <c r="G662" s="3" t="s">
        <v>27</v>
      </c>
      <c r="H662" s="3" t="s">
        <v>4</v>
      </c>
      <c r="I662" s="3" t="s">
        <v>1835</v>
      </c>
      <c r="J662" s="3" t="s">
        <v>41</v>
      </c>
      <c r="K662" s="3" t="s">
        <v>144</v>
      </c>
      <c r="L662" s="3" t="s">
        <v>4</v>
      </c>
      <c r="N662" s="3" t="s">
        <v>631</v>
      </c>
      <c r="O662" s="3" t="s">
        <v>9</v>
      </c>
      <c r="P662" s="3" t="s">
        <v>4</v>
      </c>
      <c r="Q662" s="3" t="s">
        <v>10</v>
      </c>
      <c r="V662" t="str">
        <f t="shared" si="20"/>
        <v>Remove</v>
      </c>
      <c r="W662"/>
      <c r="X662"/>
      <c r="Y662"/>
      <c r="Z662"/>
      <c r="AA662"/>
      <c r="AC662"/>
      <c r="AE662"/>
    </row>
    <row r="663" spans="1:31" hidden="1" x14ac:dyDescent="0.3">
      <c r="A663" s="3">
        <v>2756680040</v>
      </c>
      <c r="B663" s="3" t="s">
        <v>1836</v>
      </c>
      <c r="C663" s="3" t="s">
        <v>1836</v>
      </c>
      <c r="D663" s="3">
        <v>78.467697594501701</v>
      </c>
      <c r="E663" s="3" t="s">
        <v>1837</v>
      </c>
      <c r="F663" s="3" t="s">
        <v>2</v>
      </c>
      <c r="G663" s="3" t="s">
        <v>208</v>
      </c>
      <c r="H663" s="3" t="s">
        <v>127</v>
      </c>
      <c r="I663" s="3" t="s">
        <v>475</v>
      </c>
      <c r="J663" s="3" t="s">
        <v>2</v>
      </c>
      <c r="K663" s="3" t="s">
        <v>282</v>
      </c>
      <c r="L663" s="3" t="s">
        <v>127</v>
      </c>
      <c r="O663" s="3" t="s">
        <v>9</v>
      </c>
      <c r="P663" s="3" t="s">
        <v>127</v>
      </c>
      <c r="Q663" s="3" t="s">
        <v>10</v>
      </c>
      <c r="V663" t="str">
        <f t="shared" si="20"/>
        <v>Remove</v>
      </c>
      <c r="W663"/>
      <c r="X663"/>
      <c r="Y663"/>
      <c r="Z663"/>
      <c r="AA663"/>
      <c r="AC663"/>
      <c r="AE663"/>
    </row>
    <row r="664" spans="1:31" hidden="1" x14ac:dyDescent="0.3">
      <c r="A664" s="3">
        <v>2711703040</v>
      </c>
      <c r="B664" s="3" t="s">
        <v>1836</v>
      </c>
      <c r="C664" s="3" t="s">
        <v>1836</v>
      </c>
      <c r="D664" s="3">
        <v>440.30944126421002</v>
      </c>
      <c r="E664" s="3" t="s">
        <v>1838</v>
      </c>
      <c r="F664" s="3" t="s">
        <v>13</v>
      </c>
      <c r="G664" s="3" t="s">
        <v>65</v>
      </c>
      <c r="H664" s="3" t="s">
        <v>4</v>
      </c>
      <c r="I664" s="3" t="s">
        <v>1839</v>
      </c>
      <c r="J664" s="3" t="s">
        <v>6</v>
      </c>
      <c r="K664" s="3" t="s">
        <v>7</v>
      </c>
      <c r="L664" s="3" t="s">
        <v>4</v>
      </c>
      <c r="N664" s="3" t="s">
        <v>220</v>
      </c>
      <c r="O664" s="3" t="s">
        <v>9</v>
      </c>
      <c r="P664" s="3" t="s">
        <v>4</v>
      </c>
      <c r="Q664" s="3" t="s">
        <v>10</v>
      </c>
      <c r="V664" t="str">
        <f t="shared" si="20"/>
        <v>Remove</v>
      </c>
      <c r="W664"/>
      <c r="X664"/>
      <c r="Y664"/>
      <c r="Z664"/>
      <c r="AA664"/>
      <c r="AC664"/>
      <c r="AE664"/>
    </row>
    <row r="665" spans="1:31" hidden="1" x14ac:dyDescent="0.3">
      <c r="A665" s="3">
        <v>2711581040</v>
      </c>
      <c r="B665" s="3" t="s">
        <v>1836</v>
      </c>
      <c r="C665" s="3" t="s">
        <v>1836</v>
      </c>
      <c r="D665" s="3">
        <v>415.52543739417899</v>
      </c>
      <c r="E665" s="3" t="s">
        <v>1840</v>
      </c>
      <c r="F665" s="3" t="s">
        <v>41</v>
      </c>
      <c r="G665" s="3" t="s">
        <v>223</v>
      </c>
      <c r="H665" s="3" t="s">
        <v>4</v>
      </c>
      <c r="I665" s="3" t="s">
        <v>1841</v>
      </c>
      <c r="J665" s="3" t="s">
        <v>41</v>
      </c>
      <c r="K665" s="3" t="s">
        <v>223</v>
      </c>
      <c r="L665" s="3" t="s">
        <v>28</v>
      </c>
      <c r="N665" s="3" t="s">
        <v>1842</v>
      </c>
      <c r="O665" s="3" t="s">
        <v>9</v>
      </c>
      <c r="P665" s="3" t="s">
        <v>4</v>
      </c>
      <c r="Q665" s="3" t="s">
        <v>10</v>
      </c>
      <c r="V665" t="str">
        <f t="shared" si="20"/>
        <v>Remove</v>
      </c>
      <c r="W665"/>
      <c r="X665"/>
      <c r="Y665"/>
      <c r="Z665"/>
      <c r="AA665"/>
      <c r="AC665"/>
      <c r="AE665"/>
    </row>
    <row r="666" spans="1:31" hidden="1" x14ac:dyDescent="0.3">
      <c r="A666" s="3">
        <v>2711566040</v>
      </c>
      <c r="B666" s="3" t="s">
        <v>1836</v>
      </c>
      <c r="C666" s="3" t="s">
        <v>1836</v>
      </c>
      <c r="D666" s="3">
        <v>290.252358300411</v>
      </c>
      <c r="E666" s="3" t="s">
        <v>1843</v>
      </c>
      <c r="F666" s="3" t="s">
        <v>2</v>
      </c>
      <c r="G666" s="3" t="s">
        <v>3</v>
      </c>
      <c r="H666" s="3" t="s">
        <v>4</v>
      </c>
      <c r="I666" s="3" t="s">
        <v>25</v>
      </c>
      <c r="J666" s="3" t="s">
        <v>26</v>
      </c>
      <c r="K666" s="3" t="s">
        <v>27</v>
      </c>
      <c r="L666" s="3" t="s">
        <v>4</v>
      </c>
      <c r="O666" s="3" t="s">
        <v>9</v>
      </c>
      <c r="P666" s="3" t="s">
        <v>4</v>
      </c>
      <c r="Q666" s="3" t="s">
        <v>10</v>
      </c>
      <c r="V666" t="str">
        <f t="shared" si="20"/>
        <v>Remove</v>
      </c>
      <c r="W666"/>
      <c r="X666"/>
      <c r="Y666"/>
      <c r="Z666"/>
      <c r="AA666"/>
      <c r="AC666"/>
      <c r="AE666"/>
    </row>
    <row r="667" spans="1:31" hidden="1" x14ac:dyDescent="0.3">
      <c r="A667" s="3">
        <v>2711112040</v>
      </c>
      <c r="B667" s="3" t="s">
        <v>1836</v>
      </c>
      <c r="C667" s="3" t="s">
        <v>1836</v>
      </c>
      <c r="D667" s="3">
        <v>77.414173990163704</v>
      </c>
      <c r="E667" s="3" t="s">
        <v>1844</v>
      </c>
      <c r="F667" s="3" t="s">
        <v>13</v>
      </c>
      <c r="G667" s="3" t="s">
        <v>74</v>
      </c>
      <c r="H667" s="3" t="s">
        <v>4</v>
      </c>
      <c r="I667" s="3" t="s">
        <v>1845</v>
      </c>
      <c r="J667" s="3" t="s">
        <v>6</v>
      </c>
      <c r="K667" s="3" t="s">
        <v>58</v>
      </c>
      <c r="L667" s="3" t="s">
        <v>4</v>
      </c>
      <c r="N667" s="3" t="s">
        <v>687</v>
      </c>
      <c r="O667" s="3" t="s">
        <v>9</v>
      </c>
      <c r="P667" s="3" t="s">
        <v>4</v>
      </c>
      <c r="Q667" s="3" t="s">
        <v>10</v>
      </c>
      <c r="V667" t="str">
        <f t="shared" si="20"/>
        <v>Remove</v>
      </c>
      <c r="W667"/>
      <c r="X667"/>
      <c r="Y667"/>
      <c r="Z667"/>
      <c r="AA667"/>
      <c r="AC667"/>
      <c r="AE667"/>
    </row>
    <row r="668" spans="1:31" hidden="1" x14ac:dyDescent="0.3">
      <c r="A668" s="3">
        <v>2711089040</v>
      </c>
      <c r="B668" s="3" t="s">
        <v>1836</v>
      </c>
      <c r="C668" s="3" t="s">
        <v>1836</v>
      </c>
      <c r="D668" s="3">
        <v>215.47319196968499</v>
      </c>
      <c r="E668" s="3" t="s">
        <v>1846</v>
      </c>
      <c r="F668" s="3" t="s">
        <v>13</v>
      </c>
      <c r="G668" s="3" t="s">
        <v>56</v>
      </c>
      <c r="H668" s="3" t="s">
        <v>4</v>
      </c>
      <c r="I668" s="3" t="s">
        <v>1845</v>
      </c>
      <c r="J668" s="3" t="s">
        <v>6</v>
      </c>
      <c r="K668" s="3" t="s">
        <v>58</v>
      </c>
      <c r="L668" s="3" t="s">
        <v>4</v>
      </c>
      <c r="N668" s="3" t="s">
        <v>687</v>
      </c>
      <c r="O668" s="3" t="s">
        <v>9</v>
      </c>
      <c r="P668" s="3" t="s">
        <v>4</v>
      </c>
      <c r="Q668" s="3" t="s">
        <v>10</v>
      </c>
      <c r="V668" t="str">
        <f t="shared" si="20"/>
        <v>Remove</v>
      </c>
      <c r="W668"/>
      <c r="X668"/>
      <c r="Y668"/>
      <c r="Z668"/>
      <c r="AA668"/>
      <c r="AC668"/>
      <c r="AE668"/>
    </row>
    <row r="669" spans="1:31" ht="28.8" x14ac:dyDescent="0.3">
      <c r="A669" s="3">
        <v>3007641040</v>
      </c>
      <c r="B669" s="3" t="s">
        <v>1847</v>
      </c>
      <c r="C669" s="3" t="s">
        <v>1848</v>
      </c>
      <c r="D669" s="3">
        <v>70.810037453183497</v>
      </c>
      <c r="E669" s="3" t="s">
        <v>16005</v>
      </c>
      <c r="F669" s="3" t="s">
        <v>23</v>
      </c>
      <c r="G669" s="3" t="s">
        <v>24</v>
      </c>
      <c r="H669" s="3" t="s">
        <v>16004</v>
      </c>
      <c r="I669" s="3" t="s">
        <v>1850</v>
      </c>
      <c r="J669" s="3" t="s">
        <v>26</v>
      </c>
      <c r="K669" s="3" t="s">
        <v>27</v>
      </c>
      <c r="L669" s="3" t="s">
        <v>4</v>
      </c>
      <c r="N669" s="3" t="s">
        <v>1851</v>
      </c>
      <c r="O669" s="3" t="s">
        <v>9</v>
      </c>
      <c r="P669" s="3" t="s">
        <v>4</v>
      </c>
      <c r="Q669" s="3" t="s">
        <v>10</v>
      </c>
      <c r="R669" s="2" t="s">
        <v>239</v>
      </c>
      <c r="S669" s="3">
        <v>46.35</v>
      </c>
      <c r="T669" s="3">
        <v>49.08</v>
      </c>
      <c r="U669" s="3">
        <v>49.19</v>
      </c>
      <c r="V669" s="3" t="str">
        <f t="shared" si="20"/>
        <v>Keep</v>
      </c>
      <c r="W669" s="2" t="str">
        <f>MID(B669, 5, 11)</f>
        <v>Dec 31 2014</v>
      </c>
      <c r="X669" s="3">
        <f>VALUE(RIGHT(W669,4))</f>
        <v>2014</v>
      </c>
      <c r="Y669" s="2" t="str">
        <f>H669&amp;X669</f>
        <v>china2014</v>
      </c>
      <c r="Z669" s="1" t="s">
        <v>16075</v>
      </c>
      <c r="AA669" s="1">
        <f>IFERROR(VLOOKUP(Z669, RISKSHEET!$A$2:$G$1000, 4, FALSE), "Missing")</f>
        <v>-0.39605319499969499</v>
      </c>
      <c r="AB669">
        <f>IFERROR(VLOOKUP(Z669, RISKSHEET!$A$2:$G$1000, 5, FALSE), "Missing")</f>
        <v>-0.52258402109146096</v>
      </c>
      <c r="AC669" s="1">
        <f>IFERROR(VLOOKUP(Z669, RISKSHEET!$A$2:$G$1000, 6, FALSE), "Missing")</f>
        <v>-5.1206895150244201E-3</v>
      </c>
      <c r="AD669" t="str">
        <f>_xlfn.XLOOKUP(Z669, CREDITRATING!I:I, CREDITRATING!E:E, "Missing")</f>
        <v>A+</v>
      </c>
      <c r="AE669" s="1">
        <f>_xlfn.XLOOKUP(Z669, CREDITRATING!I:I, CREDITRATING!F:F, "Missing")</f>
        <v>5</v>
      </c>
    </row>
    <row r="670" spans="1:31" hidden="1" x14ac:dyDescent="0.3">
      <c r="A670" s="3">
        <v>2715060040</v>
      </c>
      <c r="B670" s="3" t="s">
        <v>1847</v>
      </c>
      <c r="C670" s="3" t="s">
        <v>1852</v>
      </c>
      <c r="D670" s="3">
        <v>59.267231904537603</v>
      </c>
      <c r="E670" s="3" t="s">
        <v>1853</v>
      </c>
      <c r="F670" s="3" t="s">
        <v>18</v>
      </c>
      <c r="G670" s="3" t="s">
        <v>186</v>
      </c>
      <c r="H670" s="3" t="s">
        <v>4</v>
      </c>
      <c r="I670" s="3" t="s">
        <v>1854</v>
      </c>
      <c r="J670" s="3" t="s">
        <v>18</v>
      </c>
      <c r="K670" s="3" t="s">
        <v>186</v>
      </c>
      <c r="L670" s="3" t="s">
        <v>4</v>
      </c>
      <c r="O670" s="3" t="s">
        <v>9</v>
      </c>
      <c r="P670" s="3" t="s">
        <v>4</v>
      </c>
      <c r="Q670" s="3" t="s">
        <v>10</v>
      </c>
      <c r="V670" t="str">
        <f t="shared" si="20"/>
        <v>Remove</v>
      </c>
      <c r="W670"/>
      <c r="X670"/>
      <c r="Y670"/>
      <c r="Z670"/>
      <c r="AA670"/>
      <c r="AC670"/>
      <c r="AE670"/>
    </row>
    <row r="671" spans="1:31" hidden="1" x14ac:dyDescent="0.3">
      <c r="A671" s="3">
        <v>2712762040</v>
      </c>
      <c r="B671" s="3" t="s">
        <v>1847</v>
      </c>
      <c r="C671" s="3" t="s">
        <v>1848</v>
      </c>
      <c r="D671" s="3">
        <v>480.39955056179798</v>
      </c>
      <c r="E671" s="3" t="s">
        <v>1849</v>
      </c>
      <c r="F671" s="3" t="s">
        <v>23</v>
      </c>
      <c r="G671" s="3" t="s">
        <v>24</v>
      </c>
      <c r="H671" s="3" t="s">
        <v>4</v>
      </c>
      <c r="I671" s="3" t="s">
        <v>1850</v>
      </c>
      <c r="J671" s="3" t="s">
        <v>26</v>
      </c>
      <c r="K671" s="3" t="s">
        <v>27</v>
      </c>
      <c r="L671" s="3" t="s">
        <v>4</v>
      </c>
      <c r="N671" s="3" t="s">
        <v>1851</v>
      </c>
      <c r="O671" s="3" t="s">
        <v>9</v>
      </c>
      <c r="P671" s="3" t="s">
        <v>4</v>
      </c>
      <c r="Q671" s="3" t="s">
        <v>10</v>
      </c>
      <c r="R671" s="2" t="s">
        <v>239</v>
      </c>
      <c r="V671" t="str">
        <f t="shared" si="20"/>
        <v>Remove</v>
      </c>
      <c r="W671"/>
      <c r="X671"/>
      <c r="Y671"/>
      <c r="Z671"/>
      <c r="AA671"/>
      <c r="AC671"/>
      <c r="AE671"/>
    </row>
    <row r="672" spans="1:31" hidden="1" x14ac:dyDescent="0.3">
      <c r="A672" s="3">
        <v>2711708040</v>
      </c>
      <c r="B672" s="3" t="s">
        <v>1847</v>
      </c>
      <c r="C672" s="3" t="s">
        <v>1847</v>
      </c>
      <c r="D672" s="3">
        <v>106.69503271766099</v>
      </c>
      <c r="E672" s="3" t="s">
        <v>1855</v>
      </c>
      <c r="F672" s="3" t="s">
        <v>6</v>
      </c>
      <c r="G672" s="3" t="s">
        <v>34</v>
      </c>
      <c r="H672" s="3" t="s">
        <v>4</v>
      </c>
      <c r="I672" s="3" t="s">
        <v>1856</v>
      </c>
      <c r="J672" s="3" t="s">
        <v>6</v>
      </c>
      <c r="K672" s="3" t="s">
        <v>34</v>
      </c>
      <c r="L672" s="3" t="s">
        <v>4</v>
      </c>
      <c r="N672" s="3" t="s">
        <v>1857</v>
      </c>
      <c r="O672" s="3" t="s">
        <v>9</v>
      </c>
      <c r="P672" s="3" t="s">
        <v>4</v>
      </c>
      <c r="Q672" s="3" t="s">
        <v>10</v>
      </c>
      <c r="V672" t="str">
        <f t="shared" si="20"/>
        <v>Remove</v>
      </c>
      <c r="W672"/>
      <c r="X672"/>
      <c r="Y672"/>
      <c r="Z672"/>
      <c r="AA672"/>
      <c r="AC672"/>
      <c r="AE672"/>
    </row>
    <row r="673" spans="1:31" hidden="1" x14ac:dyDescent="0.3">
      <c r="A673" s="3">
        <v>2711697040</v>
      </c>
      <c r="B673" s="3" t="s">
        <v>1847</v>
      </c>
      <c r="C673" s="3" t="s">
        <v>1847</v>
      </c>
      <c r="D673" s="3">
        <v>185.74293245128899</v>
      </c>
      <c r="E673" s="3" t="s">
        <v>1858</v>
      </c>
      <c r="F673" s="3" t="s">
        <v>2</v>
      </c>
      <c r="G673" s="3" t="s">
        <v>208</v>
      </c>
      <c r="H673" s="3" t="s">
        <v>127</v>
      </c>
      <c r="I673" s="3" t="s">
        <v>1139</v>
      </c>
      <c r="J673" s="3" t="s">
        <v>2</v>
      </c>
      <c r="K673" s="3" t="s">
        <v>3</v>
      </c>
      <c r="L673" s="3" t="s">
        <v>443</v>
      </c>
      <c r="O673" s="3" t="s">
        <v>9</v>
      </c>
      <c r="P673" s="3" t="s">
        <v>127</v>
      </c>
      <c r="Q673" s="3" t="s">
        <v>10</v>
      </c>
      <c r="V673" t="str">
        <f t="shared" si="20"/>
        <v>Remove</v>
      </c>
      <c r="W673"/>
      <c r="X673"/>
      <c r="Y673"/>
      <c r="Z673"/>
      <c r="AA673"/>
      <c r="AC673"/>
      <c r="AE673"/>
    </row>
    <row r="674" spans="1:31" ht="28.8" x14ac:dyDescent="0.3">
      <c r="A674" s="3">
        <v>2711473040</v>
      </c>
      <c r="B674" s="3" t="s">
        <v>1847</v>
      </c>
      <c r="C674" s="3" t="s">
        <v>1847</v>
      </c>
      <c r="D674" s="3">
        <v>14052.305869838499</v>
      </c>
      <c r="E674" s="3" t="s">
        <v>16006</v>
      </c>
      <c r="F674" s="3" t="s">
        <v>6</v>
      </c>
      <c r="G674" s="3" t="s">
        <v>79</v>
      </c>
      <c r="H674" s="3" t="s">
        <v>16004</v>
      </c>
      <c r="I674" s="3" t="s">
        <v>1859</v>
      </c>
      <c r="J674" s="3" t="s">
        <v>6</v>
      </c>
      <c r="K674" s="3" t="s">
        <v>79</v>
      </c>
      <c r="L674" s="3" t="s">
        <v>4</v>
      </c>
      <c r="M674" s="3" t="s">
        <v>1860</v>
      </c>
      <c r="N674" s="3" t="s">
        <v>1861</v>
      </c>
      <c r="O674" s="3" t="s">
        <v>9</v>
      </c>
      <c r="P674" s="3" t="s">
        <v>4</v>
      </c>
      <c r="Q674" s="3" t="s">
        <v>10</v>
      </c>
      <c r="R674" s="2" t="s">
        <v>1862</v>
      </c>
      <c r="S674" s="3">
        <v>-1.0900000000000001</v>
      </c>
      <c r="T674" s="3">
        <v>-1.0900000000000001</v>
      </c>
      <c r="U674" s="3">
        <v>-1.0900000000000001</v>
      </c>
      <c r="V674" s="3" t="str">
        <f t="shared" si="20"/>
        <v>Keep</v>
      </c>
      <c r="W674" s="2" t="str">
        <f>MID(B674, 5, 11)</f>
        <v>Dec 31 2014</v>
      </c>
      <c r="X674" s="3">
        <f>VALUE(RIGHT(W674,4))</f>
        <v>2014</v>
      </c>
      <c r="Y674" s="2" t="str">
        <f>H674&amp;X674</f>
        <v>china2014</v>
      </c>
      <c r="Z674" s="1" t="s">
        <v>16075</v>
      </c>
      <c r="AA674" s="1">
        <f>IFERROR(VLOOKUP(Z674, RISKSHEET!$A$2:$G$1000, 4, FALSE), "Missing")</f>
        <v>-0.39605319499969499</v>
      </c>
      <c r="AB674">
        <f>IFERROR(VLOOKUP(Z674, RISKSHEET!$A$2:$G$1000, 5, FALSE), "Missing")</f>
        <v>-0.52258402109146096</v>
      </c>
      <c r="AC674" s="1">
        <f>IFERROR(VLOOKUP(Z674, RISKSHEET!$A$2:$G$1000, 6, FALSE), "Missing")</f>
        <v>-5.1206895150244201E-3</v>
      </c>
      <c r="AD674" t="str">
        <f>_xlfn.XLOOKUP(Z674, CREDITRATING!I:I, CREDITRATING!E:E, "Missing")</f>
        <v>A+</v>
      </c>
      <c r="AE674" s="1">
        <f>_xlfn.XLOOKUP(Z674, CREDITRATING!I:I, CREDITRATING!F:F, "Missing")</f>
        <v>5</v>
      </c>
    </row>
    <row r="675" spans="1:31" hidden="1" x14ac:dyDescent="0.3">
      <c r="A675" s="3">
        <v>2712185040</v>
      </c>
      <c r="B675" s="3" t="s">
        <v>1863</v>
      </c>
      <c r="C675" s="3" t="s">
        <v>1863</v>
      </c>
      <c r="D675" s="3">
        <v>111.773522870129</v>
      </c>
      <c r="E675" s="3" t="s">
        <v>1864</v>
      </c>
      <c r="F675" s="3" t="s">
        <v>83</v>
      </c>
      <c r="G675" s="3" t="s">
        <v>121</v>
      </c>
      <c r="H675" s="3" t="s">
        <v>4</v>
      </c>
      <c r="I675" s="3" t="s">
        <v>1865</v>
      </c>
      <c r="J675" s="3" t="s">
        <v>83</v>
      </c>
      <c r="K675" s="3" t="s">
        <v>121</v>
      </c>
      <c r="L675" s="3" t="s">
        <v>4</v>
      </c>
      <c r="N675" s="3" t="s">
        <v>1866</v>
      </c>
      <c r="O675" s="3" t="s">
        <v>9</v>
      </c>
      <c r="P675" s="3" t="s">
        <v>4</v>
      </c>
      <c r="Q675" s="3" t="s">
        <v>10</v>
      </c>
      <c r="V675" t="str">
        <f t="shared" si="20"/>
        <v>Remove</v>
      </c>
      <c r="W675"/>
      <c r="X675"/>
      <c r="Y675"/>
      <c r="Z675"/>
      <c r="AA675"/>
      <c r="AC675"/>
      <c r="AE675"/>
    </row>
    <row r="676" spans="1:31" hidden="1" x14ac:dyDescent="0.3">
      <c r="A676" s="3">
        <v>2701401040</v>
      </c>
      <c r="B676" s="3" t="s">
        <v>1863</v>
      </c>
      <c r="C676" s="3" t="s">
        <v>1863</v>
      </c>
      <c r="D676" s="3">
        <v>86.329980981852202</v>
      </c>
      <c r="E676" s="3" t="s">
        <v>1867</v>
      </c>
      <c r="F676" s="3" t="s">
        <v>2</v>
      </c>
      <c r="G676" s="3" t="s">
        <v>3</v>
      </c>
      <c r="H676" s="3" t="s">
        <v>4</v>
      </c>
      <c r="I676" s="3" t="s">
        <v>1868</v>
      </c>
      <c r="J676" s="3" t="s">
        <v>26</v>
      </c>
      <c r="K676" s="3" t="s">
        <v>72</v>
      </c>
      <c r="L676" s="3" t="s">
        <v>4</v>
      </c>
      <c r="O676" s="3" t="s">
        <v>9</v>
      </c>
      <c r="P676" s="3" t="s">
        <v>4</v>
      </c>
      <c r="Q676" s="3" t="s">
        <v>10</v>
      </c>
      <c r="V676" t="str">
        <f t="shared" si="20"/>
        <v>Remove</v>
      </c>
      <c r="W676"/>
      <c r="X676"/>
      <c r="Y676"/>
      <c r="Z676"/>
      <c r="AA676"/>
      <c r="AC676"/>
      <c r="AE676"/>
    </row>
    <row r="677" spans="1:31" ht="28.8" x14ac:dyDescent="0.3">
      <c r="A677" s="3">
        <v>2712543040</v>
      </c>
      <c r="B677" s="3" t="s">
        <v>1869</v>
      </c>
      <c r="C677" s="3" t="s">
        <v>1869</v>
      </c>
      <c r="D677" s="3">
        <v>507.60532508139102</v>
      </c>
      <c r="E677" s="3" t="s">
        <v>1870</v>
      </c>
      <c r="F677" s="3" t="s">
        <v>13</v>
      </c>
      <c r="G677" s="3" t="s">
        <v>56</v>
      </c>
      <c r="H677" s="3" t="s">
        <v>16004</v>
      </c>
      <c r="I677" s="3" t="s">
        <v>1871</v>
      </c>
      <c r="J677" s="3" t="s">
        <v>26</v>
      </c>
      <c r="K677" s="3" t="s">
        <v>27</v>
      </c>
      <c r="L677" s="3" t="s">
        <v>4</v>
      </c>
      <c r="M677" s="3" t="s">
        <v>1872</v>
      </c>
      <c r="O677" s="3" t="s">
        <v>9</v>
      </c>
      <c r="P677" s="3" t="s">
        <v>4</v>
      </c>
      <c r="Q677" s="3" t="s">
        <v>10</v>
      </c>
      <c r="R677" s="2" t="s">
        <v>194</v>
      </c>
      <c r="S677" s="3">
        <v>26.9</v>
      </c>
      <c r="T677" s="3">
        <v>26.2</v>
      </c>
      <c r="U677" s="3">
        <v>26.2</v>
      </c>
      <c r="V677" s="3" t="str">
        <f t="shared" si="20"/>
        <v>Keep</v>
      </c>
      <c r="W677" s="2" t="str">
        <f>MID(B677, 5, 11)</f>
        <v>Jan 02 2015</v>
      </c>
      <c r="X677" s="3">
        <f>VALUE(RIGHT(W677,4))</f>
        <v>2015</v>
      </c>
      <c r="Y677" s="2" t="str">
        <f>H677&amp;X677</f>
        <v>china2015</v>
      </c>
      <c r="Z677" s="1" t="s">
        <v>16078</v>
      </c>
      <c r="AA677" s="1">
        <f>IFERROR(VLOOKUP(Z677, RISKSHEET!$A$2:$G$1000, 4, FALSE), "Missing")</f>
        <v>-0.408455699682236</v>
      </c>
      <c r="AB677">
        <f>IFERROR(VLOOKUP(Z677, RISKSHEET!$A$2:$G$1000, 5, FALSE), "Missing")</f>
        <v>-0.552559673786163</v>
      </c>
      <c r="AC677" s="1">
        <f>IFERROR(VLOOKUP(Z677, RISKSHEET!$A$2:$G$1000, 6, FALSE), "Missing")</f>
        <v>0.416875630617142</v>
      </c>
      <c r="AD677" t="str">
        <f>_xlfn.XLOOKUP(Z677, CREDITRATING!I:I, CREDITRATING!E:E, "Missing")</f>
        <v>A+</v>
      </c>
      <c r="AE677" s="1">
        <f>_xlfn.XLOOKUP(Z677, CREDITRATING!I:I, CREDITRATING!F:F, "Missing")</f>
        <v>5</v>
      </c>
    </row>
    <row r="678" spans="1:31" hidden="1" x14ac:dyDescent="0.3">
      <c r="A678" s="3">
        <v>2737570040</v>
      </c>
      <c r="B678" s="3" t="s">
        <v>1873</v>
      </c>
      <c r="C678" s="3" t="s">
        <v>1873</v>
      </c>
      <c r="D678" s="3">
        <v>128.61529557402599</v>
      </c>
      <c r="E678" s="3" t="s">
        <v>1874</v>
      </c>
      <c r="F678" s="3" t="s">
        <v>2</v>
      </c>
      <c r="G678" s="3" t="s">
        <v>3</v>
      </c>
      <c r="H678" s="3" t="s">
        <v>4</v>
      </c>
      <c r="I678" s="3" t="s">
        <v>1875</v>
      </c>
      <c r="J678" s="3" t="s">
        <v>2</v>
      </c>
      <c r="K678" s="3" t="s">
        <v>3</v>
      </c>
      <c r="L678" s="3" t="s">
        <v>4</v>
      </c>
      <c r="N678" s="3" t="s">
        <v>8</v>
      </c>
      <c r="O678" s="3" t="s">
        <v>9</v>
      </c>
      <c r="P678" s="3" t="s">
        <v>4</v>
      </c>
      <c r="Q678" s="3" t="s">
        <v>10</v>
      </c>
      <c r="V678" t="str">
        <f t="shared" si="20"/>
        <v>Remove</v>
      </c>
      <c r="W678"/>
      <c r="X678"/>
      <c r="Y678"/>
      <c r="Z678"/>
      <c r="AA678"/>
      <c r="AC678"/>
      <c r="AE678"/>
    </row>
    <row r="679" spans="1:31" hidden="1" x14ac:dyDescent="0.3">
      <c r="A679" s="3">
        <v>2712820040</v>
      </c>
      <c r="B679" s="3" t="s">
        <v>1873</v>
      </c>
      <c r="C679" s="3" t="s">
        <v>1873</v>
      </c>
      <c r="D679" s="3">
        <v>83.728557418690997</v>
      </c>
      <c r="E679" s="3" t="s">
        <v>1876</v>
      </c>
      <c r="F679" s="3" t="s">
        <v>2</v>
      </c>
      <c r="G679" s="3" t="s">
        <v>3</v>
      </c>
      <c r="H679" s="3" t="s">
        <v>4</v>
      </c>
      <c r="I679" s="3" t="s">
        <v>1877</v>
      </c>
      <c r="J679" s="3" t="s">
        <v>26</v>
      </c>
      <c r="K679" s="3" t="s">
        <v>27</v>
      </c>
      <c r="L679" s="3" t="s">
        <v>4</v>
      </c>
      <c r="O679" s="3" t="s">
        <v>9</v>
      </c>
      <c r="P679" s="3" t="s">
        <v>4</v>
      </c>
      <c r="Q679" s="3" t="s">
        <v>10</v>
      </c>
      <c r="V679" t="str">
        <f t="shared" si="20"/>
        <v>Remove</v>
      </c>
      <c r="W679"/>
      <c r="X679"/>
      <c r="Y679"/>
      <c r="Z679"/>
      <c r="AA679"/>
      <c r="AC679"/>
      <c r="AE679"/>
    </row>
    <row r="680" spans="1:31" hidden="1" x14ac:dyDescent="0.3">
      <c r="A680" s="3">
        <v>2712243040</v>
      </c>
      <c r="B680" s="3" t="s">
        <v>1873</v>
      </c>
      <c r="C680" s="3" t="s">
        <v>1873</v>
      </c>
      <c r="D680" s="3">
        <v>661.24338836996196</v>
      </c>
      <c r="E680" s="3" t="s">
        <v>1878</v>
      </c>
      <c r="F680" s="3" t="s">
        <v>13</v>
      </c>
      <c r="G680" s="3" t="s">
        <v>74</v>
      </c>
      <c r="H680" s="3" t="s">
        <v>4</v>
      </c>
      <c r="I680" s="3" t="s">
        <v>1879</v>
      </c>
      <c r="J680" s="3" t="s">
        <v>23</v>
      </c>
      <c r="K680" s="3" t="s">
        <v>797</v>
      </c>
      <c r="L680" s="3" t="s">
        <v>4</v>
      </c>
      <c r="N680" s="3" t="s">
        <v>118</v>
      </c>
      <c r="O680" s="3" t="s">
        <v>9</v>
      </c>
      <c r="P680" s="3" t="s">
        <v>4</v>
      </c>
      <c r="Q680" s="3" t="s">
        <v>10</v>
      </c>
      <c r="V680" t="str">
        <f t="shared" si="20"/>
        <v>Remove</v>
      </c>
      <c r="W680"/>
      <c r="X680"/>
      <c r="Y680"/>
      <c r="Z680"/>
      <c r="AA680"/>
      <c r="AC680"/>
      <c r="AE680"/>
    </row>
    <row r="681" spans="1:31" hidden="1" x14ac:dyDescent="0.3">
      <c r="A681" s="3">
        <v>2712225040</v>
      </c>
      <c r="B681" s="3" t="s">
        <v>1873</v>
      </c>
      <c r="C681" s="3" t="s">
        <v>1873</v>
      </c>
      <c r="D681" s="3">
        <v>140.514943489655</v>
      </c>
      <c r="E681" s="3" t="s">
        <v>1880</v>
      </c>
      <c r="F681" s="3" t="s">
        <v>13</v>
      </c>
      <c r="G681" s="3" t="s">
        <v>155</v>
      </c>
      <c r="H681" s="3" t="s">
        <v>4</v>
      </c>
      <c r="I681" s="3" t="s">
        <v>1881</v>
      </c>
      <c r="J681" s="3" t="s">
        <v>13</v>
      </c>
      <c r="K681" s="3" t="s">
        <v>65</v>
      </c>
      <c r="L681" s="3" t="s">
        <v>4</v>
      </c>
      <c r="N681" s="3" t="s">
        <v>246</v>
      </c>
      <c r="O681" s="3" t="s">
        <v>9</v>
      </c>
      <c r="P681" s="3" t="s">
        <v>4</v>
      </c>
      <c r="Q681" s="3" t="s">
        <v>10</v>
      </c>
      <c r="V681" t="str">
        <f t="shared" si="20"/>
        <v>Remove</v>
      </c>
      <c r="W681"/>
      <c r="X681"/>
      <c r="Y681"/>
      <c r="Z681"/>
      <c r="AA681"/>
      <c r="AC681"/>
      <c r="AE681"/>
    </row>
    <row r="682" spans="1:31" ht="28.8" x14ac:dyDescent="0.3">
      <c r="A682" s="3">
        <v>2712222040</v>
      </c>
      <c r="B682" s="3" t="s">
        <v>1873</v>
      </c>
      <c r="C682" s="3" t="s">
        <v>1873</v>
      </c>
      <c r="D682" s="3">
        <v>669.28184434333798</v>
      </c>
      <c r="E682" s="3" t="s">
        <v>1879</v>
      </c>
      <c r="F682" s="3" t="s">
        <v>23</v>
      </c>
      <c r="G682" s="3" t="s">
        <v>797</v>
      </c>
      <c r="H682" s="3" t="s">
        <v>16004</v>
      </c>
      <c r="I682" s="3" t="s">
        <v>25</v>
      </c>
      <c r="J682" s="3" t="s">
        <v>26</v>
      </c>
      <c r="K682" s="3" t="s">
        <v>27</v>
      </c>
      <c r="L682" s="3" t="s">
        <v>4</v>
      </c>
      <c r="M682" s="3" t="s">
        <v>118</v>
      </c>
      <c r="O682" s="3" t="s">
        <v>9</v>
      </c>
      <c r="P682" s="3" t="s">
        <v>4</v>
      </c>
      <c r="Q682" s="3" t="s">
        <v>10</v>
      </c>
      <c r="R682" s="2" t="s">
        <v>303</v>
      </c>
      <c r="S682" s="3">
        <v>19.899999999999999</v>
      </c>
      <c r="T682" s="3">
        <v>19.899999999999999</v>
      </c>
      <c r="U682" s="3">
        <v>19.899999999999999</v>
      </c>
      <c r="V682" s="3" t="str">
        <f t="shared" si="20"/>
        <v>Keep</v>
      </c>
      <c r="W682" s="2" t="str">
        <f>MID(B682, 5, 11)</f>
        <v>Jan 05 2015</v>
      </c>
      <c r="X682" s="3">
        <f>VALUE(RIGHT(W682,4))</f>
        <v>2015</v>
      </c>
      <c r="Y682" s="2" t="str">
        <f>H682&amp;X682</f>
        <v>china2015</v>
      </c>
      <c r="Z682" s="1" t="s">
        <v>16078</v>
      </c>
      <c r="AA682" s="1">
        <f>IFERROR(VLOOKUP(Z682, RISKSHEET!$A$2:$G$1000, 4, FALSE), "Missing")</f>
        <v>-0.408455699682236</v>
      </c>
      <c r="AB682">
        <f>IFERROR(VLOOKUP(Z682, RISKSHEET!$A$2:$G$1000, 5, FALSE), "Missing")</f>
        <v>-0.552559673786163</v>
      </c>
      <c r="AC682" s="1">
        <f>IFERROR(VLOOKUP(Z682, RISKSHEET!$A$2:$G$1000, 6, FALSE), "Missing")</f>
        <v>0.416875630617142</v>
      </c>
      <c r="AD682" t="str">
        <f>_xlfn.XLOOKUP(Z682, CREDITRATING!I:I, CREDITRATING!E:E, "Missing")</f>
        <v>A+</v>
      </c>
      <c r="AE682" s="1">
        <f>_xlfn.XLOOKUP(Z682, CREDITRATING!I:I, CREDITRATING!F:F, "Missing")</f>
        <v>5</v>
      </c>
    </row>
    <row r="683" spans="1:31" hidden="1" x14ac:dyDescent="0.3">
      <c r="A683" s="3">
        <v>2712217040</v>
      </c>
      <c r="B683" s="3" t="s">
        <v>1873</v>
      </c>
      <c r="C683" s="3" t="s">
        <v>1873</v>
      </c>
      <c r="D683" s="3">
        <v>59.065224748980597</v>
      </c>
      <c r="E683" s="3" t="s">
        <v>1882</v>
      </c>
      <c r="F683" s="3" t="s">
        <v>13</v>
      </c>
      <c r="G683" s="3" t="s">
        <v>65</v>
      </c>
      <c r="H683" s="3" t="s">
        <v>4</v>
      </c>
      <c r="I683" s="3" t="s">
        <v>1883</v>
      </c>
      <c r="J683" s="3" t="s">
        <v>13</v>
      </c>
      <c r="K683" s="3" t="s">
        <v>155</v>
      </c>
      <c r="L683" s="3" t="s">
        <v>4</v>
      </c>
      <c r="N683" s="3" t="s">
        <v>329</v>
      </c>
      <c r="O683" s="3" t="s">
        <v>9</v>
      </c>
      <c r="P683" s="3" t="s">
        <v>4</v>
      </c>
      <c r="Q683" s="3" t="s">
        <v>10</v>
      </c>
      <c r="V683" t="str">
        <f t="shared" si="20"/>
        <v>Remove</v>
      </c>
      <c r="W683"/>
      <c r="X683"/>
      <c r="Y683"/>
      <c r="Z683"/>
      <c r="AA683"/>
      <c r="AC683"/>
      <c r="AE683"/>
    </row>
    <row r="684" spans="1:31" hidden="1" x14ac:dyDescent="0.3">
      <c r="A684" s="3">
        <v>2712214040</v>
      </c>
      <c r="B684" s="3" t="s">
        <v>1873</v>
      </c>
      <c r="C684" s="3" t="s">
        <v>1873</v>
      </c>
      <c r="D684" s="3">
        <v>87.2009792867958</v>
      </c>
      <c r="E684" s="3" t="s">
        <v>1884</v>
      </c>
      <c r="F684" s="3" t="s">
        <v>13</v>
      </c>
      <c r="G684" s="3" t="s">
        <v>155</v>
      </c>
      <c r="H684" s="3" t="s">
        <v>4</v>
      </c>
      <c r="I684" s="3" t="s">
        <v>1885</v>
      </c>
      <c r="J684" s="3" t="s">
        <v>98</v>
      </c>
      <c r="K684" s="3" t="s">
        <v>99</v>
      </c>
      <c r="L684" s="3" t="s">
        <v>4</v>
      </c>
      <c r="N684" s="3" t="s">
        <v>687</v>
      </c>
      <c r="O684" s="3" t="s">
        <v>9</v>
      </c>
      <c r="P684" s="3" t="s">
        <v>4</v>
      </c>
      <c r="Q684" s="3" t="s">
        <v>10</v>
      </c>
      <c r="V684" t="str">
        <f t="shared" si="20"/>
        <v>Remove</v>
      </c>
      <c r="W684"/>
      <c r="X684"/>
      <c r="Y684"/>
      <c r="Z684"/>
      <c r="AA684"/>
      <c r="AC684"/>
      <c r="AE684"/>
    </row>
    <row r="685" spans="1:31" hidden="1" x14ac:dyDescent="0.3">
      <c r="A685" s="3">
        <v>2712213040</v>
      </c>
      <c r="B685" s="3" t="s">
        <v>1873</v>
      </c>
      <c r="C685" s="3" t="s">
        <v>1873</v>
      </c>
      <c r="D685" s="3">
        <v>170.68834915467301</v>
      </c>
      <c r="E685" s="3" t="s">
        <v>1886</v>
      </c>
      <c r="F685" s="3" t="s">
        <v>90</v>
      </c>
      <c r="G685" s="3" t="s">
        <v>106</v>
      </c>
      <c r="H685" s="3" t="s">
        <v>4</v>
      </c>
      <c r="I685" s="3" t="s">
        <v>1883</v>
      </c>
      <c r="J685" s="3" t="s">
        <v>13</v>
      </c>
      <c r="K685" s="3" t="s">
        <v>155</v>
      </c>
      <c r="L685" s="3" t="s">
        <v>4</v>
      </c>
      <c r="N685" s="3" t="s">
        <v>329</v>
      </c>
      <c r="O685" s="3" t="s">
        <v>9</v>
      </c>
      <c r="P685" s="3" t="s">
        <v>4</v>
      </c>
      <c r="Q685" s="3" t="s">
        <v>10</v>
      </c>
      <c r="V685" t="str">
        <f t="shared" si="20"/>
        <v>Remove</v>
      </c>
      <c r="W685"/>
      <c r="X685"/>
      <c r="Y685"/>
      <c r="Z685"/>
      <c r="AA685"/>
      <c r="AC685"/>
      <c r="AE685"/>
    </row>
    <row r="686" spans="1:31" hidden="1" x14ac:dyDescent="0.3">
      <c r="A686" s="3">
        <v>2715534040</v>
      </c>
      <c r="B686" s="3" t="s">
        <v>1887</v>
      </c>
      <c r="C686" s="3" t="s">
        <v>1887</v>
      </c>
      <c r="D686" s="3">
        <v>307.50905432595601</v>
      </c>
      <c r="E686" s="3" t="s">
        <v>1888</v>
      </c>
      <c r="F686" s="3" t="s">
        <v>62</v>
      </c>
      <c r="G686" s="3" t="s">
        <v>113</v>
      </c>
      <c r="H686" s="3" t="s">
        <v>4</v>
      </c>
      <c r="I686" s="3" t="s">
        <v>1889</v>
      </c>
      <c r="J686" s="3" t="s">
        <v>6</v>
      </c>
      <c r="K686" s="3" t="s">
        <v>79</v>
      </c>
      <c r="L686" s="3" t="s">
        <v>4</v>
      </c>
      <c r="N686" s="3" t="s">
        <v>1890</v>
      </c>
      <c r="O686" s="3" t="s">
        <v>9</v>
      </c>
      <c r="P686" s="3" t="s">
        <v>4</v>
      </c>
      <c r="Q686" s="3" t="s">
        <v>10</v>
      </c>
      <c r="V686" t="str">
        <f t="shared" si="20"/>
        <v>Remove</v>
      </c>
      <c r="W686"/>
      <c r="X686"/>
      <c r="Y686"/>
      <c r="Z686"/>
      <c r="AA686"/>
      <c r="AC686"/>
      <c r="AE686"/>
    </row>
    <row r="687" spans="1:31" hidden="1" x14ac:dyDescent="0.3">
      <c r="A687" s="3">
        <v>2715531040</v>
      </c>
      <c r="B687" s="3" t="s">
        <v>1887</v>
      </c>
      <c r="C687" s="3" t="s">
        <v>1887</v>
      </c>
      <c r="D687" s="3">
        <v>86.176901408450703</v>
      </c>
      <c r="E687" s="3" t="s">
        <v>1891</v>
      </c>
      <c r="F687" s="3" t="s">
        <v>6</v>
      </c>
      <c r="G687" s="3" t="s">
        <v>79</v>
      </c>
      <c r="H687" s="3" t="s">
        <v>4</v>
      </c>
      <c r="I687" s="3" t="s">
        <v>1889</v>
      </c>
      <c r="J687" s="3" t="s">
        <v>6</v>
      </c>
      <c r="K687" s="3" t="s">
        <v>79</v>
      </c>
      <c r="L687" s="3" t="s">
        <v>4</v>
      </c>
      <c r="N687" s="3" t="s">
        <v>1890</v>
      </c>
      <c r="O687" s="3" t="s">
        <v>9</v>
      </c>
      <c r="P687" s="3" t="s">
        <v>4</v>
      </c>
      <c r="Q687" s="3" t="s">
        <v>10</v>
      </c>
      <c r="V687" t="str">
        <f t="shared" si="20"/>
        <v>Remove</v>
      </c>
      <c r="W687"/>
      <c r="X687"/>
      <c r="Y687"/>
      <c r="Z687"/>
      <c r="AA687"/>
      <c r="AC687"/>
      <c r="AE687"/>
    </row>
    <row r="688" spans="1:31" hidden="1" x14ac:dyDescent="0.3">
      <c r="A688" s="3">
        <v>2712844040</v>
      </c>
      <c r="B688" s="3" t="s">
        <v>1887</v>
      </c>
      <c r="C688" s="3" t="s">
        <v>1887</v>
      </c>
      <c r="D688" s="3">
        <v>252.077746478873</v>
      </c>
      <c r="E688" s="3" t="s">
        <v>1892</v>
      </c>
      <c r="F688" s="3" t="s">
        <v>2</v>
      </c>
      <c r="G688" s="3" t="s">
        <v>3</v>
      </c>
      <c r="H688" s="3" t="s">
        <v>4</v>
      </c>
      <c r="I688" s="3" t="s">
        <v>1893</v>
      </c>
      <c r="J688" s="3" t="s">
        <v>41</v>
      </c>
      <c r="K688" s="3" t="s">
        <v>223</v>
      </c>
      <c r="L688" s="3" t="s">
        <v>28</v>
      </c>
      <c r="N688" s="3" t="s">
        <v>569</v>
      </c>
      <c r="O688" s="3" t="s">
        <v>9</v>
      </c>
      <c r="P688" s="3" t="s">
        <v>4</v>
      </c>
      <c r="Q688" s="3" t="s">
        <v>10</v>
      </c>
      <c r="V688" t="str">
        <f t="shared" si="20"/>
        <v>Remove</v>
      </c>
      <c r="W688"/>
      <c r="X688"/>
      <c r="Y688"/>
      <c r="Z688"/>
      <c r="AA688"/>
      <c r="AC688"/>
      <c r="AE688"/>
    </row>
    <row r="689" spans="1:31" hidden="1" x14ac:dyDescent="0.3">
      <c r="A689" s="3">
        <v>2712755040</v>
      </c>
      <c r="B689" s="3" t="s">
        <v>1887</v>
      </c>
      <c r="C689" s="3" t="s">
        <v>1887</v>
      </c>
      <c r="D689" s="3">
        <v>96.579476861166995</v>
      </c>
      <c r="E689" s="3" t="s">
        <v>1894</v>
      </c>
      <c r="F689" s="3" t="s">
        <v>13</v>
      </c>
      <c r="G689" s="3" t="s">
        <v>74</v>
      </c>
      <c r="H689" s="3" t="s">
        <v>4</v>
      </c>
      <c r="I689" s="3" t="s">
        <v>55</v>
      </c>
      <c r="J689" s="3" t="s">
        <v>13</v>
      </c>
      <c r="K689" s="3" t="s">
        <v>56</v>
      </c>
      <c r="L689" s="3" t="s">
        <v>4</v>
      </c>
      <c r="N689" s="3" t="s">
        <v>59</v>
      </c>
      <c r="O689" s="3" t="s">
        <v>9</v>
      </c>
      <c r="P689" s="3" t="s">
        <v>4</v>
      </c>
      <c r="Q689" s="3" t="s">
        <v>10</v>
      </c>
      <c r="V689" t="str">
        <f t="shared" si="20"/>
        <v>Remove</v>
      </c>
      <c r="W689"/>
      <c r="X689"/>
      <c r="Y689"/>
      <c r="Z689"/>
      <c r="AA689"/>
      <c r="AC689"/>
      <c r="AE689"/>
    </row>
    <row r="690" spans="1:31" hidden="1" x14ac:dyDescent="0.3">
      <c r="A690" s="3">
        <v>2842481040</v>
      </c>
      <c r="B690" s="3" t="s">
        <v>1895</v>
      </c>
      <c r="C690" s="3" t="s">
        <v>1895</v>
      </c>
      <c r="D690" s="3">
        <v>54.082765947172703</v>
      </c>
      <c r="E690" s="3" t="s">
        <v>1896</v>
      </c>
      <c r="F690" s="3" t="s">
        <v>41</v>
      </c>
      <c r="G690" s="3" t="s">
        <v>42</v>
      </c>
      <c r="H690" s="3" t="s">
        <v>4</v>
      </c>
      <c r="I690" s="3" t="s">
        <v>1897</v>
      </c>
      <c r="J690" s="3" t="s">
        <v>6</v>
      </c>
      <c r="K690" s="3" t="s">
        <v>34</v>
      </c>
      <c r="L690" s="3" t="s">
        <v>4</v>
      </c>
      <c r="N690" s="3" t="s">
        <v>8</v>
      </c>
      <c r="O690" s="3" t="s">
        <v>9</v>
      </c>
      <c r="P690" s="3" t="s">
        <v>4</v>
      </c>
      <c r="Q690" s="3" t="s">
        <v>10</v>
      </c>
      <c r="R690" s="2" t="s">
        <v>862</v>
      </c>
      <c r="V690" t="str">
        <f t="shared" si="20"/>
        <v>Remove</v>
      </c>
      <c r="W690"/>
      <c r="X690"/>
      <c r="Y690"/>
      <c r="Z690"/>
      <c r="AA690"/>
      <c r="AC690"/>
      <c r="AE690"/>
    </row>
    <row r="691" spans="1:31" hidden="1" x14ac:dyDescent="0.3">
      <c r="A691" s="3">
        <v>2713197040</v>
      </c>
      <c r="B691" s="3" t="s">
        <v>1895</v>
      </c>
      <c r="C691" s="3" t="s">
        <v>1895</v>
      </c>
      <c r="D691" s="3">
        <v>402.29792575189498</v>
      </c>
      <c r="E691" s="3" t="s">
        <v>1898</v>
      </c>
      <c r="F691" s="3" t="s">
        <v>6</v>
      </c>
      <c r="G691" s="3" t="s">
        <v>34</v>
      </c>
      <c r="H691" s="3" t="s">
        <v>4</v>
      </c>
      <c r="I691" s="3" t="s">
        <v>25</v>
      </c>
      <c r="J691" s="3" t="s">
        <v>26</v>
      </c>
      <c r="K691" s="3" t="s">
        <v>27</v>
      </c>
      <c r="L691" s="3" t="s">
        <v>4</v>
      </c>
      <c r="M691" s="3" t="s">
        <v>486</v>
      </c>
      <c r="O691" s="3" t="s">
        <v>9</v>
      </c>
      <c r="P691" s="3" t="s">
        <v>4</v>
      </c>
      <c r="Q691" s="3" t="s">
        <v>10</v>
      </c>
      <c r="R691" s="2" t="s">
        <v>321</v>
      </c>
      <c r="U691" s="3">
        <v>-10.31</v>
      </c>
      <c r="V691" t="str">
        <f t="shared" si="20"/>
        <v>Remove</v>
      </c>
      <c r="W691"/>
      <c r="X691"/>
      <c r="Y691"/>
      <c r="Z691"/>
      <c r="AA691"/>
      <c r="AC691"/>
      <c r="AE691"/>
    </row>
    <row r="692" spans="1:31" hidden="1" x14ac:dyDescent="0.3">
      <c r="A692" s="3">
        <v>2714747040</v>
      </c>
      <c r="B692" s="3" t="s">
        <v>1899</v>
      </c>
      <c r="C692" s="3" t="s">
        <v>1899</v>
      </c>
      <c r="D692" s="3">
        <v>97.499153594402401</v>
      </c>
      <c r="E692" s="3" t="s">
        <v>1900</v>
      </c>
      <c r="F692" s="3" t="s">
        <v>90</v>
      </c>
      <c r="G692" s="3" t="s">
        <v>91</v>
      </c>
      <c r="H692" s="3" t="s">
        <v>4</v>
      </c>
      <c r="I692" s="3" t="s">
        <v>1901</v>
      </c>
      <c r="J692" s="3" t="s">
        <v>26</v>
      </c>
      <c r="K692" s="3" t="s">
        <v>27</v>
      </c>
      <c r="L692" s="3" t="s">
        <v>4</v>
      </c>
      <c r="O692" s="3" t="s">
        <v>9</v>
      </c>
      <c r="P692" s="3" t="s">
        <v>4</v>
      </c>
      <c r="Q692" s="3" t="s">
        <v>10</v>
      </c>
      <c r="V692" t="str">
        <f t="shared" si="20"/>
        <v>Remove</v>
      </c>
      <c r="W692"/>
      <c r="X692"/>
      <c r="Y692"/>
      <c r="Z692"/>
      <c r="AA692"/>
      <c r="AC692"/>
      <c r="AE692"/>
    </row>
    <row r="693" spans="1:31" hidden="1" x14ac:dyDescent="0.3">
      <c r="A693" s="3">
        <v>2714701040</v>
      </c>
      <c r="B693" s="3" t="s">
        <v>1899</v>
      </c>
      <c r="C693" s="3" t="s">
        <v>1899</v>
      </c>
      <c r="D693" s="3">
        <v>130.991342479888</v>
      </c>
      <c r="E693" s="3" t="s">
        <v>1902</v>
      </c>
      <c r="F693" s="3" t="s">
        <v>13</v>
      </c>
      <c r="G693" s="3" t="s">
        <v>56</v>
      </c>
      <c r="H693" s="3" t="s">
        <v>4</v>
      </c>
      <c r="I693" s="3" t="s">
        <v>1901</v>
      </c>
      <c r="J693" s="3" t="s">
        <v>26</v>
      </c>
      <c r="K693" s="3" t="s">
        <v>27</v>
      </c>
      <c r="L693" s="3" t="s">
        <v>4</v>
      </c>
      <c r="O693" s="3" t="s">
        <v>9</v>
      </c>
      <c r="P693" s="3" t="s">
        <v>4</v>
      </c>
      <c r="Q693" s="3" t="s">
        <v>10</v>
      </c>
      <c r="V693" t="str">
        <f t="shared" si="20"/>
        <v>Remove</v>
      </c>
      <c r="W693"/>
      <c r="X693"/>
      <c r="Y693"/>
      <c r="Z693"/>
      <c r="AA693"/>
      <c r="AC693"/>
      <c r="AE693"/>
    </row>
    <row r="694" spans="1:31" ht="28.8" x14ac:dyDescent="0.3">
      <c r="A694" s="3">
        <v>2714686040</v>
      </c>
      <c r="B694" s="3" t="s">
        <v>1899</v>
      </c>
      <c r="C694" s="3" t="s">
        <v>1899</v>
      </c>
      <c r="D694" s="3">
        <v>248.06261789220801</v>
      </c>
      <c r="E694" s="3" t="s">
        <v>1901</v>
      </c>
      <c r="F694" s="3" t="s">
        <v>26</v>
      </c>
      <c r="G694" s="3" t="s">
        <v>27</v>
      </c>
      <c r="H694" s="3" t="s">
        <v>16004</v>
      </c>
      <c r="I694" s="3" t="s">
        <v>25</v>
      </c>
      <c r="J694" s="3" t="s">
        <v>26</v>
      </c>
      <c r="K694" s="3" t="s">
        <v>27</v>
      </c>
      <c r="L694" s="3" t="s">
        <v>4</v>
      </c>
      <c r="N694" s="3" t="s">
        <v>1903</v>
      </c>
      <c r="O694" s="3" t="s">
        <v>9</v>
      </c>
      <c r="P694" s="3" t="s">
        <v>4</v>
      </c>
      <c r="Q694" s="3" t="s">
        <v>10</v>
      </c>
      <c r="R694" s="2" t="s">
        <v>321</v>
      </c>
      <c r="S694" s="3">
        <v>-17.489999999999998</v>
      </c>
      <c r="T694" s="3">
        <v>-17.489999999999998</v>
      </c>
      <c r="U694" s="3">
        <v>-17.489999999999998</v>
      </c>
      <c r="V694" s="3" t="str">
        <f t="shared" si="20"/>
        <v>Keep</v>
      </c>
      <c r="W694" s="2" t="str">
        <f t="shared" ref="W694:W695" si="21">MID(B694, 5, 11)</f>
        <v>Jan 12 2015</v>
      </c>
      <c r="X694" s="3">
        <f t="shared" ref="X694:X695" si="22">VALUE(RIGHT(W694,4))</f>
        <v>2015</v>
      </c>
      <c r="Y694" s="2" t="str">
        <f t="shared" ref="Y694:Y695" si="23">H694&amp;X694</f>
        <v>china2015</v>
      </c>
      <c r="Z694" s="1" t="s">
        <v>16078</v>
      </c>
      <c r="AA694" s="1">
        <f>IFERROR(VLOOKUP(Z694, RISKSHEET!$A$2:$G$1000, 4, FALSE), "Missing")</f>
        <v>-0.408455699682236</v>
      </c>
      <c r="AB694">
        <f>IFERROR(VLOOKUP(Z694, RISKSHEET!$A$2:$G$1000, 5, FALSE), "Missing")</f>
        <v>-0.552559673786163</v>
      </c>
      <c r="AC694" s="1">
        <f>IFERROR(VLOOKUP(Z694, RISKSHEET!$A$2:$G$1000, 6, FALSE), "Missing")</f>
        <v>0.416875630617142</v>
      </c>
      <c r="AD694" t="str">
        <f>_xlfn.XLOOKUP(Z694, CREDITRATING!I:I, CREDITRATING!E:E, "Missing")</f>
        <v>A+</v>
      </c>
      <c r="AE694" s="1">
        <f>_xlfn.XLOOKUP(Z694, CREDITRATING!I:I, CREDITRATING!F:F, "Missing")</f>
        <v>5</v>
      </c>
    </row>
    <row r="695" spans="1:31" ht="28.8" x14ac:dyDescent="0.3">
      <c r="A695" s="3">
        <v>2714707040</v>
      </c>
      <c r="B695" s="3" t="s">
        <v>1904</v>
      </c>
      <c r="C695" s="3" t="s">
        <v>1904</v>
      </c>
      <c r="D695" s="3">
        <v>1176.0771921905</v>
      </c>
      <c r="E695" s="3" t="s">
        <v>1905</v>
      </c>
      <c r="F695" s="3" t="s">
        <v>18</v>
      </c>
      <c r="G695" s="3" t="s">
        <v>186</v>
      </c>
      <c r="H695" s="3" t="s">
        <v>16004</v>
      </c>
      <c r="I695" s="3" t="s">
        <v>25</v>
      </c>
      <c r="J695" s="3" t="s">
        <v>26</v>
      </c>
      <c r="K695" s="3" t="s">
        <v>27</v>
      </c>
      <c r="L695" s="3" t="s">
        <v>4</v>
      </c>
      <c r="N695" s="3" t="s">
        <v>1906</v>
      </c>
      <c r="O695" s="3" t="s">
        <v>9</v>
      </c>
      <c r="P695" s="3" t="s">
        <v>4</v>
      </c>
      <c r="Q695" s="3" t="s">
        <v>10</v>
      </c>
      <c r="R695" s="2" t="s">
        <v>1862</v>
      </c>
      <c r="S695" s="3">
        <v>-13.09</v>
      </c>
      <c r="T695" s="3">
        <v>-13.09</v>
      </c>
      <c r="U695" s="3">
        <v>-13.09</v>
      </c>
      <c r="V695" s="3" t="str">
        <f t="shared" si="20"/>
        <v>Keep</v>
      </c>
      <c r="W695" s="2" t="str">
        <f t="shared" si="21"/>
        <v>Jan 13 2015</v>
      </c>
      <c r="X695" s="3">
        <f t="shared" si="22"/>
        <v>2015</v>
      </c>
      <c r="Y695" s="2" t="str">
        <f t="shared" si="23"/>
        <v>china2015</v>
      </c>
      <c r="Z695" s="1" t="s">
        <v>16078</v>
      </c>
      <c r="AA695" s="1">
        <f>IFERROR(VLOOKUP(Z695, RISKSHEET!$A$2:$G$1000, 4, FALSE), "Missing")</f>
        <v>-0.408455699682236</v>
      </c>
      <c r="AB695">
        <f>IFERROR(VLOOKUP(Z695, RISKSHEET!$A$2:$G$1000, 5, FALSE), "Missing")</f>
        <v>-0.552559673786163</v>
      </c>
      <c r="AC695" s="1">
        <f>IFERROR(VLOOKUP(Z695, RISKSHEET!$A$2:$G$1000, 6, FALSE), "Missing")</f>
        <v>0.416875630617142</v>
      </c>
      <c r="AD695" t="str">
        <f>_xlfn.XLOOKUP(Z695, CREDITRATING!I:I, CREDITRATING!E:E, "Missing")</f>
        <v>A+</v>
      </c>
      <c r="AE695" s="1">
        <f>_xlfn.XLOOKUP(Z695, CREDITRATING!I:I, CREDITRATING!F:F, "Missing")</f>
        <v>5</v>
      </c>
    </row>
    <row r="696" spans="1:31" hidden="1" x14ac:dyDescent="0.3">
      <c r="A696" s="3">
        <v>2714649040</v>
      </c>
      <c r="B696" s="3" t="s">
        <v>1904</v>
      </c>
      <c r="C696" s="3" t="s">
        <v>1904</v>
      </c>
      <c r="D696" s="3">
        <v>346.94206874294002</v>
      </c>
      <c r="E696" s="3" t="s">
        <v>1908</v>
      </c>
      <c r="F696" s="3" t="s">
        <v>18</v>
      </c>
      <c r="G696" s="3" t="s">
        <v>319</v>
      </c>
      <c r="H696" s="3" t="s">
        <v>4</v>
      </c>
      <c r="I696" s="3" t="s">
        <v>1909</v>
      </c>
      <c r="J696" s="3" t="s">
        <v>2</v>
      </c>
      <c r="K696" s="3" t="s">
        <v>3</v>
      </c>
      <c r="L696" s="3" t="s">
        <v>4</v>
      </c>
      <c r="N696" s="3" t="s">
        <v>744</v>
      </c>
      <c r="O696" s="3" t="s">
        <v>9</v>
      </c>
      <c r="P696" s="3" t="s">
        <v>4</v>
      </c>
      <c r="Q696" s="3" t="s">
        <v>10</v>
      </c>
      <c r="V696" t="str">
        <f t="shared" si="20"/>
        <v>Remove</v>
      </c>
      <c r="W696"/>
      <c r="X696"/>
      <c r="Y696"/>
      <c r="Z696"/>
      <c r="AA696"/>
      <c r="AC696"/>
      <c r="AE696"/>
    </row>
    <row r="697" spans="1:31" hidden="1" x14ac:dyDescent="0.3">
      <c r="A697" s="3">
        <v>2715658040</v>
      </c>
      <c r="B697" s="3" t="s">
        <v>1910</v>
      </c>
      <c r="C697" s="3" t="s">
        <v>1911</v>
      </c>
      <c r="D697" s="3">
        <v>87.116721259087598</v>
      </c>
      <c r="E697" s="3" t="s">
        <v>1912</v>
      </c>
      <c r="F697" s="3" t="s">
        <v>83</v>
      </c>
      <c r="G697" s="3" t="s">
        <v>121</v>
      </c>
      <c r="H697" s="3" t="s">
        <v>4</v>
      </c>
      <c r="I697" s="3" t="s">
        <v>1913</v>
      </c>
      <c r="J697" s="3" t="s">
        <v>83</v>
      </c>
      <c r="K697" s="3" t="s">
        <v>121</v>
      </c>
      <c r="L697" s="3" t="s">
        <v>4</v>
      </c>
      <c r="O697" s="3" t="s">
        <v>9</v>
      </c>
      <c r="P697" s="3" t="s">
        <v>4</v>
      </c>
      <c r="Q697" s="3" t="s">
        <v>10</v>
      </c>
      <c r="V697" t="str">
        <f t="shared" si="20"/>
        <v>Remove</v>
      </c>
      <c r="W697"/>
      <c r="X697"/>
      <c r="Y697"/>
      <c r="Z697"/>
      <c r="AA697"/>
      <c r="AC697"/>
      <c r="AE697"/>
    </row>
    <row r="698" spans="1:31" hidden="1" x14ac:dyDescent="0.3">
      <c r="A698" s="3">
        <v>2717360040</v>
      </c>
      <c r="B698" s="3" t="s">
        <v>1914</v>
      </c>
      <c r="C698" s="3" t="s">
        <v>1914</v>
      </c>
      <c r="D698" s="3">
        <v>89.078228543720698</v>
      </c>
      <c r="E698" s="3" t="s">
        <v>1915</v>
      </c>
      <c r="F698" s="3" t="s">
        <v>13</v>
      </c>
      <c r="G698" s="3" t="s">
        <v>155</v>
      </c>
      <c r="H698" s="3" t="s">
        <v>4</v>
      </c>
      <c r="I698" s="3" t="s">
        <v>1916</v>
      </c>
      <c r="J698" s="3" t="s">
        <v>83</v>
      </c>
      <c r="K698" s="3" t="s">
        <v>121</v>
      </c>
      <c r="L698" s="3" t="s">
        <v>4</v>
      </c>
      <c r="N698" s="3" t="s">
        <v>220</v>
      </c>
      <c r="O698" s="3" t="s">
        <v>9</v>
      </c>
      <c r="P698" s="3" t="s">
        <v>4</v>
      </c>
      <c r="Q698" s="3" t="s">
        <v>10</v>
      </c>
      <c r="V698" t="str">
        <f t="shared" si="20"/>
        <v>Remove</v>
      </c>
      <c r="W698"/>
      <c r="X698"/>
      <c r="Y698"/>
      <c r="Z698"/>
      <c r="AA698"/>
      <c r="AC698"/>
      <c r="AE698"/>
    </row>
    <row r="699" spans="1:31" hidden="1" x14ac:dyDescent="0.3">
      <c r="A699" s="3">
        <v>2716029040</v>
      </c>
      <c r="B699" s="3" t="s">
        <v>1914</v>
      </c>
      <c r="C699" s="3" t="s">
        <v>1914</v>
      </c>
      <c r="D699" s="3">
        <v>82.637958584179401</v>
      </c>
      <c r="E699" s="3" t="s">
        <v>1917</v>
      </c>
      <c r="F699" s="3" t="s">
        <v>13</v>
      </c>
      <c r="G699" s="3" t="s">
        <v>65</v>
      </c>
      <c r="H699" s="3" t="s">
        <v>4</v>
      </c>
      <c r="I699" s="3" t="s">
        <v>1918</v>
      </c>
      <c r="J699" s="3" t="s">
        <v>6</v>
      </c>
      <c r="K699" s="3" t="s">
        <v>34</v>
      </c>
      <c r="L699" s="3" t="s">
        <v>4</v>
      </c>
      <c r="O699" s="3" t="s">
        <v>9</v>
      </c>
      <c r="P699" s="3" t="s">
        <v>4</v>
      </c>
      <c r="Q699" s="3" t="s">
        <v>10</v>
      </c>
      <c r="V699" t="str">
        <f t="shared" si="20"/>
        <v>Remove</v>
      </c>
      <c r="W699"/>
      <c r="X699"/>
      <c r="Y699"/>
      <c r="Z699"/>
      <c r="AA699"/>
      <c r="AC699"/>
      <c r="AE699"/>
    </row>
    <row r="700" spans="1:31" hidden="1" x14ac:dyDescent="0.3">
      <c r="A700" s="3">
        <v>2715552040</v>
      </c>
      <c r="B700" s="3" t="s">
        <v>1914</v>
      </c>
      <c r="C700" s="3" t="s">
        <v>1914</v>
      </c>
      <c r="D700" s="3">
        <v>149.529259883181</v>
      </c>
      <c r="E700" s="3" t="s">
        <v>1919</v>
      </c>
      <c r="F700" s="3" t="s">
        <v>13</v>
      </c>
      <c r="G700" s="3" t="s">
        <v>155</v>
      </c>
      <c r="H700" s="3" t="s">
        <v>4</v>
      </c>
      <c r="I700" s="3" t="s">
        <v>1920</v>
      </c>
      <c r="J700" s="3" t="s">
        <v>13</v>
      </c>
      <c r="K700" s="3" t="s">
        <v>74</v>
      </c>
      <c r="L700" s="3" t="s">
        <v>4</v>
      </c>
      <c r="N700" s="3" t="s">
        <v>59</v>
      </c>
      <c r="O700" s="3" t="s">
        <v>9</v>
      </c>
      <c r="P700" s="3" t="s">
        <v>4</v>
      </c>
      <c r="Q700" s="3" t="s">
        <v>10</v>
      </c>
      <c r="V700" t="str">
        <f t="shared" si="20"/>
        <v>Remove</v>
      </c>
      <c r="W700"/>
      <c r="X700"/>
      <c r="Y700"/>
      <c r="Z700"/>
      <c r="AA700"/>
      <c r="AC700"/>
      <c r="AE700"/>
    </row>
    <row r="701" spans="1:31" hidden="1" x14ac:dyDescent="0.3">
      <c r="A701" s="3">
        <v>2716021040</v>
      </c>
      <c r="B701" s="3" t="s">
        <v>1921</v>
      </c>
      <c r="C701" s="3" t="s">
        <v>1921</v>
      </c>
      <c r="D701" s="3">
        <v>1166.0356078305001</v>
      </c>
      <c r="E701" s="3" t="s">
        <v>1922</v>
      </c>
      <c r="F701" s="3" t="s">
        <v>26</v>
      </c>
      <c r="G701" s="3" t="s">
        <v>612</v>
      </c>
      <c r="H701" s="3" t="s">
        <v>4</v>
      </c>
      <c r="I701" s="3" t="s">
        <v>1923</v>
      </c>
      <c r="J701" s="3" t="s">
        <v>26</v>
      </c>
      <c r="K701" s="3" t="s">
        <v>612</v>
      </c>
      <c r="L701" s="3" t="s">
        <v>4</v>
      </c>
      <c r="O701" s="3" t="s">
        <v>9</v>
      </c>
      <c r="P701" s="3" t="s">
        <v>4</v>
      </c>
      <c r="Q701" s="3" t="s">
        <v>10</v>
      </c>
      <c r="V701" t="str">
        <f t="shared" si="20"/>
        <v>Remove</v>
      </c>
      <c r="W701"/>
      <c r="X701"/>
      <c r="Y701"/>
      <c r="Z701"/>
      <c r="AA701"/>
      <c r="AC701"/>
      <c r="AE701"/>
    </row>
    <row r="702" spans="1:31" ht="28.8" x14ac:dyDescent="0.3">
      <c r="A702" s="3">
        <v>2716000040</v>
      </c>
      <c r="B702" s="3" t="s">
        <v>1921</v>
      </c>
      <c r="C702" s="3" t="s">
        <v>1921</v>
      </c>
      <c r="D702" s="3">
        <v>1592.04784224988</v>
      </c>
      <c r="E702" s="3" t="s">
        <v>1923</v>
      </c>
      <c r="F702" s="3" t="s">
        <v>26</v>
      </c>
      <c r="G702" s="3" t="s">
        <v>612</v>
      </c>
      <c r="H702" s="3" t="s">
        <v>16004</v>
      </c>
      <c r="I702" s="3" t="s">
        <v>25</v>
      </c>
      <c r="J702" s="3" t="s">
        <v>26</v>
      </c>
      <c r="K702" s="3" t="s">
        <v>27</v>
      </c>
      <c r="L702" s="3" t="s">
        <v>4</v>
      </c>
      <c r="O702" s="3" t="s">
        <v>9</v>
      </c>
      <c r="P702" s="3" t="s">
        <v>4</v>
      </c>
      <c r="Q702" s="3" t="s">
        <v>10</v>
      </c>
      <c r="R702" s="2" t="s">
        <v>303</v>
      </c>
      <c r="S702" s="3">
        <v>-17.32</v>
      </c>
      <c r="T702" s="3">
        <v>-17.32</v>
      </c>
      <c r="U702" s="3">
        <v>-17.32</v>
      </c>
      <c r="V702" s="3" t="str">
        <f t="shared" si="20"/>
        <v>Keep</v>
      </c>
      <c r="W702" s="2" t="str">
        <f>MID(B702, 5, 11)</f>
        <v>Jan 16 2015</v>
      </c>
      <c r="X702" s="3">
        <f>VALUE(RIGHT(W702,4))</f>
        <v>2015</v>
      </c>
      <c r="Y702" s="2" t="str">
        <f>H702&amp;X702</f>
        <v>china2015</v>
      </c>
      <c r="Z702" s="1" t="s">
        <v>16078</v>
      </c>
      <c r="AA702" s="1">
        <f>IFERROR(VLOOKUP(Z702, RISKSHEET!$A$2:$G$1000, 4, FALSE), "Missing")</f>
        <v>-0.408455699682236</v>
      </c>
      <c r="AB702">
        <f>IFERROR(VLOOKUP(Z702, RISKSHEET!$A$2:$G$1000, 5, FALSE), "Missing")</f>
        <v>-0.552559673786163</v>
      </c>
      <c r="AC702" s="1">
        <f>IFERROR(VLOOKUP(Z702, RISKSHEET!$A$2:$G$1000, 6, FALSE), "Missing")</f>
        <v>0.416875630617142</v>
      </c>
      <c r="AD702" t="str">
        <f>_xlfn.XLOOKUP(Z702, CREDITRATING!I:I, CREDITRATING!E:E, "Missing")</f>
        <v>A+</v>
      </c>
      <c r="AE702" s="1">
        <f>_xlfn.XLOOKUP(Z702, CREDITRATING!I:I, CREDITRATING!F:F, "Missing")</f>
        <v>5</v>
      </c>
    </row>
    <row r="703" spans="1:31" hidden="1" x14ac:dyDescent="0.3">
      <c r="A703" s="3">
        <v>2715911040</v>
      </c>
      <c r="B703" s="3" t="s">
        <v>1921</v>
      </c>
      <c r="C703" s="3" t="s">
        <v>1921</v>
      </c>
      <c r="D703" s="3">
        <v>139.753645371788</v>
      </c>
      <c r="E703" s="3" t="s">
        <v>1924</v>
      </c>
      <c r="F703" s="3" t="s">
        <v>6</v>
      </c>
      <c r="G703" s="3" t="s">
        <v>117</v>
      </c>
      <c r="H703" s="3" t="s">
        <v>4</v>
      </c>
      <c r="I703" s="3" t="s">
        <v>1925</v>
      </c>
      <c r="J703" s="3" t="s">
        <v>13</v>
      </c>
      <c r="K703" s="3" t="s">
        <v>425</v>
      </c>
      <c r="L703" s="3" t="s">
        <v>4</v>
      </c>
      <c r="N703" s="3" t="s">
        <v>200</v>
      </c>
      <c r="O703" s="3" t="s">
        <v>9</v>
      </c>
      <c r="P703" s="3" t="s">
        <v>4</v>
      </c>
      <c r="Q703" s="3" t="s">
        <v>10</v>
      </c>
      <c r="V703" t="str">
        <f t="shared" si="20"/>
        <v>Remove</v>
      </c>
      <c r="W703"/>
      <c r="X703"/>
      <c r="Y703"/>
      <c r="Z703"/>
      <c r="AA703"/>
      <c r="AC703"/>
      <c r="AE703"/>
    </row>
    <row r="704" spans="1:31" hidden="1" x14ac:dyDescent="0.3">
      <c r="A704" s="3">
        <v>2715898040</v>
      </c>
      <c r="B704" s="3" t="s">
        <v>1921</v>
      </c>
      <c r="C704" s="3" t="s">
        <v>1921</v>
      </c>
      <c r="D704" s="3">
        <v>106.854803616613</v>
      </c>
      <c r="E704" s="3" t="s">
        <v>1926</v>
      </c>
      <c r="F704" s="3" t="s">
        <v>13</v>
      </c>
      <c r="G704" s="3" t="s">
        <v>96</v>
      </c>
      <c r="H704" s="3" t="s">
        <v>4</v>
      </c>
      <c r="I704" s="3" t="s">
        <v>1927</v>
      </c>
      <c r="J704" s="3" t="s">
        <v>13</v>
      </c>
      <c r="K704" s="3" t="s">
        <v>56</v>
      </c>
      <c r="L704" s="3" t="s">
        <v>4</v>
      </c>
      <c r="N704" s="3" t="s">
        <v>653</v>
      </c>
      <c r="O704" s="3" t="s">
        <v>9</v>
      </c>
      <c r="P704" s="3" t="s">
        <v>4</v>
      </c>
      <c r="Q704" s="3" t="s">
        <v>10</v>
      </c>
      <c r="V704" t="str">
        <f t="shared" si="20"/>
        <v>Remove</v>
      </c>
      <c r="W704"/>
      <c r="X704"/>
      <c r="Y704"/>
      <c r="Z704"/>
      <c r="AA704"/>
      <c r="AC704"/>
      <c r="AE704"/>
    </row>
    <row r="705" spans="1:31" hidden="1" x14ac:dyDescent="0.3">
      <c r="A705" s="3">
        <v>2717054040</v>
      </c>
      <c r="B705" s="3" t="s">
        <v>1737</v>
      </c>
      <c r="C705" s="3" t="s">
        <v>1928</v>
      </c>
      <c r="D705" s="3">
        <v>175.009291595912</v>
      </c>
      <c r="E705" s="3" t="s">
        <v>1929</v>
      </c>
      <c r="F705" s="3" t="s">
        <v>6</v>
      </c>
      <c r="G705" s="3" t="s">
        <v>79</v>
      </c>
      <c r="H705" s="3" t="s">
        <v>4</v>
      </c>
      <c r="I705" s="3" t="s">
        <v>1930</v>
      </c>
      <c r="J705" s="3" t="s">
        <v>83</v>
      </c>
      <c r="K705" s="3" t="s">
        <v>123</v>
      </c>
      <c r="L705" s="3" t="s">
        <v>4</v>
      </c>
      <c r="O705" s="3" t="s">
        <v>9</v>
      </c>
      <c r="P705" s="3" t="s">
        <v>4</v>
      </c>
      <c r="Q705" s="3" t="s">
        <v>10</v>
      </c>
      <c r="V705" t="str">
        <f t="shared" si="20"/>
        <v>Remove</v>
      </c>
      <c r="W705"/>
      <c r="X705"/>
      <c r="Y705"/>
      <c r="Z705"/>
      <c r="AA705"/>
      <c r="AC705"/>
      <c r="AE705"/>
    </row>
    <row r="706" spans="1:31" hidden="1" x14ac:dyDescent="0.3">
      <c r="A706" s="3">
        <v>2716719040</v>
      </c>
      <c r="B706" s="3" t="s">
        <v>1737</v>
      </c>
      <c r="C706" s="3" t="s">
        <v>1737</v>
      </c>
      <c r="D706" s="3">
        <v>113.30881761269499</v>
      </c>
      <c r="E706" s="3" t="s">
        <v>1931</v>
      </c>
      <c r="F706" s="3" t="s">
        <v>2</v>
      </c>
      <c r="G706" s="3" t="s">
        <v>3</v>
      </c>
      <c r="H706" s="3" t="s">
        <v>4</v>
      </c>
      <c r="I706" s="3" t="s">
        <v>1932</v>
      </c>
      <c r="J706" s="3" t="s">
        <v>2</v>
      </c>
      <c r="K706" s="3" t="s">
        <v>3</v>
      </c>
      <c r="L706" s="3" t="s">
        <v>4</v>
      </c>
      <c r="O706" s="3" t="s">
        <v>9</v>
      </c>
      <c r="P706" s="3" t="s">
        <v>4</v>
      </c>
      <c r="Q706" s="3" t="s">
        <v>10</v>
      </c>
      <c r="V706" t="str">
        <f t="shared" si="20"/>
        <v>Remove</v>
      </c>
      <c r="W706"/>
      <c r="X706"/>
      <c r="Y706"/>
      <c r="Z706"/>
      <c r="AA706"/>
      <c r="AC706"/>
      <c r="AE706"/>
    </row>
    <row r="707" spans="1:31" hidden="1" x14ac:dyDescent="0.3">
      <c r="A707" s="3">
        <v>2716670040</v>
      </c>
      <c r="B707" s="3" t="s">
        <v>1737</v>
      </c>
      <c r="C707" s="3" t="s">
        <v>1737</v>
      </c>
      <c r="D707" s="3">
        <v>583.82769409412003</v>
      </c>
      <c r="E707" s="3" t="s">
        <v>1933</v>
      </c>
      <c r="F707" s="3" t="s">
        <v>90</v>
      </c>
      <c r="G707" s="3" t="s">
        <v>91</v>
      </c>
      <c r="H707" s="3" t="s">
        <v>4</v>
      </c>
      <c r="I707" s="3" t="s">
        <v>97</v>
      </c>
      <c r="J707" s="3" t="s">
        <v>98</v>
      </c>
      <c r="K707" s="3" t="s">
        <v>99</v>
      </c>
      <c r="L707" s="3" t="s">
        <v>4</v>
      </c>
      <c r="N707" s="3" t="s">
        <v>100</v>
      </c>
      <c r="O707" s="3" t="s">
        <v>9</v>
      </c>
      <c r="P707" s="3" t="s">
        <v>4</v>
      </c>
      <c r="Q707" s="3" t="s">
        <v>10</v>
      </c>
      <c r="V707" t="str">
        <f t="shared" ref="V707:V770" si="24">IF(ISNUMBER(S707), "Keep", "Remove")</f>
        <v>Remove</v>
      </c>
      <c r="W707"/>
      <c r="X707"/>
      <c r="Y707"/>
      <c r="Z707"/>
      <c r="AA707"/>
      <c r="AC707"/>
      <c r="AE707"/>
    </row>
    <row r="708" spans="1:31" hidden="1" x14ac:dyDescent="0.3">
      <c r="A708" s="3">
        <v>2716633040</v>
      </c>
      <c r="B708" s="3" t="s">
        <v>1737</v>
      </c>
      <c r="C708" s="3" t="s">
        <v>1928</v>
      </c>
      <c r="D708" s="3">
        <v>163.98753644548401</v>
      </c>
      <c r="E708" s="3" t="s">
        <v>1934</v>
      </c>
      <c r="F708" s="3" t="s">
        <v>62</v>
      </c>
      <c r="G708" s="3" t="s">
        <v>63</v>
      </c>
      <c r="H708" s="3" t="s">
        <v>4</v>
      </c>
      <c r="I708" s="3" t="s">
        <v>1935</v>
      </c>
      <c r="J708" s="3" t="s">
        <v>6</v>
      </c>
      <c r="K708" s="3" t="s">
        <v>7</v>
      </c>
      <c r="L708" s="3" t="s">
        <v>4</v>
      </c>
      <c r="O708" s="3" t="s">
        <v>9</v>
      </c>
      <c r="P708" s="3" t="s">
        <v>4</v>
      </c>
      <c r="Q708" s="3" t="s">
        <v>10</v>
      </c>
      <c r="V708" t="str">
        <f t="shared" si="24"/>
        <v>Remove</v>
      </c>
      <c r="W708"/>
      <c r="X708"/>
      <c r="Y708"/>
      <c r="Z708"/>
      <c r="AA708"/>
      <c r="AC708"/>
      <c r="AE708"/>
    </row>
    <row r="709" spans="1:31" hidden="1" x14ac:dyDescent="0.3">
      <c r="A709" s="3">
        <v>2717494040</v>
      </c>
      <c r="B709" s="3" t="s">
        <v>1600</v>
      </c>
      <c r="C709" s="3" t="s">
        <v>1600</v>
      </c>
      <c r="D709" s="3">
        <v>182.72395028335899</v>
      </c>
      <c r="E709" s="3" t="s">
        <v>1936</v>
      </c>
      <c r="F709" s="3" t="s">
        <v>90</v>
      </c>
      <c r="G709" s="3" t="s">
        <v>91</v>
      </c>
      <c r="H709" s="3" t="s">
        <v>4</v>
      </c>
      <c r="I709" s="3" t="s">
        <v>1937</v>
      </c>
      <c r="J709" s="3" t="s">
        <v>90</v>
      </c>
      <c r="K709" s="3" t="s">
        <v>91</v>
      </c>
      <c r="L709" s="3" t="s">
        <v>4</v>
      </c>
      <c r="N709" s="3" t="s">
        <v>1938</v>
      </c>
      <c r="O709" s="3" t="s">
        <v>9</v>
      </c>
      <c r="P709" s="3" t="s">
        <v>4</v>
      </c>
      <c r="Q709" s="3" t="s">
        <v>10</v>
      </c>
      <c r="V709" t="str">
        <f t="shared" si="24"/>
        <v>Remove</v>
      </c>
      <c r="W709"/>
      <c r="X709"/>
      <c r="Y709"/>
      <c r="Z709"/>
      <c r="AA709"/>
      <c r="AC709"/>
      <c r="AE709"/>
    </row>
    <row r="710" spans="1:31" hidden="1" x14ac:dyDescent="0.3">
      <c r="A710" s="3">
        <v>2717456040</v>
      </c>
      <c r="B710" s="3" t="s">
        <v>1600</v>
      </c>
      <c r="C710" s="3" t="s">
        <v>1600</v>
      </c>
      <c r="D710" s="3">
        <v>57.541215868109198</v>
      </c>
      <c r="E710" s="3" t="s">
        <v>1939</v>
      </c>
      <c r="F710" s="3" t="s">
        <v>2</v>
      </c>
      <c r="G710" s="3" t="s">
        <v>3</v>
      </c>
      <c r="H710" s="3" t="s">
        <v>4</v>
      </c>
      <c r="I710" s="3" t="s">
        <v>1940</v>
      </c>
      <c r="J710" s="3" t="s">
        <v>26</v>
      </c>
      <c r="K710" s="3" t="s">
        <v>27</v>
      </c>
      <c r="L710" s="3" t="s">
        <v>4</v>
      </c>
      <c r="O710" s="3" t="s">
        <v>9</v>
      </c>
      <c r="P710" s="3" t="s">
        <v>4</v>
      </c>
      <c r="Q710" s="3" t="s">
        <v>10</v>
      </c>
      <c r="V710" t="str">
        <f t="shared" si="24"/>
        <v>Remove</v>
      </c>
      <c r="W710"/>
      <c r="X710"/>
      <c r="Y710"/>
      <c r="Z710"/>
      <c r="AA710"/>
      <c r="AC710"/>
      <c r="AE710"/>
    </row>
    <row r="711" spans="1:31" hidden="1" x14ac:dyDescent="0.3">
      <c r="A711" s="3">
        <v>2717418040</v>
      </c>
      <c r="B711" s="3" t="s">
        <v>1600</v>
      </c>
      <c r="C711" s="3" t="s">
        <v>1600</v>
      </c>
      <c r="D711" s="3">
        <v>103.365211231324</v>
      </c>
      <c r="E711" s="3" t="s">
        <v>1941</v>
      </c>
      <c r="F711" s="3" t="s">
        <v>13</v>
      </c>
      <c r="G711" s="3" t="s">
        <v>74</v>
      </c>
      <c r="H711" s="3" t="s">
        <v>4</v>
      </c>
      <c r="I711" s="3" t="s">
        <v>1937</v>
      </c>
      <c r="J711" s="3" t="s">
        <v>90</v>
      </c>
      <c r="K711" s="3" t="s">
        <v>91</v>
      </c>
      <c r="L711" s="3" t="s">
        <v>4</v>
      </c>
      <c r="N711" s="3" t="s">
        <v>1938</v>
      </c>
      <c r="O711" s="3" t="s">
        <v>9</v>
      </c>
      <c r="P711" s="3" t="s">
        <v>4</v>
      </c>
      <c r="Q711" s="3" t="s">
        <v>10</v>
      </c>
      <c r="V711" t="str">
        <f t="shared" si="24"/>
        <v>Remove</v>
      </c>
      <c r="W711"/>
      <c r="X711"/>
      <c r="Y711"/>
      <c r="Z711"/>
      <c r="AA711"/>
      <c r="AC711"/>
      <c r="AE711"/>
    </row>
    <row r="712" spans="1:31" hidden="1" x14ac:dyDescent="0.3">
      <c r="A712" s="3">
        <v>2717344040</v>
      </c>
      <c r="B712" s="3" t="s">
        <v>1600</v>
      </c>
      <c r="C712" s="3" t="s">
        <v>1600</v>
      </c>
      <c r="D712" s="3">
        <v>79.183893611540398</v>
      </c>
      <c r="E712" s="3" t="s">
        <v>1942</v>
      </c>
      <c r="F712" s="3" t="s">
        <v>62</v>
      </c>
      <c r="G712" s="3" t="s">
        <v>113</v>
      </c>
      <c r="H712" s="3" t="s">
        <v>4</v>
      </c>
      <c r="I712" s="3" t="s">
        <v>1937</v>
      </c>
      <c r="J712" s="3" t="s">
        <v>90</v>
      </c>
      <c r="K712" s="3" t="s">
        <v>91</v>
      </c>
      <c r="L712" s="3" t="s">
        <v>4</v>
      </c>
      <c r="N712" s="3" t="s">
        <v>1938</v>
      </c>
      <c r="O712" s="3" t="s">
        <v>9</v>
      </c>
      <c r="P712" s="3" t="s">
        <v>4</v>
      </c>
      <c r="Q712" s="3" t="s">
        <v>10</v>
      </c>
      <c r="V712" t="str">
        <f t="shared" si="24"/>
        <v>Remove</v>
      </c>
      <c r="W712"/>
      <c r="X712"/>
      <c r="Y712"/>
      <c r="Z712"/>
      <c r="AA712"/>
      <c r="AC712"/>
      <c r="AE712"/>
    </row>
    <row r="713" spans="1:31" hidden="1" x14ac:dyDescent="0.3">
      <c r="A713" s="3">
        <v>2717099040</v>
      </c>
      <c r="B713" s="3" t="s">
        <v>1600</v>
      </c>
      <c r="C713" s="3" t="s">
        <v>1600</v>
      </c>
      <c r="D713" s="3">
        <v>87.611733642452293</v>
      </c>
      <c r="E713" s="3" t="s">
        <v>1943</v>
      </c>
      <c r="F713" s="3" t="s">
        <v>90</v>
      </c>
      <c r="G713" s="3" t="s">
        <v>91</v>
      </c>
      <c r="H713" s="3" t="s">
        <v>4</v>
      </c>
      <c r="I713" s="3" t="s">
        <v>1937</v>
      </c>
      <c r="J713" s="3" t="s">
        <v>90</v>
      </c>
      <c r="K713" s="3" t="s">
        <v>91</v>
      </c>
      <c r="L713" s="3" t="s">
        <v>4</v>
      </c>
      <c r="N713" s="3" t="s">
        <v>1938</v>
      </c>
      <c r="O713" s="3" t="s">
        <v>9</v>
      </c>
      <c r="P713" s="3" t="s">
        <v>4</v>
      </c>
      <c r="Q713" s="3" t="s">
        <v>10</v>
      </c>
      <c r="V713" t="str">
        <f t="shared" si="24"/>
        <v>Remove</v>
      </c>
      <c r="W713"/>
      <c r="X713"/>
      <c r="Y713"/>
      <c r="Z713"/>
      <c r="AA713"/>
      <c r="AC713"/>
      <c r="AE713"/>
    </row>
    <row r="714" spans="1:31" hidden="1" x14ac:dyDescent="0.3">
      <c r="A714" s="3">
        <v>2717051040</v>
      </c>
      <c r="B714" s="3" t="s">
        <v>1600</v>
      </c>
      <c r="C714" s="3" t="s">
        <v>1600</v>
      </c>
      <c r="D714" s="3">
        <v>116.941170788253</v>
      </c>
      <c r="E714" s="3" t="s">
        <v>1944</v>
      </c>
      <c r="F714" s="3" t="s">
        <v>90</v>
      </c>
      <c r="G714" s="3" t="s">
        <v>91</v>
      </c>
      <c r="H714" s="3" t="s">
        <v>4</v>
      </c>
      <c r="I714" s="3" t="s">
        <v>1937</v>
      </c>
      <c r="J714" s="3" t="s">
        <v>90</v>
      </c>
      <c r="K714" s="3" t="s">
        <v>91</v>
      </c>
      <c r="L714" s="3" t="s">
        <v>4</v>
      </c>
      <c r="N714" s="3" t="s">
        <v>1938</v>
      </c>
      <c r="O714" s="3" t="s">
        <v>9</v>
      </c>
      <c r="P714" s="3" t="s">
        <v>4</v>
      </c>
      <c r="Q714" s="3" t="s">
        <v>10</v>
      </c>
      <c r="V714" t="str">
        <f t="shared" si="24"/>
        <v>Remove</v>
      </c>
      <c r="W714"/>
      <c r="X714"/>
      <c r="Y714"/>
      <c r="Z714"/>
      <c r="AA714"/>
      <c r="AC714"/>
      <c r="AE714"/>
    </row>
    <row r="715" spans="1:31" hidden="1" x14ac:dyDescent="0.3">
      <c r="A715" s="3">
        <v>2716982040</v>
      </c>
      <c r="B715" s="3" t="s">
        <v>1600</v>
      </c>
      <c r="C715" s="3" t="s">
        <v>1600</v>
      </c>
      <c r="D715" s="3">
        <v>625.33793791859898</v>
      </c>
      <c r="E715" s="3" t="s">
        <v>1945</v>
      </c>
      <c r="F715" s="3" t="s">
        <v>83</v>
      </c>
      <c r="G715" s="3" t="s">
        <v>159</v>
      </c>
      <c r="H715" s="3" t="s">
        <v>4</v>
      </c>
      <c r="I715" s="3" t="s">
        <v>1946</v>
      </c>
      <c r="J715" s="3" t="s">
        <v>41</v>
      </c>
      <c r="K715" s="3" t="s">
        <v>219</v>
      </c>
      <c r="L715" s="3" t="s">
        <v>4</v>
      </c>
      <c r="N715" s="3" t="s">
        <v>1947</v>
      </c>
      <c r="O715" s="3" t="s">
        <v>9</v>
      </c>
      <c r="P715" s="3" t="s">
        <v>4</v>
      </c>
      <c r="Q715" s="3" t="s">
        <v>10</v>
      </c>
      <c r="V715" t="str">
        <f t="shared" si="24"/>
        <v>Remove</v>
      </c>
      <c r="W715"/>
      <c r="X715"/>
      <c r="Y715"/>
      <c r="Z715"/>
      <c r="AA715"/>
      <c r="AC715"/>
      <c r="AE715"/>
    </row>
    <row r="716" spans="1:31" hidden="1" x14ac:dyDescent="0.3">
      <c r="A716" s="3">
        <v>2716980040</v>
      </c>
      <c r="B716" s="3" t="s">
        <v>1600</v>
      </c>
      <c r="C716" s="3" t="s">
        <v>1600</v>
      </c>
      <c r="D716" s="3">
        <v>89.546303451829004</v>
      </c>
      <c r="E716" s="3" t="s">
        <v>1948</v>
      </c>
      <c r="F716" s="3" t="s">
        <v>83</v>
      </c>
      <c r="G716" s="3" t="s">
        <v>123</v>
      </c>
      <c r="H716" s="3" t="s">
        <v>4</v>
      </c>
      <c r="I716" s="3" t="s">
        <v>1949</v>
      </c>
      <c r="J716" s="3" t="s">
        <v>18</v>
      </c>
      <c r="K716" s="3" t="s">
        <v>319</v>
      </c>
      <c r="L716" s="3" t="s">
        <v>4</v>
      </c>
      <c r="N716" s="3" t="s">
        <v>246</v>
      </c>
      <c r="O716" s="3" t="s">
        <v>9</v>
      </c>
      <c r="P716" s="3" t="s">
        <v>4</v>
      </c>
      <c r="Q716" s="3" t="s">
        <v>10</v>
      </c>
      <c r="V716" t="str">
        <f t="shared" si="24"/>
        <v>Remove</v>
      </c>
      <c r="W716"/>
      <c r="X716"/>
      <c r="Y716"/>
      <c r="Z716"/>
      <c r="AA716"/>
      <c r="AC716"/>
      <c r="AE716"/>
    </row>
    <row r="717" spans="1:31" hidden="1" x14ac:dyDescent="0.3">
      <c r="A717" s="3">
        <v>2718698040</v>
      </c>
      <c r="B717" s="3" t="s">
        <v>1950</v>
      </c>
      <c r="C717" s="3" t="s">
        <v>1950</v>
      </c>
      <c r="D717" s="3">
        <v>106.39969130788</v>
      </c>
      <c r="E717" s="3" t="s">
        <v>1951</v>
      </c>
      <c r="F717" s="3" t="s">
        <v>6</v>
      </c>
      <c r="G717" s="3" t="s">
        <v>79</v>
      </c>
      <c r="H717" s="3" t="s">
        <v>107</v>
      </c>
      <c r="I717" s="3" t="s">
        <v>25</v>
      </c>
      <c r="J717" s="3" t="s">
        <v>26</v>
      </c>
      <c r="K717" s="3" t="s">
        <v>27</v>
      </c>
      <c r="L717" s="3" t="s">
        <v>819</v>
      </c>
      <c r="M717" s="3" t="s">
        <v>1952</v>
      </c>
      <c r="N717" s="3" t="s">
        <v>1953</v>
      </c>
      <c r="O717" s="3" t="s">
        <v>9</v>
      </c>
      <c r="P717" s="3" t="s">
        <v>107</v>
      </c>
      <c r="Q717" s="3" t="s">
        <v>10</v>
      </c>
      <c r="V717" t="str">
        <f t="shared" si="24"/>
        <v>Remove</v>
      </c>
      <c r="W717"/>
      <c r="X717"/>
      <c r="Y717"/>
      <c r="Z717"/>
      <c r="AA717"/>
      <c r="AC717"/>
      <c r="AE717"/>
    </row>
    <row r="718" spans="1:31" hidden="1" x14ac:dyDescent="0.3">
      <c r="A718" s="3">
        <v>2717751040</v>
      </c>
      <c r="B718" s="3" t="s">
        <v>1950</v>
      </c>
      <c r="C718" s="3" t="s">
        <v>1950</v>
      </c>
      <c r="D718" s="3">
        <v>72.4181364258678</v>
      </c>
      <c r="E718" s="3" t="s">
        <v>1954</v>
      </c>
      <c r="F718" s="3" t="s">
        <v>191</v>
      </c>
      <c r="G718" s="3" t="s">
        <v>1783</v>
      </c>
      <c r="H718" s="3" t="s">
        <v>4</v>
      </c>
      <c r="I718" s="3" t="s">
        <v>1955</v>
      </c>
      <c r="J718" s="3" t="s">
        <v>191</v>
      </c>
      <c r="K718" s="3" t="s">
        <v>536</v>
      </c>
      <c r="L718" s="3" t="s">
        <v>4</v>
      </c>
      <c r="O718" s="3" t="s">
        <v>9</v>
      </c>
      <c r="P718" s="3" t="s">
        <v>4</v>
      </c>
      <c r="Q718" s="3" t="s">
        <v>10</v>
      </c>
      <c r="V718" t="str">
        <f t="shared" si="24"/>
        <v>Remove</v>
      </c>
      <c r="W718"/>
      <c r="X718"/>
      <c r="Y718"/>
      <c r="Z718"/>
      <c r="AA718"/>
      <c r="AC718"/>
      <c r="AE718"/>
    </row>
    <row r="719" spans="1:31" hidden="1" x14ac:dyDescent="0.3">
      <c r="A719" s="3">
        <v>2717854040</v>
      </c>
      <c r="B719" s="3" t="s">
        <v>1956</v>
      </c>
      <c r="C719" s="3" t="s">
        <v>1956</v>
      </c>
      <c r="D719" s="3">
        <v>4204.57466675253</v>
      </c>
      <c r="E719" s="3" t="s">
        <v>1957</v>
      </c>
      <c r="F719" s="3" t="s">
        <v>62</v>
      </c>
      <c r="G719" s="3" t="s">
        <v>210</v>
      </c>
      <c r="H719" s="3" t="s">
        <v>4</v>
      </c>
      <c r="I719" s="3" t="s">
        <v>1958</v>
      </c>
      <c r="J719" s="3" t="s">
        <v>62</v>
      </c>
      <c r="K719" s="3" t="s">
        <v>210</v>
      </c>
      <c r="L719" s="3" t="s">
        <v>4</v>
      </c>
      <c r="N719" s="3" t="s">
        <v>1959</v>
      </c>
      <c r="O719" s="3" t="s">
        <v>9</v>
      </c>
      <c r="P719" s="3" t="s">
        <v>4</v>
      </c>
      <c r="Q719" s="3" t="s">
        <v>10</v>
      </c>
      <c r="V719" t="str">
        <f t="shared" si="24"/>
        <v>Remove</v>
      </c>
      <c r="W719"/>
      <c r="X719"/>
      <c r="Y719"/>
      <c r="Z719"/>
      <c r="AA719"/>
      <c r="AC719"/>
      <c r="AE719"/>
    </row>
    <row r="720" spans="1:31" hidden="1" x14ac:dyDescent="0.3">
      <c r="A720" s="3">
        <v>2718412040</v>
      </c>
      <c r="B720" s="3" t="s">
        <v>1629</v>
      </c>
      <c r="C720" s="3" t="s">
        <v>1629</v>
      </c>
      <c r="D720" s="3">
        <v>167.793317169511</v>
      </c>
      <c r="E720" s="3" t="s">
        <v>1635</v>
      </c>
      <c r="F720" s="3" t="s">
        <v>83</v>
      </c>
      <c r="G720" s="3" t="s">
        <v>84</v>
      </c>
      <c r="H720" s="3" t="s">
        <v>4</v>
      </c>
      <c r="I720" s="3" t="s">
        <v>1636</v>
      </c>
      <c r="J720" s="3" t="s">
        <v>26</v>
      </c>
      <c r="K720" s="3" t="s">
        <v>27</v>
      </c>
      <c r="L720" s="3" t="s">
        <v>4</v>
      </c>
      <c r="O720" s="3" t="s">
        <v>9</v>
      </c>
      <c r="P720" s="3" t="s">
        <v>4</v>
      </c>
      <c r="Q720" s="3" t="s">
        <v>10</v>
      </c>
      <c r="V720" t="str">
        <f t="shared" si="24"/>
        <v>Remove</v>
      </c>
      <c r="W720"/>
      <c r="X720"/>
      <c r="Y720"/>
      <c r="Z720"/>
      <c r="AA720"/>
      <c r="AC720"/>
      <c r="AE720"/>
    </row>
    <row r="721" spans="1:31" hidden="1" x14ac:dyDescent="0.3">
      <c r="A721" s="3">
        <v>2732587040</v>
      </c>
      <c r="B721" s="3" t="s">
        <v>1960</v>
      </c>
      <c r="C721" s="3" t="s">
        <v>1960</v>
      </c>
      <c r="D721" s="3">
        <v>59.410074021740897</v>
      </c>
      <c r="E721" s="3" t="s">
        <v>1961</v>
      </c>
      <c r="F721" s="3" t="s">
        <v>83</v>
      </c>
      <c r="G721" s="3" t="s">
        <v>159</v>
      </c>
      <c r="H721" s="3" t="s">
        <v>4</v>
      </c>
      <c r="I721" s="3" t="s">
        <v>1962</v>
      </c>
      <c r="J721" s="3" t="s">
        <v>26</v>
      </c>
      <c r="K721" s="3" t="s">
        <v>27</v>
      </c>
      <c r="L721" s="3" t="s">
        <v>4</v>
      </c>
      <c r="N721" s="3" t="s">
        <v>8</v>
      </c>
      <c r="O721" s="3" t="s">
        <v>9</v>
      </c>
      <c r="P721" s="3" t="s">
        <v>4</v>
      </c>
      <c r="Q721" s="3" t="s">
        <v>10</v>
      </c>
      <c r="V721" t="str">
        <f t="shared" si="24"/>
        <v>Remove</v>
      </c>
      <c r="W721"/>
      <c r="X721"/>
      <c r="Y721"/>
      <c r="Z721"/>
      <c r="AA721"/>
      <c r="AC721"/>
      <c r="AE721"/>
    </row>
    <row r="722" spans="1:31" hidden="1" x14ac:dyDescent="0.3">
      <c r="A722" s="3">
        <v>2719489040</v>
      </c>
      <c r="B722" s="3" t="s">
        <v>1963</v>
      </c>
      <c r="C722" s="3" t="s">
        <v>1964</v>
      </c>
      <c r="D722" s="3">
        <v>119.045212336509</v>
      </c>
      <c r="E722" s="3" t="s">
        <v>1965</v>
      </c>
      <c r="F722" s="3" t="s">
        <v>41</v>
      </c>
      <c r="G722" s="3" t="s">
        <v>223</v>
      </c>
      <c r="H722" s="3" t="s">
        <v>4</v>
      </c>
      <c r="I722" s="3" t="s">
        <v>1966</v>
      </c>
      <c r="J722" s="3" t="s">
        <v>26</v>
      </c>
      <c r="K722" s="3" t="s">
        <v>27</v>
      </c>
      <c r="L722" s="3" t="s">
        <v>28</v>
      </c>
      <c r="O722" s="3" t="s">
        <v>9</v>
      </c>
      <c r="P722" s="3" t="s">
        <v>4</v>
      </c>
      <c r="Q722" s="3" t="s">
        <v>10</v>
      </c>
      <c r="V722" t="str">
        <f t="shared" si="24"/>
        <v>Remove</v>
      </c>
      <c r="W722"/>
      <c r="X722"/>
      <c r="Y722"/>
      <c r="Z722"/>
      <c r="AA722"/>
      <c r="AC722"/>
      <c r="AE722"/>
    </row>
    <row r="723" spans="1:31" ht="43.2" x14ac:dyDescent="0.3">
      <c r="A723" s="3">
        <v>2717824040</v>
      </c>
      <c r="B723" s="3" t="s">
        <v>1963</v>
      </c>
      <c r="C723" s="3" t="s">
        <v>1963</v>
      </c>
      <c r="D723" s="3">
        <v>268.14771284388701</v>
      </c>
      <c r="E723" s="3" t="s">
        <v>16055</v>
      </c>
      <c r="F723" s="3" t="s">
        <v>6</v>
      </c>
      <c r="G723" s="3" t="s">
        <v>79</v>
      </c>
      <c r="H723" s="3" t="s">
        <v>16054</v>
      </c>
      <c r="I723" s="3" t="s">
        <v>1967</v>
      </c>
      <c r="J723" s="3" t="s">
        <v>6</v>
      </c>
      <c r="K723" s="3" t="s">
        <v>117</v>
      </c>
      <c r="L723" s="3" t="s">
        <v>211</v>
      </c>
      <c r="O723" s="3" t="s">
        <v>9</v>
      </c>
      <c r="P723" s="3" t="s">
        <v>107</v>
      </c>
      <c r="Q723" s="3" t="s">
        <v>10</v>
      </c>
      <c r="R723" s="2" t="s">
        <v>15949</v>
      </c>
      <c r="S723" s="3">
        <v>-27.49</v>
      </c>
      <c r="T723" s="3">
        <v>-16.23</v>
      </c>
      <c r="U723" s="3">
        <v>-10.039999999999999</v>
      </c>
      <c r="V723" s="3" t="str">
        <f t="shared" si="24"/>
        <v>Keep</v>
      </c>
      <c r="W723" s="2" t="str">
        <f>MID(B723, 5, 11)</f>
        <v>Jan 26 2015</v>
      </c>
      <c r="X723" s="3">
        <f>VALUE(RIGHT(W723,4))</f>
        <v>2015</v>
      </c>
      <c r="Y723" s="2" t="str">
        <f>H723&amp;X723</f>
        <v>india2015</v>
      </c>
      <c r="Z723" s="1" t="s">
        <v>16079</v>
      </c>
      <c r="AA723" s="1">
        <f>IFERROR(VLOOKUP(Z723, RISKSHEET!$A$2:$G$1000, 4, FALSE), "Missing")</f>
        <v>-7.0721104741096497E-2</v>
      </c>
      <c r="AB723">
        <f>IFERROR(VLOOKUP(Z723, RISKSHEET!$A$2:$G$1000, 5, FALSE), "Missing")</f>
        <v>-0.95477354526519798</v>
      </c>
      <c r="AC723" s="1">
        <f>IFERROR(VLOOKUP(Z723, RISKSHEET!$A$2:$G$1000, 6, FALSE), "Missing")</f>
        <v>4.1096631437540103E-2</v>
      </c>
      <c r="AD723" t="str">
        <f>_xlfn.XLOOKUP(Z723, CREDITRATING!I:I, CREDITRATING!E:E, "Missing")</f>
        <v>BBB</v>
      </c>
      <c r="AE723" s="1">
        <f>_xlfn.XLOOKUP(Z723, CREDITRATING!I:I, CREDITRATING!F:F, "Missing")</f>
        <v>9</v>
      </c>
    </row>
    <row r="724" spans="1:31" hidden="1" x14ac:dyDescent="0.3">
      <c r="A724" s="3">
        <v>2723036040</v>
      </c>
      <c r="B724" s="3" t="s">
        <v>1702</v>
      </c>
      <c r="C724" s="3" t="s">
        <v>1702</v>
      </c>
      <c r="D724" s="3">
        <v>57.451597853977098</v>
      </c>
      <c r="E724" s="3" t="s">
        <v>1968</v>
      </c>
      <c r="F724" s="3" t="s">
        <v>90</v>
      </c>
      <c r="G724" s="3" t="s">
        <v>642</v>
      </c>
      <c r="H724" s="3" t="s">
        <v>49</v>
      </c>
      <c r="I724" s="3" t="s">
        <v>1969</v>
      </c>
      <c r="J724" s="3" t="s">
        <v>90</v>
      </c>
      <c r="K724" s="3" t="s">
        <v>642</v>
      </c>
      <c r="L724" s="3" t="s">
        <v>944</v>
      </c>
      <c r="O724" s="3" t="s">
        <v>9</v>
      </c>
      <c r="P724" s="3" t="s">
        <v>49</v>
      </c>
      <c r="Q724" s="3" t="s">
        <v>10</v>
      </c>
      <c r="V724" t="str">
        <f t="shared" si="24"/>
        <v>Remove</v>
      </c>
      <c r="W724"/>
      <c r="X724"/>
      <c r="Y724"/>
      <c r="Z724"/>
      <c r="AA724"/>
      <c r="AC724"/>
      <c r="AE724"/>
    </row>
    <row r="725" spans="1:31" hidden="1" x14ac:dyDescent="0.3">
      <c r="A725" s="3">
        <v>2719184040</v>
      </c>
      <c r="B725" s="3" t="s">
        <v>1702</v>
      </c>
      <c r="C725" s="3" t="s">
        <v>1970</v>
      </c>
      <c r="D725" s="3">
        <v>53.348309740980298</v>
      </c>
      <c r="E725" s="3" t="s">
        <v>1971</v>
      </c>
      <c r="F725" s="3" t="s">
        <v>18</v>
      </c>
      <c r="G725" s="3" t="s">
        <v>955</v>
      </c>
      <c r="H725" s="3" t="s">
        <v>107</v>
      </c>
      <c r="I725" s="3" t="s">
        <v>182</v>
      </c>
      <c r="J725" s="3" t="s">
        <v>26</v>
      </c>
      <c r="K725" s="3" t="s">
        <v>27</v>
      </c>
      <c r="L725" s="3" t="s">
        <v>107</v>
      </c>
      <c r="M725" s="3" t="s">
        <v>1309</v>
      </c>
      <c r="O725" s="3" t="s">
        <v>9</v>
      </c>
      <c r="P725" s="3" t="s">
        <v>107</v>
      </c>
      <c r="Q725" s="3" t="s">
        <v>10</v>
      </c>
      <c r="V725" t="str">
        <f t="shared" si="24"/>
        <v>Remove</v>
      </c>
      <c r="W725"/>
      <c r="X725"/>
      <c r="Y725"/>
      <c r="Z725"/>
      <c r="AA725"/>
      <c r="AC725"/>
      <c r="AE725"/>
    </row>
    <row r="726" spans="1:31" hidden="1" x14ac:dyDescent="0.3">
      <c r="A726" s="3">
        <v>2718619040</v>
      </c>
      <c r="B726" s="3" t="s">
        <v>1702</v>
      </c>
      <c r="C726" s="3" t="s">
        <v>1702</v>
      </c>
      <c r="D726" s="3">
        <v>241.870895402851</v>
      </c>
      <c r="E726" s="3" t="s">
        <v>1972</v>
      </c>
      <c r="F726" s="3" t="s">
        <v>41</v>
      </c>
      <c r="G726" s="3" t="s">
        <v>144</v>
      </c>
      <c r="H726" s="3" t="s">
        <v>4</v>
      </c>
      <c r="I726" s="3" t="s">
        <v>1973</v>
      </c>
      <c r="J726" s="3" t="s">
        <v>41</v>
      </c>
      <c r="K726" s="3" t="s">
        <v>144</v>
      </c>
      <c r="L726" s="3" t="s">
        <v>4</v>
      </c>
      <c r="O726" s="3" t="s">
        <v>9</v>
      </c>
      <c r="P726" s="3" t="s">
        <v>4</v>
      </c>
      <c r="Q726" s="3" t="s">
        <v>10</v>
      </c>
      <c r="V726" t="str">
        <f t="shared" si="24"/>
        <v>Remove</v>
      </c>
      <c r="W726"/>
      <c r="X726"/>
      <c r="Y726"/>
      <c r="Z726"/>
      <c r="AA726"/>
      <c r="AC726"/>
      <c r="AE726"/>
    </row>
    <row r="727" spans="1:31" hidden="1" x14ac:dyDescent="0.3">
      <c r="A727" s="3">
        <v>2718436040</v>
      </c>
      <c r="B727" s="3" t="s">
        <v>1702</v>
      </c>
      <c r="C727" s="3" t="s">
        <v>1702</v>
      </c>
      <c r="D727" s="3">
        <v>314.32252969523103</v>
      </c>
      <c r="E727" s="3" t="s">
        <v>1974</v>
      </c>
      <c r="F727" s="3" t="s">
        <v>6</v>
      </c>
      <c r="G727" s="3" t="s">
        <v>58</v>
      </c>
      <c r="H727" s="3" t="s">
        <v>4</v>
      </c>
      <c r="I727" s="3" t="s">
        <v>1975</v>
      </c>
      <c r="J727" s="3" t="s">
        <v>6</v>
      </c>
      <c r="K727" s="3" t="s">
        <v>58</v>
      </c>
      <c r="L727" s="3" t="s">
        <v>4</v>
      </c>
      <c r="N727" s="3" t="s">
        <v>1094</v>
      </c>
      <c r="O727" s="3" t="s">
        <v>9</v>
      </c>
      <c r="P727" s="3" t="s">
        <v>4</v>
      </c>
      <c r="Q727" s="3" t="s">
        <v>10</v>
      </c>
      <c r="V727" t="str">
        <f t="shared" si="24"/>
        <v>Remove</v>
      </c>
      <c r="W727"/>
      <c r="X727"/>
      <c r="Y727"/>
      <c r="Z727"/>
      <c r="AA727"/>
      <c r="AC727"/>
      <c r="AE727"/>
    </row>
    <row r="728" spans="1:31" hidden="1" x14ac:dyDescent="0.3">
      <c r="A728" s="3">
        <v>2719342040</v>
      </c>
      <c r="B728" s="3" t="s">
        <v>1976</v>
      </c>
      <c r="C728" s="3" t="s">
        <v>1976</v>
      </c>
      <c r="D728" s="3">
        <v>213.80680272108799</v>
      </c>
      <c r="E728" s="3" t="s">
        <v>1977</v>
      </c>
      <c r="F728" s="3" t="s">
        <v>13</v>
      </c>
      <c r="G728" s="3" t="s">
        <v>74</v>
      </c>
      <c r="H728" s="3" t="s">
        <v>4</v>
      </c>
      <c r="I728" s="3" t="s">
        <v>1978</v>
      </c>
      <c r="J728" s="3" t="s">
        <v>6</v>
      </c>
      <c r="K728" s="3" t="s">
        <v>34</v>
      </c>
      <c r="L728" s="3" t="s">
        <v>4</v>
      </c>
      <c r="N728" s="3" t="s">
        <v>1979</v>
      </c>
      <c r="O728" s="3" t="s">
        <v>9</v>
      </c>
      <c r="P728" s="3" t="s">
        <v>4</v>
      </c>
      <c r="Q728" s="3" t="s">
        <v>10</v>
      </c>
      <c r="V728" t="str">
        <f t="shared" si="24"/>
        <v>Remove</v>
      </c>
      <c r="W728"/>
      <c r="X728"/>
      <c r="Y728"/>
      <c r="Z728"/>
      <c r="AA728"/>
      <c r="AC728"/>
      <c r="AE728"/>
    </row>
    <row r="729" spans="1:31" hidden="1" x14ac:dyDescent="0.3">
      <c r="A729" s="3">
        <v>2719221040</v>
      </c>
      <c r="B729" s="3" t="s">
        <v>1976</v>
      </c>
      <c r="C729" s="3" t="s">
        <v>1976</v>
      </c>
      <c r="D729" s="3">
        <v>318.52107809260502</v>
      </c>
      <c r="E729" s="3" t="s">
        <v>1980</v>
      </c>
      <c r="F729" s="3" t="s">
        <v>26</v>
      </c>
      <c r="G729" s="3" t="s">
        <v>72</v>
      </c>
      <c r="H729" s="3" t="s">
        <v>332</v>
      </c>
      <c r="I729" s="3" t="s">
        <v>333</v>
      </c>
      <c r="J729" s="3" t="s">
        <v>2</v>
      </c>
      <c r="K729" s="3" t="s">
        <v>282</v>
      </c>
      <c r="L729" s="3" t="s">
        <v>332</v>
      </c>
      <c r="O729" s="3" t="s">
        <v>9</v>
      </c>
      <c r="P729" s="3" t="s">
        <v>332</v>
      </c>
      <c r="Q729" s="3" t="s">
        <v>10</v>
      </c>
      <c r="V729" t="str">
        <f t="shared" si="24"/>
        <v>Remove</v>
      </c>
      <c r="W729"/>
      <c r="X729"/>
      <c r="Y729"/>
      <c r="Z729"/>
      <c r="AA729"/>
      <c r="AC729"/>
      <c r="AE729"/>
    </row>
    <row r="730" spans="1:31" hidden="1" x14ac:dyDescent="0.3">
      <c r="A730" s="3">
        <v>2718970040</v>
      </c>
      <c r="B730" s="3" t="s">
        <v>1976</v>
      </c>
      <c r="C730" s="3" t="s">
        <v>1976</v>
      </c>
      <c r="D730" s="3">
        <v>93.397358943577402</v>
      </c>
      <c r="E730" s="3" t="s">
        <v>1981</v>
      </c>
      <c r="F730" s="3" t="s">
        <v>26</v>
      </c>
      <c r="G730" s="3" t="s">
        <v>27</v>
      </c>
      <c r="H730" s="3" t="s">
        <v>4</v>
      </c>
      <c r="I730" s="3" t="s">
        <v>1982</v>
      </c>
      <c r="J730" s="3" t="s">
        <v>41</v>
      </c>
      <c r="K730" s="3" t="s">
        <v>144</v>
      </c>
      <c r="L730" s="3" t="s">
        <v>4</v>
      </c>
      <c r="N730" s="3" t="s">
        <v>1983</v>
      </c>
      <c r="O730" s="3" t="s">
        <v>9</v>
      </c>
      <c r="P730" s="3" t="s">
        <v>4</v>
      </c>
      <c r="Q730" s="3" t="s">
        <v>10</v>
      </c>
      <c r="V730" t="str">
        <f t="shared" si="24"/>
        <v>Remove</v>
      </c>
      <c r="W730"/>
      <c r="X730"/>
      <c r="Y730"/>
      <c r="Z730"/>
      <c r="AA730"/>
      <c r="AC730"/>
      <c r="AE730"/>
    </row>
    <row r="731" spans="1:31" hidden="1" x14ac:dyDescent="0.3">
      <c r="A731" s="3">
        <v>2718961040</v>
      </c>
      <c r="B731" s="3" t="s">
        <v>1976</v>
      </c>
      <c r="C731" s="3" t="s">
        <v>1976</v>
      </c>
      <c r="D731" s="3">
        <v>317.95070028011202</v>
      </c>
      <c r="E731" s="3" t="s">
        <v>1984</v>
      </c>
      <c r="F731" s="3" t="s">
        <v>13</v>
      </c>
      <c r="G731" s="3" t="s">
        <v>155</v>
      </c>
      <c r="H731" s="3" t="s">
        <v>4</v>
      </c>
      <c r="I731" s="3" t="s">
        <v>1985</v>
      </c>
      <c r="J731" s="3" t="s">
        <v>13</v>
      </c>
      <c r="K731" s="3" t="s">
        <v>155</v>
      </c>
      <c r="L731" s="3" t="s">
        <v>4</v>
      </c>
      <c r="O731" s="3" t="s">
        <v>9</v>
      </c>
      <c r="P731" s="3" t="s">
        <v>4</v>
      </c>
      <c r="Q731" s="3" t="s">
        <v>10</v>
      </c>
      <c r="V731" t="str">
        <f t="shared" si="24"/>
        <v>Remove</v>
      </c>
      <c r="W731"/>
      <c r="X731"/>
      <c r="Y731"/>
      <c r="Z731"/>
      <c r="AA731"/>
      <c r="AC731"/>
      <c r="AE731"/>
    </row>
    <row r="732" spans="1:31" hidden="1" x14ac:dyDescent="0.3">
      <c r="A732" s="3">
        <v>2718954040</v>
      </c>
      <c r="B732" s="3" t="s">
        <v>1976</v>
      </c>
      <c r="C732" s="3" t="s">
        <v>1976</v>
      </c>
      <c r="D732" s="3">
        <v>283.97022809123598</v>
      </c>
      <c r="E732" s="3" t="s">
        <v>1986</v>
      </c>
      <c r="F732" s="3" t="s">
        <v>13</v>
      </c>
      <c r="G732" s="3" t="s">
        <v>155</v>
      </c>
      <c r="H732" s="3" t="s">
        <v>4</v>
      </c>
      <c r="I732" s="3" t="s">
        <v>1985</v>
      </c>
      <c r="J732" s="3" t="s">
        <v>13</v>
      </c>
      <c r="K732" s="3" t="s">
        <v>155</v>
      </c>
      <c r="L732" s="3" t="s">
        <v>4</v>
      </c>
      <c r="O732" s="3" t="s">
        <v>9</v>
      </c>
      <c r="P732" s="3" t="s">
        <v>4</v>
      </c>
      <c r="Q732" s="3" t="s">
        <v>10</v>
      </c>
      <c r="V732" t="str">
        <f t="shared" si="24"/>
        <v>Remove</v>
      </c>
      <c r="W732"/>
      <c r="X732"/>
      <c r="Y732"/>
      <c r="Z732"/>
      <c r="AA732"/>
      <c r="AC732"/>
      <c r="AE732"/>
    </row>
    <row r="733" spans="1:31" hidden="1" x14ac:dyDescent="0.3">
      <c r="A733" s="3">
        <v>2718943040</v>
      </c>
      <c r="B733" s="3" t="s">
        <v>1976</v>
      </c>
      <c r="C733" s="3" t="s">
        <v>1976</v>
      </c>
      <c r="D733" s="3">
        <v>57.6230492196879</v>
      </c>
      <c r="E733" s="3" t="s">
        <v>1987</v>
      </c>
      <c r="F733" s="3" t="s">
        <v>18</v>
      </c>
      <c r="G733" s="3" t="s">
        <v>186</v>
      </c>
      <c r="H733" s="3" t="s">
        <v>4</v>
      </c>
      <c r="I733" s="3" t="s">
        <v>1988</v>
      </c>
      <c r="J733" s="3" t="s">
        <v>26</v>
      </c>
      <c r="K733" s="3" t="s">
        <v>72</v>
      </c>
      <c r="L733" s="3" t="s">
        <v>4</v>
      </c>
      <c r="O733" s="3" t="s">
        <v>9</v>
      </c>
      <c r="P733" s="3" t="s">
        <v>4</v>
      </c>
      <c r="Q733" s="3" t="s">
        <v>10</v>
      </c>
      <c r="V733" t="str">
        <f t="shared" si="24"/>
        <v>Remove</v>
      </c>
      <c r="W733"/>
      <c r="X733"/>
      <c r="Y733"/>
      <c r="Z733"/>
      <c r="AA733"/>
      <c r="AC733"/>
      <c r="AE733"/>
    </row>
    <row r="734" spans="1:31" hidden="1" x14ac:dyDescent="0.3">
      <c r="A734" s="3">
        <v>2718935040</v>
      </c>
      <c r="B734" s="3" t="s">
        <v>1976</v>
      </c>
      <c r="C734" s="3" t="s">
        <v>1976</v>
      </c>
      <c r="D734" s="3">
        <v>280.83393357342902</v>
      </c>
      <c r="E734" s="3" t="s">
        <v>1989</v>
      </c>
      <c r="F734" s="3" t="s">
        <v>13</v>
      </c>
      <c r="G734" s="3" t="s">
        <v>74</v>
      </c>
      <c r="H734" s="3" t="s">
        <v>4</v>
      </c>
      <c r="I734" s="3" t="s">
        <v>1990</v>
      </c>
      <c r="J734" s="3" t="s">
        <v>62</v>
      </c>
      <c r="K734" s="3" t="s">
        <v>328</v>
      </c>
      <c r="L734" s="3" t="s">
        <v>4</v>
      </c>
      <c r="O734" s="3" t="s">
        <v>9</v>
      </c>
      <c r="P734" s="3" t="s">
        <v>4</v>
      </c>
      <c r="Q734" s="3" t="s">
        <v>10</v>
      </c>
      <c r="V734" t="str">
        <f t="shared" si="24"/>
        <v>Remove</v>
      </c>
      <c r="W734"/>
      <c r="X734"/>
      <c r="Y734"/>
      <c r="Z734"/>
      <c r="AA734"/>
      <c r="AC734"/>
      <c r="AE734"/>
    </row>
    <row r="735" spans="1:31" hidden="1" x14ac:dyDescent="0.3">
      <c r="A735" s="3">
        <v>2718929040</v>
      </c>
      <c r="B735" s="3" t="s">
        <v>1976</v>
      </c>
      <c r="C735" s="3" t="s">
        <v>1976</v>
      </c>
      <c r="D735" s="3">
        <v>105.047779111645</v>
      </c>
      <c r="E735" s="3" t="s">
        <v>1991</v>
      </c>
      <c r="F735" s="3" t="s">
        <v>6</v>
      </c>
      <c r="G735" s="3" t="s">
        <v>79</v>
      </c>
      <c r="H735" s="3" t="s">
        <v>4</v>
      </c>
      <c r="I735" s="3" t="s">
        <v>1992</v>
      </c>
      <c r="J735" s="3" t="s">
        <v>6</v>
      </c>
      <c r="K735" s="3" t="s">
        <v>79</v>
      </c>
      <c r="L735" s="3" t="s">
        <v>4</v>
      </c>
      <c r="N735" s="3" t="s">
        <v>329</v>
      </c>
      <c r="O735" s="3" t="s">
        <v>9</v>
      </c>
      <c r="P735" s="3" t="s">
        <v>4</v>
      </c>
      <c r="Q735" s="3" t="s">
        <v>10</v>
      </c>
      <c r="V735" t="str">
        <f t="shared" si="24"/>
        <v>Remove</v>
      </c>
      <c r="W735"/>
      <c r="X735"/>
      <c r="Y735"/>
      <c r="Z735"/>
      <c r="AA735"/>
      <c r="AC735"/>
      <c r="AE735"/>
    </row>
    <row r="736" spans="1:31" hidden="1" x14ac:dyDescent="0.3">
      <c r="A736" s="3">
        <v>2718848040</v>
      </c>
      <c r="B736" s="3" t="s">
        <v>1976</v>
      </c>
      <c r="C736" s="3" t="s">
        <v>1976</v>
      </c>
      <c r="D736" s="3">
        <v>76.350540216086401</v>
      </c>
      <c r="E736" s="3" t="s">
        <v>1993</v>
      </c>
      <c r="F736" s="3" t="s">
        <v>18</v>
      </c>
      <c r="G736" s="3" t="s">
        <v>186</v>
      </c>
      <c r="H736" s="3" t="s">
        <v>4</v>
      </c>
      <c r="I736" s="3" t="s">
        <v>1994</v>
      </c>
      <c r="J736" s="3" t="s">
        <v>18</v>
      </c>
      <c r="K736" s="3" t="s">
        <v>186</v>
      </c>
      <c r="L736" s="3" t="s">
        <v>4</v>
      </c>
      <c r="N736" s="3" t="s">
        <v>8</v>
      </c>
      <c r="O736" s="3" t="s">
        <v>9</v>
      </c>
      <c r="P736" s="3" t="s">
        <v>4</v>
      </c>
      <c r="Q736" s="3" t="s">
        <v>10</v>
      </c>
      <c r="V736" t="str">
        <f t="shared" si="24"/>
        <v>Remove</v>
      </c>
      <c r="W736"/>
      <c r="X736"/>
      <c r="Y736"/>
      <c r="Z736"/>
      <c r="AA736"/>
      <c r="AC736"/>
      <c r="AE736"/>
    </row>
    <row r="737" spans="1:31" hidden="1" x14ac:dyDescent="0.3">
      <c r="A737" s="3">
        <v>2719879040</v>
      </c>
      <c r="B737" s="3" t="s">
        <v>1995</v>
      </c>
      <c r="C737" s="3" t="s">
        <v>1995</v>
      </c>
      <c r="D737" s="3">
        <v>120.00960076806101</v>
      </c>
      <c r="E737" s="3" t="s">
        <v>1996</v>
      </c>
      <c r="F737" s="3" t="s">
        <v>13</v>
      </c>
      <c r="G737" s="3" t="s">
        <v>74</v>
      </c>
      <c r="H737" s="3" t="s">
        <v>4</v>
      </c>
      <c r="I737" s="3" t="s">
        <v>1997</v>
      </c>
      <c r="J737" s="3" t="s">
        <v>13</v>
      </c>
      <c r="K737" s="3" t="s">
        <v>14</v>
      </c>
      <c r="L737" s="3" t="s">
        <v>4</v>
      </c>
      <c r="N737" s="3" t="s">
        <v>1445</v>
      </c>
      <c r="O737" s="3" t="s">
        <v>9</v>
      </c>
      <c r="P737" s="3" t="s">
        <v>4</v>
      </c>
      <c r="Q737" s="3" t="s">
        <v>10</v>
      </c>
      <c r="V737" t="str">
        <f t="shared" si="24"/>
        <v>Remove</v>
      </c>
      <c r="W737"/>
      <c r="X737"/>
      <c r="Y737"/>
      <c r="Z737"/>
      <c r="AA737"/>
      <c r="AC737"/>
      <c r="AE737"/>
    </row>
    <row r="738" spans="1:31" hidden="1" x14ac:dyDescent="0.3">
      <c r="A738" s="3">
        <v>2719786040</v>
      </c>
      <c r="B738" s="3" t="s">
        <v>1995</v>
      </c>
      <c r="C738" s="3" t="s">
        <v>1995</v>
      </c>
      <c r="D738" s="3">
        <v>2846.4394921793701</v>
      </c>
      <c r="E738" s="3" t="s">
        <v>1998</v>
      </c>
      <c r="F738" s="3" t="s">
        <v>41</v>
      </c>
      <c r="G738" s="3" t="s">
        <v>144</v>
      </c>
      <c r="H738" s="3" t="s">
        <v>4</v>
      </c>
      <c r="I738" s="3" t="s">
        <v>1999</v>
      </c>
      <c r="J738" s="3" t="s">
        <v>41</v>
      </c>
      <c r="K738" s="3" t="s">
        <v>144</v>
      </c>
      <c r="L738" s="3" t="s">
        <v>4</v>
      </c>
      <c r="N738" s="3" t="s">
        <v>687</v>
      </c>
      <c r="O738" s="3" t="s">
        <v>9</v>
      </c>
      <c r="P738" s="3" t="s">
        <v>4</v>
      </c>
      <c r="Q738" s="3" t="s">
        <v>10</v>
      </c>
      <c r="V738" t="str">
        <f t="shared" si="24"/>
        <v>Remove</v>
      </c>
      <c r="W738"/>
      <c r="X738"/>
      <c r="Y738"/>
      <c r="Z738"/>
      <c r="AA738"/>
      <c r="AC738"/>
      <c r="AE738"/>
    </row>
    <row r="739" spans="1:31" hidden="1" x14ac:dyDescent="0.3">
      <c r="A739" s="3">
        <v>2666050040</v>
      </c>
      <c r="B739" s="3" t="s">
        <v>1995</v>
      </c>
      <c r="C739" s="3" t="s">
        <v>1995</v>
      </c>
      <c r="D739" s="3">
        <v>212.87461773700301</v>
      </c>
      <c r="E739" s="3" t="s">
        <v>2000</v>
      </c>
      <c r="F739" s="3" t="s">
        <v>6</v>
      </c>
      <c r="G739" s="3" t="s">
        <v>34</v>
      </c>
      <c r="H739" s="3" t="s">
        <v>49</v>
      </c>
      <c r="I739" s="3" t="s">
        <v>2001</v>
      </c>
      <c r="J739" s="3" t="s">
        <v>83</v>
      </c>
      <c r="K739" s="3" t="s">
        <v>159</v>
      </c>
      <c r="L739" s="3" t="s">
        <v>819</v>
      </c>
      <c r="M739" s="3" t="s">
        <v>2002</v>
      </c>
      <c r="N739" s="3" t="s">
        <v>2003</v>
      </c>
      <c r="O739" s="3" t="s">
        <v>9</v>
      </c>
      <c r="P739" s="3" t="s">
        <v>49</v>
      </c>
      <c r="Q739" s="3" t="s">
        <v>10</v>
      </c>
      <c r="V739" t="str">
        <f t="shared" si="24"/>
        <v>Remove</v>
      </c>
      <c r="W739"/>
      <c r="X739"/>
      <c r="Y739"/>
      <c r="Z739"/>
      <c r="AA739"/>
      <c r="AC739"/>
      <c r="AE739"/>
    </row>
    <row r="740" spans="1:31" hidden="1" x14ac:dyDescent="0.3">
      <c r="A740" s="3">
        <v>2720496040</v>
      </c>
      <c r="B740" s="3" t="s">
        <v>1355</v>
      </c>
      <c r="C740" s="3" t="s">
        <v>1355</v>
      </c>
      <c r="D740" s="3">
        <v>57.604608368669503</v>
      </c>
      <c r="E740" s="3" t="s">
        <v>2004</v>
      </c>
      <c r="F740" s="3" t="s">
        <v>6</v>
      </c>
      <c r="G740" s="3" t="s">
        <v>117</v>
      </c>
      <c r="H740" s="3" t="s">
        <v>4</v>
      </c>
      <c r="I740" s="3" t="s">
        <v>426</v>
      </c>
      <c r="J740" s="3" t="s">
        <v>98</v>
      </c>
      <c r="K740" s="3" t="s">
        <v>99</v>
      </c>
      <c r="L740" s="3" t="s">
        <v>4</v>
      </c>
      <c r="O740" s="3" t="s">
        <v>9</v>
      </c>
      <c r="P740" s="3" t="s">
        <v>4</v>
      </c>
      <c r="Q740" s="3" t="s">
        <v>10</v>
      </c>
      <c r="V740" t="str">
        <f t="shared" si="24"/>
        <v>Remove</v>
      </c>
      <c r="W740"/>
      <c r="X740"/>
      <c r="Y740"/>
      <c r="Z740"/>
      <c r="AA740"/>
      <c r="AC740"/>
      <c r="AE740"/>
    </row>
    <row r="741" spans="1:31" hidden="1" x14ac:dyDescent="0.3">
      <c r="A741" s="3">
        <v>2720897040</v>
      </c>
      <c r="B741" s="3" t="s">
        <v>2005</v>
      </c>
      <c r="C741" s="3" t="s">
        <v>2005</v>
      </c>
      <c r="D741" s="3">
        <v>799.77213389431699</v>
      </c>
      <c r="E741" s="3" t="s">
        <v>2006</v>
      </c>
      <c r="F741" s="3" t="s">
        <v>191</v>
      </c>
      <c r="G741" s="3" t="s">
        <v>1206</v>
      </c>
      <c r="H741" s="3" t="s">
        <v>107</v>
      </c>
      <c r="I741" s="3" t="s">
        <v>2007</v>
      </c>
      <c r="J741" s="3" t="s">
        <v>18</v>
      </c>
      <c r="K741" s="3" t="s">
        <v>186</v>
      </c>
      <c r="L741" s="3" t="s">
        <v>107</v>
      </c>
      <c r="M741" s="3" t="s">
        <v>168</v>
      </c>
      <c r="N741" s="3" t="s">
        <v>2008</v>
      </c>
      <c r="O741" s="3" t="s">
        <v>9</v>
      </c>
      <c r="P741" s="3" t="s">
        <v>107</v>
      </c>
      <c r="Q741" s="3" t="s">
        <v>10</v>
      </c>
      <c r="V741" t="str">
        <f t="shared" si="24"/>
        <v>Remove</v>
      </c>
      <c r="W741"/>
      <c r="X741"/>
      <c r="Y741"/>
      <c r="Z741"/>
      <c r="AA741"/>
      <c r="AC741"/>
      <c r="AE741"/>
    </row>
    <row r="742" spans="1:31" hidden="1" x14ac:dyDescent="0.3">
      <c r="A742" s="3">
        <v>2719376040</v>
      </c>
      <c r="B742" s="3" t="s">
        <v>2005</v>
      </c>
      <c r="C742" s="3" t="s">
        <v>2005</v>
      </c>
      <c r="D742" s="3">
        <v>200.10677100174601</v>
      </c>
      <c r="E742" s="3" t="s">
        <v>2009</v>
      </c>
      <c r="F742" s="3" t="s">
        <v>6</v>
      </c>
      <c r="G742" s="3" t="s">
        <v>34</v>
      </c>
      <c r="H742" s="3" t="s">
        <v>107</v>
      </c>
      <c r="I742" s="3" t="s">
        <v>2010</v>
      </c>
      <c r="J742" s="3" t="s">
        <v>6</v>
      </c>
      <c r="K742" s="3" t="s">
        <v>34</v>
      </c>
      <c r="L742" s="3" t="s">
        <v>107</v>
      </c>
      <c r="M742" s="3" t="s">
        <v>1533</v>
      </c>
      <c r="O742" s="3" t="s">
        <v>9</v>
      </c>
      <c r="P742" s="3" t="s">
        <v>107</v>
      </c>
      <c r="Q742" s="3" t="s">
        <v>10</v>
      </c>
      <c r="V742" t="str">
        <f t="shared" si="24"/>
        <v>Remove</v>
      </c>
      <c r="W742"/>
      <c r="X742"/>
      <c r="Y742"/>
      <c r="Z742"/>
      <c r="AA742"/>
      <c r="AC742"/>
      <c r="AE742"/>
    </row>
    <row r="743" spans="1:31" hidden="1" x14ac:dyDescent="0.3">
      <c r="A743" s="3">
        <v>2731684040</v>
      </c>
      <c r="B743" s="3" t="s">
        <v>2011</v>
      </c>
      <c r="C743" s="3" t="s">
        <v>1911</v>
      </c>
      <c r="D743" s="3">
        <v>279.98050651114499</v>
      </c>
      <c r="E743" s="3" t="s">
        <v>2012</v>
      </c>
      <c r="F743" s="3" t="s">
        <v>2</v>
      </c>
      <c r="G743" s="3" t="s">
        <v>3</v>
      </c>
      <c r="H743" s="3" t="s">
        <v>4</v>
      </c>
      <c r="I743" s="3" t="s">
        <v>2013</v>
      </c>
      <c r="J743" s="3" t="s">
        <v>83</v>
      </c>
      <c r="K743" s="3" t="s">
        <v>84</v>
      </c>
      <c r="L743" s="3" t="s">
        <v>4</v>
      </c>
      <c r="N743" s="3" t="s">
        <v>890</v>
      </c>
      <c r="O743" s="3" t="s">
        <v>9</v>
      </c>
      <c r="P743" s="3" t="s">
        <v>4</v>
      </c>
      <c r="Q743" s="3" t="s">
        <v>10</v>
      </c>
      <c r="V743" t="str">
        <f t="shared" si="24"/>
        <v>Remove</v>
      </c>
      <c r="W743"/>
      <c r="X743"/>
      <c r="Y743"/>
      <c r="Z743"/>
      <c r="AA743"/>
      <c r="AC743"/>
      <c r="AE743"/>
    </row>
    <row r="744" spans="1:31" hidden="1" x14ac:dyDescent="0.3">
      <c r="A744" s="3">
        <v>2721553040</v>
      </c>
      <c r="B744" s="3" t="s">
        <v>2011</v>
      </c>
      <c r="C744" s="3" t="s">
        <v>2014</v>
      </c>
      <c r="D744" s="3">
        <v>226.59826163818499</v>
      </c>
      <c r="E744" s="3" t="s">
        <v>2015</v>
      </c>
      <c r="F744" s="3" t="s">
        <v>41</v>
      </c>
      <c r="G744" s="3" t="s">
        <v>144</v>
      </c>
      <c r="H744" s="3" t="s">
        <v>332</v>
      </c>
      <c r="I744" s="3" t="s">
        <v>25</v>
      </c>
      <c r="J744" s="3" t="s">
        <v>26</v>
      </c>
      <c r="K744" s="3" t="s">
        <v>27</v>
      </c>
      <c r="L744" s="3" t="s">
        <v>825</v>
      </c>
      <c r="M744" s="3" t="s">
        <v>299</v>
      </c>
      <c r="N744" s="3" t="s">
        <v>2016</v>
      </c>
      <c r="O744" s="3" t="s">
        <v>9</v>
      </c>
      <c r="P744" s="3" t="s">
        <v>332</v>
      </c>
      <c r="Q744" s="3" t="s">
        <v>10</v>
      </c>
      <c r="V744" t="str">
        <f t="shared" si="24"/>
        <v>Remove</v>
      </c>
      <c r="W744"/>
      <c r="X744"/>
      <c r="Y744"/>
      <c r="Z744"/>
      <c r="AA744"/>
      <c r="AC744"/>
      <c r="AE744"/>
    </row>
    <row r="745" spans="1:31" hidden="1" x14ac:dyDescent="0.3">
      <c r="A745" s="3">
        <v>2721423040</v>
      </c>
      <c r="B745" s="3" t="s">
        <v>2017</v>
      </c>
      <c r="C745" s="3" t="s">
        <v>2017</v>
      </c>
      <c r="D745" s="3">
        <v>83.2369701626329</v>
      </c>
      <c r="E745" s="3" t="s">
        <v>2018</v>
      </c>
      <c r="F745" s="3" t="s">
        <v>90</v>
      </c>
      <c r="G745" s="3" t="s">
        <v>2019</v>
      </c>
      <c r="H745" s="3" t="s">
        <v>4</v>
      </c>
      <c r="I745" s="3" t="s">
        <v>2020</v>
      </c>
      <c r="J745" s="3" t="s">
        <v>13</v>
      </c>
      <c r="K745" s="3" t="s">
        <v>65</v>
      </c>
      <c r="L745" s="3" t="s">
        <v>4</v>
      </c>
      <c r="O745" s="3" t="s">
        <v>9</v>
      </c>
      <c r="P745" s="3" t="s">
        <v>4</v>
      </c>
      <c r="Q745" s="3" t="s">
        <v>10</v>
      </c>
      <c r="V745" t="str">
        <f t="shared" si="24"/>
        <v>Remove</v>
      </c>
      <c r="W745"/>
      <c r="X745"/>
      <c r="Y745"/>
      <c r="Z745"/>
      <c r="AA745"/>
      <c r="AC745"/>
      <c r="AE745"/>
    </row>
    <row r="746" spans="1:31" hidden="1" x14ac:dyDescent="0.3">
      <c r="A746" s="3">
        <v>2721422040</v>
      </c>
      <c r="B746" s="3" t="s">
        <v>2017</v>
      </c>
      <c r="C746" s="3" t="s">
        <v>2017</v>
      </c>
      <c r="D746" s="3">
        <v>285.72800614675401</v>
      </c>
      <c r="E746" s="3" t="s">
        <v>2021</v>
      </c>
      <c r="F746" s="3" t="s">
        <v>26</v>
      </c>
      <c r="G746" s="3" t="s">
        <v>612</v>
      </c>
      <c r="H746" s="3" t="s">
        <v>4</v>
      </c>
      <c r="I746" s="3" t="s">
        <v>2022</v>
      </c>
      <c r="J746" s="3" t="s">
        <v>2</v>
      </c>
      <c r="K746" s="3" t="s">
        <v>3</v>
      </c>
      <c r="L746" s="3" t="s">
        <v>4</v>
      </c>
      <c r="O746" s="3" t="s">
        <v>9</v>
      </c>
      <c r="P746" s="3" t="s">
        <v>4</v>
      </c>
      <c r="Q746" s="3" t="s">
        <v>10</v>
      </c>
      <c r="V746" t="str">
        <f t="shared" si="24"/>
        <v>Remove</v>
      </c>
      <c r="W746"/>
      <c r="X746"/>
      <c r="Y746"/>
      <c r="Z746"/>
      <c r="AA746"/>
      <c r="AC746"/>
      <c r="AE746"/>
    </row>
    <row r="747" spans="1:31" hidden="1" x14ac:dyDescent="0.3">
      <c r="A747" s="3">
        <v>2721900040</v>
      </c>
      <c r="B747" s="3" t="s">
        <v>2023</v>
      </c>
      <c r="C747" s="3" t="s">
        <v>2024</v>
      </c>
      <c r="D747" s="3">
        <v>78.677145571964601</v>
      </c>
      <c r="E747" s="3" t="s">
        <v>2025</v>
      </c>
      <c r="F747" s="3" t="s">
        <v>23</v>
      </c>
      <c r="G747" s="3" t="s">
        <v>137</v>
      </c>
      <c r="H747" s="3" t="s">
        <v>4</v>
      </c>
      <c r="I747" s="3" t="s">
        <v>2026</v>
      </c>
      <c r="J747" s="3" t="s">
        <v>23</v>
      </c>
      <c r="K747" s="3" t="s">
        <v>137</v>
      </c>
      <c r="L747" s="3" t="s">
        <v>4</v>
      </c>
      <c r="M747" s="3" t="s">
        <v>187</v>
      </c>
      <c r="O747" s="3" t="s">
        <v>9</v>
      </c>
      <c r="P747" s="3" t="s">
        <v>4</v>
      </c>
      <c r="Q747" s="3" t="s">
        <v>10</v>
      </c>
      <c r="V747" t="str">
        <f t="shared" si="24"/>
        <v>Remove</v>
      </c>
      <c r="W747"/>
      <c r="X747"/>
      <c r="Y747"/>
      <c r="Z747"/>
      <c r="AA747"/>
      <c r="AC747"/>
      <c r="AE747"/>
    </row>
    <row r="748" spans="1:31" hidden="1" x14ac:dyDescent="0.3">
      <c r="A748" s="3">
        <v>2722783040</v>
      </c>
      <c r="B748" s="3" t="s">
        <v>2027</v>
      </c>
      <c r="C748" s="3" t="s">
        <v>2027</v>
      </c>
      <c r="D748" s="3">
        <v>70.288952566955402</v>
      </c>
      <c r="E748" s="3" t="s">
        <v>2028</v>
      </c>
      <c r="F748" s="3" t="s">
        <v>98</v>
      </c>
      <c r="G748" s="3" t="s">
        <v>2029</v>
      </c>
      <c r="H748" s="3" t="s">
        <v>4</v>
      </c>
      <c r="I748" s="3" t="s">
        <v>2030</v>
      </c>
      <c r="J748" s="3" t="s">
        <v>13</v>
      </c>
      <c r="K748" s="3" t="s">
        <v>56</v>
      </c>
      <c r="L748" s="3" t="s">
        <v>4</v>
      </c>
      <c r="N748" s="3" t="s">
        <v>495</v>
      </c>
      <c r="O748" s="3" t="s">
        <v>9</v>
      </c>
      <c r="P748" s="3" t="s">
        <v>4</v>
      </c>
      <c r="Q748" s="3" t="s">
        <v>10</v>
      </c>
      <c r="V748" t="str">
        <f t="shared" si="24"/>
        <v>Remove</v>
      </c>
      <c r="W748"/>
      <c r="X748"/>
      <c r="Y748"/>
      <c r="Z748"/>
      <c r="AA748"/>
      <c r="AC748"/>
      <c r="AE748"/>
    </row>
    <row r="749" spans="1:31" hidden="1" x14ac:dyDescent="0.3">
      <c r="A749" s="3">
        <v>2723638040</v>
      </c>
      <c r="B749" s="3" t="s">
        <v>2031</v>
      </c>
      <c r="C749" s="3" t="s">
        <v>2031</v>
      </c>
      <c r="D749" s="3">
        <v>150.62895601314</v>
      </c>
      <c r="E749" s="3" t="s">
        <v>2032</v>
      </c>
      <c r="F749" s="3" t="s">
        <v>2</v>
      </c>
      <c r="G749" s="3" t="s">
        <v>3</v>
      </c>
      <c r="H749" s="3" t="s">
        <v>4</v>
      </c>
      <c r="I749" s="3" t="s">
        <v>2033</v>
      </c>
      <c r="J749" s="3" t="s">
        <v>26</v>
      </c>
      <c r="K749" s="3" t="s">
        <v>27</v>
      </c>
      <c r="L749" s="3" t="s">
        <v>2034</v>
      </c>
      <c r="O749" s="3" t="s">
        <v>9</v>
      </c>
      <c r="P749" s="3" t="s">
        <v>4</v>
      </c>
      <c r="Q749" s="3" t="s">
        <v>10</v>
      </c>
      <c r="V749" t="str">
        <f t="shared" si="24"/>
        <v>Remove</v>
      </c>
      <c r="W749"/>
      <c r="X749"/>
      <c r="Y749"/>
      <c r="Z749"/>
      <c r="AA749"/>
      <c r="AC749"/>
      <c r="AE749"/>
    </row>
    <row r="750" spans="1:31" hidden="1" x14ac:dyDescent="0.3">
      <c r="A750" s="3">
        <v>2723266040</v>
      </c>
      <c r="B750" s="3" t="s">
        <v>2031</v>
      </c>
      <c r="C750" s="3" t="s">
        <v>2031</v>
      </c>
      <c r="D750" s="3">
        <v>53.628315750716403</v>
      </c>
      <c r="E750" s="3" t="s">
        <v>2035</v>
      </c>
      <c r="F750" s="3" t="s">
        <v>90</v>
      </c>
      <c r="G750" s="3" t="s">
        <v>106</v>
      </c>
      <c r="H750" s="3" t="s">
        <v>4</v>
      </c>
      <c r="I750" s="3" t="s">
        <v>2036</v>
      </c>
      <c r="J750" s="3" t="s">
        <v>98</v>
      </c>
      <c r="K750" s="3" t="s">
        <v>485</v>
      </c>
      <c r="L750" s="3" t="s">
        <v>4</v>
      </c>
      <c r="N750" s="3" t="s">
        <v>2037</v>
      </c>
      <c r="O750" s="3" t="s">
        <v>9</v>
      </c>
      <c r="P750" s="3" t="s">
        <v>4</v>
      </c>
      <c r="Q750" s="3" t="s">
        <v>10</v>
      </c>
      <c r="V750" t="str">
        <f t="shared" si="24"/>
        <v>Remove</v>
      </c>
      <c r="W750"/>
      <c r="X750"/>
      <c r="Y750"/>
      <c r="Z750"/>
      <c r="AA750"/>
      <c r="AC750"/>
      <c r="AE750"/>
    </row>
    <row r="751" spans="1:31" hidden="1" x14ac:dyDescent="0.3">
      <c r="A751" s="3">
        <v>2723216040</v>
      </c>
      <c r="B751" s="3" t="s">
        <v>2031</v>
      </c>
      <c r="C751" s="3" t="s">
        <v>2031</v>
      </c>
      <c r="D751" s="3">
        <v>54.995593301818801</v>
      </c>
      <c r="E751" s="3" t="s">
        <v>2038</v>
      </c>
      <c r="F751" s="3" t="s">
        <v>62</v>
      </c>
      <c r="G751" s="3" t="s">
        <v>88</v>
      </c>
      <c r="H751" s="3" t="s">
        <v>4</v>
      </c>
      <c r="I751" s="3" t="s">
        <v>2036</v>
      </c>
      <c r="J751" s="3" t="s">
        <v>98</v>
      </c>
      <c r="K751" s="3" t="s">
        <v>485</v>
      </c>
      <c r="L751" s="3" t="s">
        <v>4</v>
      </c>
      <c r="N751" s="3" t="s">
        <v>2037</v>
      </c>
      <c r="O751" s="3" t="s">
        <v>9</v>
      </c>
      <c r="P751" s="3" t="s">
        <v>4</v>
      </c>
      <c r="Q751" s="3" t="s">
        <v>10</v>
      </c>
      <c r="V751" t="str">
        <f t="shared" si="24"/>
        <v>Remove</v>
      </c>
      <c r="W751"/>
      <c r="X751"/>
      <c r="Y751"/>
      <c r="Z751"/>
      <c r="AA751"/>
      <c r="AC751"/>
      <c r="AE751"/>
    </row>
    <row r="752" spans="1:31" hidden="1" x14ac:dyDescent="0.3">
      <c r="A752" s="3">
        <v>2724967040</v>
      </c>
      <c r="B752" s="3" t="s">
        <v>1928</v>
      </c>
      <c r="C752" s="3" t="s">
        <v>1928</v>
      </c>
      <c r="D752" s="3">
        <v>89.462379567759797</v>
      </c>
      <c r="E752" s="3" t="s">
        <v>2039</v>
      </c>
      <c r="F752" s="3" t="s">
        <v>83</v>
      </c>
      <c r="G752" s="3" t="s">
        <v>84</v>
      </c>
      <c r="H752" s="3" t="s">
        <v>107</v>
      </c>
      <c r="I752" s="3" t="s">
        <v>2040</v>
      </c>
      <c r="J752" s="3" t="s">
        <v>83</v>
      </c>
      <c r="K752" s="3" t="s">
        <v>268</v>
      </c>
      <c r="L752" s="3" t="s">
        <v>107</v>
      </c>
      <c r="M752" s="3" t="s">
        <v>1797</v>
      </c>
      <c r="N752" s="3" t="s">
        <v>1309</v>
      </c>
      <c r="O752" s="3" t="s">
        <v>9</v>
      </c>
      <c r="P752" s="3" t="s">
        <v>107</v>
      </c>
      <c r="Q752" s="3" t="s">
        <v>10</v>
      </c>
      <c r="V752" t="str">
        <f t="shared" si="24"/>
        <v>Remove</v>
      </c>
      <c r="W752"/>
      <c r="X752"/>
      <c r="Y752"/>
      <c r="Z752"/>
      <c r="AA752"/>
      <c r="AC752"/>
      <c r="AE752"/>
    </row>
    <row r="753" spans="1:31" hidden="1" x14ac:dyDescent="0.3">
      <c r="A753" s="3">
        <v>2723778040</v>
      </c>
      <c r="B753" s="3" t="s">
        <v>1928</v>
      </c>
      <c r="C753" s="3" t="s">
        <v>1928</v>
      </c>
      <c r="D753" s="3">
        <v>102.270409809616</v>
      </c>
      <c r="E753" s="3" t="s">
        <v>2041</v>
      </c>
      <c r="F753" s="3" t="s">
        <v>41</v>
      </c>
      <c r="G753" s="3" t="s">
        <v>223</v>
      </c>
      <c r="H753" s="3" t="s">
        <v>4</v>
      </c>
      <c r="I753" s="3" t="s">
        <v>2042</v>
      </c>
      <c r="J753" s="3" t="s">
        <v>13</v>
      </c>
      <c r="K753" s="3" t="s">
        <v>74</v>
      </c>
      <c r="L753" s="3" t="s">
        <v>4</v>
      </c>
      <c r="N753" s="3" t="s">
        <v>1514</v>
      </c>
      <c r="O753" s="3" t="s">
        <v>9</v>
      </c>
      <c r="P753" s="3" t="s">
        <v>4</v>
      </c>
      <c r="Q753" s="3" t="s">
        <v>10</v>
      </c>
      <c r="V753" t="str">
        <f t="shared" si="24"/>
        <v>Remove</v>
      </c>
      <c r="W753"/>
      <c r="X753"/>
      <c r="Y753"/>
      <c r="Z753"/>
      <c r="AA753"/>
      <c r="AC753"/>
      <c r="AE753"/>
    </row>
    <row r="754" spans="1:31" hidden="1" x14ac:dyDescent="0.3">
      <c r="A754" s="3">
        <v>2723651040</v>
      </c>
      <c r="B754" s="3" t="s">
        <v>1928</v>
      </c>
      <c r="C754" s="3" t="s">
        <v>1928</v>
      </c>
      <c r="D754" s="3">
        <v>176.21992246323401</v>
      </c>
      <c r="E754" s="3" t="s">
        <v>2043</v>
      </c>
      <c r="F754" s="3" t="s">
        <v>26</v>
      </c>
      <c r="G754" s="3" t="s">
        <v>72</v>
      </c>
      <c r="H754" s="3" t="s">
        <v>4</v>
      </c>
      <c r="I754" s="3" t="s">
        <v>2044</v>
      </c>
      <c r="J754" s="3" t="s">
        <v>13</v>
      </c>
      <c r="K754" s="3" t="s">
        <v>74</v>
      </c>
      <c r="L754" s="3" t="s">
        <v>4</v>
      </c>
      <c r="O754" s="3" t="s">
        <v>9</v>
      </c>
      <c r="P754" s="3" t="s">
        <v>4</v>
      </c>
      <c r="Q754" s="3" t="s">
        <v>10</v>
      </c>
      <c r="V754" t="str">
        <f t="shared" si="24"/>
        <v>Remove</v>
      </c>
      <c r="W754"/>
      <c r="X754"/>
      <c r="Y754"/>
      <c r="Z754"/>
      <c r="AA754"/>
      <c r="AC754"/>
      <c r="AE754"/>
    </row>
    <row r="755" spans="1:31" hidden="1" x14ac:dyDescent="0.3">
      <c r="A755" s="3">
        <v>2723619040</v>
      </c>
      <c r="B755" s="3" t="s">
        <v>1928</v>
      </c>
      <c r="C755" s="3" t="s">
        <v>1928</v>
      </c>
      <c r="D755" s="3">
        <v>62.477972509692101</v>
      </c>
      <c r="E755" s="3" t="s">
        <v>2045</v>
      </c>
      <c r="F755" s="3" t="s">
        <v>90</v>
      </c>
      <c r="G755" s="3" t="s">
        <v>642</v>
      </c>
      <c r="H755" s="3" t="s">
        <v>4</v>
      </c>
      <c r="I755" s="3" t="s">
        <v>2046</v>
      </c>
      <c r="J755" s="3" t="s">
        <v>26</v>
      </c>
      <c r="K755" s="3" t="s">
        <v>27</v>
      </c>
      <c r="L755" s="3" t="s">
        <v>4</v>
      </c>
      <c r="O755" s="3" t="s">
        <v>9</v>
      </c>
      <c r="P755" s="3" t="s">
        <v>4</v>
      </c>
      <c r="Q755" s="3" t="s">
        <v>10</v>
      </c>
      <c r="V755" t="str">
        <f t="shared" si="24"/>
        <v>Remove</v>
      </c>
      <c r="W755"/>
      <c r="X755"/>
      <c r="Y755"/>
      <c r="Z755"/>
      <c r="AA755"/>
      <c r="AC755"/>
      <c r="AE755"/>
    </row>
    <row r="756" spans="1:31" hidden="1" x14ac:dyDescent="0.3">
      <c r="A756" s="3">
        <v>2723569040</v>
      </c>
      <c r="B756" s="3" t="s">
        <v>1928</v>
      </c>
      <c r="C756" s="3" t="s">
        <v>1928</v>
      </c>
      <c r="D756" s="3">
        <v>173.563761201728</v>
      </c>
      <c r="E756" s="3" t="s">
        <v>2047</v>
      </c>
      <c r="F756" s="3" t="s">
        <v>13</v>
      </c>
      <c r="G756" s="3" t="s">
        <v>65</v>
      </c>
      <c r="H756" s="3" t="s">
        <v>4</v>
      </c>
      <c r="I756" s="3" t="s">
        <v>2048</v>
      </c>
      <c r="J756" s="3" t="s">
        <v>98</v>
      </c>
      <c r="K756" s="3" t="s">
        <v>99</v>
      </c>
      <c r="L756" s="3" t="s">
        <v>4</v>
      </c>
      <c r="N756" s="3" t="s">
        <v>86</v>
      </c>
      <c r="O756" s="3" t="s">
        <v>9</v>
      </c>
      <c r="P756" s="3" t="s">
        <v>4</v>
      </c>
      <c r="Q756" s="3" t="s">
        <v>10</v>
      </c>
      <c r="V756" t="str">
        <f t="shared" si="24"/>
        <v>Remove</v>
      </c>
      <c r="W756"/>
      <c r="X756"/>
      <c r="Y756"/>
      <c r="Z756"/>
      <c r="AA756"/>
      <c r="AC756"/>
      <c r="AE756"/>
    </row>
    <row r="757" spans="1:31" hidden="1" x14ac:dyDescent="0.3">
      <c r="A757" s="3">
        <v>2719344040</v>
      </c>
      <c r="B757" s="3" t="s">
        <v>1928</v>
      </c>
      <c r="C757" s="3" t="s">
        <v>1928</v>
      </c>
      <c r="D757" s="3">
        <v>170.07277315586001</v>
      </c>
      <c r="E757" s="3" t="s">
        <v>2049</v>
      </c>
      <c r="F757" s="3" t="s">
        <v>41</v>
      </c>
      <c r="G757" s="3" t="s">
        <v>323</v>
      </c>
      <c r="H757" s="3" t="s">
        <v>107</v>
      </c>
      <c r="I757" s="3" t="s">
        <v>2050</v>
      </c>
      <c r="J757" s="3" t="s">
        <v>41</v>
      </c>
      <c r="K757" s="3" t="s">
        <v>144</v>
      </c>
      <c r="L757" s="3" t="s">
        <v>239</v>
      </c>
      <c r="M757" s="3" t="s">
        <v>225</v>
      </c>
      <c r="N757" s="3" t="s">
        <v>2051</v>
      </c>
      <c r="O757" s="3" t="s">
        <v>9</v>
      </c>
      <c r="P757" s="3" t="s">
        <v>107</v>
      </c>
      <c r="Q757" s="3" t="s">
        <v>10</v>
      </c>
      <c r="V757" t="str">
        <f t="shared" si="24"/>
        <v>Remove</v>
      </c>
      <c r="W757"/>
      <c r="X757"/>
      <c r="Y757"/>
      <c r="Z757"/>
      <c r="AA757"/>
      <c r="AC757"/>
      <c r="AE757"/>
    </row>
    <row r="758" spans="1:31" hidden="1" x14ac:dyDescent="0.3">
      <c r="A758" s="3">
        <v>2724495040</v>
      </c>
      <c r="B758" s="3" t="s">
        <v>2052</v>
      </c>
      <c r="C758" s="3" t="s">
        <v>2052</v>
      </c>
      <c r="D758" s="3">
        <v>384.99263292760998</v>
      </c>
      <c r="E758" s="3" t="s">
        <v>2053</v>
      </c>
      <c r="F758" s="3" t="s">
        <v>6</v>
      </c>
      <c r="G758" s="3" t="s">
        <v>117</v>
      </c>
      <c r="H758" s="3" t="s">
        <v>4</v>
      </c>
      <c r="I758" s="3" t="s">
        <v>2054</v>
      </c>
      <c r="J758" s="3" t="s">
        <v>13</v>
      </c>
      <c r="K758" s="3" t="s">
        <v>65</v>
      </c>
      <c r="L758" s="3" t="s">
        <v>4</v>
      </c>
      <c r="N758" s="3" t="s">
        <v>631</v>
      </c>
      <c r="O758" s="3" t="s">
        <v>9</v>
      </c>
      <c r="P758" s="3" t="s">
        <v>4</v>
      </c>
      <c r="Q758" s="3" t="s">
        <v>10</v>
      </c>
      <c r="V758" t="str">
        <f t="shared" si="24"/>
        <v>Remove</v>
      </c>
      <c r="W758"/>
      <c r="X758"/>
      <c r="Y758"/>
      <c r="Z758"/>
      <c r="AA758"/>
      <c r="AC758"/>
      <c r="AE758"/>
    </row>
    <row r="759" spans="1:31" hidden="1" x14ac:dyDescent="0.3">
      <c r="A759" s="3">
        <v>2731798040</v>
      </c>
      <c r="B759" s="3" t="s">
        <v>2055</v>
      </c>
      <c r="C759" s="3" t="s">
        <v>2055</v>
      </c>
      <c r="D759" s="3">
        <v>57.007964871231898</v>
      </c>
      <c r="E759" s="3" t="s">
        <v>2056</v>
      </c>
      <c r="F759" s="3" t="s">
        <v>41</v>
      </c>
      <c r="G759" s="3" t="s">
        <v>144</v>
      </c>
      <c r="H759" s="3" t="s">
        <v>4</v>
      </c>
      <c r="I759" s="3" t="s">
        <v>2057</v>
      </c>
      <c r="J759" s="3" t="s">
        <v>26</v>
      </c>
      <c r="K759" s="3" t="s">
        <v>27</v>
      </c>
      <c r="L759" s="3" t="s">
        <v>4</v>
      </c>
      <c r="O759" s="3" t="s">
        <v>9</v>
      </c>
      <c r="P759" s="3" t="s">
        <v>4</v>
      </c>
      <c r="Q759" s="3" t="s">
        <v>10</v>
      </c>
      <c r="V759" t="str">
        <f t="shared" si="24"/>
        <v>Remove</v>
      </c>
      <c r="W759"/>
      <c r="X759"/>
      <c r="Y759"/>
      <c r="Z759"/>
      <c r="AA759"/>
      <c r="AC759"/>
      <c r="AE759"/>
    </row>
    <row r="760" spans="1:31" hidden="1" x14ac:dyDescent="0.3">
      <c r="A760" s="3">
        <v>2724586040</v>
      </c>
      <c r="B760" s="3" t="s">
        <v>2055</v>
      </c>
      <c r="C760" s="3" t="s">
        <v>2055</v>
      </c>
      <c r="D760" s="3">
        <v>4547.5575027382301</v>
      </c>
      <c r="E760" s="3" t="s">
        <v>2058</v>
      </c>
      <c r="F760" s="3" t="s">
        <v>62</v>
      </c>
      <c r="G760" s="3" t="s">
        <v>210</v>
      </c>
      <c r="H760" s="3" t="s">
        <v>4</v>
      </c>
      <c r="I760" s="3" t="s">
        <v>2059</v>
      </c>
      <c r="J760" s="3" t="s">
        <v>191</v>
      </c>
      <c r="K760" s="3" t="s">
        <v>1178</v>
      </c>
      <c r="L760" s="3" t="s">
        <v>4</v>
      </c>
      <c r="N760" s="3" t="s">
        <v>2060</v>
      </c>
      <c r="O760" s="3" t="s">
        <v>9</v>
      </c>
      <c r="P760" s="3" t="s">
        <v>4</v>
      </c>
      <c r="Q760" s="3" t="s">
        <v>10</v>
      </c>
      <c r="V760" t="str">
        <f t="shared" si="24"/>
        <v>Remove</v>
      </c>
      <c r="W760"/>
      <c r="X760"/>
      <c r="Y760"/>
      <c r="Z760"/>
      <c r="AA760"/>
      <c r="AC760"/>
      <c r="AE760"/>
    </row>
    <row r="761" spans="1:31" hidden="1" x14ac:dyDescent="0.3">
      <c r="A761" s="3">
        <v>2724569040</v>
      </c>
      <c r="B761" s="3" t="s">
        <v>2055</v>
      </c>
      <c r="C761" s="3" t="s">
        <v>2055</v>
      </c>
      <c r="D761" s="3">
        <v>168.80044843049299</v>
      </c>
      <c r="E761" s="3" t="s">
        <v>2061</v>
      </c>
      <c r="F761" s="3" t="s">
        <v>13</v>
      </c>
      <c r="G761" s="3" t="s">
        <v>155</v>
      </c>
      <c r="H761" s="3" t="s">
        <v>4</v>
      </c>
      <c r="I761" s="3" t="s">
        <v>2054</v>
      </c>
      <c r="J761" s="3" t="s">
        <v>13</v>
      </c>
      <c r="K761" s="3" t="s">
        <v>65</v>
      </c>
      <c r="L761" s="3" t="s">
        <v>4</v>
      </c>
      <c r="N761" s="3" t="s">
        <v>631</v>
      </c>
      <c r="O761" s="3" t="s">
        <v>9</v>
      </c>
      <c r="P761" s="3" t="s">
        <v>4</v>
      </c>
      <c r="Q761" s="3" t="s">
        <v>10</v>
      </c>
      <c r="V761" t="str">
        <f t="shared" si="24"/>
        <v>Remove</v>
      </c>
      <c r="W761"/>
      <c r="X761"/>
      <c r="Y761"/>
      <c r="Z761"/>
      <c r="AA761"/>
      <c r="AC761"/>
      <c r="AE761"/>
    </row>
    <row r="762" spans="1:31" hidden="1" x14ac:dyDescent="0.3">
      <c r="A762" s="3">
        <v>2724511040</v>
      </c>
      <c r="B762" s="3" t="s">
        <v>2055</v>
      </c>
      <c r="C762" s="3" t="s">
        <v>2055</v>
      </c>
      <c r="D762" s="3">
        <v>607.72045627376394</v>
      </c>
      <c r="E762" s="3" t="s">
        <v>2062</v>
      </c>
      <c r="F762" s="3" t="s">
        <v>41</v>
      </c>
      <c r="G762" s="3" t="s">
        <v>672</v>
      </c>
      <c r="H762" s="3" t="s">
        <v>4</v>
      </c>
      <c r="I762" s="3" t="s">
        <v>2063</v>
      </c>
      <c r="J762" s="3" t="s">
        <v>41</v>
      </c>
      <c r="K762" s="3" t="s">
        <v>42</v>
      </c>
      <c r="L762" s="3" t="s">
        <v>4</v>
      </c>
      <c r="N762" s="3" t="s">
        <v>717</v>
      </c>
      <c r="O762" s="3" t="s">
        <v>9</v>
      </c>
      <c r="P762" s="3" t="s">
        <v>4</v>
      </c>
      <c r="Q762" s="3" t="s">
        <v>10</v>
      </c>
      <c r="V762" t="str">
        <f t="shared" si="24"/>
        <v>Remove</v>
      </c>
      <c r="W762"/>
      <c r="X762"/>
      <c r="Y762"/>
      <c r="Z762"/>
      <c r="AA762"/>
      <c r="AC762"/>
      <c r="AE762"/>
    </row>
    <row r="763" spans="1:31" hidden="1" x14ac:dyDescent="0.3">
      <c r="A763" s="3">
        <v>2729020040</v>
      </c>
      <c r="B763" s="3" t="s">
        <v>2064</v>
      </c>
      <c r="C763" s="3" t="s">
        <v>2064</v>
      </c>
      <c r="D763" s="3">
        <v>64.103591403708407</v>
      </c>
      <c r="E763" s="3" t="s">
        <v>2065</v>
      </c>
      <c r="F763" s="3" t="s">
        <v>6</v>
      </c>
      <c r="G763" s="3" t="s">
        <v>34</v>
      </c>
      <c r="H763" s="3" t="s">
        <v>4</v>
      </c>
      <c r="I763" s="3" t="s">
        <v>2066</v>
      </c>
      <c r="J763" s="3" t="s">
        <v>26</v>
      </c>
      <c r="K763" s="3" t="s">
        <v>72</v>
      </c>
      <c r="L763" s="3" t="s">
        <v>4</v>
      </c>
      <c r="O763" s="3" t="s">
        <v>9</v>
      </c>
      <c r="P763" s="3" t="s">
        <v>4</v>
      </c>
      <c r="Q763" s="3" t="s">
        <v>10</v>
      </c>
      <c r="V763" t="str">
        <f t="shared" si="24"/>
        <v>Remove</v>
      </c>
      <c r="W763"/>
      <c r="X763"/>
      <c r="Y763"/>
      <c r="Z763"/>
      <c r="AA763"/>
      <c r="AC763"/>
      <c r="AE763"/>
    </row>
    <row r="764" spans="1:31" hidden="1" x14ac:dyDescent="0.3">
      <c r="A764" s="3">
        <v>2728965040</v>
      </c>
      <c r="B764" s="3" t="s">
        <v>2064</v>
      </c>
      <c r="C764" s="3" t="s">
        <v>2064</v>
      </c>
      <c r="D764" s="3">
        <v>293.98203961126802</v>
      </c>
      <c r="E764" s="3" t="s">
        <v>2067</v>
      </c>
      <c r="F764" s="3" t="s">
        <v>41</v>
      </c>
      <c r="G764" s="3" t="s">
        <v>42</v>
      </c>
      <c r="H764" s="3" t="s">
        <v>4</v>
      </c>
      <c r="I764" s="3" t="s">
        <v>2068</v>
      </c>
      <c r="J764" s="3" t="s">
        <v>83</v>
      </c>
      <c r="K764" s="3" t="s">
        <v>84</v>
      </c>
      <c r="L764" s="3" t="s">
        <v>4</v>
      </c>
      <c r="N764" s="3" t="s">
        <v>329</v>
      </c>
      <c r="O764" s="3" t="s">
        <v>9</v>
      </c>
      <c r="P764" s="3" t="s">
        <v>4</v>
      </c>
      <c r="Q764" s="3" t="s">
        <v>10</v>
      </c>
      <c r="V764" t="str">
        <f t="shared" si="24"/>
        <v>Remove</v>
      </c>
      <c r="W764"/>
      <c r="X764"/>
      <c r="Y764"/>
      <c r="Z764"/>
      <c r="AA764"/>
      <c r="AC764"/>
      <c r="AE764"/>
    </row>
    <row r="765" spans="1:31" hidden="1" x14ac:dyDescent="0.3">
      <c r="A765" s="3">
        <v>2727745040</v>
      </c>
      <c r="B765" s="3" t="s">
        <v>2064</v>
      </c>
      <c r="C765" s="3" t="s">
        <v>2069</v>
      </c>
      <c r="D765" s="3">
        <v>514.01649797407504</v>
      </c>
      <c r="E765" s="3" t="s">
        <v>2070</v>
      </c>
      <c r="F765" s="3" t="s">
        <v>26</v>
      </c>
      <c r="G765" s="3" t="s">
        <v>364</v>
      </c>
      <c r="H765" s="3" t="s">
        <v>4</v>
      </c>
      <c r="I765" s="3" t="s">
        <v>2071</v>
      </c>
      <c r="J765" s="3" t="s">
        <v>26</v>
      </c>
      <c r="K765" s="3" t="s">
        <v>72</v>
      </c>
      <c r="L765" s="3" t="s">
        <v>4</v>
      </c>
      <c r="N765" s="3" t="s">
        <v>486</v>
      </c>
      <c r="O765" s="3" t="s">
        <v>9</v>
      </c>
      <c r="P765" s="3" t="s">
        <v>4</v>
      </c>
      <c r="Q765" s="3" t="s">
        <v>10</v>
      </c>
      <c r="V765" t="str">
        <f t="shared" si="24"/>
        <v>Remove</v>
      </c>
      <c r="W765"/>
      <c r="X765"/>
      <c r="Y765"/>
      <c r="Z765"/>
      <c r="AA765"/>
      <c r="AC765"/>
      <c r="AE765"/>
    </row>
    <row r="766" spans="1:31" hidden="1" x14ac:dyDescent="0.3">
      <c r="A766" s="3">
        <v>2725617040</v>
      </c>
      <c r="B766" s="3" t="s">
        <v>2064</v>
      </c>
      <c r="C766" s="3" t="s">
        <v>2064</v>
      </c>
      <c r="D766" s="3">
        <v>84.172200373928206</v>
      </c>
      <c r="E766" s="3" t="s">
        <v>2072</v>
      </c>
      <c r="F766" s="3" t="s">
        <v>6</v>
      </c>
      <c r="G766" s="3" t="s">
        <v>58</v>
      </c>
      <c r="H766" s="3" t="s">
        <v>4</v>
      </c>
      <c r="I766" s="3" t="s">
        <v>2073</v>
      </c>
      <c r="J766" s="3" t="s">
        <v>13</v>
      </c>
      <c r="K766" s="3" t="s">
        <v>74</v>
      </c>
      <c r="L766" s="3" t="s">
        <v>4</v>
      </c>
      <c r="N766" s="3" t="s">
        <v>1013</v>
      </c>
      <c r="O766" s="3" t="s">
        <v>9</v>
      </c>
      <c r="P766" s="3" t="s">
        <v>4</v>
      </c>
      <c r="Q766" s="3" t="s">
        <v>10</v>
      </c>
      <c r="V766" t="str">
        <f t="shared" si="24"/>
        <v>Remove</v>
      </c>
      <c r="W766"/>
      <c r="X766"/>
      <c r="Y766"/>
      <c r="Z766"/>
      <c r="AA766"/>
      <c r="AC766"/>
      <c r="AE766"/>
    </row>
    <row r="767" spans="1:31" hidden="1" x14ac:dyDescent="0.3">
      <c r="A767" s="3">
        <v>2725551040</v>
      </c>
      <c r="B767" s="3" t="s">
        <v>2064</v>
      </c>
      <c r="C767" s="3" t="s">
        <v>2064</v>
      </c>
      <c r="D767" s="3">
        <v>291.52218375070498</v>
      </c>
      <c r="E767" s="3" t="s">
        <v>2074</v>
      </c>
      <c r="F767" s="3" t="s">
        <v>2</v>
      </c>
      <c r="G767" s="3" t="s">
        <v>208</v>
      </c>
      <c r="H767" s="3" t="s">
        <v>4</v>
      </c>
      <c r="I767" s="3" t="s">
        <v>2075</v>
      </c>
      <c r="J767" s="3" t="s">
        <v>2</v>
      </c>
      <c r="K767" s="3" t="s">
        <v>3</v>
      </c>
      <c r="L767" s="3" t="s">
        <v>4</v>
      </c>
      <c r="N767" s="3" t="s">
        <v>100</v>
      </c>
      <c r="O767" s="3" t="s">
        <v>9</v>
      </c>
      <c r="P767" s="3" t="s">
        <v>4</v>
      </c>
      <c r="Q767" s="3" t="s">
        <v>10</v>
      </c>
      <c r="V767" t="str">
        <f t="shared" si="24"/>
        <v>Remove</v>
      </c>
      <c r="W767"/>
      <c r="X767"/>
      <c r="Y767"/>
      <c r="Z767"/>
      <c r="AA767"/>
      <c r="AC767"/>
      <c r="AE767"/>
    </row>
    <row r="768" spans="1:31" hidden="1" x14ac:dyDescent="0.3">
      <c r="A768" s="3">
        <v>2724935040</v>
      </c>
      <c r="B768" s="3" t="s">
        <v>2076</v>
      </c>
      <c r="C768" s="3" t="s">
        <v>2076</v>
      </c>
      <c r="D768" s="3">
        <v>491.83135121457502</v>
      </c>
      <c r="E768" s="3" t="s">
        <v>2077</v>
      </c>
      <c r="F768" s="3" t="s">
        <v>13</v>
      </c>
      <c r="G768" s="3" t="s">
        <v>96</v>
      </c>
      <c r="H768" s="3" t="s">
        <v>4</v>
      </c>
      <c r="I768" s="3" t="s">
        <v>2078</v>
      </c>
      <c r="J768" s="3" t="s">
        <v>13</v>
      </c>
      <c r="K768" s="3" t="s">
        <v>56</v>
      </c>
      <c r="L768" s="3" t="s">
        <v>4</v>
      </c>
      <c r="N768" s="3" t="s">
        <v>329</v>
      </c>
      <c r="O768" s="3" t="s">
        <v>9</v>
      </c>
      <c r="P768" s="3" t="s">
        <v>4</v>
      </c>
      <c r="Q768" s="3" t="s">
        <v>10</v>
      </c>
      <c r="V768" t="str">
        <f t="shared" si="24"/>
        <v>Remove</v>
      </c>
      <c r="W768"/>
      <c r="X768"/>
      <c r="Y768"/>
      <c r="Z768"/>
      <c r="AA768"/>
      <c r="AC768"/>
      <c r="AE768"/>
    </row>
    <row r="769" spans="1:31" hidden="1" x14ac:dyDescent="0.3">
      <c r="A769" s="3">
        <v>2727433040</v>
      </c>
      <c r="B769" s="3" t="s">
        <v>2079</v>
      </c>
      <c r="C769" s="3" t="s">
        <v>2079</v>
      </c>
      <c r="D769" s="3">
        <v>317.29814856265801</v>
      </c>
      <c r="E769" s="3" t="s">
        <v>2080</v>
      </c>
      <c r="F769" s="3" t="s">
        <v>18</v>
      </c>
      <c r="G769" s="3" t="s">
        <v>186</v>
      </c>
      <c r="H769" s="3" t="s">
        <v>4</v>
      </c>
      <c r="I769" s="3" t="s">
        <v>2081</v>
      </c>
      <c r="J769" s="3" t="s">
        <v>18</v>
      </c>
      <c r="K769" s="3" t="s">
        <v>186</v>
      </c>
      <c r="L769" s="3" t="s">
        <v>4</v>
      </c>
      <c r="N769" s="3" t="s">
        <v>631</v>
      </c>
      <c r="O769" s="3" t="s">
        <v>9</v>
      </c>
      <c r="P769" s="3" t="s">
        <v>4</v>
      </c>
      <c r="Q769" s="3" t="s">
        <v>10</v>
      </c>
      <c r="V769" t="str">
        <f t="shared" si="24"/>
        <v>Remove</v>
      </c>
      <c r="W769"/>
      <c r="X769"/>
      <c r="Y769"/>
      <c r="Z769"/>
      <c r="AA769"/>
      <c r="AC769"/>
      <c r="AE769"/>
    </row>
    <row r="770" spans="1:31" hidden="1" x14ac:dyDescent="0.3">
      <c r="A770" s="3">
        <v>2727023040</v>
      </c>
      <c r="B770" s="3" t="s">
        <v>2079</v>
      </c>
      <c r="C770" s="3" t="s">
        <v>2079</v>
      </c>
      <c r="D770" s="3">
        <v>61.6945927797141</v>
      </c>
      <c r="E770" s="3" t="s">
        <v>2082</v>
      </c>
      <c r="F770" s="3" t="s">
        <v>83</v>
      </c>
      <c r="G770" s="3" t="s">
        <v>159</v>
      </c>
      <c r="H770" s="3" t="s">
        <v>4</v>
      </c>
      <c r="I770" s="3" t="s">
        <v>2083</v>
      </c>
      <c r="J770" s="3" t="s">
        <v>83</v>
      </c>
      <c r="K770" s="3" t="s">
        <v>159</v>
      </c>
      <c r="L770" s="3" t="s">
        <v>4</v>
      </c>
      <c r="O770" s="3" t="s">
        <v>9</v>
      </c>
      <c r="P770" s="3" t="s">
        <v>4</v>
      </c>
      <c r="Q770" s="3" t="s">
        <v>10</v>
      </c>
      <c r="V770" t="str">
        <f t="shared" si="24"/>
        <v>Remove</v>
      </c>
      <c r="W770"/>
      <c r="X770"/>
      <c r="Y770"/>
      <c r="Z770"/>
      <c r="AA770"/>
      <c r="AC770"/>
      <c r="AE770"/>
    </row>
    <row r="771" spans="1:31" hidden="1" x14ac:dyDescent="0.3">
      <c r="A771" s="3">
        <v>2726904040</v>
      </c>
      <c r="B771" s="3" t="s">
        <v>2079</v>
      </c>
      <c r="C771" s="3" t="s">
        <v>2079</v>
      </c>
      <c r="D771" s="3">
        <v>234.93236977584499</v>
      </c>
      <c r="E771" s="3" t="s">
        <v>2084</v>
      </c>
      <c r="F771" s="3" t="s">
        <v>26</v>
      </c>
      <c r="G771" s="3" t="s">
        <v>27</v>
      </c>
      <c r="H771" s="3" t="s">
        <v>4</v>
      </c>
      <c r="I771" s="3" t="s">
        <v>2085</v>
      </c>
      <c r="J771" s="3" t="s">
        <v>83</v>
      </c>
      <c r="K771" s="3" t="s">
        <v>84</v>
      </c>
      <c r="L771" s="3" t="s">
        <v>4</v>
      </c>
      <c r="N771" s="3" t="s">
        <v>495</v>
      </c>
      <c r="O771" s="3" t="s">
        <v>9</v>
      </c>
      <c r="P771" s="3" t="s">
        <v>4</v>
      </c>
      <c r="Q771" s="3" t="s">
        <v>10</v>
      </c>
      <c r="V771" t="str">
        <f t="shared" ref="V771:V834" si="25">IF(ISNUMBER(S771), "Keep", "Remove")</f>
        <v>Remove</v>
      </c>
      <c r="W771"/>
      <c r="X771"/>
      <c r="Y771"/>
      <c r="Z771"/>
      <c r="AA771"/>
      <c r="AC771"/>
      <c r="AE771"/>
    </row>
    <row r="772" spans="1:31" hidden="1" x14ac:dyDescent="0.3">
      <c r="A772" s="3">
        <v>2726018040</v>
      </c>
      <c r="B772" s="3" t="s">
        <v>2086</v>
      </c>
      <c r="C772" s="3" t="s">
        <v>2086</v>
      </c>
      <c r="D772" s="3">
        <v>72.408383281708794</v>
      </c>
      <c r="E772" s="3" t="s">
        <v>2087</v>
      </c>
      <c r="F772" s="3" t="s">
        <v>26</v>
      </c>
      <c r="G772" s="3" t="s">
        <v>612</v>
      </c>
      <c r="H772" s="3" t="s">
        <v>107</v>
      </c>
      <c r="I772" s="3" t="s">
        <v>2088</v>
      </c>
      <c r="J772" s="3" t="s">
        <v>26</v>
      </c>
      <c r="K772" s="3" t="s">
        <v>198</v>
      </c>
      <c r="L772" s="3" t="s">
        <v>107</v>
      </c>
      <c r="N772" s="3" t="s">
        <v>108</v>
      </c>
      <c r="O772" s="3" t="s">
        <v>9</v>
      </c>
      <c r="P772" s="3" t="s">
        <v>107</v>
      </c>
      <c r="Q772" s="3" t="s">
        <v>10</v>
      </c>
      <c r="V772" t="str">
        <f t="shared" si="25"/>
        <v>Remove</v>
      </c>
      <c r="W772"/>
      <c r="X772"/>
      <c r="Y772"/>
      <c r="Z772"/>
      <c r="AA772"/>
      <c r="AC772"/>
      <c r="AE772"/>
    </row>
    <row r="773" spans="1:31" hidden="1" x14ac:dyDescent="0.3">
      <c r="A773" s="3">
        <v>2725995040</v>
      </c>
      <c r="B773" s="3" t="s">
        <v>2086</v>
      </c>
      <c r="C773" s="3" t="s">
        <v>2086</v>
      </c>
      <c r="D773" s="3">
        <v>102.984363508458</v>
      </c>
      <c r="E773" s="3" t="s">
        <v>2089</v>
      </c>
      <c r="F773" s="3" t="s">
        <v>26</v>
      </c>
      <c r="G773" s="3" t="s">
        <v>27</v>
      </c>
      <c r="H773" s="3" t="s">
        <v>4</v>
      </c>
      <c r="I773" s="3" t="s">
        <v>2090</v>
      </c>
      <c r="J773" s="3" t="s">
        <v>26</v>
      </c>
      <c r="K773" s="3" t="s">
        <v>27</v>
      </c>
      <c r="L773" s="3" t="s">
        <v>386</v>
      </c>
      <c r="N773" s="3" t="s">
        <v>2091</v>
      </c>
      <c r="O773" s="3" t="s">
        <v>9</v>
      </c>
      <c r="P773" s="3" t="s">
        <v>4</v>
      </c>
      <c r="Q773" s="3" t="s">
        <v>10</v>
      </c>
      <c r="V773" t="str">
        <f t="shared" si="25"/>
        <v>Remove</v>
      </c>
      <c r="W773"/>
      <c r="X773"/>
      <c r="Y773"/>
      <c r="Z773"/>
      <c r="AA773"/>
      <c r="AC773"/>
      <c r="AE773"/>
    </row>
    <row r="774" spans="1:31" ht="28.8" x14ac:dyDescent="0.3">
      <c r="A774" s="3">
        <v>2726808040</v>
      </c>
      <c r="B774" s="3" t="s">
        <v>2092</v>
      </c>
      <c r="C774" s="3" t="s">
        <v>2092</v>
      </c>
      <c r="D774" s="3">
        <v>2945.0724430191299</v>
      </c>
      <c r="E774" s="3" t="s">
        <v>2093</v>
      </c>
      <c r="F774" s="3" t="s">
        <v>23</v>
      </c>
      <c r="G774" s="3" t="s">
        <v>2094</v>
      </c>
      <c r="H774" s="3" t="s">
        <v>49</v>
      </c>
      <c r="I774" s="3" t="s">
        <v>2095</v>
      </c>
      <c r="J774" s="3" t="s">
        <v>23</v>
      </c>
      <c r="K774" s="3" t="s">
        <v>2094</v>
      </c>
      <c r="L774" s="3" t="s">
        <v>49</v>
      </c>
      <c r="M774" s="3" t="s">
        <v>168</v>
      </c>
      <c r="N774" s="3" t="s">
        <v>2096</v>
      </c>
      <c r="O774" s="3" t="s">
        <v>9</v>
      </c>
      <c r="P774" s="3" t="s">
        <v>49</v>
      </c>
      <c r="Q774" s="3" t="s">
        <v>10</v>
      </c>
      <c r="R774" s="2" t="s">
        <v>49</v>
      </c>
      <c r="S774" s="3">
        <v>15.01</v>
      </c>
      <c r="T774" s="3">
        <v>19.3</v>
      </c>
      <c r="U774" s="3">
        <v>20.84</v>
      </c>
      <c r="V774" s="3" t="str">
        <f t="shared" si="25"/>
        <v>Keep</v>
      </c>
      <c r="W774" s="2" t="str">
        <f>MID(B774, 5, 11)</f>
        <v>Feb 23 2015</v>
      </c>
      <c r="X774" s="3">
        <f>VALUE(RIGHT(W774,4))</f>
        <v>2015</v>
      </c>
      <c r="Y774" s="2" t="str">
        <f>H774&amp;X774</f>
        <v>Brazil2015</v>
      </c>
      <c r="Z774" s="1" t="s">
        <v>16080</v>
      </c>
      <c r="AA774" s="1">
        <f>IFERROR(VLOOKUP(Z774, RISKSHEET!$A$2:$G$1000, 4, FALSE), "Missing")</f>
        <v>-0.187332957983017</v>
      </c>
      <c r="AB774">
        <f>IFERROR(VLOOKUP(Z774, RISKSHEET!$A$2:$G$1000, 5, FALSE), "Missing")</f>
        <v>-0.33186444640159601</v>
      </c>
      <c r="AC774" s="1">
        <f>IFERROR(VLOOKUP(Z774, RISKSHEET!$A$2:$G$1000, 6, FALSE), "Missing")</f>
        <v>-0.31714060902595498</v>
      </c>
      <c r="AD774" t="str">
        <f>_xlfn.XLOOKUP(Z774, CREDITRATING!I:I, CREDITRATING!E:E, "Missing")</f>
        <v>BBB-</v>
      </c>
      <c r="AE774" s="1">
        <f>_xlfn.XLOOKUP(Z774, CREDITRATING!I:I, CREDITRATING!F:F, "Missing")</f>
        <v>10</v>
      </c>
    </row>
    <row r="775" spans="1:31" hidden="1" x14ac:dyDescent="0.3">
      <c r="A775" s="3">
        <v>2727737040</v>
      </c>
      <c r="B775" s="3" t="s">
        <v>2097</v>
      </c>
      <c r="C775" s="3" t="s">
        <v>2097</v>
      </c>
      <c r="D775" s="3">
        <v>734.31499736383796</v>
      </c>
      <c r="E775" s="3" t="s">
        <v>2098</v>
      </c>
      <c r="F775" s="3" t="s">
        <v>83</v>
      </c>
      <c r="G775" s="3" t="s">
        <v>159</v>
      </c>
      <c r="H775" s="3" t="s">
        <v>4</v>
      </c>
      <c r="I775" s="3" t="s">
        <v>25</v>
      </c>
      <c r="J775" s="3" t="s">
        <v>26</v>
      </c>
      <c r="K775" s="3" t="s">
        <v>27</v>
      </c>
      <c r="L775" s="3" t="s">
        <v>4</v>
      </c>
      <c r="O775" s="3" t="s">
        <v>9</v>
      </c>
      <c r="P775" s="3" t="s">
        <v>4</v>
      </c>
      <c r="Q775" s="3" t="s">
        <v>10</v>
      </c>
      <c r="R775" s="2" t="s">
        <v>2099</v>
      </c>
      <c r="U775" s="3">
        <v>-16.03</v>
      </c>
      <c r="V775" t="str">
        <f t="shared" si="25"/>
        <v>Remove</v>
      </c>
      <c r="W775"/>
      <c r="X775"/>
      <c r="Y775"/>
      <c r="Z775"/>
      <c r="AA775"/>
      <c r="AC775"/>
      <c r="AE775"/>
    </row>
    <row r="776" spans="1:31" hidden="1" x14ac:dyDescent="0.3">
      <c r="A776" s="3">
        <v>2328651040</v>
      </c>
      <c r="B776" s="3" t="s">
        <v>2097</v>
      </c>
      <c r="C776" s="3" t="s">
        <v>2097</v>
      </c>
      <c r="D776" s="3">
        <v>94.966761633428305</v>
      </c>
      <c r="E776" s="3" t="s">
        <v>2100</v>
      </c>
      <c r="F776" s="3" t="s">
        <v>6</v>
      </c>
      <c r="G776" s="3" t="s">
        <v>34</v>
      </c>
      <c r="H776" s="3" t="s">
        <v>127</v>
      </c>
      <c r="I776" s="3" t="s">
        <v>2101</v>
      </c>
      <c r="J776" s="3" t="s">
        <v>26</v>
      </c>
      <c r="K776" s="3" t="s">
        <v>27</v>
      </c>
      <c r="L776" s="3" t="s">
        <v>127</v>
      </c>
      <c r="O776" s="3" t="s">
        <v>9</v>
      </c>
      <c r="P776" s="3" t="s">
        <v>127</v>
      </c>
      <c r="Q776" s="3" t="s">
        <v>10</v>
      </c>
      <c r="V776" t="str">
        <f t="shared" si="25"/>
        <v>Remove</v>
      </c>
      <c r="W776"/>
      <c r="X776"/>
      <c r="Y776"/>
      <c r="Z776"/>
      <c r="AA776"/>
      <c r="AC776"/>
      <c r="AE776"/>
    </row>
    <row r="777" spans="1:31" hidden="1" x14ac:dyDescent="0.3">
      <c r="A777" s="3">
        <v>2728683040</v>
      </c>
      <c r="B777" s="3" t="s">
        <v>2102</v>
      </c>
      <c r="C777" s="3" t="s">
        <v>2103</v>
      </c>
      <c r="D777" s="3">
        <v>170.72627408027799</v>
      </c>
      <c r="E777" s="3" t="s">
        <v>2104</v>
      </c>
      <c r="F777" s="3" t="s">
        <v>6</v>
      </c>
      <c r="G777" s="3" t="s">
        <v>34</v>
      </c>
      <c r="H777" s="3" t="s">
        <v>4</v>
      </c>
      <c r="I777" s="3" t="s">
        <v>2105</v>
      </c>
      <c r="J777" s="3" t="s">
        <v>83</v>
      </c>
      <c r="K777" s="3" t="s">
        <v>84</v>
      </c>
      <c r="L777" s="3" t="s">
        <v>4</v>
      </c>
      <c r="N777" s="3" t="s">
        <v>118</v>
      </c>
      <c r="O777" s="3" t="s">
        <v>9</v>
      </c>
      <c r="P777" s="3" t="s">
        <v>4</v>
      </c>
      <c r="Q777" s="3" t="s">
        <v>10</v>
      </c>
      <c r="V777" t="str">
        <f t="shared" si="25"/>
        <v>Remove</v>
      </c>
      <c r="W777"/>
      <c r="X777"/>
      <c r="Y777"/>
      <c r="Z777"/>
      <c r="AA777"/>
      <c r="AC777"/>
      <c r="AE777"/>
    </row>
    <row r="778" spans="1:31" hidden="1" x14ac:dyDescent="0.3">
      <c r="A778" s="3">
        <v>2727841040</v>
      </c>
      <c r="B778" s="3" t="s">
        <v>2102</v>
      </c>
      <c r="C778" s="3" t="s">
        <v>2103</v>
      </c>
      <c r="D778" s="3">
        <v>608.21226080793804</v>
      </c>
      <c r="E778" s="3" t="s">
        <v>2106</v>
      </c>
      <c r="F778" s="3" t="s">
        <v>6</v>
      </c>
      <c r="G778" s="3" t="s">
        <v>34</v>
      </c>
      <c r="H778" s="3" t="s">
        <v>4</v>
      </c>
      <c r="I778" s="3" t="s">
        <v>2105</v>
      </c>
      <c r="J778" s="3" t="s">
        <v>83</v>
      </c>
      <c r="K778" s="3" t="s">
        <v>84</v>
      </c>
      <c r="L778" s="3" t="s">
        <v>4</v>
      </c>
      <c r="N778" s="3" t="s">
        <v>118</v>
      </c>
      <c r="O778" s="3" t="s">
        <v>9</v>
      </c>
      <c r="P778" s="3" t="s">
        <v>4</v>
      </c>
      <c r="Q778" s="3" t="s">
        <v>10</v>
      </c>
      <c r="V778" t="str">
        <f t="shared" si="25"/>
        <v>Remove</v>
      </c>
      <c r="W778"/>
      <c r="X778"/>
      <c r="Y778"/>
      <c r="Z778"/>
      <c r="AA778"/>
      <c r="AC778"/>
      <c r="AE778"/>
    </row>
    <row r="779" spans="1:31" hidden="1" x14ac:dyDescent="0.3">
      <c r="A779" s="3">
        <v>2729454040</v>
      </c>
      <c r="B779" s="3" t="s">
        <v>2107</v>
      </c>
      <c r="C779" s="3" t="s">
        <v>2107</v>
      </c>
      <c r="D779" s="3">
        <v>63.8009410638807</v>
      </c>
      <c r="E779" s="3" t="s">
        <v>2108</v>
      </c>
      <c r="F779" s="3" t="s">
        <v>6</v>
      </c>
      <c r="G779" s="3" t="s">
        <v>58</v>
      </c>
      <c r="H779" s="3" t="s">
        <v>4</v>
      </c>
      <c r="I779" s="3" t="s">
        <v>2109</v>
      </c>
      <c r="J779" s="3" t="s">
        <v>26</v>
      </c>
      <c r="K779" s="3" t="s">
        <v>72</v>
      </c>
      <c r="L779" s="3" t="s">
        <v>4</v>
      </c>
      <c r="O779" s="3" t="s">
        <v>9</v>
      </c>
      <c r="P779" s="3" t="s">
        <v>4</v>
      </c>
      <c r="Q779" s="3" t="s">
        <v>10</v>
      </c>
      <c r="V779" t="str">
        <f t="shared" si="25"/>
        <v>Remove</v>
      </c>
      <c r="W779"/>
      <c r="X779"/>
      <c r="Y779"/>
      <c r="Z779"/>
      <c r="AA779"/>
      <c r="AC779"/>
      <c r="AE779"/>
    </row>
    <row r="780" spans="1:31" hidden="1" x14ac:dyDescent="0.3">
      <c r="A780" s="3">
        <v>2728539040</v>
      </c>
      <c r="B780" s="3" t="s">
        <v>2107</v>
      </c>
      <c r="C780" s="3" t="s">
        <v>2107</v>
      </c>
      <c r="D780" s="3">
        <v>114.841693914985</v>
      </c>
      <c r="E780" s="3" t="s">
        <v>2110</v>
      </c>
      <c r="F780" s="3" t="s">
        <v>90</v>
      </c>
      <c r="G780" s="3" t="s">
        <v>106</v>
      </c>
      <c r="H780" s="3" t="s">
        <v>4</v>
      </c>
      <c r="I780" s="3" t="s">
        <v>2111</v>
      </c>
      <c r="J780" s="3" t="s">
        <v>62</v>
      </c>
      <c r="K780" s="3" t="s">
        <v>63</v>
      </c>
      <c r="L780" s="3" t="s">
        <v>4</v>
      </c>
      <c r="N780" s="3" t="s">
        <v>329</v>
      </c>
      <c r="O780" s="3" t="s">
        <v>9</v>
      </c>
      <c r="P780" s="3" t="s">
        <v>4</v>
      </c>
      <c r="Q780" s="3" t="s">
        <v>10</v>
      </c>
      <c r="V780" t="str">
        <f t="shared" si="25"/>
        <v>Remove</v>
      </c>
      <c r="W780"/>
      <c r="X780"/>
      <c r="Y780"/>
      <c r="Z780"/>
      <c r="AA780"/>
      <c r="AC780"/>
      <c r="AE780"/>
    </row>
    <row r="781" spans="1:31" hidden="1" x14ac:dyDescent="0.3">
      <c r="A781" s="3">
        <v>2728941040</v>
      </c>
      <c r="B781" s="3" t="s">
        <v>2112</v>
      </c>
      <c r="C781" s="3" t="s">
        <v>2112</v>
      </c>
      <c r="D781" s="3">
        <v>372.22282478666602</v>
      </c>
      <c r="E781" s="3" t="s">
        <v>2113</v>
      </c>
      <c r="F781" s="3" t="s">
        <v>13</v>
      </c>
      <c r="G781" s="3" t="s">
        <v>56</v>
      </c>
      <c r="H781" s="3" t="s">
        <v>4</v>
      </c>
      <c r="I781" s="3" t="s">
        <v>2114</v>
      </c>
      <c r="J781" s="3" t="s">
        <v>13</v>
      </c>
      <c r="K781" s="3" t="s">
        <v>74</v>
      </c>
      <c r="L781" s="3" t="s">
        <v>4</v>
      </c>
      <c r="M781" s="3" t="s">
        <v>205</v>
      </c>
      <c r="O781" s="3" t="s">
        <v>9</v>
      </c>
      <c r="P781" s="3" t="s">
        <v>4</v>
      </c>
      <c r="Q781" s="3" t="s">
        <v>10</v>
      </c>
      <c r="V781" t="str">
        <f t="shared" si="25"/>
        <v>Remove</v>
      </c>
      <c r="W781"/>
      <c r="X781"/>
      <c r="Y781"/>
      <c r="Z781"/>
      <c r="AA781"/>
      <c r="AC781"/>
      <c r="AE781"/>
    </row>
    <row r="782" spans="1:31" hidden="1" x14ac:dyDescent="0.3">
      <c r="A782" s="3">
        <v>2728940040</v>
      </c>
      <c r="B782" s="3" t="s">
        <v>2115</v>
      </c>
      <c r="C782" s="3" t="s">
        <v>2115</v>
      </c>
      <c r="D782" s="3">
        <v>278.26578608247399</v>
      </c>
      <c r="E782" s="3" t="s">
        <v>2116</v>
      </c>
      <c r="F782" s="3" t="s">
        <v>90</v>
      </c>
      <c r="G782" s="3" t="s">
        <v>91</v>
      </c>
      <c r="H782" s="3" t="s">
        <v>4</v>
      </c>
      <c r="I782" s="3" t="s">
        <v>2117</v>
      </c>
      <c r="J782" s="3" t="s">
        <v>83</v>
      </c>
      <c r="K782" s="3" t="s">
        <v>84</v>
      </c>
      <c r="L782" s="3" t="s">
        <v>4</v>
      </c>
      <c r="N782" s="3" t="s">
        <v>100</v>
      </c>
      <c r="O782" s="3" t="s">
        <v>9</v>
      </c>
      <c r="P782" s="3" t="s">
        <v>4</v>
      </c>
      <c r="Q782" s="3" t="s">
        <v>10</v>
      </c>
      <c r="V782" t="str">
        <f t="shared" si="25"/>
        <v>Remove</v>
      </c>
      <c r="W782"/>
      <c r="X782"/>
      <c r="Y782"/>
      <c r="Z782"/>
      <c r="AA782"/>
      <c r="AC782"/>
      <c r="AE782"/>
    </row>
    <row r="783" spans="1:31" hidden="1" x14ac:dyDescent="0.3">
      <c r="A783" s="3">
        <v>2729849040</v>
      </c>
      <c r="B783" s="3" t="s">
        <v>2118</v>
      </c>
      <c r="C783" s="3" t="s">
        <v>2118</v>
      </c>
      <c r="D783" s="3">
        <v>165.37572069698001</v>
      </c>
      <c r="E783" s="3" t="s">
        <v>2119</v>
      </c>
      <c r="F783" s="3" t="s">
        <v>41</v>
      </c>
      <c r="G783" s="3" t="s">
        <v>219</v>
      </c>
      <c r="H783" s="3" t="s">
        <v>4</v>
      </c>
      <c r="I783" s="3" t="s">
        <v>2120</v>
      </c>
      <c r="J783" s="3" t="s">
        <v>41</v>
      </c>
      <c r="K783" s="3" t="s">
        <v>219</v>
      </c>
      <c r="L783" s="3" t="s">
        <v>4</v>
      </c>
      <c r="N783" s="3" t="s">
        <v>960</v>
      </c>
      <c r="O783" s="3" t="s">
        <v>9</v>
      </c>
      <c r="P783" s="3" t="s">
        <v>4</v>
      </c>
      <c r="Q783" s="3" t="s">
        <v>10</v>
      </c>
      <c r="V783" t="str">
        <f t="shared" si="25"/>
        <v>Remove</v>
      </c>
      <c r="W783"/>
      <c r="X783"/>
      <c r="Y783"/>
      <c r="Z783"/>
      <c r="AA783"/>
      <c r="AC783"/>
      <c r="AE783"/>
    </row>
    <row r="784" spans="1:31" hidden="1" x14ac:dyDescent="0.3">
      <c r="A784" s="3">
        <v>2729820040</v>
      </c>
      <c r="B784" s="3" t="s">
        <v>2118</v>
      </c>
      <c r="C784" s="3" t="s">
        <v>2118</v>
      </c>
      <c r="D784" s="3">
        <v>99.030318495717793</v>
      </c>
      <c r="E784" s="3" t="s">
        <v>2121</v>
      </c>
      <c r="F784" s="3" t="s">
        <v>83</v>
      </c>
      <c r="G784" s="3" t="s">
        <v>84</v>
      </c>
      <c r="H784" s="3" t="s">
        <v>4</v>
      </c>
      <c r="I784" s="3" t="s">
        <v>2122</v>
      </c>
      <c r="J784" s="3" t="s">
        <v>62</v>
      </c>
      <c r="K784" s="3" t="s">
        <v>210</v>
      </c>
      <c r="L784" s="3" t="s">
        <v>28</v>
      </c>
      <c r="N784" s="3" t="s">
        <v>960</v>
      </c>
      <c r="O784" s="3" t="s">
        <v>9</v>
      </c>
      <c r="P784" s="3" t="s">
        <v>4</v>
      </c>
      <c r="Q784" s="3" t="s">
        <v>10</v>
      </c>
      <c r="V784" t="str">
        <f t="shared" si="25"/>
        <v>Remove</v>
      </c>
      <c r="W784"/>
      <c r="X784"/>
      <c r="Y784"/>
      <c r="Z784"/>
      <c r="AA784"/>
      <c r="AC784"/>
      <c r="AE784"/>
    </row>
    <row r="785" spans="1:31" hidden="1" x14ac:dyDescent="0.3">
      <c r="A785" s="3">
        <v>2731306040</v>
      </c>
      <c r="B785" s="3" t="s">
        <v>2123</v>
      </c>
      <c r="C785" s="3" t="s">
        <v>2123</v>
      </c>
      <c r="D785" s="3">
        <v>421.59054615138899</v>
      </c>
      <c r="E785" s="3" t="s">
        <v>2124</v>
      </c>
      <c r="F785" s="3" t="s">
        <v>26</v>
      </c>
      <c r="G785" s="3" t="s">
        <v>198</v>
      </c>
      <c r="H785" s="3" t="s">
        <v>4</v>
      </c>
      <c r="I785" s="3" t="s">
        <v>25</v>
      </c>
      <c r="J785" s="3" t="s">
        <v>26</v>
      </c>
      <c r="K785" s="3" t="s">
        <v>27</v>
      </c>
      <c r="L785" s="3" t="s">
        <v>4</v>
      </c>
      <c r="O785" s="3" t="s">
        <v>9</v>
      </c>
      <c r="P785" s="3" t="s">
        <v>4</v>
      </c>
      <c r="Q785" s="3" t="s">
        <v>10</v>
      </c>
      <c r="V785" t="str">
        <f t="shared" si="25"/>
        <v>Remove</v>
      </c>
      <c r="W785"/>
      <c r="X785"/>
      <c r="Y785"/>
      <c r="Z785"/>
      <c r="AA785"/>
      <c r="AC785"/>
      <c r="AE785"/>
    </row>
    <row r="786" spans="1:31" hidden="1" x14ac:dyDescent="0.3">
      <c r="A786" s="3">
        <v>2731273040</v>
      </c>
      <c r="B786" s="3" t="s">
        <v>2125</v>
      </c>
      <c r="C786" s="3" t="s">
        <v>2125</v>
      </c>
      <c r="D786" s="3">
        <v>895.045320625312</v>
      </c>
      <c r="E786" s="3" t="s">
        <v>2126</v>
      </c>
      <c r="F786" s="3" t="s">
        <v>41</v>
      </c>
      <c r="G786" s="3" t="s">
        <v>219</v>
      </c>
      <c r="H786" s="3" t="s">
        <v>4</v>
      </c>
      <c r="I786" s="3" t="s">
        <v>2127</v>
      </c>
      <c r="J786" s="3" t="s">
        <v>6</v>
      </c>
      <c r="K786" s="3" t="s">
        <v>79</v>
      </c>
      <c r="L786" s="3" t="s">
        <v>4</v>
      </c>
      <c r="N786" s="3" t="s">
        <v>2128</v>
      </c>
      <c r="O786" s="3" t="s">
        <v>9</v>
      </c>
      <c r="P786" s="3" t="s">
        <v>4</v>
      </c>
      <c r="Q786" s="3" t="s">
        <v>10</v>
      </c>
      <c r="V786" t="str">
        <f t="shared" si="25"/>
        <v>Remove</v>
      </c>
      <c r="W786"/>
      <c r="X786"/>
      <c r="Y786"/>
      <c r="Z786"/>
      <c r="AA786"/>
      <c r="AC786"/>
      <c r="AE786"/>
    </row>
    <row r="787" spans="1:31" hidden="1" x14ac:dyDescent="0.3">
      <c r="A787" s="3">
        <v>2732177040</v>
      </c>
      <c r="B787" s="3" t="s">
        <v>2129</v>
      </c>
      <c r="C787" s="3" t="s">
        <v>2129</v>
      </c>
      <c r="D787" s="3">
        <v>96.545445833932206</v>
      </c>
      <c r="E787" s="3" t="s">
        <v>2130</v>
      </c>
      <c r="F787" s="3" t="s">
        <v>2</v>
      </c>
      <c r="G787" s="3" t="s">
        <v>3</v>
      </c>
      <c r="H787" s="3" t="s">
        <v>4</v>
      </c>
      <c r="I787" s="3" t="s">
        <v>2131</v>
      </c>
      <c r="J787" s="3" t="s">
        <v>6</v>
      </c>
      <c r="K787" s="3" t="s">
        <v>34</v>
      </c>
      <c r="L787" s="3" t="s">
        <v>4</v>
      </c>
      <c r="N787" s="3" t="s">
        <v>8</v>
      </c>
      <c r="O787" s="3" t="s">
        <v>9</v>
      </c>
      <c r="P787" s="3" t="s">
        <v>4</v>
      </c>
      <c r="Q787" s="3" t="s">
        <v>10</v>
      </c>
      <c r="V787" t="str">
        <f t="shared" si="25"/>
        <v>Remove</v>
      </c>
      <c r="W787"/>
      <c r="X787"/>
      <c r="Y787"/>
      <c r="Z787"/>
      <c r="AA787"/>
      <c r="AC787"/>
      <c r="AE787"/>
    </row>
    <row r="788" spans="1:31" ht="28.8" x14ac:dyDescent="0.3">
      <c r="A788" s="3">
        <v>2731695040</v>
      </c>
      <c r="B788" s="3" t="s">
        <v>2129</v>
      </c>
      <c r="C788" s="3" t="s">
        <v>2129</v>
      </c>
      <c r="D788" s="3">
        <v>501.04467123440799</v>
      </c>
      <c r="E788" s="3" t="s">
        <v>2132</v>
      </c>
      <c r="F788" s="3" t="s">
        <v>6</v>
      </c>
      <c r="G788" s="3" t="s">
        <v>79</v>
      </c>
      <c r="H788" s="3" t="s">
        <v>16004</v>
      </c>
      <c r="I788" s="3" t="s">
        <v>25</v>
      </c>
      <c r="J788" s="3" t="s">
        <v>26</v>
      </c>
      <c r="K788" s="3" t="s">
        <v>27</v>
      </c>
      <c r="L788" s="3" t="s">
        <v>4</v>
      </c>
      <c r="O788" s="3" t="s">
        <v>9</v>
      </c>
      <c r="P788" s="3" t="s">
        <v>4</v>
      </c>
      <c r="Q788" s="3" t="s">
        <v>10</v>
      </c>
      <c r="R788" s="2" t="s">
        <v>2099</v>
      </c>
      <c r="S788" s="3">
        <v>-22.53</v>
      </c>
      <c r="T788" s="3">
        <v>-22.53</v>
      </c>
      <c r="U788" s="3">
        <v>-22.53</v>
      </c>
      <c r="V788" s="3" t="str">
        <f t="shared" si="25"/>
        <v>Keep</v>
      </c>
      <c r="W788" s="2" t="str">
        <f>MID(B788, 5, 11)</f>
        <v>Mar 11 2015</v>
      </c>
      <c r="X788" s="3">
        <f>VALUE(RIGHT(W788,4))</f>
        <v>2015</v>
      </c>
      <c r="Y788" s="2" t="str">
        <f>H788&amp;X788</f>
        <v>china2015</v>
      </c>
      <c r="Z788" s="1" t="s">
        <v>16078</v>
      </c>
      <c r="AA788" s="1">
        <f>IFERROR(VLOOKUP(Z788, RISKSHEET!$A$2:$G$1000, 4, FALSE), "Missing")</f>
        <v>-0.408455699682236</v>
      </c>
      <c r="AB788">
        <f>IFERROR(VLOOKUP(Z788, RISKSHEET!$A$2:$G$1000, 5, FALSE), "Missing")</f>
        <v>-0.552559673786163</v>
      </c>
      <c r="AC788" s="1">
        <f>IFERROR(VLOOKUP(Z788, RISKSHEET!$A$2:$G$1000, 6, FALSE), "Missing")</f>
        <v>0.416875630617142</v>
      </c>
      <c r="AD788" t="str">
        <f>_xlfn.XLOOKUP(Z788, CREDITRATING!I:I, CREDITRATING!E:E, "Missing")</f>
        <v>A+</v>
      </c>
      <c r="AE788" s="1">
        <f>_xlfn.XLOOKUP(Z788, CREDITRATING!I:I, CREDITRATING!F:F, "Missing")</f>
        <v>5</v>
      </c>
    </row>
    <row r="789" spans="1:31" hidden="1" x14ac:dyDescent="0.3">
      <c r="A789" s="3">
        <v>2732152040</v>
      </c>
      <c r="B789" s="3" t="s">
        <v>2133</v>
      </c>
      <c r="C789" s="3" t="s">
        <v>2133</v>
      </c>
      <c r="D789" s="3">
        <v>66.411927235558096</v>
      </c>
      <c r="E789" s="3" t="s">
        <v>2134</v>
      </c>
      <c r="F789" s="3" t="s">
        <v>62</v>
      </c>
      <c r="G789" s="3" t="s">
        <v>113</v>
      </c>
      <c r="H789" s="3" t="s">
        <v>4</v>
      </c>
      <c r="I789" s="3" t="s">
        <v>2135</v>
      </c>
      <c r="J789" s="3" t="s">
        <v>13</v>
      </c>
      <c r="K789" s="3" t="s">
        <v>74</v>
      </c>
      <c r="L789" s="3" t="s">
        <v>4</v>
      </c>
      <c r="N789" s="3" t="s">
        <v>59</v>
      </c>
      <c r="O789" s="3" t="s">
        <v>9</v>
      </c>
      <c r="P789" s="3" t="s">
        <v>4</v>
      </c>
      <c r="Q789" s="3" t="s">
        <v>10</v>
      </c>
      <c r="V789" t="str">
        <f t="shared" si="25"/>
        <v>Remove</v>
      </c>
      <c r="W789"/>
      <c r="X789"/>
      <c r="Y789"/>
      <c r="Z789"/>
      <c r="AA789"/>
      <c r="AC789"/>
      <c r="AE789"/>
    </row>
    <row r="790" spans="1:31" hidden="1" x14ac:dyDescent="0.3">
      <c r="A790" s="3">
        <v>2732099040</v>
      </c>
      <c r="B790" s="3" t="s">
        <v>2133</v>
      </c>
      <c r="C790" s="3" t="s">
        <v>2133</v>
      </c>
      <c r="D790" s="3">
        <v>77.4482934853784</v>
      </c>
      <c r="E790" s="3" t="s">
        <v>2136</v>
      </c>
      <c r="F790" s="3" t="s">
        <v>13</v>
      </c>
      <c r="G790" s="3" t="s">
        <v>74</v>
      </c>
      <c r="H790" s="3" t="s">
        <v>4</v>
      </c>
      <c r="I790" s="3" t="s">
        <v>2135</v>
      </c>
      <c r="J790" s="3" t="s">
        <v>13</v>
      </c>
      <c r="K790" s="3" t="s">
        <v>74</v>
      </c>
      <c r="L790" s="3" t="s">
        <v>4</v>
      </c>
      <c r="N790" s="3" t="s">
        <v>59</v>
      </c>
      <c r="O790" s="3" t="s">
        <v>9</v>
      </c>
      <c r="P790" s="3" t="s">
        <v>4</v>
      </c>
      <c r="Q790" s="3" t="s">
        <v>10</v>
      </c>
      <c r="V790" t="str">
        <f t="shared" si="25"/>
        <v>Remove</v>
      </c>
      <c r="W790"/>
      <c r="X790"/>
      <c r="Y790"/>
      <c r="Z790"/>
      <c r="AA790"/>
      <c r="AC790"/>
      <c r="AE790"/>
    </row>
    <row r="791" spans="1:31" hidden="1" x14ac:dyDescent="0.3">
      <c r="A791" s="3">
        <v>2733500040</v>
      </c>
      <c r="B791" s="3" t="s">
        <v>719</v>
      </c>
      <c r="C791" s="3" t="s">
        <v>719</v>
      </c>
      <c r="D791" s="3">
        <v>197.736075618092</v>
      </c>
      <c r="E791" s="3" t="s">
        <v>2137</v>
      </c>
      <c r="F791" s="3" t="s">
        <v>23</v>
      </c>
      <c r="G791" s="3" t="s">
        <v>24</v>
      </c>
      <c r="H791" s="3" t="s">
        <v>49</v>
      </c>
      <c r="I791" s="3" t="s">
        <v>2138</v>
      </c>
      <c r="J791" s="3" t="s">
        <v>23</v>
      </c>
      <c r="K791" s="3" t="s">
        <v>24</v>
      </c>
      <c r="L791" s="3" t="s">
        <v>49</v>
      </c>
      <c r="M791" s="3" t="s">
        <v>168</v>
      </c>
      <c r="N791" s="3" t="s">
        <v>2139</v>
      </c>
      <c r="O791" s="3" t="s">
        <v>9</v>
      </c>
      <c r="P791" s="3" t="s">
        <v>49</v>
      </c>
      <c r="Q791" s="3" t="s">
        <v>10</v>
      </c>
      <c r="V791" t="str">
        <f t="shared" si="25"/>
        <v>Remove</v>
      </c>
      <c r="W791"/>
      <c r="X791"/>
      <c r="Y791"/>
      <c r="Z791"/>
      <c r="AA791"/>
      <c r="AC791"/>
      <c r="AE791"/>
    </row>
    <row r="792" spans="1:31" hidden="1" x14ac:dyDescent="0.3">
      <c r="A792" s="3">
        <v>2733234040</v>
      </c>
      <c r="B792" s="3" t="s">
        <v>2140</v>
      </c>
      <c r="C792" s="3" t="s">
        <v>2140</v>
      </c>
      <c r="D792" s="3">
        <v>124.019482593421</v>
      </c>
      <c r="E792" s="3" t="s">
        <v>2141</v>
      </c>
      <c r="F792" s="3" t="s">
        <v>18</v>
      </c>
      <c r="G792" s="3" t="s">
        <v>319</v>
      </c>
      <c r="H792" s="3" t="s">
        <v>4</v>
      </c>
      <c r="I792" s="3" t="s">
        <v>2142</v>
      </c>
      <c r="J792" s="3" t="s">
        <v>6</v>
      </c>
      <c r="K792" s="3" t="s">
        <v>58</v>
      </c>
      <c r="L792" s="3" t="s">
        <v>4</v>
      </c>
      <c r="N792" s="3" t="s">
        <v>931</v>
      </c>
      <c r="O792" s="3" t="s">
        <v>9</v>
      </c>
      <c r="P792" s="3" t="s">
        <v>4</v>
      </c>
      <c r="Q792" s="3" t="s">
        <v>10</v>
      </c>
      <c r="V792" t="str">
        <f t="shared" si="25"/>
        <v>Remove</v>
      </c>
      <c r="W792"/>
      <c r="X792"/>
      <c r="Y792"/>
      <c r="Z792"/>
      <c r="AA792"/>
      <c r="AC792"/>
      <c r="AE792"/>
    </row>
    <row r="793" spans="1:31" hidden="1" x14ac:dyDescent="0.3">
      <c r="A793" s="3">
        <v>2734210040</v>
      </c>
      <c r="B793" s="3" t="s">
        <v>2143</v>
      </c>
      <c r="C793" s="3" t="s">
        <v>2143</v>
      </c>
      <c r="D793" s="3">
        <v>171.58377026700001</v>
      </c>
      <c r="E793" s="3" t="s">
        <v>2144</v>
      </c>
      <c r="F793" s="3" t="s">
        <v>6</v>
      </c>
      <c r="G793" s="3" t="s">
        <v>79</v>
      </c>
      <c r="H793" s="3" t="s">
        <v>4</v>
      </c>
      <c r="I793" s="3" t="s">
        <v>2145</v>
      </c>
      <c r="J793" s="3" t="s">
        <v>62</v>
      </c>
      <c r="K793" s="3" t="s">
        <v>113</v>
      </c>
      <c r="L793" s="3" t="s">
        <v>4</v>
      </c>
      <c r="N793" s="3" t="s">
        <v>66</v>
      </c>
      <c r="O793" s="3" t="s">
        <v>9</v>
      </c>
      <c r="P793" s="3" t="s">
        <v>4</v>
      </c>
      <c r="Q793" s="3" t="s">
        <v>10</v>
      </c>
      <c r="V793" t="str">
        <f t="shared" si="25"/>
        <v>Remove</v>
      </c>
      <c r="W793"/>
      <c r="X793"/>
      <c r="Y793"/>
      <c r="Z793"/>
      <c r="AA793"/>
      <c r="AC793"/>
      <c r="AE793"/>
    </row>
    <row r="794" spans="1:31" hidden="1" x14ac:dyDescent="0.3">
      <c r="A794" s="3">
        <v>2734103040</v>
      </c>
      <c r="B794" s="3" t="s">
        <v>2143</v>
      </c>
      <c r="C794" s="3" t="s">
        <v>2143</v>
      </c>
      <c r="D794" s="3">
        <v>98.507121139382306</v>
      </c>
      <c r="E794" s="3" t="s">
        <v>2146</v>
      </c>
      <c r="F794" s="3" t="s">
        <v>41</v>
      </c>
      <c r="G794" s="3" t="s">
        <v>144</v>
      </c>
      <c r="H794" s="3" t="s">
        <v>4</v>
      </c>
      <c r="I794" s="3" t="s">
        <v>2147</v>
      </c>
      <c r="J794" s="3" t="s">
        <v>41</v>
      </c>
      <c r="K794" s="3" t="s">
        <v>144</v>
      </c>
      <c r="L794" s="3" t="s">
        <v>4</v>
      </c>
      <c r="N794" s="3" t="s">
        <v>2148</v>
      </c>
      <c r="O794" s="3" t="s">
        <v>9</v>
      </c>
      <c r="P794" s="3" t="s">
        <v>4</v>
      </c>
      <c r="Q794" s="3" t="s">
        <v>10</v>
      </c>
      <c r="V794" t="str">
        <f t="shared" si="25"/>
        <v>Remove</v>
      </c>
      <c r="W794"/>
      <c r="X794"/>
      <c r="Y794"/>
      <c r="Z794"/>
      <c r="AA794"/>
      <c r="AC794"/>
      <c r="AE794"/>
    </row>
    <row r="795" spans="1:31" hidden="1" x14ac:dyDescent="0.3">
      <c r="A795" s="3">
        <v>2734081040</v>
      </c>
      <c r="B795" s="3" t="s">
        <v>2143</v>
      </c>
      <c r="C795" s="3" t="s">
        <v>2143</v>
      </c>
      <c r="D795" s="3">
        <v>112.940152199149</v>
      </c>
      <c r="E795" s="3" t="s">
        <v>2149</v>
      </c>
      <c r="F795" s="3" t="s">
        <v>6</v>
      </c>
      <c r="G795" s="3" t="s">
        <v>117</v>
      </c>
      <c r="H795" s="3" t="s">
        <v>4</v>
      </c>
      <c r="I795" s="3" t="s">
        <v>2150</v>
      </c>
      <c r="J795" s="3" t="s">
        <v>6</v>
      </c>
      <c r="K795" s="3" t="s">
        <v>79</v>
      </c>
      <c r="L795" s="3" t="s">
        <v>4</v>
      </c>
      <c r="N795" s="3" t="s">
        <v>1514</v>
      </c>
      <c r="O795" s="3" t="s">
        <v>9</v>
      </c>
      <c r="P795" s="3" t="s">
        <v>4</v>
      </c>
      <c r="Q795" s="3" t="s">
        <v>10</v>
      </c>
      <c r="V795" t="str">
        <f t="shared" si="25"/>
        <v>Remove</v>
      </c>
      <c r="W795"/>
      <c r="X795"/>
      <c r="Y795"/>
      <c r="Z795"/>
      <c r="AA795"/>
      <c r="AC795"/>
      <c r="AE795"/>
    </row>
    <row r="796" spans="1:31" hidden="1" x14ac:dyDescent="0.3">
      <c r="A796" s="3">
        <v>2736148040</v>
      </c>
      <c r="B796" s="3" t="s">
        <v>2151</v>
      </c>
      <c r="C796" s="3" t="s">
        <v>2151</v>
      </c>
      <c r="D796" s="3">
        <v>143.85348008960099</v>
      </c>
      <c r="E796" s="3" t="s">
        <v>2152</v>
      </c>
      <c r="F796" s="3" t="s">
        <v>18</v>
      </c>
      <c r="G796" s="3" t="s">
        <v>186</v>
      </c>
      <c r="H796" s="3" t="s">
        <v>4</v>
      </c>
      <c r="I796" s="3" t="s">
        <v>2153</v>
      </c>
      <c r="J796" s="3" t="s">
        <v>18</v>
      </c>
      <c r="K796" s="3" t="s">
        <v>186</v>
      </c>
      <c r="L796" s="3" t="s">
        <v>4</v>
      </c>
      <c r="N796" s="3" t="s">
        <v>2154</v>
      </c>
      <c r="O796" s="3" t="s">
        <v>9</v>
      </c>
      <c r="P796" s="3" t="s">
        <v>4</v>
      </c>
      <c r="Q796" s="3" t="s">
        <v>10</v>
      </c>
      <c r="V796" t="str">
        <f t="shared" si="25"/>
        <v>Remove</v>
      </c>
      <c r="W796"/>
      <c r="X796"/>
      <c r="Y796"/>
      <c r="Z796"/>
      <c r="AA796"/>
      <c r="AC796"/>
      <c r="AE796"/>
    </row>
    <row r="797" spans="1:31" hidden="1" x14ac:dyDescent="0.3">
      <c r="A797" s="3">
        <v>2735545040</v>
      </c>
      <c r="B797" s="3" t="s">
        <v>2151</v>
      </c>
      <c r="C797" s="3" t="s">
        <v>2151</v>
      </c>
      <c r="D797" s="3">
        <v>52.9788566199489</v>
      </c>
      <c r="E797" s="3" t="s">
        <v>2155</v>
      </c>
      <c r="F797" s="3" t="s">
        <v>83</v>
      </c>
      <c r="G797" s="3" t="s">
        <v>159</v>
      </c>
      <c r="H797" s="3" t="s">
        <v>4</v>
      </c>
      <c r="I797" s="3" t="s">
        <v>2156</v>
      </c>
      <c r="J797" s="3" t="s">
        <v>6</v>
      </c>
      <c r="K797" s="3" t="s">
        <v>34</v>
      </c>
      <c r="L797" s="3" t="s">
        <v>4</v>
      </c>
      <c r="O797" s="3" t="s">
        <v>9</v>
      </c>
      <c r="P797" s="3" t="s">
        <v>4</v>
      </c>
      <c r="Q797" s="3" t="s">
        <v>10</v>
      </c>
      <c r="V797" t="str">
        <f t="shared" si="25"/>
        <v>Remove</v>
      </c>
      <c r="W797"/>
      <c r="X797"/>
      <c r="Y797"/>
      <c r="Z797"/>
      <c r="AA797"/>
      <c r="AC797"/>
      <c r="AE797"/>
    </row>
    <row r="798" spans="1:31" hidden="1" x14ac:dyDescent="0.3">
      <c r="A798" s="3">
        <v>2734674040</v>
      </c>
      <c r="B798" s="3" t="s">
        <v>2151</v>
      </c>
      <c r="C798" s="3" t="s">
        <v>2151</v>
      </c>
      <c r="D798" s="3">
        <v>435.60981874809403</v>
      </c>
      <c r="E798" s="3" t="s">
        <v>2157</v>
      </c>
      <c r="F798" s="3" t="s">
        <v>13</v>
      </c>
      <c r="G798" s="3" t="s">
        <v>838</v>
      </c>
      <c r="H798" s="3" t="s">
        <v>4</v>
      </c>
      <c r="I798" s="3" t="s">
        <v>2158</v>
      </c>
      <c r="J798" s="3" t="s">
        <v>90</v>
      </c>
      <c r="K798" s="3" t="s">
        <v>733</v>
      </c>
      <c r="L798" s="3" t="s">
        <v>4</v>
      </c>
      <c r="N798" s="3" t="s">
        <v>2159</v>
      </c>
      <c r="O798" s="3" t="s">
        <v>9</v>
      </c>
      <c r="P798" s="3" t="s">
        <v>4</v>
      </c>
      <c r="Q798" s="3" t="s">
        <v>10</v>
      </c>
      <c r="V798" t="str">
        <f t="shared" si="25"/>
        <v>Remove</v>
      </c>
      <c r="W798"/>
      <c r="X798"/>
      <c r="Y798"/>
      <c r="Z798"/>
      <c r="AA798"/>
      <c r="AC798"/>
      <c r="AE798"/>
    </row>
    <row r="799" spans="1:31" hidden="1" x14ac:dyDescent="0.3">
      <c r="A799" s="3">
        <v>2734095040</v>
      </c>
      <c r="B799" s="3" t="s">
        <v>2151</v>
      </c>
      <c r="C799" s="3" t="s">
        <v>2151</v>
      </c>
      <c r="D799" s="3">
        <v>1803.17694475495</v>
      </c>
      <c r="E799" s="3" t="s">
        <v>2160</v>
      </c>
      <c r="F799" s="3" t="s">
        <v>6</v>
      </c>
      <c r="G799" s="3" t="s">
        <v>234</v>
      </c>
      <c r="H799" s="3" t="s">
        <v>4</v>
      </c>
      <c r="I799" s="3" t="s">
        <v>2161</v>
      </c>
      <c r="J799" s="3" t="s">
        <v>6</v>
      </c>
      <c r="K799" s="3" t="s">
        <v>79</v>
      </c>
      <c r="L799" s="3" t="s">
        <v>4</v>
      </c>
      <c r="N799" s="3" t="s">
        <v>687</v>
      </c>
      <c r="O799" s="3" t="s">
        <v>9</v>
      </c>
      <c r="P799" s="3" t="s">
        <v>4</v>
      </c>
      <c r="Q799" s="3" t="s">
        <v>10</v>
      </c>
      <c r="V799" t="str">
        <f t="shared" si="25"/>
        <v>Remove</v>
      </c>
      <c r="W799"/>
      <c r="X799"/>
      <c r="Y799"/>
      <c r="Z799"/>
      <c r="AA799"/>
      <c r="AC799"/>
      <c r="AE799"/>
    </row>
    <row r="800" spans="1:31" hidden="1" x14ac:dyDescent="0.3">
      <c r="A800" s="3">
        <v>2735815040</v>
      </c>
      <c r="B800" s="3" t="s">
        <v>2162</v>
      </c>
      <c r="C800" s="3" t="s">
        <v>2162</v>
      </c>
      <c r="D800" s="3">
        <v>57.622467920264697</v>
      </c>
      <c r="E800" s="3" t="s">
        <v>2163</v>
      </c>
      <c r="F800" s="3" t="s">
        <v>6</v>
      </c>
      <c r="G800" s="3" t="s">
        <v>58</v>
      </c>
      <c r="H800" s="3" t="s">
        <v>4</v>
      </c>
      <c r="I800" s="3" t="s">
        <v>2164</v>
      </c>
      <c r="J800" s="3" t="s">
        <v>83</v>
      </c>
      <c r="K800" s="3" t="s">
        <v>84</v>
      </c>
      <c r="L800" s="3" t="s">
        <v>4</v>
      </c>
      <c r="O800" s="3" t="s">
        <v>9</v>
      </c>
      <c r="P800" s="3" t="s">
        <v>4</v>
      </c>
      <c r="Q800" s="3" t="s">
        <v>10</v>
      </c>
      <c r="V800" t="str">
        <f t="shared" si="25"/>
        <v>Remove</v>
      </c>
      <c r="W800"/>
      <c r="X800"/>
      <c r="Y800"/>
      <c r="Z800"/>
      <c r="AA800"/>
      <c r="AC800"/>
      <c r="AE800"/>
    </row>
    <row r="801" spans="1:31" hidden="1" x14ac:dyDescent="0.3">
      <c r="A801" s="3">
        <v>2735237040</v>
      </c>
      <c r="B801" s="3" t="s">
        <v>2165</v>
      </c>
      <c r="C801" s="3" t="s">
        <v>2165</v>
      </c>
      <c r="D801" s="3">
        <v>270.80613182455602</v>
      </c>
      <c r="E801" s="3" t="s">
        <v>2166</v>
      </c>
      <c r="F801" s="3" t="s">
        <v>41</v>
      </c>
      <c r="G801" s="3" t="s">
        <v>219</v>
      </c>
      <c r="H801" s="3" t="s">
        <v>4</v>
      </c>
      <c r="I801" s="3" t="s">
        <v>2167</v>
      </c>
      <c r="J801" s="3" t="s">
        <v>41</v>
      </c>
      <c r="K801" s="3" t="s">
        <v>219</v>
      </c>
      <c r="L801" s="3" t="s">
        <v>4</v>
      </c>
      <c r="M801" s="3" t="s">
        <v>289</v>
      </c>
      <c r="O801" s="3" t="s">
        <v>9</v>
      </c>
      <c r="P801" s="3" t="s">
        <v>4</v>
      </c>
      <c r="Q801" s="3" t="s">
        <v>10</v>
      </c>
      <c r="V801" t="str">
        <f t="shared" si="25"/>
        <v>Remove</v>
      </c>
      <c r="W801"/>
      <c r="X801"/>
      <c r="Y801"/>
      <c r="Z801"/>
      <c r="AA801"/>
      <c r="AC801"/>
      <c r="AE801"/>
    </row>
    <row r="802" spans="1:31" hidden="1" x14ac:dyDescent="0.3">
      <c r="A802" s="3">
        <v>2735208040</v>
      </c>
      <c r="B802" s="3" t="s">
        <v>2165</v>
      </c>
      <c r="C802" s="3" t="s">
        <v>2165</v>
      </c>
      <c r="D802" s="3">
        <v>112.835888260232</v>
      </c>
      <c r="E802" s="3" t="s">
        <v>2163</v>
      </c>
      <c r="F802" s="3" t="s">
        <v>6</v>
      </c>
      <c r="G802" s="3" t="s">
        <v>58</v>
      </c>
      <c r="H802" s="3" t="s">
        <v>4</v>
      </c>
      <c r="I802" s="3" t="s">
        <v>2164</v>
      </c>
      <c r="J802" s="3" t="s">
        <v>83</v>
      </c>
      <c r="K802" s="3" t="s">
        <v>84</v>
      </c>
      <c r="L802" s="3" t="s">
        <v>4</v>
      </c>
      <c r="O802" s="3" t="s">
        <v>9</v>
      </c>
      <c r="P802" s="3" t="s">
        <v>4</v>
      </c>
      <c r="Q802" s="3" t="s">
        <v>10</v>
      </c>
      <c r="V802" t="str">
        <f t="shared" si="25"/>
        <v>Remove</v>
      </c>
      <c r="W802"/>
      <c r="X802"/>
      <c r="Y802"/>
      <c r="Z802"/>
      <c r="AA802"/>
      <c r="AC802"/>
      <c r="AE802"/>
    </row>
    <row r="803" spans="1:31" hidden="1" x14ac:dyDescent="0.3">
      <c r="A803" s="3">
        <v>2735701040</v>
      </c>
      <c r="B803" s="3" t="s">
        <v>2168</v>
      </c>
      <c r="C803" s="3" t="s">
        <v>2168</v>
      </c>
      <c r="D803" s="3">
        <v>58.768799264954801</v>
      </c>
      <c r="E803" s="3" t="s">
        <v>2169</v>
      </c>
      <c r="F803" s="3" t="s">
        <v>13</v>
      </c>
      <c r="G803" s="3" t="s">
        <v>65</v>
      </c>
      <c r="H803" s="3" t="s">
        <v>4</v>
      </c>
      <c r="I803" s="3" t="s">
        <v>2170</v>
      </c>
      <c r="J803" s="3" t="s">
        <v>6</v>
      </c>
      <c r="K803" s="3" t="s">
        <v>79</v>
      </c>
      <c r="L803" s="3" t="s">
        <v>4</v>
      </c>
      <c r="N803" s="3" t="s">
        <v>2171</v>
      </c>
      <c r="O803" s="3" t="s">
        <v>9</v>
      </c>
      <c r="P803" s="3" t="s">
        <v>4</v>
      </c>
      <c r="Q803" s="3" t="s">
        <v>10</v>
      </c>
      <c r="V803" t="str">
        <f t="shared" si="25"/>
        <v>Remove</v>
      </c>
      <c r="W803"/>
      <c r="X803"/>
      <c r="Y803"/>
      <c r="Z803"/>
      <c r="AA803"/>
      <c r="AC803"/>
      <c r="AE803"/>
    </row>
    <row r="804" spans="1:31" hidden="1" x14ac:dyDescent="0.3">
      <c r="A804" s="3">
        <v>2738040040</v>
      </c>
      <c r="B804" s="3" t="s">
        <v>2172</v>
      </c>
      <c r="C804" s="3" t="s">
        <v>2173</v>
      </c>
      <c r="D804" s="3">
        <v>315.32505891087499</v>
      </c>
      <c r="E804" s="3" t="s">
        <v>2174</v>
      </c>
      <c r="F804" s="3" t="s">
        <v>13</v>
      </c>
      <c r="G804" s="3" t="s">
        <v>155</v>
      </c>
      <c r="H804" s="3" t="s">
        <v>4</v>
      </c>
      <c r="I804" s="3" t="s">
        <v>2175</v>
      </c>
      <c r="J804" s="3" t="s">
        <v>41</v>
      </c>
      <c r="K804" s="3" t="s">
        <v>144</v>
      </c>
      <c r="L804" s="3" t="s">
        <v>28</v>
      </c>
      <c r="N804" s="3" t="s">
        <v>1468</v>
      </c>
      <c r="O804" s="3" t="s">
        <v>9</v>
      </c>
      <c r="P804" s="3" t="s">
        <v>4</v>
      </c>
      <c r="Q804" s="3" t="s">
        <v>10</v>
      </c>
      <c r="V804" t="str">
        <f t="shared" si="25"/>
        <v>Remove</v>
      </c>
      <c r="W804"/>
      <c r="X804"/>
      <c r="Y804"/>
      <c r="Z804"/>
      <c r="AA804"/>
      <c r="AC804"/>
      <c r="AE804"/>
    </row>
    <row r="805" spans="1:31" hidden="1" x14ac:dyDescent="0.3">
      <c r="A805" s="3">
        <v>2736846040</v>
      </c>
      <c r="B805" s="3" t="s">
        <v>2176</v>
      </c>
      <c r="C805" s="3" t="s">
        <v>2176</v>
      </c>
      <c r="D805" s="3">
        <v>272.90107339715701</v>
      </c>
      <c r="E805" s="3" t="s">
        <v>2177</v>
      </c>
      <c r="F805" s="3" t="s">
        <v>41</v>
      </c>
      <c r="G805" s="3" t="s">
        <v>42</v>
      </c>
      <c r="H805" s="3" t="s">
        <v>4</v>
      </c>
      <c r="I805" s="3" t="s">
        <v>2178</v>
      </c>
      <c r="J805" s="3" t="s">
        <v>41</v>
      </c>
      <c r="K805" s="3" t="s">
        <v>42</v>
      </c>
      <c r="L805" s="3" t="s">
        <v>239</v>
      </c>
      <c r="N805" s="3" t="s">
        <v>225</v>
      </c>
      <c r="O805" s="3" t="s">
        <v>9</v>
      </c>
      <c r="P805" s="3" t="s">
        <v>4</v>
      </c>
      <c r="Q805" s="3" t="s">
        <v>10</v>
      </c>
      <c r="V805" t="str">
        <f t="shared" si="25"/>
        <v>Remove</v>
      </c>
      <c r="W805"/>
      <c r="X805"/>
      <c r="Y805"/>
      <c r="Z805"/>
      <c r="AA805"/>
      <c r="AC805"/>
      <c r="AE805"/>
    </row>
    <row r="806" spans="1:31" hidden="1" x14ac:dyDescent="0.3">
      <c r="A806" s="3">
        <v>2736814040</v>
      </c>
      <c r="B806" s="3" t="s">
        <v>2176</v>
      </c>
      <c r="C806" s="3" t="s">
        <v>2176</v>
      </c>
      <c r="D806" s="3">
        <v>5450.2833381684604</v>
      </c>
      <c r="E806" s="3" t="s">
        <v>2179</v>
      </c>
      <c r="F806" s="3" t="s">
        <v>2</v>
      </c>
      <c r="G806" s="3" t="s">
        <v>3</v>
      </c>
      <c r="H806" s="3" t="s">
        <v>4</v>
      </c>
      <c r="I806" s="3" t="s">
        <v>2180</v>
      </c>
      <c r="J806" s="3" t="s">
        <v>26</v>
      </c>
      <c r="K806" s="3" t="s">
        <v>27</v>
      </c>
      <c r="L806" s="3" t="s">
        <v>28</v>
      </c>
      <c r="N806" s="3" t="s">
        <v>2181</v>
      </c>
      <c r="O806" s="3" t="s">
        <v>9</v>
      </c>
      <c r="P806" s="3" t="s">
        <v>4</v>
      </c>
      <c r="Q806" s="3" t="s">
        <v>10</v>
      </c>
      <c r="V806" t="str">
        <f t="shared" si="25"/>
        <v>Remove</v>
      </c>
      <c r="W806"/>
      <c r="X806"/>
      <c r="Y806"/>
      <c r="Z806"/>
      <c r="AA806"/>
      <c r="AC806"/>
      <c r="AE806"/>
    </row>
    <row r="807" spans="1:31" hidden="1" x14ac:dyDescent="0.3">
      <c r="A807" s="3">
        <v>2736656040</v>
      </c>
      <c r="B807" s="3" t="s">
        <v>2176</v>
      </c>
      <c r="C807" s="3" t="s">
        <v>2176</v>
      </c>
      <c r="D807" s="3">
        <v>302.69960996679902</v>
      </c>
      <c r="E807" s="3" t="s">
        <v>2182</v>
      </c>
      <c r="F807" s="3" t="s">
        <v>2</v>
      </c>
      <c r="G807" s="3" t="s">
        <v>282</v>
      </c>
      <c r="H807" s="3" t="s">
        <v>4</v>
      </c>
      <c r="I807" s="3" t="s">
        <v>2183</v>
      </c>
      <c r="J807" s="3" t="s">
        <v>26</v>
      </c>
      <c r="K807" s="3" t="s">
        <v>27</v>
      </c>
      <c r="L807" s="3" t="s">
        <v>28</v>
      </c>
      <c r="O807" s="3" t="s">
        <v>9</v>
      </c>
      <c r="P807" s="3" t="s">
        <v>4</v>
      </c>
      <c r="Q807" s="3" t="s">
        <v>10</v>
      </c>
      <c r="V807" t="str">
        <f t="shared" si="25"/>
        <v>Remove</v>
      </c>
      <c r="W807"/>
      <c r="X807"/>
      <c r="Y807"/>
      <c r="Z807"/>
      <c r="AA807"/>
      <c r="AC807"/>
      <c r="AE807"/>
    </row>
    <row r="808" spans="1:31" hidden="1" x14ac:dyDescent="0.3">
      <c r="A808" s="3">
        <v>2736568040</v>
      </c>
      <c r="B808" s="3" t="s">
        <v>2176</v>
      </c>
      <c r="C808" s="3" t="s">
        <v>2176</v>
      </c>
      <c r="D808" s="3">
        <v>3296.8002254609901</v>
      </c>
      <c r="E808" s="3" t="s">
        <v>2184</v>
      </c>
      <c r="F808" s="3" t="s">
        <v>26</v>
      </c>
      <c r="G808" s="3" t="s">
        <v>27</v>
      </c>
      <c r="H808" s="3" t="s">
        <v>4</v>
      </c>
      <c r="I808" s="3" t="s">
        <v>2185</v>
      </c>
      <c r="J808" s="3" t="s">
        <v>6</v>
      </c>
      <c r="K808" s="3" t="s">
        <v>117</v>
      </c>
      <c r="L808" s="3" t="s">
        <v>4</v>
      </c>
      <c r="N808" s="3" t="s">
        <v>118</v>
      </c>
      <c r="O808" s="3" t="s">
        <v>9</v>
      </c>
      <c r="P808" s="3" t="s">
        <v>4</v>
      </c>
      <c r="Q808" s="3" t="s">
        <v>10</v>
      </c>
      <c r="V808" t="str">
        <f t="shared" si="25"/>
        <v>Remove</v>
      </c>
      <c r="W808"/>
      <c r="X808"/>
      <c r="Y808"/>
      <c r="Z808"/>
      <c r="AA808"/>
      <c r="AC808"/>
      <c r="AE808"/>
    </row>
    <row r="809" spans="1:31" hidden="1" x14ac:dyDescent="0.3">
      <c r="A809" s="3">
        <v>2736070040</v>
      </c>
      <c r="B809" s="3" t="s">
        <v>2176</v>
      </c>
      <c r="C809" s="3" t="s">
        <v>2176</v>
      </c>
      <c r="D809" s="3">
        <v>354.09148051445698</v>
      </c>
      <c r="E809" s="3" t="s">
        <v>2186</v>
      </c>
      <c r="F809" s="3" t="s">
        <v>90</v>
      </c>
      <c r="G809" s="3" t="s">
        <v>91</v>
      </c>
      <c r="H809" s="3" t="s">
        <v>4</v>
      </c>
      <c r="I809" s="3" t="s">
        <v>57</v>
      </c>
      <c r="J809" s="3" t="s">
        <v>6</v>
      </c>
      <c r="K809" s="3" t="s">
        <v>58</v>
      </c>
      <c r="L809" s="3" t="s">
        <v>4</v>
      </c>
      <c r="N809" s="3" t="s">
        <v>59</v>
      </c>
      <c r="O809" s="3" t="s">
        <v>9</v>
      </c>
      <c r="P809" s="3" t="s">
        <v>4</v>
      </c>
      <c r="Q809" s="3" t="s">
        <v>10</v>
      </c>
      <c r="V809" t="str">
        <f t="shared" si="25"/>
        <v>Remove</v>
      </c>
      <c r="W809"/>
      <c r="X809"/>
      <c r="Y809"/>
      <c r="Z809"/>
      <c r="AA809"/>
      <c r="AC809"/>
      <c r="AE809"/>
    </row>
    <row r="810" spans="1:31" hidden="1" x14ac:dyDescent="0.3">
      <c r="A810" s="3">
        <v>2736037040</v>
      </c>
      <c r="B810" s="3" t="s">
        <v>2176</v>
      </c>
      <c r="C810" s="3" t="s">
        <v>2176</v>
      </c>
      <c r="D810" s="3">
        <v>150.57956999645401</v>
      </c>
      <c r="E810" s="3" t="s">
        <v>2187</v>
      </c>
      <c r="F810" s="3" t="s">
        <v>13</v>
      </c>
      <c r="G810" s="3" t="s">
        <v>56</v>
      </c>
      <c r="H810" s="3" t="s">
        <v>4</v>
      </c>
      <c r="I810" s="3" t="s">
        <v>57</v>
      </c>
      <c r="J810" s="3" t="s">
        <v>6</v>
      </c>
      <c r="K810" s="3" t="s">
        <v>58</v>
      </c>
      <c r="L810" s="3" t="s">
        <v>4</v>
      </c>
      <c r="N810" s="3" t="s">
        <v>59</v>
      </c>
      <c r="O810" s="3" t="s">
        <v>9</v>
      </c>
      <c r="P810" s="3" t="s">
        <v>4</v>
      </c>
      <c r="Q810" s="3" t="s">
        <v>10</v>
      </c>
      <c r="V810" t="str">
        <f t="shared" si="25"/>
        <v>Remove</v>
      </c>
      <c r="W810"/>
      <c r="X810"/>
      <c r="Y810"/>
      <c r="Z810"/>
      <c r="AA810"/>
      <c r="AC810"/>
      <c r="AE810"/>
    </row>
    <row r="811" spans="1:31" hidden="1" x14ac:dyDescent="0.3">
      <c r="A811" s="3">
        <v>2736012040</v>
      </c>
      <c r="B811" s="3" t="s">
        <v>2176</v>
      </c>
      <c r="C811" s="3" t="s">
        <v>2176</v>
      </c>
      <c r="D811" s="3">
        <v>102.27363568965001</v>
      </c>
      <c r="E811" s="3" t="s">
        <v>2188</v>
      </c>
      <c r="F811" s="3" t="s">
        <v>13</v>
      </c>
      <c r="G811" s="3" t="s">
        <v>96</v>
      </c>
      <c r="H811" s="3" t="s">
        <v>4</v>
      </c>
      <c r="I811" s="3" t="s">
        <v>57</v>
      </c>
      <c r="J811" s="3" t="s">
        <v>6</v>
      </c>
      <c r="K811" s="3" t="s">
        <v>58</v>
      </c>
      <c r="L811" s="3" t="s">
        <v>4</v>
      </c>
      <c r="N811" s="3" t="s">
        <v>59</v>
      </c>
      <c r="O811" s="3" t="s">
        <v>9</v>
      </c>
      <c r="P811" s="3" t="s">
        <v>4</v>
      </c>
      <c r="Q811" s="3" t="s">
        <v>10</v>
      </c>
      <c r="V811" t="str">
        <f t="shared" si="25"/>
        <v>Remove</v>
      </c>
      <c r="W811"/>
      <c r="X811"/>
      <c r="Y811"/>
      <c r="Z811"/>
      <c r="AA811"/>
      <c r="AC811"/>
      <c r="AE811"/>
    </row>
    <row r="812" spans="1:31" hidden="1" x14ac:dyDescent="0.3">
      <c r="A812" s="3">
        <v>2736001040</v>
      </c>
      <c r="B812" s="3" t="s">
        <v>2176</v>
      </c>
      <c r="C812" s="3" t="s">
        <v>2176</v>
      </c>
      <c r="D812" s="3">
        <v>204.68201012152301</v>
      </c>
      <c r="E812" s="3" t="s">
        <v>2189</v>
      </c>
      <c r="F812" s="3" t="s">
        <v>18</v>
      </c>
      <c r="G812" s="3" t="s">
        <v>319</v>
      </c>
      <c r="H812" s="3" t="s">
        <v>4</v>
      </c>
      <c r="I812" s="3" t="s">
        <v>2190</v>
      </c>
      <c r="J812" s="3" t="s">
        <v>18</v>
      </c>
      <c r="K812" s="3" t="s">
        <v>186</v>
      </c>
      <c r="L812" s="3" t="s">
        <v>4</v>
      </c>
      <c r="N812" s="3" t="s">
        <v>2191</v>
      </c>
      <c r="O812" s="3" t="s">
        <v>9</v>
      </c>
      <c r="P812" s="3" t="s">
        <v>4</v>
      </c>
      <c r="Q812" s="3" t="s">
        <v>10</v>
      </c>
      <c r="V812" t="str">
        <f t="shared" si="25"/>
        <v>Remove</v>
      </c>
      <c r="W812"/>
      <c r="X812"/>
      <c r="Y812"/>
      <c r="Z812"/>
      <c r="AA812"/>
      <c r="AC812"/>
      <c r="AE812"/>
    </row>
    <row r="813" spans="1:31" hidden="1" x14ac:dyDescent="0.3">
      <c r="A813" s="3">
        <v>2736620040</v>
      </c>
      <c r="B813" s="3" t="s">
        <v>2192</v>
      </c>
      <c r="C813" s="3" t="s">
        <v>2192</v>
      </c>
      <c r="D813" s="3">
        <v>145.63314276511801</v>
      </c>
      <c r="E813" s="3" t="s">
        <v>2193</v>
      </c>
      <c r="F813" s="3" t="s">
        <v>83</v>
      </c>
      <c r="G813" s="3" t="s">
        <v>84</v>
      </c>
      <c r="H813" s="3" t="s">
        <v>4</v>
      </c>
      <c r="I813" s="3" t="s">
        <v>2194</v>
      </c>
      <c r="J813" s="3" t="s">
        <v>83</v>
      </c>
      <c r="K813" s="3" t="s">
        <v>84</v>
      </c>
      <c r="L813" s="3" t="s">
        <v>4</v>
      </c>
      <c r="N813" s="3" t="s">
        <v>329</v>
      </c>
      <c r="O813" s="3" t="s">
        <v>9</v>
      </c>
      <c r="P813" s="3" t="s">
        <v>4</v>
      </c>
      <c r="Q813" s="3" t="s">
        <v>10</v>
      </c>
      <c r="V813" t="str">
        <f t="shared" si="25"/>
        <v>Remove</v>
      </c>
      <c r="W813"/>
      <c r="X813"/>
      <c r="Y813"/>
      <c r="Z813"/>
      <c r="AA813"/>
      <c r="AC813"/>
      <c r="AE813"/>
    </row>
    <row r="814" spans="1:31" hidden="1" x14ac:dyDescent="0.3">
      <c r="A814" s="3">
        <v>2737737040</v>
      </c>
      <c r="B814" s="3" t="s">
        <v>2195</v>
      </c>
      <c r="C814" s="3" t="s">
        <v>2195</v>
      </c>
      <c r="D814" s="3">
        <v>86.952321143906104</v>
      </c>
      <c r="E814" s="3" t="s">
        <v>2196</v>
      </c>
      <c r="F814" s="3" t="s">
        <v>13</v>
      </c>
      <c r="G814" s="3" t="s">
        <v>74</v>
      </c>
      <c r="H814" s="3" t="s">
        <v>4</v>
      </c>
      <c r="I814" s="3" t="s">
        <v>852</v>
      </c>
      <c r="J814" s="3" t="s">
        <v>90</v>
      </c>
      <c r="K814" s="3" t="s">
        <v>106</v>
      </c>
      <c r="L814" s="3" t="s">
        <v>4</v>
      </c>
      <c r="O814" s="3" t="s">
        <v>9</v>
      </c>
      <c r="P814" s="3" t="s">
        <v>4</v>
      </c>
      <c r="Q814" s="3" t="s">
        <v>10</v>
      </c>
      <c r="V814" t="str">
        <f t="shared" si="25"/>
        <v>Remove</v>
      </c>
      <c r="W814"/>
      <c r="X814"/>
      <c r="Y814"/>
      <c r="Z814"/>
      <c r="AA814"/>
      <c r="AC814"/>
      <c r="AE814"/>
    </row>
    <row r="815" spans="1:31" hidden="1" x14ac:dyDescent="0.3">
      <c r="A815" s="3">
        <v>2737551040</v>
      </c>
      <c r="B815" s="3" t="s">
        <v>2195</v>
      </c>
      <c r="C815" s="3" t="s">
        <v>2195</v>
      </c>
      <c r="D815" s="3">
        <v>6487.5838634350603</v>
      </c>
      <c r="E815" s="3" t="s">
        <v>2197</v>
      </c>
      <c r="F815" s="3" t="s">
        <v>26</v>
      </c>
      <c r="G815" s="3" t="s">
        <v>612</v>
      </c>
      <c r="H815" s="3" t="s">
        <v>4</v>
      </c>
      <c r="I815" s="3" t="s">
        <v>2198</v>
      </c>
      <c r="J815" s="3" t="s">
        <v>23</v>
      </c>
      <c r="K815" s="3" t="s">
        <v>137</v>
      </c>
      <c r="L815" s="3" t="s">
        <v>4</v>
      </c>
      <c r="N815" s="3" t="s">
        <v>156</v>
      </c>
      <c r="O815" s="3" t="s">
        <v>9</v>
      </c>
      <c r="P815" s="3" t="s">
        <v>4</v>
      </c>
      <c r="Q815" s="3" t="s">
        <v>10</v>
      </c>
      <c r="V815" t="str">
        <f t="shared" si="25"/>
        <v>Remove</v>
      </c>
      <c r="W815"/>
      <c r="X815"/>
      <c r="Y815"/>
      <c r="Z815"/>
      <c r="AA815"/>
      <c r="AC815"/>
      <c r="AE815"/>
    </row>
    <row r="816" spans="1:31" ht="28.8" x14ac:dyDescent="0.3">
      <c r="A816" s="3">
        <v>2737165040</v>
      </c>
      <c r="B816" s="3" t="s">
        <v>2195</v>
      </c>
      <c r="C816" s="3" t="s">
        <v>2195</v>
      </c>
      <c r="D816" s="3">
        <v>1109.8589735333901</v>
      </c>
      <c r="E816" s="3" t="s">
        <v>2199</v>
      </c>
      <c r="F816" s="3" t="s">
        <v>6</v>
      </c>
      <c r="G816" s="3" t="s">
        <v>117</v>
      </c>
      <c r="H816" s="3" t="s">
        <v>16004</v>
      </c>
      <c r="I816" s="3" t="s">
        <v>25</v>
      </c>
      <c r="J816" s="3" t="s">
        <v>26</v>
      </c>
      <c r="K816" s="3" t="s">
        <v>27</v>
      </c>
      <c r="L816" s="3" t="s">
        <v>4</v>
      </c>
      <c r="O816" s="3" t="s">
        <v>9</v>
      </c>
      <c r="P816" s="3" t="s">
        <v>4</v>
      </c>
      <c r="Q816" s="3" t="s">
        <v>10</v>
      </c>
      <c r="R816" s="2" t="s">
        <v>2099</v>
      </c>
      <c r="S816" s="3">
        <v>70.97</v>
      </c>
      <c r="T816" s="3">
        <v>0.51</v>
      </c>
      <c r="U816" s="3">
        <v>0.51</v>
      </c>
      <c r="V816" s="3" t="str">
        <f t="shared" si="25"/>
        <v>Keep</v>
      </c>
      <c r="W816" s="2" t="str">
        <f>MID(B816, 5, 11)</f>
        <v>Mar 26 2015</v>
      </c>
      <c r="X816" s="3">
        <f>VALUE(RIGHT(W816,4))</f>
        <v>2015</v>
      </c>
      <c r="Y816" s="2" t="str">
        <f>H816&amp;X816</f>
        <v>china2015</v>
      </c>
      <c r="Z816" s="1" t="s">
        <v>16078</v>
      </c>
      <c r="AA816" s="1">
        <f>IFERROR(VLOOKUP(Z816, RISKSHEET!$A$2:$G$1000, 4, FALSE), "Missing")</f>
        <v>-0.408455699682236</v>
      </c>
      <c r="AB816">
        <f>IFERROR(VLOOKUP(Z816, RISKSHEET!$A$2:$G$1000, 5, FALSE), "Missing")</f>
        <v>-0.552559673786163</v>
      </c>
      <c r="AC816" s="1">
        <f>IFERROR(VLOOKUP(Z816, RISKSHEET!$A$2:$G$1000, 6, FALSE), "Missing")</f>
        <v>0.416875630617142</v>
      </c>
      <c r="AD816" t="str">
        <f>_xlfn.XLOOKUP(Z816, CREDITRATING!I:I, CREDITRATING!E:E, "Missing")</f>
        <v>A+</v>
      </c>
      <c r="AE816" s="1">
        <f>_xlfn.XLOOKUP(Z816, CREDITRATING!I:I, CREDITRATING!F:F, "Missing")</f>
        <v>5</v>
      </c>
    </row>
    <row r="817" spans="1:31" hidden="1" x14ac:dyDescent="0.3">
      <c r="A817" s="3">
        <v>2737131040</v>
      </c>
      <c r="B817" s="3" t="s">
        <v>2195</v>
      </c>
      <c r="C817" s="3" t="s">
        <v>2195</v>
      </c>
      <c r="D817" s="3">
        <v>122.514049240777</v>
      </c>
      <c r="E817" s="3" t="s">
        <v>2200</v>
      </c>
      <c r="F817" s="3" t="s">
        <v>18</v>
      </c>
      <c r="G817" s="3" t="s">
        <v>319</v>
      </c>
      <c r="H817" s="3" t="s">
        <v>4</v>
      </c>
      <c r="I817" s="3" t="s">
        <v>2201</v>
      </c>
      <c r="J817" s="3" t="s">
        <v>13</v>
      </c>
      <c r="K817" s="3" t="s">
        <v>65</v>
      </c>
      <c r="L817" s="3" t="s">
        <v>4</v>
      </c>
      <c r="N817" s="3" t="s">
        <v>2202</v>
      </c>
      <c r="O817" s="3" t="s">
        <v>9</v>
      </c>
      <c r="P817" s="3" t="s">
        <v>4</v>
      </c>
      <c r="Q817" s="3" t="s">
        <v>10</v>
      </c>
      <c r="V817" t="str">
        <f t="shared" si="25"/>
        <v>Remove</v>
      </c>
      <c r="W817"/>
      <c r="X817"/>
      <c r="Y817"/>
      <c r="Z817"/>
      <c r="AA817"/>
      <c r="AC817"/>
      <c r="AE817"/>
    </row>
    <row r="818" spans="1:31" hidden="1" x14ac:dyDescent="0.3">
      <c r="A818" s="3">
        <v>2737127040</v>
      </c>
      <c r="B818" s="3" t="s">
        <v>2195</v>
      </c>
      <c r="C818" s="3" t="s">
        <v>2195</v>
      </c>
      <c r="D818" s="3">
        <v>525.30795613738496</v>
      </c>
      <c r="E818" s="3" t="s">
        <v>2203</v>
      </c>
      <c r="F818" s="3" t="s">
        <v>13</v>
      </c>
      <c r="G818" s="3" t="s">
        <v>74</v>
      </c>
      <c r="H818" s="3" t="s">
        <v>4</v>
      </c>
      <c r="I818" s="3" t="s">
        <v>2204</v>
      </c>
      <c r="J818" s="3" t="s">
        <v>13</v>
      </c>
      <c r="K818" s="3" t="s">
        <v>65</v>
      </c>
      <c r="L818" s="3" t="s">
        <v>4</v>
      </c>
      <c r="N818" s="3" t="s">
        <v>329</v>
      </c>
      <c r="O818" s="3" t="s">
        <v>9</v>
      </c>
      <c r="P818" s="3" t="s">
        <v>4</v>
      </c>
      <c r="Q818" s="3" t="s">
        <v>10</v>
      </c>
      <c r="V818" t="str">
        <f t="shared" si="25"/>
        <v>Remove</v>
      </c>
      <c r="W818"/>
      <c r="X818"/>
      <c r="Y818"/>
      <c r="Z818"/>
      <c r="AA818"/>
      <c r="AC818"/>
      <c r="AE818"/>
    </row>
    <row r="819" spans="1:31" hidden="1" x14ac:dyDescent="0.3">
      <c r="A819" s="3">
        <v>2737099040</v>
      </c>
      <c r="B819" s="3" t="s">
        <v>2195</v>
      </c>
      <c r="C819" s="3" t="s">
        <v>2195</v>
      </c>
      <c r="D819" s="3">
        <v>523.65600472613698</v>
      </c>
      <c r="E819" s="3" t="s">
        <v>2205</v>
      </c>
      <c r="F819" s="3" t="s">
        <v>83</v>
      </c>
      <c r="G819" s="3" t="s">
        <v>123</v>
      </c>
      <c r="H819" s="3" t="s">
        <v>332</v>
      </c>
      <c r="I819" s="3" t="s">
        <v>2206</v>
      </c>
      <c r="J819" s="3" t="s">
        <v>83</v>
      </c>
      <c r="K819" s="3" t="s">
        <v>123</v>
      </c>
      <c r="L819" s="3" t="s">
        <v>2207</v>
      </c>
      <c r="O819" s="3" t="s">
        <v>9</v>
      </c>
      <c r="P819" s="3" t="s">
        <v>332</v>
      </c>
      <c r="Q819" s="3" t="s">
        <v>10</v>
      </c>
      <c r="R819" s="2" t="s">
        <v>335</v>
      </c>
      <c r="V819" t="str">
        <f t="shared" si="25"/>
        <v>Remove</v>
      </c>
      <c r="W819"/>
      <c r="X819"/>
      <c r="Y819"/>
      <c r="Z819"/>
      <c r="AA819"/>
      <c r="AC819"/>
      <c r="AE819"/>
    </row>
    <row r="820" spans="1:31" ht="43.2" x14ac:dyDescent="0.3">
      <c r="A820" s="3">
        <v>2780259040</v>
      </c>
      <c r="B820" s="3" t="s">
        <v>2208</v>
      </c>
      <c r="C820" s="3" t="s">
        <v>2208</v>
      </c>
      <c r="D820" s="3">
        <v>286.88937559403303</v>
      </c>
      <c r="E820" s="3" t="s">
        <v>2209</v>
      </c>
      <c r="F820" s="3" t="s">
        <v>2</v>
      </c>
      <c r="G820" s="3" t="s">
        <v>282</v>
      </c>
      <c r="H820" s="3" t="s">
        <v>332</v>
      </c>
      <c r="I820" s="3" t="s">
        <v>333</v>
      </c>
      <c r="J820" s="3" t="s">
        <v>2</v>
      </c>
      <c r="K820" s="3" t="s">
        <v>282</v>
      </c>
      <c r="L820" s="3" t="s">
        <v>332</v>
      </c>
      <c r="M820" s="3" t="s">
        <v>2210</v>
      </c>
      <c r="N820" s="3" t="s">
        <v>334</v>
      </c>
      <c r="O820" s="3" t="s">
        <v>9</v>
      </c>
      <c r="P820" s="3" t="s">
        <v>332</v>
      </c>
      <c r="Q820" s="3" t="s">
        <v>10</v>
      </c>
      <c r="R820" s="2" t="s">
        <v>335</v>
      </c>
      <c r="S820" s="3">
        <v>-13.32</v>
      </c>
      <c r="T820" s="3">
        <v>-9.27</v>
      </c>
      <c r="U820" s="3">
        <v>-6.46</v>
      </c>
      <c r="V820" s="3" t="str">
        <f t="shared" si="25"/>
        <v>Keep</v>
      </c>
      <c r="W820" s="2" t="str">
        <f>MID(B820, 5, 11)</f>
        <v>Mar 27 2015</v>
      </c>
      <c r="X820" s="3">
        <f>VALUE(RIGHT(W820,4))</f>
        <v>2015</v>
      </c>
      <c r="Y820" s="2" t="str">
        <f>H820&amp;X820</f>
        <v>South Africa2015</v>
      </c>
      <c r="Z820" s="1" t="s">
        <v>16081</v>
      </c>
      <c r="AA820" s="1">
        <f>IFERROR(VLOOKUP(Z820, RISKSHEET!$A$2:$G$1000, 4, FALSE), "Missing")</f>
        <v>1.57780386507511E-2</v>
      </c>
      <c r="AB820">
        <f>IFERROR(VLOOKUP(Z820, RISKSHEET!$A$2:$G$1000, 5, FALSE), "Missing")</f>
        <v>-0.220544874668121</v>
      </c>
      <c r="AC820" s="1">
        <f>IFERROR(VLOOKUP(Z820, RISKSHEET!$A$2:$G$1000, 6, FALSE), "Missing")</f>
        <v>7.0795923471450806E-2</v>
      </c>
      <c r="AD820" t="str">
        <f>_xlfn.XLOOKUP(Z820, CREDITRATING!I:I, CREDITRATING!E:E, "Missing")</f>
        <v>BBB-</v>
      </c>
      <c r="AE820" s="1">
        <f>_xlfn.XLOOKUP(Z820, CREDITRATING!I:I, CREDITRATING!F:F, "Missing")</f>
        <v>10</v>
      </c>
    </row>
    <row r="821" spans="1:31" hidden="1" x14ac:dyDescent="0.3">
      <c r="A821" s="3">
        <v>2737665040</v>
      </c>
      <c r="B821" s="3" t="s">
        <v>2208</v>
      </c>
      <c r="C821" s="3" t="s">
        <v>2208</v>
      </c>
      <c r="D821" s="3">
        <v>205.165339126237</v>
      </c>
      <c r="E821" s="3" t="s">
        <v>2211</v>
      </c>
      <c r="F821" s="3" t="s">
        <v>41</v>
      </c>
      <c r="G821" s="3" t="s">
        <v>144</v>
      </c>
      <c r="H821" s="3" t="s">
        <v>4</v>
      </c>
      <c r="I821" s="3" t="s">
        <v>811</v>
      </c>
      <c r="J821" s="3" t="s">
        <v>41</v>
      </c>
      <c r="K821" s="3" t="s">
        <v>144</v>
      </c>
      <c r="L821" s="3" t="s">
        <v>4</v>
      </c>
      <c r="N821" s="3" t="s">
        <v>2212</v>
      </c>
      <c r="O821" s="3" t="s">
        <v>9</v>
      </c>
      <c r="P821" s="3" t="s">
        <v>4</v>
      </c>
      <c r="Q821" s="3" t="s">
        <v>10</v>
      </c>
      <c r="V821" t="str">
        <f t="shared" si="25"/>
        <v>Remove</v>
      </c>
      <c r="W821"/>
      <c r="X821"/>
      <c r="Y821"/>
      <c r="Z821"/>
      <c r="AA821"/>
      <c r="AC821"/>
      <c r="AE821"/>
    </row>
    <row r="822" spans="1:31" hidden="1" x14ac:dyDescent="0.3">
      <c r="A822" s="3">
        <v>2737653040</v>
      </c>
      <c r="B822" s="3" t="s">
        <v>2208</v>
      </c>
      <c r="C822" s="3" t="s">
        <v>2208</v>
      </c>
      <c r="D822" s="3">
        <v>89.790007241129601</v>
      </c>
      <c r="E822" s="3" t="s">
        <v>2213</v>
      </c>
      <c r="F822" s="3" t="s">
        <v>62</v>
      </c>
      <c r="G822" s="3" t="s">
        <v>210</v>
      </c>
      <c r="H822" s="3" t="s">
        <v>4</v>
      </c>
      <c r="I822" s="3" t="s">
        <v>2214</v>
      </c>
      <c r="J822" s="3" t="s">
        <v>26</v>
      </c>
      <c r="K822" s="3" t="s">
        <v>27</v>
      </c>
      <c r="L822" s="3" t="s">
        <v>4</v>
      </c>
      <c r="O822" s="3" t="s">
        <v>9</v>
      </c>
      <c r="P822" s="3" t="s">
        <v>4</v>
      </c>
      <c r="Q822" s="3" t="s">
        <v>10</v>
      </c>
      <c r="V822" t="str">
        <f t="shared" si="25"/>
        <v>Remove</v>
      </c>
      <c r="W822"/>
      <c r="X822"/>
      <c r="Y822"/>
      <c r="Z822"/>
      <c r="AA822"/>
      <c r="AC822"/>
      <c r="AE822"/>
    </row>
    <row r="823" spans="1:31" hidden="1" x14ac:dyDescent="0.3">
      <c r="A823" s="3">
        <v>2737625040</v>
      </c>
      <c r="B823" s="3" t="s">
        <v>2208</v>
      </c>
      <c r="C823" s="3" t="s">
        <v>2208</v>
      </c>
      <c r="D823" s="3">
        <v>53.554590071606697</v>
      </c>
      <c r="E823" s="3" t="s">
        <v>2215</v>
      </c>
      <c r="F823" s="3" t="s">
        <v>13</v>
      </c>
      <c r="G823" s="3" t="s">
        <v>65</v>
      </c>
      <c r="H823" s="3" t="s">
        <v>4</v>
      </c>
      <c r="I823" s="3" t="s">
        <v>2216</v>
      </c>
      <c r="J823" s="3" t="s">
        <v>13</v>
      </c>
      <c r="K823" s="3" t="s">
        <v>65</v>
      </c>
      <c r="L823" s="3" t="s">
        <v>4</v>
      </c>
      <c r="N823" s="3" t="s">
        <v>329</v>
      </c>
      <c r="O823" s="3" t="s">
        <v>9</v>
      </c>
      <c r="P823" s="3" t="s">
        <v>4</v>
      </c>
      <c r="Q823" s="3" t="s">
        <v>10</v>
      </c>
      <c r="V823" t="str">
        <f t="shared" si="25"/>
        <v>Remove</v>
      </c>
      <c r="W823"/>
      <c r="X823"/>
      <c r="Y823"/>
      <c r="Z823"/>
      <c r="AA823"/>
      <c r="AC823"/>
      <c r="AE823"/>
    </row>
    <row r="824" spans="1:31" hidden="1" x14ac:dyDescent="0.3">
      <c r="A824" s="3">
        <v>2720887040</v>
      </c>
      <c r="B824" s="3" t="s">
        <v>2208</v>
      </c>
      <c r="C824" s="3" t="s">
        <v>2208</v>
      </c>
      <c r="D824" s="3">
        <v>172.201621519703</v>
      </c>
      <c r="E824" s="3" t="s">
        <v>2217</v>
      </c>
      <c r="F824" s="3" t="s">
        <v>41</v>
      </c>
      <c r="G824" s="3" t="s">
        <v>144</v>
      </c>
      <c r="H824" s="3" t="s">
        <v>49</v>
      </c>
      <c r="I824" s="3" t="s">
        <v>2218</v>
      </c>
      <c r="J824" s="3" t="s">
        <v>41</v>
      </c>
      <c r="K824" s="3" t="s">
        <v>144</v>
      </c>
      <c r="L824" s="3" t="s">
        <v>2219</v>
      </c>
      <c r="N824" s="3" t="s">
        <v>325</v>
      </c>
      <c r="O824" s="3" t="s">
        <v>9</v>
      </c>
      <c r="P824" s="3" t="s">
        <v>49</v>
      </c>
      <c r="Q824" s="3" t="s">
        <v>10</v>
      </c>
      <c r="V824" t="str">
        <f t="shared" si="25"/>
        <v>Remove</v>
      </c>
      <c r="W824"/>
      <c r="X824"/>
      <c r="Y824"/>
      <c r="Z824"/>
      <c r="AA824"/>
      <c r="AC824"/>
      <c r="AE824"/>
    </row>
    <row r="825" spans="1:31" hidden="1" x14ac:dyDescent="0.3">
      <c r="A825" s="3">
        <v>2738341040</v>
      </c>
      <c r="B825" s="3" t="s">
        <v>2220</v>
      </c>
      <c r="C825" s="3" t="s">
        <v>2220</v>
      </c>
      <c r="D825" s="3">
        <v>272.87134926381799</v>
      </c>
      <c r="E825" s="3" t="s">
        <v>2221</v>
      </c>
      <c r="F825" s="3" t="s">
        <v>13</v>
      </c>
      <c r="G825" s="3" t="s">
        <v>74</v>
      </c>
      <c r="H825" s="3" t="s">
        <v>4</v>
      </c>
      <c r="I825" s="3" t="s">
        <v>2222</v>
      </c>
      <c r="J825" s="3" t="s">
        <v>6</v>
      </c>
      <c r="K825" s="3" t="s">
        <v>58</v>
      </c>
      <c r="L825" s="3" t="s">
        <v>4</v>
      </c>
      <c r="N825" s="3" t="s">
        <v>960</v>
      </c>
      <c r="O825" s="3" t="s">
        <v>9</v>
      </c>
      <c r="P825" s="3" t="s">
        <v>4</v>
      </c>
      <c r="Q825" s="3" t="s">
        <v>10</v>
      </c>
      <c r="V825" t="str">
        <f t="shared" si="25"/>
        <v>Remove</v>
      </c>
      <c r="W825"/>
      <c r="X825"/>
      <c r="Y825"/>
      <c r="Z825"/>
      <c r="AA825"/>
      <c r="AC825"/>
      <c r="AE825"/>
    </row>
    <row r="826" spans="1:31" hidden="1" x14ac:dyDescent="0.3">
      <c r="A826" s="3">
        <v>2800324040</v>
      </c>
      <c r="B826" s="3" t="s">
        <v>2223</v>
      </c>
      <c r="C826" s="3" t="s">
        <v>2223</v>
      </c>
      <c r="D826" s="3">
        <v>446.6918028119</v>
      </c>
      <c r="E826" s="3" t="s">
        <v>2224</v>
      </c>
      <c r="F826" s="3" t="s">
        <v>41</v>
      </c>
      <c r="G826" s="3" t="s">
        <v>672</v>
      </c>
      <c r="H826" s="3" t="s">
        <v>107</v>
      </c>
      <c r="I826" s="3" t="s">
        <v>2225</v>
      </c>
      <c r="J826" s="3" t="s">
        <v>41</v>
      </c>
      <c r="K826" s="3" t="s">
        <v>672</v>
      </c>
      <c r="L826" s="3" t="s">
        <v>107</v>
      </c>
      <c r="M826" s="3" t="s">
        <v>436</v>
      </c>
      <c r="O826" s="3" t="s">
        <v>9</v>
      </c>
      <c r="P826" s="3" t="s">
        <v>107</v>
      </c>
      <c r="Q826" s="3" t="s">
        <v>10</v>
      </c>
      <c r="V826" t="str">
        <f t="shared" si="25"/>
        <v>Remove</v>
      </c>
      <c r="W826"/>
      <c r="X826"/>
      <c r="Y826"/>
      <c r="Z826"/>
      <c r="AA826"/>
      <c r="AC826"/>
      <c r="AE826"/>
    </row>
    <row r="827" spans="1:31" hidden="1" x14ac:dyDescent="0.3">
      <c r="A827" s="3">
        <v>2739505040</v>
      </c>
      <c r="B827" s="3" t="s">
        <v>1754</v>
      </c>
      <c r="C827" s="3" t="s">
        <v>1754</v>
      </c>
      <c r="D827" s="3">
        <v>194.66849270925599</v>
      </c>
      <c r="E827" s="3" t="s">
        <v>2226</v>
      </c>
      <c r="F827" s="3" t="s">
        <v>26</v>
      </c>
      <c r="G827" s="3" t="s">
        <v>27</v>
      </c>
      <c r="H827" s="3" t="s">
        <v>4</v>
      </c>
      <c r="I827" s="3" t="s">
        <v>2227</v>
      </c>
      <c r="J827" s="3" t="s">
        <v>26</v>
      </c>
      <c r="K827" s="3" t="s">
        <v>27</v>
      </c>
      <c r="L827" s="3" t="s">
        <v>28</v>
      </c>
      <c r="O827" s="3" t="s">
        <v>9</v>
      </c>
      <c r="P827" s="3" t="s">
        <v>4</v>
      </c>
      <c r="Q827" s="3" t="s">
        <v>10</v>
      </c>
      <c r="V827" t="str">
        <f t="shared" si="25"/>
        <v>Remove</v>
      </c>
      <c r="W827"/>
      <c r="X827"/>
      <c r="Y827"/>
      <c r="Z827"/>
      <c r="AA827"/>
      <c r="AC827"/>
      <c r="AE827"/>
    </row>
    <row r="828" spans="1:31" hidden="1" x14ac:dyDescent="0.3">
      <c r="A828" s="3">
        <v>2739262040</v>
      </c>
      <c r="B828" s="3" t="s">
        <v>1754</v>
      </c>
      <c r="C828" s="3" t="s">
        <v>1754</v>
      </c>
      <c r="D828" s="3">
        <v>1663.5736409098199</v>
      </c>
      <c r="E828" s="3" t="s">
        <v>2228</v>
      </c>
      <c r="F828" s="3" t="s">
        <v>83</v>
      </c>
      <c r="G828" s="3" t="s">
        <v>159</v>
      </c>
      <c r="H828" s="3" t="s">
        <v>4</v>
      </c>
      <c r="I828" s="3" t="s">
        <v>2229</v>
      </c>
      <c r="J828" s="3" t="s">
        <v>83</v>
      </c>
      <c r="K828" s="3" t="s">
        <v>159</v>
      </c>
      <c r="L828" s="3" t="s">
        <v>4</v>
      </c>
      <c r="N828" s="3" t="s">
        <v>687</v>
      </c>
      <c r="O828" s="3" t="s">
        <v>9</v>
      </c>
      <c r="P828" s="3" t="s">
        <v>4</v>
      </c>
      <c r="Q828" s="3" t="s">
        <v>10</v>
      </c>
      <c r="V828" t="str">
        <f t="shared" si="25"/>
        <v>Remove</v>
      </c>
      <c r="W828"/>
      <c r="X828"/>
      <c r="Y828"/>
      <c r="Z828"/>
      <c r="AA828"/>
      <c r="AC828"/>
      <c r="AE828"/>
    </row>
    <row r="829" spans="1:31" hidden="1" x14ac:dyDescent="0.3">
      <c r="A829" s="3">
        <v>2739048040</v>
      </c>
      <c r="B829" s="3" t="s">
        <v>1754</v>
      </c>
      <c r="C829" s="3" t="s">
        <v>1754</v>
      </c>
      <c r="D829" s="3">
        <v>64.526536538151305</v>
      </c>
      <c r="E829" s="3" t="s">
        <v>2230</v>
      </c>
      <c r="F829" s="3" t="s">
        <v>2</v>
      </c>
      <c r="G829" s="3" t="s">
        <v>3</v>
      </c>
      <c r="H829" s="3" t="s">
        <v>4</v>
      </c>
      <c r="I829" s="3" t="s">
        <v>2231</v>
      </c>
      <c r="J829" s="3" t="s">
        <v>90</v>
      </c>
      <c r="K829" s="3" t="s">
        <v>106</v>
      </c>
      <c r="L829" s="3" t="s">
        <v>4</v>
      </c>
      <c r="O829" s="3" t="s">
        <v>9</v>
      </c>
      <c r="P829" s="3" t="s">
        <v>4</v>
      </c>
      <c r="Q829" s="3" t="s">
        <v>10</v>
      </c>
      <c r="V829" t="str">
        <f t="shared" si="25"/>
        <v>Remove</v>
      </c>
      <c r="W829"/>
      <c r="X829"/>
      <c r="Y829"/>
      <c r="Z829"/>
      <c r="AA829"/>
      <c r="AC829"/>
      <c r="AE829"/>
    </row>
    <row r="830" spans="1:31" hidden="1" x14ac:dyDescent="0.3">
      <c r="A830" s="3">
        <v>2738973040</v>
      </c>
      <c r="B830" s="3" t="s">
        <v>1754</v>
      </c>
      <c r="C830" s="3" t="s">
        <v>1754</v>
      </c>
      <c r="D830" s="3">
        <v>732.88359191046004</v>
      </c>
      <c r="E830" s="3" t="s">
        <v>2232</v>
      </c>
      <c r="F830" s="3" t="s">
        <v>6</v>
      </c>
      <c r="G830" s="3" t="s">
        <v>58</v>
      </c>
      <c r="H830" s="3" t="s">
        <v>4</v>
      </c>
      <c r="I830" s="3" t="s">
        <v>2233</v>
      </c>
      <c r="J830" s="3" t="s">
        <v>6</v>
      </c>
      <c r="K830" s="3" t="s">
        <v>7</v>
      </c>
      <c r="L830" s="3" t="s">
        <v>4</v>
      </c>
      <c r="N830" s="3" t="s">
        <v>66</v>
      </c>
      <c r="O830" s="3" t="s">
        <v>9</v>
      </c>
      <c r="P830" s="3" t="s">
        <v>4</v>
      </c>
      <c r="Q830" s="3" t="s">
        <v>10</v>
      </c>
      <c r="V830" t="str">
        <f t="shared" si="25"/>
        <v>Remove</v>
      </c>
      <c r="W830"/>
      <c r="X830"/>
      <c r="Y830"/>
      <c r="Z830"/>
      <c r="AA830"/>
      <c r="AC830"/>
      <c r="AE830"/>
    </row>
    <row r="831" spans="1:31" hidden="1" x14ac:dyDescent="0.3">
      <c r="A831" s="3">
        <v>2738965040</v>
      </c>
      <c r="B831" s="3" t="s">
        <v>1754</v>
      </c>
      <c r="C831" s="3" t="s">
        <v>1754</v>
      </c>
      <c r="D831" s="3">
        <v>75.496047749637</v>
      </c>
      <c r="E831" s="3" t="s">
        <v>2234</v>
      </c>
      <c r="F831" s="3" t="s">
        <v>13</v>
      </c>
      <c r="G831" s="3" t="s">
        <v>74</v>
      </c>
      <c r="H831" s="3" t="s">
        <v>4</v>
      </c>
      <c r="I831" s="3" t="s">
        <v>2235</v>
      </c>
      <c r="J831" s="3" t="s">
        <v>90</v>
      </c>
      <c r="K831" s="3" t="s">
        <v>91</v>
      </c>
      <c r="L831" s="3" t="s">
        <v>4</v>
      </c>
      <c r="N831" s="3" t="s">
        <v>8</v>
      </c>
      <c r="O831" s="3" t="s">
        <v>9</v>
      </c>
      <c r="P831" s="3" t="s">
        <v>4</v>
      </c>
      <c r="Q831" s="3" t="s">
        <v>10</v>
      </c>
      <c r="V831" t="str">
        <f t="shared" si="25"/>
        <v>Remove</v>
      </c>
      <c r="W831"/>
      <c r="X831"/>
      <c r="Y831"/>
      <c r="Z831"/>
      <c r="AA831"/>
      <c r="AC831"/>
      <c r="AE831"/>
    </row>
    <row r="832" spans="1:31" hidden="1" x14ac:dyDescent="0.3">
      <c r="A832" s="3">
        <v>2695865040</v>
      </c>
      <c r="B832" s="3" t="s">
        <v>1754</v>
      </c>
      <c r="C832" s="3" t="s">
        <v>1754</v>
      </c>
      <c r="D832" s="3">
        <v>124.422943688069</v>
      </c>
      <c r="E832" s="3" t="s">
        <v>2236</v>
      </c>
      <c r="F832" s="3" t="s">
        <v>2</v>
      </c>
      <c r="G832" s="3" t="s">
        <v>3</v>
      </c>
      <c r="H832" s="3" t="s">
        <v>4</v>
      </c>
      <c r="I832" s="3" t="s">
        <v>2237</v>
      </c>
      <c r="J832" s="3" t="s">
        <v>2</v>
      </c>
      <c r="K832" s="3" t="s">
        <v>3</v>
      </c>
      <c r="L832" s="3" t="s">
        <v>4</v>
      </c>
      <c r="M832" s="3" t="s">
        <v>1013</v>
      </c>
      <c r="O832" s="3" t="s">
        <v>9</v>
      </c>
      <c r="P832" s="3" t="s">
        <v>4</v>
      </c>
      <c r="Q832" s="3" t="s">
        <v>10</v>
      </c>
      <c r="V832" t="str">
        <f t="shared" si="25"/>
        <v>Remove</v>
      </c>
      <c r="W832"/>
      <c r="X832"/>
      <c r="Y832"/>
      <c r="Z832"/>
      <c r="AA832"/>
      <c r="AC832"/>
      <c r="AE832"/>
    </row>
    <row r="833" spans="1:31" hidden="1" x14ac:dyDescent="0.3">
      <c r="A833" s="3">
        <v>2739759040</v>
      </c>
      <c r="B833" s="3" t="s">
        <v>2238</v>
      </c>
      <c r="C833" s="3" t="s">
        <v>2238</v>
      </c>
      <c r="D833" s="3">
        <v>186.70078784513501</v>
      </c>
      <c r="E833" s="3" t="s">
        <v>2239</v>
      </c>
      <c r="F833" s="3" t="s">
        <v>6</v>
      </c>
      <c r="G833" s="3" t="s">
        <v>7</v>
      </c>
      <c r="H833" s="3" t="s">
        <v>107</v>
      </c>
      <c r="I833" s="3" t="s">
        <v>2240</v>
      </c>
      <c r="J833" s="3" t="s">
        <v>83</v>
      </c>
      <c r="K833" s="3" t="s">
        <v>159</v>
      </c>
      <c r="L833" s="3" t="s">
        <v>107</v>
      </c>
      <c r="M833" s="3" t="s">
        <v>679</v>
      </c>
      <c r="O833" s="3" t="s">
        <v>9</v>
      </c>
      <c r="P833" s="3" t="s">
        <v>107</v>
      </c>
      <c r="Q833" s="3" t="s">
        <v>10</v>
      </c>
      <c r="V833" t="str">
        <f t="shared" si="25"/>
        <v>Remove</v>
      </c>
      <c r="W833"/>
      <c r="X833"/>
      <c r="Y833"/>
      <c r="Z833"/>
      <c r="AA833"/>
      <c r="AC833"/>
      <c r="AE833"/>
    </row>
    <row r="834" spans="1:31" hidden="1" x14ac:dyDescent="0.3">
      <c r="A834" s="3">
        <v>2739732040</v>
      </c>
      <c r="B834" s="3" t="s">
        <v>2238</v>
      </c>
      <c r="C834" s="3" t="s">
        <v>2238</v>
      </c>
      <c r="D834" s="3">
        <v>129.05307307630301</v>
      </c>
      <c r="E834" s="3" t="s">
        <v>2241</v>
      </c>
      <c r="F834" s="3" t="s">
        <v>13</v>
      </c>
      <c r="G834" s="3" t="s">
        <v>74</v>
      </c>
      <c r="H834" s="3" t="s">
        <v>4</v>
      </c>
      <c r="I834" s="3" t="s">
        <v>2242</v>
      </c>
      <c r="J834" s="3" t="s">
        <v>83</v>
      </c>
      <c r="K834" s="3" t="s">
        <v>84</v>
      </c>
      <c r="L834" s="3" t="s">
        <v>4</v>
      </c>
      <c r="O834" s="3" t="s">
        <v>9</v>
      </c>
      <c r="P834" s="3" t="s">
        <v>4</v>
      </c>
      <c r="Q834" s="3" t="s">
        <v>10</v>
      </c>
      <c r="V834" t="str">
        <f t="shared" si="25"/>
        <v>Remove</v>
      </c>
      <c r="W834"/>
      <c r="X834"/>
      <c r="Y834"/>
      <c r="Z834"/>
      <c r="AA834"/>
      <c r="AC834"/>
      <c r="AE834"/>
    </row>
    <row r="835" spans="1:31" ht="28.8" x14ac:dyDescent="0.3">
      <c r="A835" s="3">
        <v>2739680040</v>
      </c>
      <c r="B835" s="3" t="s">
        <v>2238</v>
      </c>
      <c r="C835" s="3" t="s">
        <v>2238</v>
      </c>
      <c r="D835" s="3">
        <v>1365.4237124048</v>
      </c>
      <c r="E835" s="3" t="s">
        <v>2243</v>
      </c>
      <c r="F835" s="3" t="s">
        <v>23</v>
      </c>
      <c r="G835" s="3" t="s">
        <v>137</v>
      </c>
      <c r="H835" s="3" t="s">
        <v>16004</v>
      </c>
      <c r="I835" s="3" t="s">
        <v>25</v>
      </c>
      <c r="J835" s="3" t="s">
        <v>26</v>
      </c>
      <c r="K835" s="3" t="s">
        <v>27</v>
      </c>
      <c r="L835" s="3" t="s">
        <v>4</v>
      </c>
      <c r="O835" s="3" t="s">
        <v>9</v>
      </c>
      <c r="P835" s="3" t="s">
        <v>4</v>
      </c>
      <c r="Q835" s="3" t="s">
        <v>10</v>
      </c>
      <c r="R835" s="2" t="s">
        <v>2099</v>
      </c>
      <c r="S835" s="3">
        <v>-49.87</v>
      </c>
      <c r="T835" s="3">
        <v>-50.13</v>
      </c>
      <c r="U835" s="3">
        <v>-40.01</v>
      </c>
      <c r="V835" s="3" t="str">
        <f t="shared" ref="V835:V898" si="26">IF(ISNUMBER(S835), "Keep", "Remove")</f>
        <v>Keep</v>
      </c>
      <c r="W835" s="2" t="str">
        <f>MID(B835, 5, 11)</f>
        <v>Apr 01 2015</v>
      </c>
      <c r="X835" s="3">
        <f>VALUE(RIGHT(W835,4))</f>
        <v>2015</v>
      </c>
      <c r="Y835" s="2" t="str">
        <f>H835&amp;X835</f>
        <v>china2015</v>
      </c>
      <c r="Z835" s="1" t="s">
        <v>16078</v>
      </c>
      <c r="AA835" s="1">
        <f>IFERROR(VLOOKUP(Z835, RISKSHEET!$A$2:$G$1000, 4, FALSE), "Missing")</f>
        <v>-0.408455699682236</v>
      </c>
      <c r="AB835">
        <f>IFERROR(VLOOKUP(Z835, RISKSHEET!$A$2:$G$1000, 5, FALSE), "Missing")</f>
        <v>-0.552559673786163</v>
      </c>
      <c r="AC835" s="1">
        <f>IFERROR(VLOOKUP(Z835, RISKSHEET!$A$2:$G$1000, 6, FALSE), "Missing")</f>
        <v>0.416875630617142</v>
      </c>
      <c r="AD835" t="str">
        <f>_xlfn.XLOOKUP(Z835, CREDITRATING!I:I, CREDITRATING!E:E, "Missing")</f>
        <v>A+</v>
      </c>
      <c r="AE835" s="1">
        <f>_xlfn.XLOOKUP(Z835, CREDITRATING!I:I, CREDITRATING!F:F, "Missing")</f>
        <v>5</v>
      </c>
    </row>
    <row r="836" spans="1:31" hidden="1" x14ac:dyDescent="0.3">
      <c r="A836" s="3">
        <v>2739644040</v>
      </c>
      <c r="B836" s="3" t="s">
        <v>2238</v>
      </c>
      <c r="C836" s="3" t="s">
        <v>403</v>
      </c>
      <c r="D836" s="3">
        <v>658.08703481392604</v>
      </c>
      <c r="E836" s="3" t="s">
        <v>2244</v>
      </c>
      <c r="F836" s="3" t="s">
        <v>6</v>
      </c>
      <c r="G836" s="3" t="s">
        <v>7</v>
      </c>
      <c r="H836" s="3" t="s">
        <v>4</v>
      </c>
      <c r="I836" s="3" t="s">
        <v>2245</v>
      </c>
      <c r="J836" s="3" t="s">
        <v>13</v>
      </c>
      <c r="K836" s="3" t="s">
        <v>155</v>
      </c>
      <c r="L836" s="3" t="s">
        <v>4</v>
      </c>
      <c r="N836" s="3" t="s">
        <v>2246</v>
      </c>
      <c r="O836" s="3" t="s">
        <v>9</v>
      </c>
      <c r="P836" s="3" t="s">
        <v>4</v>
      </c>
      <c r="Q836" s="3" t="s">
        <v>10</v>
      </c>
      <c r="R836" s="2" t="s">
        <v>303</v>
      </c>
      <c r="V836" t="str">
        <f t="shared" si="26"/>
        <v>Remove</v>
      </c>
      <c r="W836"/>
      <c r="X836"/>
      <c r="Y836"/>
      <c r="Z836"/>
      <c r="AA836"/>
      <c r="AC836"/>
      <c r="AE836"/>
    </row>
    <row r="837" spans="1:31" hidden="1" x14ac:dyDescent="0.3">
      <c r="A837" s="3">
        <v>2739639040</v>
      </c>
      <c r="B837" s="3" t="s">
        <v>2238</v>
      </c>
      <c r="C837" s="3" t="s">
        <v>2247</v>
      </c>
      <c r="D837" s="3">
        <v>323.817570222732</v>
      </c>
      <c r="E837" s="3" t="s">
        <v>2248</v>
      </c>
      <c r="F837" s="3" t="s">
        <v>6</v>
      </c>
      <c r="G837" s="3" t="s">
        <v>79</v>
      </c>
      <c r="H837" s="3" t="s">
        <v>4</v>
      </c>
      <c r="I837" s="3" t="s">
        <v>255</v>
      </c>
      <c r="J837" s="3" t="s">
        <v>2</v>
      </c>
      <c r="K837" s="3" t="s">
        <v>3</v>
      </c>
      <c r="L837" s="3" t="s">
        <v>4</v>
      </c>
      <c r="N837" s="3" t="s">
        <v>100</v>
      </c>
      <c r="O837" s="3" t="s">
        <v>9</v>
      </c>
      <c r="P837" s="3" t="s">
        <v>4</v>
      </c>
      <c r="Q837" s="3" t="s">
        <v>10</v>
      </c>
      <c r="V837" t="str">
        <f t="shared" si="26"/>
        <v>Remove</v>
      </c>
      <c r="W837"/>
      <c r="X837"/>
      <c r="Y837"/>
      <c r="Z837"/>
      <c r="AA837"/>
      <c r="AC837"/>
      <c r="AE837"/>
    </row>
    <row r="838" spans="1:31" hidden="1" x14ac:dyDescent="0.3">
      <c r="A838" s="3">
        <v>2733893040</v>
      </c>
      <c r="B838" s="3" t="s">
        <v>2238</v>
      </c>
      <c r="C838" s="3" t="s">
        <v>2238</v>
      </c>
      <c r="D838" s="3">
        <v>128.75916403112799</v>
      </c>
      <c r="E838" s="3" t="s">
        <v>2249</v>
      </c>
      <c r="F838" s="3" t="s">
        <v>18</v>
      </c>
      <c r="G838" s="3" t="s">
        <v>186</v>
      </c>
      <c r="H838" s="3" t="s">
        <v>107</v>
      </c>
      <c r="I838" s="3" t="s">
        <v>2250</v>
      </c>
      <c r="J838" s="3" t="s">
        <v>18</v>
      </c>
      <c r="K838" s="3" t="s">
        <v>186</v>
      </c>
      <c r="L838" s="3" t="s">
        <v>107</v>
      </c>
      <c r="O838" s="3" t="s">
        <v>9</v>
      </c>
      <c r="P838" s="3" t="s">
        <v>107</v>
      </c>
      <c r="Q838" s="3" t="s">
        <v>10</v>
      </c>
      <c r="V838" t="str">
        <f t="shared" si="26"/>
        <v>Remove</v>
      </c>
      <c r="W838"/>
      <c r="X838"/>
      <c r="Y838"/>
      <c r="Z838"/>
      <c r="AA838"/>
      <c r="AC838"/>
      <c r="AE838"/>
    </row>
    <row r="839" spans="1:31" hidden="1" x14ac:dyDescent="0.3">
      <c r="A839" s="3">
        <v>2762536040</v>
      </c>
      <c r="B839" s="3" t="s">
        <v>2251</v>
      </c>
      <c r="C839" s="3" t="s">
        <v>2251</v>
      </c>
      <c r="D839" s="3">
        <v>112.75591565857501</v>
      </c>
      <c r="E839" s="3" t="s">
        <v>2252</v>
      </c>
      <c r="F839" s="3" t="s">
        <v>6</v>
      </c>
      <c r="G839" s="3" t="s">
        <v>58</v>
      </c>
      <c r="H839" s="3" t="s">
        <v>4</v>
      </c>
      <c r="I839" s="3" t="s">
        <v>2253</v>
      </c>
      <c r="J839" s="3" t="s">
        <v>18</v>
      </c>
      <c r="K839" s="3" t="s">
        <v>319</v>
      </c>
      <c r="L839" s="3" t="s">
        <v>4</v>
      </c>
      <c r="O839" s="3" t="s">
        <v>9</v>
      </c>
      <c r="P839" s="3" t="s">
        <v>4</v>
      </c>
      <c r="Q839" s="3" t="s">
        <v>10</v>
      </c>
      <c r="V839" t="str">
        <f t="shared" si="26"/>
        <v>Remove</v>
      </c>
      <c r="W839"/>
      <c r="X839"/>
      <c r="Y839"/>
      <c r="Z839"/>
      <c r="AA839"/>
      <c r="AC839"/>
      <c r="AE839"/>
    </row>
    <row r="840" spans="1:31" hidden="1" x14ac:dyDescent="0.3">
      <c r="A840" s="3">
        <v>2751918040</v>
      </c>
      <c r="B840" s="3" t="s">
        <v>2251</v>
      </c>
      <c r="C840" s="3" t="s">
        <v>2251</v>
      </c>
      <c r="D840" s="3">
        <v>98.235702297960202</v>
      </c>
      <c r="E840" s="3" t="s">
        <v>2254</v>
      </c>
      <c r="F840" s="3" t="s">
        <v>6</v>
      </c>
      <c r="G840" s="3" t="s">
        <v>79</v>
      </c>
      <c r="H840" s="3" t="s">
        <v>4</v>
      </c>
      <c r="I840" s="3" t="s">
        <v>2255</v>
      </c>
      <c r="J840" s="3" t="s">
        <v>18</v>
      </c>
      <c r="K840" s="3" t="s">
        <v>186</v>
      </c>
      <c r="L840" s="3" t="s">
        <v>4</v>
      </c>
      <c r="M840" s="3" t="s">
        <v>2256</v>
      </c>
      <c r="O840" s="3" t="s">
        <v>9</v>
      </c>
      <c r="P840" s="3" t="s">
        <v>4</v>
      </c>
      <c r="Q840" s="3" t="s">
        <v>10</v>
      </c>
      <c r="V840" t="str">
        <f t="shared" si="26"/>
        <v>Remove</v>
      </c>
      <c r="W840"/>
      <c r="X840"/>
      <c r="Y840"/>
      <c r="Z840"/>
      <c r="AA840"/>
      <c r="AC840"/>
      <c r="AE840"/>
    </row>
    <row r="841" spans="1:31" hidden="1" x14ac:dyDescent="0.3">
      <c r="A841" s="3">
        <v>2740905040</v>
      </c>
      <c r="B841" s="3" t="s">
        <v>2257</v>
      </c>
      <c r="C841" s="3" t="s">
        <v>2257</v>
      </c>
      <c r="D841" s="3">
        <v>265.80427944889902</v>
      </c>
      <c r="E841" s="3" t="s">
        <v>2258</v>
      </c>
      <c r="F841" s="3" t="s">
        <v>2</v>
      </c>
      <c r="G841" s="3" t="s">
        <v>3</v>
      </c>
      <c r="H841" s="3" t="s">
        <v>127</v>
      </c>
      <c r="I841" s="3" t="s">
        <v>2259</v>
      </c>
      <c r="J841" s="3" t="s">
        <v>26</v>
      </c>
      <c r="K841" s="3" t="s">
        <v>175</v>
      </c>
      <c r="L841" s="3" t="s">
        <v>127</v>
      </c>
      <c r="O841" s="3" t="s">
        <v>9</v>
      </c>
      <c r="P841" s="3" t="s">
        <v>127</v>
      </c>
      <c r="Q841" s="3" t="s">
        <v>10</v>
      </c>
      <c r="V841" t="str">
        <f t="shared" si="26"/>
        <v>Remove</v>
      </c>
      <c r="W841"/>
      <c r="X841"/>
      <c r="Y841"/>
      <c r="Z841"/>
      <c r="AA841"/>
      <c r="AC841"/>
      <c r="AE841"/>
    </row>
    <row r="842" spans="1:31" hidden="1" x14ac:dyDescent="0.3">
      <c r="A842" s="3">
        <v>2741320040</v>
      </c>
      <c r="B842" s="3" t="s">
        <v>2260</v>
      </c>
      <c r="C842" s="3" t="s">
        <v>2260</v>
      </c>
      <c r="D842" s="3">
        <v>95.121848562649902</v>
      </c>
      <c r="E842" s="3" t="s">
        <v>2261</v>
      </c>
      <c r="F842" s="3" t="s">
        <v>26</v>
      </c>
      <c r="G842" s="3" t="s">
        <v>27</v>
      </c>
      <c r="H842" s="3" t="s">
        <v>332</v>
      </c>
      <c r="I842" s="3" t="s">
        <v>2262</v>
      </c>
      <c r="J842" s="3" t="s">
        <v>2</v>
      </c>
      <c r="K842" s="3" t="s">
        <v>208</v>
      </c>
      <c r="L842" s="3" t="s">
        <v>332</v>
      </c>
      <c r="O842" s="3" t="s">
        <v>9</v>
      </c>
      <c r="P842" s="3" t="s">
        <v>332</v>
      </c>
      <c r="Q842" s="3" t="s">
        <v>10</v>
      </c>
      <c r="V842" t="str">
        <f t="shared" si="26"/>
        <v>Remove</v>
      </c>
      <c r="W842"/>
      <c r="X842"/>
      <c r="Y842"/>
      <c r="Z842"/>
      <c r="AA842"/>
      <c r="AC842"/>
      <c r="AE842"/>
    </row>
    <row r="843" spans="1:31" hidden="1" x14ac:dyDescent="0.3">
      <c r="A843" s="3">
        <v>2740730040</v>
      </c>
      <c r="B843" s="3" t="s">
        <v>2260</v>
      </c>
      <c r="C843" s="3" t="s">
        <v>2260</v>
      </c>
      <c r="D843" s="3">
        <v>86.730853038495695</v>
      </c>
      <c r="E843" s="3" t="s">
        <v>2263</v>
      </c>
      <c r="F843" s="3" t="s">
        <v>13</v>
      </c>
      <c r="G843" s="3" t="s">
        <v>56</v>
      </c>
      <c r="H843" s="3" t="s">
        <v>4</v>
      </c>
      <c r="I843" s="3" t="s">
        <v>2264</v>
      </c>
      <c r="J843" s="3" t="s">
        <v>13</v>
      </c>
      <c r="K843" s="3" t="s">
        <v>56</v>
      </c>
      <c r="L843" s="3" t="s">
        <v>4</v>
      </c>
      <c r="N843" s="3" t="s">
        <v>329</v>
      </c>
      <c r="O843" s="3" t="s">
        <v>9</v>
      </c>
      <c r="P843" s="3" t="s">
        <v>4</v>
      </c>
      <c r="Q843" s="3" t="s">
        <v>10</v>
      </c>
      <c r="V843" t="str">
        <f t="shared" si="26"/>
        <v>Remove</v>
      </c>
      <c r="W843"/>
      <c r="X843"/>
      <c r="Y843"/>
      <c r="Z843"/>
      <c r="AA843"/>
      <c r="AC843"/>
      <c r="AE843"/>
    </row>
    <row r="844" spans="1:31" hidden="1" x14ac:dyDescent="0.3">
      <c r="A844" s="3">
        <v>2415306040</v>
      </c>
      <c r="B844" s="3" t="s">
        <v>2260</v>
      </c>
      <c r="C844" s="3" t="s">
        <v>2260</v>
      </c>
      <c r="D844" s="3">
        <v>217.42605915267799</v>
      </c>
      <c r="E844" s="3" t="s">
        <v>2265</v>
      </c>
      <c r="F844" s="3" t="s">
        <v>18</v>
      </c>
      <c r="G844" s="3" t="s">
        <v>319</v>
      </c>
      <c r="H844" s="3" t="s">
        <v>49</v>
      </c>
      <c r="I844" s="3" t="s">
        <v>2266</v>
      </c>
      <c r="J844" s="3" t="s">
        <v>18</v>
      </c>
      <c r="K844" s="3" t="s">
        <v>319</v>
      </c>
      <c r="L844" s="3" t="s">
        <v>443</v>
      </c>
      <c r="M844" s="3" t="s">
        <v>288</v>
      </c>
      <c r="N844" s="3" t="s">
        <v>193</v>
      </c>
      <c r="O844" s="3" t="s">
        <v>9</v>
      </c>
      <c r="P844" s="3" t="s">
        <v>49</v>
      </c>
      <c r="Q844" s="3" t="s">
        <v>10</v>
      </c>
      <c r="V844" t="str">
        <f t="shared" si="26"/>
        <v>Remove</v>
      </c>
      <c r="W844"/>
      <c r="X844"/>
      <c r="Y844"/>
      <c r="Z844"/>
      <c r="AA844"/>
      <c r="AC844"/>
      <c r="AE844"/>
    </row>
    <row r="845" spans="1:31" hidden="1" x14ac:dyDescent="0.3">
      <c r="A845" s="3">
        <v>2817333040</v>
      </c>
      <c r="B845" s="3" t="s">
        <v>2267</v>
      </c>
      <c r="C845" s="3" t="s">
        <v>2268</v>
      </c>
      <c r="D845" s="3">
        <v>519.85810565525503</v>
      </c>
      <c r="E845" s="3" t="s">
        <v>2269</v>
      </c>
      <c r="F845" s="3" t="s">
        <v>90</v>
      </c>
      <c r="G845" s="3" t="s">
        <v>91</v>
      </c>
      <c r="H845" s="3" t="s">
        <v>4</v>
      </c>
      <c r="I845" s="3" t="s">
        <v>2270</v>
      </c>
      <c r="J845" s="3" t="s">
        <v>90</v>
      </c>
      <c r="K845" s="3" t="s">
        <v>106</v>
      </c>
      <c r="L845" s="3" t="s">
        <v>28</v>
      </c>
      <c r="M845" s="3" t="s">
        <v>299</v>
      </c>
      <c r="N845" s="3" t="s">
        <v>1002</v>
      </c>
      <c r="O845" s="3" t="s">
        <v>9</v>
      </c>
      <c r="P845" s="3" t="s">
        <v>4</v>
      </c>
      <c r="Q845" s="3" t="s">
        <v>10</v>
      </c>
      <c r="V845" t="str">
        <f t="shared" si="26"/>
        <v>Remove</v>
      </c>
      <c r="W845"/>
      <c r="X845"/>
      <c r="Y845"/>
      <c r="Z845"/>
      <c r="AA845"/>
      <c r="AC845"/>
      <c r="AE845"/>
    </row>
    <row r="846" spans="1:31" hidden="1" x14ac:dyDescent="0.3">
      <c r="A846" s="3">
        <v>2741134040</v>
      </c>
      <c r="B846" s="3" t="s">
        <v>2267</v>
      </c>
      <c r="C846" s="3" t="s">
        <v>2267</v>
      </c>
      <c r="D846" s="3">
        <v>255.250080619155</v>
      </c>
      <c r="E846" s="3" t="s">
        <v>2271</v>
      </c>
      <c r="F846" s="3" t="s">
        <v>98</v>
      </c>
      <c r="G846" s="3" t="s">
        <v>2272</v>
      </c>
      <c r="H846" s="3" t="s">
        <v>4</v>
      </c>
      <c r="I846" s="3" t="s">
        <v>2273</v>
      </c>
      <c r="J846" s="3" t="s">
        <v>23</v>
      </c>
      <c r="K846" s="3" t="s">
        <v>137</v>
      </c>
      <c r="L846" s="3" t="s">
        <v>4</v>
      </c>
      <c r="N846" s="3" t="s">
        <v>2274</v>
      </c>
      <c r="O846" s="3" t="s">
        <v>9</v>
      </c>
      <c r="P846" s="3" t="s">
        <v>4</v>
      </c>
      <c r="Q846" s="3" t="s">
        <v>10</v>
      </c>
      <c r="V846" t="str">
        <f t="shared" si="26"/>
        <v>Remove</v>
      </c>
      <c r="W846"/>
      <c r="X846"/>
      <c r="Y846"/>
      <c r="Z846"/>
      <c r="AA846"/>
      <c r="AC846"/>
      <c r="AE846"/>
    </row>
    <row r="847" spans="1:31" hidden="1" x14ac:dyDescent="0.3">
      <c r="A847" s="3">
        <v>2741130040</v>
      </c>
      <c r="B847" s="3" t="s">
        <v>2267</v>
      </c>
      <c r="C847" s="3" t="s">
        <v>2275</v>
      </c>
      <c r="D847" s="3">
        <v>647.92985203162903</v>
      </c>
      <c r="E847" s="3" t="s">
        <v>2276</v>
      </c>
      <c r="F847" s="3" t="s">
        <v>83</v>
      </c>
      <c r="G847" s="3" t="s">
        <v>159</v>
      </c>
      <c r="H847" s="3" t="s">
        <v>4</v>
      </c>
      <c r="I847" s="3" t="s">
        <v>2277</v>
      </c>
      <c r="J847" s="3" t="s">
        <v>6</v>
      </c>
      <c r="K847" s="3" t="s">
        <v>34</v>
      </c>
      <c r="L847" s="3" t="s">
        <v>4</v>
      </c>
      <c r="N847" s="3" t="s">
        <v>687</v>
      </c>
      <c r="O847" s="3" t="s">
        <v>9</v>
      </c>
      <c r="P847" s="3" t="s">
        <v>4</v>
      </c>
      <c r="Q847" s="3" t="s">
        <v>10</v>
      </c>
      <c r="V847" t="str">
        <f t="shared" si="26"/>
        <v>Remove</v>
      </c>
      <c r="W847"/>
      <c r="X847"/>
      <c r="Y847"/>
      <c r="Z847"/>
      <c r="AA847"/>
      <c r="AC847"/>
      <c r="AE847"/>
    </row>
    <row r="848" spans="1:31" hidden="1" x14ac:dyDescent="0.3">
      <c r="A848" s="3">
        <v>2741072040</v>
      </c>
      <c r="B848" s="3" t="s">
        <v>2267</v>
      </c>
      <c r="C848" s="3" t="s">
        <v>2278</v>
      </c>
      <c r="D848" s="3">
        <v>277.24950820729498</v>
      </c>
      <c r="E848" s="3" t="s">
        <v>2279</v>
      </c>
      <c r="F848" s="3" t="s">
        <v>13</v>
      </c>
      <c r="G848" s="3" t="s">
        <v>74</v>
      </c>
      <c r="H848" s="3" t="s">
        <v>4</v>
      </c>
      <c r="I848" s="3" t="s">
        <v>2280</v>
      </c>
      <c r="J848" s="3" t="s">
        <v>83</v>
      </c>
      <c r="K848" s="3" t="s">
        <v>84</v>
      </c>
      <c r="L848" s="3" t="s">
        <v>4</v>
      </c>
      <c r="N848" s="3" t="s">
        <v>2281</v>
      </c>
      <c r="O848" s="3" t="s">
        <v>9</v>
      </c>
      <c r="P848" s="3" t="s">
        <v>4</v>
      </c>
      <c r="Q848" s="3" t="s">
        <v>10</v>
      </c>
      <c r="V848" t="str">
        <f t="shared" si="26"/>
        <v>Remove</v>
      </c>
      <c r="W848"/>
      <c r="X848"/>
      <c r="Y848"/>
      <c r="Z848"/>
      <c r="AA848"/>
      <c r="AC848"/>
      <c r="AE848"/>
    </row>
    <row r="849" spans="1:31" hidden="1" x14ac:dyDescent="0.3">
      <c r="A849" s="3">
        <v>2741058040</v>
      </c>
      <c r="B849" s="3" t="s">
        <v>2267</v>
      </c>
      <c r="C849" s="3" t="s">
        <v>2267</v>
      </c>
      <c r="D849" s="3">
        <v>64.140599806514004</v>
      </c>
      <c r="E849" s="3" t="s">
        <v>2282</v>
      </c>
      <c r="F849" s="3" t="s">
        <v>191</v>
      </c>
      <c r="G849" s="3" t="s">
        <v>1206</v>
      </c>
      <c r="H849" s="3" t="s">
        <v>4</v>
      </c>
      <c r="I849" s="3" t="s">
        <v>1279</v>
      </c>
      <c r="J849" s="3" t="s">
        <v>62</v>
      </c>
      <c r="K849" s="3" t="s">
        <v>210</v>
      </c>
      <c r="L849" s="3" t="s">
        <v>4</v>
      </c>
      <c r="O849" s="3" t="s">
        <v>9</v>
      </c>
      <c r="P849" s="3" t="s">
        <v>4</v>
      </c>
      <c r="Q849" s="3" t="s">
        <v>10</v>
      </c>
      <c r="V849" t="str">
        <f t="shared" si="26"/>
        <v>Remove</v>
      </c>
      <c r="W849"/>
      <c r="X849"/>
      <c r="Y849"/>
      <c r="Z849"/>
      <c r="AA849"/>
      <c r="AC849"/>
      <c r="AE849"/>
    </row>
    <row r="850" spans="1:31" hidden="1" x14ac:dyDescent="0.3">
      <c r="A850" s="3">
        <v>2742726040</v>
      </c>
      <c r="B850" s="3" t="s">
        <v>2283</v>
      </c>
      <c r="C850" s="3" t="s">
        <v>2283</v>
      </c>
      <c r="D850" s="3">
        <v>87.781592283799199</v>
      </c>
      <c r="E850" s="3" t="s">
        <v>2284</v>
      </c>
      <c r="F850" s="3" t="s">
        <v>26</v>
      </c>
      <c r="G850" s="3" t="s">
        <v>72</v>
      </c>
      <c r="H850" s="3" t="s">
        <v>49</v>
      </c>
      <c r="I850" s="3" t="s">
        <v>2285</v>
      </c>
      <c r="J850" s="3" t="s">
        <v>26</v>
      </c>
      <c r="K850" s="3" t="s">
        <v>72</v>
      </c>
      <c r="L850" s="3" t="s">
        <v>49</v>
      </c>
      <c r="O850" s="3" t="s">
        <v>9</v>
      </c>
      <c r="P850" s="3" t="s">
        <v>49</v>
      </c>
      <c r="Q850" s="3" t="s">
        <v>10</v>
      </c>
      <c r="V850" t="str">
        <f t="shared" si="26"/>
        <v>Remove</v>
      </c>
      <c r="W850"/>
      <c r="X850"/>
      <c r="Y850"/>
      <c r="Z850"/>
      <c r="AA850"/>
      <c r="AC850"/>
      <c r="AE850"/>
    </row>
    <row r="851" spans="1:31" hidden="1" x14ac:dyDescent="0.3">
      <c r="A851" s="3">
        <v>2742531040</v>
      </c>
      <c r="B851" s="3" t="s">
        <v>2283</v>
      </c>
      <c r="C851" s="3" t="s">
        <v>2283</v>
      </c>
      <c r="D851" s="3">
        <v>84.738114423851698</v>
      </c>
      <c r="E851" s="3" t="s">
        <v>2286</v>
      </c>
      <c r="F851" s="3" t="s">
        <v>18</v>
      </c>
      <c r="G851" s="3" t="s">
        <v>319</v>
      </c>
      <c r="H851" s="3" t="s">
        <v>4</v>
      </c>
      <c r="I851" s="3" t="s">
        <v>2287</v>
      </c>
      <c r="J851" s="3" t="s">
        <v>18</v>
      </c>
      <c r="K851" s="3" t="s">
        <v>319</v>
      </c>
      <c r="L851" s="3" t="s">
        <v>4</v>
      </c>
      <c r="O851" s="3" t="s">
        <v>9</v>
      </c>
      <c r="P851" s="3" t="s">
        <v>4</v>
      </c>
      <c r="Q851" s="3" t="s">
        <v>10</v>
      </c>
      <c r="V851" t="str">
        <f t="shared" si="26"/>
        <v>Remove</v>
      </c>
      <c r="W851"/>
      <c r="X851"/>
      <c r="Y851"/>
      <c r="Z851"/>
      <c r="AA851"/>
      <c r="AC851"/>
      <c r="AE851"/>
    </row>
    <row r="852" spans="1:31" hidden="1" x14ac:dyDescent="0.3">
      <c r="A852" s="3">
        <v>2742281040</v>
      </c>
      <c r="B852" s="3" t="s">
        <v>2288</v>
      </c>
      <c r="C852" s="3" t="s">
        <v>2288</v>
      </c>
      <c r="D852" s="3">
        <v>65.6087306701031</v>
      </c>
      <c r="E852" s="3" t="s">
        <v>2289</v>
      </c>
      <c r="F852" s="3" t="s">
        <v>13</v>
      </c>
      <c r="G852" s="3" t="s">
        <v>96</v>
      </c>
      <c r="H852" s="3" t="s">
        <v>4</v>
      </c>
      <c r="I852" s="3" t="s">
        <v>2290</v>
      </c>
      <c r="J852" s="3" t="s">
        <v>83</v>
      </c>
      <c r="K852" s="3" t="s">
        <v>84</v>
      </c>
      <c r="L852" s="3" t="s">
        <v>4</v>
      </c>
      <c r="N852" s="3" t="s">
        <v>100</v>
      </c>
      <c r="O852" s="3" t="s">
        <v>9</v>
      </c>
      <c r="P852" s="3" t="s">
        <v>4</v>
      </c>
      <c r="Q852" s="3" t="s">
        <v>10</v>
      </c>
      <c r="V852" t="str">
        <f t="shared" si="26"/>
        <v>Remove</v>
      </c>
      <c r="W852"/>
      <c r="X852"/>
      <c r="Y852"/>
      <c r="Z852"/>
      <c r="AA852"/>
      <c r="AC852"/>
      <c r="AE852"/>
    </row>
    <row r="853" spans="1:31" hidden="1" x14ac:dyDescent="0.3">
      <c r="A853" s="3">
        <v>2741977040</v>
      </c>
      <c r="B853" s="3" t="s">
        <v>2288</v>
      </c>
      <c r="C853" s="3" t="s">
        <v>2288</v>
      </c>
      <c r="D853" s="3">
        <v>313.45811855670098</v>
      </c>
      <c r="E853" s="3" t="s">
        <v>2291</v>
      </c>
      <c r="F853" s="3" t="s">
        <v>6</v>
      </c>
      <c r="G853" s="3" t="s">
        <v>7</v>
      </c>
      <c r="H853" s="3" t="s">
        <v>4</v>
      </c>
      <c r="I853" s="3" t="s">
        <v>2292</v>
      </c>
      <c r="J853" s="3" t="s">
        <v>41</v>
      </c>
      <c r="K853" s="3" t="s">
        <v>219</v>
      </c>
      <c r="L853" s="3" t="s">
        <v>4</v>
      </c>
      <c r="N853" s="3" t="s">
        <v>187</v>
      </c>
      <c r="O853" s="3" t="s">
        <v>9</v>
      </c>
      <c r="P853" s="3" t="s">
        <v>4</v>
      </c>
      <c r="Q853" s="3" t="s">
        <v>10</v>
      </c>
      <c r="V853" t="str">
        <f t="shared" si="26"/>
        <v>Remove</v>
      </c>
      <c r="W853"/>
      <c r="X853"/>
      <c r="Y853"/>
      <c r="Z853"/>
      <c r="AA853"/>
      <c r="AC853"/>
      <c r="AE853"/>
    </row>
    <row r="854" spans="1:31" hidden="1" x14ac:dyDescent="0.3">
      <c r="A854" s="3">
        <v>2742832040</v>
      </c>
      <c r="B854" s="3" t="s">
        <v>2293</v>
      </c>
      <c r="C854" s="3" t="s">
        <v>2293</v>
      </c>
      <c r="D854" s="3">
        <v>54.365335051546403</v>
      </c>
      <c r="E854" s="3" t="s">
        <v>2294</v>
      </c>
      <c r="F854" s="3" t="s">
        <v>13</v>
      </c>
      <c r="G854" s="3" t="s">
        <v>56</v>
      </c>
      <c r="H854" s="3" t="s">
        <v>4</v>
      </c>
      <c r="I854" s="3" t="s">
        <v>2295</v>
      </c>
      <c r="J854" s="3" t="s">
        <v>83</v>
      </c>
      <c r="K854" s="3" t="s">
        <v>268</v>
      </c>
      <c r="L854" s="3" t="s">
        <v>4</v>
      </c>
      <c r="O854" s="3" t="s">
        <v>9</v>
      </c>
      <c r="P854" s="3" t="s">
        <v>4</v>
      </c>
      <c r="Q854" s="3" t="s">
        <v>10</v>
      </c>
      <c r="V854" t="str">
        <f t="shared" si="26"/>
        <v>Remove</v>
      </c>
      <c r="W854"/>
      <c r="X854"/>
      <c r="Y854"/>
      <c r="Z854"/>
      <c r="AA854"/>
      <c r="AC854"/>
      <c r="AE854"/>
    </row>
    <row r="855" spans="1:31" hidden="1" x14ac:dyDescent="0.3">
      <c r="A855" s="3">
        <v>2742398040</v>
      </c>
      <c r="B855" s="3" t="s">
        <v>2293</v>
      </c>
      <c r="C855" s="3" t="s">
        <v>2293</v>
      </c>
      <c r="D855" s="3">
        <v>80.541237113402104</v>
      </c>
      <c r="E855" s="3" t="s">
        <v>2296</v>
      </c>
      <c r="F855" s="3" t="s">
        <v>83</v>
      </c>
      <c r="G855" s="3" t="s">
        <v>159</v>
      </c>
      <c r="H855" s="3" t="s">
        <v>4</v>
      </c>
      <c r="I855" s="3" t="s">
        <v>2297</v>
      </c>
      <c r="J855" s="3" t="s">
        <v>83</v>
      </c>
      <c r="K855" s="3" t="s">
        <v>159</v>
      </c>
      <c r="L855" s="3" t="s">
        <v>4</v>
      </c>
      <c r="O855" s="3" t="s">
        <v>9</v>
      </c>
      <c r="P855" s="3" t="s">
        <v>4</v>
      </c>
      <c r="Q855" s="3" t="s">
        <v>10</v>
      </c>
      <c r="V855" t="str">
        <f t="shared" si="26"/>
        <v>Remove</v>
      </c>
      <c r="W855"/>
      <c r="X855"/>
      <c r="Y855"/>
      <c r="Z855"/>
      <c r="AA855"/>
      <c r="AC855"/>
      <c r="AE855"/>
    </row>
    <row r="856" spans="1:31" hidden="1" x14ac:dyDescent="0.3">
      <c r="A856" s="3">
        <v>2742409040</v>
      </c>
      <c r="B856" s="3" t="s">
        <v>2298</v>
      </c>
      <c r="C856" s="3" t="s">
        <v>2298</v>
      </c>
      <c r="D856" s="3">
        <v>71.553717706364196</v>
      </c>
      <c r="E856" s="3" t="s">
        <v>2299</v>
      </c>
      <c r="F856" s="3" t="s">
        <v>13</v>
      </c>
      <c r="G856" s="3" t="s">
        <v>56</v>
      </c>
      <c r="H856" s="3" t="s">
        <v>4</v>
      </c>
      <c r="I856" s="3" t="s">
        <v>2300</v>
      </c>
      <c r="J856" s="3" t="s">
        <v>13</v>
      </c>
      <c r="K856" s="3" t="s">
        <v>425</v>
      </c>
      <c r="L856" s="3" t="s">
        <v>4</v>
      </c>
      <c r="N856" s="3" t="s">
        <v>934</v>
      </c>
      <c r="O856" s="3" t="s">
        <v>9</v>
      </c>
      <c r="P856" s="3" t="s">
        <v>4</v>
      </c>
      <c r="Q856" s="3" t="s">
        <v>10</v>
      </c>
      <c r="V856" t="str">
        <f t="shared" si="26"/>
        <v>Remove</v>
      </c>
      <c r="W856"/>
      <c r="X856"/>
      <c r="Y856"/>
      <c r="Z856"/>
      <c r="AA856"/>
      <c r="AC856"/>
      <c r="AE856"/>
    </row>
    <row r="857" spans="1:31" hidden="1" x14ac:dyDescent="0.3">
      <c r="A857" s="3">
        <v>2742382040</v>
      </c>
      <c r="B857" s="3" t="s">
        <v>2298</v>
      </c>
      <c r="C857" s="3" t="s">
        <v>2298</v>
      </c>
      <c r="D857" s="3">
        <v>73.683679899180802</v>
      </c>
      <c r="E857" s="3" t="s">
        <v>2301</v>
      </c>
      <c r="F857" s="3" t="s">
        <v>41</v>
      </c>
      <c r="G857" s="3" t="s">
        <v>219</v>
      </c>
      <c r="H857" s="3" t="s">
        <v>4</v>
      </c>
      <c r="I857" s="3" t="s">
        <v>2300</v>
      </c>
      <c r="J857" s="3" t="s">
        <v>13</v>
      </c>
      <c r="K857" s="3" t="s">
        <v>425</v>
      </c>
      <c r="L857" s="3" t="s">
        <v>4</v>
      </c>
      <c r="N857" s="3" t="s">
        <v>934</v>
      </c>
      <c r="O857" s="3" t="s">
        <v>9</v>
      </c>
      <c r="P857" s="3" t="s">
        <v>4</v>
      </c>
      <c r="Q857" s="3" t="s">
        <v>10</v>
      </c>
      <c r="V857" t="str">
        <f t="shared" si="26"/>
        <v>Remove</v>
      </c>
      <c r="W857"/>
      <c r="X857"/>
      <c r="Y857"/>
      <c r="Z857"/>
      <c r="AA857"/>
      <c r="AC857"/>
      <c r="AE857"/>
    </row>
    <row r="858" spans="1:31" hidden="1" x14ac:dyDescent="0.3">
      <c r="A858" s="3">
        <v>2742346040</v>
      </c>
      <c r="B858" s="3" t="s">
        <v>2298</v>
      </c>
      <c r="C858" s="3" t="s">
        <v>2298</v>
      </c>
      <c r="D858" s="3">
        <v>214.101412872841</v>
      </c>
      <c r="E858" s="3" t="s">
        <v>2302</v>
      </c>
      <c r="F858" s="3" t="s">
        <v>6</v>
      </c>
      <c r="G858" s="3" t="s">
        <v>7</v>
      </c>
      <c r="H858" s="3" t="s">
        <v>4</v>
      </c>
      <c r="I858" s="3" t="s">
        <v>2303</v>
      </c>
      <c r="J858" s="3" t="s">
        <v>6</v>
      </c>
      <c r="K858" s="3" t="s">
        <v>79</v>
      </c>
      <c r="L858" s="3" t="s">
        <v>4</v>
      </c>
      <c r="N858" s="3" t="s">
        <v>274</v>
      </c>
      <c r="O858" s="3" t="s">
        <v>9</v>
      </c>
      <c r="P858" s="3" t="s">
        <v>4</v>
      </c>
      <c r="Q858" s="3" t="s">
        <v>10</v>
      </c>
      <c r="V858" t="str">
        <f t="shared" si="26"/>
        <v>Remove</v>
      </c>
      <c r="W858"/>
      <c r="X858"/>
      <c r="Y858"/>
      <c r="Z858"/>
      <c r="AA858"/>
      <c r="AC858"/>
      <c r="AE858"/>
    </row>
    <row r="859" spans="1:31" hidden="1" x14ac:dyDescent="0.3">
      <c r="A859" s="3">
        <v>2742344040</v>
      </c>
      <c r="B859" s="3" t="s">
        <v>2298</v>
      </c>
      <c r="C859" s="3" t="s">
        <v>2298</v>
      </c>
      <c r="D859" s="3">
        <v>117.72640095411499</v>
      </c>
      <c r="E859" s="3" t="s">
        <v>2304</v>
      </c>
      <c r="F859" s="3" t="s">
        <v>13</v>
      </c>
      <c r="G859" s="3" t="s">
        <v>65</v>
      </c>
      <c r="H859" s="3" t="s">
        <v>4</v>
      </c>
      <c r="I859" s="3" t="s">
        <v>1199</v>
      </c>
      <c r="J859" s="3" t="s">
        <v>13</v>
      </c>
      <c r="K859" s="3" t="s">
        <v>96</v>
      </c>
      <c r="L859" s="3" t="s">
        <v>4</v>
      </c>
      <c r="N859" s="3" t="s">
        <v>329</v>
      </c>
      <c r="O859" s="3" t="s">
        <v>9</v>
      </c>
      <c r="P859" s="3" t="s">
        <v>4</v>
      </c>
      <c r="Q859" s="3" t="s">
        <v>10</v>
      </c>
      <c r="R859" s="2" t="s">
        <v>862</v>
      </c>
      <c r="V859" t="str">
        <f t="shared" si="26"/>
        <v>Remove</v>
      </c>
      <c r="W859"/>
      <c r="X859"/>
      <c r="Y859"/>
      <c r="Z859"/>
      <c r="AA859"/>
      <c r="AC859"/>
      <c r="AE859"/>
    </row>
    <row r="860" spans="1:31" hidden="1" x14ac:dyDescent="0.3">
      <c r="A860" s="3">
        <v>2772012040</v>
      </c>
      <c r="B860" s="3" t="s">
        <v>2305</v>
      </c>
      <c r="C860" s="3" t="s">
        <v>2305</v>
      </c>
      <c r="D860" s="3">
        <v>97.032827266433799</v>
      </c>
      <c r="E860" s="3" t="s">
        <v>2306</v>
      </c>
      <c r="F860" s="3" t="s">
        <v>2</v>
      </c>
      <c r="G860" s="3" t="s">
        <v>3</v>
      </c>
      <c r="H860" s="3" t="s">
        <v>4</v>
      </c>
      <c r="I860" s="3" t="s">
        <v>2307</v>
      </c>
      <c r="J860" s="3" t="s">
        <v>26</v>
      </c>
      <c r="K860" s="3" t="s">
        <v>72</v>
      </c>
      <c r="L860" s="3" t="s">
        <v>4</v>
      </c>
      <c r="O860" s="3" t="s">
        <v>9</v>
      </c>
      <c r="P860" s="3" t="s">
        <v>4</v>
      </c>
      <c r="Q860" s="3" t="s">
        <v>10</v>
      </c>
      <c r="V860" t="str">
        <f t="shared" si="26"/>
        <v>Remove</v>
      </c>
      <c r="W860"/>
      <c r="X860"/>
      <c r="Y860"/>
      <c r="Z860"/>
      <c r="AA860"/>
      <c r="AC860"/>
      <c r="AE860"/>
    </row>
    <row r="861" spans="1:31" ht="28.8" x14ac:dyDescent="0.3">
      <c r="A861" s="3">
        <v>2743693040</v>
      </c>
      <c r="B861" s="3" t="s">
        <v>2305</v>
      </c>
      <c r="C861" s="3" t="s">
        <v>2305</v>
      </c>
      <c r="D861" s="3">
        <v>73.560929274065003</v>
      </c>
      <c r="E861" s="3" t="s">
        <v>2308</v>
      </c>
      <c r="F861" s="3" t="s">
        <v>13</v>
      </c>
      <c r="G861" s="3" t="s">
        <v>96</v>
      </c>
      <c r="H861" s="3" t="s">
        <v>16004</v>
      </c>
      <c r="I861" s="3" t="s">
        <v>25</v>
      </c>
      <c r="J861" s="3" t="s">
        <v>26</v>
      </c>
      <c r="K861" s="3" t="s">
        <v>27</v>
      </c>
      <c r="L861" s="3" t="s">
        <v>4</v>
      </c>
      <c r="M861" s="3" t="s">
        <v>2309</v>
      </c>
      <c r="O861" s="3" t="s">
        <v>9</v>
      </c>
      <c r="P861" s="3" t="s">
        <v>4</v>
      </c>
      <c r="Q861" s="3" t="s">
        <v>10</v>
      </c>
      <c r="R861" s="2" t="s">
        <v>194</v>
      </c>
      <c r="S861" s="3">
        <v>-3.16</v>
      </c>
      <c r="T861" s="3">
        <v>11.21</v>
      </c>
      <c r="U861" s="3">
        <v>0.79</v>
      </c>
      <c r="V861" s="3" t="str">
        <f t="shared" si="26"/>
        <v>Keep</v>
      </c>
      <c r="W861" s="2" t="str">
        <f>MID(B861, 5, 11)</f>
        <v>Apr 14 2015</v>
      </c>
      <c r="X861" s="3">
        <f>VALUE(RIGHT(W861,4))</f>
        <v>2015</v>
      </c>
      <c r="Y861" s="2" t="str">
        <f>H861&amp;X861</f>
        <v>china2015</v>
      </c>
      <c r="Z861" s="1" t="s">
        <v>16078</v>
      </c>
      <c r="AA861" s="1">
        <f>IFERROR(VLOOKUP(Z861, RISKSHEET!$A$2:$G$1000, 4, FALSE), "Missing")</f>
        <v>-0.408455699682236</v>
      </c>
      <c r="AB861">
        <f>IFERROR(VLOOKUP(Z861, RISKSHEET!$A$2:$G$1000, 5, FALSE), "Missing")</f>
        <v>-0.552559673786163</v>
      </c>
      <c r="AC861" s="1">
        <f>IFERROR(VLOOKUP(Z861, RISKSHEET!$A$2:$G$1000, 6, FALSE), "Missing")</f>
        <v>0.416875630617142</v>
      </c>
      <c r="AD861" t="str">
        <f>_xlfn.XLOOKUP(Z861, CREDITRATING!I:I, CREDITRATING!E:E, "Missing")</f>
        <v>A+</v>
      </c>
      <c r="AE861" s="1">
        <f>_xlfn.XLOOKUP(Z861, CREDITRATING!I:I, CREDITRATING!F:F, "Missing")</f>
        <v>5</v>
      </c>
    </row>
    <row r="862" spans="1:31" hidden="1" x14ac:dyDescent="0.3">
      <c r="A862" s="3">
        <v>2742967040</v>
      </c>
      <c r="B862" s="3" t="s">
        <v>2305</v>
      </c>
      <c r="C862" s="3" t="s">
        <v>2305</v>
      </c>
      <c r="D862" s="3">
        <v>893.56738318960004</v>
      </c>
      <c r="E862" s="3" t="s">
        <v>2310</v>
      </c>
      <c r="F862" s="3" t="s">
        <v>6</v>
      </c>
      <c r="G862" s="3" t="s">
        <v>34</v>
      </c>
      <c r="H862" s="3" t="s">
        <v>4</v>
      </c>
      <c r="I862" s="3" t="s">
        <v>2311</v>
      </c>
      <c r="J862" s="3" t="s">
        <v>6</v>
      </c>
      <c r="K862" s="3" t="s">
        <v>34</v>
      </c>
      <c r="L862" s="3" t="s">
        <v>4</v>
      </c>
      <c r="O862" s="3" t="s">
        <v>9</v>
      </c>
      <c r="P862" s="3" t="s">
        <v>4</v>
      </c>
      <c r="Q862" s="3" t="s">
        <v>10</v>
      </c>
      <c r="V862" t="str">
        <f t="shared" si="26"/>
        <v>Remove</v>
      </c>
      <c r="W862"/>
      <c r="X862"/>
      <c r="Y862"/>
      <c r="Z862"/>
      <c r="AA862"/>
      <c r="AC862"/>
      <c r="AE862"/>
    </row>
    <row r="863" spans="1:31" hidden="1" x14ac:dyDescent="0.3">
      <c r="A863" s="3">
        <v>2742888040</v>
      </c>
      <c r="B863" s="3" t="s">
        <v>2305</v>
      </c>
      <c r="C863" s="3" t="s">
        <v>2305</v>
      </c>
      <c r="D863" s="3">
        <v>147.61034646416701</v>
      </c>
      <c r="E863" s="3" t="s">
        <v>2312</v>
      </c>
      <c r="F863" s="3" t="s">
        <v>6</v>
      </c>
      <c r="G863" s="3" t="s">
        <v>58</v>
      </c>
      <c r="H863" s="3" t="s">
        <v>4</v>
      </c>
      <c r="I863" s="3" t="s">
        <v>2313</v>
      </c>
      <c r="J863" s="3" t="s">
        <v>41</v>
      </c>
      <c r="K863" s="3" t="s">
        <v>219</v>
      </c>
      <c r="L863" s="3" t="s">
        <v>4</v>
      </c>
      <c r="N863" s="3" t="s">
        <v>118</v>
      </c>
      <c r="O863" s="3" t="s">
        <v>9</v>
      </c>
      <c r="P863" s="3" t="s">
        <v>4</v>
      </c>
      <c r="Q863" s="3" t="s">
        <v>10</v>
      </c>
      <c r="V863" t="str">
        <f t="shared" si="26"/>
        <v>Remove</v>
      </c>
      <c r="W863"/>
      <c r="X863"/>
      <c r="Y863"/>
      <c r="Z863"/>
      <c r="AA863"/>
      <c r="AC863"/>
      <c r="AE863"/>
    </row>
    <row r="864" spans="1:31" hidden="1" x14ac:dyDescent="0.3">
      <c r="A864" s="3">
        <v>2742855040</v>
      </c>
      <c r="B864" s="3" t="s">
        <v>2305</v>
      </c>
      <c r="C864" s="3" t="s">
        <v>2305</v>
      </c>
      <c r="D864" s="3">
        <v>237.57626464152401</v>
      </c>
      <c r="E864" s="3" t="s">
        <v>2314</v>
      </c>
      <c r="F864" s="3" t="s">
        <v>62</v>
      </c>
      <c r="G864" s="3" t="s">
        <v>63</v>
      </c>
      <c r="H864" s="3" t="s">
        <v>4</v>
      </c>
      <c r="I864" s="3" t="s">
        <v>2315</v>
      </c>
      <c r="J864" s="3" t="s">
        <v>23</v>
      </c>
      <c r="K864" s="3" t="s">
        <v>126</v>
      </c>
      <c r="L864" s="3" t="s">
        <v>4</v>
      </c>
      <c r="N864" s="3" t="s">
        <v>2316</v>
      </c>
      <c r="O864" s="3" t="s">
        <v>9</v>
      </c>
      <c r="P864" s="3" t="s">
        <v>4</v>
      </c>
      <c r="Q864" s="3" t="s">
        <v>10</v>
      </c>
      <c r="V864" t="str">
        <f t="shared" si="26"/>
        <v>Remove</v>
      </c>
      <c r="W864"/>
      <c r="X864"/>
      <c r="Y864"/>
      <c r="Z864"/>
      <c r="AA864"/>
      <c r="AC864"/>
      <c r="AE864"/>
    </row>
    <row r="865" spans="1:31" hidden="1" x14ac:dyDescent="0.3">
      <c r="A865" s="3">
        <v>2735267040</v>
      </c>
      <c r="B865" s="3" t="s">
        <v>2305</v>
      </c>
      <c r="C865" s="3" t="s">
        <v>2305</v>
      </c>
      <c r="D865" s="3">
        <v>59.568850321188798</v>
      </c>
      <c r="E865" s="3" t="s">
        <v>2317</v>
      </c>
      <c r="F865" s="3" t="s">
        <v>26</v>
      </c>
      <c r="G865" s="3" t="s">
        <v>72</v>
      </c>
      <c r="H865" s="3" t="s">
        <v>4</v>
      </c>
      <c r="I865" s="3" t="s">
        <v>2318</v>
      </c>
      <c r="J865" s="3" t="s">
        <v>2</v>
      </c>
      <c r="K865" s="3" t="s">
        <v>3</v>
      </c>
      <c r="L865" s="3" t="s">
        <v>4</v>
      </c>
      <c r="O865" s="3" t="s">
        <v>9</v>
      </c>
      <c r="P865" s="3" t="s">
        <v>4</v>
      </c>
      <c r="Q865" s="3" t="s">
        <v>10</v>
      </c>
      <c r="V865" t="str">
        <f t="shared" si="26"/>
        <v>Remove</v>
      </c>
      <c r="W865"/>
      <c r="X865"/>
      <c r="Y865"/>
      <c r="Z865"/>
      <c r="AA865"/>
      <c r="AC865"/>
      <c r="AE865"/>
    </row>
    <row r="866" spans="1:31" hidden="1" x14ac:dyDescent="0.3">
      <c r="A866" s="3">
        <v>2743332040</v>
      </c>
      <c r="B866" s="3" t="s">
        <v>2319</v>
      </c>
      <c r="C866" s="3" t="s">
        <v>2319</v>
      </c>
      <c r="D866" s="3">
        <v>255.29196786502001</v>
      </c>
      <c r="E866" s="3" t="s">
        <v>2320</v>
      </c>
      <c r="F866" s="3" t="s">
        <v>18</v>
      </c>
      <c r="G866" s="3" t="s">
        <v>19</v>
      </c>
      <c r="H866" s="3" t="s">
        <v>4</v>
      </c>
      <c r="I866" s="3" t="s">
        <v>2321</v>
      </c>
      <c r="J866" s="3" t="s">
        <v>6</v>
      </c>
      <c r="K866" s="3" t="s">
        <v>79</v>
      </c>
      <c r="L866" s="3" t="s">
        <v>4</v>
      </c>
      <c r="N866" s="3" t="s">
        <v>2322</v>
      </c>
      <c r="O866" s="3" t="s">
        <v>9</v>
      </c>
      <c r="P866" s="3" t="s">
        <v>4</v>
      </c>
      <c r="Q866" s="3" t="s">
        <v>10</v>
      </c>
      <c r="V866" t="str">
        <f t="shared" si="26"/>
        <v>Remove</v>
      </c>
      <c r="W866"/>
      <c r="X866"/>
      <c r="Y866"/>
      <c r="Z866"/>
      <c r="AA866"/>
      <c r="AC866"/>
      <c r="AE866"/>
    </row>
    <row r="867" spans="1:31" hidden="1" x14ac:dyDescent="0.3">
      <c r="A867" s="3">
        <v>2743325040</v>
      </c>
      <c r="B867" s="3" t="s">
        <v>2319</v>
      </c>
      <c r="C867" s="3" t="s">
        <v>2319</v>
      </c>
      <c r="D867" s="3">
        <v>236.89453093555301</v>
      </c>
      <c r="E867" s="3" t="s">
        <v>2323</v>
      </c>
      <c r="F867" s="3" t="s">
        <v>6</v>
      </c>
      <c r="G867" s="3" t="s">
        <v>7</v>
      </c>
      <c r="H867" s="3" t="s">
        <v>4</v>
      </c>
      <c r="I867" s="3" t="s">
        <v>2321</v>
      </c>
      <c r="J867" s="3" t="s">
        <v>6</v>
      </c>
      <c r="K867" s="3" t="s">
        <v>79</v>
      </c>
      <c r="L867" s="3" t="s">
        <v>4</v>
      </c>
      <c r="N867" s="3" t="s">
        <v>1445</v>
      </c>
      <c r="O867" s="3" t="s">
        <v>9</v>
      </c>
      <c r="P867" s="3" t="s">
        <v>4</v>
      </c>
      <c r="Q867" s="3" t="s">
        <v>10</v>
      </c>
      <c r="V867" t="str">
        <f t="shared" si="26"/>
        <v>Remove</v>
      </c>
      <c r="W867"/>
      <c r="X867"/>
      <c r="Y867"/>
      <c r="Z867"/>
      <c r="AA867"/>
      <c r="AC867"/>
      <c r="AE867"/>
    </row>
    <row r="868" spans="1:31" hidden="1" x14ac:dyDescent="0.3">
      <c r="A868" s="3">
        <v>2743277040</v>
      </c>
      <c r="B868" s="3" t="s">
        <v>2319</v>
      </c>
      <c r="C868" s="3" t="s">
        <v>2319</v>
      </c>
      <c r="D868" s="3">
        <v>96.598135655981807</v>
      </c>
      <c r="E868" s="3" t="s">
        <v>2324</v>
      </c>
      <c r="F868" s="3" t="s">
        <v>2</v>
      </c>
      <c r="G868" s="3" t="s">
        <v>3</v>
      </c>
      <c r="H868" s="3" t="s">
        <v>4</v>
      </c>
      <c r="I868" s="3" t="s">
        <v>2325</v>
      </c>
      <c r="J868" s="3" t="s">
        <v>2</v>
      </c>
      <c r="K868" s="3" t="s">
        <v>3</v>
      </c>
      <c r="L868" s="3" t="s">
        <v>4</v>
      </c>
      <c r="O868" s="3" t="s">
        <v>9</v>
      </c>
      <c r="P868" s="3" t="s">
        <v>4</v>
      </c>
      <c r="Q868" s="3" t="s">
        <v>10</v>
      </c>
      <c r="V868" t="str">
        <f t="shared" si="26"/>
        <v>Remove</v>
      </c>
      <c r="W868"/>
      <c r="X868"/>
      <c r="Y868"/>
      <c r="Z868"/>
      <c r="AA868"/>
      <c r="AC868"/>
      <c r="AE868"/>
    </row>
    <row r="869" spans="1:31" hidden="1" x14ac:dyDescent="0.3">
      <c r="A869" s="3">
        <v>2743656040</v>
      </c>
      <c r="B869" s="3" t="s">
        <v>2069</v>
      </c>
      <c r="C869" s="3" t="s">
        <v>2069</v>
      </c>
      <c r="D869" s="3">
        <v>336.74226671180099</v>
      </c>
      <c r="E869" s="3" t="s">
        <v>2326</v>
      </c>
      <c r="F869" s="3" t="s">
        <v>98</v>
      </c>
      <c r="G869" s="3" t="s">
        <v>485</v>
      </c>
      <c r="H869" s="3" t="s">
        <v>4</v>
      </c>
      <c r="I869" s="3" t="s">
        <v>2327</v>
      </c>
      <c r="J869" s="3" t="s">
        <v>2</v>
      </c>
      <c r="K869" s="3" t="s">
        <v>3</v>
      </c>
      <c r="L869" s="3" t="s">
        <v>4</v>
      </c>
      <c r="N869" s="3" t="s">
        <v>744</v>
      </c>
      <c r="O869" s="3" t="s">
        <v>9</v>
      </c>
      <c r="P869" s="3" t="s">
        <v>4</v>
      </c>
      <c r="Q869" s="3" t="s">
        <v>10</v>
      </c>
      <c r="R869" s="2" t="s">
        <v>862</v>
      </c>
      <c r="V869" t="str">
        <f t="shared" si="26"/>
        <v>Remove</v>
      </c>
      <c r="W869"/>
      <c r="X869"/>
      <c r="Y869"/>
      <c r="Z869"/>
      <c r="AA869"/>
      <c r="AC869"/>
      <c r="AE869"/>
    </row>
    <row r="870" spans="1:31" hidden="1" x14ac:dyDescent="0.3">
      <c r="A870" s="3">
        <v>2747014040</v>
      </c>
      <c r="B870" s="3" t="s">
        <v>2328</v>
      </c>
      <c r="C870" s="3" t="s">
        <v>2328</v>
      </c>
      <c r="D870" s="3">
        <v>82.226022891724796</v>
      </c>
      <c r="E870" s="3" t="s">
        <v>2329</v>
      </c>
      <c r="F870" s="3" t="s">
        <v>23</v>
      </c>
      <c r="G870" s="3" t="s">
        <v>24</v>
      </c>
      <c r="H870" s="3" t="s">
        <v>49</v>
      </c>
      <c r="I870" s="3" t="s">
        <v>2330</v>
      </c>
      <c r="J870" s="3" t="s">
        <v>23</v>
      </c>
      <c r="K870" s="3" t="s">
        <v>24</v>
      </c>
      <c r="L870" s="3" t="s">
        <v>49</v>
      </c>
      <c r="O870" s="3" t="s">
        <v>9</v>
      </c>
      <c r="P870" s="3" t="s">
        <v>49</v>
      </c>
      <c r="Q870" s="3" t="s">
        <v>10</v>
      </c>
      <c r="V870" t="str">
        <f t="shared" si="26"/>
        <v>Remove</v>
      </c>
      <c r="W870"/>
      <c r="X870"/>
      <c r="Y870"/>
      <c r="Z870"/>
      <c r="AA870"/>
      <c r="AC870"/>
      <c r="AE870"/>
    </row>
    <row r="871" spans="1:31" hidden="1" x14ac:dyDescent="0.3">
      <c r="A871" s="3">
        <v>2744483040</v>
      </c>
      <c r="B871" s="3" t="s">
        <v>2328</v>
      </c>
      <c r="C871" s="3" t="s">
        <v>2328</v>
      </c>
      <c r="D871" s="3">
        <v>240.720759602935</v>
      </c>
      <c r="E871" s="3" t="s">
        <v>2331</v>
      </c>
      <c r="F871" s="3" t="s">
        <v>23</v>
      </c>
      <c r="G871" s="3" t="s">
        <v>24</v>
      </c>
      <c r="H871" s="3" t="s">
        <v>4</v>
      </c>
      <c r="I871" s="3" t="s">
        <v>2332</v>
      </c>
      <c r="J871" s="3" t="s">
        <v>23</v>
      </c>
      <c r="K871" s="3" t="s">
        <v>24</v>
      </c>
      <c r="L871" s="3" t="s">
        <v>4</v>
      </c>
      <c r="M871" s="3" t="s">
        <v>2333</v>
      </c>
      <c r="O871" s="3" t="s">
        <v>9</v>
      </c>
      <c r="P871" s="3" t="s">
        <v>4</v>
      </c>
      <c r="Q871" s="3" t="s">
        <v>10</v>
      </c>
      <c r="V871" t="str">
        <f t="shared" si="26"/>
        <v>Remove</v>
      </c>
      <c r="W871"/>
      <c r="X871"/>
      <c r="Y871"/>
      <c r="Z871"/>
      <c r="AA871"/>
      <c r="AC871"/>
      <c r="AE871"/>
    </row>
    <row r="872" spans="1:31" ht="28.8" x14ac:dyDescent="0.3">
      <c r="A872" s="3">
        <v>2744133040</v>
      </c>
      <c r="B872" s="3" t="s">
        <v>2328</v>
      </c>
      <c r="C872" s="3" t="s">
        <v>2328</v>
      </c>
      <c r="D872" s="3">
        <v>184.62185416565799</v>
      </c>
      <c r="E872" s="3" t="s">
        <v>2334</v>
      </c>
      <c r="F872" s="3" t="s">
        <v>23</v>
      </c>
      <c r="G872" s="3" t="s">
        <v>797</v>
      </c>
      <c r="H872" s="3" t="s">
        <v>16004</v>
      </c>
      <c r="I872" s="3" t="s">
        <v>25</v>
      </c>
      <c r="J872" s="3" t="s">
        <v>26</v>
      </c>
      <c r="K872" s="3" t="s">
        <v>27</v>
      </c>
      <c r="L872" s="3" t="s">
        <v>4</v>
      </c>
      <c r="O872" s="3" t="s">
        <v>9</v>
      </c>
      <c r="P872" s="3" t="s">
        <v>4</v>
      </c>
      <c r="Q872" s="3" t="s">
        <v>10</v>
      </c>
      <c r="R872" s="2" t="s">
        <v>2099</v>
      </c>
      <c r="S872" s="3">
        <v>-49.37</v>
      </c>
      <c r="T872" s="3">
        <v>-55.93</v>
      </c>
      <c r="U872" s="3">
        <v>-44.47</v>
      </c>
      <c r="V872" s="3" t="str">
        <f t="shared" si="26"/>
        <v>Keep</v>
      </c>
      <c r="W872" s="2" t="str">
        <f>MID(B872, 5, 11)</f>
        <v>Apr 17 2015</v>
      </c>
      <c r="X872" s="3">
        <f>VALUE(RIGHT(W872,4))</f>
        <v>2015</v>
      </c>
      <c r="Y872" s="2" t="str">
        <f>H872&amp;X872</f>
        <v>china2015</v>
      </c>
      <c r="Z872" s="1" t="s">
        <v>16078</v>
      </c>
      <c r="AA872" s="1">
        <f>IFERROR(VLOOKUP(Z872, RISKSHEET!$A$2:$G$1000, 4, FALSE), "Missing")</f>
        <v>-0.408455699682236</v>
      </c>
      <c r="AB872">
        <f>IFERROR(VLOOKUP(Z872, RISKSHEET!$A$2:$G$1000, 5, FALSE), "Missing")</f>
        <v>-0.552559673786163</v>
      </c>
      <c r="AC872" s="1">
        <f>IFERROR(VLOOKUP(Z872, RISKSHEET!$A$2:$G$1000, 6, FALSE), "Missing")</f>
        <v>0.416875630617142</v>
      </c>
      <c r="AD872" t="str">
        <f>_xlfn.XLOOKUP(Z872, CREDITRATING!I:I, CREDITRATING!E:E, "Missing")</f>
        <v>A+</v>
      </c>
      <c r="AE872" s="1">
        <f>_xlfn.XLOOKUP(Z872, CREDITRATING!I:I, CREDITRATING!F:F, "Missing")</f>
        <v>5</v>
      </c>
    </row>
    <row r="873" spans="1:31" hidden="1" x14ac:dyDescent="0.3">
      <c r="A873" s="3">
        <v>2744098040</v>
      </c>
      <c r="B873" s="3" t="s">
        <v>2328</v>
      </c>
      <c r="C873" s="3" t="s">
        <v>2328</v>
      </c>
      <c r="D873" s="3">
        <v>1270.6531560604101</v>
      </c>
      <c r="E873" s="3" t="s">
        <v>2335</v>
      </c>
      <c r="F873" s="3" t="s">
        <v>13</v>
      </c>
      <c r="G873" s="3" t="s">
        <v>96</v>
      </c>
      <c r="H873" s="3" t="s">
        <v>4</v>
      </c>
      <c r="I873" s="3" t="s">
        <v>2336</v>
      </c>
      <c r="J873" s="3" t="s">
        <v>23</v>
      </c>
      <c r="K873" s="3" t="s">
        <v>137</v>
      </c>
      <c r="L873" s="3" t="s">
        <v>4</v>
      </c>
      <c r="N873" s="3" t="s">
        <v>329</v>
      </c>
      <c r="O873" s="3" t="s">
        <v>9</v>
      </c>
      <c r="P873" s="3" t="s">
        <v>4</v>
      </c>
      <c r="Q873" s="3" t="s">
        <v>10</v>
      </c>
      <c r="V873" t="str">
        <f t="shared" si="26"/>
        <v>Remove</v>
      </c>
      <c r="W873"/>
      <c r="X873"/>
      <c r="Y873"/>
      <c r="Z873"/>
      <c r="AA873"/>
      <c r="AC873"/>
      <c r="AE873"/>
    </row>
    <row r="874" spans="1:31" hidden="1" x14ac:dyDescent="0.3">
      <c r="A874" s="3">
        <v>2744090040</v>
      </c>
      <c r="B874" s="3" t="s">
        <v>2328</v>
      </c>
      <c r="C874" s="3" t="s">
        <v>2328</v>
      </c>
      <c r="D874" s="3">
        <v>161.42831775550101</v>
      </c>
      <c r="E874" s="3" t="s">
        <v>2337</v>
      </c>
      <c r="F874" s="3" t="s">
        <v>13</v>
      </c>
      <c r="G874" s="3" t="s">
        <v>56</v>
      </c>
      <c r="H874" s="3" t="s">
        <v>4</v>
      </c>
      <c r="I874" s="3" t="s">
        <v>2338</v>
      </c>
      <c r="J874" s="3" t="s">
        <v>41</v>
      </c>
      <c r="K874" s="3" t="s">
        <v>223</v>
      </c>
      <c r="L874" s="3" t="s">
        <v>4</v>
      </c>
      <c r="O874" s="3" t="s">
        <v>9</v>
      </c>
      <c r="P874" s="3" t="s">
        <v>4</v>
      </c>
      <c r="Q874" s="3" t="s">
        <v>10</v>
      </c>
      <c r="V874" t="str">
        <f t="shared" si="26"/>
        <v>Remove</v>
      </c>
      <c r="W874"/>
      <c r="X874"/>
      <c r="Y874"/>
      <c r="Z874"/>
      <c r="AA874"/>
      <c r="AC874"/>
      <c r="AE874"/>
    </row>
    <row r="875" spans="1:31" hidden="1" x14ac:dyDescent="0.3">
      <c r="A875" s="3">
        <v>2744070040</v>
      </c>
      <c r="B875" s="3" t="s">
        <v>2328</v>
      </c>
      <c r="C875" s="3" t="s">
        <v>2328</v>
      </c>
      <c r="D875" s="3">
        <v>1700.3118862440101</v>
      </c>
      <c r="E875" s="3" t="s">
        <v>2339</v>
      </c>
      <c r="F875" s="3" t="s">
        <v>13</v>
      </c>
      <c r="G875" s="3" t="s">
        <v>155</v>
      </c>
      <c r="H875" s="3" t="s">
        <v>4</v>
      </c>
      <c r="I875" s="3" t="s">
        <v>2340</v>
      </c>
      <c r="J875" s="3" t="s">
        <v>18</v>
      </c>
      <c r="K875" s="3" t="s">
        <v>186</v>
      </c>
      <c r="L875" s="3" t="s">
        <v>4</v>
      </c>
      <c r="N875" s="3" t="s">
        <v>2341</v>
      </c>
      <c r="O875" s="3" t="s">
        <v>9</v>
      </c>
      <c r="P875" s="3" t="s">
        <v>4</v>
      </c>
      <c r="Q875" s="3" t="s">
        <v>10</v>
      </c>
      <c r="V875" t="str">
        <f t="shared" si="26"/>
        <v>Remove</v>
      </c>
      <c r="W875"/>
      <c r="X875"/>
      <c r="Y875"/>
      <c r="Z875"/>
      <c r="AA875"/>
      <c r="AC875"/>
      <c r="AE875"/>
    </row>
    <row r="876" spans="1:31" hidden="1" x14ac:dyDescent="0.3">
      <c r="A876" s="3">
        <v>2744954040</v>
      </c>
      <c r="B876" s="3" t="s">
        <v>1792</v>
      </c>
      <c r="C876" s="3" t="s">
        <v>2342</v>
      </c>
      <c r="D876" s="3">
        <v>215.80819798917199</v>
      </c>
      <c r="E876" s="3" t="s">
        <v>2343</v>
      </c>
      <c r="F876" s="3" t="s">
        <v>90</v>
      </c>
      <c r="G876" s="3" t="s">
        <v>91</v>
      </c>
      <c r="H876" s="3" t="s">
        <v>4</v>
      </c>
      <c r="I876" s="3" t="s">
        <v>401</v>
      </c>
      <c r="J876" s="3" t="s">
        <v>191</v>
      </c>
      <c r="K876" s="3" t="s">
        <v>192</v>
      </c>
      <c r="L876" s="3" t="s">
        <v>4</v>
      </c>
      <c r="N876" s="3" t="s">
        <v>200</v>
      </c>
      <c r="O876" s="3" t="s">
        <v>9</v>
      </c>
      <c r="P876" s="3" t="s">
        <v>4</v>
      </c>
      <c r="Q876" s="3" t="s">
        <v>10</v>
      </c>
      <c r="V876" t="str">
        <f t="shared" si="26"/>
        <v>Remove</v>
      </c>
      <c r="W876"/>
      <c r="X876"/>
      <c r="Y876"/>
      <c r="Z876"/>
      <c r="AA876"/>
      <c r="AC876"/>
      <c r="AE876"/>
    </row>
    <row r="877" spans="1:31" hidden="1" x14ac:dyDescent="0.3">
      <c r="A877" s="3">
        <v>2744952040</v>
      </c>
      <c r="B877" s="3" t="s">
        <v>1792</v>
      </c>
      <c r="C877" s="3" t="s">
        <v>2342</v>
      </c>
      <c r="D877" s="3">
        <v>516.535347317581</v>
      </c>
      <c r="E877" s="3" t="s">
        <v>2344</v>
      </c>
      <c r="F877" s="3" t="s">
        <v>13</v>
      </c>
      <c r="G877" s="3" t="s">
        <v>74</v>
      </c>
      <c r="H877" s="3" t="s">
        <v>4</v>
      </c>
      <c r="I877" s="3" t="s">
        <v>401</v>
      </c>
      <c r="J877" s="3" t="s">
        <v>191</v>
      </c>
      <c r="K877" s="3" t="s">
        <v>192</v>
      </c>
      <c r="L877" s="3" t="s">
        <v>4</v>
      </c>
      <c r="N877" s="3" t="s">
        <v>200</v>
      </c>
      <c r="O877" s="3" t="s">
        <v>9</v>
      </c>
      <c r="P877" s="3" t="s">
        <v>4</v>
      </c>
      <c r="Q877" s="3" t="s">
        <v>10</v>
      </c>
      <c r="V877" t="str">
        <f t="shared" si="26"/>
        <v>Remove</v>
      </c>
      <c r="W877"/>
      <c r="X877"/>
      <c r="Y877"/>
      <c r="Z877"/>
      <c r="AA877"/>
      <c r="AC877"/>
      <c r="AE877"/>
    </row>
    <row r="878" spans="1:31" hidden="1" x14ac:dyDescent="0.3">
      <c r="A878" s="3">
        <v>2744943040</v>
      </c>
      <c r="B878" s="3" t="s">
        <v>1792</v>
      </c>
      <c r="C878" s="3" t="s">
        <v>2345</v>
      </c>
      <c r="D878" s="3">
        <v>125.682766173321</v>
      </c>
      <c r="E878" s="3" t="s">
        <v>2346</v>
      </c>
      <c r="F878" s="3" t="s">
        <v>13</v>
      </c>
      <c r="G878" s="3" t="s">
        <v>155</v>
      </c>
      <c r="H878" s="3" t="s">
        <v>4</v>
      </c>
      <c r="I878" s="3" t="s">
        <v>2347</v>
      </c>
      <c r="J878" s="3" t="s">
        <v>13</v>
      </c>
      <c r="K878" s="3" t="s">
        <v>155</v>
      </c>
      <c r="L878" s="3" t="s">
        <v>4</v>
      </c>
      <c r="N878" s="3" t="s">
        <v>1028</v>
      </c>
      <c r="O878" s="3" t="s">
        <v>9</v>
      </c>
      <c r="P878" s="3" t="s">
        <v>4</v>
      </c>
      <c r="Q878" s="3" t="s">
        <v>10</v>
      </c>
      <c r="V878" t="str">
        <f t="shared" si="26"/>
        <v>Remove</v>
      </c>
      <c r="W878"/>
      <c r="X878"/>
      <c r="Y878"/>
      <c r="Z878"/>
      <c r="AA878"/>
      <c r="AC878"/>
      <c r="AE878"/>
    </row>
    <row r="879" spans="1:31" hidden="1" x14ac:dyDescent="0.3">
      <c r="A879" s="3">
        <v>2744573040</v>
      </c>
      <c r="B879" s="3" t="s">
        <v>1792</v>
      </c>
      <c r="C879" s="3" t="s">
        <v>1792</v>
      </c>
      <c r="D879" s="3">
        <v>129.082225377566</v>
      </c>
      <c r="E879" s="3" t="s">
        <v>2348</v>
      </c>
      <c r="F879" s="3" t="s">
        <v>18</v>
      </c>
      <c r="G879" s="3" t="s">
        <v>955</v>
      </c>
      <c r="H879" s="3" t="s">
        <v>4</v>
      </c>
      <c r="I879" s="3" t="s">
        <v>2349</v>
      </c>
      <c r="J879" s="3" t="s">
        <v>26</v>
      </c>
      <c r="K879" s="3" t="s">
        <v>27</v>
      </c>
      <c r="L879" s="3" t="s">
        <v>4</v>
      </c>
      <c r="O879" s="3" t="s">
        <v>9</v>
      </c>
      <c r="P879" s="3" t="s">
        <v>4</v>
      </c>
      <c r="Q879" s="3" t="s">
        <v>10</v>
      </c>
      <c r="V879" t="str">
        <f t="shared" si="26"/>
        <v>Remove</v>
      </c>
      <c r="W879"/>
      <c r="X879"/>
      <c r="Y879"/>
      <c r="Z879"/>
      <c r="AA879"/>
      <c r="AC879"/>
      <c r="AE879"/>
    </row>
    <row r="880" spans="1:31" hidden="1" x14ac:dyDescent="0.3">
      <c r="A880" s="3">
        <v>2744397040</v>
      </c>
      <c r="B880" s="3" t="s">
        <v>1792</v>
      </c>
      <c r="C880" s="3" t="s">
        <v>1792</v>
      </c>
      <c r="D880" s="3">
        <v>504.46721311475397</v>
      </c>
      <c r="E880" s="3" t="s">
        <v>2350</v>
      </c>
      <c r="F880" s="3" t="s">
        <v>62</v>
      </c>
      <c r="G880" s="3" t="s">
        <v>88</v>
      </c>
      <c r="H880" s="3" t="s">
        <v>4</v>
      </c>
      <c r="I880" s="3" t="s">
        <v>2351</v>
      </c>
      <c r="J880" s="3" t="s">
        <v>6</v>
      </c>
      <c r="K880" s="3" t="s">
        <v>34</v>
      </c>
      <c r="L880" s="3" t="s">
        <v>4</v>
      </c>
      <c r="M880" s="3" t="s">
        <v>2171</v>
      </c>
      <c r="N880" s="3" t="s">
        <v>486</v>
      </c>
      <c r="O880" s="3" t="s">
        <v>9</v>
      </c>
      <c r="P880" s="3" t="s">
        <v>4</v>
      </c>
      <c r="Q880" s="3" t="s">
        <v>10</v>
      </c>
      <c r="V880" t="str">
        <f t="shared" si="26"/>
        <v>Remove</v>
      </c>
      <c r="W880"/>
      <c r="X880"/>
      <c r="Y880"/>
      <c r="Z880"/>
      <c r="AA880"/>
      <c r="AC880"/>
      <c r="AE880"/>
    </row>
    <row r="881" spans="1:31" ht="28.8" x14ac:dyDescent="0.3">
      <c r="A881" s="3">
        <v>2745311040</v>
      </c>
      <c r="B881" s="3" t="s">
        <v>2352</v>
      </c>
      <c r="C881" s="3" t="s">
        <v>2352</v>
      </c>
      <c r="D881" s="3">
        <v>352.56479316184198</v>
      </c>
      <c r="E881" s="3" t="s">
        <v>2353</v>
      </c>
      <c r="F881" s="3" t="s">
        <v>62</v>
      </c>
      <c r="G881" s="3" t="s">
        <v>328</v>
      </c>
      <c r="H881" s="3" t="s">
        <v>16004</v>
      </c>
      <c r="I881" s="3" t="s">
        <v>2354</v>
      </c>
      <c r="J881" s="3" t="s">
        <v>2</v>
      </c>
      <c r="K881" s="3" t="s">
        <v>3</v>
      </c>
      <c r="L881" s="3" t="s">
        <v>4</v>
      </c>
      <c r="M881" s="3" t="s">
        <v>139</v>
      </c>
      <c r="N881" s="3" t="s">
        <v>687</v>
      </c>
      <c r="O881" s="3" t="s">
        <v>9</v>
      </c>
      <c r="P881" s="3" t="s">
        <v>4</v>
      </c>
      <c r="Q881" s="3" t="s">
        <v>10</v>
      </c>
      <c r="R881" s="2" t="s">
        <v>482</v>
      </c>
      <c r="S881" s="3">
        <v>95.13</v>
      </c>
      <c r="T881" s="3">
        <v>52.84</v>
      </c>
      <c r="U881" s="3">
        <v>104.8</v>
      </c>
      <c r="V881" s="3" t="str">
        <f t="shared" si="26"/>
        <v>Keep</v>
      </c>
      <c r="W881" s="2" t="str">
        <f>MID(B881, 5, 11)</f>
        <v>Apr 20 2015</v>
      </c>
      <c r="X881" s="3">
        <f>VALUE(RIGHT(W881,4))</f>
        <v>2015</v>
      </c>
      <c r="Y881" s="2" t="str">
        <f>H881&amp;X881</f>
        <v>china2015</v>
      </c>
      <c r="Z881" s="1" t="s">
        <v>16078</v>
      </c>
      <c r="AA881" s="1">
        <f>IFERROR(VLOOKUP(Z881, RISKSHEET!$A$2:$G$1000, 4, FALSE), "Missing")</f>
        <v>-0.408455699682236</v>
      </c>
      <c r="AB881">
        <f>IFERROR(VLOOKUP(Z881, RISKSHEET!$A$2:$G$1000, 5, FALSE), "Missing")</f>
        <v>-0.552559673786163</v>
      </c>
      <c r="AC881" s="1">
        <f>IFERROR(VLOOKUP(Z881, RISKSHEET!$A$2:$G$1000, 6, FALSE), "Missing")</f>
        <v>0.416875630617142</v>
      </c>
      <c r="AD881" t="str">
        <f>_xlfn.XLOOKUP(Z881, CREDITRATING!I:I, CREDITRATING!E:E, "Missing")</f>
        <v>A+</v>
      </c>
      <c r="AE881" s="1">
        <f>_xlfn.XLOOKUP(Z881, CREDITRATING!I:I, CREDITRATING!F:F, "Missing")</f>
        <v>5</v>
      </c>
    </row>
    <row r="882" spans="1:31" hidden="1" x14ac:dyDescent="0.3">
      <c r="A882" s="3">
        <v>2744941040</v>
      </c>
      <c r="B882" s="3" t="s">
        <v>2352</v>
      </c>
      <c r="C882" s="3" t="s">
        <v>2352</v>
      </c>
      <c r="D882" s="3">
        <v>72.574792355455202</v>
      </c>
      <c r="E882" s="3" t="s">
        <v>2355</v>
      </c>
      <c r="F882" s="3" t="s">
        <v>41</v>
      </c>
      <c r="G882" s="3" t="s">
        <v>223</v>
      </c>
      <c r="H882" s="3" t="s">
        <v>4</v>
      </c>
      <c r="I882" s="3" t="s">
        <v>2356</v>
      </c>
      <c r="J882" s="3" t="s">
        <v>41</v>
      </c>
      <c r="K882" s="3" t="s">
        <v>223</v>
      </c>
      <c r="L882" s="3" t="s">
        <v>4</v>
      </c>
      <c r="O882" s="3" t="s">
        <v>9</v>
      </c>
      <c r="P882" s="3" t="s">
        <v>4</v>
      </c>
      <c r="Q882" s="3" t="s">
        <v>10</v>
      </c>
      <c r="V882" t="str">
        <f t="shared" si="26"/>
        <v>Remove</v>
      </c>
      <c r="W882"/>
      <c r="X882"/>
      <c r="Y882"/>
      <c r="Z882"/>
      <c r="AA882"/>
      <c r="AC882"/>
      <c r="AE882"/>
    </row>
    <row r="883" spans="1:31" hidden="1" x14ac:dyDescent="0.3">
      <c r="A883" s="3">
        <v>2744486040</v>
      </c>
      <c r="B883" s="3" t="s">
        <v>2352</v>
      </c>
      <c r="C883" s="3" t="s">
        <v>2352</v>
      </c>
      <c r="D883" s="3">
        <v>191.85991351490901</v>
      </c>
      <c r="E883" s="3" t="s">
        <v>2357</v>
      </c>
      <c r="F883" s="3" t="s">
        <v>83</v>
      </c>
      <c r="G883" s="3" t="s">
        <v>159</v>
      </c>
      <c r="H883" s="3" t="s">
        <v>4</v>
      </c>
      <c r="I883" s="3" t="s">
        <v>2358</v>
      </c>
      <c r="J883" s="3" t="s">
        <v>83</v>
      </c>
      <c r="K883" s="3" t="s">
        <v>159</v>
      </c>
      <c r="L883" s="3" t="s">
        <v>4</v>
      </c>
      <c r="N883" s="3" t="s">
        <v>1514</v>
      </c>
      <c r="O883" s="3" t="s">
        <v>9</v>
      </c>
      <c r="P883" s="3" t="s">
        <v>4</v>
      </c>
      <c r="Q883" s="3" t="s">
        <v>10</v>
      </c>
      <c r="V883" t="str">
        <f t="shared" si="26"/>
        <v>Remove</v>
      </c>
      <c r="W883"/>
      <c r="X883"/>
      <c r="Y883"/>
      <c r="Z883"/>
      <c r="AA883"/>
      <c r="AC883"/>
      <c r="AE883"/>
    </row>
    <row r="884" spans="1:31" hidden="1" x14ac:dyDescent="0.3">
      <c r="A884" s="3">
        <v>2744484040</v>
      </c>
      <c r="B884" s="3" t="s">
        <v>2352</v>
      </c>
      <c r="C884" s="3" t="s">
        <v>2352</v>
      </c>
      <c r="D884" s="3">
        <v>755.05765664059402</v>
      </c>
      <c r="E884" s="3" t="s">
        <v>2359</v>
      </c>
      <c r="F884" s="3" t="s">
        <v>18</v>
      </c>
      <c r="G884" s="3" t="s">
        <v>186</v>
      </c>
      <c r="H884" s="3" t="s">
        <v>4</v>
      </c>
      <c r="I884" s="3" t="s">
        <v>2360</v>
      </c>
      <c r="J884" s="3" t="s">
        <v>18</v>
      </c>
      <c r="K884" s="3" t="s">
        <v>186</v>
      </c>
      <c r="L884" s="3" t="s">
        <v>4</v>
      </c>
      <c r="N884" s="3" t="s">
        <v>687</v>
      </c>
      <c r="O884" s="3" t="s">
        <v>9</v>
      </c>
      <c r="P884" s="3" t="s">
        <v>4</v>
      </c>
      <c r="Q884" s="3" t="s">
        <v>10</v>
      </c>
      <c r="V884" t="str">
        <f t="shared" si="26"/>
        <v>Remove</v>
      </c>
      <c r="W884"/>
      <c r="X884"/>
      <c r="Y884"/>
      <c r="Z884"/>
      <c r="AA884"/>
      <c r="AC884"/>
      <c r="AE884"/>
    </row>
    <row r="885" spans="1:31" hidden="1" x14ac:dyDescent="0.3">
      <c r="A885" s="3">
        <v>2744860040</v>
      </c>
      <c r="B885" s="3" t="s">
        <v>2361</v>
      </c>
      <c r="C885" s="3" t="s">
        <v>2361</v>
      </c>
      <c r="D885" s="3">
        <v>193.532779614547</v>
      </c>
      <c r="E885" s="3" t="s">
        <v>2362</v>
      </c>
      <c r="F885" s="3" t="s">
        <v>98</v>
      </c>
      <c r="G885" s="3" t="s">
        <v>2272</v>
      </c>
      <c r="H885" s="3" t="s">
        <v>4</v>
      </c>
      <c r="I885" s="3" t="s">
        <v>783</v>
      </c>
      <c r="J885" s="3" t="s">
        <v>191</v>
      </c>
      <c r="K885" s="3" t="s">
        <v>536</v>
      </c>
      <c r="L885" s="3" t="s">
        <v>4</v>
      </c>
      <c r="N885" s="3" t="s">
        <v>100</v>
      </c>
      <c r="O885" s="3" t="s">
        <v>9</v>
      </c>
      <c r="P885" s="3" t="s">
        <v>4</v>
      </c>
      <c r="Q885" s="3" t="s">
        <v>10</v>
      </c>
      <c r="R885" s="2" t="s">
        <v>303</v>
      </c>
      <c r="V885" t="str">
        <f t="shared" si="26"/>
        <v>Remove</v>
      </c>
      <c r="W885"/>
      <c r="X885"/>
      <c r="Y885"/>
      <c r="Z885"/>
      <c r="AA885"/>
      <c r="AC885"/>
      <c r="AE885"/>
    </row>
    <row r="886" spans="1:31" hidden="1" x14ac:dyDescent="0.3">
      <c r="A886" s="3">
        <v>2744846040</v>
      </c>
      <c r="B886" s="3" t="s">
        <v>2361</v>
      </c>
      <c r="C886" s="3" t="s">
        <v>2361</v>
      </c>
      <c r="D886" s="3">
        <v>1580.09857612267</v>
      </c>
      <c r="E886" s="3" t="s">
        <v>2363</v>
      </c>
      <c r="F886" s="3" t="s">
        <v>18</v>
      </c>
      <c r="G886" s="3" t="s">
        <v>186</v>
      </c>
      <c r="H886" s="3" t="s">
        <v>4</v>
      </c>
      <c r="I886" s="3" t="s">
        <v>2364</v>
      </c>
      <c r="J886" s="3" t="s">
        <v>18</v>
      </c>
      <c r="K886" s="3" t="s">
        <v>186</v>
      </c>
      <c r="L886" s="3" t="s">
        <v>4</v>
      </c>
      <c r="N886" s="3" t="s">
        <v>2365</v>
      </c>
      <c r="O886" s="3" t="s">
        <v>9</v>
      </c>
      <c r="P886" s="3" t="s">
        <v>4</v>
      </c>
      <c r="Q886" s="3" t="s">
        <v>10</v>
      </c>
      <c r="V886" t="str">
        <f t="shared" si="26"/>
        <v>Remove</v>
      </c>
      <c r="W886"/>
      <c r="X886"/>
      <c r="Y886"/>
      <c r="Z886"/>
      <c r="AA886"/>
      <c r="AC886"/>
      <c r="AE886"/>
    </row>
    <row r="887" spans="1:31" hidden="1" x14ac:dyDescent="0.3">
      <c r="A887" s="3">
        <v>2744816040</v>
      </c>
      <c r="B887" s="3" t="s">
        <v>2361</v>
      </c>
      <c r="C887" s="3" t="s">
        <v>2361</v>
      </c>
      <c r="D887" s="3">
        <v>238.52126288659801</v>
      </c>
      <c r="E887" s="3" t="s">
        <v>2366</v>
      </c>
      <c r="F887" s="3" t="s">
        <v>13</v>
      </c>
      <c r="G887" s="3" t="s">
        <v>65</v>
      </c>
      <c r="H887" s="3" t="s">
        <v>4</v>
      </c>
      <c r="I887" s="3" t="s">
        <v>148</v>
      </c>
      <c r="J887" s="3" t="s">
        <v>98</v>
      </c>
      <c r="K887" s="3" t="s">
        <v>99</v>
      </c>
      <c r="L887" s="3" t="s">
        <v>4</v>
      </c>
      <c r="N887" s="3" t="s">
        <v>59</v>
      </c>
      <c r="O887" s="3" t="s">
        <v>9</v>
      </c>
      <c r="P887" s="3" t="s">
        <v>4</v>
      </c>
      <c r="Q887" s="3" t="s">
        <v>10</v>
      </c>
      <c r="V887" t="str">
        <f t="shared" si="26"/>
        <v>Remove</v>
      </c>
      <c r="W887"/>
      <c r="X887"/>
      <c r="Y887"/>
      <c r="Z887"/>
      <c r="AA887"/>
      <c r="AC887"/>
      <c r="AE887"/>
    </row>
    <row r="888" spans="1:31" hidden="1" x14ac:dyDescent="0.3">
      <c r="A888" s="3">
        <v>2744792040</v>
      </c>
      <c r="B888" s="3" t="s">
        <v>2361</v>
      </c>
      <c r="C888" s="3" t="s">
        <v>2361</v>
      </c>
      <c r="D888" s="3">
        <v>101.694863317474</v>
      </c>
      <c r="E888" s="3" t="s">
        <v>2367</v>
      </c>
      <c r="F888" s="3" t="s">
        <v>6</v>
      </c>
      <c r="G888" s="3" t="s">
        <v>117</v>
      </c>
      <c r="H888" s="3" t="s">
        <v>4</v>
      </c>
      <c r="I888" s="3" t="s">
        <v>2368</v>
      </c>
      <c r="J888" s="3" t="s">
        <v>2</v>
      </c>
      <c r="K888" s="3" t="s">
        <v>3</v>
      </c>
      <c r="L888" s="3" t="s">
        <v>4</v>
      </c>
      <c r="N888" s="3" t="s">
        <v>423</v>
      </c>
      <c r="O888" s="3" t="s">
        <v>9</v>
      </c>
      <c r="P888" s="3" t="s">
        <v>4</v>
      </c>
      <c r="Q888" s="3" t="s">
        <v>10</v>
      </c>
      <c r="V888" t="str">
        <f t="shared" si="26"/>
        <v>Remove</v>
      </c>
      <c r="W888"/>
      <c r="X888"/>
      <c r="Y888"/>
      <c r="Z888"/>
      <c r="AA888"/>
      <c r="AC888"/>
      <c r="AE888"/>
    </row>
    <row r="889" spans="1:31" hidden="1" x14ac:dyDescent="0.3">
      <c r="A889" s="3">
        <v>2745624040</v>
      </c>
      <c r="B889" s="3" t="s">
        <v>2369</v>
      </c>
      <c r="C889" s="3" t="s">
        <v>2369</v>
      </c>
      <c r="D889" s="3">
        <v>353.06014369903897</v>
      </c>
      <c r="E889" s="3" t="s">
        <v>2370</v>
      </c>
      <c r="F889" s="3" t="s">
        <v>13</v>
      </c>
      <c r="G889" s="3" t="s">
        <v>56</v>
      </c>
      <c r="H889" s="3" t="s">
        <v>4</v>
      </c>
      <c r="I889" s="3" t="s">
        <v>565</v>
      </c>
      <c r="J889" s="3" t="s">
        <v>13</v>
      </c>
      <c r="K889" s="3" t="s">
        <v>74</v>
      </c>
      <c r="L889" s="3" t="s">
        <v>4</v>
      </c>
      <c r="N889" s="3" t="s">
        <v>566</v>
      </c>
      <c r="O889" s="3" t="s">
        <v>9</v>
      </c>
      <c r="P889" s="3" t="s">
        <v>4</v>
      </c>
      <c r="Q889" s="3" t="s">
        <v>10</v>
      </c>
      <c r="V889" t="str">
        <f t="shared" si="26"/>
        <v>Remove</v>
      </c>
      <c r="W889"/>
      <c r="X889"/>
      <c r="Y889"/>
      <c r="Z889"/>
      <c r="AA889"/>
      <c r="AC889"/>
      <c r="AE889"/>
    </row>
    <row r="890" spans="1:31" hidden="1" x14ac:dyDescent="0.3">
      <c r="A890" s="3">
        <v>2745605040</v>
      </c>
      <c r="B890" s="3" t="s">
        <v>2369</v>
      </c>
      <c r="C890" s="3" t="s">
        <v>2369</v>
      </c>
      <c r="D890" s="3">
        <v>132.886897553887</v>
      </c>
      <c r="E890" s="3" t="s">
        <v>2371</v>
      </c>
      <c r="F890" s="3" t="s">
        <v>41</v>
      </c>
      <c r="G890" s="3" t="s">
        <v>42</v>
      </c>
      <c r="H890" s="3" t="s">
        <v>4</v>
      </c>
      <c r="I890" s="3" t="s">
        <v>2372</v>
      </c>
      <c r="J890" s="3" t="s">
        <v>6</v>
      </c>
      <c r="K890" s="3" t="s">
        <v>7</v>
      </c>
      <c r="L890" s="3" t="s">
        <v>4</v>
      </c>
      <c r="O890" s="3" t="s">
        <v>9</v>
      </c>
      <c r="P890" s="3" t="s">
        <v>4</v>
      </c>
      <c r="Q890" s="3" t="s">
        <v>10</v>
      </c>
      <c r="V890" t="str">
        <f t="shared" si="26"/>
        <v>Remove</v>
      </c>
      <c r="W890"/>
      <c r="X890"/>
      <c r="Y890"/>
      <c r="Z890"/>
      <c r="AA890"/>
      <c r="AC890"/>
      <c r="AE890"/>
    </row>
    <row r="891" spans="1:31" hidden="1" x14ac:dyDescent="0.3">
      <c r="A891" s="3">
        <v>2745783040</v>
      </c>
      <c r="B891" s="3" t="s">
        <v>2373</v>
      </c>
      <c r="C891" s="3" t="s">
        <v>2373</v>
      </c>
      <c r="D891" s="3">
        <v>65.840716533527001</v>
      </c>
      <c r="E891" s="3" t="s">
        <v>2374</v>
      </c>
      <c r="F891" s="3" t="s">
        <v>83</v>
      </c>
      <c r="G891" s="3" t="s">
        <v>84</v>
      </c>
      <c r="H891" s="3" t="s">
        <v>4</v>
      </c>
      <c r="I891" s="3" t="s">
        <v>2375</v>
      </c>
      <c r="J891" s="3" t="s">
        <v>83</v>
      </c>
      <c r="K891" s="3" t="s">
        <v>84</v>
      </c>
      <c r="L891" s="3" t="s">
        <v>4</v>
      </c>
      <c r="N891" s="3" t="s">
        <v>649</v>
      </c>
      <c r="O891" s="3" t="s">
        <v>9</v>
      </c>
      <c r="P891" s="3" t="s">
        <v>4</v>
      </c>
      <c r="Q891" s="3" t="s">
        <v>10</v>
      </c>
      <c r="V891" t="str">
        <f t="shared" si="26"/>
        <v>Remove</v>
      </c>
      <c r="W891"/>
      <c r="X891"/>
      <c r="Y891"/>
      <c r="Z891"/>
      <c r="AA891"/>
      <c r="AC891"/>
      <c r="AE891"/>
    </row>
    <row r="892" spans="1:31" hidden="1" x14ac:dyDescent="0.3">
      <c r="A892" s="3">
        <v>2745742040</v>
      </c>
      <c r="B892" s="3" t="s">
        <v>2373</v>
      </c>
      <c r="C892" s="3" t="s">
        <v>2373</v>
      </c>
      <c r="D892" s="3">
        <v>101.231340272735</v>
      </c>
      <c r="E892" s="3" t="s">
        <v>2376</v>
      </c>
      <c r="F892" s="3" t="s">
        <v>83</v>
      </c>
      <c r="G892" s="3" t="s">
        <v>84</v>
      </c>
      <c r="H892" s="3" t="s">
        <v>4</v>
      </c>
      <c r="I892" s="3" t="s">
        <v>2377</v>
      </c>
      <c r="J892" s="3" t="s">
        <v>41</v>
      </c>
      <c r="K892" s="3" t="s">
        <v>42</v>
      </c>
      <c r="L892" s="3" t="s">
        <v>4</v>
      </c>
      <c r="M892" s="3" t="s">
        <v>649</v>
      </c>
      <c r="O892" s="3" t="s">
        <v>9</v>
      </c>
      <c r="P892" s="3" t="s">
        <v>4</v>
      </c>
      <c r="Q892" s="3" t="s">
        <v>10</v>
      </c>
      <c r="V892" t="str">
        <f t="shared" si="26"/>
        <v>Remove</v>
      </c>
      <c r="W892"/>
      <c r="X892"/>
      <c r="Y892"/>
      <c r="Z892"/>
      <c r="AA892"/>
      <c r="AC892"/>
      <c r="AE892"/>
    </row>
    <row r="893" spans="1:31" hidden="1" x14ac:dyDescent="0.3">
      <c r="A893" s="3">
        <v>2745728040</v>
      </c>
      <c r="B893" s="3" t="s">
        <v>2373</v>
      </c>
      <c r="C893" s="3" t="s">
        <v>2373</v>
      </c>
      <c r="D893" s="3">
        <v>169.42132881246499</v>
      </c>
      <c r="E893" s="3" t="s">
        <v>2378</v>
      </c>
      <c r="F893" s="3" t="s">
        <v>18</v>
      </c>
      <c r="G893" s="3" t="s">
        <v>186</v>
      </c>
      <c r="H893" s="3" t="s">
        <v>4</v>
      </c>
      <c r="I893" s="3" t="s">
        <v>2379</v>
      </c>
      <c r="J893" s="3" t="s">
        <v>18</v>
      </c>
      <c r="K893" s="3" t="s">
        <v>186</v>
      </c>
      <c r="L893" s="3" t="s">
        <v>4</v>
      </c>
      <c r="N893" s="3" t="s">
        <v>274</v>
      </c>
      <c r="O893" s="3" t="s">
        <v>9</v>
      </c>
      <c r="P893" s="3" t="s">
        <v>4</v>
      </c>
      <c r="Q893" s="3" t="s">
        <v>10</v>
      </c>
      <c r="V893" t="str">
        <f t="shared" si="26"/>
        <v>Remove</v>
      </c>
      <c r="W893"/>
      <c r="X893"/>
      <c r="Y893"/>
      <c r="Z893"/>
      <c r="AA893"/>
      <c r="AC893"/>
      <c r="AE893"/>
    </row>
    <row r="894" spans="1:31" hidden="1" x14ac:dyDescent="0.3">
      <c r="A894" s="3">
        <v>2745665040</v>
      </c>
      <c r="B894" s="3" t="s">
        <v>2373</v>
      </c>
      <c r="C894" s="3" t="s">
        <v>2373</v>
      </c>
      <c r="D894" s="3">
        <v>64.587067086461602</v>
      </c>
      <c r="E894" s="3" t="s">
        <v>2380</v>
      </c>
      <c r="F894" s="3" t="s">
        <v>191</v>
      </c>
      <c r="G894" s="3" t="s">
        <v>1206</v>
      </c>
      <c r="H894" s="3" t="s">
        <v>4</v>
      </c>
      <c r="I894" s="3" t="s">
        <v>2381</v>
      </c>
      <c r="J894" s="3" t="s">
        <v>18</v>
      </c>
      <c r="K894" s="3" t="s">
        <v>186</v>
      </c>
      <c r="L894" s="3" t="s">
        <v>4</v>
      </c>
      <c r="O894" s="3" t="s">
        <v>9</v>
      </c>
      <c r="P894" s="3" t="s">
        <v>4</v>
      </c>
      <c r="Q894" s="3" t="s">
        <v>10</v>
      </c>
      <c r="V894" t="str">
        <f t="shared" si="26"/>
        <v>Remove</v>
      </c>
      <c r="W894"/>
      <c r="X894"/>
      <c r="Y894"/>
      <c r="Z894"/>
      <c r="AA894"/>
      <c r="AC894"/>
      <c r="AE894"/>
    </row>
    <row r="895" spans="1:31" hidden="1" x14ac:dyDescent="0.3">
      <c r="A895" s="3">
        <v>2745611040</v>
      </c>
      <c r="B895" s="3" t="s">
        <v>2373</v>
      </c>
      <c r="C895" s="3" t="s">
        <v>2373</v>
      </c>
      <c r="D895" s="3">
        <v>727.48874364560595</v>
      </c>
      <c r="E895" s="3" t="s">
        <v>2382</v>
      </c>
      <c r="F895" s="3" t="s">
        <v>6</v>
      </c>
      <c r="G895" s="3" t="s">
        <v>117</v>
      </c>
      <c r="H895" s="3" t="s">
        <v>4</v>
      </c>
      <c r="I895" s="3" t="s">
        <v>2383</v>
      </c>
      <c r="J895" s="3" t="s">
        <v>6</v>
      </c>
      <c r="K895" s="3" t="s">
        <v>117</v>
      </c>
      <c r="L895" s="3" t="s">
        <v>4</v>
      </c>
      <c r="O895" s="3" t="s">
        <v>9</v>
      </c>
      <c r="P895" s="3" t="s">
        <v>4</v>
      </c>
      <c r="Q895" s="3" t="s">
        <v>10</v>
      </c>
      <c r="R895" s="2" t="s">
        <v>321</v>
      </c>
      <c r="V895" t="str">
        <f t="shared" si="26"/>
        <v>Remove</v>
      </c>
      <c r="W895"/>
      <c r="X895"/>
      <c r="Y895"/>
      <c r="Z895"/>
      <c r="AA895"/>
      <c r="AC895"/>
      <c r="AE895"/>
    </row>
    <row r="896" spans="1:31" hidden="1" x14ac:dyDescent="0.3">
      <c r="A896" s="3">
        <v>2746311040</v>
      </c>
      <c r="B896" s="3" t="s">
        <v>2345</v>
      </c>
      <c r="C896" s="3" t="s">
        <v>2345</v>
      </c>
      <c r="D896" s="3">
        <v>313.56370095268898</v>
      </c>
      <c r="E896" s="3" t="s">
        <v>2384</v>
      </c>
      <c r="F896" s="3" t="s">
        <v>6</v>
      </c>
      <c r="G896" s="3" t="s">
        <v>34</v>
      </c>
      <c r="H896" s="3" t="s">
        <v>4</v>
      </c>
      <c r="I896" s="3" t="s">
        <v>2385</v>
      </c>
      <c r="J896" s="3" t="s">
        <v>6</v>
      </c>
      <c r="K896" s="3" t="s">
        <v>34</v>
      </c>
      <c r="L896" s="3" t="s">
        <v>4</v>
      </c>
      <c r="O896" s="3" t="s">
        <v>9</v>
      </c>
      <c r="P896" s="3" t="s">
        <v>4</v>
      </c>
      <c r="Q896" s="3" t="s">
        <v>10</v>
      </c>
      <c r="V896" t="str">
        <f t="shared" si="26"/>
        <v>Remove</v>
      </c>
      <c r="W896"/>
      <c r="X896"/>
      <c r="Y896"/>
      <c r="Z896"/>
      <c r="AA896"/>
      <c r="AC896"/>
      <c r="AE896"/>
    </row>
    <row r="897" spans="1:31" hidden="1" x14ac:dyDescent="0.3">
      <c r="A897" s="3">
        <v>2746244040</v>
      </c>
      <c r="B897" s="3" t="s">
        <v>2345</v>
      </c>
      <c r="C897" s="3" t="s">
        <v>2345</v>
      </c>
      <c r="D897" s="3">
        <v>72.988212497981607</v>
      </c>
      <c r="E897" s="3" t="s">
        <v>2386</v>
      </c>
      <c r="F897" s="3" t="s">
        <v>18</v>
      </c>
      <c r="G897" s="3" t="s">
        <v>319</v>
      </c>
      <c r="H897" s="3" t="s">
        <v>4</v>
      </c>
      <c r="I897" s="3" t="s">
        <v>2387</v>
      </c>
      <c r="J897" s="3" t="s">
        <v>83</v>
      </c>
      <c r="K897" s="3" t="s">
        <v>84</v>
      </c>
      <c r="L897" s="3" t="s">
        <v>4</v>
      </c>
      <c r="N897" s="3" t="s">
        <v>86</v>
      </c>
      <c r="O897" s="3" t="s">
        <v>9</v>
      </c>
      <c r="P897" s="3" t="s">
        <v>4</v>
      </c>
      <c r="Q897" s="3" t="s">
        <v>10</v>
      </c>
      <c r="V897" t="str">
        <f t="shared" si="26"/>
        <v>Remove</v>
      </c>
      <c r="W897"/>
      <c r="X897"/>
      <c r="Y897"/>
      <c r="Z897"/>
      <c r="AA897"/>
      <c r="AC897"/>
      <c r="AE897"/>
    </row>
    <row r="898" spans="1:31" hidden="1" x14ac:dyDescent="0.3">
      <c r="A898" s="3">
        <v>2752037040</v>
      </c>
      <c r="B898" s="3" t="s">
        <v>1580</v>
      </c>
      <c r="C898" s="3" t="s">
        <v>1580</v>
      </c>
      <c r="D898" s="3">
        <v>109.713274905524</v>
      </c>
      <c r="E898" s="3" t="s">
        <v>2388</v>
      </c>
      <c r="F898" s="3" t="s">
        <v>41</v>
      </c>
      <c r="G898" s="3" t="s">
        <v>42</v>
      </c>
      <c r="H898" s="3" t="s">
        <v>4</v>
      </c>
      <c r="I898" s="3" t="s">
        <v>2389</v>
      </c>
      <c r="J898" s="3" t="s">
        <v>41</v>
      </c>
      <c r="K898" s="3" t="s">
        <v>42</v>
      </c>
      <c r="L898" s="3" t="s">
        <v>4</v>
      </c>
      <c r="M898" s="3" t="s">
        <v>723</v>
      </c>
      <c r="O898" s="3" t="s">
        <v>9</v>
      </c>
      <c r="P898" s="3" t="s">
        <v>4</v>
      </c>
      <c r="Q898" s="3" t="s">
        <v>10</v>
      </c>
      <c r="V898" t="str">
        <f t="shared" si="26"/>
        <v>Remove</v>
      </c>
      <c r="W898"/>
      <c r="X898"/>
      <c r="Y898"/>
      <c r="Z898"/>
      <c r="AA898"/>
      <c r="AC898"/>
      <c r="AE898"/>
    </row>
    <row r="899" spans="1:31" hidden="1" x14ac:dyDescent="0.3">
      <c r="A899" s="3">
        <v>2746792040</v>
      </c>
      <c r="B899" s="3" t="s">
        <v>1580</v>
      </c>
      <c r="C899" s="3" t="s">
        <v>1580</v>
      </c>
      <c r="D899" s="3">
        <v>241.19771649111499</v>
      </c>
      <c r="E899" s="3" t="s">
        <v>2390</v>
      </c>
      <c r="F899" s="3" t="s">
        <v>13</v>
      </c>
      <c r="G899" s="3" t="s">
        <v>74</v>
      </c>
      <c r="H899" s="3" t="s">
        <v>4</v>
      </c>
      <c r="I899" s="3" t="s">
        <v>2391</v>
      </c>
      <c r="J899" s="3" t="s">
        <v>83</v>
      </c>
      <c r="K899" s="3" t="s">
        <v>84</v>
      </c>
      <c r="L899" s="3" t="s">
        <v>4</v>
      </c>
      <c r="N899" s="3" t="s">
        <v>423</v>
      </c>
      <c r="O899" s="3" t="s">
        <v>9</v>
      </c>
      <c r="P899" s="3" t="s">
        <v>4</v>
      </c>
      <c r="Q899" s="3" t="s">
        <v>10</v>
      </c>
      <c r="V899" t="str">
        <f t="shared" ref="V899:V962" si="27">IF(ISNUMBER(S899), "Keep", "Remove")</f>
        <v>Remove</v>
      </c>
      <c r="W899"/>
      <c r="X899"/>
      <c r="Y899"/>
      <c r="Z899"/>
      <c r="AA899"/>
      <c r="AC899"/>
      <c r="AE899"/>
    </row>
    <row r="900" spans="1:31" hidden="1" x14ac:dyDescent="0.3">
      <c r="A900" s="3">
        <v>2746766040</v>
      </c>
      <c r="B900" s="3" t="s">
        <v>1580</v>
      </c>
      <c r="C900" s="3" t="s">
        <v>1580</v>
      </c>
      <c r="D900" s="3">
        <v>958.05005651542103</v>
      </c>
      <c r="E900" s="3" t="s">
        <v>2392</v>
      </c>
      <c r="F900" s="3" t="s">
        <v>26</v>
      </c>
      <c r="G900" s="3" t="s">
        <v>1053</v>
      </c>
      <c r="H900" s="3" t="s">
        <v>4</v>
      </c>
      <c r="I900" s="3" t="s">
        <v>2393</v>
      </c>
      <c r="J900" s="3" t="s">
        <v>62</v>
      </c>
      <c r="K900" s="3" t="s">
        <v>210</v>
      </c>
      <c r="L900" s="3" t="s">
        <v>4</v>
      </c>
      <c r="N900" s="3" t="s">
        <v>246</v>
      </c>
      <c r="O900" s="3" t="s">
        <v>9</v>
      </c>
      <c r="P900" s="3" t="s">
        <v>4</v>
      </c>
      <c r="Q900" s="3" t="s">
        <v>10</v>
      </c>
      <c r="V900" t="str">
        <f t="shared" si="27"/>
        <v>Remove</v>
      </c>
      <c r="W900"/>
      <c r="X900"/>
      <c r="Y900"/>
      <c r="Z900"/>
      <c r="AA900"/>
      <c r="AC900"/>
      <c r="AE900"/>
    </row>
    <row r="901" spans="1:31" hidden="1" x14ac:dyDescent="0.3">
      <c r="A901" s="3">
        <v>2805239040</v>
      </c>
      <c r="B901" s="3" t="s">
        <v>2394</v>
      </c>
      <c r="C901" s="3" t="s">
        <v>2394</v>
      </c>
      <c r="D901" s="3">
        <v>200.000643241939</v>
      </c>
      <c r="E901" s="3" t="s">
        <v>2395</v>
      </c>
      <c r="F901" s="3" t="s">
        <v>13</v>
      </c>
      <c r="G901" s="3" t="s">
        <v>74</v>
      </c>
      <c r="H901" s="3" t="s">
        <v>4</v>
      </c>
      <c r="I901" s="3" t="s">
        <v>553</v>
      </c>
      <c r="J901" s="3" t="s">
        <v>26</v>
      </c>
      <c r="K901" s="3" t="s">
        <v>364</v>
      </c>
      <c r="L901" s="3" t="s">
        <v>554</v>
      </c>
      <c r="M901" s="3" t="s">
        <v>205</v>
      </c>
      <c r="O901" s="3" t="s">
        <v>9</v>
      </c>
      <c r="P901" s="3" t="s">
        <v>4</v>
      </c>
      <c r="Q901" s="3" t="s">
        <v>10</v>
      </c>
      <c r="V901" t="str">
        <f t="shared" si="27"/>
        <v>Remove</v>
      </c>
      <c r="W901"/>
      <c r="X901"/>
      <c r="Y901"/>
      <c r="Z901"/>
      <c r="AA901"/>
      <c r="AC901"/>
      <c r="AE901"/>
    </row>
    <row r="902" spans="1:31" ht="28.8" x14ac:dyDescent="0.3">
      <c r="A902" s="3">
        <v>2747262040</v>
      </c>
      <c r="B902" s="3" t="s">
        <v>2394</v>
      </c>
      <c r="C902" s="3" t="s">
        <v>2394</v>
      </c>
      <c r="D902" s="3">
        <v>749.74678650816702</v>
      </c>
      <c r="E902" s="3" t="s">
        <v>2396</v>
      </c>
      <c r="F902" s="3" t="s">
        <v>18</v>
      </c>
      <c r="G902" s="3" t="s">
        <v>19</v>
      </c>
      <c r="H902" s="3" t="s">
        <v>16004</v>
      </c>
      <c r="I902" s="3" t="s">
        <v>2397</v>
      </c>
      <c r="J902" s="3" t="s">
        <v>23</v>
      </c>
      <c r="K902" s="3" t="s">
        <v>24</v>
      </c>
      <c r="L902" s="3" t="s">
        <v>4</v>
      </c>
      <c r="M902" s="3" t="s">
        <v>934</v>
      </c>
      <c r="N902" s="3" t="s">
        <v>486</v>
      </c>
      <c r="O902" s="3" t="s">
        <v>9</v>
      </c>
      <c r="P902" s="3" t="s">
        <v>4</v>
      </c>
      <c r="Q902" s="3" t="s">
        <v>10</v>
      </c>
      <c r="R902" s="2" t="s">
        <v>862</v>
      </c>
      <c r="S902" s="3">
        <v>31.13</v>
      </c>
      <c r="T902" s="3">
        <v>31.13</v>
      </c>
      <c r="U902" s="3">
        <v>31.13</v>
      </c>
      <c r="V902" s="3" t="str">
        <f t="shared" si="27"/>
        <v>Keep</v>
      </c>
      <c r="W902" s="2" t="str">
        <f>MID(B902, 5, 11)</f>
        <v>Apr 28 2015</v>
      </c>
      <c r="X902" s="3">
        <f>VALUE(RIGHT(W902,4))</f>
        <v>2015</v>
      </c>
      <c r="Y902" s="2" t="str">
        <f>H902&amp;X902</f>
        <v>china2015</v>
      </c>
      <c r="Z902" s="1" t="s">
        <v>16078</v>
      </c>
      <c r="AA902" s="1">
        <f>IFERROR(VLOOKUP(Z902, RISKSHEET!$A$2:$G$1000, 4, FALSE), "Missing")</f>
        <v>-0.408455699682236</v>
      </c>
      <c r="AB902">
        <f>IFERROR(VLOOKUP(Z902, RISKSHEET!$A$2:$G$1000, 5, FALSE), "Missing")</f>
        <v>-0.552559673786163</v>
      </c>
      <c r="AC902" s="1">
        <f>IFERROR(VLOOKUP(Z902, RISKSHEET!$A$2:$G$1000, 6, FALSE), "Missing")</f>
        <v>0.416875630617142</v>
      </c>
      <c r="AD902" t="str">
        <f>_xlfn.XLOOKUP(Z902, CREDITRATING!I:I, CREDITRATING!E:E, "Missing")</f>
        <v>A+</v>
      </c>
      <c r="AE902" s="1">
        <f>_xlfn.XLOOKUP(Z902, CREDITRATING!I:I, CREDITRATING!F:F, "Missing")</f>
        <v>5</v>
      </c>
    </row>
    <row r="903" spans="1:31" hidden="1" x14ac:dyDescent="0.3">
      <c r="A903" s="3">
        <v>2747242040</v>
      </c>
      <c r="B903" s="3" t="s">
        <v>2394</v>
      </c>
      <c r="C903" s="3" t="s">
        <v>2394</v>
      </c>
      <c r="D903" s="3">
        <v>154.02595309099701</v>
      </c>
      <c r="E903" s="3" t="s">
        <v>525</v>
      </c>
      <c r="F903" s="3" t="s">
        <v>18</v>
      </c>
      <c r="G903" s="3" t="s">
        <v>186</v>
      </c>
      <c r="H903" s="3" t="s">
        <v>4</v>
      </c>
      <c r="I903" s="3" t="s">
        <v>526</v>
      </c>
      <c r="J903" s="3" t="s">
        <v>18</v>
      </c>
      <c r="K903" s="3" t="s">
        <v>186</v>
      </c>
      <c r="L903" s="3" t="s">
        <v>4</v>
      </c>
      <c r="O903" s="3" t="s">
        <v>9</v>
      </c>
      <c r="P903" s="3" t="s">
        <v>4</v>
      </c>
      <c r="Q903" s="3" t="s">
        <v>10</v>
      </c>
      <c r="V903" t="str">
        <f t="shared" si="27"/>
        <v>Remove</v>
      </c>
      <c r="W903"/>
      <c r="X903"/>
      <c r="Y903"/>
      <c r="Z903"/>
      <c r="AA903"/>
      <c r="AC903"/>
      <c r="AE903"/>
    </row>
    <row r="904" spans="1:31" hidden="1" x14ac:dyDescent="0.3">
      <c r="A904" s="3">
        <v>2747227040</v>
      </c>
      <c r="B904" s="3" t="s">
        <v>2394</v>
      </c>
      <c r="C904" s="3" t="s">
        <v>2394</v>
      </c>
      <c r="D904" s="3">
        <v>285.00040299830698</v>
      </c>
      <c r="E904" s="3" t="s">
        <v>2398</v>
      </c>
      <c r="F904" s="3" t="s">
        <v>6</v>
      </c>
      <c r="G904" s="3" t="s">
        <v>7</v>
      </c>
      <c r="H904" s="3" t="s">
        <v>4</v>
      </c>
      <c r="I904" s="3" t="s">
        <v>2399</v>
      </c>
      <c r="J904" s="3" t="s">
        <v>83</v>
      </c>
      <c r="K904" s="3" t="s">
        <v>159</v>
      </c>
      <c r="L904" s="3" t="s">
        <v>4</v>
      </c>
      <c r="O904" s="3" t="s">
        <v>9</v>
      </c>
      <c r="P904" s="3" t="s">
        <v>4</v>
      </c>
      <c r="Q904" s="3" t="s">
        <v>10</v>
      </c>
      <c r="V904" t="str">
        <f t="shared" si="27"/>
        <v>Remove</v>
      </c>
      <c r="W904"/>
      <c r="X904"/>
      <c r="Y904"/>
      <c r="Z904"/>
      <c r="AA904"/>
      <c r="AC904"/>
      <c r="AE904"/>
    </row>
    <row r="905" spans="1:31" hidden="1" x14ac:dyDescent="0.3">
      <c r="A905" s="3">
        <v>2747195040</v>
      </c>
      <c r="B905" s="3" t="s">
        <v>2394</v>
      </c>
      <c r="C905" s="3" t="s">
        <v>2394</v>
      </c>
      <c r="D905" s="3">
        <v>532.30119002644506</v>
      </c>
      <c r="E905" s="3" t="s">
        <v>2400</v>
      </c>
      <c r="F905" s="3" t="s">
        <v>18</v>
      </c>
      <c r="G905" s="3" t="s">
        <v>319</v>
      </c>
      <c r="H905" s="3" t="s">
        <v>4</v>
      </c>
      <c r="I905" s="3" t="s">
        <v>2401</v>
      </c>
      <c r="J905" s="3" t="s">
        <v>18</v>
      </c>
      <c r="K905" s="3" t="s">
        <v>186</v>
      </c>
      <c r="L905" s="3" t="s">
        <v>4</v>
      </c>
      <c r="N905" s="3" t="s">
        <v>274</v>
      </c>
      <c r="O905" s="3" t="s">
        <v>9</v>
      </c>
      <c r="P905" s="3" t="s">
        <v>4</v>
      </c>
      <c r="Q905" s="3" t="s">
        <v>10</v>
      </c>
      <c r="V905" t="str">
        <f t="shared" si="27"/>
        <v>Remove</v>
      </c>
      <c r="W905"/>
      <c r="X905"/>
      <c r="Y905"/>
      <c r="Z905"/>
      <c r="AA905"/>
      <c r="AC905"/>
      <c r="AE905"/>
    </row>
    <row r="906" spans="1:31" hidden="1" x14ac:dyDescent="0.3">
      <c r="A906" s="3">
        <v>2747185040</v>
      </c>
      <c r="B906" s="3" t="s">
        <v>2394</v>
      </c>
      <c r="C906" s="3" t="s">
        <v>2394</v>
      </c>
      <c r="D906" s="3">
        <v>50.465221246070797</v>
      </c>
      <c r="E906" s="3" t="s">
        <v>2402</v>
      </c>
      <c r="F906" s="3" t="s">
        <v>13</v>
      </c>
      <c r="G906" s="3" t="s">
        <v>65</v>
      </c>
      <c r="H906" s="3" t="s">
        <v>4</v>
      </c>
      <c r="I906" s="3" t="s">
        <v>2403</v>
      </c>
      <c r="J906" s="3" t="s">
        <v>6</v>
      </c>
      <c r="K906" s="3" t="s">
        <v>79</v>
      </c>
      <c r="L906" s="3" t="s">
        <v>4</v>
      </c>
      <c r="N906" s="3" t="s">
        <v>971</v>
      </c>
      <c r="O906" s="3" t="s">
        <v>9</v>
      </c>
      <c r="P906" s="3" t="s">
        <v>4</v>
      </c>
      <c r="Q906" s="3" t="s">
        <v>10</v>
      </c>
      <c r="V906" t="str">
        <f t="shared" si="27"/>
        <v>Remove</v>
      </c>
      <c r="W906"/>
      <c r="X906"/>
      <c r="Y906"/>
      <c r="Z906"/>
      <c r="AA906"/>
      <c r="AC906"/>
      <c r="AE906"/>
    </row>
    <row r="907" spans="1:31" hidden="1" x14ac:dyDescent="0.3">
      <c r="A907" s="3">
        <v>2734900040</v>
      </c>
      <c r="B907" s="3" t="s">
        <v>2394</v>
      </c>
      <c r="C907" s="3" t="s">
        <v>2394</v>
      </c>
      <c r="D907" s="3">
        <v>200.038639986676</v>
      </c>
      <c r="E907" s="3" t="s">
        <v>2404</v>
      </c>
      <c r="F907" s="3" t="s">
        <v>26</v>
      </c>
      <c r="G907" s="3" t="s">
        <v>511</v>
      </c>
      <c r="H907" s="3" t="s">
        <v>107</v>
      </c>
      <c r="I907" s="3" t="s">
        <v>2405</v>
      </c>
      <c r="J907" s="3" t="s">
        <v>26</v>
      </c>
      <c r="K907" s="3" t="s">
        <v>72</v>
      </c>
      <c r="L907" s="3" t="s">
        <v>107</v>
      </c>
      <c r="O907" s="3" t="s">
        <v>9</v>
      </c>
      <c r="P907" s="3" t="s">
        <v>107</v>
      </c>
      <c r="Q907" s="3" t="s">
        <v>10</v>
      </c>
      <c r="V907" t="str">
        <f t="shared" si="27"/>
        <v>Remove</v>
      </c>
      <c r="W907"/>
      <c r="X907"/>
      <c r="Y907"/>
      <c r="Z907"/>
      <c r="AA907"/>
      <c r="AC907"/>
      <c r="AE907"/>
    </row>
    <row r="908" spans="1:31" hidden="1" x14ac:dyDescent="0.3">
      <c r="A908" s="3">
        <v>2753082040</v>
      </c>
      <c r="B908" s="3" t="s">
        <v>2406</v>
      </c>
      <c r="C908" s="3" t="s">
        <v>2406</v>
      </c>
      <c r="D908" s="3">
        <v>94.305841808291405</v>
      </c>
      <c r="E908" s="3" t="s">
        <v>2407</v>
      </c>
      <c r="F908" s="3" t="s">
        <v>83</v>
      </c>
      <c r="G908" s="3" t="s">
        <v>268</v>
      </c>
      <c r="H908" s="3" t="s">
        <v>49</v>
      </c>
      <c r="I908" s="3" t="s">
        <v>2408</v>
      </c>
      <c r="J908" s="3" t="s">
        <v>83</v>
      </c>
      <c r="K908" s="3" t="s">
        <v>268</v>
      </c>
      <c r="L908" s="3" t="s">
        <v>473</v>
      </c>
      <c r="M908" s="3" t="s">
        <v>2409</v>
      </c>
      <c r="O908" s="3" t="s">
        <v>9</v>
      </c>
      <c r="P908" s="3" t="s">
        <v>49</v>
      </c>
      <c r="Q908" s="3" t="s">
        <v>10</v>
      </c>
      <c r="V908" t="str">
        <f t="shared" si="27"/>
        <v>Remove</v>
      </c>
      <c r="W908"/>
      <c r="X908"/>
      <c r="Y908"/>
      <c r="Z908"/>
      <c r="AA908"/>
      <c r="AC908"/>
      <c r="AE908"/>
    </row>
    <row r="909" spans="1:31" hidden="1" x14ac:dyDescent="0.3">
      <c r="A909" s="3">
        <v>2748795040</v>
      </c>
      <c r="B909" s="3" t="s">
        <v>2406</v>
      </c>
      <c r="C909" s="3" t="s">
        <v>2406</v>
      </c>
      <c r="D909" s="3">
        <v>175.39240833050999</v>
      </c>
      <c r="E909" s="3" t="s">
        <v>2410</v>
      </c>
      <c r="F909" s="3" t="s">
        <v>13</v>
      </c>
      <c r="G909" s="3" t="s">
        <v>96</v>
      </c>
      <c r="H909" s="3" t="s">
        <v>4</v>
      </c>
      <c r="I909" s="3" t="s">
        <v>2411</v>
      </c>
      <c r="J909" s="3" t="s">
        <v>13</v>
      </c>
      <c r="K909" s="3" t="s">
        <v>65</v>
      </c>
      <c r="L909" s="3" t="s">
        <v>4</v>
      </c>
      <c r="N909" s="3" t="s">
        <v>220</v>
      </c>
      <c r="O909" s="3" t="s">
        <v>9</v>
      </c>
      <c r="P909" s="3" t="s">
        <v>4</v>
      </c>
      <c r="Q909" s="3" t="s">
        <v>10</v>
      </c>
      <c r="V909" t="str">
        <f t="shared" si="27"/>
        <v>Remove</v>
      </c>
      <c r="W909"/>
      <c r="X909"/>
      <c r="Y909"/>
      <c r="Z909"/>
      <c r="AA909"/>
      <c r="AC909"/>
      <c r="AE909"/>
    </row>
    <row r="910" spans="1:31" hidden="1" x14ac:dyDescent="0.3">
      <c r="A910" s="3">
        <v>2748333040</v>
      </c>
      <c r="B910" s="3" t="s">
        <v>2406</v>
      </c>
      <c r="C910" s="3" t="s">
        <v>2406</v>
      </c>
      <c r="D910" s="3">
        <v>97.982903672669494</v>
      </c>
      <c r="E910" s="3" t="s">
        <v>2412</v>
      </c>
      <c r="F910" s="3" t="s">
        <v>83</v>
      </c>
      <c r="G910" s="3" t="s">
        <v>121</v>
      </c>
      <c r="H910" s="3" t="s">
        <v>49</v>
      </c>
      <c r="I910" s="3" t="s">
        <v>2413</v>
      </c>
      <c r="J910" s="3" t="s">
        <v>26</v>
      </c>
      <c r="K910" s="3" t="s">
        <v>27</v>
      </c>
      <c r="L910" s="3" t="s">
        <v>49</v>
      </c>
      <c r="M910" s="3" t="s">
        <v>2414</v>
      </c>
      <c r="N910" s="3" t="s">
        <v>2415</v>
      </c>
      <c r="O910" s="3" t="s">
        <v>9</v>
      </c>
      <c r="P910" s="3" t="s">
        <v>49</v>
      </c>
      <c r="Q910" s="3" t="s">
        <v>10</v>
      </c>
      <c r="V910" t="str">
        <f t="shared" si="27"/>
        <v>Remove</v>
      </c>
      <c r="W910"/>
      <c r="X910"/>
      <c r="Y910"/>
      <c r="Z910"/>
      <c r="AA910"/>
      <c r="AC910"/>
      <c r="AE910"/>
    </row>
    <row r="911" spans="1:31" hidden="1" x14ac:dyDescent="0.3">
      <c r="A911" s="3">
        <v>2748105040</v>
      </c>
      <c r="B911" s="3" t="s">
        <v>2406</v>
      </c>
      <c r="C911" s="3" t="s">
        <v>2406</v>
      </c>
      <c r="D911" s="3">
        <v>548.48440852409306</v>
      </c>
      <c r="E911" s="3" t="s">
        <v>2416</v>
      </c>
      <c r="F911" s="3" t="s">
        <v>26</v>
      </c>
      <c r="G911" s="3" t="s">
        <v>27</v>
      </c>
      <c r="H911" s="3" t="s">
        <v>4</v>
      </c>
      <c r="I911" s="3" t="s">
        <v>2417</v>
      </c>
      <c r="J911" s="3" t="s">
        <v>2</v>
      </c>
      <c r="K911" s="3" t="s">
        <v>243</v>
      </c>
      <c r="L911" s="3" t="s">
        <v>4</v>
      </c>
      <c r="O911" s="3" t="s">
        <v>9</v>
      </c>
      <c r="P911" s="3" t="s">
        <v>4</v>
      </c>
      <c r="Q911" s="3" t="s">
        <v>10</v>
      </c>
      <c r="V911" t="str">
        <f t="shared" si="27"/>
        <v>Remove</v>
      </c>
      <c r="W911"/>
      <c r="X911"/>
      <c r="Y911"/>
      <c r="Z911"/>
      <c r="AA911"/>
      <c r="AC911"/>
      <c r="AE911"/>
    </row>
    <row r="912" spans="1:31" hidden="1" x14ac:dyDescent="0.3">
      <c r="A912" s="3">
        <v>2749632040</v>
      </c>
      <c r="B912" s="3" t="s">
        <v>2278</v>
      </c>
      <c r="C912" s="3" t="s">
        <v>2278</v>
      </c>
      <c r="D912" s="3">
        <v>50.984737889847402</v>
      </c>
      <c r="E912" s="3" t="s">
        <v>2418</v>
      </c>
      <c r="F912" s="3" t="s">
        <v>191</v>
      </c>
      <c r="G912" s="3" t="s">
        <v>1206</v>
      </c>
      <c r="H912" s="3" t="s">
        <v>49</v>
      </c>
      <c r="I912" s="3" t="s">
        <v>2419</v>
      </c>
      <c r="J912" s="3" t="s">
        <v>13</v>
      </c>
      <c r="K912" s="3" t="s">
        <v>65</v>
      </c>
      <c r="L912" s="3" t="s">
        <v>167</v>
      </c>
      <c r="O912" s="3" t="s">
        <v>9</v>
      </c>
      <c r="P912" s="3" t="s">
        <v>49</v>
      </c>
      <c r="Q912" s="3" t="s">
        <v>10</v>
      </c>
      <c r="V912" t="str">
        <f t="shared" si="27"/>
        <v>Remove</v>
      </c>
      <c r="W912"/>
      <c r="X912"/>
      <c r="Y912"/>
      <c r="Z912"/>
      <c r="AA912"/>
      <c r="AC912"/>
      <c r="AE912"/>
    </row>
    <row r="913" spans="1:31" ht="43.2" x14ac:dyDescent="0.3">
      <c r="A913" s="3">
        <v>2749284040</v>
      </c>
      <c r="B913" s="3" t="s">
        <v>2278</v>
      </c>
      <c r="C913" s="3" t="s">
        <v>2278</v>
      </c>
      <c r="D913" s="3">
        <v>77.934890508471696</v>
      </c>
      <c r="E913" s="3" t="s">
        <v>2420</v>
      </c>
      <c r="F913" s="3" t="s">
        <v>26</v>
      </c>
      <c r="G913" s="3" t="s">
        <v>27</v>
      </c>
      <c r="H913" s="3" t="s">
        <v>332</v>
      </c>
      <c r="I913" s="3" t="s">
        <v>2421</v>
      </c>
      <c r="J913" s="3" t="s">
        <v>26</v>
      </c>
      <c r="K913" s="3" t="s">
        <v>198</v>
      </c>
      <c r="L913" s="3" t="s">
        <v>332</v>
      </c>
      <c r="M913" s="3" t="s">
        <v>2422</v>
      </c>
      <c r="O913" s="3" t="s">
        <v>9</v>
      </c>
      <c r="P913" s="3" t="s">
        <v>332</v>
      </c>
      <c r="Q913" s="3" t="s">
        <v>10</v>
      </c>
      <c r="R913" s="2" t="s">
        <v>335</v>
      </c>
      <c r="S913" s="3">
        <v>57.14</v>
      </c>
      <c r="T913" s="3">
        <v>41.03</v>
      </c>
      <c r="U913" s="3">
        <v>48.65</v>
      </c>
      <c r="V913" s="3" t="str">
        <f t="shared" si="27"/>
        <v>Keep</v>
      </c>
      <c r="W913" s="2" t="str">
        <f t="shared" ref="W913:W914" si="28">MID(B913, 5, 11)</f>
        <v>Apr 30 2015</v>
      </c>
      <c r="X913" s="3">
        <f t="shared" ref="X913:X914" si="29">VALUE(RIGHT(W913,4))</f>
        <v>2015</v>
      </c>
      <c r="Y913" s="2" t="str">
        <f t="shared" ref="Y913:Y914" si="30">H913&amp;X913</f>
        <v>South Africa2015</v>
      </c>
      <c r="Z913" s="1" t="s">
        <v>16081</v>
      </c>
      <c r="AA913" s="1">
        <f>IFERROR(VLOOKUP(Z913, RISKSHEET!$A$2:$G$1000, 4, FALSE), "Missing")</f>
        <v>1.57780386507511E-2</v>
      </c>
      <c r="AB913">
        <f>IFERROR(VLOOKUP(Z913, RISKSHEET!$A$2:$G$1000, 5, FALSE), "Missing")</f>
        <v>-0.220544874668121</v>
      </c>
      <c r="AC913" s="1">
        <f>IFERROR(VLOOKUP(Z913, RISKSHEET!$A$2:$G$1000, 6, FALSE), "Missing")</f>
        <v>7.0795923471450806E-2</v>
      </c>
      <c r="AD913" t="str">
        <f>_xlfn.XLOOKUP(Z913, CREDITRATING!I:I, CREDITRATING!E:E, "Missing")</f>
        <v>BBB-</v>
      </c>
      <c r="AE913" s="1">
        <f>_xlfn.XLOOKUP(Z913, CREDITRATING!I:I, CREDITRATING!F:F, "Missing")</f>
        <v>10</v>
      </c>
    </row>
    <row r="914" spans="1:31" ht="28.8" x14ac:dyDescent="0.3">
      <c r="A914" s="3">
        <v>2749153040</v>
      </c>
      <c r="B914" s="3" t="s">
        <v>2278</v>
      </c>
      <c r="C914" s="3" t="s">
        <v>2278</v>
      </c>
      <c r="D914" s="3">
        <v>2947.7331462033599</v>
      </c>
      <c r="E914" s="3" t="s">
        <v>2423</v>
      </c>
      <c r="F914" s="3" t="s">
        <v>18</v>
      </c>
      <c r="G914" s="3" t="s">
        <v>186</v>
      </c>
      <c r="H914" s="3" t="s">
        <v>16004</v>
      </c>
      <c r="I914" s="3" t="s">
        <v>25</v>
      </c>
      <c r="J914" s="3" t="s">
        <v>26</v>
      </c>
      <c r="K914" s="3" t="s">
        <v>27</v>
      </c>
      <c r="L914" s="3" t="s">
        <v>4</v>
      </c>
      <c r="M914" s="3" t="s">
        <v>168</v>
      </c>
      <c r="N914" s="3" t="s">
        <v>2424</v>
      </c>
      <c r="O914" s="3" t="s">
        <v>9</v>
      </c>
      <c r="P914" s="3" t="s">
        <v>4</v>
      </c>
      <c r="Q914" s="3" t="s">
        <v>10</v>
      </c>
      <c r="R914" s="2" t="s">
        <v>482</v>
      </c>
      <c r="S914" s="3">
        <v>16.46</v>
      </c>
      <c r="T914" s="3">
        <v>16.91</v>
      </c>
      <c r="V914" s="3" t="str">
        <f t="shared" si="27"/>
        <v>Keep</v>
      </c>
      <c r="W914" s="2" t="str">
        <f t="shared" si="28"/>
        <v>Apr 30 2015</v>
      </c>
      <c r="X914" s="3">
        <f t="shared" si="29"/>
        <v>2015</v>
      </c>
      <c r="Y914" s="2" t="str">
        <f t="shared" si="30"/>
        <v>china2015</v>
      </c>
      <c r="Z914" s="1" t="s">
        <v>16078</v>
      </c>
      <c r="AA914" s="1">
        <f>IFERROR(VLOOKUP(Z914, RISKSHEET!$A$2:$G$1000, 4, FALSE), "Missing")</f>
        <v>-0.408455699682236</v>
      </c>
      <c r="AB914">
        <f>IFERROR(VLOOKUP(Z914, RISKSHEET!$A$2:$G$1000, 5, FALSE), "Missing")</f>
        <v>-0.552559673786163</v>
      </c>
      <c r="AC914" s="1">
        <f>IFERROR(VLOOKUP(Z914, RISKSHEET!$A$2:$G$1000, 6, FALSE), "Missing")</f>
        <v>0.416875630617142</v>
      </c>
      <c r="AD914" t="str">
        <f>_xlfn.XLOOKUP(Z914, CREDITRATING!I:I, CREDITRATING!E:E, "Missing")</f>
        <v>A+</v>
      </c>
      <c r="AE914" s="1">
        <f>_xlfn.XLOOKUP(Z914, CREDITRATING!I:I, CREDITRATING!F:F, "Missing")</f>
        <v>5</v>
      </c>
    </row>
    <row r="915" spans="1:31" hidden="1" x14ac:dyDescent="0.3">
      <c r="A915" s="3">
        <v>2748704040</v>
      </c>
      <c r="B915" s="3" t="s">
        <v>2278</v>
      </c>
      <c r="C915" s="3" t="s">
        <v>2278</v>
      </c>
      <c r="D915" s="3">
        <v>58.622657938018001</v>
      </c>
      <c r="E915" s="3" t="s">
        <v>2425</v>
      </c>
      <c r="F915" s="3" t="s">
        <v>23</v>
      </c>
      <c r="G915" s="3" t="s">
        <v>137</v>
      </c>
      <c r="H915" s="3" t="s">
        <v>4</v>
      </c>
      <c r="I915" s="3" t="s">
        <v>2426</v>
      </c>
      <c r="J915" s="3" t="s">
        <v>23</v>
      </c>
      <c r="K915" s="3" t="s">
        <v>126</v>
      </c>
      <c r="L915" s="3" t="s">
        <v>4</v>
      </c>
      <c r="O915" s="3" t="s">
        <v>9</v>
      </c>
      <c r="P915" s="3" t="s">
        <v>4</v>
      </c>
      <c r="Q915" s="3" t="s">
        <v>10</v>
      </c>
      <c r="V915" t="str">
        <f t="shared" si="27"/>
        <v>Remove</v>
      </c>
      <c r="W915"/>
      <c r="X915"/>
      <c r="Y915"/>
      <c r="Z915"/>
      <c r="AA915"/>
      <c r="AC915"/>
      <c r="AE915"/>
    </row>
    <row r="916" spans="1:31" hidden="1" x14ac:dyDescent="0.3">
      <c r="A916" s="3">
        <v>2750117040</v>
      </c>
      <c r="B916" s="3" t="s">
        <v>2427</v>
      </c>
      <c r="C916" s="3" t="s">
        <v>2428</v>
      </c>
      <c r="D916" s="3">
        <v>79.395744882337198</v>
      </c>
      <c r="E916" s="3" t="s">
        <v>2429</v>
      </c>
      <c r="F916" s="3" t="s">
        <v>98</v>
      </c>
      <c r="G916" s="3" t="s">
        <v>485</v>
      </c>
      <c r="H916" s="3" t="s">
        <v>107</v>
      </c>
      <c r="I916" s="3" t="s">
        <v>2430</v>
      </c>
      <c r="J916" s="3" t="s">
        <v>191</v>
      </c>
      <c r="K916" s="3" t="s">
        <v>536</v>
      </c>
      <c r="L916" s="3" t="s">
        <v>107</v>
      </c>
      <c r="N916" s="3" t="s">
        <v>2431</v>
      </c>
      <c r="O916" s="3" t="s">
        <v>9</v>
      </c>
      <c r="P916" s="3" t="s">
        <v>107</v>
      </c>
      <c r="Q916" s="3" t="s">
        <v>10</v>
      </c>
      <c r="V916" t="str">
        <f t="shared" si="27"/>
        <v>Remove</v>
      </c>
      <c r="W916"/>
      <c r="X916"/>
      <c r="Y916"/>
      <c r="Z916"/>
      <c r="AA916"/>
      <c r="AC916"/>
      <c r="AE916"/>
    </row>
    <row r="917" spans="1:31" hidden="1" x14ac:dyDescent="0.3">
      <c r="A917" s="3">
        <v>2749643040</v>
      </c>
      <c r="B917" s="3" t="s">
        <v>2427</v>
      </c>
      <c r="C917" s="3" t="s">
        <v>2427</v>
      </c>
      <c r="D917" s="3">
        <v>818.68069694750898</v>
      </c>
      <c r="E917" s="3" t="s">
        <v>2432</v>
      </c>
      <c r="F917" s="3" t="s">
        <v>191</v>
      </c>
      <c r="G917" s="3" t="s">
        <v>1568</v>
      </c>
      <c r="H917" s="3" t="s">
        <v>107</v>
      </c>
      <c r="I917" s="3" t="s">
        <v>2433</v>
      </c>
      <c r="J917" s="3" t="s">
        <v>191</v>
      </c>
      <c r="K917" s="3" t="s">
        <v>536</v>
      </c>
      <c r="L917" s="3" t="s">
        <v>107</v>
      </c>
      <c r="M917" s="3" t="s">
        <v>2434</v>
      </c>
      <c r="N917" s="3" t="s">
        <v>1797</v>
      </c>
      <c r="O917" s="3" t="s">
        <v>9</v>
      </c>
      <c r="P917" s="3" t="s">
        <v>107</v>
      </c>
      <c r="Q917" s="3" t="s">
        <v>10</v>
      </c>
      <c r="V917" t="str">
        <f t="shared" si="27"/>
        <v>Remove</v>
      </c>
      <c r="W917"/>
      <c r="X917"/>
      <c r="Y917"/>
      <c r="Z917"/>
      <c r="AA917"/>
      <c r="AC917"/>
      <c r="AE917"/>
    </row>
    <row r="918" spans="1:31" hidden="1" x14ac:dyDescent="0.3">
      <c r="A918" s="3">
        <v>2749244040</v>
      </c>
      <c r="B918" s="3" t="s">
        <v>2427</v>
      </c>
      <c r="C918" s="3" t="s">
        <v>2427</v>
      </c>
      <c r="D918" s="3">
        <v>70</v>
      </c>
      <c r="E918" s="3" t="s">
        <v>2435</v>
      </c>
      <c r="F918" s="3" t="s">
        <v>26</v>
      </c>
      <c r="G918" s="3" t="s">
        <v>27</v>
      </c>
      <c r="H918" s="3" t="s">
        <v>49</v>
      </c>
      <c r="I918" s="3" t="s">
        <v>2436</v>
      </c>
      <c r="J918" s="3" t="s">
        <v>83</v>
      </c>
      <c r="K918" s="3" t="s">
        <v>84</v>
      </c>
      <c r="L918" s="3" t="s">
        <v>382</v>
      </c>
      <c r="O918" s="3" t="s">
        <v>9</v>
      </c>
      <c r="P918" s="3" t="s">
        <v>49</v>
      </c>
      <c r="Q918" s="3" t="s">
        <v>10</v>
      </c>
      <c r="V918" t="str">
        <f t="shared" si="27"/>
        <v>Remove</v>
      </c>
      <c r="W918"/>
      <c r="X918"/>
      <c r="Y918"/>
      <c r="Z918"/>
      <c r="AA918"/>
      <c r="AC918"/>
      <c r="AE918"/>
    </row>
    <row r="919" spans="1:31" hidden="1" x14ac:dyDescent="0.3">
      <c r="A919" s="3">
        <v>2749060040</v>
      </c>
      <c r="B919" s="3" t="s">
        <v>2427</v>
      </c>
      <c r="C919" s="3" t="s">
        <v>2427</v>
      </c>
      <c r="D919" s="3">
        <v>51.493919626318799</v>
      </c>
      <c r="E919" s="3" t="s">
        <v>2437</v>
      </c>
      <c r="F919" s="3" t="s">
        <v>13</v>
      </c>
      <c r="G919" s="3" t="s">
        <v>74</v>
      </c>
      <c r="H919" s="3" t="s">
        <v>4</v>
      </c>
      <c r="I919" s="3" t="s">
        <v>2438</v>
      </c>
      <c r="J919" s="3" t="s">
        <v>13</v>
      </c>
      <c r="K919" s="3" t="s">
        <v>74</v>
      </c>
      <c r="L919" s="3" t="s">
        <v>4</v>
      </c>
      <c r="O919" s="3" t="s">
        <v>9</v>
      </c>
      <c r="P919" s="3" t="s">
        <v>4</v>
      </c>
      <c r="Q919" s="3" t="s">
        <v>10</v>
      </c>
      <c r="V919" t="str">
        <f t="shared" si="27"/>
        <v>Remove</v>
      </c>
      <c r="W919"/>
      <c r="X919"/>
      <c r="Y919"/>
      <c r="Z919"/>
      <c r="AA919"/>
      <c r="AC919"/>
      <c r="AE919"/>
    </row>
    <row r="920" spans="1:31" hidden="1" x14ac:dyDescent="0.3">
      <c r="A920" s="3">
        <v>2748723040</v>
      </c>
      <c r="B920" s="3" t="s">
        <v>2427</v>
      </c>
      <c r="C920" s="3" t="s">
        <v>2427</v>
      </c>
      <c r="D920" s="3">
        <v>54.128105840593697</v>
      </c>
      <c r="E920" s="3" t="s">
        <v>2439</v>
      </c>
      <c r="F920" s="3" t="s">
        <v>13</v>
      </c>
      <c r="G920" s="3" t="s">
        <v>74</v>
      </c>
      <c r="H920" s="3" t="s">
        <v>4</v>
      </c>
      <c r="I920" s="3" t="s">
        <v>2440</v>
      </c>
      <c r="J920" s="3" t="s">
        <v>13</v>
      </c>
      <c r="K920" s="3" t="s">
        <v>96</v>
      </c>
      <c r="L920" s="3" t="s">
        <v>4</v>
      </c>
      <c r="N920" s="3" t="s">
        <v>934</v>
      </c>
      <c r="O920" s="3" t="s">
        <v>9</v>
      </c>
      <c r="P920" s="3" t="s">
        <v>4</v>
      </c>
      <c r="Q920" s="3" t="s">
        <v>10</v>
      </c>
      <c r="V920" t="str">
        <f t="shared" si="27"/>
        <v>Remove</v>
      </c>
      <c r="W920"/>
      <c r="X920"/>
      <c r="Y920"/>
      <c r="Z920"/>
      <c r="AA920"/>
      <c r="AC920"/>
      <c r="AE920"/>
    </row>
    <row r="921" spans="1:31" hidden="1" x14ac:dyDescent="0.3">
      <c r="A921" s="3">
        <v>2749396040</v>
      </c>
      <c r="B921" s="3" t="s">
        <v>2441</v>
      </c>
      <c r="C921" s="3" t="s">
        <v>2441</v>
      </c>
      <c r="D921" s="3">
        <v>451.19082148957398</v>
      </c>
      <c r="E921" s="3" t="s">
        <v>2442</v>
      </c>
      <c r="F921" s="3" t="s">
        <v>13</v>
      </c>
      <c r="G921" s="3" t="s">
        <v>56</v>
      </c>
      <c r="H921" s="3" t="s">
        <v>4</v>
      </c>
      <c r="I921" s="3" t="s">
        <v>2443</v>
      </c>
      <c r="J921" s="3" t="s">
        <v>13</v>
      </c>
      <c r="K921" s="3" t="s">
        <v>56</v>
      </c>
      <c r="L921" s="3" t="s">
        <v>4</v>
      </c>
      <c r="O921" s="3" t="s">
        <v>9</v>
      </c>
      <c r="P921" s="3" t="s">
        <v>4</v>
      </c>
      <c r="Q921" s="3" t="s">
        <v>10</v>
      </c>
      <c r="V921" t="str">
        <f t="shared" si="27"/>
        <v>Remove</v>
      </c>
      <c r="W921"/>
      <c r="X921"/>
      <c r="Y921"/>
      <c r="Z921"/>
      <c r="AA921"/>
      <c r="AC921"/>
      <c r="AE921"/>
    </row>
    <row r="922" spans="1:31" hidden="1" x14ac:dyDescent="0.3">
      <c r="A922" s="3">
        <v>2749162040</v>
      </c>
      <c r="B922" s="3" t="s">
        <v>2441</v>
      </c>
      <c r="C922" s="3" t="s">
        <v>2441</v>
      </c>
      <c r="D922" s="3">
        <v>138.204421670051</v>
      </c>
      <c r="E922" s="3" t="s">
        <v>2444</v>
      </c>
      <c r="F922" s="3" t="s">
        <v>13</v>
      </c>
      <c r="G922" s="3" t="s">
        <v>155</v>
      </c>
      <c r="H922" s="3" t="s">
        <v>4</v>
      </c>
      <c r="I922" s="3" t="s">
        <v>2445</v>
      </c>
      <c r="J922" s="3" t="s">
        <v>13</v>
      </c>
      <c r="K922" s="3" t="s">
        <v>74</v>
      </c>
      <c r="L922" s="3" t="s">
        <v>4</v>
      </c>
      <c r="N922" s="3" t="s">
        <v>59</v>
      </c>
      <c r="O922" s="3" t="s">
        <v>9</v>
      </c>
      <c r="P922" s="3" t="s">
        <v>4</v>
      </c>
      <c r="Q922" s="3" t="s">
        <v>10</v>
      </c>
      <c r="V922" t="str">
        <f t="shared" si="27"/>
        <v>Remove</v>
      </c>
      <c r="W922"/>
      <c r="X922"/>
      <c r="Y922"/>
      <c r="Z922"/>
      <c r="AA922"/>
      <c r="AC922"/>
      <c r="AE922"/>
    </row>
    <row r="923" spans="1:31" hidden="1" x14ac:dyDescent="0.3">
      <c r="A923" s="3">
        <v>2749105040</v>
      </c>
      <c r="B923" s="3" t="s">
        <v>2441</v>
      </c>
      <c r="C923" s="3" t="s">
        <v>2441</v>
      </c>
      <c r="D923" s="3">
        <v>272.87134616004403</v>
      </c>
      <c r="E923" s="3" t="s">
        <v>2446</v>
      </c>
      <c r="F923" s="3" t="s">
        <v>18</v>
      </c>
      <c r="G923" s="3" t="s">
        <v>319</v>
      </c>
      <c r="H923" s="3" t="s">
        <v>4</v>
      </c>
      <c r="I923" s="3" t="s">
        <v>2447</v>
      </c>
      <c r="J923" s="3" t="s">
        <v>13</v>
      </c>
      <c r="K923" s="3" t="s">
        <v>74</v>
      </c>
      <c r="L923" s="3" t="s">
        <v>4</v>
      </c>
      <c r="N923" s="3" t="s">
        <v>66</v>
      </c>
      <c r="O923" s="3" t="s">
        <v>9</v>
      </c>
      <c r="P923" s="3" t="s">
        <v>4</v>
      </c>
      <c r="Q923" s="3" t="s">
        <v>10</v>
      </c>
      <c r="V923" t="str">
        <f t="shared" si="27"/>
        <v>Remove</v>
      </c>
      <c r="W923"/>
      <c r="X923"/>
      <c r="Y923"/>
      <c r="Z923"/>
      <c r="AA923"/>
      <c r="AC923"/>
      <c r="AE923"/>
    </row>
    <row r="924" spans="1:31" hidden="1" x14ac:dyDescent="0.3">
      <c r="A924" s="3">
        <v>2749995040</v>
      </c>
      <c r="B924" s="3" t="s">
        <v>2428</v>
      </c>
      <c r="C924" s="3" t="s">
        <v>2428</v>
      </c>
      <c r="D924" s="3">
        <v>72.579474524604393</v>
      </c>
      <c r="E924" s="3" t="s">
        <v>2448</v>
      </c>
      <c r="F924" s="3" t="s">
        <v>191</v>
      </c>
      <c r="G924" s="3" t="s">
        <v>192</v>
      </c>
      <c r="H924" s="3" t="s">
        <v>4</v>
      </c>
      <c r="I924" s="3" t="s">
        <v>2449</v>
      </c>
      <c r="J924" s="3" t="s">
        <v>13</v>
      </c>
      <c r="K924" s="3" t="s">
        <v>838</v>
      </c>
      <c r="L924" s="3" t="s">
        <v>4</v>
      </c>
      <c r="O924" s="3" t="s">
        <v>9</v>
      </c>
      <c r="P924" s="3" t="s">
        <v>4</v>
      </c>
      <c r="Q924" s="3" t="s">
        <v>10</v>
      </c>
      <c r="V924" t="str">
        <f t="shared" si="27"/>
        <v>Remove</v>
      </c>
      <c r="W924"/>
      <c r="X924"/>
      <c r="Y924"/>
      <c r="Z924"/>
      <c r="AA924"/>
      <c r="AC924"/>
      <c r="AE924"/>
    </row>
    <row r="925" spans="1:31" hidden="1" x14ac:dyDescent="0.3">
      <c r="A925" s="3">
        <v>2749559040</v>
      </c>
      <c r="B925" s="3" t="s">
        <v>2428</v>
      </c>
      <c r="C925" s="3" t="s">
        <v>2428</v>
      </c>
      <c r="D925" s="3">
        <v>112.901404816051</v>
      </c>
      <c r="E925" s="3" t="s">
        <v>2450</v>
      </c>
      <c r="F925" s="3" t="s">
        <v>6</v>
      </c>
      <c r="G925" s="3" t="s">
        <v>79</v>
      </c>
      <c r="H925" s="3" t="s">
        <v>4</v>
      </c>
      <c r="I925" s="3" t="s">
        <v>2451</v>
      </c>
      <c r="J925" s="3" t="s">
        <v>26</v>
      </c>
      <c r="K925" s="3" t="s">
        <v>27</v>
      </c>
      <c r="L925" s="3" t="s">
        <v>4</v>
      </c>
      <c r="O925" s="3" t="s">
        <v>9</v>
      </c>
      <c r="P925" s="3" t="s">
        <v>4</v>
      </c>
      <c r="Q925" s="3" t="s">
        <v>10</v>
      </c>
      <c r="V925" t="str">
        <f t="shared" si="27"/>
        <v>Remove</v>
      </c>
      <c r="W925"/>
      <c r="X925"/>
      <c r="Y925"/>
      <c r="Z925"/>
      <c r="AA925"/>
      <c r="AC925"/>
      <c r="AE925"/>
    </row>
    <row r="926" spans="1:31" hidden="1" x14ac:dyDescent="0.3">
      <c r="A926" s="3">
        <v>2749457040</v>
      </c>
      <c r="B926" s="3" t="s">
        <v>2428</v>
      </c>
      <c r="C926" s="3" t="s">
        <v>2428</v>
      </c>
      <c r="D926" s="3">
        <v>222.24641671517799</v>
      </c>
      <c r="E926" s="3" t="s">
        <v>2452</v>
      </c>
      <c r="F926" s="3" t="s">
        <v>13</v>
      </c>
      <c r="G926" s="3" t="s">
        <v>65</v>
      </c>
      <c r="H926" s="3" t="s">
        <v>4</v>
      </c>
      <c r="I926" s="3" t="s">
        <v>2453</v>
      </c>
      <c r="J926" s="3" t="s">
        <v>41</v>
      </c>
      <c r="K926" s="3" t="s">
        <v>219</v>
      </c>
      <c r="L926" s="3" t="s">
        <v>4</v>
      </c>
      <c r="N926" s="3" t="s">
        <v>66</v>
      </c>
      <c r="O926" s="3" t="s">
        <v>9</v>
      </c>
      <c r="P926" s="3" t="s">
        <v>4</v>
      </c>
      <c r="Q926" s="3" t="s">
        <v>10</v>
      </c>
      <c r="V926" t="str">
        <f t="shared" si="27"/>
        <v>Remove</v>
      </c>
      <c r="W926"/>
      <c r="X926"/>
      <c r="Y926"/>
      <c r="Z926"/>
      <c r="AA926"/>
      <c r="AC926"/>
      <c r="AE926"/>
    </row>
    <row r="927" spans="1:31" hidden="1" x14ac:dyDescent="0.3">
      <c r="A927" s="3">
        <v>2749456040</v>
      </c>
      <c r="B927" s="3" t="s">
        <v>2428</v>
      </c>
      <c r="C927" s="3" t="s">
        <v>2428</v>
      </c>
      <c r="D927" s="3">
        <v>120.965790874341</v>
      </c>
      <c r="E927" s="3" t="s">
        <v>2454</v>
      </c>
      <c r="F927" s="3" t="s">
        <v>26</v>
      </c>
      <c r="G927" s="3" t="s">
        <v>27</v>
      </c>
      <c r="H927" s="3" t="s">
        <v>4</v>
      </c>
      <c r="I927" s="3" t="s">
        <v>25</v>
      </c>
      <c r="J927" s="3" t="s">
        <v>26</v>
      </c>
      <c r="K927" s="3" t="s">
        <v>27</v>
      </c>
      <c r="L927" s="3" t="s">
        <v>4</v>
      </c>
      <c r="O927" s="3" t="s">
        <v>9</v>
      </c>
      <c r="P927" s="3" t="s">
        <v>4</v>
      </c>
      <c r="Q927" s="3" t="s">
        <v>10</v>
      </c>
      <c r="V927" t="str">
        <f t="shared" si="27"/>
        <v>Remove</v>
      </c>
      <c r="W927"/>
      <c r="X927"/>
      <c r="Y927"/>
      <c r="Z927"/>
      <c r="AA927"/>
      <c r="AC927"/>
      <c r="AE927"/>
    </row>
    <row r="928" spans="1:31" hidden="1" x14ac:dyDescent="0.3">
      <c r="A928" s="3">
        <v>2752222040</v>
      </c>
      <c r="B928" s="3" t="s">
        <v>2342</v>
      </c>
      <c r="C928" s="3" t="s">
        <v>2342</v>
      </c>
      <c r="D928" s="3">
        <v>488.345181021656</v>
      </c>
      <c r="E928" s="3" t="s">
        <v>2455</v>
      </c>
      <c r="F928" s="3" t="s">
        <v>41</v>
      </c>
      <c r="G928" s="3" t="s">
        <v>323</v>
      </c>
      <c r="H928" s="3" t="s">
        <v>49</v>
      </c>
      <c r="I928" s="3" t="s">
        <v>2456</v>
      </c>
      <c r="J928" s="3" t="s">
        <v>41</v>
      </c>
      <c r="K928" s="3" t="s">
        <v>144</v>
      </c>
      <c r="L928" s="3" t="s">
        <v>211</v>
      </c>
      <c r="M928" s="3" t="s">
        <v>2457</v>
      </c>
      <c r="N928" s="3" t="s">
        <v>214</v>
      </c>
      <c r="O928" s="3" t="s">
        <v>9</v>
      </c>
      <c r="P928" s="3" t="s">
        <v>49</v>
      </c>
      <c r="Q928" s="3" t="s">
        <v>10</v>
      </c>
      <c r="V928" t="str">
        <f t="shared" si="27"/>
        <v>Remove</v>
      </c>
      <c r="W928"/>
      <c r="X928"/>
      <c r="Y928"/>
      <c r="Z928"/>
      <c r="AA928"/>
      <c r="AC928"/>
      <c r="AE928"/>
    </row>
    <row r="929" spans="1:31" hidden="1" x14ac:dyDescent="0.3">
      <c r="A929" s="3">
        <v>2749832040</v>
      </c>
      <c r="B929" s="3" t="s">
        <v>2342</v>
      </c>
      <c r="C929" s="3" t="s">
        <v>2342</v>
      </c>
      <c r="D929" s="3">
        <v>155.993941097473</v>
      </c>
      <c r="E929" s="3" t="s">
        <v>2458</v>
      </c>
      <c r="F929" s="3" t="s">
        <v>6</v>
      </c>
      <c r="G929" s="3" t="s">
        <v>58</v>
      </c>
      <c r="H929" s="3" t="s">
        <v>4</v>
      </c>
      <c r="I929" s="3" t="s">
        <v>2459</v>
      </c>
      <c r="J929" s="3" t="s">
        <v>6</v>
      </c>
      <c r="K929" s="3" t="s">
        <v>79</v>
      </c>
      <c r="L929" s="3" t="s">
        <v>4</v>
      </c>
      <c r="N929" s="3" t="s">
        <v>2246</v>
      </c>
      <c r="O929" s="3" t="s">
        <v>9</v>
      </c>
      <c r="P929" s="3" t="s">
        <v>4</v>
      </c>
      <c r="Q929" s="3" t="s">
        <v>10</v>
      </c>
      <c r="V929" t="str">
        <f t="shared" si="27"/>
        <v>Remove</v>
      </c>
      <c r="W929"/>
      <c r="X929"/>
      <c r="Y929"/>
      <c r="Z929"/>
      <c r="AA929"/>
      <c r="AC929"/>
      <c r="AE929"/>
    </row>
    <row r="930" spans="1:31" hidden="1" x14ac:dyDescent="0.3">
      <c r="A930" s="3">
        <v>2750292040</v>
      </c>
      <c r="B930" s="3" t="s">
        <v>2460</v>
      </c>
      <c r="C930" s="3" t="s">
        <v>2460</v>
      </c>
      <c r="D930" s="3">
        <v>415.82774950067602</v>
      </c>
      <c r="E930" s="3" t="s">
        <v>2461</v>
      </c>
      <c r="F930" s="3" t="s">
        <v>13</v>
      </c>
      <c r="G930" s="3" t="s">
        <v>14</v>
      </c>
      <c r="H930" s="3" t="s">
        <v>4</v>
      </c>
      <c r="I930" s="3" t="s">
        <v>2462</v>
      </c>
      <c r="J930" s="3" t="s">
        <v>13</v>
      </c>
      <c r="K930" s="3" t="s">
        <v>155</v>
      </c>
      <c r="L930" s="3" t="s">
        <v>4</v>
      </c>
      <c r="N930" s="3" t="s">
        <v>2463</v>
      </c>
      <c r="O930" s="3" t="s">
        <v>9</v>
      </c>
      <c r="P930" s="3" t="s">
        <v>4</v>
      </c>
      <c r="Q930" s="3" t="s">
        <v>10</v>
      </c>
      <c r="V930" t="str">
        <f t="shared" si="27"/>
        <v>Remove</v>
      </c>
      <c r="W930"/>
      <c r="X930"/>
      <c r="Y930"/>
      <c r="Z930"/>
      <c r="AA930"/>
      <c r="AC930"/>
      <c r="AE930"/>
    </row>
    <row r="931" spans="1:31" ht="28.8" x14ac:dyDescent="0.3">
      <c r="A931" s="3">
        <v>2751594040</v>
      </c>
      <c r="B931" s="3" t="s">
        <v>2103</v>
      </c>
      <c r="C931" s="3" t="s">
        <v>2103</v>
      </c>
      <c r="D931" s="3">
        <v>650.34936537594206</v>
      </c>
      <c r="E931" s="3" t="s">
        <v>2464</v>
      </c>
      <c r="F931" s="3" t="s">
        <v>2</v>
      </c>
      <c r="G931" s="3" t="s">
        <v>3</v>
      </c>
      <c r="H931" s="3" t="s">
        <v>16004</v>
      </c>
      <c r="I931" s="3" t="s">
        <v>2465</v>
      </c>
      <c r="J931" s="3" t="s">
        <v>2</v>
      </c>
      <c r="K931" s="3" t="s">
        <v>3</v>
      </c>
      <c r="L931" s="3" t="s">
        <v>4</v>
      </c>
      <c r="M931" s="3" t="s">
        <v>687</v>
      </c>
      <c r="N931" s="3" t="s">
        <v>1866</v>
      </c>
      <c r="O931" s="3" t="s">
        <v>9</v>
      </c>
      <c r="P931" s="3" t="s">
        <v>4</v>
      </c>
      <c r="Q931" s="3" t="s">
        <v>10</v>
      </c>
      <c r="R931" s="2" t="s">
        <v>321</v>
      </c>
      <c r="S931" s="3">
        <v>94.55</v>
      </c>
      <c r="T931" s="3">
        <v>94.76</v>
      </c>
      <c r="U931" s="3">
        <v>94.56</v>
      </c>
      <c r="V931" s="3" t="str">
        <f t="shared" si="27"/>
        <v>Keep</v>
      </c>
      <c r="W931" s="2" t="str">
        <f>MID(B931, 5, 11)</f>
        <v>May 09 2015</v>
      </c>
      <c r="X931" s="3">
        <f>VALUE(RIGHT(W931,4))</f>
        <v>2015</v>
      </c>
      <c r="Y931" s="2" t="str">
        <f>H931&amp;X931</f>
        <v>china2015</v>
      </c>
      <c r="Z931" s="1" t="s">
        <v>16078</v>
      </c>
      <c r="AA931" s="1">
        <f>IFERROR(VLOOKUP(Z931, RISKSHEET!$A$2:$G$1000, 4, FALSE), "Missing")</f>
        <v>-0.408455699682236</v>
      </c>
      <c r="AB931">
        <f>IFERROR(VLOOKUP(Z931, RISKSHEET!$A$2:$G$1000, 5, FALSE), "Missing")</f>
        <v>-0.552559673786163</v>
      </c>
      <c r="AC931" s="1">
        <f>IFERROR(VLOOKUP(Z931, RISKSHEET!$A$2:$G$1000, 6, FALSE), "Missing")</f>
        <v>0.416875630617142</v>
      </c>
      <c r="AD931" t="str">
        <f>_xlfn.XLOOKUP(Z931, CREDITRATING!I:I, CREDITRATING!E:E, "Missing")</f>
        <v>A+</v>
      </c>
      <c r="AE931" s="1">
        <f>_xlfn.XLOOKUP(Z931, CREDITRATING!I:I, CREDITRATING!F:F, "Missing")</f>
        <v>5</v>
      </c>
    </row>
    <row r="932" spans="1:31" hidden="1" x14ac:dyDescent="0.3">
      <c r="A932" s="3">
        <v>2751218040</v>
      </c>
      <c r="B932" s="3" t="s">
        <v>2103</v>
      </c>
      <c r="C932" s="3" t="s">
        <v>2103</v>
      </c>
      <c r="D932" s="3">
        <v>80.180883963662097</v>
      </c>
      <c r="E932" s="3" t="s">
        <v>2466</v>
      </c>
      <c r="F932" s="3" t="s">
        <v>6</v>
      </c>
      <c r="G932" s="3" t="s">
        <v>234</v>
      </c>
      <c r="H932" s="3" t="s">
        <v>4</v>
      </c>
      <c r="I932" s="3" t="s">
        <v>2467</v>
      </c>
      <c r="J932" s="3" t="s">
        <v>2</v>
      </c>
      <c r="K932" s="3" t="s">
        <v>3</v>
      </c>
      <c r="L932" s="3" t="s">
        <v>4</v>
      </c>
      <c r="N932" s="3" t="s">
        <v>398</v>
      </c>
      <c r="O932" s="3" t="s">
        <v>9</v>
      </c>
      <c r="P932" s="3" t="s">
        <v>4</v>
      </c>
      <c r="Q932" s="3" t="s">
        <v>10</v>
      </c>
      <c r="V932" t="str">
        <f t="shared" si="27"/>
        <v>Remove</v>
      </c>
      <c r="W932"/>
      <c r="X932"/>
      <c r="Y932"/>
      <c r="Z932"/>
      <c r="AA932"/>
      <c r="AC932"/>
      <c r="AE932"/>
    </row>
    <row r="933" spans="1:31" hidden="1" x14ac:dyDescent="0.3">
      <c r="A933" s="3">
        <v>2924313040</v>
      </c>
      <c r="B933" s="3" t="s">
        <v>2468</v>
      </c>
      <c r="C933" s="3" t="s">
        <v>2469</v>
      </c>
      <c r="D933" s="3">
        <v>307.48009274796402</v>
      </c>
      <c r="E933" s="3" t="s">
        <v>2470</v>
      </c>
      <c r="F933" s="3" t="s">
        <v>83</v>
      </c>
      <c r="G933" s="3" t="s">
        <v>159</v>
      </c>
      <c r="H933" s="3" t="s">
        <v>4</v>
      </c>
      <c r="I933" s="3" t="s">
        <v>2471</v>
      </c>
      <c r="J933" s="3" t="s">
        <v>26</v>
      </c>
      <c r="K933" s="3" t="s">
        <v>27</v>
      </c>
      <c r="L933" s="3" t="s">
        <v>4</v>
      </c>
      <c r="O933" s="3" t="s">
        <v>9</v>
      </c>
      <c r="P933" s="3" t="s">
        <v>4</v>
      </c>
      <c r="Q933" s="3" t="s">
        <v>10</v>
      </c>
      <c r="V933" t="str">
        <f t="shared" si="27"/>
        <v>Remove</v>
      </c>
      <c r="W933"/>
      <c r="X933"/>
      <c r="Y933"/>
      <c r="Z933"/>
      <c r="AA933"/>
      <c r="AC933"/>
      <c r="AE933"/>
    </row>
    <row r="934" spans="1:31" hidden="1" x14ac:dyDescent="0.3">
      <c r="A934" s="3">
        <v>2754537040</v>
      </c>
      <c r="B934" s="3" t="s">
        <v>2468</v>
      </c>
      <c r="C934" s="3" t="s">
        <v>2468</v>
      </c>
      <c r="D934" s="3">
        <v>99.833612524966199</v>
      </c>
      <c r="E934" s="3" t="s">
        <v>2472</v>
      </c>
      <c r="F934" s="3" t="s">
        <v>83</v>
      </c>
      <c r="G934" s="3" t="s">
        <v>84</v>
      </c>
      <c r="H934" s="3" t="s">
        <v>4</v>
      </c>
      <c r="I934" s="3" t="s">
        <v>2473</v>
      </c>
      <c r="J934" s="3" t="s">
        <v>13</v>
      </c>
      <c r="K934" s="3" t="s">
        <v>96</v>
      </c>
      <c r="L934" s="3" t="s">
        <v>28</v>
      </c>
      <c r="N934" s="3" t="s">
        <v>2474</v>
      </c>
      <c r="O934" s="3" t="s">
        <v>9</v>
      </c>
      <c r="P934" s="3" t="s">
        <v>4</v>
      </c>
      <c r="Q934" s="3" t="s">
        <v>10</v>
      </c>
      <c r="V934" t="str">
        <f t="shared" si="27"/>
        <v>Remove</v>
      </c>
      <c r="W934"/>
      <c r="X934"/>
      <c r="Y934"/>
      <c r="Z934"/>
      <c r="AA934"/>
      <c r="AC934"/>
      <c r="AE934"/>
    </row>
    <row r="935" spans="1:31" hidden="1" x14ac:dyDescent="0.3">
      <c r="A935" s="3">
        <v>2751735040</v>
      </c>
      <c r="B935" s="3" t="s">
        <v>2468</v>
      </c>
      <c r="C935" s="3" t="s">
        <v>2468</v>
      </c>
      <c r="D935" s="3">
        <v>134.21692811005801</v>
      </c>
      <c r="E935" s="3" t="s">
        <v>2475</v>
      </c>
      <c r="F935" s="3" t="s">
        <v>18</v>
      </c>
      <c r="G935" s="3" t="s">
        <v>186</v>
      </c>
      <c r="H935" s="3" t="s">
        <v>332</v>
      </c>
      <c r="I935" s="3" t="s">
        <v>2476</v>
      </c>
      <c r="J935" s="3" t="s">
        <v>18</v>
      </c>
      <c r="K935" s="3" t="s">
        <v>186</v>
      </c>
      <c r="L935" s="3" t="s">
        <v>332</v>
      </c>
      <c r="M935" s="3" t="s">
        <v>2477</v>
      </c>
      <c r="O935" s="3" t="s">
        <v>9</v>
      </c>
      <c r="P935" s="3" t="s">
        <v>332</v>
      </c>
      <c r="Q935" s="3" t="s">
        <v>10</v>
      </c>
      <c r="V935" t="str">
        <f t="shared" si="27"/>
        <v>Remove</v>
      </c>
      <c r="W935"/>
      <c r="X935"/>
      <c r="Y935"/>
      <c r="Z935"/>
      <c r="AA935"/>
      <c r="AC935"/>
      <c r="AE935"/>
    </row>
    <row r="936" spans="1:31" hidden="1" x14ac:dyDescent="0.3">
      <c r="A936" s="3">
        <v>2751213040</v>
      </c>
      <c r="B936" s="3" t="s">
        <v>2468</v>
      </c>
      <c r="C936" s="3" t="s">
        <v>2468</v>
      </c>
      <c r="D936" s="3">
        <v>429.88091616985002</v>
      </c>
      <c r="E936" s="3" t="s">
        <v>2478</v>
      </c>
      <c r="F936" s="3" t="s">
        <v>83</v>
      </c>
      <c r="G936" s="3" t="s">
        <v>84</v>
      </c>
      <c r="H936" s="3" t="s">
        <v>4</v>
      </c>
      <c r="I936" s="3" t="s">
        <v>2479</v>
      </c>
      <c r="J936" s="3" t="s">
        <v>62</v>
      </c>
      <c r="K936" s="3" t="s">
        <v>210</v>
      </c>
      <c r="L936" s="3" t="s">
        <v>4</v>
      </c>
      <c r="N936" s="3" t="s">
        <v>59</v>
      </c>
      <c r="O936" s="3" t="s">
        <v>9</v>
      </c>
      <c r="P936" s="3" t="s">
        <v>4</v>
      </c>
      <c r="Q936" s="3" t="s">
        <v>10</v>
      </c>
      <c r="V936" t="str">
        <f t="shared" si="27"/>
        <v>Remove</v>
      </c>
      <c r="W936"/>
      <c r="X936"/>
      <c r="Y936"/>
      <c r="Z936"/>
      <c r="AA936"/>
      <c r="AC936"/>
      <c r="AE936"/>
    </row>
    <row r="937" spans="1:31" hidden="1" x14ac:dyDescent="0.3">
      <c r="A937" s="3">
        <v>2751184040</v>
      </c>
      <c r="B937" s="3" t="s">
        <v>2468</v>
      </c>
      <c r="C937" s="3" t="s">
        <v>2468</v>
      </c>
      <c r="D937" s="3">
        <v>203.385124233624</v>
      </c>
      <c r="E937" s="3" t="s">
        <v>2480</v>
      </c>
      <c r="F937" s="3" t="s">
        <v>83</v>
      </c>
      <c r="G937" s="3" t="s">
        <v>159</v>
      </c>
      <c r="H937" s="3" t="s">
        <v>4</v>
      </c>
      <c r="I937" s="3" t="s">
        <v>2481</v>
      </c>
      <c r="J937" s="3" t="s">
        <v>83</v>
      </c>
      <c r="K937" s="3" t="s">
        <v>159</v>
      </c>
      <c r="L937" s="3" t="s">
        <v>4</v>
      </c>
      <c r="N937" s="3" t="s">
        <v>246</v>
      </c>
      <c r="O937" s="3" t="s">
        <v>9</v>
      </c>
      <c r="P937" s="3" t="s">
        <v>4</v>
      </c>
      <c r="Q937" s="3" t="s">
        <v>10</v>
      </c>
      <c r="V937" t="str">
        <f t="shared" si="27"/>
        <v>Remove</v>
      </c>
      <c r="W937"/>
      <c r="X937"/>
      <c r="Y937"/>
      <c r="Z937"/>
      <c r="AA937"/>
      <c r="AC937"/>
      <c r="AE937"/>
    </row>
    <row r="938" spans="1:31" hidden="1" x14ac:dyDescent="0.3">
      <c r="A938" s="3">
        <v>2751680040</v>
      </c>
      <c r="B938" s="3" t="s">
        <v>2482</v>
      </c>
      <c r="C938" s="3" t="s">
        <v>2482</v>
      </c>
      <c r="D938" s="3">
        <v>65.915182166671997</v>
      </c>
      <c r="E938" s="3" t="s">
        <v>2483</v>
      </c>
      <c r="F938" s="3" t="s">
        <v>6</v>
      </c>
      <c r="G938" s="3" t="s">
        <v>117</v>
      </c>
      <c r="H938" s="3" t="s">
        <v>4</v>
      </c>
      <c r="I938" s="3" t="s">
        <v>2484</v>
      </c>
      <c r="J938" s="3" t="s">
        <v>83</v>
      </c>
      <c r="K938" s="3" t="s">
        <v>84</v>
      </c>
      <c r="L938" s="3" t="s">
        <v>4</v>
      </c>
      <c r="N938" s="3" t="s">
        <v>118</v>
      </c>
      <c r="O938" s="3" t="s">
        <v>9</v>
      </c>
      <c r="P938" s="3" t="s">
        <v>4</v>
      </c>
      <c r="Q938" s="3" t="s">
        <v>10</v>
      </c>
      <c r="V938" t="str">
        <f t="shared" si="27"/>
        <v>Remove</v>
      </c>
      <c r="W938"/>
      <c r="X938"/>
      <c r="Y938"/>
      <c r="Z938"/>
      <c r="AA938"/>
      <c r="AC938"/>
      <c r="AE938"/>
    </row>
    <row r="939" spans="1:31" hidden="1" x14ac:dyDescent="0.3">
      <c r="A939" s="3">
        <v>2751633040</v>
      </c>
      <c r="B939" s="3" t="s">
        <v>2482</v>
      </c>
      <c r="C939" s="3" t="s">
        <v>2482</v>
      </c>
      <c r="D939" s="3">
        <v>88.584060818864202</v>
      </c>
      <c r="E939" s="3" t="s">
        <v>2485</v>
      </c>
      <c r="F939" s="3" t="s">
        <v>83</v>
      </c>
      <c r="G939" s="3" t="s">
        <v>159</v>
      </c>
      <c r="H939" s="3" t="s">
        <v>4</v>
      </c>
      <c r="I939" s="3" t="s">
        <v>2486</v>
      </c>
      <c r="J939" s="3" t="s">
        <v>41</v>
      </c>
      <c r="K939" s="3" t="s">
        <v>219</v>
      </c>
      <c r="L939" s="3" t="s">
        <v>4</v>
      </c>
      <c r="N939" s="3" t="s">
        <v>66</v>
      </c>
      <c r="O939" s="3" t="s">
        <v>9</v>
      </c>
      <c r="P939" s="3" t="s">
        <v>4</v>
      </c>
      <c r="Q939" s="3" t="s">
        <v>10</v>
      </c>
      <c r="V939" t="str">
        <f t="shared" si="27"/>
        <v>Remove</v>
      </c>
      <c r="W939"/>
      <c r="X939"/>
      <c r="Y939"/>
      <c r="Z939"/>
      <c r="AA939"/>
      <c r="AC939"/>
      <c r="AE939"/>
    </row>
    <row r="940" spans="1:31" hidden="1" x14ac:dyDescent="0.3">
      <c r="A940" s="3">
        <v>2751618040</v>
      </c>
      <c r="B940" s="3" t="s">
        <v>2482</v>
      </c>
      <c r="C940" s="3" t="s">
        <v>2482</v>
      </c>
      <c r="D940" s="3">
        <v>94.320458718551706</v>
      </c>
      <c r="E940" s="3" t="s">
        <v>2487</v>
      </c>
      <c r="F940" s="3" t="s">
        <v>13</v>
      </c>
      <c r="G940" s="3" t="s">
        <v>56</v>
      </c>
      <c r="H940" s="3" t="s">
        <v>4</v>
      </c>
      <c r="I940" s="3" t="s">
        <v>2488</v>
      </c>
      <c r="J940" s="3" t="s">
        <v>62</v>
      </c>
      <c r="K940" s="3" t="s">
        <v>210</v>
      </c>
      <c r="L940" s="3" t="s">
        <v>4</v>
      </c>
      <c r="N940" s="3" t="s">
        <v>2171</v>
      </c>
      <c r="O940" s="3" t="s">
        <v>9</v>
      </c>
      <c r="P940" s="3" t="s">
        <v>4</v>
      </c>
      <c r="Q940" s="3" t="s">
        <v>10</v>
      </c>
      <c r="V940" t="str">
        <f t="shared" si="27"/>
        <v>Remove</v>
      </c>
      <c r="W940"/>
      <c r="X940"/>
      <c r="Y940"/>
      <c r="Z940"/>
      <c r="AA940"/>
      <c r="AC940"/>
      <c r="AE940"/>
    </row>
    <row r="941" spans="1:31" hidden="1" x14ac:dyDescent="0.3">
      <c r="A941" s="3">
        <v>2678820040</v>
      </c>
      <c r="B941" s="3" t="s">
        <v>2482</v>
      </c>
      <c r="C941" s="3" t="s">
        <v>2489</v>
      </c>
      <c r="D941" s="3">
        <v>145.791124517882</v>
      </c>
      <c r="E941" s="3" t="s">
        <v>2490</v>
      </c>
      <c r="F941" s="3" t="s">
        <v>26</v>
      </c>
      <c r="G941" s="3" t="s">
        <v>612</v>
      </c>
      <c r="H941" s="3" t="s">
        <v>107</v>
      </c>
      <c r="I941" s="3" t="s">
        <v>2491</v>
      </c>
      <c r="J941" s="3" t="s">
        <v>90</v>
      </c>
      <c r="K941" s="3" t="s">
        <v>623</v>
      </c>
      <c r="L941" s="3" t="s">
        <v>107</v>
      </c>
      <c r="O941" s="3" t="s">
        <v>9</v>
      </c>
      <c r="P941" s="3" t="s">
        <v>107</v>
      </c>
      <c r="Q941" s="3" t="s">
        <v>10</v>
      </c>
      <c r="V941" t="str">
        <f t="shared" si="27"/>
        <v>Remove</v>
      </c>
      <c r="W941"/>
      <c r="X941"/>
      <c r="Y941"/>
      <c r="Z941"/>
      <c r="AA941"/>
      <c r="AC941"/>
      <c r="AE941"/>
    </row>
    <row r="942" spans="1:31" hidden="1" x14ac:dyDescent="0.3">
      <c r="A942" s="3">
        <v>2752141040</v>
      </c>
      <c r="B942" s="3" t="s">
        <v>2492</v>
      </c>
      <c r="C942" s="3" t="s">
        <v>2492</v>
      </c>
      <c r="D942" s="3">
        <v>59.636058862401903</v>
      </c>
      <c r="E942" s="3" t="s">
        <v>2493</v>
      </c>
      <c r="F942" s="3" t="s">
        <v>6</v>
      </c>
      <c r="G942" s="3" t="s">
        <v>79</v>
      </c>
      <c r="H942" s="3" t="s">
        <v>4</v>
      </c>
      <c r="I942" s="3" t="s">
        <v>2494</v>
      </c>
      <c r="J942" s="3" t="s">
        <v>6</v>
      </c>
      <c r="K942" s="3" t="s">
        <v>79</v>
      </c>
      <c r="L942" s="3" t="s">
        <v>4</v>
      </c>
      <c r="O942" s="3" t="s">
        <v>9</v>
      </c>
      <c r="P942" s="3" t="s">
        <v>4</v>
      </c>
      <c r="Q942" s="3" t="s">
        <v>10</v>
      </c>
      <c r="V942" t="str">
        <f t="shared" si="27"/>
        <v>Remove</v>
      </c>
      <c r="W942"/>
      <c r="X942"/>
      <c r="Y942"/>
      <c r="Z942"/>
      <c r="AA942"/>
      <c r="AC942"/>
      <c r="AE942"/>
    </row>
    <row r="943" spans="1:31" hidden="1" x14ac:dyDescent="0.3">
      <c r="A943" s="3">
        <v>2752045040</v>
      </c>
      <c r="B943" s="3" t="s">
        <v>2492</v>
      </c>
      <c r="C943" s="3" t="s">
        <v>2492</v>
      </c>
      <c r="D943" s="3">
        <v>404.278323098496</v>
      </c>
      <c r="E943" s="3" t="s">
        <v>2495</v>
      </c>
      <c r="F943" s="3" t="s">
        <v>13</v>
      </c>
      <c r="G943" s="3" t="s">
        <v>96</v>
      </c>
      <c r="H943" s="3" t="s">
        <v>4</v>
      </c>
      <c r="I943" s="3" t="s">
        <v>2496</v>
      </c>
      <c r="J943" s="3" t="s">
        <v>62</v>
      </c>
      <c r="K943" s="3" t="s">
        <v>113</v>
      </c>
      <c r="L943" s="3" t="s">
        <v>4</v>
      </c>
      <c r="N943" s="3" t="s">
        <v>2497</v>
      </c>
      <c r="O943" s="3" t="s">
        <v>9</v>
      </c>
      <c r="P943" s="3" t="s">
        <v>4</v>
      </c>
      <c r="Q943" s="3" t="s">
        <v>10</v>
      </c>
      <c r="V943" t="str">
        <f t="shared" si="27"/>
        <v>Remove</v>
      </c>
      <c r="W943"/>
      <c r="X943"/>
      <c r="Y943"/>
      <c r="Z943"/>
      <c r="AA943"/>
      <c r="AC943"/>
      <c r="AE943"/>
    </row>
    <row r="944" spans="1:31" hidden="1" x14ac:dyDescent="0.3">
      <c r="A944" s="3">
        <v>2751947040</v>
      </c>
      <c r="B944" s="3" t="s">
        <v>2492</v>
      </c>
      <c r="C944" s="3" t="s">
        <v>2492</v>
      </c>
      <c r="D944" s="3">
        <v>128.853525754598</v>
      </c>
      <c r="E944" s="3" t="s">
        <v>2498</v>
      </c>
      <c r="F944" s="3" t="s">
        <v>41</v>
      </c>
      <c r="G944" s="3" t="s">
        <v>223</v>
      </c>
      <c r="H944" s="3" t="s">
        <v>4</v>
      </c>
      <c r="I944" s="3" t="s">
        <v>2499</v>
      </c>
      <c r="J944" s="3" t="s">
        <v>41</v>
      </c>
      <c r="K944" s="3" t="s">
        <v>223</v>
      </c>
      <c r="L944" s="3" t="s">
        <v>4</v>
      </c>
      <c r="N944" s="3" t="s">
        <v>486</v>
      </c>
      <c r="O944" s="3" t="s">
        <v>9</v>
      </c>
      <c r="P944" s="3" t="s">
        <v>4</v>
      </c>
      <c r="Q944" s="3" t="s">
        <v>10</v>
      </c>
      <c r="V944" t="str">
        <f t="shared" si="27"/>
        <v>Remove</v>
      </c>
      <c r="W944"/>
      <c r="X944"/>
      <c r="Y944"/>
      <c r="Z944"/>
      <c r="AA944"/>
      <c r="AC944"/>
      <c r="AE944"/>
    </row>
    <row r="945" spans="1:31" hidden="1" x14ac:dyDescent="0.3">
      <c r="A945" s="3">
        <v>2777175040</v>
      </c>
      <c r="B945" s="3" t="s">
        <v>2500</v>
      </c>
      <c r="C945" s="3" t="s">
        <v>2500</v>
      </c>
      <c r="D945" s="3">
        <v>188.21833266693301</v>
      </c>
      <c r="E945" s="3" t="s">
        <v>2501</v>
      </c>
      <c r="F945" s="3" t="s">
        <v>13</v>
      </c>
      <c r="G945" s="3" t="s">
        <v>14</v>
      </c>
      <c r="H945" s="3" t="s">
        <v>127</v>
      </c>
      <c r="I945" s="3" t="s">
        <v>2502</v>
      </c>
      <c r="J945" s="3" t="s">
        <v>26</v>
      </c>
      <c r="K945" s="3" t="s">
        <v>27</v>
      </c>
      <c r="L945" s="3" t="s">
        <v>2503</v>
      </c>
      <c r="O945" s="3" t="s">
        <v>9</v>
      </c>
      <c r="P945" s="3" t="s">
        <v>127</v>
      </c>
      <c r="Q945" s="3" t="s">
        <v>10</v>
      </c>
      <c r="V945" t="str">
        <f t="shared" si="27"/>
        <v>Remove</v>
      </c>
      <c r="W945"/>
      <c r="X945"/>
      <c r="Y945"/>
      <c r="Z945"/>
      <c r="AA945"/>
      <c r="AC945"/>
      <c r="AE945"/>
    </row>
    <row r="946" spans="1:31" hidden="1" x14ac:dyDescent="0.3">
      <c r="A946" s="3">
        <v>2766391040</v>
      </c>
      <c r="B946" s="3" t="s">
        <v>2504</v>
      </c>
      <c r="C946" s="3" t="s">
        <v>2504</v>
      </c>
      <c r="D946" s="3">
        <v>218.695266796667</v>
      </c>
      <c r="E946" s="3" t="s">
        <v>2505</v>
      </c>
      <c r="F946" s="3" t="s">
        <v>90</v>
      </c>
      <c r="G946" s="3" t="s">
        <v>733</v>
      </c>
      <c r="H946" s="3" t="s">
        <v>4</v>
      </c>
      <c r="I946" s="3" t="s">
        <v>2506</v>
      </c>
      <c r="J946" s="3" t="s">
        <v>90</v>
      </c>
      <c r="K946" s="3" t="s">
        <v>106</v>
      </c>
      <c r="L946" s="3" t="s">
        <v>28</v>
      </c>
      <c r="M946" s="3" t="s">
        <v>2507</v>
      </c>
      <c r="N946" s="3" t="s">
        <v>2508</v>
      </c>
      <c r="O946" s="3" t="s">
        <v>9</v>
      </c>
      <c r="P946" s="3" t="s">
        <v>4</v>
      </c>
      <c r="Q946" s="3" t="s">
        <v>10</v>
      </c>
      <c r="V946" t="str">
        <f t="shared" si="27"/>
        <v>Remove</v>
      </c>
      <c r="W946"/>
      <c r="X946"/>
      <c r="Y946"/>
      <c r="Z946"/>
      <c r="AA946"/>
      <c r="AC946"/>
      <c r="AE946"/>
    </row>
    <row r="947" spans="1:31" hidden="1" x14ac:dyDescent="0.3">
      <c r="A947" s="3">
        <v>2754617040</v>
      </c>
      <c r="B947" s="3" t="s">
        <v>2504</v>
      </c>
      <c r="C947" s="3" t="s">
        <v>2504</v>
      </c>
      <c r="D947" s="3">
        <v>56.052118418720099</v>
      </c>
      <c r="E947" s="3" t="s">
        <v>2509</v>
      </c>
      <c r="F947" s="3" t="s">
        <v>13</v>
      </c>
      <c r="G947" s="3" t="s">
        <v>838</v>
      </c>
      <c r="H947" s="3" t="s">
        <v>4</v>
      </c>
      <c r="I947" s="3" t="s">
        <v>2510</v>
      </c>
      <c r="J947" s="3" t="s">
        <v>83</v>
      </c>
      <c r="K947" s="3" t="s">
        <v>159</v>
      </c>
      <c r="L947" s="3" t="s">
        <v>4</v>
      </c>
      <c r="N947" s="3" t="s">
        <v>2511</v>
      </c>
      <c r="O947" s="3" t="s">
        <v>9</v>
      </c>
      <c r="P947" s="3" t="s">
        <v>4</v>
      </c>
      <c r="Q947" s="3" t="s">
        <v>10</v>
      </c>
      <c r="V947" t="str">
        <f t="shared" si="27"/>
        <v>Remove</v>
      </c>
      <c r="W947"/>
      <c r="X947"/>
      <c r="Y947"/>
      <c r="Z947"/>
      <c r="AA947"/>
      <c r="AC947"/>
      <c r="AE947"/>
    </row>
    <row r="948" spans="1:31" hidden="1" x14ac:dyDescent="0.3">
      <c r="A948" s="3">
        <v>2753450040</v>
      </c>
      <c r="B948" s="3" t="s">
        <v>2504</v>
      </c>
      <c r="C948" s="3" t="s">
        <v>2512</v>
      </c>
      <c r="D948" s="3">
        <v>2796.8699344200199</v>
      </c>
      <c r="E948" s="3" t="s">
        <v>2513</v>
      </c>
      <c r="F948" s="3" t="s">
        <v>2</v>
      </c>
      <c r="G948" s="3" t="s">
        <v>282</v>
      </c>
      <c r="H948" s="3" t="s">
        <v>332</v>
      </c>
      <c r="I948" s="3" t="s">
        <v>2514</v>
      </c>
      <c r="J948" s="3" t="s">
        <v>26</v>
      </c>
      <c r="K948" s="3" t="s">
        <v>72</v>
      </c>
      <c r="L948" s="3" t="s">
        <v>332</v>
      </c>
      <c r="M948" s="3" t="s">
        <v>334</v>
      </c>
      <c r="N948" s="3" t="s">
        <v>2515</v>
      </c>
      <c r="O948" s="3" t="s">
        <v>9</v>
      </c>
      <c r="P948" s="3" t="s">
        <v>332</v>
      </c>
      <c r="Q948" s="3" t="s">
        <v>10</v>
      </c>
      <c r="R948" s="2" t="s">
        <v>335</v>
      </c>
      <c r="V948" t="str">
        <f t="shared" si="27"/>
        <v>Remove</v>
      </c>
      <c r="W948"/>
      <c r="X948"/>
      <c r="Y948"/>
      <c r="Z948"/>
      <c r="AA948"/>
      <c r="AC948"/>
      <c r="AE948"/>
    </row>
    <row r="949" spans="1:31" hidden="1" x14ac:dyDescent="0.3">
      <c r="A949" s="3">
        <v>2752990040</v>
      </c>
      <c r="B949" s="3" t="s">
        <v>2504</v>
      </c>
      <c r="C949" s="3" t="s">
        <v>2504</v>
      </c>
      <c r="D949" s="3">
        <v>349.71233340316797</v>
      </c>
      <c r="E949" s="3" t="s">
        <v>2516</v>
      </c>
      <c r="F949" s="3" t="s">
        <v>191</v>
      </c>
      <c r="G949" s="3" t="s">
        <v>1061</v>
      </c>
      <c r="H949" s="3" t="s">
        <v>4</v>
      </c>
      <c r="I949" s="3" t="s">
        <v>2517</v>
      </c>
      <c r="J949" s="3" t="s">
        <v>83</v>
      </c>
      <c r="K949" s="3" t="s">
        <v>121</v>
      </c>
      <c r="L949" s="3" t="s">
        <v>4</v>
      </c>
      <c r="O949" s="3" t="s">
        <v>9</v>
      </c>
      <c r="P949" s="3" t="s">
        <v>4</v>
      </c>
      <c r="Q949" s="3" t="s">
        <v>10</v>
      </c>
      <c r="R949" s="2" t="s">
        <v>321</v>
      </c>
      <c r="V949" t="str">
        <f t="shared" si="27"/>
        <v>Remove</v>
      </c>
      <c r="W949"/>
      <c r="X949"/>
      <c r="Y949"/>
      <c r="Z949"/>
      <c r="AA949"/>
      <c r="AC949"/>
      <c r="AE949"/>
    </row>
    <row r="950" spans="1:31" hidden="1" x14ac:dyDescent="0.3">
      <c r="A950" s="3">
        <v>2752986040</v>
      </c>
      <c r="B950" s="3" t="s">
        <v>2504</v>
      </c>
      <c r="C950" s="3" t="s">
        <v>2504</v>
      </c>
      <c r="D950" s="3">
        <v>207.989718135082</v>
      </c>
      <c r="E950" s="3" t="s">
        <v>2518</v>
      </c>
      <c r="F950" s="3" t="s">
        <v>18</v>
      </c>
      <c r="G950" s="3" t="s">
        <v>186</v>
      </c>
      <c r="H950" s="3" t="s">
        <v>4</v>
      </c>
      <c r="I950" s="3" t="s">
        <v>2519</v>
      </c>
      <c r="J950" s="3" t="s">
        <v>83</v>
      </c>
      <c r="K950" s="3" t="s">
        <v>84</v>
      </c>
      <c r="L950" s="3" t="s">
        <v>4</v>
      </c>
      <c r="N950" s="3" t="s">
        <v>2520</v>
      </c>
      <c r="O950" s="3" t="s">
        <v>9</v>
      </c>
      <c r="P950" s="3" t="s">
        <v>4</v>
      </c>
      <c r="Q950" s="3" t="s">
        <v>10</v>
      </c>
      <c r="V950" t="str">
        <f t="shared" si="27"/>
        <v>Remove</v>
      </c>
      <c r="W950"/>
      <c r="X950"/>
      <c r="Y950"/>
      <c r="Z950"/>
      <c r="AA950"/>
      <c r="AC950"/>
      <c r="AE950"/>
    </row>
    <row r="951" spans="1:31" ht="28.8" x14ac:dyDescent="0.3">
      <c r="A951" s="3">
        <v>2752951040</v>
      </c>
      <c r="B951" s="3" t="s">
        <v>2504</v>
      </c>
      <c r="C951" s="3" t="s">
        <v>2504</v>
      </c>
      <c r="D951" s="3">
        <v>470.70957760551801</v>
      </c>
      <c r="E951" s="3" t="s">
        <v>2517</v>
      </c>
      <c r="F951" s="3" t="s">
        <v>83</v>
      </c>
      <c r="G951" s="3" t="s">
        <v>121</v>
      </c>
      <c r="H951" s="3" t="s">
        <v>16004</v>
      </c>
      <c r="I951" s="3" t="s">
        <v>25</v>
      </c>
      <c r="J951" s="3" t="s">
        <v>26</v>
      </c>
      <c r="K951" s="3" t="s">
        <v>27</v>
      </c>
      <c r="L951" s="3" t="s">
        <v>4</v>
      </c>
      <c r="O951" s="3" t="s">
        <v>9</v>
      </c>
      <c r="P951" s="3" t="s">
        <v>4</v>
      </c>
      <c r="Q951" s="3" t="s">
        <v>10</v>
      </c>
      <c r="R951" s="2" t="s">
        <v>321</v>
      </c>
      <c r="S951" s="3">
        <v>-16.989999999999998</v>
      </c>
      <c r="T951" s="3">
        <v>-16.989999999999998</v>
      </c>
      <c r="U951" s="3">
        <v>-16.989999999999998</v>
      </c>
      <c r="V951" s="3" t="str">
        <f t="shared" si="27"/>
        <v>Keep</v>
      </c>
      <c r="W951" s="2" t="str">
        <f>MID(B951, 5, 11)</f>
        <v>May 15 2015</v>
      </c>
      <c r="X951" s="3">
        <f>VALUE(RIGHT(W951,4))</f>
        <v>2015</v>
      </c>
      <c r="Y951" s="2" t="str">
        <f>H951&amp;X951</f>
        <v>china2015</v>
      </c>
      <c r="Z951" s="1" t="s">
        <v>16078</v>
      </c>
      <c r="AA951" s="1">
        <f>IFERROR(VLOOKUP(Z951, RISKSHEET!$A$2:$G$1000, 4, FALSE), "Missing")</f>
        <v>-0.408455699682236</v>
      </c>
      <c r="AB951">
        <f>IFERROR(VLOOKUP(Z951, RISKSHEET!$A$2:$G$1000, 5, FALSE), "Missing")</f>
        <v>-0.552559673786163</v>
      </c>
      <c r="AC951" s="1">
        <f>IFERROR(VLOOKUP(Z951, RISKSHEET!$A$2:$G$1000, 6, FALSE), "Missing")</f>
        <v>0.416875630617142</v>
      </c>
      <c r="AD951" t="str">
        <f>_xlfn.XLOOKUP(Z951, CREDITRATING!I:I, CREDITRATING!E:E, "Missing")</f>
        <v>A+</v>
      </c>
      <c r="AE951" s="1">
        <f>_xlfn.XLOOKUP(Z951, CREDITRATING!I:I, CREDITRATING!F:F, "Missing")</f>
        <v>5</v>
      </c>
    </row>
    <row r="952" spans="1:31" hidden="1" x14ac:dyDescent="0.3">
      <c r="A952" s="3">
        <v>2752866040</v>
      </c>
      <c r="B952" s="3" t="s">
        <v>2504</v>
      </c>
      <c r="C952" s="3" t="s">
        <v>2504</v>
      </c>
      <c r="D952" s="3">
        <v>481.18690909090901</v>
      </c>
      <c r="E952" s="3" t="s">
        <v>2521</v>
      </c>
      <c r="F952" s="3" t="s">
        <v>18</v>
      </c>
      <c r="G952" s="3" t="s">
        <v>19</v>
      </c>
      <c r="H952" s="3" t="s">
        <v>4</v>
      </c>
      <c r="I952" s="3" t="s">
        <v>2522</v>
      </c>
      <c r="J952" s="3" t="s">
        <v>18</v>
      </c>
      <c r="K952" s="3" t="s">
        <v>186</v>
      </c>
      <c r="L952" s="3" t="s">
        <v>4</v>
      </c>
      <c r="N952" s="3" t="s">
        <v>687</v>
      </c>
      <c r="O952" s="3" t="s">
        <v>9</v>
      </c>
      <c r="P952" s="3" t="s">
        <v>4</v>
      </c>
      <c r="Q952" s="3" t="s">
        <v>10</v>
      </c>
      <c r="V952" t="str">
        <f t="shared" si="27"/>
        <v>Remove</v>
      </c>
      <c r="W952"/>
      <c r="X952"/>
      <c r="Y952"/>
      <c r="Z952"/>
      <c r="AA952"/>
      <c r="AC952"/>
      <c r="AE952"/>
    </row>
    <row r="953" spans="1:31" hidden="1" x14ac:dyDescent="0.3">
      <c r="A953" s="3">
        <v>2753379040</v>
      </c>
      <c r="B953" s="3" t="s">
        <v>2523</v>
      </c>
      <c r="C953" s="3" t="s">
        <v>2524</v>
      </c>
      <c r="D953" s="3">
        <v>72.5074506645187</v>
      </c>
      <c r="E953" s="3" t="s">
        <v>2525</v>
      </c>
      <c r="F953" s="3" t="s">
        <v>83</v>
      </c>
      <c r="G953" s="3" t="s">
        <v>159</v>
      </c>
      <c r="H953" s="3" t="s">
        <v>4</v>
      </c>
      <c r="I953" s="3" t="s">
        <v>2526</v>
      </c>
      <c r="J953" s="3" t="s">
        <v>83</v>
      </c>
      <c r="K953" s="3" t="s">
        <v>159</v>
      </c>
      <c r="L953" s="3" t="s">
        <v>4</v>
      </c>
      <c r="O953" s="3" t="s">
        <v>9</v>
      </c>
      <c r="P953" s="3" t="s">
        <v>4</v>
      </c>
      <c r="Q953" s="3" t="s">
        <v>10</v>
      </c>
      <c r="V953" t="str">
        <f t="shared" si="27"/>
        <v>Remove</v>
      </c>
      <c r="W953"/>
      <c r="X953"/>
      <c r="Y953"/>
      <c r="Z953"/>
      <c r="AA953"/>
      <c r="AC953"/>
      <c r="AE953"/>
    </row>
    <row r="954" spans="1:31" hidden="1" x14ac:dyDescent="0.3">
      <c r="A954" s="3">
        <v>2753320040</v>
      </c>
      <c r="B954" s="3" t="s">
        <v>2523</v>
      </c>
      <c r="C954" s="3" t="s">
        <v>2523</v>
      </c>
      <c r="D954" s="3">
        <v>502.66442120191499</v>
      </c>
      <c r="E954" s="3" t="s">
        <v>2527</v>
      </c>
      <c r="F954" s="3" t="s">
        <v>83</v>
      </c>
      <c r="G954" s="3" t="s">
        <v>268</v>
      </c>
      <c r="H954" s="3" t="s">
        <v>4</v>
      </c>
      <c r="I954" s="3" t="s">
        <v>2528</v>
      </c>
      <c r="J954" s="3" t="s">
        <v>98</v>
      </c>
      <c r="K954" s="3" t="s">
        <v>99</v>
      </c>
      <c r="L954" s="3" t="s">
        <v>4</v>
      </c>
      <c r="N954" s="3" t="s">
        <v>971</v>
      </c>
      <c r="O954" s="3" t="s">
        <v>9</v>
      </c>
      <c r="P954" s="3" t="s">
        <v>4</v>
      </c>
      <c r="Q954" s="3" t="s">
        <v>10</v>
      </c>
      <c r="V954" t="str">
        <f t="shared" si="27"/>
        <v>Remove</v>
      </c>
      <c r="W954"/>
      <c r="X954"/>
      <c r="Y954"/>
      <c r="Z954"/>
      <c r="AA954"/>
      <c r="AC954"/>
      <c r="AE954"/>
    </row>
    <row r="955" spans="1:31" hidden="1" x14ac:dyDescent="0.3">
      <c r="A955" s="3">
        <v>2753274040</v>
      </c>
      <c r="B955" s="3" t="s">
        <v>2523</v>
      </c>
      <c r="C955" s="3" t="s">
        <v>2523</v>
      </c>
      <c r="D955" s="3">
        <v>619.68606468872395</v>
      </c>
      <c r="E955" s="3" t="s">
        <v>2529</v>
      </c>
      <c r="F955" s="3" t="s">
        <v>41</v>
      </c>
      <c r="G955" s="3" t="s">
        <v>144</v>
      </c>
      <c r="H955" s="3" t="s">
        <v>4</v>
      </c>
      <c r="I955" s="3" t="s">
        <v>2530</v>
      </c>
      <c r="J955" s="3" t="s">
        <v>41</v>
      </c>
      <c r="K955" s="3" t="s">
        <v>144</v>
      </c>
      <c r="L955" s="3" t="s">
        <v>4</v>
      </c>
      <c r="N955" s="3" t="s">
        <v>2531</v>
      </c>
      <c r="O955" s="3" t="s">
        <v>9</v>
      </c>
      <c r="P955" s="3" t="s">
        <v>4</v>
      </c>
      <c r="Q955" s="3" t="s">
        <v>10</v>
      </c>
      <c r="V955" t="str">
        <f t="shared" si="27"/>
        <v>Remove</v>
      </c>
      <c r="W955"/>
      <c r="X955"/>
      <c r="Y955"/>
      <c r="Z955"/>
      <c r="AA955"/>
      <c r="AC955"/>
      <c r="AE955"/>
    </row>
    <row r="956" spans="1:31" hidden="1" x14ac:dyDescent="0.3">
      <c r="A956" s="3">
        <v>2718064040</v>
      </c>
      <c r="B956" s="3" t="s">
        <v>2523</v>
      </c>
      <c r="C956" s="3" t="s">
        <v>2523</v>
      </c>
      <c r="D956" s="3">
        <v>668.73894054890297</v>
      </c>
      <c r="E956" s="3" t="s">
        <v>2532</v>
      </c>
      <c r="F956" s="3" t="s">
        <v>26</v>
      </c>
      <c r="G956" s="3" t="s">
        <v>27</v>
      </c>
      <c r="H956" s="3" t="s">
        <v>4</v>
      </c>
      <c r="I956" s="3" t="s">
        <v>2533</v>
      </c>
      <c r="J956" s="3" t="s">
        <v>26</v>
      </c>
      <c r="K956" s="3" t="s">
        <v>511</v>
      </c>
      <c r="L956" s="3" t="s">
        <v>4</v>
      </c>
      <c r="O956" s="3" t="s">
        <v>9</v>
      </c>
      <c r="P956" s="3" t="s">
        <v>4</v>
      </c>
      <c r="Q956" s="3" t="s">
        <v>10</v>
      </c>
      <c r="V956" t="str">
        <f t="shared" si="27"/>
        <v>Remove</v>
      </c>
      <c r="W956"/>
      <c r="X956"/>
      <c r="Y956"/>
      <c r="Z956"/>
      <c r="AA956"/>
      <c r="AC956"/>
      <c r="AE956"/>
    </row>
    <row r="957" spans="1:31" hidden="1" x14ac:dyDescent="0.3">
      <c r="A957" s="3">
        <v>2803594040</v>
      </c>
      <c r="B957" s="3" t="s">
        <v>2534</v>
      </c>
      <c r="C957" s="3" t="s">
        <v>2535</v>
      </c>
      <c r="D957" s="3">
        <v>173.96524214741601</v>
      </c>
      <c r="E957" s="3" t="s">
        <v>2536</v>
      </c>
      <c r="F957" s="3" t="s">
        <v>13</v>
      </c>
      <c r="G957" s="3" t="s">
        <v>838</v>
      </c>
      <c r="H957" s="3" t="s">
        <v>4</v>
      </c>
      <c r="I957" s="3" t="s">
        <v>25</v>
      </c>
      <c r="J957" s="3" t="s">
        <v>26</v>
      </c>
      <c r="K957" s="3" t="s">
        <v>27</v>
      </c>
      <c r="L957" s="3" t="s">
        <v>4</v>
      </c>
      <c r="O957" s="3" t="s">
        <v>9</v>
      </c>
      <c r="P957" s="3" t="s">
        <v>4</v>
      </c>
      <c r="Q957" s="3" t="s">
        <v>10</v>
      </c>
      <c r="V957" t="str">
        <f t="shared" si="27"/>
        <v>Remove</v>
      </c>
      <c r="W957"/>
      <c r="X957"/>
      <c r="Y957"/>
      <c r="Z957"/>
      <c r="AA957"/>
      <c r="AC957"/>
      <c r="AE957"/>
    </row>
    <row r="958" spans="1:31" hidden="1" x14ac:dyDescent="0.3">
      <c r="A958" s="3">
        <v>2754145040</v>
      </c>
      <c r="B958" s="3" t="s">
        <v>2534</v>
      </c>
      <c r="C958" s="3" t="s">
        <v>2534</v>
      </c>
      <c r="D958" s="3">
        <v>149.08109153624201</v>
      </c>
      <c r="E958" s="3" t="s">
        <v>2537</v>
      </c>
      <c r="F958" s="3" t="s">
        <v>6</v>
      </c>
      <c r="G958" s="3" t="s">
        <v>58</v>
      </c>
      <c r="H958" s="3" t="s">
        <v>4</v>
      </c>
      <c r="I958" s="3" t="s">
        <v>2538</v>
      </c>
      <c r="J958" s="3" t="s">
        <v>6</v>
      </c>
      <c r="K958" s="3" t="s">
        <v>79</v>
      </c>
      <c r="L958" s="3" t="s">
        <v>4</v>
      </c>
      <c r="N958" s="3" t="s">
        <v>2539</v>
      </c>
      <c r="O958" s="3" t="s">
        <v>9</v>
      </c>
      <c r="P958" s="3" t="s">
        <v>4</v>
      </c>
      <c r="Q958" s="3" t="s">
        <v>10</v>
      </c>
      <c r="R958" s="2" t="s">
        <v>28</v>
      </c>
      <c r="V958" t="str">
        <f t="shared" si="27"/>
        <v>Remove</v>
      </c>
      <c r="W958"/>
      <c r="X958"/>
      <c r="Y958"/>
      <c r="Z958"/>
      <c r="AA958"/>
      <c r="AC958"/>
      <c r="AE958"/>
    </row>
    <row r="959" spans="1:31" hidden="1" x14ac:dyDescent="0.3">
      <c r="A959" s="3">
        <v>2753903040</v>
      </c>
      <c r="B959" s="3" t="s">
        <v>2534</v>
      </c>
      <c r="C959" s="3" t="s">
        <v>2534</v>
      </c>
      <c r="D959" s="3">
        <v>54.989022686448003</v>
      </c>
      <c r="E959" s="3" t="s">
        <v>2540</v>
      </c>
      <c r="F959" s="3" t="s">
        <v>41</v>
      </c>
      <c r="G959" s="3" t="s">
        <v>223</v>
      </c>
      <c r="H959" s="3" t="s">
        <v>49</v>
      </c>
      <c r="I959" s="3" t="s">
        <v>2541</v>
      </c>
      <c r="J959" s="3" t="s">
        <v>41</v>
      </c>
      <c r="K959" s="3" t="s">
        <v>223</v>
      </c>
      <c r="L959" s="3" t="s">
        <v>49</v>
      </c>
      <c r="O959" s="3" t="s">
        <v>9</v>
      </c>
      <c r="P959" s="3" t="s">
        <v>49</v>
      </c>
      <c r="Q959" s="3" t="s">
        <v>10</v>
      </c>
      <c r="V959" t="str">
        <f t="shared" si="27"/>
        <v>Remove</v>
      </c>
      <c r="W959"/>
      <c r="X959"/>
      <c r="Y959"/>
      <c r="Z959"/>
      <c r="AA959"/>
      <c r="AC959"/>
      <c r="AE959"/>
    </row>
    <row r="960" spans="1:31" ht="28.8" x14ac:dyDescent="0.3">
      <c r="A960" s="3">
        <v>2753702040</v>
      </c>
      <c r="B960" s="3" t="s">
        <v>2534</v>
      </c>
      <c r="C960" s="3" t="s">
        <v>2534</v>
      </c>
      <c r="D960" s="3">
        <v>704.29877016811497</v>
      </c>
      <c r="E960" s="3" t="s">
        <v>16007</v>
      </c>
      <c r="F960" s="3" t="s">
        <v>13</v>
      </c>
      <c r="G960" s="3" t="s">
        <v>96</v>
      </c>
      <c r="H960" s="3" t="s">
        <v>16004</v>
      </c>
      <c r="I960" s="3" t="s">
        <v>25</v>
      </c>
      <c r="J960" s="3" t="s">
        <v>26</v>
      </c>
      <c r="K960" s="3" t="s">
        <v>27</v>
      </c>
      <c r="L960" s="3" t="s">
        <v>4</v>
      </c>
      <c r="M960" s="3" t="s">
        <v>2539</v>
      </c>
      <c r="O960" s="3" t="s">
        <v>9</v>
      </c>
      <c r="P960" s="3" t="s">
        <v>4</v>
      </c>
      <c r="Q960" s="3" t="s">
        <v>10</v>
      </c>
      <c r="R960" s="2" t="s">
        <v>194</v>
      </c>
      <c r="S960" s="3">
        <v>7.93</v>
      </c>
      <c r="T960" s="3">
        <v>9.8699999999999992</v>
      </c>
      <c r="U960" s="3">
        <v>9.0299999999999994</v>
      </c>
      <c r="V960" s="3" t="str">
        <f t="shared" si="27"/>
        <v>Keep</v>
      </c>
      <c r="W960" s="2" t="str">
        <f>MID(B960, 5, 11)</f>
        <v>May 18 2015</v>
      </c>
      <c r="X960" s="3">
        <f>VALUE(RIGHT(W960,4))</f>
        <v>2015</v>
      </c>
      <c r="Y960" s="2" t="str">
        <f>H960&amp;X960</f>
        <v>china2015</v>
      </c>
      <c r="Z960" s="1" t="s">
        <v>16078</v>
      </c>
      <c r="AA960" s="1">
        <f>IFERROR(VLOOKUP(Z960, RISKSHEET!$A$2:$G$1000, 4, FALSE), "Missing")</f>
        <v>-0.408455699682236</v>
      </c>
      <c r="AB960">
        <f>IFERROR(VLOOKUP(Z960, RISKSHEET!$A$2:$G$1000, 5, FALSE), "Missing")</f>
        <v>-0.552559673786163</v>
      </c>
      <c r="AC960" s="1">
        <f>IFERROR(VLOOKUP(Z960, RISKSHEET!$A$2:$G$1000, 6, FALSE), "Missing")</f>
        <v>0.416875630617142</v>
      </c>
      <c r="AD960" t="str">
        <f>_xlfn.XLOOKUP(Z960, CREDITRATING!I:I, CREDITRATING!E:E, "Missing")</f>
        <v>A+</v>
      </c>
      <c r="AE960" s="1">
        <f>_xlfn.XLOOKUP(Z960, CREDITRATING!I:I, CREDITRATING!F:F, "Missing")</f>
        <v>5</v>
      </c>
    </row>
    <row r="961" spans="1:31" hidden="1" x14ac:dyDescent="0.3">
      <c r="A961" s="3">
        <v>2754259040</v>
      </c>
      <c r="B961" s="3" t="s">
        <v>2542</v>
      </c>
      <c r="C961" s="3" t="s">
        <v>2543</v>
      </c>
      <c r="D961" s="3">
        <v>61.968167735856703</v>
      </c>
      <c r="E961" s="3" t="s">
        <v>2544</v>
      </c>
      <c r="F961" s="3" t="s">
        <v>26</v>
      </c>
      <c r="G961" s="3" t="s">
        <v>175</v>
      </c>
      <c r="H961" s="3" t="s">
        <v>127</v>
      </c>
      <c r="I961" s="3" t="s">
        <v>2545</v>
      </c>
      <c r="J961" s="3" t="s">
        <v>26</v>
      </c>
      <c r="K961" s="3" t="s">
        <v>175</v>
      </c>
      <c r="L961" s="3" t="s">
        <v>127</v>
      </c>
      <c r="O961" s="3" t="s">
        <v>9</v>
      </c>
      <c r="P961" s="3" t="s">
        <v>127</v>
      </c>
      <c r="Q961" s="3" t="s">
        <v>10</v>
      </c>
      <c r="V961" t="str">
        <f t="shared" si="27"/>
        <v>Remove</v>
      </c>
      <c r="W961"/>
      <c r="X961"/>
      <c r="Y961"/>
      <c r="Z961"/>
      <c r="AA961"/>
      <c r="AC961"/>
      <c r="AE961"/>
    </row>
    <row r="962" spans="1:31" hidden="1" x14ac:dyDescent="0.3">
      <c r="A962" s="3">
        <v>2754122040</v>
      </c>
      <c r="B962" s="3" t="s">
        <v>2542</v>
      </c>
      <c r="C962" s="3" t="s">
        <v>2542</v>
      </c>
      <c r="D962" s="3">
        <v>172.74851107235699</v>
      </c>
      <c r="E962" s="3" t="s">
        <v>2546</v>
      </c>
      <c r="F962" s="3" t="s">
        <v>26</v>
      </c>
      <c r="G962" s="3" t="s">
        <v>72</v>
      </c>
      <c r="H962" s="3" t="s">
        <v>49</v>
      </c>
      <c r="I962" s="3" t="s">
        <v>2547</v>
      </c>
      <c r="J962" s="3" t="s">
        <v>26</v>
      </c>
      <c r="K962" s="3" t="s">
        <v>175</v>
      </c>
      <c r="L962" s="3" t="s">
        <v>4</v>
      </c>
      <c r="M962" s="3" t="s">
        <v>296</v>
      </c>
      <c r="N962" s="3" t="s">
        <v>299</v>
      </c>
      <c r="O962" s="3" t="s">
        <v>9</v>
      </c>
      <c r="P962" s="3" t="s">
        <v>49</v>
      </c>
      <c r="Q962" s="3" t="s">
        <v>10</v>
      </c>
      <c r="V962" t="str">
        <f t="shared" si="27"/>
        <v>Remove</v>
      </c>
      <c r="W962"/>
      <c r="X962"/>
      <c r="Y962"/>
      <c r="Z962"/>
      <c r="AA962"/>
      <c r="AC962"/>
      <c r="AE962"/>
    </row>
    <row r="963" spans="1:31" hidden="1" x14ac:dyDescent="0.3">
      <c r="A963" s="3">
        <v>2754106040</v>
      </c>
      <c r="B963" s="3" t="s">
        <v>2542</v>
      </c>
      <c r="C963" s="3" t="s">
        <v>2542</v>
      </c>
      <c r="D963" s="3">
        <v>276.55661897396197</v>
      </c>
      <c r="E963" s="3" t="s">
        <v>2548</v>
      </c>
      <c r="F963" s="3" t="s">
        <v>6</v>
      </c>
      <c r="G963" s="3" t="s">
        <v>7</v>
      </c>
      <c r="H963" s="3" t="s">
        <v>4</v>
      </c>
      <c r="I963" s="3" t="s">
        <v>2549</v>
      </c>
      <c r="J963" s="3" t="s">
        <v>6</v>
      </c>
      <c r="K963" s="3" t="s">
        <v>79</v>
      </c>
      <c r="L963" s="3" t="s">
        <v>4</v>
      </c>
      <c r="N963" s="3" t="s">
        <v>960</v>
      </c>
      <c r="O963" s="3" t="s">
        <v>9</v>
      </c>
      <c r="P963" s="3" t="s">
        <v>4</v>
      </c>
      <c r="Q963" s="3" t="s">
        <v>10</v>
      </c>
      <c r="V963" t="str">
        <f t="shared" ref="V963:V1026" si="31">IF(ISNUMBER(S963), "Keep", "Remove")</f>
        <v>Remove</v>
      </c>
      <c r="W963"/>
      <c r="X963"/>
      <c r="Y963"/>
      <c r="Z963"/>
      <c r="AA963"/>
      <c r="AC963"/>
      <c r="AE963"/>
    </row>
    <row r="964" spans="1:31" hidden="1" x14ac:dyDescent="0.3">
      <c r="A964" s="3">
        <v>2754508040</v>
      </c>
      <c r="B964" s="3" t="s">
        <v>2550</v>
      </c>
      <c r="C964" s="3" t="s">
        <v>2550</v>
      </c>
      <c r="D964" s="3">
        <v>88.658198465407196</v>
      </c>
      <c r="E964" s="3" t="s">
        <v>2551</v>
      </c>
      <c r="F964" s="3" t="s">
        <v>62</v>
      </c>
      <c r="G964" s="3" t="s">
        <v>113</v>
      </c>
      <c r="H964" s="3" t="s">
        <v>4</v>
      </c>
      <c r="I964" s="3" t="s">
        <v>2552</v>
      </c>
      <c r="J964" s="3" t="s">
        <v>6</v>
      </c>
      <c r="K964" s="3" t="s">
        <v>7</v>
      </c>
      <c r="L964" s="3" t="s">
        <v>4</v>
      </c>
      <c r="N964" s="3" t="s">
        <v>66</v>
      </c>
      <c r="O964" s="3" t="s">
        <v>9</v>
      </c>
      <c r="P964" s="3" t="s">
        <v>4</v>
      </c>
      <c r="Q964" s="3" t="s">
        <v>10</v>
      </c>
      <c r="V964" t="str">
        <f t="shared" si="31"/>
        <v>Remove</v>
      </c>
      <c r="W964"/>
      <c r="X964"/>
      <c r="Y964"/>
      <c r="Z964"/>
      <c r="AA964"/>
      <c r="AC964"/>
      <c r="AE964"/>
    </row>
    <row r="965" spans="1:31" hidden="1" x14ac:dyDescent="0.3">
      <c r="A965" s="3">
        <v>2754618040</v>
      </c>
      <c r="B965" s="3" t="s">
        <v>2173</v>
      </c>
      <c r="C965" s="3" t="s">
        <v>2173</v>
      </c>
      <c r="D965" s="3">
        <v>229.95238710093901</v>
      </c>
      <c r="E965" s="3" t="s">
        <v>2553</v>
      </c>
      <c r="F965" s="3" t="s">
        <v>13</v>
      </c>
      <c r="G965" s="3" t="s">
        <v>155</v>
      </c>
      <c r="H965" s="3" t="s">
        <v>4</v>
      </c>
      <c r="I965" s="3" t="s">
        <v>2554</v>
      </c>
      <c r="J965" s="3" t="s">
        <v>13</v>
      </c>
      <c r="K965" s="3" t="s">
        <v>838</v>
      </c>
      <c r="L965" s="3" t="s">
        <v>4</v>
      </c>
      <c r="N965" s="3" t="s">
        <v>687</v>
      </c>
      <c r="O965" s="3" t="s">
        <v>9</v>
      </c>
      <c r="P965" s="3" t="s">
        <v>4</v>
      </c>
      <c r="Q965" s="3" t="s">
        <v>10</v>
      </c>
      <c r="V965" t="str">
        <f t="shared" si="31"/>
        <v>Remove</v>
      </c>
      <c r="W965"/>
      <c r="X965"/>
      <c r="Y965"/>
      <c r="Z965"/>
      <c r="AA965"/>
      <c r="AC965"/>
      <c r="AE965"/>
    </row>
    <row r="966" spans="1:31" hidden="1" x14ac:dyDescent="0.3">
      <c r="A966" s="3">
        <v>2754509040</v>
      </c>
      <c r="B966" s="3" t="s">
        <v>2173</v>
      </c>
      <c r="C966" s="3" t="s">
        <v>2173</v>
      </c>
      <c r="D966" s="3">
        <v>203.28499379642599</v>
      </c>
      <c r="E966" s="3" t="s">
        <v>2555</v>
      </c>
      <c r="F966" s="3" t="s">
        <v>6</v>
      </c>
      <c r="G966" s="3" t="s">
        <v>79</v>
      </c>
      <c r="H966" s="3" t="s">
        <v>4</v>
      </c>
      <c r="I966" s="3" t="s">
        <v>2556</v>
      </c>
      <c r="J966" s="3" t="s">
        <v>83</v>
      </c>
      <c r="K966" s="3" t="s">
        <v>608</v>
      </c>
      <c r="L966" s="3" t="s">
        <v>4</v>
      </c>
      <c r="N966" s="3" t="s">
        <v>960</v>
      </c>
      <c r="O966" s="3" t="s">
        <v>9</v>
      </c>
      <c r="P966" s="3" t="s">
        <v>4</v>
      </c>
      <c r="Q966" s="3" t="s">
        <v>10</v>
      </c>
      <c r="V966" t="str">
        <f t="shared" si="31"/>
        <v>Remove</v>
      </c>
      <c r="W966"/>
      <c r="X966"/>
      <c r="Y966"/>
      <c r="Z966"/>
      <c r="AA966"/>
      <c r="AC966"/>
      <c r="AE966"/>
    </row>
    <row r="967" spans="1:31" ht="28.8" x14ac:dyDescent="0.3">
      <c r="A967" s="3">
        <v>2755293040</v>
      </c>
      <c r="B967" s="3" t="s">
        <v>2557</v>
      </c>
      <c r="C967" s="3" t="s">
        <v>2557</v>
      </c>
      <c r="D967" s="3">
        <v>306.74465887820298</v>
      </c>
      <c r="E967" s="3" t="s">
        <v>2558</v>
      </c>
      <c r="F967" s="3" t="s">
        <v>13</v>
      </c>
      <c r="G967" s="3" t="s">
        <v>838</v>
      </c>
      <c r="H967" s="3" t="s">
        <v>16004</v>
      </c>
      <c r="I967" s="3" t="s">
        <v>25</v>
      </c>
      <c r="J967" s="3" t="s">
        <v>26</v>
      </c>
      <c r="K967" s="3" t="s">
        <v>27</v>
      </c>
      <c r="L967" s="3" t="s">
        <v>4</v>
      </c>
      <c r="O967" s="3" t="s">
        <v>9</v>
      </c>
      <c r="P967" s="3" t="s">
        <v>4</v>
      </c>
      <c r="Q967" s="3" t="s">
        <v>10</v>
      </c>
      <c r="R967" s="2" t="s">
        <v>194</v>
      </c>
      <c r="S967" s="3">
        <v>41.78</v>
      </c>
      <c r="T967" s="3">
        <v>72.260000000000005</v>
      </c>
      <c r="U967" s="3">
        <v>72.900000000000006</v>
      </c>
      <c r="V967" s="3" t="str">
        <f t="shared" si="31"/>
        <v>Keep</v>
      </c>
      <c r="W967" s="2" t="str">
        <f>MID(B967, 5, 11)</f>
        <v>May 22 2015</v>
      </c>
      <c r="X967" s="3">
        <f>VALUE(RIGHT(W967,4))</f>
        <v>2015</v>
      </c>
      <c r="Y967" s="2" t="str">
        <f>H967&amp;X967</f>
        <v>china2015</v>
      </c>
      <c r="Z967" s="1" t="s">
        <v>16078</v>
      </c>
      <c r="AA967" s="1">
        <f>IFERROR(VLOOKUP(Z967, RISKSHEET!$A$2:$G$1000, 4, FALSE), "Missing")</f>
        <v>-0.408455699682236</v>
      </c>
      <c r="AB967">
        <f>IFERROR(VLOOKUP(Z967, RISKSHEET!$A$2:$G$1000, 5, FALSE), "Missing")</f>
        <v>-0.552559673786163</v>
      </c>
      <c r="AC967" s="1">
        <f>IFERROR(VLOOKUP(Z967, RISKSHEET!$A$2:$G$1000, 6, FALSE), "Missing")</f>
        <v>0.416875630617142</v>
      </c>
      <c r="AD967" t="str">
        <f>_xlfn.XLOOKUP(Z967, CREDITRATING!I:I, CREDITRATING!E:E, "Missing")</f>
        <v>A+</v>
      </c>
      <c r="AE967" s="1">
        <f>_xlfn.XLOOKUP(Z967, CREDITRATING!I:I, CREDITRATING!F:F, "Missing")</f>
        <v>5</v>
      </c>
    </row>
    <row r="968" spans="1:31" hidden="1" x14ac:dyDescent="0.3">
      <c r="A968" s="3">
        <v>2689040040</v>
      </c>
      <c r="B968" s="3" t="s">
        <v>2557</v>
      </c>
      <c r="C968" s="3" t="s">
        <v>2557</v>
      </c>
      <c r="D968" s="3">
        <v>3041.8440586071101</v>
      </c>
      <c r="E968" s="3" t="s">
        <v>2559</v>
      </c>
      <c r="F968" s="3" t="s">
        <v>98</v>
      </c>
      <c r="G968" s="3" t="s">
        <v>99</v>
      </c>
      <c r="H968" s="3" t="s">
        <v>4</v>
      </c>
      <c r="I968" s="3" t="s">
        <v>2560</v>
      </c>
      <c r="J968" s="3" t="s">
        <v>13</v>
      </c>
      <c r="K968" s="3" t="s">
        <v>14</v>
      </c>
      <c r="L968" s="3" t="s">
        <v>28</v>
      </c>
      <c r="M968" s="3" t="s">
        <v>168</v>
      </c>
      <c r="N968" s="3" t="s">
        <v>2246</v>
      </c>
      <c r="O968" s="3" t="s">
        <v>9</v>
      </c>
      <c r="P968" s="3" t="s">
        <v>4</v>
      </c>
      <c r="Q968" s="3" t="s">
        <v>10</v>
      </c>
      <c r="V968" t="str">
        <f t="shared" si="31"/>
        <v>Remove</v>
      </c>
      <c r="W968"/>
      <c r="X968"/>
      <c r="Y968"/>
      <c r="Z968"/>
      <c r="AA968"/>
      <c r="AC968"/>
      <c r="AE968"/>
    </row>
    <row r="969" spans="1:31" hidden="1" x14ac:dyDescent="0.3">
      <c r="A969" s="3">
        <v>2756089040</v>
      </c>
      <c r="B969" s="3" t="s">
        <v>2561</v>
      </c>
      <c r="C969" s="3" t="s">
        <v>2561</v>
      </c>
      <c r="D969" s="3">
        <v>259.69905763893399</v>
      </c>
      <c r="E969" s="3" t="s">
        <v>2562</v>
      </c>
      <c r="F969" s="3" t="s">
        <v>13</v>
      </c>
      <c r="G969" s="3" t="s">
        <v>96</v>
      </c>
      <c r="H969" s="3" t="s">
        <v>4</v>
      </c>
      <c r="I969" s="3" t="s">
        <v>2563</v>
      </c>
      <c r="J969" s="3" t="s">
        <v>98</v>
      </c>
      <c r="K969" s="3" t="s">
        <v>99</v>
      </c>
      <c r="L969" s="3" t="s">
        <v>4</v>
      </c>
      <c r="N969" s="3" t="s">
        <v>744</v>
      </c>
      <c r="O969" s="3" t="s">
        <v>9</v>
      </c>
      <c r="P969" s="3" t="s">
        <v>4</v>
      </c>
      <c r="Q969" s="3" t="s">
        <v>10</v>
      </c>
      <c r="V969" t="str">
        <f t="shared" si="31"/>
        <v>Remove</v>
      </c>
      <c r="W969"/>
      <c r="X969"/>
      <c r="Y969"/>
      <c r="Z969"/>
      <c r="AA969"/>
      <c r="AC969"/>
      <c r="AE969"/>
    </row>
    <row r="970" spans="1:31" hidden="1" x14ac:dyDescent="0.3">
      <c r="A970" s="3">
        <v>2755325040</v>
      </c>
      <c r="B970" s="3" t="s">
        <v>2561</v>
      </c>
      <c r="C970" s="3" t="s">
        <v>2561</v>
      </c>
      <c r="D970" s="3">
        <v>68.776705608984699</v>
      </c>
      <c r="E970" s="3" t="s">
        <v>2564</v>
      </c>
      <c r="F970" s="3" t="s">
        <v>83</v>
      </c>
      <c r="G970" s="3" t="s">
        <v>84</v>
      </c>
      <c r="H970" s="3" t="s">
        <v>4</v>
      </c>
      <c r="I970" s="3" t="s">
        <v>2565</v>
      </c>
      <c r="J970" s="3" t="s">
        <v>83</v>
      </c>
      <c r="K970" s="3" t="s">
        <v>84</v>
      </c>
      <c r="L970" s="3" t="s">
        <v>4</v>
      </c>
      <c r="O970" s="3" t="s">
        <v>9</v>
      </c>
      <c r="P970" s="3" t="s">
        <v>4</v>
      </c>
      <c r="Q970" s="3" t="s">
        <v>10</v>
      </c>
      <c r="V970" t="str">
        <f t="shared" si="31"/>
        <v>Remove</v>
      </c>
      <c r="W970"/>
      <c r="X970"/>
      <c r="Y970"/>
      <c r="Z970"/>
      <c r="AA970"/>
      <c r="AC970"/>
      <c r="AE970"/>
    </row>
    <row r="971" spans="1:31" hidden="1" x14ac:dyDescent="0.3">
      <c r="A971" s="3">
        <v>2755229040</v>
      </c>
      <c r="B971" s="3" t="s">
        <v>2561</v>
      </c>
      <c r="C971" s="3" t="s">
        <v>2561</v>
      </c>
      <c r="D971" s="3">
        <v>80.681598141096003</v>
      </c>
      <c r="E971" s="3" t="s">
        <v>2566</v>
      </c>
      <c r="F971" s="3" t="s">
        <v>41</v>
      </c>
      <c r="G971" s="3" t="s">
        <v>459</v>
      </c>
      <c r="H971" s="3" t="s">
        <v>4</v>
      </c>
      <c r="I971" s="3" t="s">
        <v>2567</v>
      </c>
      <c r="J971" s="3" t="s">
        <v>41</v>
      </c>
      <c r="K971" s="3" t="s">
        <v>223</v>
      </c>
      <c r="L971" s="3" t="s">
        <v>4</v>
      </c>
      <c r="O971" s="3" t="s">
        <v>9</v>
      </c>
      <c r="P971" s="3" t="s">
        <v>4</v>
      </c>
      <c r="Q971" s="3" t="s">
        <v>10</v>
      </c>
      <c r="V971" t="str">
        <f t="shared" si="31"/>
        <v>Remove</v>
      </c>
      <c r="W971"/>
      <c r="X971"/>
      <c r="Y971"/>
      <c r="Z971"/>
      <c r="AA971"/>
      <c r="AC971"/>
      <c r="AE971"/>
    </row>
    <row r="972" spans="1:31" hidden="1" x14ac:dyDescent="0.3">
      <c r="A972" s="3">
        <v>2755377040</v>
      </c>
      <c r="B972" s="3" t="s">
        <v>2568</v>
      </c>
      <c r="C972" s="3" t="s">
        <v>2568</v>
      </c>
      <c r="D972" s="3">
        <v>1493.1091759393601</v>
      </c>
      <c r="E972" s="3" t="s">
        <v>2569</v>
      </c>
      <c r="F972" s="3" t="s">
        <v>18</v>
      </c>
      <c r="G972" s="3" t="s">
        <v>319</v>
      </c>
      <c r="H972" s="3" t="s">
        <v>4</v>
      </c>
      <c r="I972" s="3" t="s">
        <v>2570</v>
      </c>
      <c r="J972" s="3" t="s">
        <v>18</v>
      </c>
      <c r="K972" s="3" t="s">
        <v>186</v>
      </c>
      <c r="L972" s="3" t="s">
        <v>4</v>
      </c>
      <c r="N972" s="3" t="s">
        <v>687</v>
      </c>
      <c r="O972" s="3" t="s">
        <v>9</v>
      </c>
      <c r="P972" s="3" t="s">
        <v>4</v>
      </c>
      <c r="Q972" s="3" t="s">
        <v>10</v>
      </c>
      <c r="V972" t="str">
        <f t="shared" si="31"/>
        <v>Remove</v>
      </c>
      <c r="W972"/>
      <c r="X972"/>
      <c r="Y972"/>
      <c r="Z972"/>
      <c r="AA972"/>
      <c r="AC972"/>
      <c r="AE972"/>
    </row>
    <row r="973" spans="1:31" hidden="1" x14ac:dyDescent="0.3">
      <c r="A973" s="3">
        <v>2755359040</v>
      </c>
      <c r="B973" s="3" t="s">
        <v>2568</v>
      </c>
      <c r="C973" s="3" t="s">
        <v>2568</v>
      </c>
      <c r="D973" s="3">
        <v>815.82216494845397</v>
      </c>
      <c r="E973" s="3" t="s">
        <v>2571</v>
      </c>
      <c r="F973" s="3" t="s">
        <v>6</v>
      </c>
      <c r="G973" s="3" t="s">
        <v>58</v>
      </c>
      <c r="H973" s="3" t="s">
        <v>4</v>
      </c>
      <c r="I973" s="3" t="s">
        <v>2572</v>
      </c>
      <c r="J973" s="3" t="s">
        <v>13</v>
      </c>
      <c r="K973" s="3" t="s">
        <v>425</v>
      </c>
      <c r="L973" s="3" t="s">
        <v>4</v>
      </c>
      <c r="N973" s="3" t="s">
        <v>2573</v>
      </c>
      <c r="O973" s="3" t="s">
        <v>9</v>
      </c>
      <c r="P973" s="3" t="s">
        <v>4</v>
      </c>
      <c r="Q973" s="3" t="s">
        <v>10</v>
      </c>
      <c r="V973" t="str">
        <f t="shared" si="31"/>
        <v>Remove</v>
      </c>
      <c r="W973"/>
      <c r="X973"/>
      <c r="Y973"/>
      <c r="Z973"/>
      <c r="AA973"/>
      <c r="AC973"/>
      <c r="AE973"/>
    </row>
    <row r="974" spans="1:31" hidden="1" x14ac:dyDescent="0.3">
      <c r="A974" s="3">
        <v>2755290040</v>
      </c>
      <c r="B974" s="3" t="s">
        <v>2568</v>
      </c>
      <c r="C974" s="3" t="s">
        <v>2568</v>
      </c>
      <c r="D974" s="3">
        <v>526.60651507821296</v>
      </c>
      <c r="E974" s="3" t="s">
        <v>2574</v>
      </c>
      <c r="F974" s="3" t="s">
        <v>13</v>
      </c>
      <c r="G974" s="3" t="s">
        <v>65</v>
      </c>
      <c r="H974" s="3" t="s">
        <v>4</v>
      </c>
      <c r="I974" s="3" t="s">
        <v>2575</v>
      </c>
      <c r="J974" s="3" t="s">
        <v>26</v>
      </c>
      <c r="K974" s="3" t="s">
        <v>27</v>
      </c>
      <c r="L974" s="3" t="s">
        <v>4</v>
      </c>
      <c r="N974" s="3" t="s">
        <v>398</v>
      </c>
      <c r="O974" s="3" t="s">
        <v>9</v>
      </c>
      <c r="P974" s="3" t="s">
        <v>4</v>
      </c>
      <c r="Q974" s="3" t="s">
        <v>10</v>
      </c>
      <c r="V974" t="str">
        <f t="shared" si="31"/>
        <v>Remove</v>
      </c>
      <c r="W974"/>
      <c r="X974"/>
      <c r="Y974"/>
      <c r="Z974"/>
      <c r="AA974"/>
      <c r="AC974"/>
      <c r="AE974"/>
    </row>
    <row r="975" spans="1:31" hidden="1" x14ac:dyDescent="0.3">
      <c r="A975" s="3">
        <v>2755284040</v>
      </c>
      <c r="B975" s="3" t="s">
        <v>2568</v>
      </c>
      <c r="C975" s="3" t="s">
        <v>2568</v>
      </c>
      <c r="D975" s="3">
        <v>197.51104660538601</v>
      </c>
      <c r="E975" s="3" t="s">
        <v>2576</v>
      </c>
      <c r="F975" s="3" t="s">
        <v>13</v>
      </c>
      <c r="G975" s="3" t="s">
        <v>74</v>
      </c>
      <c r="H975" s="3" t="s">
        <v>4</v>
      </c>
      <c r="I975" s="3" t="s">
        <v>2577</v>
      </c>
      <c r="J975" s="3" t="s">
        <v>98</v>
      </c>
      <c r="K975" s="3" t="s">
        <v>99</v>
      </c>
      <c r="L975" s="3" t="s">
        <v>4</v>
      </c>
      <c r="N975" s="3" t="s">
        <v>687</v>
      </c>
      <c r="O975" s="3" t="s">
        <v>9</v>
      </c>
      <c r="P975" s="3" t="s">
        <v>4</v>
      </c>
      <c r="Q975" s="3" t="s">
        <v>10</v>
      </c>
      <c r="V975" t="str">
        <f t="shared" si="31"/>
        <v>Remove</v>
      </c>
      <c r="W975"/>
      <c r="X975"/>
      <c r="Y975"/>
      <c r="Z975"/>
      <c r="AA975"/>
      <c r="AC975"/>
      <c r="AE975"/>
    </row>
    <row r="976" spans="1:31" hidden="1" x14ac:dyDescent="0.3">
      <c r="A976" s="3">
        <v>2755257040</v>
      </c>
      <c r="B976" s="3" t="s">
        <v>2568</v>
      </c>
      <c r="C976" s="3" t="s">
        <v>2568</v>
      </c>
      <c r="D976" s="3">
        <v>106.74978045414601</v>
      </c>
      <c r="E976" s="3" t="s">
        <v>2578</v>
      </c>
      <c r="F976" s="3" t="s">
        <v>26</v>
      </c>
      <c r="G976" s="3" t="s">
        <v>72</v>
      </c>
      <c r="H976" s="3" t="s">
        <v>4</v>
      </c>
      <c r="I976" s="3" t="s">
        <v>2579</v>
      </c>
      <c r="J976" s="3" t="s">
        <v>18</v>
      </c>
      <c r="K976" s="3" t="s">
        <v>186</v>
      </c>
      <c r="L976" s="3" t="s">
        <v>4</v>
      </c>
      <c r="N976" s="3" t="s">
        <v>2580</v>
      </c>
      <c r="O976" s="3" t="s">
        <v>9</v>
      </c>
      <c r="P976" s="3" t="s">
        <v>4</v>
      </c>
      <c r="Q976" s="3" t="s">
        <v>10</v>
      </c>
      <c r="V976" t="str">
        <f t="shared" si="31"/>
        <v>Remove</v>
      </c>
      <c r="W976"/>
      <c r="X976"/>
      <c r="Y976"/>
      <c r="Z976"/>
      <c r="AA976"/>
      <c r="AC976"/>
      <c r="AE976"/>
    </row>
    <row r="977" spans="1:31" hidden="1" x14ac:dyDescent="0.3">
      <c r="A977" s="3">
        <v>2755963040</v>
      </c>
      <c r="B977" s="3" t="s">
        <v>2581</v>
      </c>
      <c r="C977" s="3" t="s">
        <v>2581</v>
      </c>
      <c r="D977" s="3">
        <v>56.417034720655103</v>
      </c>
      <c r="E977" s="3" t="s">
        <v>2582</v>
      </c>
      <c r="F977" s="3" t="s">
        <v>13</v>
      </c>
      <c r="G977" s="3" t="s">
        <v>96</v>
      </c>
      <c r="H977" s="3" t="s">
        <v>4</v>
      </c>
      <c r="I977" s="3" t="s">
        <v>2583</v>
      </c>
      <c r="J977" s="3" t="s">
        <v>13</v>
      </c>
      <c r="K977" s="3" t="s">
        <v>74</v>
      </c>
      <c r="L977" s="3" t="s">
        <v>4</v>
      </c>
      <c r="O977" s="3" t="s">
        <v>9</v>
      </c>
      <c r="P977" s="3" t="s">
        <v>4</v>
      </c>
      <c r="Q977" s="3" t="s">
        <v>10</v>
      </c>
      <c r="V977" t="str">
        <f t="shared" si="31"/>
        <v>Remove</v>
      </c>
      <c r="W977"/>
      <c r="X977"/>
      <c r="Y977"/>
      <c r="Z977"/>
      <c r="AA977"/>
      <c r="AC977"/>
      <c r="AE977"/>
    </row>
    <row r="978" spans="1:31" hidden="1" x14ac:dyDescent="0.3">
      <c r="A978" s="3">
        <v>2755959040</v>
      </c>
      <c r="B978" s="3" t="s">
        <v>2581</v>
      </c>
      <c r="C978" s="3" t="s">
        <v>2581</v>
      </c>
      <c r="D978" s="3">
        <v>499.532544569457</v>
      </c>
      <c r="E978" s="3" t="s">
        <v>2584</v>
      </c>
      <c r="F978" s="3" t="s">
        <v>26</v>
      </c>
      <c r="G978" s="3" t="s">
        <v>27</v>
      </c>
      <c r="H978" s="3" t="s">
        <v>4</v>
      </c>
      <c r="I978" s="3" t="s">
        <v>276</v>
      </c>
      <c r="J978" s="3" t="s">
        <v>2</v>
      </c>
      <c r="K978" s="3" t="s">
        <v>3</v>
      </c>
      <c r="L978" s="3" t="s">
        <v>4</v>
      </c>
      <c r="N978" s="3" t="s">
        <v>8</v>
      </c>
      <c r="O978" s="3" t="s">
        <v>9</v>
      </c>
      <c r="P978" s="3" t="s">
        <v>4</v>
      </c>
      <c r="Q978" s="3" t="s">
        <v>10</v>
      </c>
      <c r="V978" t="str">
        <f t="shared" si="31"/>
        <v>Remove</v>
      </c>
      <c r="W978"/>
      <c r="X978"/>
      <c r="Y978"/>
      <c r="Z978"/>
      <c r="AA978"/>
      <c r="AC978"/>
      <c r="AE978"/>
    </row>
    <row r="979" spans="1:31" ht="28.8" x14ac:dyDescent="0.3">
      <c r="A979" s="3">
        <v>2755949040</v>
      </c>
      <c r="B979" s="3" t="s">
        <v>2581</v>
      </c>
      <c r="C979" s="3" t="s">
        <v>2581</v>
      </c>
      <c r="D979" s="3">
        <v>3312.43012347271</v>
      </c>
      <c r="E979" s="3" t="s">
        <v>2583</v>
      </c>
      <c r="F979" s="3" t="s">
        <v>13</v>
      </c>
      <c r="G979" s="3" t="s">
        <v>65</v>
      </c>
      <c r="H979" s="3" t="s">
        <v>16004</v>
      </c>
      <c r="I979" s="3" t="s">
        <v>25</v>
      </c>
      <c r="J979" s="3" t="s">
        <v>26</v>
      </c>
      <c r="K979" s="3" t="s">
        <v>27</v>
      </c>
      <c r="L979" s="3" t="s">
        <v>4</v>
      </c>
      <c r="N979" s="3" t="s">
        <v>139</v>
      </c>
      <c r="O979" s="3" t="s">
        <v>9</v>
      </c>
      <c r="P979" s="3" t="s">
        <v>4</v>
      </c>
      <c r="Q979" s="3" t="s">
        <v>10</v>
      </c>
      <c r="R979" s="2" t="s">
        <v>303</v>
      </c>
      <c r="S979" s="3">
        <v>-9.34</v>
      </c>
      <c r="T979" s="3">
        <v>-9.34</v>
      </c>
      <c r="U979" s="3">
        <v>-9.34</v>
      </c>
      <c r="V979" s="3" t="str">
        <f t="shared" si="31"/>
        <v>Keep</v>
      </c>
      <c r="W979" s="2" t="str">
        <f>MID(B979, 5, 11)</f>
        <v>May 26 2015</v>
      </c>
      <c r="X979" s="3">
        <f>VALUE(RIGHT(W979,4))</f>
        <v>2015</v>
      </c>
      <c r="Y979" s="2" t="str">
        <f>H979&amp;X979</f>
        <v>china2015</v>
      </c>
      <c r="Z979" s="1" t="s">
        <v>16078</v>
      </c>
      <c r="AA979" s="1">
        <f>IFERROR(VLOOKUP(Z979, RISKSHEET!$A$2:$G$1000, 4, FALSE), "Missing")</f>
        <v>-0.408455699682236</v>
      </c>
      <c r="AB979">
        <f>IFERROR(VLOOKUP(Z979, RISKSHEET!$A$2:$G$1000, 5, FALSE), "Missing")</f>
        <v>-0.552559673786163</v>
      </c>
      <c r="AC979" s="1">
        <f>IFERROR(VLOOKUP(Z979, RISKSHEET!$A$2:$G$1000, 6, FALSE), "Missing")</f>
        <v>0.416875630617142</v>
      </c>
      <c r="AD979" t="str">
        <f>_xlfn.XLOOKUP(Z979, CREDITRATING!I:I, CREDITRATING!E:E, "Missing")</f>
        <v>A+</v>
      </c>
      <c r="AE979" s="1">
        <f>_xlfn.XLOOKUP(Z979, CREDITRATING!I:I, CREDITRATING!F:F, "Missing")</f>
        <v>5</v>
      </c>
    </row>
    <row r="980" spans="1:31" hidden="1" x14ac:dyDescent="0.3">
      <c r="A980" s="3">
        <v>2755588040</v>
      </c>
      <c r="B980" s="3" t="s">
        <v>2581</v>
      </c>
      <c r="C980" s="3" t="s">
        <v>2581</v>
      </c>
      <c r="D980" s="3">
        <v>52.387246526322599</v>
      </c>
      <c r="E980" s="3" t="s">
        <v>2585</v>
      </c>
      <c r="F980" s="3" t="s">
        <v>26</v>
      </c>
      <c r="G980" s="3" t="s">
        <v>27</v>
      </c>
      <c r="H980" s="3" t="s">
        <v>4</v>
      </c>
      <c r="I980" s="3" t="s">
        <v>2586</v>
      </c>
      <c r="J980" s="3" t="s">
        <v>6</v>
      </c>
      <c r="K980" s="3" t="s">
        <v>79</v>
      </c>
      <c r="L980" s="3" t="s">
        <v>4</v>
      </c>
      <c r="O980" s="3" t="s">
        <v>9</v>
      </c>
      <c r="P980" s="3" t="s">
        <v>4</v>
      </c>
      <c r="Q980" s="3" t="s">
        <v>10</v>
      </c>
      <c r="V980" t="str">
        <f t="shared" si="31"/>
        <v>Remove</v>
      </c>
      <c r="W980"/>
      <c r="X980"/>
      <c r="Y980"/>
      <c r="Z980"/>
      <c r="AA980"/>
      <c r="AC980"/>
      <c r="AE980"/>
    </row>
    <row r="981" spans="1:31" hidden="1" x14ac:dyDescent="0.3">
      <c r="A981" s="3">
        <v>2755580040</v>
      </c>
      <c r="B981" s="3" t="s">
        <v>2581</v>
      </c>
      <c r="C981" s="3" t="s">
        <v>2581</v>
      </c>
      <c r="D981" s="3">
        <v>166.87945889363101</v>
      </c>
      <c r="E981" s="3" t="s">
        <v>2587</v>
      </c>
      <c r="F981" s="3" t="s">
        <v>6</v>
      </c>
      <c r="G981" s="3" t="s">
        <v>7</v>
      </c>
      <c r="H981" s="3" t="s">
        <v>4</v>
      </c>
      <c r="I981" s="3" t="s">
        <v>2588</v>
      </c>
      <c r="J981" s="3" t="s">
        <v>6</v>
      </c>
      <c r="K981" s="3" t="s">
        <v>58</v>
      </c>
      <c r="L981" s="3" t="s">
        <v>4</v>
      </c>
      <c r="N981" s="3" t="s">
        <v>75</v>
      </c>
      <c r="O981" s="3" t="s">
        <v>9</v>
      </c>
      <c r="P981" s="3" t="s">
        <v>4</v>
      </c>
      <c r="Q981" s="3" t="s">
        <v>10</v>
      </c>
      <c r="V981" t="str">
        <f t="shared" si="31"/>
        <v>Remove</v>
      </c>
      <c r="W981"/>
      <c r="X981"/>
      <c r="Y981"/>
      <c r="Z981"/>
      <c r="AA981"/>
      <c r="AC981"/>
      <c r="AE981"/>
    </row>
    <row r="982" spans="1:31" hidden="1" x14ac:dyDescent="0.3">
      <c r="A982" s="3">
        <v>2757261040</v>
      </c>
      <c r="B982" s="3" t="s">
        <v>2589</v>
      </c>
      <c r="C982" s="3" t="s">
        <v>2589</v>
      </c>
      <c r="D982" s="3">
        <v>56.570124655303097</v>
      </c>
      <c r="E982" s="3" t="s">
        <v>2590</v>
      </c>
      <c r="F982" s="3" t="s">
        <v>26</v>
      </c>
      <c r="G982" s="3" t="s">
        <v>27</v>
      </c>
      <c r="H982" s="3" t="s">
        <v>4</v>
      </c>
      <c r="I982" s="3" t="s">
        <v>2591</v>
      </c>
      <c r="J982" s="3" t="s">
        <v>26</v>
      </c>
      <c r="K982" s="3" t="s">
        <v>27</v>
      </c>
      <c r="L982" s="3" t="s">
        <v>4</v>
      </c>
      <c r="O982" s="3" t="s">
        <v>9</v>
      </c>
      <c r="P982" s="3" t="s">
        <v>4</v>
      </c>
      <c r="Q982" s="3" t="s">
        <v>10</v>
      </c>
      <c r="V982" t="str">
        <f t="shared" si="31"/>
        <v>Remove</v>
      </c>
      <c r="W982"/>
      <c r="X982"/>
      <c r="Y982"/>
      <c r="Z982"/>
      <c r="AA982"/>
      <c r="AC982"/>
      <c r="AE982"/>
    </row>
    <row r="983" spans="1:31" hidden="1" x14ac:dyDescent="0.3">
      <c r="A983" s="3">
        <v>2757006040</v>
      </c>
      <c r="B983" s="3" t="s">
        <v>2589</v>
      </c>
      <c r="C983" s="3" t="s">
        <v>2589</v>
      </c>
      <c r="D983" s="3">
        <v>77.405621583267504</v>
      </c>
      <c r="E983" s="3" t="s">
        <v>2592</v>
      </c>
      <c r="F983" s="3" t="s">
        <v>6</v>
      </c>
      <c r="G983" s="3" t="s">
        <v>117</v>
      </c>
      <c r="H983" s="3" t="s">
        <v>4</v>
      </c>
      <c r="I983" s="3" t="s">
        <v>2593</v>
      </c>
      <c r="J983" s="3" t="s">
        <v>6</v>
      </c>
      <c r="K983" s="3" t="s">
        <v>79</v>
      </c>
      <c r="L983" s="3" t="s">
        <v>4</v>
      </c>
      <c r="O983" s="3" t="s">
        <v>9</v>
      </c>
      <c r="P983" s="3" t="s">
        <v>4</v>
      </c>
      <c r="Q983" s="3" t="s">
        <v>10</v>
      </c>
      <c r="V983" t="str">
        <f t="shared" si="31"/>
        <v>Remove</v>
      </c>
      <c r="W983"/>
      <c r="X983"/>
      <c r="Y983"/>
      <c r="Z983"/>
      <c r="AA983"/>
      <c r="AC983"/>
      <c r="AE983"/>
    </row>
    <row r="984" spans="1:31" hidden="1" x14ac:dyDescent="0.3">
      <c r="A984" s="3">
        <v>2756685040</v>
      </c>
      <c r="B984" s="3" t="s">
        <v>2589</v>
      </c>
      <c r="C984" s="3" t="s">
        <v>2589</v>
      </c>
      <c r="D984" s="3">
        <v>80.497117752136305</v>
      </c>
      <c r="E984" s="3" t="s">
        <v>1837</v>
      </c>
      <c r="F984" s="3" t="s">
        <v>2</v>
      </c>
      <c r="G984" s="3" t="s">
        <v>208</v>
      </c>
      <c r="H984" s="3" t="s">
        <v>127</v>
      </c>
      <c r="I984" s="3" t="s">
        <v>475</v>
      </c>
      <c r="J984" s="3" t="s">
        <v>2</v>
      </c>
      <c r="K984" s="3" t="s">
        <v>282</v>
      </c>
      <c r="L984" s="3" t="s">
        <v>127</v>
      </c>
      <c r="M984" s="3" t="s">
        <v>2594</v>
      </c>
      <c r="O984" s="3" t="s">
        <v>9</v>
      </c>
      <c r="P984" s="3" t="s">
        <v>127</v>
      </c>
      <c r="Q984" s="3" t="s">
        <v>10</v>
      </c>
      <c r="V984" t="str">
        <f t="shared" si="31"/>
        <v>Remove</v>
      </c>
      <c r="W984"/>
      <c r="X984"/>
      <c r="Y984"/>
      <c r="Z984"/>
      <c r="AA984"/>
      <c r="AC984"/>
      <c r="AE984"/>
    </row>
    <row r="985" spans="1:31" hidden="1" x14ac:dyDescent="0.3">
      <c r="A985" s="3">
        <v>2756557040</v>
      </c>
      <c r="B985" s="3" t="s">
        <v>2589</v>
      </c>
      <c r="C985" s="3" t="s">
        <v>2589</v>
      </c>
      <c r="D985" s="3">
        <v>109.26190514586099</v>
      </c>
      <c r="E985" s="3" t="s">
        <v>2595</v>
      </c>
      <c r="F985" s="3" t="s">
        <v>6</v>
      </c>
      <c r="G985" s="3" t="s">
        <v>58</v>
      </c>
      <c r="H985" s="3" t="s">
        <v>4</v>
      </c>
      <c r="I985" s="3" t="s">
        <v>2596</v>
      </c>
      <c r="J985" s="3" t="s">
        <v>13</v>
      </c>
      <c r="K985" s="3" t="s">
        <v>155</v>
      </c>
      <c r="L985" s="3" t="s">
        <v>4</v>
      </c>
      <c r="N985" s="3" t="s">
        <v>971</v>
      </c>
      <c r="O985" s="3" t="s">
        <v>9</v>
      </c>
      <c r="P985" s="3" t="s">
        <v>4</v>
      </c>
      <c r="Q985" s="3" t="s">
        <v>10</v>
      </c>
      <c r="V985" t="str">
        <f t="shared" si="31"/>
        <v>Remove</v>
      </c>
      <c r="W985"/>
      <c r="X985"/>
      <c r="Y985"/>
      <c r="Z985"/>
      <c r="AA985"/>
      <c r="AC985"/>
      <c r="AE985"/>
    </row>
    <row r="986" spans="1:31" hidden="1" x14ac:dyDescent="0.3">
      <c r="A986" s="3">
        <v>2756453040</v>
      </c>
      <c r="B986" s="3" t="s">
        <v>2589</v>
      </c>
      <c r="C986" s="3" t="s">
        <v>2597</v>
      </c>
      <c r="D986" s="3">
        <v>128.95276030547501</v>
      </c>
      <c r="E986" s="3" t="s">
        <v>2598</v>
      </c>
      <c r="F986" s="3" t="s">
        <v>26</v>
      </c>
      <c r="G986" s="3" t="s">
        <v>612</v>
      </c>
      <c r="H986" s="3" t="s">
        <v>332</v>
      </c>
      <c r="I986" s="3" t="s">
        <v>2599</v>
      </c>
      <c r="J986" s="3" t="s">
        <v>26</v>
      </c>
      <c r="K986" s="3" t="s">
        <v>612</v>
      </c>
      <c r="L986" s="3" t="s">
        <v>332</v>
      </c>
      <c r="M986" s="3" t="s">
        <v>2600</v>
      </c>
      <c r="O986" s="3" t="s">
        <v>9</v>
      </c>
      <c r="P986" s="3" t="s">
        <v>332</v>
      </c>
      <c r="Q986" s="3" t="s">
        <v>10</v>
      </c>
      <c r="V986" t="str">
        <f t="shared" si="31"/>
        <v>Remove</v>
      </c>
      <c r="W986"/>
      <c r="X986"/>
      <c r="Y986"/>
      <c r="Z986"/>
      <c r="AA986"/>
      <c r="AC986"/>
      <c r="AE986"/>
    </row>
    <row r="987" spans="1:31" hidden="1" x14ac:dyDescent="0.3">
      <c r="A987" s="3">
        <v>2756026040</v>
      </c>
      <c r="B987" s="3" t="s">
        <v>2589</v>
      </c>
      <c r="C987" s="3" t="s">
        <v>2589</v>
      </c>
      <c r="D987" s="3">
        <v>130.67955685281601</v>
      </c>
      <c r="E987" s="3" t="s">
        <v>2601</v>
      </c>
      <c r="F987" s="3" t="s">
        <v>13</v>
      </c>
      <c r="G987" s="3" t="s">
        <v>74</v>
      </c>
      <c r="H987" s="3" t="s">
        <v>4</v>
      </c>
      <c r="I987" s="3" t="s">
        <v>2602</v>
      </c>
      <c r="J987" s="3" t="s">
        <v>13</v>
      </c>
      <c r="K987" s="3" t="s">
        <v>56</v>
      </c>
      <c r="L987" s="3" t="s">
        <v>4</v>
      </c>
      <c r="N987" s="3" t="s">
        <v>187</v>
      </c>
      <c r="O987" s="3" t="s">
        <v>9</v>
      </c>
      <c r="P987" s="3" t="s">
        <v>4</v>
      </c>
      <c r="Q987" s="3" t="s">
        <v>10</v>
      </c>
      <c r="V987" t="str">
        <f t="shared" si="31"/>
        <v>Remove</v>
      </c>
      <c r="W987"/>
      <c r="X987"/>
      <c r="Y987"/>
      <c r="Z987"/>
      <c r="AA987"/>
      <c r="AC987"/>
      <c r="AE987"/>
    </row>
    <row r="988" spans="1:31" hidden="1" x14ac:dyDescent="0.3">
      <c r="A988" s="3">
        <v>2756011040</v>
      </c>
      <c r="B988" s="3" t="s">
        <v>2589</v>
      </c>
      <c r="C988" s="3" t="s">
        <v>2589</v>
      </c>
      <c r="D988" s="3">
        <v>75.755827073728994</v>
      </c>
      <c r="E988" s="3" t="s">
        <v>2603</v>
      </c>
      <c r="F988" s="3" t="s">
        <v>13</v>
      </c>
      <c r="G988" s="3" t="s">
        <v>74</v>
      </c>
      <c r="H988" s="3" t="s">
        <v>4</v>
      </c>
      <c r="I988" s="3" t="s">
        <v>2604</v>
      </c>
      <c r="J988" s="3" t="s">
        <v>26</v>
      </c>
      <c r="K988" s="3" t="s">
        <v>72</v>
      </c>
      <c r="L988" s="3" t="s">
        <v>4</v>
      </c>
      <c r="O988" s="3" t="s">
        <v>9</v>
      </c>
      <c r="P988" s="3" t="s">
        <v>4</v>
      </c>
      <c r="Q988" s="3" t="s">
        <v>10</v>
      </c>
      <c r="V988" t="str">
        <f t="shared" si="31"/>
        <v>Remove</v>
      </c>
      <c r="W988"/>
      <c r="X988"/>
      <c r="Y988"/>
      <c r="Z988"/>
      <c r="AA988"/>
      <c r="AC988"/>
      <c r="AE988"/>
    </row>
    <row r="989" spans="1:31" hidden="1" x14ac:dyDescent="0.3">
      <c r="A989" s="3">
        <v>2758346040</v>
      </c>
      <c r="B989" s="3" t="s">
        <v>2605</v>
      </c>
      <c r="C989" s="3" t="s">
        <v>2605</v>
      </c>
      <c r="D989" s="3">
        <v>156.85536366916099</v>
      </c>
      <c r="E989" s="3" t="s">
        <v>2606</v>
      </c>
      <c r="F989" s="3" t="s">
        <v>2</v>
      </c>
      <c r="G989" s="3" t="s">
        <v>208</v>
      </c>
      <c r="H989" s="3" t="s">
        <v>107</v>
      </c>
      <c r="I989" s="3" t="s">
        <v>2607</v>
      </c>
      <c r="J989" s="3" t="s">
        <v>26</v>
      </c>
      <c r="K989" s="3" t="s">
        <v>511</v>
      </c>
      <c r="L989" s="3" t="s">
        <v>211</v>
      </c>
      <c r="O989" s="3" t="s">
        <v>9</v>
      </c>
      <c r="P989" s="3" t="s">
        <v>107</v>
      </c>
      <c r="Q989" s="3" t="s">
        <v>10</v>
      </c>
      <c r="V989" t="str">
        <f t="shared" si="31"/>
        <v>Remove</v>
      </c>
      <c r="W989"/>
      <c r="X989"/>
      <c r="Y989"/>
      <c r="Z989"/>
      <c r="AA989"/>
      <c r="AC989"/>
      <c r="AE989"/>
    </row>
    <row r="990" spans="1:31" hidden="1" x14ac:dyDescent="0.3">
      <c r="A990" s="3">
        <v>2757025040</v>
      </c>
      <c r="B990" s="3" t="s">
        <v>2605</v>
      </c>
      <c r="C990" s="3" t="s">
        <v>2605</v>
      </c>
      <c r="D990" s="3">
        <v>51.611238347150099</v>
      </c>
      <c r="E990" s="3" t="s">
        <v>2608</v>
      </c>
      <c r="F990" s="3" t="s">
        <v>2</v>
      </c>
      <c r="G990" s="3" t="s">
        <v>3</v>
      </c>
      <c r="H990" s="3" t="s">
        <v>4</v>
      </c>
      <c r="I990" s="3" t="s">
        <v>2609</v>
      </c>
      <c r="J990" s="3" t="s">
        <v>6</v>
      </c>
      <c r="K990" s="3" t="s">
        <v>7</v>
      </c>
      <c r="L990" s="3" t="s">
        <v>4</v>
      </c>
      <c r="M990" s="3" t="s">
        <v>2212</v>
      </c>
      <c r="O990" s="3" t="s">
        <v>9</v>
      </c>
      <c r="P990" s="3" t="s">
        <v>4</v>
      </c>
      <c r="Q990" s="3" t="s">
        <v>10</v>
      </c>
      <c r="V990" t="str">
        <f t="shared" si="31"/>
        <v>Remove</v>
      </c>
      <c r="W990"/>
      <c r="X990"/>
      <c r="Y990"/>
      <c r="Z990"/>
      <c r="AA990"/>
      <c r="AC990"/>
      <c r="AE990"/>
    </row>
    <row r="991" spans="1:31" hidden="1" x14ac:dyDescent="0.3">
      <c r="A991" s="3">
        <v>2756691040</v>
      </c>
      <c r="B991" s="3" t="s">
        <v>2605</v>
      </c>
      <c r="C991" s="3" t="s">
        <v>2605</v>
      </c>
      <c r="D991" s="3">
        <v>54.738416486924798</v>
      </c>
      <c r="E991" s="3" t="s">
        <v>2610</v>
      </c>
      <c r="F991" s="3" t="s">
        <v>13</v>
      </c>
      <c r="G991" s="3" t="s">
        <v>96</v>
      </c>
      <c r="H991" s="3" t="s">
        <v>4</v>
      </c>
      <c r="I991" s="3" t="s">
        <v>2611</v>
      </c>
      <c r="J991" s="3" t="s">
        <v>13</v>
      </c>
      <c r="K991" s="3" t="s">
        <v>74</v>
      </c>
      <c r="L991" s="3" t="s">
        <v>4</v>
      </c>
      <c r="N991" s="3" t="s">
        <v>66</v>
      </c>
      <c r="O991" s="3" t="s">
        <v>9</v>
      </c>
      <c r="P991" s="3" t="s">
        <v>4</v>
      </c>
      <c r="Q991" s="3" t="s">
        <v>10</v>
      </c>
      <c r="V991" t="str">
        <f t="shared" si="31"/>
        <v>Remove</v>
      </c>
      <c r="W991"/>
      <c r="X991"/>
      <c r="Y991"/>
      <c r="Z991"/>
      <c r="AA991"/>
      <c r="AC991"/>
      <c r="AE991"/>
    </row>
    <row r="992" spans="1:31" hidden="1" x14ac:dyDescent="0.3">
      <c r="A992" s="3">
        <v>2756663040</v>
      </c>
      <c r="B992" s="3" t="s">
        <v>2605</v>
      </c>
      <c r="C992" s="3" t="s">
        <v>2605</v>
      </c>
      <c r="D992" s="3">
        <v>343.362249476518</v>
      </c>
      <c r="E992" s="3" t="s">
        <v>2612</v>
      </c>
      <c r="F992" s="3" t="s">
        <v>98</v>
      </c>
      <c r="G992" s="3" t="s">
        <v>99</v>
      </c>
      <c r="H992" s="3" t="s">
        <v>4</v>
      </c>
      <c r="I992" s="3" t="s">
        <v>2611</v>
      </c>
      <c r="J992" s="3" t="s">
        <v>13</v>
      </c>
      <c r="K992" s="3" t="s">
        <v>74</v>
      </c>
      <c r="L992" s="3" t="s">
        <v>4</v>
      </c>
      <c r="N992" s="3" t="s">
        <v>66</v>
      </c>
      <c r="O992" s="3" t="s">
        <v>9</v>
      </c>
      <c r="P992" s="3" t="s">
        <v>4</v>
      </c>
      <c r="Q992" s="3" t="s">
        <v>10</v>
      </c>
      <c r="V992" t="str">
        <f t="shared" si="31"/>
        <v>Remove</v>
      </c>
      <c r="W992"/>
      <c r="X992"/>
      <c r="Y992"/>
      <c r="Z992"/>
      <c r="AA992"/>
      <c r="AC992"/>
      <c r="AE992"/>
    </row>
    <row r="993" spans="1:31" hidden="1" x14ac:dyDescent="0.3">
      <c r="A993" s="3">
        <v>2760485040</v>
      </c>
      <c r="B993" s="3" t="s">
        <v>2613</v>
      </c>
      <c r="C993" s="3" t="s">
        <v>2613</v>
      </c>
      <c r="D993" s="3">
        <v>364.02888028396302</v>
      </c>
      <c r="E993" s="3" t="s">
        <v>2614</v>
      </c>
      <c r="F993" s="3" t="s">
        <v>6</v>
      </c>
      <c r="G993" s="3" t="s">
        <v>79</v>
      </c>
      <c r="H993" s="3" t="s">
        <v>4</v>
      </c>
      <c r="I993" s="3" t="s">
        <v>2615</v>
      </c>
      <c r="J993" s="3" t="s">
        <v>6</v>
      </c>
      <c r="K993" s="3" t="s">
        <v>79</v>
      </c>
      <c r="L993" s="3" t="s">
        <v>4</v>
      </c>
      <c r="N993" s="3" t="s">
        <v>100</v>
      </c>
      <c r="O993" s="3" t="s">
        <v>9</v>
      </c>
      <c r="P993" s="3" t="s">
        <v>4</v>
      </c>
      <c r="Q993" s="3" t="s">
        <v>10</v>
      </c>
      <c r="V993" t="str">
        <f t="shared" si="31"/>
        <v>Remove</v>
      </c>
      <c r="W993"/>
      <c r="X993"/>
      <c r="Y993"/>
      <c r="Z993"/>
      <c r="AA993"/>
      <c r="AC993"/>
      <c r="AE993"/>
    </row>
    <row r="994" spans="1:31" hidden="1" x14ac:dyDescent="0.3">
      <c r="A994" s="3">
        <v>2758237040</v>
      </c>
      <c r="B994" s="3" t="s">
        <v>2613</v>
      </c>
      <c r="C994" s="3" t="s">
        <v>2613</v>
      </c>
      <c r="D994" s="3">
        <v>73.407114234228303</v>
      </c>
      <c r="E994" s="3" t="s">
        <v>2616</v>
      </c>
      <c r="F994" s="3" t="s">
        <v>6</v>
      </c>
      <c r="G994" s="3" t="s">
        <v>7</v>
      </c>
      <c r="H994" s="3" t="s">
        <v>332</v>
      </c>
      <c r="I994" s="3" t="s">
        <v>2617</v>
      </c>
      <c r="J994" s="3" t="s">
        <v>2</v>
      </c>
      <c r="K994" s="3" t="s">
        <v>282</v>
      </c>
      <c r="L994" s="3" t="s">
        <v>332</v>
      </c>
      <c r="O994" s="3" t="s">
        <v>9</v>
      </c>
      <c r="P994" s="3" t="s">
        <v>332</v>
      </c>
      <c r="Q994" s="3" t="s">
        <v>10</v>
      </c>
      <c r="V994" t="str">
        <f t="shared" si="31"/>
        <v>Remove</v>
      </c>
      <c r="W994"/>
      <c r="X994"/>
      <c r="Y994"/>
      <c r="Z994"/>
      <c r="AA994"/>
      <c r="AC994"/>
      <c r="AE994"/>
    </row>
    <row r="995" spans="1:31" hidden="1" x14ac:dyDescent="0.3">
      <c r="A995" s="3">
        <v>2757500040</v>
      </c>
      <c r="B995" s="3" t="s">
        <v>2613</v>
      </c>
      <c r="C995" s="3" t="s">
        <v>2613</v>
      </c>
      <c r="D995" s="3">
        <v>75.346886092287804</v>
      </c>
      <c r="E995" s="3" t="s">
        <v>2618</v>
      </c>
      <c r="F995" s="3" t="s">
        <v>2</v>
      </c>
      <c r="G995" s="3" t="s">
        <v>3</v>
      </c>
      <c r="H995" s="3" t="s">
        <v>4</v>
      </c>
      <c r="I995" s="3" t="s">
        <v>2619</v>
      </c>
      <c r="J995" s="3" t="s">
        <v>26</v>
      </c>
      <c r="K995" s="3" t="s">
        <v>27</v>
      </c>
      <c r="L995" s="3" t="s">
        <v>4</v>
      </c>
      <c r="O995" s="3" t="s">
        <v>9</v>
      </c>
      <c r="P995" s="3" t="s">
        <v>4</v>
      </c>
      <c r="Q995" s="3" t="s">
        <v>10</v>
      </c>
      <c r="V995" t="str">
        <f t="shared" si="31"/>
        <v>Remove</v>
      </c>
      <c r="W995"/>
      <c r="X995"/>
      <c r="Y995"/>
      <c r="Z995"/>
      <c r="AA995"/>
      <c r="AC995"/>
      <c r="AE995"/>
    </row>
    <row r="996" spans="1:31" hidden="1" x14ac:dyDescent="0.3">
      <c r="A996" s="3">
        <v>2760926040</v>
      </c>
      <c r="B996" s="3" t="s">
        <v>1724</v>
      </c>
      <c r="C996" s="3" t="s">
        <v>1724</v>
      </c>
      <c r="D996" s="3">
        <v>176.92804130364601</v>
      </c>
      <c r="E996" s="3" t="s">
        <v>2620</v>
      </c>
      <c r="F996" s="3" t="s">
        <v>26</v>
      </c>
      <c r="G996" s="3" t="s">
        <v>27</v>
      </c>
      <c r="H996" s="3" t="s">
        <v>4</v>
      </c>
      <c r="I996" s="3" t="s">
        <v>2621</v>
      </c>
      <c r="J996" s="3" t="s">
        <v>26</v>
      </c>
      <c r="K996" s="3" t="s">
        <v>27</v>
      </c>
      <c r="L996" s="3" t="s">
        <v>4</v>
      </c>
      <c r="O996" s="3" t="s">
        <v>9</v>
      </c>
      <c r="P996" s="3" t="s">
        <v>4</v>
      </c>
      <c r="Q996" s="3" t="s">
        <v>10</v>
      </c>
      <c r="V996" t="str">
        <f t="shared" si="31"/>
        <v>Remove</v>
      </c>
      <c r="W996"/>
      <c r="X996"/>
      <c r="Y996"/>
      <c r="Z996"/>
      <c r="AA996"/>
      <c r="AC996"/>
      <c r="AE996"/>
    </row>
    <row r="997" spans="1:31" hidden="1" x14ac:dyDescent="0.3">
      <c r="A997" s="3">
        <v>2757886040</v>
      </c>
      <c r="B997" s="3" t="s">
        <v>1724</v>
      </c>
      <c r="C997" s="3" t="s">
        <v>1724</v>
      </c>
      <c r="D997" s="3">
        <v>276.56996052384198</v>
      </c>
      <c r="E997" s="3" t="s">
        <v>2622</v>
      </c>
      <c r="F997" s="3" t="s">
        <v>90</v>
      </c>
      <c r="G997" s="3" t="s">
        <v>106</v>
      </c>
      <c r="H997" s="3" t="s">
        <v>4</v>
      </c>
      <c r="I997" s="3" t="s">
        <v>973</v>
      </c>
      <c r="J997" s="3" t="s">
        <v>62</v>
      </c>
      <c r="K997" s="3" t="s">
        <v>210</v>
      </c>
      <c r="L997" s="3" t="s">
        <v>4</v>
      </c>
      <c r="N997" s="3" t="s">
        <v>246</v>
      </c>
      <c r="O997" s="3" t="s">
        <v>9</v>
      </c>
      <c r="P997" s="3" t="s">
        <v>4</v>
      </c>
      <c r="Q997" s="3" t="s">
        <v>10</v>
      </c>
      <c r="V997" t="str">
        <f t="shared" si="31"/>
        <v>Remove</v>
      </c>
      <c r="W997"/>
      <c r="X997"/>
      <c r="Y997"/>
      <c r="Z997"/>
      <c r="AA997"/>
      <c r="AC997"/>
      <c r="AE997"/>
    </row>
    <row r="998" spans="1:31" hidden="1" x14ac:dyDescent="0.3">
      <c r="A998" s="3">
        <v>2757821040</v>
      </c>
      <c r="B998" s="3" t="s">
        <v>1724</v>
      </c>
      <c r="C998" s="3" t="s">
        <v>1724</v>
      </c>
      <c r="D998" s="3">
        <v>369.87377984564398</v>
      </c>
      <c r="E998" s="3" t="s">
        <v>2623</v>
      </c>
      <c r="F998" s="3" t="s">
        <v>6</v>
      </c>
      <c r="G998" s="3" t="s">
        <v>58</v>
      </c>
      <c r="H998" s="3" t="s">
        <v>4</v>
      </c>
      <c r="I998" s="3" t="s">
        <v>2624</v>
      </c>
      <c r="J998" s="3" t="s">
        <v>13</v>
      </c>
      <c r="K998" s="3" t="s">
        <v>155</v>
      </c>
      <c r="L998" s="3" t="s">
        <v>4</v>
      </c>
      <c r="N998" s="3" t="s">
        <v>631</v>
      </c>
      <c r="O998" s="3" t="s">
        <v>9</v>
      </c>
      <c r="P998" s="3" t="s">
        <v>4</v>
      </c>
      <c r="Q998" s="3" t="s">
        <v>10</v>
      </c>
      <c r="V998" t="str">
        <f t="shared" si="31"/>
        <v>Remove</v>
      </c>
      <c r="W998"/>
      <c r="X998"/>
      <c r="Y998"/>
      <c r="Z998"/>
      <c r="AA998"/>
      <c r="AC998"/>
      <c r="AE998"/>
    </row>
    <row r="999" spans="1:31" hidden="1" x14ac:dyDescent="0.3">
      <c r="A999" s="3">
        <v>2757781040</v>
      </c>
      <c r="B999" s="3" t="s">
        <v>1724</v>
      </c>
      <c r="C999" s="3" t="s">
        <v>1724</v>
      </c>
      <c r="D999" s="3">
        <v>187.442078089706</v>
      </c>
      <c r="E999" s="3" t="s">
        <v>2625</v>
      </c>
      <c r="F999" s="3" t="s">
        <v>23</v>
      </c>
      <c r="G999" s="3" t="s">
        <v>137</v>
      </c>
      <c r="H999" s="3" t="s">
        <v>4</v>
      </c>
      <c r="I999" s="3" t="s">
        <v>2626</v>
      </c>
      <c r="J999" s="3" t="s">
        <v>2</v>
      </c>
      <c r="K999" s="3" t="s">
        <v>282</v>
      </c>
      <c r="L999" s="3" t="s">
        <v>4</v>
      </c>
      <c r="O999" s="3" t="s">
        <v>9</v>
      </c>
      <c r="P999" s="3" t="s">
        <v>4</v>
      </c>
      <c r="Q999" s="3" t="s">
        <v>10</v>
      </c>
      <c r="V999" t="str">
        <f t="shared" si="31"/>
        <v>Remove</v>
      </c>
      <c r="W999"/>
      <c r="X999"/>
      <c r="Y999"/>
      <c r="Z999"/>
      <c r="AA999"/>
      <c r="AC999"/>
      <c r="AE999"/>
    </row>
    <row r="1000" spans="1:31" hidden="1" x14ac:dyDescent="0.3">
      <c r="A1000" s="3">
        <v>2757437040</v>
      </c>
      <c r="B1000" s="3" t="s">
        <v>1724</v>
      </c>
      <c r="C1000" s="3" t="s">
        <v>1724</v>
      </c>
      <c r="D1000" s="3">
        <v>51.632139399806398</v>
      </c>
      <c r="E1000" s="3" t="s">
        <v>2627</v>
      </c>
      <c r="F1000" s="3" t="s">
        <v>90</v>
      </c>
      <c r="G1000" s="3" t="s">
        <v>106</v>
      </c>
      <c r="H1000" s="3" t="s">
        <v>4</v>
      </c>
      <c r="I1000" s="3" t="s">
        <v>2628</v>
      </c>
      <c r="J1000" s="3" t="s">
        <v>26</v>
      </c>
      <c r="K1000" s="3" t="s">
        <v>27</v>
      </c>
      <c r="L1000" s="3" t="s">
        <v>4</v>
      </c>
      <c r="O1000" s="3" t="s">
        <v>9</v>
      </c>
      <c r="P1000" s="3" t="s">
        <v>4</v>
      </c>
      <c r="Q1000" s="3" t="s">
        <v>10</v>
      </c>
      <c r="V1000" t="str">
        <f t="shared" si="31"/>
        <v>Remove</v>
      </c>
      <c r="W1000"/>
      <c r="X1000"/>
      <c r="Y1000"/>
      <c r="Z1000"/>
      <c r="AA1000"/>
      <c r="AC1000"/>
      <c r="AE1000"/>
    </row>
    <row r="1001" spans="1:31" hidden="1" x14ac:dyDescent="0.3">
      <c r="A1001" s="3">
        <v>2757355040</v>
      </c>
      <c r="B1001" s="3" t="s">
        <v>1724</v>
      </c>
      <c r="C1001" s="3" t="s">
        <v>1724</v>
      </c>
      <c r="D1001" s="3">
        <v>218.492578251049</v>
      </c>
      <c r="E1001" s="3" t="s">
        <v>2629</v>
      </c>
      <c r="F1001" s="3" t="s">
        <v>6</v>
      </c>
      <c r="G1001" s="3" t="s">
        <v>7</v>
      </c>
      <c r="H1001" s="3" t="s">
        <v>4</v>
      </c>
      <c r="I1001" s="3" t="s">
        <v>2630</v>
      </c>
      <c r="J1001" s="3" t="s">
        <v>6</v>
      </c>
      <c r="K1001" s="3" t="s">
        <v>7</v>
      </c>
      <c r="L1001" s="3" t="s">
        <v>4</v>
      </c>
      <c r="N1001" s="3" t="s">
        <v>100</v>
      </c>
      <c r="O1001" s="3" t="s">
        <v>9</v>
      </c>
      <c r="P1001" s="3" t="s">
        <v>4</v>
      </c>
      <c r="Q1001" s="3" t="s">
        <v>10</v>
      </c>
      <c r="V1001" t="str">
        <f t="shared" si="31"/>
        <v>Remove</v>
      </c>
      <c r="W1001"/>
      <c r="X1001"/>
      <c r="Y1001"/>
      <c r="Z1001"/>
      <c r="AA1001"/>
      <c r="AC1001"/>
      <c r="AE1001"/>
    </row>
    <row r="1002" spans="1:31" hidden="1" x14ac:dyDescent="0.3">
      <c r="A1002" s="3">
        <v>2757476040</v>
      </c>
      <c r="B1002" s="3" t="s">
        <v>2631</v>
      </c>
      <c r="C1002" s="3" t="s">
        <v>2631</v>
      </c>
      <c r="D1002" s="3">
        <v>439.25459825750198</v>
      </c>
      <c r="E1002" s="3" t="s">
        <v>2632</v>
      </c>
      <c r="F1002" s="3" t="s">
        <v>83</v>
      </c>
      <c r="G1002" s="3" t="s">
        <v>159</v>
      </c>
      <c r="H1002" s="3" t="s">
        <v>4</v>
      </c>
      <c r="I1002" s="3" t="s">
        <v>2633</v>
      </c>
      <c r="J1002" s="3" t="s">
        <v>83</v>
      </c>
      <c r="K1002" s="3" t="s">
        <v>159</v>
      </c>
      <c r="L1002" s="3" t="s">
        <v>4</v>
      </c>
      <c r="O1002" s="3" t="s">
        <v>9</v>
      </c>
      <c r="P1002" s="3" t="s">
        <v>4</v>
      </c>
      <c r="Q1002" s="3" t="s">
        <v>10</v>
      </c>
      <c r="V1002" t="str">
        <f t="shared" si="31"/>
        <v>Remove</v>
      </c>
      <c r="W1002"/>
      <c r="X1002"/>
      <c r="Y1002"/>
      <c r="Z1002"/>
      <c r="AA1002"/>
      <c r="AC1002"/>
      <c r="AE1002"/>
    </row>
    <row r="1003" spans="1:31" hidden="1" x14ac:dyDescent="0.3">
      <c r="A1003" s="3">
        <v>2758394040</v>
      </c>
      <c r="B1003" s="3" t="s">
        <v>2512</v>
      </c>
      <c r="C1003" s="3" t="s">
        <v>2512</v>
      </c>
      <c r="D1003" s="3">
        <v>89.477292893441998</v>
      </c>
      <c r="E1003" s="3" t="s">
        <v>2634</v>
      </c>
      <c r="F1003" s="3" t="s">
        <v>18</v>
      </c>
      <c r="G1003" s="3" t="s">
        <v>319</v>
      </c>
      <c r="H1003" s="3" t="s">
        <v>4</v>
      </c>
      <c r="I1003" s="3" t="s">
        <v>2635</v>
      </c>
      <c r="J1003" s="3" t="s">
        <v>18</v>
      </c>
      <c r="K1003" s="3" t="s">
        <v>319</v>
      </c>
      <c r="L1003" s="3" t="s">
        <v>4</v>
      </c>
      <c r="N1003" s="3" t="s">
        <v>701</v>
      </c>
      <c r="O1003" s="3" t="s">
        <v>9</v>
      </c>
      <c r="P1003" s="3" t="s">
        <v>4</v>
      </c>
      <c r="Q1003" s="3" t="s">
        <v>10</v>
      </c>
      <c r="V1003" t="str">
        <f t="shared" si="31"/>
        <v>Remove</v>
      </c>
      <c r="W1003"/>
      <c r="X1003"/>
      <c r="Y1003"/>
      <c r="Z1003"/>
      <c r="AA1003"/>
      <c r="AC1003"/>
      <c r="AE1003"/>
    </row>
    <row r="1004" spans="1:31" hidden="1" x14ac:dyDescent="0.3">
      <c r="A1004" s="3">
        <v>2758240040</v>
      </c>
      <c r="B1004" s="3" t="s">
        <v>2512</v>
      </c>
      <c r="C1004" s="3" t="s">
        <v>2512</v>
      </c>
      <c r="D1004" s="3">
        <v>62.004678551262401</v>
      </c>
      <c r="E1004" s="3" t="s">
        <v>2636</v>
      </c>
      <c r="F1004" s="3" t="s">
        <v>13</v>
      </c>
      <c r="G1004" s="3" t="s">
        <v>56</v>
      </c>
      <c r="H1004" s="3" t="s">
        <v>4</v>
      </c>
      <c r="I1004" s="3" t="s">
        <v>1187</v>
      </c>
      <c r="J1004" s="3" t="s">
        <v>6</v>
      </c>
      <c r="K1004" s="3" t="s">
        <v>58</v>
      </c>
      <c r="L1004" s="3" t="s">
        <v>4</v>
      </c>
      <c r="N1004" s="3" t="s">
        <v>423</v>
      </c>
      <c r="O1004" s="3" t="s">
        <v>9</v>
      </c>
      <c r="P1004" s="3" t="s">
        <v>4</v>
      </c>
      <c r="Q1004" s="3" t="s">
        <v>10</v>
      </c>
      <c r="V1004" t="str">
        <f t="shared" si="31"/>
        <v>Remove</v>
      </c>
      <c r="W1004"/>
      <c r="X1004"/>
      <c r="Y1004"/>
      <c r="Z1004"/>
      <c r="AA1004"/>
      <c r="AC1004"/>
      <c r="AE1004"/>
    </row>
    <row r="1005" spans="1:31" hidden="1" x14ac:dyDescent="0.3">
      <c r="A1005" s="3">
        <v>2758225040</v>
      </c>
      <c r="B1005" s="3" t="s">
        <v>2512</v>
      </c>
      <c r="C1005" s="3" t="s">
        <v>2512</v>
      </c>
      <c r="D1005" s="3">
        <v>188.02871662499001</v>
      </c>
      <c r="E1005" s="3" t="s">
        <v>2637</v>
      </c>
      <c r="F1005" s="3" t="s">
        <v>13</v>
      </c>
      <c r="G1005" s="3" t="s">
        <v>56</v>
      </c>
      <c r="H1005" s="3" t="s">
        <v>4</v>
      </c>
      <c r="I1005" s="3" t="s">
        <v>1187</v>
      </c>
      <c r="J1005" s="3" t="s">
        <v>6</v>
      </c>
      <c r="K1005" s="3" t="s">
        <v>58</v>
      </c>
      <c r="L1005" s="3" t="s">
        <v>4</v>
      </c>
      <c r="N1005" s="3" t="s">
        <v>423</v>
      </c>
      <c r="O1005" s="3" t="s">
        <v>9</v>
      </c>
      <c r="P1005" s="3" t="s">
        <v>4</v>
      </c>
      <c r="Q1005" s="3" t="s">
        <v>10</v>
      </c>
      <c r="V1005" t="str">
        <f t="shared" si="31"/>
        <v>Remove</v>
      </c>
      <c r="W1005"/>
      <c r="X1005"/>
      <c r="Y1005"/>
      <c r="Z1005"/>
      <c r="AA1005"/>
      <c r="AC1005"/>
      <c r="AE1005"/>
    </row>
    <row r="1006" spans="1:31" hidden="1" x14ac:dyDescent="0.3">
      <c r="A1006" s="3">
        <v>2757484040</v>
      </c>
      <c r="B1006" s="3" t="s">
        <v>2512</v>
      </c>
      <c r="C1006" s="3" t="s">
        <v>2512</v>
      </c>
      <c r="D1006" s="3">
        <v>145.85222231185</v>
      </c>
      <c r="E1006" s="3" t="s">
        <v>2638</v>
      </c>
      <c r="F1006" s="3" t="s">
        <v>6</v>
      </c>
      <c r="G1006" s="3" t="s">
        <v>79</v>
      </c>
      <c r="H1006" s="3" t="s">
        <v>4</v>
      </c>
      <c r="I1006" s="3" t="s">
        <v>2639</v>
      </c>
      <c r="J1006" s="3" t="s">
        <v>6</v>
      </c>
      <c r="K1006" s="3" t="s">
        <v>79</v>
      </c>
      <c r="L1006" s="3" t="s">
        <v>4</v>
      </c>
      <c r="N1006" s="3" t="s">
        <v>649</v>
      </c>
      <c r="O1006" s="3" t="s">
        <v>9</v>
      </c>
      <c r="P1006" s="3" t="s">
        <v>4</v>
      </c>
      <c r="Q1006" s="3" t="s">
        <v>10</v>
      </c>
      <c r="V1006" t="str">
        <f t="shared" si="31"/>
        <v>Remove</v>
      </c>
      <c r="W1006"/>
      <c r="X1006"/>
      <c r="Y1006"/>
      <c r="Z1006"/>
      <c r="AA1006"/>
      <c r="AC1006"/>
      <c r="AE1006"/>
    </row>
    <row r="1007" spans="1:31" hidden="1" x14ac:dyDescent="0.3">
      <c r="A1007" s="3">
        <v>2769191040</v>
      </c>
      <c r="B1007" s="3" t="s">
        <v>2247</v>
      </c>
      <c r="C1007" s="3" t="s">
        <v>2247</v>
      </c>
      <c r="D1007" s="3">
        <v>160.900290416263</v>
      </c>
      <c r="E1007" s="3" t="s">
        <v>2640</v>
      </c>
      <c r="F1007" s="3" t="s">
        <v>62</v>
      </c>
      <c r="G1007" s="3" t="s">
        <v>113</v>
      </c>
      <c r="H1007" s="3" t="s">
        <v>4</v>
      </c>
      <c r="I1007" s="3" t="s">
        <v>2641</v>
      </c>
      <c r="J1007" s="3" t="s">
        <v>26</v>
      </c>
      <c r="K1007" s="3" t="s">
        <v>27</v>
      </c>
      <c r="L1007" s="3" t="s">
        <v>4</v>
      </c>
      <c r="O1007" s="3" t="s">
        <v>9</v>
      </c>
      <c r="P1007" s="3" t="s">
        <v>4</v>
      </c>
      <c r="Q1007" s="3" t="s">
        <v>10</v>
      </c>
      <c r="V1007" t="str">
        <f t="shared" si="31"/>
        <v>Remove</v>
      </c>
      <c r="W1007"/>
      <c r="X1007"/>
      <c r="Y1007"/>
      <c r="Z1007"/>
      <c r="AA1007"/>
      <c r="AC1007"/>
      <c r="AE1007"/>
    </row>
    <row r="1008" spans="1:31" hidden="1" x14ac:dyDescent="0.3">
      <c r="A1008" s="3">
        <v>2758542040</v>
      </c>
      <c r="B1008" s="3" t="s">
        <v>2247</v>
      </c>
      <c r="C1008" s="3" t="s">
        <v>2642</v>
      </c>
      <c r="D1008" s="3">
        <v>225.19878468668799</v>
      </c>
      <c r="E1008" s="3" t="s">
        <v>2643</v>
      </c>
      <c r="F1008" s="3" t="s">
        <v>18</v>
      </c>
      <c r="G1008" s="3" t="s">
        <v>186</v>
      </c>
      <c r="H1008" s="3" t="s">
        <v>107</v>
      </c>
      <c r="I1008" s="3" t="s">
        <v>2644</v>
      </c>
      <c r="J1008" s="3" t="s">
        <v>18</v>
      </c>
      <c r="K1008" s="3" t="s">
        <v>186</v>
      </c>
      <c r="L1008" s="3" t="s">
        <v>2645</v>
      </c>
      <c r="M1008" s="3" t="s">
        <v>2646</v>
      </c>
      <c r="O1008" s="3" t="s">
        <v>9</v>
      </c>
      <c r="P1008" s="3" t="s">
        <v>107</v>
      </c>
      <c r="Q1008" s="3" t="s">
        <v>10</v>
      </c>
      <c r="V1008" t="str">
        <f t="shared" si="31"/>
        <v>Remove</v>
      </c>
      <c r="W1008"/>
      <c r="X1008"/>
      <c r="Y1008"/>
      <c r="Z1008"/>
      <c r="AA1008"/>
      <c r="AC1008"/>
      <c r="AE1008"/>
    </row>
    <row r="1009" spans="1:31" hidden="1" x14ac:dyDescent="0.3">
      <c r="A1009" s="3">
        <v>2891788040</v>
      </c>
      <c r="B1009" s="3" t="s">
        <v>2647</v>
      </c>
      <c r="C1009" s="3" t="s">
        <v>2648</v>
      </c>
      <c r="D1009" s="3">
        <v>85.159019524282996</v>
      </c>
      <c r="E1009" s="3" t="s">
        <v>2649</v>
      </c>
      <c r="F1009" s="3" t="s">
        <v>6</v>
      </c>
      <c r="G1009" s="3" t="s">
        <v>7</v>
      </c>
      <c r="H1009" s="3" t="s">
        <v>4</v>
      </c>
      <c r="I1009" s="3" t="s">
        <v>2650</v>
      </c>
      <c r="J1009" s="3" t="s">
        <v>26</v>
      </c>
      <c r="K1009" s="3" t="s">
        <v>27</v>
      </c>
      <c r="L1009" s="3" t="s">
        <v>4</v>
      </c>
      <c r="O1009" s="3" t="s">
        <v>9</v>
      </c>
      <c r="P1009" s="3" t="s">
        <v>4</v>
      </c>
      <c r="Q1009" s="3" t="s">
        <v>10</v>
      </c>
      <c r="V1009" t="str">
        <f t="shared" si="31"/>
        <v>Remove</v>
      </c>
      <c r="W1009"/>
      <c r="X1009"/>
      <c r="Y1009"/>
      <c r="Z1009"/>
      <c r="AA1009"/>
      <c r="AC1009"/>
      <c r="AE1009"/>
    </row>
    <row r="1010" spans="1:31" hidden="1" x14ac:dyDescent="0.3">
      <c r="A1010" s="3">
        <v>2759694040</v>
      </c>
      <c r="B1010" s="3" t="s">
        <v>2647</v>
      </c>
      <c r="C1010" s="3" t="s">
        <v>2647</v>
      </c>
      <c r="D1010" s="3">
        <v>69.290209113205094</v>
      </c>
      <c r="E1010" s="3" t="s">
        <v>2651</v>
      </c>
      <c r="F1010" s="3" t="s">
        <v>18</v>
      </c>
      <c r="G1010" s="3" t="s">
        <v>186</v>
      </c>
      <c r="H1010" s="3" t="s">
        <v>4</v>
      </c>
      <c r="I1010" s="3" t="s">
        <v>2652</v>
      </c>
      <c r="J1010" s="3" t="s">
        <v>18</v>
      </c>
      <c r="K1010" s="3" t="s">
        <v>319</v>
      </c>
      <c r="L1010" s="3" t="s">
        <v>4</v>
      </c>
      <c r="O1010" s="3" t="s">
        <v>9</v>
      </c>
      <c r="P1010" s="3" t="s">
        <v>4</v>
      </c>
      <c r="Q1010" s="3" t="s">
        <v>10</v>
      </c>
      <c r="V1010" t="str">
        <f t="shared" si="31"/>
        <v>Remove</v>
      </c>
      <c r="W1010"/>
      <c r="X1010"/>
      <c r="Y1010"/>
      <c r="Z1010"/>
      <c r="AA1010"/>
      <c r="AC1010"/>
      <c r="AE1010"/>
    </row>
    <row r="1011" spans="1:31" hidden="1" x14ac:dyDescent="0.3">
      <c r="A1011" s="3">
        <v>2759223040</v>
      </c>
      <c r="B1011" s="3" t="s">
        <v>2647</v>
      </c>
      <c r="C1011" s="3" t="s">
        <v>2647</v>
      </c>
      <c r="D1011" s="3">
        <v>91.457015618949299</v>
      </c>
      <c r="E1011" s="3" t="s">
        <v>2653</v>
      </c>
      <c r="F1011" s="3" t="s">
        <v>62</v>
      </c>
      <c r="G1011" s="3" t="s">
        <v>113</v>
      </c>
      <c r="H1011" s="3" t="s">
        <v>4</v>
      </c>
      <c r="I1011" s="3" t="s">
        <v>1190</v>
      </c>
      <c r="J1011" s="3" t="s">
        <v>83</v>
      </c>
      <c r="K1011" s="3" t="s">
        <v>121</v>
      </c>
      <c r="L1011" s="3" t="s">
        <v>4</v>
      </c>
      <c r="N1011" s="3" t="s">
        <v>66</v>
      </c>
      <c r="O1011" s="3" t="s">
        <v>9</v>
      </c>
      <c r="P1011" s="3" t="s">
        <v>4</v>
      </c>
      <c r="Q1011" s="3" t="s">
        <v>10</v>
      </c>
      <c r="V1011" t="str">
        <f t="shared" si="31"/>
        <v>Remove</v>
      </c>
      <c r="W1011"/>
      <c r="X1011"/>
      <c r="Y1011"/>
      <c r="Z1011"/>
      <c r="AA1011"/>
      <c r="AC1011"/>
      <c r="AE1011"/>
    </row>
    <row r="1012" spans="1:31" hidden="1" x14ac:dyDescent="0.3">
      <c r="A1012" s="3">
        <v>2758310040</v>
      </c>
      <c r="B1012" s="3" t="s">
        <v>2647</v>
      </c>
      <c r="C1012" s="3" t="s">
        <v>2647</v>
      </c>
      <c r="D1012" s="3">
        <v>163.48296114625001</v>
      </c>
      <c r="E1012" s="3" t="s">
        <v>2654</v>
      </c>
      <c r="F1012" s="3" t="s">
        <v>13</v>
      </c>
      <c r="G1012" s="3" t="s">
        <v>65</v>
      </c>
      <c r="H1012" s="3" t="s">
        <v>4</v>
      </c>
      <c r="I1012" s="3" t="s">
        <v>2655</v>
      </c>
      <c r="J1012" s="3" t="s">
        <v>98</v>
      </c>
      <c r="K1012" s="3" t="s">
        <v>485</v>
      </c>
      <c r="L1012" s="3" t="s">
        <v>4</v>
      </c>
      <c r="N1012" s="3" t="s">
        <v>934</v>
      </c>
      <c r="O1012" s="3" t="s">
        <v>9</v>
      </c>
      <c r="P1012" s="3" t="s">
        <v>4</v>
      </c>
      <c r="Q1012" s="3" t="s">
        <v>10</v>
      </c>
      <c r="V1012" t="str">
        <f t="shared" si="31"/>
        <v>Remove</v>
      </c>
      <c r="W1012"/>
      <c r="X1012"/>
      <c r="Y1012"/>
      <c r="Z1012"/>
      <c r="AA1012"/>
      <c r="AC1012"/>
      <c r="AE1012"/>
    </row>
    <row r="1013" spans="1:31" hidden="1" x14ac:dyDescent="0.3">
      <c r="A1013" s="3">
        <v>2758298040</v>
      </c>
      <c r="B1013" s="3" t="s">
        <v>2647</v>
      </c>
      <c r="C1013" s="3" t="s">
        <v>2647</v>
      </c>
      <c r="D1013" s="3">
        <v>105.329467665298</v>
      </c>
      <c r="E1013" s="3" t="s">
        <v>2656</v>
      </c>
      <c r="F1013" s="3" t="s">
        <v>83</v>
      </c>
      <c r="G1013" s="3" t="s">
        <v>84</v>
      </c>
      <c r="H1013" s="3" t="s">
        <v>4</v>
      </c>
      <c r="I1013" s="3" t="s">
        <v>2657</v>
      </c>
      <c r="J1013" s="3" t="s">
        <v>83</v>
      </c>
      <c r="K1013" s="3" t="s">
        <v>84</v>
      </c>
      <c r="L1013" s="3" t="s">
        <v>4</v>
      </c>
      <c r="N1013" s="3" t="s">
        <v>66</v>
      </c>
      <c r="O1013" s="3" t="s">
        <v>9</v>
      </c>
      <c r="P1013" s="3" t="s">
        <v>4</v>
      </c>
      <c r="Q1013" s="3" t="s">
        <v>10</v>
      </c>
      <c r="V1013" t="str">
        <f t="shared" si="31"/>
        <v>Remove</v>
      </c>
      <c r="W1013"/>
      <c r="X1013"/>
      <c r="Y1013"/>
      <c r="Z1013"/>
      <c r="AA1013"/>
      <c r="AC1013"/>
      <c r="AE1013"/>
    </row>
    <row r="1014" spans="1:31" hidden="1" x14ac:dyDescent="0.3">
      <c r="A1014" s="3">
        <v>2758291040</v>
      </c>
      <c r="B1014" s="3" t="s">
        <v>2647</v>
      </c>
      <c r="C1014" s="3" t="s">
        <v>2647</v>
      </c>
      <c r="D1014" s="3">
        <v>913.58481424172805</v>
      </c>
      <c r="E1014" s="3" t="s">
        <v>2658</v>
      </c>
      <c r="F1014" s="3" t="s">
        <v>41</v>
      </c>
      <c r="G1014" s="3" t="s">
        <v>219</v>
      </c>
      <c r="H1014" s="3" t="s">
        <v>4</v>
      </c>
      <c r="I1014" s="3" t="s">
        <v>2659</v>
      </c>
      <c r="J1014" s="3" t="s">
        <v>41</v>
      </c>
      <c r="K1014" s="3" t="s">
        <v>219</v>
      </c>
      <c r="L1014" s="3" t="s">
        <v>4</v>
      </c>
      <c r="N1014" s="3" t="s">
        <v>2660</v>
      </c>
      <c r="O1014" s="3" t="s">
        <v>9</v>
      </c>
      <c r="P1014" s="3" t="s">
        <v>4</v>
      </c>
      <c r="Q1014" s="3" t="s">
        <v>10</v>
      </c>
      <c r="V1014" t="str">
        <f t="shared" si="31"/>
        <v>Remove</v>
      </c>
      <c r="W1014"/>
      <c r="X1014"/>
      <c r="Y1014"/>
      <c r="Z1014"/>
      <c r="AA1014"/>
      <c r="AC1014"/>
      <c r="AE1014"/>
    </row>
    <row r="1015" spans="1:31" hidden="1" x14ac:dyDescent="0.3">
      <c r="A1015" s="3">
        <v>2759957040</v>
      </c>
      <c r="B1015" s="3" t="s">
        <v>2661</v>
      </c>
      <c r="C1015" s="3" t="s">
        <v>2661</v>
      </c>
      <c r="D1015" s="3">
        <v>326.39731508971198</v>
      </c>
      <c r="E1015" s="3" t="s">
        <v>2662</v>
      </c>
      <c r="F1015" s="3" t="s">
        <v>13</v>
      </c>
      <c r="G1015" s="3" t="s">
        <v>155</v>
      </c>
      <c r="H1015" s="3" t="s">
        <v>4</v>
      </c>
      <c r="I1015" s="3" t="s">
        <v>2663</v>
      </c>
      <c r="J1015" s="3" t="s">
        <v>13</v>
      </c>
      <c r="K1015" s="3" t="s">
        <v>155</v>
      </c>
      <c r="L1015" s="3" t="s">
        <v>4</v>
      </c>
      <c r="N1015" s="3" t="s">
        <v>59</v>
      </c>
      <c r="O1015" s="3" t="s">
        <v>9</v>
      </c>
      <c r="P1015" s="3" t="s">
        <v>4</v>
      </c>
      <c r="Q1015" s="3" t="s">
        <v>10</v>
      </c>
      <c r="V1015" t="str">
        <f t="shared" si="31"/>
        <v>Remove</v>
      </c>
      <c r="W1015"/>
      <c r="X1015"/>
      <c r="Y1015"/>
      <c r="Z1015"/>
      <c r="AA1015"/>
      <c r="AC1015"/>
      <c r="AE1015"/>
    </row>
    <row r="1016" spans="1:31" hidden="1" x14ac:dyDescent="0.3">
      <c r="A1016" s="3">
        <v>2769012040</v>
      </c>
      <c r="B1016" s="3" t="s">
        <v>2664</v>
      </c>
      <c r="C1016" s="3" t="s">
        <v>2664</v>
      </c>
      <c r="D1016" s="3">
        <v>500.93512188830101</v>
      </c>
      <c r="E1016" s="3" t="s">
        <v>2665</v>
      </c>
      <c r="F1016" s="3" t="s">
        <v>2</v>
      </c>
      <c r="G1016" s="3" t="s">
        <v>3</v>
      </c>
      <c r="H1016" s="3" t="s">
        <v>4</v>
      </c>
      <c r="I1016" s="3" t="s">
        <v>2666</v>
      </c>
      <c r="J1016" s="3" t="s">
        <v>2</v>
      </c>
      <c r="K1016" s="3" t="s">
        <v>3</v>
      </c>
      <c r="L1016" s="3" t="s">
        <v>4</v>
      </c>
      <c r="O1016" s="3" t="s">
        <v>9</v>
      </c>
      <c r="P1016" s="3" t="s">
        <v>4</v>
      </c>
      <c r="Q1016" s="3" t="s">
        <v>10</v>
      </c>
      <c r="V1016" t="str">
        <f t="shared" si="31"/>
        <v>Remove</v>
      </c>
      <c r="W1016"/>
      <c r="X1016"/>
      <c r="Y1016"/>
      <c r="Z1016"/>
      <c r="AA1016"/>
      <c r="AC1016"/>
      <c r="AE1016"/>
    </row>
    <row r="1017" spans="1:31" ht="28.8" x14ac:dyDescent="0.3">
      <c r="A1017" s="3">
        <v>2762721040</v>
      </c>
      <c r="B1017" s="3" t="s">
        <v>2664</v>
      </c>
      <c r="C1017" s="3" t="s">
        <v>2664</v>
      </c>
      <c r="D1017" s="3">
        <v>1670.7028352095001</v>
      </c>
      <c r="E1017" s="3" t="s">
        <v>2667</v>
      </c>
      <c r="F1017" s="3" t="s">
        <v>18</v>
      </c>
      <c r="G1017" s="3" t="s">
        <v>319</v>
      </c>
      <c r="H1017" s="3" t="s">
        <v>16004</v>
      </c>
      <c r="I1017" s="3" t="s">
        <v>25</v>
      </c>
      <c r="J1017" s="3" t="s">
        <v>26</v>
      </c>
      <c r="K1017" s="3" t="s">
        <v>27</v>
      </c>
      <c r="L1017" s="3" t="s">
        <v>4</v>
      </c>
      <c r="M1017" s="3" t="s">
        <v>139</v>
      </c>
      <c r="O1017" s="3" t="s">
        <v>9</v>
      </c>
      <c r="P1017" s="3" t="s">
        <v>4</v>
      </c>
      <c r="Q1017" s="3" t="s">
        <v>10</v>
      </c>
      <c r="R1017" s="2" t="s">
        <v>482</v>
      </c>
      <c r="S1017" s="3">
        <v>-8.11</v>
      </c>
      <c r="T1017" s="3">
        <v>3.86</v>
      </c>
      <c r="U1017" s="3">
        <v>-9.09</v>
      </c>
      <c r="V1017" s="3" t="str">
        <f t="shared" si="31"/>
        <v>Keep</v>
      </c>
      <c r="W1017" s="2" t="str">
        <f>MID(B1017, 5, 11)</f>
        <v>Jun 05 2015</v>
      </c>
      <c r="X1017" s="3">
        <f>VALUE(RIGHT(W1017,4))</f>
        <v>2015</v>
      </c>
      <c r="Y1017" s="2" t="str">
        <f>H1017&amp;X1017</f>
        <v>china2015</v>
      </c>
      <c r="Z1017" s="1" t="s">
        <v>16078</v>
      </c>
      <c r="AA1017" s="1">
        <f>IFERROR(VLOOKUP(Z1017, RISKSHEET!$A$2:$G$1000, 4, FALSE), "Missing")</f>
        <v>-0.408455699682236</v>
      </c>
      <c r="AB1017">
        <f>IFERROR(VLOOKUP(Z1017, RISKSHEET!$A$2:$G$1000, 5, FALSE), "Missing")</f>
        <v>-0.552559673786163</v>
      </c>
      <c r="AC1017" s="1">
        <f>IFERROR(VLOOKUP(Z1017, RISKSHEET!$A$2:$G$1000, 6, FALSE), "Missing")</f>
        <v>0.416875630617142</v>
      </c>
      <c r="AD1017" t="str">
        <f>_xlfn.XLOOKUP(Z1017, CREDITRATING!I:I, CREDITRATING!E:E, "Missing")</f>
        <v>A+</v>
      </c>
      <c r="AE1017" s="1">
        <f>_xlfn.XLOOKUP(Z1017, CREDITRATING!I:I, CREDITRATING!F:F, "Missing")</f>
        <v>5</v>
      </c>
    </row>
    <row r="1018" spans="1:31" hidden="1" x14ac:dyDescent="0.3">
      <c r="A1018" s="3">
        <v>2759718040</v>
      </c>
      <c r="B1018" s="3" t="s">
        <v>2664</v>
      </c>
      <c r="C1018" s="3" t="s">
        <v>2664</v>
      </c>
      <c r="D1018" s="3">
        <v>137.61087636680301</v>
      </c>
      <c r="E1018" s="3" t="s">
        <v>2668</v>
      </c>
      <c r="F1018" s="3" t="s">
        <v>18</v>
      </c>
      <c r="G1018" s="3" t="s">
        <v>186</v>
      </c>
      <c r="H1018" s="3" t="s">
        <v>4</v>
      </c>
      <c r="I1018" s="3" t="s">
        <v>2669</v>
      </c>
      <c r="J1018" s="3" t="s">
        <v>18</v>
      </c>
      <c r="K1018" s="3" t="s">
        <v>186</v>
      </c>
      <c r="L1018" s="3" t="s">
        <v>4</v>
      </c>
      <c r="N1018" s="3" t="s">
        <v>2670</v>
      </c>
      <c r="O1018" s="3" t="s">
        <v>9</v>
      </c>
      <c r="P1018" s="3" t="s">
        <v>4</v>
      </c>
      <c r="Q1018" s="3" t="s">
        <v>10</v>
      </c>
      <c r="V1018" t="str">
        <f t="shared" si="31"/>
        <v>Remove</v>
      </c>
      <c r="W1018"/>
      <c r="X1018"/>
      <c r="Y1018"/>
      <c r="Z1018"/>
      <c r="AA1018"/>
      <c r="AC1018"/>
      <c r="AE1018"/>
    </row>
    <row r="1019" spans="1:31" hidden="1" x14ac:dyDescent="0.3">
      <c r="A1019" s="3">
        <v>2759717040</v>
      </c>
      <c r="B1019" s="3" t="s">
        <v>2664</v>
      </c>
      <c r="C1019" s="3" t="s">
        <v>2664</v>
      </c>
      <c r="D1019" s="3">
        <v>222.24155726865101</v>
      </c>
      <c r="E1019" s="3" t="s">
        <v>2671</v>
      </c>
      <c r="F1019" s="3" t="s">
        <v>18</v>
      </c>
      <c r="G1019" s="3" t="s">
        <v>319</v>
      </c>
      <c r="H1019" s="3" t="s">
        <v>4</v>
      </c>
      <c r="I1019" s="3" t="s">
        <v>2669</v>
      </c>
      <c r="J1019" s="3" t="s">
        <v>18</v>
      </c>
      <c r="K1019" s="3" t="s">
        <v>186</v>
      </c>
      <c r="L1019" s="3" t="s">
        <v>4</v>
      </c>
      <c r="N1019" s="3" t="s">
        <v>2670</v>
      </c>
      <c r="O1019" s="3" t="s">
        <v>9</v>
      </c>
      <c r="P1019" s="3" t="s">
        <v>4</v>
      </c>
      <c r="Q1019" s="3" t="s">
        <v>10</v>
      </c>
      <c r="V1019" t="str">
        <f t="shared" si="31"/>
        <v>Remove</v>
      </c>
      <c r="W1019"/>
      <c r="X1019"/>
      <c r="Y1019"/>
      <c r="Z1019"/>
      <c r="AA1019"/>
      <c r="AC1019"/>
      <c r="AE1019"/>
    </row>
    <row r="1020" spans="1:31" ht="43.2" x14ac:dyDescent="0.3">
      <c r="A1020" s="3">
        <v>2759426040</v>
      </c>
      <c r="B1020" s="3" t="s">
        <v>2664</v>
      </c>
      <c r="C1020" s="3" t="s">
        <v>2664</v>
      </c>
      <c r="D1020" s="3">
        <v>93.852822679302506</v>
      </c>
      <c r="E1020" s="3" t="s">
        <v>2672</v>
      </c>
      <c r="F1020" s="3" t="s">
        <v>13</v>
      </c>
      <c r="G1020" s="3" t="s">
        <v>74</v>
      </c>
      <c r="H1020" s="3" t="s">
        <v>332</v>
      </c>
      <c r="I1020" s="3" t="s">
        <v>2673</v>
      </c>
      <c r="J1020" s="3" t="s">
        <v>13</v>
      </c>
      <c r="K1020" s="3" t="s">
        <v>65</v>
      </c>
      <c r="L1020" s="3" t="s">
        <v>211</v>
      </c>
      <c r="M1020" s="3" t="s">
        <v>1660</v>
      </c>
      <c r="O1020" s="3" t="s">
        <v>9</v>
      </c>
      <c r="P1020" s="3" t="s">
        <v>332</v>
      </c>
      <c r="Q1020" s="3" t="s">
        <v>10</v>
      </c>
      <c r="R1020" s="2" t="s">
        <v>335</v>
      </c>
      <c r="S1020" s="3">
        <v>66.040000000000006</v>
      </c>
      <c r="T1020" s="3">
        <v>57.14</v>
      </c>
      <c r="U1020" s="3">
        <v>57.71</v>
      </c>
      <c r="V1020" s="3" t="str">
        <f t="shared" si="31"/>
        <v>Keep</v>
      </c>
      <c r="W1020" s="2" t="str">
        <f>MID(B1020, 5, 11)</f>
        <v>Jun 05 2015</v>
      </c>
      <c r="X1020" s="3">
        <f>VALUE(RIGHT(W1020,4))</f>
        <v>2015</v>
      </c>
      <c r="Y1020" s="2" t="str">
        <f>H1020&amp;X1020</f>
        <v>South Africa2015</v>
      </c>
      <c r="Z1020" s="1" t="s">
        <v>16081</v>
      </c>
      <c r="AA1020" s="1">
        <f>IFERROR(VLOOKUP(Z1020, RISKSHEET!$A$2:$G$1000, 4, FALSE), "Missing")</f>
        <v>1.57780386507511E-2</v>
      </c>
      <c r="AB1020">
        <f>IFERROR(VLOOKUP(Z1020, RISKSHEET!$A$2:$G$1000, 5, FALSE), "Missing")</f>
        <v>-0.220544874668121</v>
      </c>
      <c r="AC1020" s="1">
        <f>IFERROR(VLOOKUP(Z1020, RISKSHEET!$A$2:$G$1000, 6, FALSE), "Missing")</f>
        <v>7.0795923471450806E-2</v>
      </c>
      <c r="AD1020" t="str">
        <f>_xlfn.XLOOKUP(Z1020, CREDITRATING!I:I, CREDITRATING!E:E, "Missing")</f>
        <v>BBB-</v>
      </c>
      <c r="AE1020" s="1">
        <f>_xlfn.XLOOKUP(Z1020, CREDITRATING!I:I, CREDITRATING!F:F, "Missing")</f>
        <v>10</v>
      </c>
    </row>
    <row r="1021" spans="1:31" hidden="1" x14ac:dyDescent="0.3">
      <c r="A1021" s="3">
        <v>2759306040</v>
      </c>
      <c r="B1021" s="3" t="s">
        <v>2664</v>
      </c>
      <c r="C1021" s="3" t="s">
        <v>2664</v>
      </c>
      <c r="D1021" s="3">
        <v>108.313921503906</v>
      </c>
      <c r="E1021" s="3" t="s">
        <v>2674</v>
      </c>
      <c r="F1021" s="3" t="s">
        <v>13</v>
      </c>
      <c r="G1021" s="3" t="s">
        <v>96</v>
      </c>
      <c r="H1021" s="3" t="s">
        <v>4</v>
      </c>
      <c r="I1021" s="3" t="s">
        <v>2675</v>
      </c>
      <c r="J1021" s="3" t="s">
        <v>98</v>
      </c>
      <c r="K1021" s="3" t="s">
        <v>99</v>
      </c>
      <c r="L1021" s="3" t="s">
        <v>4</v>
      </c>
      <c r="N1021" s="3" t="s">
        <v>220</v>
      </c>
      <c r="O1021" s="3" t="s">
        <v>9</v>
      </c>
      <c r="P1021" s="3" t="s">
        <v>4</v>
      </c>
      <c r="Q1021" s="3" t="s">
        <v>10</v>
      </c>
      <c r="V1021" t="str">
        <f t="shared" si="31"/>
        <v>Remove</v>
      </c>
      <c r="W1021"/>
      <c r="X1021"/>
      <c r="Y1021"/>
      <c r="Z1021"/>
      <c r="AA1021"/>
      <c r="AC1021"/>
      <c r="AE1021"/>
    </row>
    <row r="1022" spans="1:31" hidden="1" x14ac:dyDescent="0.3">
      <c r="A1022" s="3">
        <v>2762430040</v>
      </c>
      <c r="B1022" s="3" t="s">
        <v>2676</v>
      </c>
      <c r="C1022" s="3" t="s">
        <v>2677</v>
      </c>
      <c r="D1022" s="3">
        <v>329.98003124144498</v>
      </c>
      <c r="E1022" s="3" t="s">
        <v>2678</v>
      </c>
      <c r="F1022" s="3" t="s">
        <v>90</v>
      </c>
      <c r="G1022" s="3" t="s">
        <v>91</v>
      </c>
      <c r="H1022" s="3" t="s">
        <v>4</v>
      </c>
      <c r="I1022" s="3" t="s">
        <v>2679</v>
      </c>
      <c r="J1022" s="3" t="s">
        <v>2</v>
      </c>
      <c r="K1022" s="3" t="s">
        <v>3</v>
      </c>
      <c r="L1022" s="3" t="s">
        <v>4</v>
      </c>
      <c r="N1022" s="3" t="s">
        <v>59</v>
      </c>
      <c r="O1022" s="3" t="s">
        <v>9</v>
      </c>
      <c r="P1022" s="3" t="s">
        <v>4</v>
      </c>
      <c r="Q1022" s="3" t="s">
        <v>10</v>
      </c>
      <c r="V1022" t="str">
        <f t="shared" si="31"/>
        <v>Remove</v>
      </c>
      <c r="W1022"/>
      <c r="X1022"/>
      <c r="Y1022"/>
      <c r="Z1022"/>
      <c r="AA1022"/>
      <c r="AC1022"/>
      <c r="AE1022"/>
    </row>
    <row r="1023" spans="1:31" hidden="1" x14ac:dyDescent="0.3">
      <c r="A1023" s="3">
        <v>2762109040</v>
      </c>
      <c r="B1023" s="3" t="s">
        <v>2676</v>
      </c>
      <c r="C1023" s="3" t="s">
        <v>2676</v>
      </c>
      <c r="D1023" s="3">
        <v>1451.0512059847799</v>
      </c>
      <c r="E1023" s="3" t="s">
        <v>2680</v>
      </c>
      <c r="F1023" s="3" t="s">
        <v>83</v>
      </c>
      <c r="G1023" s="3" t="s">
        <v>84</v>
      </c>
      <c r="H1023" s="3" t="s">
        <v>4</v>
      </c>
      <c r="I1023" s="3" t="s">
        <v>25</v>
      </c>
      <c r="J1023" s="3" t="s">
        <v>26</v>
      </c>
      <c r="K1023" s="3" t="s">
        <v>27</v>
      </c>
      <c r="L1023" s="3" t="s">
        <v>4</v>
      </c>
      <c r="O1023" s="3" t="s">
        <v>9</v>
      </c>
      <c r="P1023" s="3" t="s">
        <v>4</v>
      </c>
      <c r="Q1023" s="3" t="s">
        <v>10</v>
      </c>
      <c r="V1023" t="str">
        <f t="shared" si="31"/>
        <v>Remove</v>
      </c>
      <c r="W1023"/>
      <c r="X1023"/>
      <c r="Y1023"/>
      <c r="Z1023"/>
      <c r="AA1023"/>
      <c r="AC1023"/>
      <c r="AE1023"/>
    </row>
    <row r="1024" spans="1:31" hidden="1" x14ac:dyDescent="0.3">
      <c r="A1024" s="3">
        <v>2759848040</v>
      </c>
      <c r="B1024" s="3" t="s">
        <v>2676</v>
      </c>
      <c r="C1024" s="3" t="s">
        <v>2676</v>
      </c>
      <c r="D1024" s="3">
        <v>142.592222365536</v>
      </c>
      <c r="E1024" s="3" t="s">
        <v>2681</v>
      </c>
      <c r="F1024" s="3" t="s">
        <v>6</v>
      </c>
      <c r="G1024" s="3" t="s">
        <v>58</v>
      </c>
      <c r="H1024" s="3" t="s">
        <v>4</v>
      </c>
      <c r="I1024" s="3" t="s">
        <v>2682</v>
      </c>
      <c r="J1024" s="3" t="s">
        <v>6</v>
      </c>
      <c r="K1024" s="3" t="s">
        <v>79</v>
      </c>
      <c r="L1024" s="3" t="s">
        <v>4</v>
      </c>
      <c r="N1024" s="3" t="s">
        <v>2683</v>
      </c>
      <c r="O1024" s="3" t="s">
        <v>9</v>
      </c>
      <c r="P1024" s="3" t="s">
        <v>4</v>
      </c>
      <c r="Q1024" s="3" t="s">
        <v>10</v>
      </c>
      <c r="V1024" t="str">
        <f t="shared" si="31"/>
        <v>Remove</v>
      </c>
      <c r="W1024"/>
      <c r="X1024"/>
      <c r="Y1024"/>
      <c r="Z1024"/>
      <c r="AA1024"/>
      <c r="AC1024"/>
      <c r="AE1024"/>
    </row>
    <row r="1025" spans="1:31" ht="28.8" x14ac:dyDescent="0.3">
      <c r="A1025" s="3">
        <v>2766713040</v>
      </c>
      <c r="B1025" s="3" t="s">
        <v>2684</v>
      </c>
      <c r="C1025" s="3" t="s">
        <v>2684</v>
      </c>
      <c r="D1025" s="3">
        <v>509.677107706242</v>
      </c>
      <c r="E1025" s="3" t="s">
        <v>2685</v>
      </c>
      <c r="F1025" s="3" t="s">
        <v>13</v>
      </c>
      <c r="G1025" s="3" t="s">
        <v>155</v>
      </c>
      <c r="H1025" s="3" t="s">
        <v>16004</v>
      </c>
      <c r="I1025" s="3" t="s">
        <v>2686</v>
      </c>
      <c r="J1025" s="3" t="s">
        <v>26</v>
      </c>
      <c r="K1025" s="3" t="s">
        <v>27</v>
      </c>
      <c r="L1025" s="3" t="s">
        <v>4</v>
      </c>
      <c r="M1025" s="3" t="s">
        <v>2687</v>
      </c>
      <c r="O1025" s="3" t="s">
        <v>9</v>
      </c>
      <c r="P1025" s="3" t="s">
        <v>4</v>
      </c>
      <c r="Q1025" s="3" t="s">
        <v>10</v>
      </c>
      <c r="R1025" s="2" t="s">
        <v>194</v>
      </c>
      <c r="S1025" s="3">
        <v>-11.06</v>
      </c>
      <c r="T1025" s="3">
        <v>-2.74</v>
      </c>
      <c r="U1025" s="3">
        <v>-22.21</v>
      </c>
      <c r="V1025" s="3" t="str">
        <f t="shared" si="31"/>
        <v>Keep</v>
      </c>
      <c r="W1025" s="2" t="str">
        <f>MID(B1025, 5, 11)</f>
        <v>Jun 08 2015</v>
      </c>
      <c r="X1025" s="3">
        <f>VALUE(RIGHT(W1025,4))</f>
        <v>2015</v>
      </c>
      <c r="Y1025" s="2" t="str">
        <f>H1025&amp;X1025</f>
        <v>china2015</v>
      </c>
      <c r="Z1025" s="1" t="s">
        <v>16078</v>
      </c>
      <c r="AA1025" s="1">
        <f>IFERROR(VLOOKUP(Z1025, RISKSHEET!$A$2:$G$1000, 4, FALSE), "Missing")</f>
        <v>-0.408455699682236</v>
      </c>
      <c r="AB1025">
        <f>IFERROR(VLOOKUP(Z1025, RISKSHEET!$A$2:$G$1000, 5, FALSE), "Missing")</f>
        <v>-0.552559673786163</v>
      </c>
      <c r="AC1025" s="1">
        <f>IFERROR(VLOOKUP(Z1025, RISKSHEET!$A$2:$G$1000, 6, FALSE), "Missing")</f>
        <v>0.416875630617142</v>
      </c>
      <c r="AD1025" t="str">
        <f>_xlfn.XLOOKUP(Z1025, CREDITRATING!I:I, CREDITRATING!E:E, "Missing")</f>
        <v>A+</v>
      </c>
      <c r="AE1025" s="1">
        <f>_xlfn.XLOOKUP(Z1025, CREDITRATING!I:I, CREDITRATING!F:F, "Missing")</f>
        <v>5</v>
      </c>
    </row>
    <row r="1026" spans="1:31" hidden="1" x14ac:dyDescent="0.3">
      <c r="A1026" s="3">
        <v>2765119040</v>
      </c>
      <c r="B1026" s="3" t="s">
        <v>2684</v>
      </c>
      <c r="C1026" s="3" t="s">
        <v>2684</v>
      </c>
      <c r="D1026" s="3">
        <v>232.939210898342</v>
      </c>
      <c r="E1026" s="3" t="s">
        <v>2688</v>
      </c>
      <c r="F1026" s="3" t="s">
        <v>90</v>
      </c>
      <c r="G1026" s="3" t="s">
        <v>623</v>
      </c>
      <c r="H1026" s="3" t="s">
        <v>49</v>
      </c>
      <c r="I1026" s="3" t="s">
        <v>2689</v>
      </c>
      <c r="J1026" s="3" t="s">
        <v>90</v>
      </c>
      <c r="K1026" s="3" t="s">
        <v>623</v>
      </c>
      <c r="L1026" s="3" t="s">
        <v>49</v>
      </c>
      <c r="M1026" s="3" t="s">
        <v>299</v>
      </c>
      <c r="N1026" s="3" t="s">
        <v>1542</v>
      </c>
      <c r="O1026" s="3" t="s">
        <v>9</v>
      </c>
      <c r="P1026" s="3" t="s">
        <v>49</v>
      </c>
      <c r="Q1026" s="3" t="s">
        <v>10</v>
      </c>
      <c r="V1026" t="str">
        <f t="shared" si="31"/>
        <v>Remove</v>
      </c>
      <c r="W1026"/>
      <c r="X1026"/>
      <c r="Y1026"/>
      <c r="Z1026"/>
      <c r="AA1026"/>
      <c r="AC1026"/>
      <c r="AE1026"/>
    </row>
    <row r="1027" spans="1:31" ht="28.8" x14ac:dyDescent="0.3">
      <c r="A1027" s="3">
        <v>2763134040</v>
      </c>
      <c r="B1027" s="3" t="s">
        <v>2690</v>
      </c>
      <c r="C1027" s="3" t="s">
        <v>2690</v>
      </c>
      <c r="D1027" s="3">
        <v>263.53133611590101</v>
      </c>
      <c r="E1027" s="3" t="s">
        <v>16008</v>
      </c>
      <c r="F1027" s="3" t="s">
        <v>2</v>
      </c>
      <c r="G1027" s="3" t="s">
        <v>181</v>
      </c>
      <c r="H1027" s="3" t="s">
        <v>16004</v>
      </c>
      <c r="I1027" s="3" t="s">
        <v>2691</v>
      </c>
      <c r="J1027" s="3" t="s">
        <v>2</v>
      </c>
      <c r="K1027" s="3" t="s">
        <v>181</v>
      </c>
      <c r="L1027" s="3" t="s">
        <v>4</v>
      </c>
      <c r="M1027" s="3" t="s">
        <v>2539</v>
      </c>
      <c r="O1027" s="3" t="s">
        <v>9</v>
      </c>
      <c r="P1027" s="3" t="s">
        <v>4</v>
      </c>
      <c r="Q1027" s="3" t="s">
        <v>10</v>
      </c>
      <c r="R1027" s="2" t="s">
        <v>482</v>
      </c>
      <c r="S1027" s="3">
        <v>2.09</v>
      </c>
      <c r="T1027" s="3">
        <v>17.84</v>
      </c>
      <c r="U1027" s="3">
        <v>1.28</v>
      </c>
      <c r="V1027" s="3" t="str">
        <f t="shared" ref="V1027:V1090" si="32">IF(ISNUMBER(S1027), "Keep", "Remove")</f>
        <v>Keep</v>
      </c>
      <c r="W1027" s="2" t="str">
        <f>MID(B1027, 5, 11)</f>
        <v>Jun 09 2015</v>
      </c>
      <c r="X1027" s="3">
        <f>VALUE(RIGHT(W1027,4))</f>
        <v>2015</v>
      </c>
      <c r="Y1027" s="2" t="str">
        <f>H1027&amp;X1027</f>
        <v>china2015</v>
      </c>
      <c r="Z1027" s="1" t="s">
        <v>16078</v>
      </c>
      <c r="AA1027" s="1">
        <f>IFERROR(VLOOKUP(Z1027, RISKSHEET!$A$2:$G$1000, 4, FALSE), "Missing")</f>
        <v>-0.408455699682236</v>
      </c>
      <c r="AB1027">
        <f>IFERROR(VLOOKUP(Z1027, RISKSHEET!$A$2:$G$1000, 5, FALSE), "Missing")</f>
        <v>-0.552559673786163</v>
      </c>
      <c r="AC1027" s="1">
        <f>IFERROR(VLOOKUP(Z1027, RISKSHEET!$A$2:$G$1000, 6, FALSE), "Missing")</f>
        <v>0.416875630617142</v>
      </c>
      <c r="AD1027" t="str">
        <f>_xlfn.XLOOKUP(Z1027, CREDITRATING!I:I, CREDITRATING!E:E, "Missing")</f>
        <v>A+</v>
      </c>
      <c r="AE1027" s="1">
        <f>_xlfn.XLOOKUP(Z1027, CREDITRATING!I:I, CREDITRATING!F:F, "Missing")</f>
        <v>5</v>
      </c>
    </row>
    <row r="1028" spans="1:31" hidden="1" x14ac:dyDescent="0.3">
      <c r="A1028" s="3">
        <v>2762441040</v>
      </c>
      <c r="B1028" s="3" t="s">
        <v>2690</v>
      </c>
      <c r="C1028" s="3" t="s">
        <v>2690</v>
      </c>
      <c r="D1028" s="3">
        <v>178.91018099182901</v>
      </c>
      <c r="E1028" s="3" t="s">
        <v>2692</v>
      </c>
      <c r="F1028" s="3" t="s">
        <v>90</v>
      </c>
      <c r="G1028" s="3" t="s">
        <v>91</v>
      </c>
      <c r="H1028" s="3" t="s">
        <v>4</v>
      </c>
      <c r="I1028" s="3" t="s">
        <v>2693</v>
      </c>
      <c r="J1028" s="3" t="s">
        <v>26</v>
      </c>
      <c r="K1028" s="3" t="s">
        <v>72</v>
      </c>
      <c r="L1028" s="3" t="s">
        <v>4</v>
      </c>
      <c r="O1028" s="3" t="s">
        <v>9</v>
      </c>
      <c r="P1028" s="3" t="s">
        <v>4</v>
      </c>
      <c r="Q1028" s="3" t="s">
        <v>10</v>
      </c>
      <c r="V1028" t="str">
        <f t="shared" si="32"/>
        <v>Remove</v>
      </c>
      <c r="W1028"/>
      <c r="X1028"/>
      <c r="Y1028"/>
      <c r="Z1028"/>
      <c r="AA1028"/>
      <c r="AC1028"/>
      <c r="AE1028"/>
    </row>
    <row r="1029" spans="1:31" hidden="1" x14ac:dyDescent="0.3">
      <c r="A1029" s="3">
        <v>2762440040</v>
      </c>
      <c r="B1029" s="3" t="s">
        <v>2690</v>
      </c>
      <c r="C1029" s="3" t="s">
        <v>2690</v>
      </c>
      <c r="D1029" s="3">
        <v>109.27200348123201</v>
      </c>
      <c r="E1029" s="3" t="s">
        <v>2694</v>
      </c>
      <c r="F1029" s="3" t="s">
        <v>90</v>
      </c>
      <c r="G1029" s="3" t="s">
        <v>91</v>
      </c>
      <c r="H1029" s="3" t="s">
        <v>4</v>
      </c>
      <c r="I1029" s="3" t="s">
        <v>2693</v>
      </c>
      <c r="J1029" s="3" t="s">
        <v>26</v>
      </c>
      <c r="K1029" s="3" t="s">
        <v>72</v>
      </c>
      <c r="L1029" s="3" t="s">
        <v>4</v>
      </c>
      <c r="O1029" s="3" t="s">
        <v>9</v>
      </c>
      <c r="P1029" s="3" t="s">
        <v>4</v>
      </c>
      <c r="Q1029" s="3" t="s">
        <v>10</v>
      </c>
      <c r="V1029" t="str">
        <f t="shared" si="32"/>
        <v>Remove</v>
      </c>
      <c r="W1029"/>
      <c r="X1029"/>
      <c r="Y1029"/>
      <c r="Z1029"/>
      <c r="AA1029"/>
      <c r="AC1029"/>
      <c r="AE1029"/>
    </row>
    <row r="1030" spans="1:31" hidden="1" x14ac:dyDescent="0.3">
      <c r="A1030" s="3">
        <v>2762438040</v>
      </c>
      <c r="B1030" s="3" t="s">
        <v>2690</v>
      </c>
      <c r="C1030" s="3" t="s">
        <v>2690</v>
      </c>
      <c r="D1030" s="3">
        <v>61.200058020532801</v>
      </c>
      <c r="E1030" s="3" t="s">
        <v>2695</v>
      </c>
      <c r="F1030" s="3" t="s">
        <v>98</v>
      </c>
      <c r="G1030" s="3" t="s">
        <v>485</v>
      </c>
      <c r="H1030" s="3" t="s">
        <v>4</v>
      </c>
      <c r="I1030" s="3" t="s">
        <v>2693</v>
      </c>
      <c r="J1030" s="3" t="s">
        <v>26</v>
      </c>
      <c r="K1030" s="3" t="s">
        <v>72</v>
      </c>
      <c r="L1030" s="3" t="s">
        <v>4</v>
      </c>
      <c r="O1030" s="3" t="s">
        <v>9</v>
      </c>
      <c r="P1030" s="3" t="s">
        <v>4</v>
      </c>
      <c r="Q1030" s="3" t="s">
        <v>10</v>
      </c>
      <c r="V1030" t="str">
        <f t="shared" si="32"/>
        <v>Remove</v>
      </c>
      <c r="W1030"/>
      <c r="X1030"/>
      <c r="Y1030"/>
      <c r="Z1030"/>
      <c r="AA1030"/>
      <c r="AC1030"/>
      <c r="AE1030"/>
    </row>
    <row r="1031" spans="1:31" hidden="1" x14ac:dyDescent="0.3">
      <c r="A1031" s="3">
        <v>2761315040</v>
      </c>
      <c r="B1031" s="3" t="s">
        <v>2690</v>
      </c>
      <c r="C1031" s="3" t="s">
        <v>2690</v>
      </c>
      <c r="D1031" s="3">
        <v>67.723020665687599</v>
      </c>
      <c r="E1031" s="3" t="s">
        <v>2696</v>
      </c>
      <c r="F1031" s="3" t="s">
        <v>90</v>
      </c>
      <c r="G1031" s="3" t="s">
        <v>106</v>
      </c>
      <c r="H1031" s="3" t="s">
        <v>107</v>
      </c>
      <c r="I1031" s="3" t="s">
        <v>2697</v>
      </c>
      <c r="J1031" s="3" t="s">
        <v>90</v>
      </c>
      <c r="K1031" s="3" t="s">
        <v>106</v>
      </c>
      <c r="L1031" s="3" t="s">
        <v>107</v>
      </c>
      <c r="M1031" s="3" t="s">
        <v>436</v>
      </c>
      <c r="O1031" s="3" t="s">
        <v>9</v>
      </c>
      <c r="P1031" s="3" t="s">
        <v>107</v>
      </c>
      <c r="Q1031" s="3" t="s">
        <v>10</v>
      </c>
      <c r="V1031" t="str">
        <f t="shared" si="32"/>
        <v>Remove</v>
      </c>
      <c r="W1031"/>
      <c r="X1031"/>
      <c r="Y1031"/>
      <c r="Z1031"/>
      <c r="AA1031"/>
      <c r="AC1031"/>
      <c r="AE1031"/>
    </row>
    <row r="1032" spans="1:31" hidden="1" x14ac:dyDescent="0.3">
      <c r="A1032" s="3">
        <v>2760993040</v>
      </c>
      <c r="B1032" s="3" t="s">
        <v>2690</v>
      </c>
      <c r="C1032" s="3" t="s">
        <v>2690</v>
      </c>
      <c r="D1032" s="3">
        <v>82.167390073598796</v>
      </c>
      <c r="E1032" s="3" t="s">
        <v>2698</v>
      </c>
      <c r="F1032" s="3" t="s">
        <v>6</v>
      </c>
      <c r="G1032" s="3" t="s">
        <v>79</v>
      </c>
      <c r="H1032" s="3" t="s">
        <v>4</v>
      </c>
      <c r="I1032" s="3" t="s">
        <v>2699</v>
      </c>
      <c r="J1032" s="3" t="s">
        <v>41</v>
      </c>
      <c r="K1032" s="3" t="s">
        <v>42</v>
      </c>
      <c r="L1032" s="3" t="s">
        <v>4</v>
      </c>
      <c r="N1032" s="3" t="s">
        <v>398</v>
      </c>
      <c r="O1032" s="3" t="s">
        <v>9</v>
      </c>
      <c r="P1032" s="3" t="s">
        <v>4</v>
      </c>
      <c r="Q1032" s="3" t="s">
        <v>10</v>
      </c>
      <c r="V1032" t="str">
        <f t="shared" si="32"/>
        <v>Remove</v>
      </c>
      <c r="W1032"/>
      <c r="X1032"/>
      <c r="Y1032"/>
      <c r="Z1032"/>
      <c r="AA1032"/>
      <c r="AC1032"/>
      <c r="AE1032"/>
    </row>
    <row r="1033" spans="1:31" hidden="1" x14ac:dyDescent="0.3">
      <c r="A1033" s="3">
        <v>2760502040</v>
      </c>
      <c r="B1033" s="3" t="s">
        <v>2690</v>
      </c>
      <c r="C1033" s="3" t="s">
        <v>2690</v>
      </c>
      <c r="D1033" s="3">
        <v>75.556516135116894</v>
      </c>
      <c r="E1033" s="3" t="s">
        <v>2700</v>
      </c>
      <c r="F1033" s="3" t="s">
        <v>6</v>
      </c>
      <c r="G1033" s="3" t="s">
        <v>117</v>
      </c>
      <c r="H1033" s="3" t="s">
        <v>4</v>
      </c>
      <c r="I1033" s="3" t="s">
        <v>2701</v>
      </c>
      <c r="J1033" s="3" t="s">
        <v>6</v>
      </c>
      <c r="K1033" s="3" t="s">
        <v>79</v>
      </c>
      <c r="L1033" s="3" t="s">
        <v>4</v>
      </c>
      <c r="N1033" s="3" t="s">
        <v>2246</v>
      </c>
      <c r="O1033" s="3" t="s">
        <v>9</v>
      </c>
      <c r="P1033" s="3" t="s">
        <v>4</v>
      </c>
      <c r="Q1033" s="3" t="s">
        <v>10</v>
      </c>
      <c r="V1033" t="str">
        <f t="shared" si="32"/>
        <v>Remove</v>
      </c>
      <c r="W1033"/>
      <c r="X1033"/>
      <c r="Y1033"/>
      <c r="Z1033"/>
      <c r="AA1033"/>
      <c r="AC1033"/>
      <c r="AE1033"/>
    </row>
    <row r="1034" spans="1:31" hidden="1" x14ac:dyDescent="0.3">
      <c r="A1034" s="3">
        <v>2760493040</v>
      </c>
      <c r="B1034" s="3" t="s">
        <v>2690</v>
      </c>
      <c r="C1034" s="3" t="s">
        <v>2690</v>
      </c>
      <c r="D1034" s="3">
        <v>284.85672519216001</v>
      </c>
      <c r="E1034" s="3" t="s">
        <v>2702</v>
      </c>
      <c r="F1034" s="3" t="s">
        <v>6</v>
      </c>
      <c r="G1034" s="3" t="s">
        <v>117</v>
      </c>
      <c r="H1034" s="3" t="s">
        <v>4</v>
      </c>
      <c r="I1034" s="3" t="s">
        <v>2701</v>
      </c>
      <c r="J1034" s="3" t="s">
        <v>6</v>
      </c>
      <c r="K1034" s="3" t="s">
        <v>79</v>
      </c>
      <c r="L1034" s="3" t="s">
        <v>4</v>
      </c>
      <c r="N1034" s="3" t="s">
        <v>2246</v>
      </c>
      <c r="O1034" s="3" t="s">
        <v>9</v>
      </c>
      <c r="P1034" s="3" t="s">
        <v>4</v>
      </c>
      <c r="Q1034" s="3" t="s">
        <v>10</v>
      </c>
      <c r="V1034" t="str">
        <f t="shared" si="32"/>
        <v>Remove</v>
      </c>
      <c r="W1034"/>
      <c r="X1034"/>
      <c r="Y1034"/>
      <c r="Z1034"/>
      <c r="AA1034"/>
      <c r="AC1034"/>
      <c r="AE1034"/>
    </row>
    <row r="1035" spans="1:31" hidden="1" x14ac:dyDescent="0.3">
      <c r="A1035" s="3">
        <v>2763036040</v>
      </c>
      <c r="B1035" s="3" t="s">
        <v>2703</v>
      </c>
      <c r="C1035" s="3" t="s">
        <v>2703</v>
      </c>
      <c r="D1035" s="3">
        <v>62.596656602106201</v>
      </c>
      <c r="E1035" s="3" t="s">
        <v>2704</v>
      </c>
      <c r="F1035" s="3" t="s">
        <v>83</v>
      </c>
      <c r="G1035" s="3" t="s">
        <v>159</v>
      </c>
      <c r="H1035" s="3" t="s">
        <v>127</v>
      </c>
      <c r="I1035" s="3" t="s">
        <v>2705</v>
      </c>
      <c r="J1035" s="3" t="s">
        <v>83</v>
      </c>
      <c r="K1035" s="3" t="s">
        <v>159</v>
      </c>
      <c r="L1035" s="3" t="s">
        <v>127</v>
      </c>
      <c r="O1035" s="3" t="s">
        <v>9</v>
      </c>
      <c r="P1035" s="3" t="s">
        <v>127</v>
      </c>
      <c r="Q1035" s="3" t="s">
        <v>10</v>
      </c>
      <c r="V1035" t="str">
        <f t="shared" si="32"/>
        <v>Remove</v>
      </c>
      <c r="W1035"/>
      <c r="X1035"/>
      <c r="Y1035"/>
      <c r="Z1035"/>
      <c r="AA1035"/>
      <c r="AC1035"/>
      <c r="AE1035"/>
    </row>
    <row r="1036" spans="1:31" hidden="1" x14ac:dyDescent="0.3">
      <c r="A1036" s="3">
        <v>2762407040</v>
      </c>
      <c r="B1036" s="3" t="s">
        <v>2703</v>
      </c>
      <c r="C1036" s="3" t="s">
        <v>2703</v>
      </c>
      <c r="D1036" s="3">
        <v>71.355410522923194</v>
      </c>
      <c r="E1036" s="3" t="s">
        <v>2706</v>
      </c>
      <c r="F1036" s="3" t="s">
        <v>13</v>
      </c>
      <c r="G1036" s="3" t="s">
        <v>96</v>
      </c>
      <c r="H1036" s="3" t="s">
        <v>4</v>
      </c>
      <c r="I1036" s="3" t="s">
        <v>2707</v>
      </c>
      <c r="J1036" s="3" t="s">
        <v>6</v>
      </c>
      <c r="K1036" s="3" t="s">
        <v>79</v>
      </c>
      <c r="L1036" s="3" t="s">
        <v>4</v>
      </c>
      <c r="N1036" s="3" t="s">
        <v>66</v>
      </c>
      <c r="O1036" s="3" t="s">
        <v>9</v>
      </c>
      <c r="P1036" s="3" t="s">
        <v>4</v>
      </c>
      <c r="Q1036" s="3" t="s">
        <v>10</v>
      </c>
      <c r="V1036" t="str">
        <f t="shared" si="32"/>
        <v>Remove</v>
      </c>
      <c r="W1036"/>
      <c r="X1036"/>
      <c r="Y1036"/>
      <c r="Z1036"/>
      <c r="AA1036"/>
      <c r="AC1036"/>
      <c r="AE1036"/>
    </row>
    <row r="1037" spans="1:31" hidden="1" x14ac:dyDescent="0.3">
      <c r="A1037" s="3">
        <v>2761074040</v>
      </c>
      <c r="B1037" s="3" t="s">
        <v>2703</v>
      </c>
      <c r="C1037" s="3" t="s">
        <v>2703</v>
      </c>
      <c r="D1037" s="3">
        <v>1485.2442188381301</v>
      </c>
      <c r="E1037" s="3" t="s">
        <v>2708</v>
      </c>
      <c r="F1037" s="3" t="s">
        <v>23</v>
      </c>
      <c r="G1037" s="3" t="s">
        <v>24</v>
      </c>
      <c r="H1037" s="3" t="s">
        <v>4</v>
      </c>
      <c r="I1037" s="3" t="s">
        <v>2709</v>
      </c>
      <c r="J1037" s="3" t="s">
        <v>2</v>
      </c>
      <c r="K1037" s="3" t="s">
        <v>208</v>
      </c>
      <c r="L1037" s="3" t="s">
        <v>4</v>
      </c>
      <c r="N1037" s="3" t="s">
        <v>1002</v>
      </c>
      <c r="O1037" s="3" t="s">
        <v>9</v>
      </c>
      <c r="P1037" s="3" t="s">
        <v>4</v>
      </c>
      <c r="Q1037" s="3" t="s">
        <v>10</v>
      </c>
      <c r="V1037" t="str">
        <f t="shared" si="32"/>
        <v>Remove</v>
      </c>
      <c r="W1037"/>
      <c r="X1037"/>
      <c r="Y1037"/>
      <c r="Z1037"/>
      <c r="AA1037"/>
      <c r="AC1037"/>
      <c r="AE1037"/>
    </row>
    <row r="1038" spans="1:31" ht="28.8" x14ac:dyDescent="0.3">
      <c r="A1038" s="3">
        <v>2763072040</v>
      </c>
      <c r="B1038" s="3" t="s">
        <v>2710</v>
      </c>
      <c r="C1038" s="3" t="s">
        <v>2710</v>
      </c>
      <c r="D1038" s="3">
        <v>1122.0470474502499</v>
      </c>
      <c r="E1038" s="3" t="s">
        <v>2711</v>
      </c>
      <c r="F1038" s="3" t="s">
        <v>90</v>
      </c>
      <c r="G1038" s="3" t="s">
        <v>642</v>
      </c>
      <c r="H1038" s="3" t="s">
        <v>16004</v>
      </c>
      <c r="I1038" s="3" t="s">
        <v>25</v>
      </c>
      <c r="J1038" s="3" t="s">
        <v>26</v>
      </c>
      <c r="K1038" s="3" t="s">
        <v>27</v>
      </c>
      <c r="L1038" s="3" t="s">
        <v>4</v>
      </c>
      <c r="M1038" s="3" t="s">
        <v>168</v>
      </c>
      <c r="N1038" s="3" t="s">
        <v>2712</v>
      </c>
      <c r="O1038" s="3" t="s">
        <v>9</v>
      </c>
      <c r="P1038" s="3" t="s">
        <v>4</v>
      </c>
      <c r="Q1038" s="3" t="s">
        <v>10</v>
      </c>
      <c r="R1038" s="2" t="s">
        <v>194</v>
      </c>
      <c r="S1038" s="3">
        <v>18.68</v>
      </c>
      <c r="T1038" s="3">
        <v>33.11</v>
      </c>
      <c r="U1038" s="3">
        <v>38.979999999999997</v>
      </c>
      <c r="V1038" s="3" t="str">
        <f t="shared" si="32"/>
        <v>Keep</v>
      </c>
      <c r="W1038" s="2" t="str">
        <f t="shared" ref="W1038:W1039" si="33">MID(B1038, 5, 11)</f>
        <v>Jun 11 2015</v>
      </c>
      <c r="X1038" s="3">
        <f t="shared" ref="X1038:X1039" si="34">VALUE(RIGHT(W1038,4))</f>
        <v>2015</v>
      </c>
      <c r="Y1038" s="2" t="str">
        <f t="shared" ref="Y1038:Y1039" si="35">H1038&amp;X1038</f>
        <v>china2015</v>
      </c>
      <c r="Z1038" s="1" t="s">
        <v>16078</v>
      </c>
      <c r="AA1038" s="1">
        <f>IFERROR(VLOOKUP(Z1038, RISKSHEET!$A$2:$G$1000, 4, FALSE), "Missing")</f>
        <v>-0.408455699682236</v>
      </c>
      <c r="AB1038">
        <f>IFERROR(VLOOKUP(Z1038, RISKSHEET!$A$2:$G$1000, 5, FALSE), "Missing")</f>
        <v>-0.552559673786163</v>
      </c>
      <c r="AC1038" s="1">
        <f>IFERROR(VLOOKUP(Z1038, RISKSHEET!$A$2:$G$1000, 6, FALSE), "Missing")</f>
        <v>0.416875630617142</v>
      </c>
      <c r="AD1038" t="str">
        <f>_xlfn.XLOOKUP(Z1038, CREDITRATING!I:I, CREDITRATING!E:E, "Missing")</f>
        <v>A+</v>
      </c>
      <c r="AE1038" s="1">
        <f>_xlfn.XLOOKUP(Z1038, CREDITRATING!I:I, CREDITRATING!F:F, "Missing")</f>
        <v>5</v>
      </c>
    </row>
    <row r="1039" spans="1:31" ht="28.8" x14ac:dyDescent="0.3">
      <c r="A1039" s="3">
        <v>2763169040</v>
      </c>
      <c r="B1039" s="3" t="s">
        <v>2713</v>
      </c>
      <c r="C1039" s="3" t="s">
        <v>2713</v>
      </c>
      <c r="D1039" s="3">
        <v>418.25614922440002</v>
      </c>
      <c r="E1039" s="3" t="s">
        <v>2714</v>
      </c>
      <c r="F1039" s="3" t="s">
        <v>90</v>
      </c>
      <c r="G1039" s="3" t="s">
        <v>106</v>
      </c>
      <c r="H1039" s="3" t="s">
        <v>16004</v>
      </c>
      <c r="I1039" s="3" t="s">
        <v>25</v>
      </c>
      <c r="J1039" s="3" t="s">
        <v>26</v>
      </c>
      <c r="K1039" s="3" t="s">
        <v>27</v>
      </c>
      <c r="L1039" s="3" t="s">
        <v>4</v>
      </c>
      <c r="M1039" s="3" t="s">
        <v>2715</v>
      </c>
      <c r="N1039" s="3" t="s">
        <v>687</v>
      </c>
      <c r="O1039" s="3" t="s">
        <v>9</v>
      </c>
      <c r="P1039" s="3" t="s">
        <v>4</v>
      </c>
      <c r="Q1039" s="3" t="s">
        <v>10</v>
      </c>
      <c r="R1039" s="2" t="s">
        <v>194</v>
      </c>
      <c r="S1039" s="3">
        <v>6.53</v>
      </c>
      <c r="T1039" s="3">
        <v>12.11</v>
      </c>
      <c r="U1039" s="3">
        <v>30.11</v>
      </c>
      <c r="V1039" s="3" t="str">
        <f t="shared" si="32"/>
        <v>Keep</v>
      </c>
      <c r="W1039" s="2" t="str">
        <f t="shared" si="33"/>
        <v>Jun 12 2015</v>
      </c>
      <c r="X1039" s="3">
        <f t="shared" si="34"/>
        <v>2015</v>
      </c>
      <c r="Y1039" s="2" t="str">
        <f t="shared" si="35"/>
        <v>china2015</v>
      </c>
      <c r="Z1039" s="1" t="s">
        <v>16078</v>
      </c>
      <c r="AA1039" s="1">
        <f>IFERROR(VLOOKUP(Z1039, RISKSHEET!$A$2:$G$1000, 4, FALSE), "Missing")</f>
        <v>-0.408455699682236</v>
      </c>
      <c r="AB1039">
        <f>IFERROR(VLOOKUP(Z1039, RISKSHEET!$A$2:$G$1000, 5, FALSE), "Missing")</f>
        <v>-0.552559673786163</v>
      </c>
      <c r="AC1039" s="1">
        <f>IFERROR(VLOOKUP(Z1039, RISKSHEET!$A$2:$G$1000, 6, FALSE), "Missing")</f>
        <v>0.416875630617142</v>
      </c>
      <c r="AD1039" t="str">
        <f>_xlfn.XLOOKUP(Z1039, CREDITRATING!I:I, CREDITRATING!E:E, "Missing")</f>
        <v>A+</v>
      </c>
      <c r="AE1039" s="1">
        <f>_xlfn.XLOOKUP(Z1039, CREDITRATING!I:I, CREDITRATING!F:F, "Missing")</f>
        <v>5</v>
      </c>
    </row>
    <row r="1040" spans="1:31" hidden="1" x14ac:dyDescent="0.3">
      <c r="A1040" s="3">
        <v>2762447040</v>
      </c>
      <c r="B1040" s="3" t="s">
        <v>2713</v>
      </c>
      <c r="C1040" s="3" t="s">
        <v>2713</v>
      </c>
      <c r="D1040" s="3">
        <v>85.719809876742104</v>
      </c>
      <c r="E1040" s="3" t="s">
        <v>2716</v>
      </c>
      <c r="F1040" s="3" t="s">
        <v>13</v>
      </c>
      <c r="G1040" s="3" t="s">
        <v>96</v>
      </c>
      <c r="H1040" s="3" t="s">
        <v>4</v>
      </c>
      <c r="I1040" s="3" t="s">
        <v>2717</v>
      </c>
      <c r="J1040" s="3" t="s">
        <v>90</v>
      </c>
      <c r="K1040" s="3" t="s">
        <v>763</v>
      </c>
      <c r="L1040" s="3" t="s">
        <v>4</v>
      </c>
      <c r="M1040" s="3" t="s">
        <v>2718</v>
      </c>
      <c r="O1040" s="3" t="s">
        <v>9</v>
      </c>
      <c r="P1040" s="3" t="s">
        <v>4</v>
      </c>
      <c r="Q1040" s="3" t="s">
        <v>10</v>
      </c>
      <c r="V1040" t="str">
        <f t="shared" si="32"/>
        <v>Remove</v>
      </c>
      <c r="W1040"/>
      <c r="X1040"/>
      <c r="Y1040"/>
      <c r="Z1040"/>
      <c r="AA1040"/>
      <c r="AC1040"/>
      <c r="AE1040"/>
    </row>
    <row r="1041" spans="1:31" hidden="1" x14ac:dyDescent="0.3">
      <c r="A1041" s="3">
        <v>2762248040</v>
      </c>
      <c r="B1041" s="3" t="s">
        <v>2713</v>
      </c>
      <c r="C1041" s="3" t="s">
        <v>2713</v>
      </c>
      <c r="D1041" s="3">
        <v>5198.1869255948604</v>
      </c>
      <c r="E1041" s="3" t="s">
        <v>2719</v>
      </c>
      <c r="F1041" s="3" t="s">
        <v>6</v>
      </c>
      <c r="G1041" s="3" t="s">
        <v>34</v>
      </c>
      <c r="H1041" s="3" t="s">
        <v>4</v>
      </c>
      <c r="I1041" s="3" t="s">
        <v>2720</v>
      </c>
      <c r="J1041" s="3" t="s">
        <v>83</v>
      </c>
      <c r="K1041" s="3" t="s">
        <v>84</v>
      </c>
      <c r="L1041" s="3" t="s">
        <v>4</v>
      </c>
      <c r="N1041" s="3" t="s">
        <v>631</v>
      </c>
      <c r="O1041" s="3" t="s">
        <v>9</v>
      </c>
      <c r="P1041" s="3" t="s">
        <v>4</v>
      </c>
      <c r="Q1041" s="3" t="s">
        <v>10</v>
      </c>
      <c r="V1041" t="str">
        <f t="shared" si="32"/>
        <v>Remove</v>
      </c>
      <c r="W1041"/>
      <c r="X1041"/>
      <c r="Y1041"/>
      <c r="Z1041"/>
      <c r="AA1041"/>
      <c r="AC1041"/>
      <c r="AE1041"/>
    </row>
    <row r="1042" spans="1:31" hidden="1" x14ac:dyDescent="0.3">
      <c r="A1042" s="3">
        <v>2790601040</v>
      </c>
      <c r="B1042" s="3" t="s">
        <v>2721</v>
      </c>
      <c r="C1042" s="3" t="s">
        <v>2721</v>
      </c>
      <c r="D1042" s="3">
        <v>354.37573492694997</v>
      </c>
      <c r="E1042" s="3" t="s">
        <v>2722</v>
      </c>
      <c r="F1042" s="3" t="s">
        <v>18</v>
      </c>
      <c r="G1042" s="3" t="s">
        <v>186</v>
      </c>
      <c r="H1042" s="3" t="s">
        <v>4</v>
      </c>
      <c r="I1042" s="3" t="s">
        <v>25</v>
      </c>
      <c r="J1042" s="3" t="s">
        <v>26</v>
      </c>
      <c r="K1042" s="3" t="s">
        <v>27</v>
      </c>
      <c r="L1042" s="3" t="s">
        <v>4</v>
      </c>
      <c r="M1042" s="3" t="s">
        <v>486</v>
      </c>
      <c r="O1042" s="3" t="s">
        <v>9</v>
      </c>
      <c r="P1042" s="3" t="s">
        <v>4</v>
      </c>
      <c r="Q1042" s="3" t="s">
        <v>10</v>
      </c>
      <c r="V1042" t="str">
        <f t="shared" si="32"/>
        <v>Remove</v>
      </c>
      <c r="W1042"/>
      <c r="X1042"/>
      <c r="Y1042"/>
      <c r="Z1042"/>
      <c r="AA1042"/>
      <c r="AC1042"/>
      <c r="AE1042"/>
    </row>
    <row r="1043" spans="1:31" hidden="1" x14ac:dyDescent="0.3">
      <c r="A1043" s="3">
        <v>2765272040</v>
      </c>
      <c r="B1043" s="3" t="s">
        <v>2721</v>
      </c>
      <c r="C1043" s="3" t="s">
        <v>2721</v>
      </c>
      <c r="D1043" s="3">
        <v>418.80768673185003</v>
      </c>
      <c r="E1043" s="3" t="s">
        <v>2723</v>
      </c>
      <c r="F1043" s="3" t="s">
        <v>191</v>
      </c>
      <c r="G1043" s="3" t="s">
        <v>1206</v>
      </c>
      <c r="H1043" s="3" t="s">
        <v>4</v>
      </c>
      <c r="I1043" s="3" t="s">
        <v>2724</v>
      </c>
      <c r="J1043" s="3" t="s">
        <v>191</v>
      </c>
      <c r="K1043" s="3" t="s">
        <v>1206</v>
      </c>
      <c r="L1043" s="3" t="s">
        <v>4</v>
      </c>
      <c r="O1043" s="3" t="s">
        <v>9</v>
      </c>
      <c r="P1043" s="3" t="s">
        <v>4</v>
      </c>
      <c r="Q1043" s="3" t="s">
        <v>10</v>
      </c>
      <c r="V1043" t="str">
        <f t="shared" si="32"/>
        <v>Remove</v>
      </c>
      <c r="W1043"/>
      <c r="X1043"/>
      <c r="Y1043"/>
      <c r="Z1043"/>
      <c r="AA1043"/>
      <c r="AC1043"/>
      <c r="AE1043"/>
    </row>
    <row r="1044" spans="1:31" hidden="1" x14ac:dyDescent="0.3">
      <c r="A1044" s="3">
        <v>2764388040</v>
      </c>
      <c r="B1044" s="3" t="s">
        <v>2721</v>
      </c>
      <c r="C1044" s="3" t="s">
        <v>2721</v>
      </c>
      <c r="D1044" s="3">
        <v>57.988756624410001</v>
      </c>
      <c r="E1044" s="3" t="s">
        <v>2725</v>
      </c>
      <c r="F1044" s="3" t="s">
        <v>83</v>
      </c>
      <c r="G1044" s="3" t="s">
        <v>84</v>
      </c>
      <c r="H1044" s="3" t="s">
        <v>4</v>
      </c>
      <c r="I1044" s="3" t="s">
        <v>2726</v>
      </c>
      <c r="J1044" s="3" t="s">
        <v>83</v>
      </c>
      <c r="K1044" s="3" t="s">
        <v>159</v>
      </c>
      <c r="L1044" s="3" t="s">
        <v>4</v>
      </c>
      <c r="O1044" s="3" t="s">
        <v>9</v>
      </c>
      <c r="P1044" s="3" t="s">
        <v>4</v>
      </c>
      <c r="Q1044" s="3" t="s">
        <v>10</v>
      </c>
      <c r="V1044" t="str">
        <f t="shared" si="32"/>
        <v>Remove</v>
      </c>
      <c r="W1044"/>
      <c r="X1044"/>
      <c r="Y1044"/>
      <c r="Z1044"/>
      <c r="AA1044"/>
      <c r="AC1044"/>
      <c r="AE1044"/>
    </row>
    <row r="1045" spans="1:31" hidden="1" x14ac:dyDescent="0.3">
      <c r="A1045" s="3">
        <v>2763170040</v>
      </c>
      <c r="B1045" s="3" t="s">
        <v>2721</v>
      </c>
      <c r="C1045" s="3" t="s">
        <v>2721</v>
      </c>
      <c r="D1045" s="3">
        <v>64.431951804899995</v>
      </c>
      <c r="E1045" s="3" t="s">
        <v>2727</v>
      </c>
      <c r="F1045" s="3" t="s">
        <v>23</v>
      </c>
      <c r="G1045" s="3" t="s">
        <v>24</v>
      </c>
      <c r="H1045" s="3" t="s">
        <v>4</v>
      </c>
      <c r="I1045" s="3" t="s">
        <v>2728</v>
      </c>
      <c r="J1045" s="3" t="s">
        <v>23</v>
      </c>
      <c r="K1045" s="3" t="s">
        <v>24</v>
      </c>
      <c r="L1045" s="3" t="s">
        <v>4</v>
      </c>
      <c r="O1045" s="3" t="s">
        <v>9</v>
      </c>
      <c r="P1045" s="3" t="s">
        <v>4</v>
      </c>
      <c r="Q1045" s="3" t="s">
        <v>10</v>
      </c>
      <c r="V1045" t="str">
        <f t="shared" si="32"/>
        <v>Remove</v>
      </c>
      <c r="W1045"/>
      <c r="X1045"/>
      <c r="Y1045"/>
      <c r="Z1045"/>
      <c r="AA1045"/>
      <c r="AC1045"/>
      <c r="AE1045"/>
    </row>
    <row r="1046" spans="1:31" hidden="1" x14ac:dyDescent="0.3">
      <c r="A1046" s="3">
        <v>2763075040</v>
      </c>
      <c r="B1046" s="3" t="s">
        <v>2721</v>
      </c>
      <c r="C1046" s="3" t="s">
        <v>2721</v>
      </c>
      <c r="D1046" s="3">
        <v>225.59151234567901</v>
      </c>
      <c r="E1046" s="3" t="s">
        <v>2729</v>
      </c>
      <c r="F1046" s="3" t="s">
        <v>6</v>
      </c>
      <c r="G1046" s="3" t="s">
        <v>58</v>
      </c>
      <c r="H1046" s="3" t="s">
        <v>4</v>
      </c>
      <c r="I1046" s="3" t="s">
        <v>2730</v>
      </c>
      <c r="J1046" s="3" t="s">
        <v>6</v>
      </c>
      <c r="K1046" s="3" t="s">
        <v>7</v>
      </c>
      <c r="L1046" s="3" t="s">
        <v>4</v>
      </c>
      <c r="N1046" s="3" t="s">
        <v>274</v>
      </c>
      <c r="O1046" s="3" t="s">
        <v>9</v>
      </c>
      <c r="P1046" s="3" t="s">
        <v>4</v>
      </c>
      <c r="Q1046" s="3" t="s">
        <v>10</v>
      </c>
      <c r="V1046" t="str">
        <f t="shared" si="32"/>
        <v>Remove</v>
      </c>
      <c r="W1046"/>
      <c r="X1046"/>
      <c r="Y1046"/>
      <c r="Z1046"/>
      <c r="AA1046"/>
      <c r="AC1046"/>
      <c r="AE1046"/>
    </row>
    <row r="1047" spans="1:31" hidden="1" x14ac:dyDescent="0.3">
      <c r="A1047" s="3">
        <v>2763057040</v>
      </c>
      <c r="B1047" s="3" t="s">
        <v>2721</v>
      </c>
      <c r="C1047" s="3" t="s">
        <v>2721</v>
      </c>
      <c r="D1047" s="3">
        <v>220.67218633720501</v>
      </c>
      <c r="E1047" s="3" t="s">
        <v>2731</v>
      </c>
      <c r="F1047" s="3" t="s">
        <v>98</v>
      </c>
      <c r="G1047" s="3" t="s">
        <v>99</v>
      </c>
      <c r="H1047" s="3" t="s">
        <v>4</v>
      </c>
      <c r="I1047" s="3" t="s">
        <v>2730</v>
      </c>
      <c r="J1047" s="3" t="s">
        <v>6</v>
      </c>
      <c r="K1047" s="3" t="s">
        <v>7</v>
      </c>
      <c r="L1047" s="3" t="s">
        <v>4</v>
      </c>
      <c r="N1047" s="3" t="s">
        <v>274</v>
      </c>
      <c r="O1047" s="3" t="s">
        <v>9</v>
      </c>
      <c r="P1047" s="3" t="s">
        <v>4</v>
      </c>
      <c r="Q1047" s="3" t="s">
        <v>10</v>
      </c>
      <c r="V1047" t="str">
        <f t="shared" si="32"/>
        <v>Remove</v>
      </c>
      <c r="W1047"/>
      <c r="X1047"/>
      <c r="Y1047"/>
      <c r="Z1047"/>
      <c r="AA1047"/>
      <c r="AC1047"/>
      <c r="AE1047"/>
    </row>
    <row r="1048" spans="1:31" hidden="1" x14ac:dyDescent="0.3">
      <c r="A1048" s="3">
        <v>2762421040</v>
      </c>
      <c r="B1048" s="3" t="s">
        <v>2721</v>
      </c>
      <c r="C1048" s="3" t="s">
        <v>2721</v>
      </c>
      <c r="D1048" s="3">
        <v>61.157523259544398</v>
      </c>
      <c r="E1048" s="3" t="s">
        <v>2732</v>
      </c>
      <c r="F1048" s="3" t="s">
        <v>26</v>
      </c>
      <c r="G1048" s="3" t="s">
        <v>27</v>
      </c>
      <c r="H1048" s="3" t="s">
        <v>49</v>
      </c>
      <c r="I1048" s="3" t="s">
        <v>2733</v>
      </c>
      <c r="J1048" s="3" t="s">
        <v>6</v>
      </c>
      <c r="K1048" s="3" t="s">
        <v>7</v>
      </c>
      <c r="L1048" s="3" t="s">
        <v>28</v>
      </c>
      <c r="O1048" s="3" t="s">
        <v>9</v>
      </c>
      <c r="P1048" s="3" t="s">
        <v>49</v>
      </c>
      <c r="Q1048" s="3" t="s">
        <v>10</v>
      </c>
      <c r="V1048" t="str">
        <f t="shared" si="32"/>
        <v>Remove</v>
      </c>
      <c r="W1048"/>
      <c r="X1048"/>
      <c r="Y1048"/>
      <c r="Z1048"/>
      <c r="AA1048"/>
      <c r="AC1048"/>
      <c r="AE1048"/>
    </row>
    <row r="1049" spans="1:31" ht="28.8" x14ac:dyDescent="0.3">
      <c r="A1049" s="3">
        <v>2765053040</v>
      </c>
      <c r="B1049" s="3" t="s">
        <v>2734</v>
      </c>
      <c r="C1049" s="3" t="s">
        <v>2734</v>
      </c>
      <c r="D1049" s="3">
        <v>2156.1062576553099</v>
      </c>
      <c r="E1049" s="3" t="s">
        <v>16056</v>
      </c>
      <c r="F1049" s="3" t="s">
        <v>41</v>
      </c>
      <c r="G1049" s="3" t="s">
        <v>223</v>
      </c>
      <c r="H1049" s="3" t="s">
        <v>16054</v>
      </c>
      <c r="I1049" s="3" t="s">
        <v>2735</v>
      </c>
      <c r="J1049" s="3" t="s">
        <v>83</v>
      </c>
      <c r="K1049" s="3" t="s">
        <v>159</v>
      </c>
      <c r="L1049" s="3" t="s">
        <v>107</v>
      </c>
      <c r="M1049" s="3" t="s">
        <v>2736</v>
      </c>
      <c r="N1049" s="3" t="s">
        <v>2737</v>
      </c>
      <c r="O1049" s="3" t="s">
        <v>9</v>
      </c>
      <c r="P1049" s="3" t="s">
        <v>107</v>
      </c>
      <c r="Q1049" s="3" t="s">
        <v>10</v>
      </c>
      <c r="S1049" s="3">
        <v>1.63</v>
      </c>
      <c r="T1049" s="3">
        <v>-5.31</v>
      </c>
      <c r="U1049" s="3">
        <v>-7.2</v>
      </c>
      <c r="V1049" s="3" t="str">
        <f t="shared" si="32"/>
        <v>Keep</v>
      </c>
      <c r="W1049" s="2" t="str">
        <f>MID(B1049, 5, 11)</f>
        <v>Jun 14 2015</v>
      </c>
      <c r="X1049" s="3">
        <f>VALUE(RIGHT(W1049,4))</f>
        <v>2015</v>
      </c>
      <c r="Y1049" s="2" t="str">
        <f>H1049&amp;X1049</f>
        <v>india2015</v>
      </c>
      <c r="Z1049" s="1" t="s">
        <v>16079</v>
      </c>
      <c r="AA1049" s="1">
        <f>IFERROR(VLOOKUP(Z1049, RISKSHEET!$A$2:$G$1000, 4, FALSE), "Missing")</f>
        <v>-7.0721104741096497E-2</v>
      </c>
      <c r="AB1049">
        <f>IFERROR(VLOOKUP(Z1049, RISKSHEET!$A$2:$G$1000, 5, FALSE), "Missing")</f>
        <v>-0.95477354526519798</v>
      </c>
      <c r="AC1049" s="1">
        <f>IFERROR(VLOOKUP(Z1049, RISKSHEET!$A$2:$G$1000, 6, FALSE), "Missing")</f>
        <v>4.1096631437540103E-2</v>
      </c>
      <c r="AD1049" t="str">
        <f>_xlfn.XLOOKUP(Z1049, CREDITRATING!I:I, CREDITRATING!E:E, "Missing")</f>
        <v>BBB</v>
      </c>
      <c r="AE1049" s="1">
        <f>_xlfn.XLOOKUP(Z1049, CREDITRATING!I:I, CREDITRATING!F:F, "Missing")</f>
        <v>9</v>
      </c>
    </row>
    <row r="1050" spans="1:31" hidden="1" x14ac:dyDescent="0.3">
      <c r="A1050" s="3">
        <v>2763241040</v>
      </c>
      <c r="B1050" s="3" t="s">
        <v>2734</v>
      </c>
      <c r="C1050" s="3" t="s">
        <v>2734</v>
      </c>
      <c r="D1050" s="3">
        <v>601.05613403272503</v>
      </c>
      <c r="E1050" s="3" t="s">
        <v>2738</v>
      </c>
      <c r="F1050" s="3" t="s">
        <v>191</v>
      </c>
      <c r="G1050" s="3" t="s">
        <v>536</v>
      </c>
      <c r="H1050" s="3" t="s">
        <v>4</v>
      </c>
      <c r="I1050" s="3" t="s">
        <v>2739</v>
      </c>
      <c r="J1050" s="3" t="s">
        <v>191</v>
      </c>
      <c r="K1050" s="3" t="s">
        <v>536</v>
      </c>
      <c r="L1050" s="3" t="s">
        <v>4</v>
      </c>
      <c r="N1050" s="3" t="s">
        <v>329</v>
      </c>
      <c r="O1050" s="3" t="s">
        <v>9</v>
      </c>
      <c r="P1050" s="3" t="s">
        <v>4</v>
      </c>
      <c r="Q1050" s="3" t="s">
        <v>10</v>
      </c>
      <c r="V1050" t="str">
        <f t="shared" si="32"/>
        <v>Remove</v>
      </c>
      <c r="W1050"/>
      <c r="X1050"/>
      <c r="Y1050"/>
      <c r="Z1050"/>
      <c r="AA1050"/>
      <c r="AC1050"/>
      <c r="AE1050"/>
    </row>
    <row r="1051" spans="1:31" hidden="1" x14ac:dyDescent="0.3">
      <c r="A1051" s="3">
        <v>2765718040</v>
      </c>
      <c r="B1051" s="3" t="s">
        <v>2740</v>
      </c>
      <c r="C1051" s="3" t="s">
        <v>2740</v>
      </c>
      <c r="D1051" s="3">
        <v>304.11532576306701</v>
      </c>
      <c r="E1051" s="3" t="s">
        <v>2741</v>
      </c>
      <c r="F1051" s="3" t="s">
        <v>2</v>
      </c>
      <c r="G1051" s="3" t="s">
        <v>181</v>
      </c>
      <c r="H1051" s="3" t="s">
        <v>4</v>
      </c>
      <c r="I1051" s="3" t="s">
        <v>2742</v>
      </c>
      <c r="J1051" s="3" t="s">
        <v>2</v>
      </c>
      <c r="K1051" s="3" t="s">
        <v>282</v>
      </c>
      <c r="L1051" s="3" t="s">
        <v>239</v>
      </c>
      <c r="M1051" s="3" t="s">
        <v>289</v>
      </c>
      <c r="O1051" s="3" t="s">
        <v>9</v>
      </c>
      <c r="P1051" s="3" t="s">
        <v>4</v>
      </c>
      <c r="Q1051" s="3" t="s">
        <v>10</v>
      </c>
      <c r="V1051" t="str">
        <f t="shared" si="32"/>
        <v>Remove</v>
      </c>
      <c r="W1051"/>
      <c r="X1051"/>
      <c r="Y1051"/>
      <c r="Z1051"/>
      <c r="AA1051"/>
      <c r="AC1051"/>
      <c r="AE1051"/>
    </row>
    <row r="1052" spans="1:31" hidden="1" x14ac:dyDescent="0.3">
      <c r="A1052" s="3">
        <v>2764468040</v>
      </c>
      <c r="B1052" s="3" t="s">
        <v>2740</v>
      </c>
      <c r="C1052" s="3" t="s">
        <v>2740</v>
      </c>
      <c r="D1052" s="3">
        <v>111.14690721649499</v>
      </c>
      <c r="E1052" s="3" t="s">
        <v>2743</v>
      </c>
      <c r="F1052" s="3" t="s">
        <v>13</v>
      </c>
      <c r="G1052" s="3" t="s">
        <v>155</v>
      </c>
      <c r="H1052" s="3" t="s">
        <v>4</v>
      </c>
      <c r="I1052" s="3" t="s">
        <v>245</v>
      </c>
      <c r="J1052" s="3" t="s">
        <v>98</v>
      </c>
      <c r="K1052" s="3" t="s">
        <v>99</v>
      </c>
      <c r="L1052" s="3" t="s">
        <v>4</v>
      </c>
      <c r="O1052" s="3" t="s">
        <v>9</v>
      </c>
      <c r="P1052" s="3" t="s">
        <v>4</v>
      </c>
      <c r="Q1052" s="3" t="s">
        <v>10</v>
      </c>
      <c r="V1052" t="str">
        <f t="shared" si="32"/>
        <v>Remove</v>
      </c>
      <c r="W1052"/>
      <c r="X1052"/>
      <c r="Y1052"/>
      <c r="Z1052"/>
      <c r="AA1052"/>
      <c r="AC1052"/>
      <c r="AE1052"/>
    </row>
    <row r="1053" spans="1:31" ht="28.8" x14ac:dyDescent="0.3">
      <c r="A1053" s="3">
        <v>2763947040</v>
      </c>
      <c r="B1053" s="3" t="s">
        <v>2740</v>
      </c>
      <c r="C1053" s="3" t="s">
        <v>2740</v>
      </c>
      <c r="D1053" s="3">
        <v>280.01320855012</v>
      </c>
      <c r="E1053" s="3" t="s">
        <v>2744</v>
      </c>
      <c r="F1053" s="3" t="s">
        <v>13</v>
      </c>
      <c r="G1053" s="3" t="s">
        <v>96</v>
      </c>
      <c r="H1053" s="3" t="s">
        <v>16004</v>
      </c>
      <c r="I1053" s="3" t="s">
        <v>2745</v>
      </c>
      <c r="J1053" s="3" t="s">
        <v>13</v>
      </c>
      <c r="K1053" s="3" t="s">
        <v>74</v>
      </c>
      <c r="L1053" s="3" t="s">
        <v>4</v>
      </c>
      <c r="M1053" s="3" t="s">
        <v>2539</v>
      </c>
      <c r="N1053" s="3" t="s">
        <v>2746</v>
      </c>
      <c r="O1053" s="3" t="s">
        <v>9</v>
      </c>
      <c r="P1053" s="3" t="s">
        <v>4</v>
      </c>
      <c r="Q1053" s="3" t="s">
        <v>10</v>
      </c>
      <c r="R1053" s="2" t="s">
        <v>194</v>
      </c>
      <c r="S1053" s="3">
        <v>-3.85</v>
      </c>
      <c r="T1053" s="3">
        <v>33.39</v>
      </c>
      <c r="U1053" s="3">
        <v>54.28</v>
      </c>
      <c r="V1053" s="3" t="str">
        <f t="shared" si="32"/>
        <v>Keep</v>
      </c>
      <c r="W1053" s="2" t="str">
        <f>MID(B1053, 5, 11)</f>
        <v>Jun 15 2015</v>
      </c>
      <c r="X1053" s="3">
        <f>VALUE(RIGHT(W1053,4))</f>
        <v>2015</v>
      </c>
      <c r="Y1053" s="2" t="str">
        <f>H1053&amp;X1053</f>
        <v>china2015</v>
      </c>
      <c r="Z1053" s="1" t="s">
        <v>16078</v>
      </c>
      <c r="AA1053" s="1">
        <f>IFERROR(VLOOKUP(Z1053, RISKSHEET!$A$2:$G$1000, 4, FALSE), "Missing")</f>
        <v>-0.408455699682236</v>
      </c>
      <c r="AB1053">
        <f>IFERROR(VLOOKUP(Z1053, RISKSHEET!$A$2:$G$1000, 5, FALSE), "Missing")</f>
        <v>-0.552559673786163</v>
      </c>
      <c r="AC1053" s="1">
        <f>IFERROR(VLOOKUP(Z1053, RISKSHEET!$A$2:$G$1000, 6, FALSE), "Missing")</f>
        <v>0.416875630617142</v>
      </c>
      <c r="AD1053" t="str">
        <f>_xlfn.XLOOKUP(Z1053, CREDITRATING!I:I, CREDITRATING!E:E, "Missing")</f>
        <v>A+</v>
      </c>
      <c r="AE1053" s="1">
        <f>_xlfn.XLOOKUP(Z1053, CREDITRATING!I:I, CREDITRATING!F:F, "Missing")</f>
        <v>5</v>
      </c>
    </row>
    <row r="1054" spans="1:31" hidden="1" x14ac:dyDescent="0.3">
      <c r="A1054" s="3">
        <v>2717617040</v>
      </c>
      <c r="B1054" s="3" t="s">
        <v>2740</v>
      </c>
      <c r="C1054" s="3" t="s">
        <v>2740</v>
      </c>
      <c r="D1054" s="3">
        <v>302.965899250267</v>
      </c>
      <c r="E1054" s="3" t="s">
        <v>2747</v>
      </c>
      <c r="F1054" s="3" t="s">
        <v>83</v>
      </c>
      <c r="G1054" s="3" t="s">
        <v>121</v>
      </c>
      <c r="H1054" s="3" t="s">
        <v>107</v>
      </c>
      <c r="I1054" s="3" t="s">
        <v>2748</v>
      </c>
      <c r="J1054" s="3" t="s">
        <v>83</v>
      </c>
      <c r="K1054" s="3" t="s">
        <v>121</v>
      </c>
      <c r="L1054" s="3" t="s">
        <v>167</v>
      </c>
      <c r="O1054" s="3" t="s">
        <v>9</v>
      </c>
      <c r="P1054" s="3" t="s">
        <v>107</v>
      </c>
      <c r="Q1054" s="3" t="s">
        <v>10</v>
      </c>
      <c r="V1054" t="str">
        <f t="shared" si="32"/>
        <v>Remove</v>
      </c>
      <c r="W1054"/>
      <c r="X1054"/>
      <c r="Y1054"/>
      <c r="Z1054"/>
      <c r="AA1054"/>
      <c r="AC1054"/>
      <c r="AE1054"/>
    </row>
    <row r="1055" spans="1:31" hidden="1" x14ac:dyDescent="0.3">
      <c r="A1055" s="3">
        <v>2765303040</v>
      </c>
      <c r="B1055" s="3" t="s">
        <v>403</v>
      </c>
      <c r="C1055" s="3" t="s">
        <v>403</v>
      </c>
      <c r="D1055" s="3">
        <v>62.940968027704002</v>
      </c>
      <c r="E1055" s="3" t="s">
        <v>2749</v>
      </c>
      <c r="F1055" s="3" t="s">
        <v>2</v>
      </c>
      <c r="G1055" s="3" t="s">
        <v>3</v>
      </c>
      <c r="H1055" s="3" t="s">
        <v>4</v>
      </c>
      <c r="I1055" s="3" t="s">
        <v>2750</v>
      </c>
      <c r="J1055" s="3" t="s">
        <v>2</v>
      </c>
      <c r="K1055" s="3" t="s">
        <v>3</v>
      </c>
      <c r="L1055" s="3" t="s">
        <v>4</v>
      </c>
      <c r="O1055" s="3" t="s">
        <v>9</v>
      </c>
      <c r="P1055" s="3" t="s">
        <v>4</v>
      </c>
      <c r="Q1055" s="3" t="s">
        <v>10</v>
      </c>
      <c r="V1055" t="str">
        <f t="shared" si="32"/>
        <v>Remove</v>
      </c>
      <c r="W1055"/>
      <c r="X1055"/>
      <c r="Y1055"/>
      <c r="Z1055"/>
      <c r="AA1055"/>
      <c r="AC1055"/>
      <c r="AE1055"/>
    </row>
    <row r="1056" spans="1:31" hidden="1" x14ac:dyDescent="0.3">
      <c r="A1056" s="3">
        <v>2764105040</v>
      </c>
      <c r="B1056" s="3" t="s">
        <v>403</v>
      </c>
      <c r="C1056" s="3" t="s">
        <v>403</v>
      </c>
      <c r="D1056" s="3">
        <v>222.60884271563199</v>
      </c>
      <c r="E1056" s="3" t="s">
        <v>2751</v>
      </c>
      <c r="F1056" s="3" t="s">
        <v>2</v>
      </c>
      <c r="G1056" s="3" t="s">
        <v>3</v>
      </c>
      <c r="H1056" s="3" t="s">
        <v>4</v>
      </c>
      <c r="I1056" s="3" t="s">
        <v>2325</v>
      </c>
      <c r="J1056" s="3" t="s">
        <v>2</v>
      </c>
      <c r="K1056" s="3" t="s">
        <v>3</v>
      </c>
      <c r="L1056" s="3" t="s">
        <v>4</v>
      </c>
      <c r="O1056" s="3" t="s">
        <v>9</v>
      </c>
      <c r="P1056" s="3" t="s">
        <v>4</v>
      </c>
      <c r="Q1056" s="3" t="s">
        <v>10</v>
      </c>
      <c r="V1056" t="str">
        <f t="shared" si="32"/>
        <v>Remove</v>
      </c>
      <c r="W1056"/>
      <c r="X1056"/>
      <c r="Y1056"/>
      <c r="Z1056"/>
      <c r="AA1056"/>
      <c r="AC1056"/>
      <c r="AE1056"/>
    </row>
    <row r="1057" spans="1:31" hidden="1" x14ac:dyDescent="0.3">
      <c r="A1057" s="3">
        <v>2763139040</v>
      </c>
      <c r="B1057" s="3" t="s">
        <v>403</v>
      </c>
      <c r="C1057" s="3" t="s">
        <v>403</v>
      </c>
      <c r="D1057" s="3">
        <v>137.77852943545099</v>
      </c>
      <c r="E1057" s="3" t="s">
        <v>2752</v>
      </c>
      <c r="F1057" s="3" t="s">
        <v>13</v>
      </c>
      <c r="G1057" s="3" t="s">
        <v>74</v>
      </c>
      <c r="H1057" s="3" t="s">
        <v>4</v>
      </c>
      <c r="I1057" s="3" t="s">
        <v>2753</v>
      </c>
      <c r="J1057" s="3" t="s">
        <v>191</v>
      </c>
      <c r="K1057" s="3" t="s">
        <v>536</v>
      </c>
      <c r="L1057" s="3" t="s">
        <v>4</v>
      </c>
      <c r="N1057" s="3" t="s">
        <v>220</v>
      </c>
      <c r="O1057" s="3" t="s">
        <v>9</v>
      </c>
      <c r="P1057" s="3" t="s">
        <v>4</v>
      </c>
      <c r="Q1057" s="3" t="s">
        <v>10</v>
      </c>
      <c r="V1057" t="str">
        <f t="shared" si="32"/>
        <v>Remove</v>
      </c>
      <c r="W1057"/>
      <c r="X1057"/>
      <c r="Y1057"/>
      <c r="Z1057"/>
      <c r="AA1057"/>
      <c r="AC1057"/>
      <c r="AE1057"/>
    </row>
    <row r="1058" spans="1:31" hidden="1" x14ac:dyDescent="0.3">
      <c r="A1058" s="3">
        <v>2764908040</v>
      </c>
      <c r="B1058" s="3" t="s">
        <v>2754</v>
      </c>
      <c r="C1058" s="3" t="s">
        <v>2754</v>
      </c>
      <c r="D1058" s="3">
        <v>338.245953128775</v>
      </c>
      <c r="E1058" s="3" t="s">
        <v>2755</v>
      </c>
      <c r="F1058" s="3" t="s">
        <v>90</v>
      </c>
      <c r="G1058" s="3" t="s">
        <v>91</v>
      </c>
      <c r="H1058" s="3" t="s">
        <v>4</v>
      </c>
      <c r="I1058" s="3" t="s">
        <v>2756</v>
      </c>
      <c r="J1058" s="3" t="s">
        <v>26</v>
      </c>
      <c r="K1058" s="3" t="s">
        <v>511</v>
      </c>
      <c r="L1058" s="3" t="s">
        <v>4</v>
      </c>
      <c r="O1058" s="3" t="s">
        <v>9</v>
      </c>
      <c r="P1058" s="3" t="s">
        <v>4</v>
      </c>
      <c r="Q1058" s="3" t="s">
        <v>10</v>
      </c>
      <c r="V1058" t="str">
        <f t="shared" si="32"/>
        <v>Remove</v>
      </c>
      <c r="W1058"/>
      <c r="X1058"/>
      <c r="Y1058"/>
      <c r="Z1058"/>
      <c r="AA1058"/>
      <c r="AC1058"/>
      <c r="AE1058"/>
    </row>
    <row r="1059" spans="1:31" hidden="1" x14ac:dyDescent="0.3">
      <c r="A1059" s="3">
        <v>2764897040</v>
      </c>
      <c r="B1059" s="3" t="s">
        <v>2754</v>
      </c>
      <c r="C1059" s="3" t="s">
        <v>2754</v>
      </c>
      <c r="D1059" s="3">
        <v>162.999710079567</v>
      </c>
      <c r="E1059" s="3" t="s">
        <v>2757</v>
      </c>
      <c r="F1059" s="3" t="s">
        <v>6</v>
      </c>
      <c r="G1059" s="3" t="s">
        <v>7</v>
      </c>
      <c r="H1059" s="3" t="s">
        <v>4</v>
      </c>
      <c r="I1059" s="3" t="s">
        <v>2758</v>
      </c>
      <c r="J1059" s="3" t="s">
        <v>83</v>
      </c>
      <c r="K1059" s="3" t="s">
        <v>268</v>
      </c>
      <c r="L1059" s="3" t="s">
        <v>4</v>
      </c>
      <c r="O1059" s="3" t="s">
        <v>9</v>
      </c>
      <c r="P1059" s="3" t="s">
        <v>4</v>
      </c>
      <c r="Q1059" s="3" t="s">
        <v>10</v>
      </c>
      <c r="V1059" t="str">
        <f t="shared" si="32"/>
        <v>Remove</v>
      </c>
      <c r="W1059"/>
      <c r="X1059"/>
      <c r="Y1059"/>
      <c r="Z1059"/>
      <c r="AA1059"/>
      <c r="AC1059"/>
      <c r="AE1059"/>
    </row>
    <row r="1060" spans="1:31" ht="28.8" x14ac:dyDescent="0.3">
      <c r="A1060" s="3">
        <v>2764402040</v>
      </c>
      <c r="B1060" s="3" t="s">
        <v>2754</v>
      </c>
      <c r="C1060" s="3" t="s">
        <v>2754</v>
      </c>
      <c r="D1060" s="3">
        <v>10309.6617594949</v>
      </c>
      <c r="E1060" s="3" t="s">
        <v>2759</v>
      </c>
      <c r="F1060" s="3" t="s">
        <v>13</v>
      </c>
      <c r="G1060" s="3" t="s">
        <v>56</v>
      </c>
      <c r="H1060" s="3" t="s">
        <v>16004</v>
      </c>
      <c r="I1060" s="3" t="s">
        <v>25</v>
      </c>
      <c r="J1060" s="3" t="s">
        <v>26</v>
      </c>
      <c r="K1060" s="3" t="s">
        <v>27</v>
      </c>
      <c r="L1060" s="3" t="s">
        <v>4</v>
      </c>
      <c r="M1060" s="3" t="s">
        <v>2760</v>
      </c>
      <c r="N1060" s="3" t="s">
        <v>2761</v>
      </c>
      <c r="O1060" s="3" t="s">
        <v>9</v>
      </c>
      <c r="P1060" s="3" t="s">
        <v>4</v>
      </c>
      <c r="Q1060" s="3" t="s">
        <v>10</v>
      </c>
      <c r="R1060" s="2" t="s">
        <v>482</v>
      </c>
      <c r="S1060" s="3">
        <v>16.579999999999998</v>
      </c>
      <c r="T1060" s="3">
        <v>22.01</v>
      </c>
      <c r="U1060" s="3">
        <v>43.8</v>
      </c>
      <c r="V1060" s="3" t="str">
        <f t="shared" si="32"/>
        <v>Keep</v>
      </c>
      <c r="W1060" s="2" t="str">
        <f>MID(B1060, 5, 11)</f>
        <v>Jun 17 2015</v>
      </c>
      <c r="X1060" s="3">
        <f>VALUE(RIGHT(W1060,4))</f>
        <v>2015</v>
      </c>
      <c r="Y1060" s="2" t="str">
        <f>H1060&amp;X1060</f>
        <v>china2015</v>
      </c>
      <c r="Z1060" s="1" t="s">
        <v>16078</v>
      </c>
      <c r="AA1060" s="1">
        <f>IFERROR(VLOOKUP(Z1060, RISKSHEET!$A$2:$G$1000, 4, FALSE), "Missing")</f>
        <v>-0.408455699682236</v>
      </c>
      <c r="AB1060">
        <f>IFERROR(VLOOKUP(Z1060, RISKSHEET!$A$2:$G$1000, 5, FALSE), "Missing")</f>
        <v>-0.552559673786163</v>
      </c>
      <c r="AC1060" s="1">
        <f>IFERROR(VLOOKUP(Z1060, RISKSHEET!$A$2:$G$1000, 6, FALSE), "Missing")</f>
        <v>0.416875630617142</v>
      </c>
      <c r="AD1060" t="str">
        <f>_xlfn.XLOOKUP(Z1060, CREDITRATING!I:I, CREDITRATING!E:E, "Missing")</f>
        <v>A+</v>
      </c>
      <c r="AE1060" s="1">
        <f>_xlfn.XLOOKUP(Z1060, CREDITRATING!I:I, CREDITRATING!F:F, "Missing")</f>
        <v>5</v>
      </c>
    </row>
    <row r="1061" spans="1:31" hidden="1" x14ac:dyDescent="0.3">
      <c r="A1061" s="3">
        <v>2793305040</v>
      </c>
      <c r="B1061" s="3" t="s">
        <v>2524</v>
      </c>
      <c r="C1061" s="3" t="s">
        <v>2762</v>
      </c>
      <c r="D1061" s="3">
        <v>70.277514464093102</v>
      </c>
      <c r="E1061" s="3" t="s">
        <v>2763</v>
      </c>
      <c r="F1061" s="3" t="s">
        <v>90</v>
      </c>
      <c r="G1061" s="3" t="s">
        <v>91</v>
      </c>
      <c r="H1061" s="3" t="s">
        <v>49</v>
      </c>
      <c r="I1061" s="3" t="s">
        <v>25</v>
      </c>
      <c r="J1061" s="3" t="s">
        <v>26</v>
      </c>
      <c r="K1061" s="3" t="s">
        <v>27</v>
      </c>
      <c r="L1061" s="3" t="s">
        <v>49</v>
      </c>
      <c r="M1061" s="3" t="s">
        <v>613</v>
      </c>
      <c r="O1061" s="3" t="s">
        <v>9</v>
      </c>
      <c r="P1061" s="3" t="s">
        <v>49</v>
      </c>
      <c r="Q1061" s="3" t="s">
        <v>10</v>
      </c>
      <c r="V1061" t="str">
        <f t="shared" si="32"/>
        <v>Remove</v>
      </c>
      <c r="W1061"/>
      <c r="X1061"/>
      <c r="Y1061"/>
      <c r="Z1061"/>
      <c r="AA1061"/>
      <c r="AC1061"/>
      <c r="AE1061"/>
    </row>
    <row r="1062" spans="1:31" hidden="1" x14ac:dyDescent="0.3">
      <c r="A1062" s="3">
        <v>2765572040</v>
      </c>
      <c r="B1062" s="3" t="s">
        <v>2524</v>
      </c>
      <c r="C1062" s="3" t="s">
        <v>2524</v>
      </c>
      <c r="D1062" s="3">
        <v>291.90495368505799</v>
      </c>
      <c r="E1062" s="3" t="s">
        <v>2764</v>
      </c>
      <c r="F1062" s="3" t="s">
        <v>23</v>
      </c>
      <c r="G1062" s="3" t="s">
        <v>24</v>
      </c>
      <c r="H1062" s="3" t="s">
        <v>4</v>
      </c>
      <c r="I1062" s="3" t="s">
        <v>2765</v>
      </c>
      <c r="J1062" s="3" t="s">
        <v>26</v>
      </c>
      <c r="K1062" s="3" t="s">
        <v>27</v>
      </c>
      <c r="L1062" s="3" t="s">
        <v>4</v>
      </c>
      <c r="O1062" s="3" t="s">
        <v>9</v>
      </c>
      <c r="P1062" s="3" t="s">
        <v>4</v>
      </c>
      <c r="Q1062" s="3" t="s">
        <v>10</v>
      </c>
      <c r="V1062" t="str">
        <f t="shared" si="32"/>
        <v>Remove</v>
      </c>
      <c r="W1062"/>
      <c r="X1062"/>
      <c r="Y1062"/>
      <c r="Z1062"/>
      <c r="AA1062"/>
      <c r="AC1062"/>
      <c r="AE1062"/>
    </row>
    <row r="1063" spans="1:31" hidden="1" x14ac:dyDescent="0.3">
      <c r="A1063" s="3">
        <v>3030061040</v>
      </c>
      <c r="B1063" s="3" t="s">
        <v>2762</v>
      </c>
      <c r="C1063" s="3" t="s">
        <v>2766</v>
      </c>
      <c r="D1063" s="3">
        <v>3320.33512414694</v>
      </c>
      <c r="E1063" s="3" t="s">
        <v>37</v>
      </c>
      <c r="F1063" s="3" t="s">
        <v>41</v>
      </c>
      <c r="G1063" s="3" t="s">
        <v>42</v>
      </c>
      <c r="H1063" s="3" t="s">
        <v>4</v>
      </c>
      <c r="I1063" s="3" t="s">
        <v>182</v>
      </c>
      <c r="J1063" s="3" t="s">
        <v>26</v>
      </c>
      <c r="K1063" s="3" t="s">
        <v>27</v>
      </c>
      <c r="L1063" s="3" t="s">
        <v>4</v>
      </c>
      <c r="M1063" s="3" t="s">
        <v>1866</v>
      </c>
      <c r="O1063" s="3" t="s">
        <v>9</v>
      </c>
      <c r="P1063" s="3" t="s">
        <v>4</v>
      </c>
      <c r="Q1063" s="3" t="s">
        <v>10</v>
      </c>
      <c r="V1063" t="str">
        <f t="shared" si="32"/>
        <v>Remove</v>
      </c>
      <c r="W1063"/>
      <c r="X1063"/>
      <c r="Y1063"/>
      <c r="Z1063"/>
      <c r="AA1063"/>
      <c r="AC1063"/>
      <c r="AE1063"/>
    </row>
    <row r="1064" spans="1:31" ht="28.8" x14ac:dyDescent="0.3">
      <c r="A1064" s="3">
        <v>2764951040</v>
      </c>
      <c r="B1064" s="3" t="s">
        <v>2762</v>
      </c>
      <c r="C1064" s="3" t="s">
        <v>2762</v>
      </c>
      <c r="D1064" s="3">
        <v>351.88449456302902</v>
      </c>
      <c r="E1064" s="3" t="s">
        <v>2767</v>
      </c>
      <c r="F1064" s="3" t="s">
        <v>41</v>
      </c>
      <c r="G1064" s="3" t="s">
        <v>42</v>
      </c>
      <c r="H1064" s="3" t="s">
        <v>16004</v>
      </c>
      <c r="I1064" s="3" t="s">
        <v>2768</v>
      </c>
      <c r="J1064" s="3" t="s">
        <v>2</v>
      </c>
      <c r="K1064" s="3" t="s">
        <v>3</v>
      </c>
      <c r="L1064" s="3" t="s">
        <v>4</v>
      </c>
      <c r="M1064" s="3" t="s">
        <v>631</v>
      </c>
      <c r="N1064" s="3" t="s">
        <v>1866</v>
      </c>
      <c r="O1064" s="3" t="s">
        <v>9</v>
      </c>
      <c r="P1064" s="3" t="s">
        <v>4</v>
      </c>
      <c r="Q1064" s="3" t="s">
        <v>10</v>
      </c>
      <c r="R1064" s="2" t="s">
        <v>321</v>
      </c>
      <c r="S1064" s="3">
        <v>41.48</v>
      </c>
      <c r="T1064" s="3">
        <v>41.47</v>
      </c>
      <c r="U1064" s="3">
        <v>41.72</v>
      </c>
      <c r="V1064" s="3" t="str">
        <f t="shared" si="32"/>
        <v>Keep</v>
      </c>
      <c r="W1064" s="2" t="str">
        <f>MID(B1064, 5, 11)</f>
        <v>Jun 19 2015</v>
      </c>
      <c r="X1064" s="3">
        <f>VALUE(RIGHT(W1064,4))</f>
        <v>2015</v>
      </c>
      <c r="Y1064" s="2" t="str">
        <f>H1064&amp;X1064</f>
        <v>china2015</v>
      </c>
      <c r="Z1064" s="1" t="s">
        <v>16078</v>
      </c>
      <c r="AA1064" s="1">
        <f>IFERROR(VLOOKUP(Z1064, RISKSHEET!$A$2:$G$1000, 4, FALSE), "Missing")</f>
        <v>-0.408455699682236</v>
      </c>
      <c r="AB1064">
        <f>IFERROR(VLOOKUP(Z1064, RISKSHEET!$A$2:$G$1000, 5, FALSE), "Missing")</f>
        <v>-0.552559673786163</v>
      </c>
      <c r="AC1064" s="1">
        <f>IFERROR(VLOOKUP(Z1064, RISKSHEET!$A$2:$G$1000, 6, FALSE), "Missing")</f>
        <v>0.416875630617142</v>
      </c>
      <c r="AD1064" t="str">
        <f>_xlfn.XLOOKUP(Z1064, CREDITRATING!I:I, CREDITRATING!E:E, "Missing")</f>
        <v>A+</v>
      </c>
      <c r="AE1064" s="1">
        <f>_xlfn.XLOOKUP(Z1064, CREDITRATING!I:I, CREDITRATING!F:F, "Missing")</f>
        <v>5</v>
      </c>
    </row>
    <row r="1065" spans="1:31" hidden="1" x14ac:dyDescent="0.3">
      <c r="A1065" s="3">
        <v>2736775040</v>
      </c>
      <c r="B1065" s="3" t="s">
        <v>2762</v>
      </c>
      <c r="C1065" s="3" t="s">
        <v>2762</v>
      </c>
      <c r="D1065" s="3">
        <v>75</v>
      </c>
      <c r="E1065" s="3" t="s">
        <v>2769</v>
      </c>
      <c r="F1065" s="3" t="s">
        <v>6</v>
      </c>
      <c r="G1065" s="3" t="s">
        <v>34</v>
      </c>
      <c r="H1065" s="3" t="s">
        <v>127</v>
      </c>
      <c r="I1065" s="3" t="s">
        <v>2770</v>
      </c>
      <c r="J1065" s="3" t="s">
        <v>41</v>
      </c>
      <c r="K1065" s="3" t="s">
        <v>144</v>
      </c>
      <c r="L1065" s="3" t="s">
        <v>127</v>
      </c>
      <c r="O1065" s="3" t="s">
        <v>9</v>
      </c>
      <c r="P1065" s="3" t="s">
        <v>127</v>
      </c>
      <c r="Q1065" s="3" t="s">
        <v>10</v>
      </c>
      <c r="V1065" t="str">
        <f t="shared" si="32"/>
        <v>Remove</v>
      </c>
      <c r="W1065"/>
      <c r="X1065"/>
      <c r="Y1065"/>
      <c r="Z1065"/>
      <c r="AA1065"/>
      <c r="AC1065"/>
      <c r="AE1065"/>
    </row>
    <row r="1066" spans="1:31" hidden="1" x14ac:dyDescent="0.3">
      <c r="A1066" s="3">
        <v>2896122040</v>
      </c>
      <c r="B1066" s="3" t="s">
        <v>2771</v>
      </c>
      <c r="C1066" s="3" t="s">
        <v>2772</v>
      </c>
      <c r="D1066" s="3">
        <v>1631.93576864536</v>
      </c>
      <c r="E1066" s="3" t="s">
        <v>2773</v>
      </c>
      <c r="F1066" s="3" t="s">
        <v>26</v>
      </c>
      <c r="G1066" s="3" t="s">
        <v>364</v>
      </c>
      <c r="H1066" s="3" t="s">
        <v>4</v>
      </c>
      <c r="I1066" s="3" t="s">
        <v>2774</v>
      </c>
      <c r="J1066" s="3" t="s">
        <v>83</v>
      </c>
      <c r="K1066" s="3" t="s">
        <v>608</v>
      </c>
      <c r="L1066" s="3" t="s">
        <v>4</v>
      </c>
      <c r="N1066" s="3" t="s">
        <v>2775</v>
      </c>
      <c r="O1066" s="3" t="s">
        <v>9</v>
      </c>
      <c r="P1066" s="3" t="s">
        <v>4</v>
      </c>
      <c r="Q1066" s="3" t="s">
        <v>10</v>
      </c>
      <c r="V1066" t="str">
        <f t="shared" si="32"/>
        <v>Remove</v>
      </c>
      <c r="W1066"/>
      <c r="X1066"/>
      <c r="Y1066"/>
      <c r="Z1066"/>
      <c r="AA1066"/>
      <c r="AC1066"/>
      <c r="AE1066"/>
    </row>
    <row r="1067" spans="1:31" hidden="1" x14ac:dyDescent="0.3">
      <c r="A1067" s="3">
        <v>2766097040</v>
      </c>
      <c r="B1067" s="3" t="s">
        <v>2771</v>
      </c>
      <c r="C1067" s="3" t="s">
        <v>2771</v>
      </c>
      <c r="D1067" s="3">
        <v>171.913022469195</v>
      </c>
      <c r="E1067" s="3" t="s">
        <v>2776</v>
      </c>
      <c r="F1067" s="3" t="s">
        <v>83</v>
      </c>
      <c r="G1067" s="3" t="s">
        <v>159</v>
      </c>
      <c r="H1067" s="3" t="s">
        <v>4</v>
      </c>
      <c r="I1067" s="3" t="s">
        <v>2777</v>
      </c>
      <c r="J1067" s="3" t="s">
        <v>62</v>
      </c>
      <c r="K1067" s="3" t="s">
        <v>113</v>
      </c>
      <c r="L1067" s="3" t="s">
        <v>4</v>
      </c>
      <c r="M1067" s="3" t="s">
        <v>200</v>
      </c>
      <c r="O1067" s="3" t="s">
        <v>9</v>
      </c>
      <c r="P1067" s="3" t="s">
        <v>4</v>
      </c>
      <c r="Q1067" s="3" t="s">
        <v>10</v>
      </c>
      <c r="V1067" t="str">
        <f t="shared" si="32"/>
        <v>Remove</v>
      </c>
      <c r="W1067"/>
      <c r="X1067"/>
      <c r="Y1067"/>
      <c r="Z1067"/>
      <c r="AA1067"/>
      <c r="AC1067"/>
      <c r="AE1067"/>
    </row>
    <row r="1068" spans="1:31" ht="28.8" x14ac:dyDescent="0.3">
      <c r="A1068" s="3">
        <v>2766757040</v>
      </c>
      <c r="B1068" s="3" t="s">
        <v>2778</v>
      </c>
      <c r="C1068" s="3" t="s">
        <v>2778</v>
      </c>
      <c r="D1068" s="3">
        <v>307.511798340984</v>
      </c>
      <c r="E1068" s="3" t="s">
        <v>2779</v>
      </c>
      <c r="F1068" s="3" t="s">
        <v>13</v>
      </c>
      <c r="G1068" s="3" t="s">
        <v>155</v>
      </c>
      <c r="H1068" s="3" t="s">
        <v>16004</v>
      </c>
      <c r="I1068" s="3" t="s">
        <v>25</v>
      </c>
      <c r="J1068" s="3" t="s">
        <v>26</v>
      </c>
      <c r="K1068" s="3" t="s">
        <v>27</v>
      </c>
      <c r="L1068" s="3" t="s">
        <v>4</v>
      </c>
      <c r="M1068" s="3" t="s">
        <v>2539</v>
      </c>
      <c r="O1068" s="3" t="s">
        <v>9</v>
      </c>
      <c r="P1068" s="3" t="s">
        <v>4</v>
      </c>
      <c r="Q1068" s="3" t="s">
        <v>10</v>
      </c>
      <c r="R1068" s="2" t="s">
        <v>194</v>
      </c>
      <c r="S1068" s="3">
        <v>9.49</v>
      </c>
      <c r="T1068" s="3">
        <v>4.26</v>
      </c>
      <c r="U1068" s="3">
        <v>3.16</v>
      </c>
      <c r="V1068" s="3" t="str">
        <f t="shared" si="32"/>
        <v>Keep</v>
      </c>
      <c r="W1068" s="2" t="str">
        <f>MID(B1068, 5, 11)</f>
        <v>Jun 22 2015</v>
      </c>
      <c r="X1068" s="3">
        <f>VALUE(RIGHT(W1068,4))</f>
        <v>2015</v>
      </c>
      <c r="Y1068" s="2" t="str">
        <f>H1068&amp;X1068</f>
        <v>china2015</v>
      </c>
      <c r="Z1068" s="1" t="s">
        <v>16078</v>
      </c>
      <c r="AA1068" s="1">
        <f>IFERROR(VLOOKUP(Z1068, RISKSHEET!$A$2:$G$1000, 4, FALSE), "Missing")</f>
        <v>-0.408455699682236</v>
      </c>
      <c r="AB1068">
        <f>IFERROR(VLOOKUP(Z1068, RISKSHEET!$A$2:$G$1000, 5, FALSE), "Missing")</f>
        <v>-0.552559673786163</v>
      </c>
      <c r="AC1068" s="1">
        <f>IFERROR(VLOOKUP(Z1068, RISKSHEET!$A$2:$G$1000, 6, FALSE), "Missing")</f>
        <v>0.416875630617142</v>
      </c>
      <c r="AD1068" t="str">
        <f>_xlfn.XLOOKUP(Z1068, CREDITRATING!I:I, CREDITRATING!E:E, "Missing")</f>
        <v>A+</v>
      </c>
      <c r="AE1068" s="1">
        <f>_xlfn.XLOOKUP(Z1068, CREDITRATING!I:I, CREDITRATING!F:F, "Missing")</f>
        <v>5</v>
      </c>
    </row>
    <row r="1069" spans="1:31" hidden="1" x14ac:dyDescent="0.3">
      <c r="A1069" s="3">
        <v>2849597040</v>
      </c>
      <c r="B1069" s="3" t="s">
        <v>2780</v>
      </c>
      <c r="C1069" s="3" t="s">
        <v>2781</v>
      </c>
      <c r="D1069" s="3">
        <v>70.216741870234998</v>
      </c>
      <c r="E1069" s="3" t="s">
        <v>2782</v>
      </c>
      <c r="F1069" s="3" t="s">
        <v>18</v>
      </c>
      <c r="G1069" s="3" t="s">
        <v>596</v>
      </c>
      <c r="H1069" s="3" t="s">
        <v>4</v>
      </c>
      <c r="I1069" s="3" t="s">
        <v>25</v>
      </c>
      <c r="J1069" s="3" t="s">
        <v>26</v>
      </c>
      <c r="K1069" s="3" t="s">
        <v>27</v>
      </c>
      <c r="L1069" s="3" t="s">
        <v>4</v>
      </c>
      <c r="M1069" s="3" t="s">
        <v>1002</v>
      </c>
      <c r="O1069" s="3" t="s">
        <v>9</v>
      </c>
      <c r="P1069" s="3" t="s">
        <v>4</v>
      </c>
      <c r="Q1069" s="3" t="s">
        <v>10</v>
      </c>
      <c r="R1069" s="2" t="s">
        <v>28</v>
      </c>
      <c r="U1069" s="3">
        <v>-91.66</v>
      </c>
      <c r="V1069" t="str">
        <f t="shared" si="32"/>
        <v>Remove</v>
      </c>
      <c r="W1069"/>
      <c r="X1069"/>
      <c r="Y1069"/>
      <c r="Z1069"/>
      <c r="AA1069"/>
      <c r="AC1069"/>
      <c r="AE1069"/>
    </row>
    <row r="1070" spans="1:31" ht="28.8" x14ac:dyDescent="0.3">
      <c r="A1070" s="3">
        <v>2776010040</v>
      </c>
      <c r="B1070" s="3" t="s">
        <v>2780</v>
      </c>
      <c r="C1070" s="3" t="s">
        <v>2780</v>
      </c>
      <c r="D1070" s="3">
        <v>183.933589176532</v>
      </c>
      <c r="E1070" s="3" t="s">
        <v>2783</v>
      </c>
      <c r="F1070" s="3" t="s">
        <v>26</v>
      </c>
      <c r="G1070" s="3" t="s">
        <v>175</v>
      </c>
      <c r="H1070" s="3" t="s">
        <v>49</v>
      </c>
      <c r="I1070" s="3" t="s">
        <v>25</v>
      </c>
      <c r="J1070" s="3" t="s">
        <v>26</v>
      </c>
      <c r="K1070" s="3" t="s">
        <v>27</v>
      </c>
      <c r="L1070" s="3" t="s">
        <v>49</v>
      </c>
      <c r="M1070" s="3" t="s">
        <v>228</v>
      </c>
      <c r="O1070" s="3" t="s">
        <v>9</v>
      </c>
      <c r="P1070" s="3" t="s">
        <v>49</v>
      </c>
      <c r="Q1070" s="3" t="s">
        <v>10</v>
      </c>
      <c r="R1070" s="2" t="s">
        <v>53</v>
      </c>
      <c r="S1070" s="3">
        <v>20.420000000000002</v>
      </c>
      <c r="T1070" s="3">
        <v>18.079999999999998</v>
      </c>
      <c r="U1070" s="3">
        <v>17.46</v>
      </c>
      <c r="V1070" s="3" t="str">
        <f t="shared" si="32"/>
        <v>Keep</v>
      </c>
      <c r="W1070" s="2" t="str">
        <f>MID(B1070, 5, 11)</f>
        <v>Jun 24 2015</v>
      </c>
      <c r="X1070" s="3">
        <f>VALUE(RIGHT(W1070,4))</f>
        <v>2015</v>
      </c>
      <c r="Y1070" s="2" t="str">
        <f>H1070&amp;X1070</f>
        <v>Brazil2015</v>
      </c>
      <c r="Z1070" s="1" t="s">
        <v>16080</v>
      </c>
      <c r="AA1070" s="1">
        <f>IFERROR(VLOOKUP(Z1070, RISKSHEET!$A$2:$G$1000, 4, FALSE), "Missing")</f>
        <v>-0.187332957983017</v>
      </c>
      <c r="AB1070">
        <f>IFERROR(VLOOKUP(Z1070, RISKSHEET!$A$2:$G$1000, 5, FALSE), "Missing")</f>
        <v>-0.33186444640159601</v>
      </c>
      <c r="AC1070" s="1">
        <f>IFERROR(VLOOKUP(Z1070, RISKSHEET!$A$2:$G$1000, 6, FALSE), "Missing")</f>
        <v>-0.31714060902595498</v>
      </c>
      <c r="AD1070" t="str">
        <f>_xlfn.XLOOKUP(Z1070, CREDITRATING!I:I, CREDITRATING!E:E, "Missing")</f>
        <v>BBB-</v>
      </c>
      <c r="AE1070" s="1">
        <f>_xlfn.XLOOKUP(Z1070, CREDITRATING!I:I, CREDITRATING!F:F, "Missing")</f>
        <v>10</v>
      </c>
    </row>
    <row r="1071" spans="1:31" hidden="1" x14ac:dyDescent="0.3">
      <c r="A1071" s="3">
        <v>2769016040</v>
      </c>
      <c r="B1071" s="3" t="s">
        <v>2780</v>
      </c>
      <c r="C1071" s="3" t="s">
        <v>2780</v>
      </c>
      <c r="D1071" s="3">
        <v>176.97072235381299</v>
      </c>
      <c r="E1071" s="3" t="s">
        <v>2784</v>
      </c>
      <c r="F1071" s="3" t="s">
        <v>26</v>
      </c>
      <c r="G1071" s="3" t="s">
        <v>198</v>
      </c>
      <c r="H1071" s="3" t="s">
        <v>4</v>
      </c>
      <c r="I1071" s="3" t="s">
        <v>2785</v>
      </c>
      <c r="J1071" s="3" t="s">
        <v>26</v>
      </c>
      <c r="K1071" s="3" t="s">
        <v>72</v>
      </c>
      <c r="L1071" s="3" t="s">
        <v>4</v>
      </c>
      <c r="O1071" s="3" t="s">
        <v>9</v>
      </c>
      <c r="P1071" s="3" t="s">
        <v>4</v>
      </c>
      <c r="Q1071" s="3" t="s">
        <v>10</v>
      </c>
      <c r="V1071" t="str">
        <f t="shared" si="32"/>
        <v>Remove</v>
      </c>
      <c r="W1071"/>
      <c r="X1071"/>
      <c r="Y1071"/>
      <c r="Z1071"/>
      <c r="AA1071"/>
      <c r="AC1071"/>
      <c r="AE1071"/>
    </row>
    <row r="1072" spans="1:31" hidden="1" x14ac:dyDescent="0.3">
      <c r="A1072" s="3">
        <v>2768032040</v>
      </c>
      <c r="B1072" s="3" t="s">
        <v>2780</v>
      </c>
      <c r="C1072" s="3" t="s">
        <v>2780</v>
      </c>
      <c r="D1072" s="3">
        <v>102.378627479415</v>
      </c>
      <c r="E1072" s="3" t="s">
        <v>2786</v>
      </c>
      <c r="F1072" s="3" t="s">
        <v>2</v>
      </c>
      <c r="G1072" s="3" t="s">
        <v>3</v>
      </c>
      <c r="H1072" s="3" t="s">
        <v>4</v>
      </c>
      <c r="I1072" s="3" t="s">
        <v>2787</v>
      </c>
      <c r="J1072" s="3" t="s">
        <v>2</v>
      </c>
      <c r="K1072" s="3" t="s">
        <v>3</v>
      </c>
      <c r="L1072" s="3" t="s">
        <v>28</v>
      </c>
      <c r="O1072" s="3" t="s">
        <v>9</v>
      </c>
      <c r="P1072" s="3" t="s">
        <v>4</v>
      </c>
      <c r="Q1072" s="3" t="s">
        <v>10</v>
      </c>
      <c r="V1072" t="str">
        <f t="shared" si="32"/>
        <v>Remove</v>
      </c>
      <c r="W1072"/>
      <c r="X1072"/>
      <c r="Y1072"/>
      <c r="Z1072"/>
      <c r="AA1072"/>
      <c r="AC1072"/>
      <c r="AE1072"/>
    </row>
    <row r="1073" spans="1:31" hidden="1" x14ac:dyDescent="0.3">
      <c r="A1073" s="3">
        <v>2767743040</v>
      </c>
      <c r="B1073" s="3" t="s">
        <v>2780</v>
      </c>
      <c r="C1073" s="3" t="s">
        <v>2780</v>
      </c>
      <c r="D1073" s="3">
        <v>102.802081822723</v>
      </c>
      <c r="E1073" s="3" t="s">
        <v>2788</v>
      </c>
      <c r="F1073" s="3" t="s">
        <v>26</v>
      </c>
      <c r="G1073" s="3" t="s">
        <v>27</v>
      </c>
      <c r="H1073" s="3" t="s">
        <v>4</v>
      </c>
      <c r="I1073" s="3" t="s">
        <v>2789</v>
      </c>
      <c r="J1073" s="3" t="s">
        <v>26</v>
      </c>
      <c r="K1073" s="3" t="s">
        <v>72</v>
      </c>
      <c r="L1073" s="3" t="s">
        <v>4</v>
      </c>
      <c r="O1073" s="3" t="s">
        <v>9</v>
      </c>
      <c r="P1073" s="3" t="s">
        <v>4</v>
      </c>
      <c r="Q1073" s="3" t="s">
        <v>10</v>
      </c>
      <c r="V1073" t="str">
        <f t="shared" si="32"/>
        <v>Remove</v>
      </c>
      <c r="W1073"/>
      <c r="X1073"/>
      <c r="Y1073"/>
      <c r="Z1073"/>
      <c r="AA1073"/>
      <c r="AC1073"/>
      <c r="AE1073"/>
    </row>
    <row r="1074" spans="1:31" hidden="1" x14ac:dyDescent="0.3">
      <c r="A1074" s="3">
        <v>3173383040</v>
      </c>
      <c r="B1074" s="3" t="s">
        <v>2790</v>
      </c>
      <c r="C1074" s="3" t="s">
        <v>2791</v>
      </c>
      <c r="D1074" s="3">
        <v>82.852817113588401</v>
      </c>
      <c r="E1074" s="3" t="s">
        <v>2792</v>
      </c>
      <c r="F1074" s="3" t="s">
        <v>13</v>
      </c>
      <c r="G1074" s="3" t="s">
        <v>74</v>
      </c>
      <c r="H1074" s="3" t="s">
        <v>4</v>
      </c>
      <c r="I1074" s="3" t="s">
        <v>2793</v>
      </c>
      <c r="J1074" s="3" t="s">
        <v>13</v>
      </c>
      <c r="K1074" s="3" t="s">
        <v>65</v>
      </c>
      <c r="L1074" s="3" t="s">
        <v>4</v>
      </c>
      <c r="N1074" s="3" t="s">
        <v>960</v>
      </c>
      <c r="O1074" s="3" t="s">
        <v>9</v>
      </c>
      <c r="P1074" s="3" t="s">
        <v>4</v>
      </c>
      <c r="Q1074" s="3" t="s">
        <v>10</v>
      </c>
      <c r="V1074" t="str">
        <f t="shared" si="32"/>
        <v>Remove</v>
      </c>
      <c r="W1074"/>
      <c r="X1074"/>
      <c r="Y1074"/>
      <c r="Z1074"/>
      <c r="AA1074"/>
      <c r="AC1074"/>
      <c r="AE1074"/>
    </row>
    <row r="1075" spans="1:31" hidden="1" x14ac:dyDescent="0.3">
      <c r="A1075" s="3">
        <v>2859747040</v>
      </c>
      <c r="B1075" s="3" t="s">
        <v>2790</v>
      </c>
      <c r="C1075" s="3" t="s">
        <v>2790</v>
      </c>
      <c r="D1075" s="3">
        <v>515.62172701052202</v>
      </c>
      <c r="E1075" s="3" t="s">
        <v>2794</v>
      </c>
      <c r="F1075" s="3" t="s">
        <v>2</v>
      </c>
      <c r="G1075" s="3" t="s">
        <v>3</v>
      </c>
      <c r="H1075" s="3" t="s">
        <v>4</v>
      </c>
      <c r="I1075" s="3" t="s">
        <v>2795</v>
      </c>
      <c r="J1075" s="3" t="s">
        <v>26</v>
      </c>
      <c r="K1075" s="3" t="s">
        <v>27</v>
      </c>
      <c r="L1075" s="3" t="s">
        <v>4</v>
      </c>
      <c r="O1075" s="3" t="s">
        <v>9</v>
      </c>
      <c r="P1075" s="3" t="s">
        <v>4</v>
      </c>
      <c r="Q1075" s="3" t="s">
        <v>10</v>
      </c>
      <c r="V1075" t="str">
        <f t="shared" si="32"/>
        <v>Remove</v>
      </c>
      <c r="W1075"/>
      <c r="X1075"/>
      <c r="Y1075"/>
      <c r="Z1075"/>
      <c r="AA1075"/>
      <c r="AC1075"/>
      <c r="AE1075"/>
    </row>
    <row r="1076" spans="1:31" hidden="1" x14ac:dyDescent="0.3">
      <c r="A1076" s="3">
        <v>2769567040</v>
      </c>
      <c r="B1076" s="3" t="s">
        <v>2790</v>
      </c>
      <c r="C1076" s="3" t="s">
        <v>2790</v>
      </c>
      <c r="D1076" s="3">
        <v>371.916194884086</v>
      </c>
      <c r="E1076" s="3" t="s">
        <v>2796</v>
      </c>
      <c r="F1076" s="3" t="s">
        <v>62</v>
      </c>
      <c r="G1076" s="3" t="s">
        <v>113</v>
      </c>
      <c r="H1076" s="3" t="s">
        <v>332</v>
      </c>
      <c r="I1076" s="3" t="s">
        <v>2797</v>
      </c>
      <c r="J1076" s="3" t="s">
        <v>26</v>
      </c>
      <c r="K1076" s="3" t="s">
        <v>27</v>
      </c>
      <c r="L1076" s="3" t="s">
        <v>332</v>
      </c>
      <c r="O1076" s="3" t="s">
        <v>9</v>
      </c>
      <c r="P1076" s="3" t="s">
        <v>332</v>
      </c>
      <c r="Q1076" s="3" t="s">
        <v>10</v>
      </c>
      <c r="V1076" t="str">
        <f t="shared" si="32"/>
        <v>Remove</v>
      </c>
      <c r="W1076"/>
      <c r="X1076"/>
      <c r="Y1076"/>
      <c r="Z1076"/>
      <c r="AA1076"/>
      <c r="AC1076"/>
      <c r="AE1076"/>
    </row>
    <row r="1077" spans="1:31" hidden="1" x14ac:dyDescent="0.3">
      <c r="A1077" s="3">
        <v>2769136040</v>
      </c>
      <c r="B1077" s="3" t="s">
        <v>2790</v>
      </c>
      <c r="C1077" s="3" t="s">
        <v>2790</v>
      </c>
      <c r="D1077" s="3">
        <v>104.12360672637099</v>
      </c>
      <c r="E1077" s="3" t="s">
        <v>2798</v>
      </c>
      <c r="F1077" s="3" t="s">
        <v>23</v>
      </c>
      <c r="G1077" s="3" t="s">
        <v>137</v>
      </c>
      <c r="H1077" s="3" t="s">
        <v>4</v>
      </c>
      <c r="I1077" s="3" t="s">
        <v>2799</v>
      </c>
      <c r="J1077" s="3" t="s">
        <v>26</v>
      </c>
      <c r="K1077" s="3" t="s">
        <v>27</v>
      </c>
      <c r="L1077" s="3" t="s">
        <v>4</v>
      </c>
      <c r="M1077" s="3" t="s">
        <v>329</v>
      </c>
      <c r="O1077" s="3" t="s">
        <v>9</v>
      </c>
      <c r="P1077" s="3" t="s">
        <v>4</v>
      </c>
      <c r="Q1077" s="3" t="s">
        <v>10</v>
      </c>
      <c r="V1077" t="str">
        <f t="shared" si="32"/>
        <v>Remove</v>
      </c>
      <c r="W1077"/>
      <c r="X1077"/>
      <c r="Y1077"/>
      <c r="Z1077"/>
      <c r="AA1077"/>
      <c r="AC1077"/>
      <c r="AE1077"/>
    </row>
    <row r="1078" spans="1:31" hidden="1" x14ac:dyDescent="0.3">
      <c r="A1078" s="3">
        <v>2768777040</v>
      </c>
      <c r="B1078" s="3" t="s">
        <v>2790</v>
      </c>
      <c r="C1078" s="3" t="s">
        <v>2800</v>
      </c>
      <c r="D1078" s="3">
        <v>86.8685296178096</v>
      </c>
      <c r="E1078" s="3" t="s">
        <v>2801</v>
      </c>
      <c r="F1078" s="3" t="s">
        <v>41</v>
      </c>
      <c r="G1078" s="3" t="s">
        <v>672</v>
      </c>
      <c r="H1078" s="3" t="s">
        <v>127</v>
      </c>
      <c r="I1078" s="3" t="s">
        <v>2802</v>
      </c>
      <c r="J1078" s="3" t="s">
        <v>26</v>
      </c>
      <c r="K1078" s="3" t="s">
        <v>27</v>
      </c>
      <c r="L1078" s="3" t="s">
        <v>2503</v>
      </c>
      <c r="O1078" s="3" t="s">
        <v>9</v>
      </c>
      <c r="P1078" s="3" t="s">
        <v>127</v>
      </c>
      <c r="Q1078" s="3" t="s">
        <v>10</v>
      </c>
      <c r="V1078" t="str">
        <f t="shared" si="32"/>
        <v>Remove</v>
      </c>
      <c r="W1078"/>
      <c r="X1078"/>
      <c r="Y1078"/>
      <c r="Z1078"/>
      <c r="AA1078"/>
      <c r="AC1078"/>
      <c r="AE1078"/>
    </row>
    <row r="1079" spans="1:31" hidden="1" x14ac:dyDescent="0.3">
      <c r="A1079" s="3">
        <v>2768513040</v>
      </c>
      <c r="B1079" s="3" t="s">
        <v>2790</v>
      </c>
      <c r="C1079" s="3" t="s">
        <v>2790</v>
      </c>
      <c r="D1079" s="3">
        <v>56.468333225951902</v>
      </c>
      <c r="E1079" s="3" t="s">
        <v>2803</v>
      </c>
      <c r="F1079" s="3" t="s">
        <v>26</v>
      </c>
      <c r="G1079" s="3" t="s">
        <v>27</v>
      </c>
      <c r="H1079" s="3" t="s">
        <v>4</v>
      </c>
      <c r="I1079" s="3" t="s">
        <v>2804</v>
      </c>
      <c r="J1079" s="3" t="s">
        <v>13</v>
      </c>
      <c r="K1079" s="3" t="s">
        <v>96</v>
      </c>
      <c r="L1079" s="3" t="s">
        <v>28</v>
      </c>
      <c r="N1079" s="3" t="s">
        <v>2805</v>
      </c>
      <c r="O1079" s="3" t="s">
        <v>9</v>
      </c>
      <c r="P1079" s="3" t="s">
        <v>4</v>
      </c>
      <c r="Q1079" s="3" t="s">
        <v>10</v>
      </c>
      <c r="V1079" t="str">
        <f t="shared" si="32"/>
        <v>Remove</v>
      </c>
      <c r="W1079"/>
      <c r="X1079"/>
      <c r="Y1079"/>
      <c r="Z1079"/>
      <c r="AA1079"/>
      <c r="AC1079"/>
      <c r="AE1079"/>
    </row>
    <row r="1080" spans="1:31" hidden="1" x14ac:dyDescent="0.3">
      <c r="A1080" s="3">
        <v>2745662040</v>
      </c>
      <c r="B1080" s="3" t="s">
        <v>2790</v>
      </c>
      <c r="C1080" s="3" t="s">
        <v>2790</v>
      </c>
      <c r="D1080" s="3">
        <v>95.282520456156206</v>
      </c>
      <c r="E1080" s="3" t="s">
        <v>2806</v>
      </c>
      <c r="F1080" s="3" t="s">
        <v>2</v>
      </c>
      <c r="G1080" s="3" t="s">
        <v>3</v>
      </c>
      <c r="H1080" s="3" t="s">
        <v>4</v>
      </c>
      <c r="I1080" s="3" t="s">
        <v>2807</v>
      </c>
      <c r="J1080" s="3" t="s">
        <v>26</v>
      </c>
      <c r="K1080" s="3" t="s">
        <v>27</v>
      </c>
      <c r="L1080" s="3" t="s">
        <v>4</v>
      </c>
      <c r="O1080" s="3" t="s">
        <v>9</v>
      </c>
      <c r="P1080" s="3" t="s">
        <v>4</v>
      </c>
      <c r="Q1080" s="3" t="s">
        <v>10</v>
      </c>
      <c r="V1080" t="str">
        <f t="shared" si="32"/>
        <v>Remove</v>
      </c>
      <c r="W1080"/>
      <c r="X1080"/>
      <c r="Y1080"/>
      <c r="Z1080"/>
      <c r="AA1080"/>
      <c r="AC1080"/>
      <c r="AE1080"/>
    </row>
    <row r="1081" spans="1:31" hidden="1" x14ac:dyDescent="0.3">
      <c r="A1081" s="3">
        <v>2770459040</v>
      </c>
      <c r="B1081" s="3" t="s">
        <v>2808</v>
      </c>
      <c r="C1081" s="3" t="s">
        <v>2808</v>
      </c>
      <c r="D1081" s="3">
        <v>50.861307989690701</v>
      </c>
      <c r="E1081" s="3" t="s">
        <v>2809</v>
      </c>
      <c r="F1081" s="3" t="s">
        <v>83</v>
      </c>
      <c r="G1081" s="3" t="s">
        <v>608</v>
      </c>
      <c r="H1081" s="3" t="s">
        <v>4</v>
      </c>
      <c r="I1081" s="3" t="s">
        <v>2810</v>
      </c>
      <c r="J1081" s="3" t="s">
        <v>41</v>
      </c>
      <c r="K1081" s="3" t="s">
        <v>219</v>
      </c>
      <c r="L1081" s="3" t="s">
        <v>4</v>
      </c>
      <c r="O1081" s="3" t="s">
        <v>9</v>
      </c>
      <c r="P1081" s="3" t="s">
        <v>4</v>
      </c>
      <c r="Q1081" s="3" t="s">
        <v>10</v>
      </c>
      <c r="V1081" t="str">
        <f t="shared" si="32"/>
        <v>Remove</v>
      </c>
      <c r="W1081"/>
      <c r="X1081"/>
      <c r="Y1081"/>
      <c r="Z1081"/>
      <c r="AA1081"/>
      <c r="AC1081"/>
      <c r="AE1081"/>
    </row>
    <row r="1082" spans="1:31" hidden="1" x14ac:dyDescent="0.3">
      <c r="A1082" s="3">
        <v>2769301040</v>
      </c>
      <c r="B1082" s="3" t="s">
        <v>2808</v>
      </c>
      <c r="C1082" s="3" t="s">
        <v>2808</v>
      </c>
      <c r="D1082" s="3">
        <v>85.852287371133997</v>
      </c>
      <c r="E1082" s="3" t="s">
        <v>2811</v>
      </c>
      <c r="F1082" s="3" t="s">
        <v>18</v>
      </c>
      <c r="G1082" s="3" t="s">
        <v>955</v>
      </c>
      <c r="H1082" s="3" t="s">
        <v>4</v>
      </c>
      <c r="I1082" s="3" t="s">
        <v>2812</v>
      </c>
      <c r="J1082" s="3" t="s">
        <v>23</v>
      </c>
      <c r="K1082" s="3" t="s">
        <v>126</v>
      </c>
      <c r="L1082" s="3" t="s">
        <v>4</v>
      </c>
      <c r="N1082" s="3" t="s">
        <v>75</v>
      </c>
      <c r="O1082" s="3" t="s">
        <v>9</v>
      </c>
      <c r="P1082" s="3" t="s">
        <v>4</v>
      </c>
      <c r="Q1082" s="3" t="s">
        <v>10</v>
      </c>
      <c r="V1082" t="str">
        <f t="shared" si="32"/>
        <v>Remove</v>
      </c>
      <c r="W1082"/>
      <c r="X1082"/>
      <c r="Y1082"/>
      <c r="Z1082"/>
      <c r="AA1082"/>
      <c r="AC1082"/>
      <c r="AE1082"/>
    </row>
    <row r="1083" spans="1:31" hidden="1" x14ac:dyDescent="0.3">
      <c r="A1083" s="3">
        <v>2768371040</v>
      </c>
      <c r="B1083" s="3" t="s">
        <v>2808</v>
      </c>
      <c r="C1083" s="3" t="s">
        <v>2808</v>
      </c>
      <c r="D1083" s="3">
        <v>166.328200502545</v>
      </c>
      <c r="E1083" s="3" t="s">
        <v>2813</v>
      </c>
      <c r="F1083" s="3" t="s">
        <v>18</v>
      </c>
      <c r="G1083" s="3" t="s">
        <v>955</v>
      </c>
      <c r="H1083" s="3" t="s">
        <v>4</v>
      </c>
      <c r="I1083" s="3" t="s">
        <v>2812</v>
      </c>
      <c r="J1083" s="3" t="s">
        <v>23</v>
      </c>
      <c r="K1083" s="3" t="s">
        <v>126</v>
      </c>
      <c r="L1083" s="3" t="s">
        <v>4</v>
      </c>
      <c r="N1083" s="3" t="s">
        <v>75</v>
      </c>
      <c r="O1083" s="3" t="s">
        <v>9</v>
      </c>
      <c r="P1083" s="3" t="s">
        <v>4</v>
      </c>
      <c r="Q1083" s="3" t="s">
        <v>10</v>
      </c>
      <c r="V1083" t="str">
        <f t="shared" si="32"/>
        <v>Remove</v>
      </c>
      <c r="W1083"/>
      <c r="X1083"/>
      <c r="Y1083"/>
      <c r="Z1083"/>
      <c r="AA1083"/>
      <c r="AC1083"/>
      <c r="AE1083"/>
    </row>
    <row r="1084" spans="1:31" hidden="1" x14ac:dyDescent="0.3">
      <c r="A1084" s="3">
        <v>2770228040</v>
      </c>
      <c r="B1084" s="3" t="s">
        <v>2814</v>
      </c>
      <c r="C1084" s="3" t="s">
        <v>2814</v>
      </c>
      <c r="D1084" s="3">
        <v>194.813144329897</v>
      </c>
      <c r="E1084" s="3" t="s">
        <v>2815</v>
      </c>
      <c r="F1084" s="3" t="s">
        <v>6</v>
      </c>
      <c r="G1084" s="3" t="s">
        <v>7</v>
      </c>
      <c r="H1084" s="3" t="s">
        <v>4</v>
      </c>
      <c r="I1084" s="3" t="s">
        <v>407</v>
      </c>
      <c r="J1084" s="3" t="s">
        <v>2</v>
      </c>
      <c r="K1084" s="3" t="s">
        <v>3</v>
      </c>
      <c r="L1084" s="3" t="s">
        <v>4</v>
      </c>
      <c r="O1084" s="3" t="s">
        <v>9</v>
      </c>
      <c r="P1084" s="3" t="s">
        <v>4</v>
      </c>
      <c r="Q1084" s="3" t="s">
        <v>10</v>
      </c>
      <c r="V1084" t="str">
        <f t="shared" si="32"/>
        <v>Remove</v>
      </c>
      <c r="W1084"/>
      <c r="X1084"/>
      <c r="Y1084"/>
      <c r="Z1084"/>
      <c r="AA1084"/>
      <c r="AC1084"/>
      <c r="AE1084"/>
    </row>
    <row r="1085" spans="1:31" hidden="1" x14ac:dyDescent="0.3">
      <c r="A1085" s="3">
        <v>2769510040</v>
      </c>
      <c r="B1085" s="3" t="s">
        <v>2814</v>
      </c>
      <c r="C1085" s="3" t="s">
        <v>2814</v>
      </c>
      <c r="D1085" s="3">
        <v>227.00299012164001</v>
      </c>
      <c r="E1085" s="3" t="s">
        <v>2816</v>
      </c>
      <c r="F1085" s="3" t="s">
        <v>26</v>
      </c>
      <c r="G1085" s="3" t="s">
        <v>27</v>
      </c>
      <c r="H1085" s="3" t="s">
        <v>4</v>
      </c>
      <c r="I1085" s="3" t="s">
        <v>2817</v>
      </c>
      <c r="J1085" s="3" t="s">
        <v>90</v>
      </c>
      <c r="K1085" s="3" t="s">
        <v>106</v>
      </c>
      <c r="L1085" s="3" t="s">
        <v>4</v>
      </c>
      <c r="N1085" s="3" t="s">
        <v>934</v>
      </c>
      <c r="O1085" s="3" t="s">
        <v>9</v>
      </c>
      <c r="P1085" s="3" t="s">
        <v>4</v>
      </c>
      <c r="Q1085" s="3" t="s">
        <v>10</v>
      </c>
      <c r="V1085" t="str">
        <f t="shared" si="32"/>
        <v>Remove</v>
      </c>
      <c r="W1085"/>
      <c r="X1085"/>
      <c r="Y1085"/>
      <c r="Z1085"/>
      <c r="AA1085"/>
      <c r="AC1085"/>
      <c r="AE1085"/>
    </row>
    <row r="1086" spans="1:31" hidden="1" x14ac:dyDescent="0.3">
      <c r="A1086" s="3">
        <v>2769445040</v>
      </c>
      <c r="B1086" s="3" t="s">
        <v>2814</v>
      </c>
      <c r="C1086" s="3" t="s">
        <v>2814</v>
      </c>
      <c r="D1086" s="3">
        <v>247.04087543247201</v>
      </c>
      <c r="E1086" s="3" t="s">
        <v>2818</v>
      </c>
      <c r="F1086" s="3" t="s">
        <v>62</v>
      </c>
      <c r="G1086" s="3" t="s">
        <v>88</v>
      </c>
      <c r="H1086" s="3" t="s">
        <v>4</v>
      </c>
      <c r="I1086" s="3" t="s">
        <v>2817</v>
      </c>
      <c r="J1086" s="3" t="s">
        <v>90</v>
      </c>
      <c r="K1086" s="3" t="s">
        <v>106</v>
      </c>
      <c r="L1086" s="3" t="s">
        <v>4</v>
      </c>
      <c r="N1086" s="3" t="s">
        <v>934</v>
      </c>
      <c r="O1086" s="3" t="s">
        <v>9</v>
      </c>
      <c r="P1086" s="3" t="s">
        <v>4</v>
      </c>
      <c r="Q1086" s="3" t="s">
        <v>10</v>
      </c>
      <c r="V1086" t="str">
        <f t="shared" si="32"/>
        <v>Remove</v>
      </c>
      <c r="W1086"/>
      <c r="X1086"/>
      <c r="Y1086"/>
      <c r="Z1086"/>
      <c r="AA1086"/>
      <c r="AC1086"/>
      <c r="AE1086"/>
    </row>
    <row r="1087" spans="1:31" hidden="1" x14ac:dyDescent="0.3">
      <c r="A1087" s="3">
        <v>2769303040</v>
      </c>
      <c r="B1087" s="3" t="s">
        <v>2814</v>
      </c>
      <c r="C1087" s="3" t="s">
        <v>2819</v>
      </c>
      <c r="D1087" s="3">
        <v>106.015203491649</v>
      </c>
      <c r="E1087" s="3" t="s">
        <v>2820</v>
      </c>
      <c r="F1087" s="3" t="s">
        <v>41</v>
      </c>
      <c r="G1087" s="3" t="s">
        <v>144</v>
      </c>
      <c r="H1087" s="3" t="s">
        <v>4</v>
      </c>
      <c r="I1087" s="3" t="s">
        <v>2821</v>
      </c>
      <c r="J1087" s="3" t="s">
        <v>41</v>
      </c>
      <c r="K1087" s="3" t="s">
        <v>144</v>
      </c>
      <c r="L1087" s="3" t="s">
        <v>4</v>
      </c>
      <c r="O1087" s="3" t="s">
        <v>9</v>
      </c>
      <c r="P1087" s="3" t="s">
        <v>4</v>
      </c>
      <c r="Q1087" s="3" t="s">
        <v>10</v>
      </c>
      <c r="V1087" t="str">
        <f t="shared" si="32"/>
        <v>Remove</v>
      </c>
      <c r="W1087"/>
      <c r="X1087"/>
      <c r="Y1087"/>
      <c r="Z1087"/>
      <c r="AA1087"/>
      <c r="AC1087"/>
      <c r="AE1087"/>
    </row>
    <row r="1088" spans="1:31" ht="28.8" x14ac:dyDescent="0.3">
      <c r="A1088" s="3">
        <v>2795180040</v>
      </c>
      <c r="B1088" s="3" t="s">
        <v>2822</v>
      </c>
      <c r="C1088" s="3" t="s">
        <v>2822</v>
      </c>
      <c r="D1088" s="3">
        <v>208.32575504452601</v>
      </c>
      <c r="E1088" s="3" t="s">
        <v>2823</v>
      </c>
      <c r="F1088" s="3" t="s">
        <v>98</v>
      </c>
      <c r="G1088" s="3" t="s">
        <v>603</v>
      </c>
      <c r="H1088" s="3" t="s">
        <v>16004</v>
      </c>
      <c r="I1088" s="3" t="s">
        <v>2824</v>
      </c>
      <c r="J1088" s="3" t="s">
        <v>26</v>
      </c>
      <c r="K1088" s="3" t="s">
        <v>27</v>
      </c>
      <c r="L1088" s="3" t="s">
        <v>4</v>
      </c>
      <c r="M1088" s="3" t="s">
        <v>2539</v>
      </c>
      <c r="O1088" s="3" t="s">
        <v>9</v>
      </c>
      <c r="P1088" s="3" t="s">
        <v>4</v>
      </c>
      <c r="Q1088" s="3" t="s">
        <v>10</v>
      </c>
      <c r="R1088" s="2" t="s">
        <v>194</v>
      </c>
      <c r="S1088" s="3">
        <v>19.09</v>
      </c>
      <c r="T1088" s="3">
        <v>7.32</v>
      </c>
      <c r="U1088" s="3">
        <v>29.59</v>
      </c>
      <c r="V1088" s="3" t="str">
        <f t="shared" si="32"/>
        <v>Keep</v>
      </c>
      <c r="W1088" s="2" t="str">
        <f>MID(B1088, 5, 11)</f>
        <v>Jun 29 2015</v>
      </c>
      <c r="X1088" s="3">
        <f>VALUE(RIGHT(W1088,4))</f>
        <v>2015</v>
      </c>
      <c r="Y1088" s="2" t="str">
        <f>H1088&amp;X1088</f>
        <v>china2015</v>
      </c>
      <c r="Z1088" s="1" t="s">
        <v>16078</v>
      </c>
      <c r="AA1088" s="1">
        <f>IFERROR(VLOOKUP(Z1088, RISKSHEET!$A$2:$G$1000, 4, FALSE), "Missing")</f>
        <v>-0.408455699682236</v>
      </c>
      <c r="AB1088">
        <f>IFERROR(VLOOKUP(Z1088, RISKSHEET!$A$2:$G$1000, 5, FALSE), "Missing")</f>
        <v>-0.552559673786163</v>
      </c>
      <c r="AC1088" s="1">
        <f>IFERROR(VLOOKUP(Z1088, RISKSHEET!$A$2:$G$1000, 6, FALSE), "Missing")</f>
        <v>0.416875630617142</v>
      </c>
      <c r="AD1088" t="str">
        <f>_xlfn.XLOOKUP(Z1088, CREDITRATING!I:I, CREDITRATING!E:E, "Missing")</f>
        <v>A+</v>
      </c>
      <c r="AE1088" s="1">
        <f>_xlfn.XLOOKUP(Z1088, CREDITRATING!I:I, CREDITRATING!F:F, "Missing")</f>
        <v>5</v>
      </c>
    </row>
    <row r="1089" spans="1:31" hidden="1" x14ac:dyDescent="0.3">
      <c r="A1089" s="3">
        <v>2771947040</v>
      </c>
      <c r="B1089" s="3" t="s">
        <v>2822</v>
      </c>
      <c r="C1089" s="3" t="s">
        <v>2822</v>
      </c>
      <c r="D1089" s="3">
        <v>101.473785938633</v>
      </c>
      <c r="E1089" s="3" t="s">
        <v>2825</v>
      </c>
      <c r="F1089" s="3" t="s">
        <v>41</v>
      </c>
      <c r="G1089" s="3" t="s">
        <v>42</v>
      </c>
      <c r="H1089" s="3" t="s">
        <v>4</v>
      </c>
      <c r="I1089" s="3" t="s">
        <v>2826</v>
      </c>
      <c r="J1089" s="3" t="s">
        <v>26</v>
      </c>
      <c r="K1089" s="3" t="s">
        <v>27</v>
      </c>
      <c r="L1089" s="3" t="s">
        <v>28</v>
      </c>
      <c r="O1089" s="3" t="s">
        <v>9</v>
      </c>
      <c r="P1089" s="3" t="s">
        <v>4</v>
      </c>
      <c r="Q1089" s="3" t="s">
        <v>10</v>
      </c>
      <c r="V1089" t="str">
        <f t="shared" si="32"/>
        <v>Remove</v>
      </c>
      <c r="W1089"/>
      <c r="X1089"/>
      <c r="Y1089"/>
      <c r="Z1089"/>
      <c r="AA1089"/>
      <c r="AC1089"/>
      <c r="AE1089"/>
    </row>
    <row r="1090" spans="1:31" hidden="1" x14ac:dyDescent="0.3">
      <c r="A1090" s="3">
        <v>2938522040</v>
      </c>
      <c r="B1090" s="3" t="s">
        <v>2827</v>
      </c>
      <c r="C1090" s="3" t="s">
        <v>2827</v>
      </c>
      <c r="D1090" s="3">
        <v>61.206410566159299</v>
      </c>
      <c r="E1090" s="3" t="s">
        <v>2828</v>
      </c>
      <c r="F1090" s="3" t="s">
        <v>90</v>
      </c>
      <c r="G1090" s="3" t="s">
        <v>642</v>
      </c>
      <c r="H1090" s="3" t="s">
        <v>4</v>
      </c>
      <c r="I1090" s="3" t="s">
        <v>2829</v>
      </c>
      <c r="J1090" s="3" t="s">
        <v>90</v>
      </c>
      <c r="K1090" s="3" t="s">
        <v>642</v>
      </c>
      <c r="L1090" s="3" t="s">
        <v>4</v>
      </c>
      <c r="N1090" s="3" t="s">
        <v>1002</v>
      </c>
      <c r="O1090" s="3" t="s">
        <v>9</v>
      </c>
      <c r="P1090" s="3" t="s">
        <v>4</v>
      </c>
      <c r="Q1090" s="3" t="s">
        <v>10</v>
      </c>
      <c r="V1090" t="str">
        <f t="shared" si="32"/>
        <v>Remove</v>
      </c>
      <c r="W1090"/>
      <c r="X1090"/>
      <c r="Y1090"/>
      <c r="Z1090"/>
      <c r="AA1090"/>
      <c r="AC1090"/>
      <c r="AE1090"/>
    </row>
    <row r="1091" spans="1:31" hidden="1" x14ac:dyDescent="0.3">
      <c r="A1091" s="3">
        <v>2802035040</v>
      </c>
      <c r="B1091" s="3" t="s">
        <v>2827</v>
      </c>
      <c r="C1091" s="3" t="s">
        <v>2827</v>
      </c>
      <c r="D1091" s="3">
        <v>149.7946363856</v>
      </c>
      <c r="E1091" s="3" t="s">
        <v>2830</v>
      </c>
      <c r="F1091" s="3" t="s">
        <v>2</v>
      </c>
      <c r="G1091" s="3" t="s">
        <v>208</v>
      </c>
      <c r="H1091" s="3" t="s">
        <v>4</v>
      </c>
      <c r="I1091" s="3" t="s">
        <v>2831</v>
      </c>
      <c r="J1091" s="3" t="s">
        <v>26</v>
      </c>
      <c r="K1091" s="3" t="s">
        <v>72</v>
      </c>
      <c r="L1091" s="3" t="s">
        <v>211</v>
      </c>
      <c r="O1091" s="3" t="s">
        <v>9</v>
      </c>
      <c r="P1091" s="3" t="s">
        <v>4</v>
      </c>
      <c r="Q1091" s="3" t="s">
        <v>10</v>
      </c>
      <c r="V1091" t="str">
        <f t="shared" ref="V1091:V1154" si="36">IF(ISNUMBER(S1091), "Keep", "Remove")</f>
        <v>Remove</v>
      </c>
      <c r="W1091"/>
      <c r="X1091"/>
      <c r="Y1091"/>
      <c r="Z1091"/>
      <c r="AA1091"/>
      <c r="AC1091"/>
      <c r="AE1091"/>
    </row>
    <row r="1092" spans="1:31" hidden="1" x14ac:dyDescent="0.3">
      <c r="A1092" s="3">
        <v>2770471040</v>
      </c>
      <c r="B1092" s="3" t="s">
        <v>2827</v>
      </c>
      <c r="C1092" s="3" t="s">
        <v>2827</v>
      </c>
      <c r="D1092" s="3">
        <v>54.193548387096797</v>
      </c>
      <c r="E1092" s="3" t="s">
        <v>2832</v>
      </c>
      <c r="F1092" s="3" t="s">
        <v>26</v>
      </c>
      <c r="G1092" s="3" t="s">
        <v>27</v>
      </c>
      <c r="H1092" s="3" t="s">
        <v>4</v>
      </c>
      <c r="I1092" s="3" t="s">
        <v>25</v>
      </c>
      <c r="J1092" s="3" t="s">
        <v>26</v>
      </c>
      <c r="K1092" s="3" t="s">
        <v>27</v>
      </c>
      <c r="L1092" s="3" t="s">
        <v>4</v>
      </c>
      <c r="O1092" s="3" t="s">
        <v>9</v>
      </c>
      <c r="P1092" s="3" t="s">
        <v>4</v>
      </c>
      <c r="Q1092" s="3" t="s">
        <v>10</v>
      </c>
      <c r="V1092" t="str">
        <f t="shared" si="36"/>
        <v>Remove</v>
      </c>
      <c r="W1092"/>
      <c r="X1092"/>
      <c r="Y1092"/>
      <c r="Z1092"/>
      <c r="AA1092"/>
      <c r="AC1092"/>
      <c r="AE1092"/>
    </row>
    <row r="1093" spans="1:31" hidden="1" x14ac:dyDescent="0.3">
      <c r="A1093" s="3">
        <v>2770044040</v>
      </c>
      <c r="B1093" s="3" t="s">
        <v>2827</v>
      </c>
      <c r="C1093" s="3" t="s">
        <v>2827</v>
      </c>
      <c r="D1093" s="3">
        <v>5034.5351612903196</v>
      </c>
      <c r="E1093" s="3" t="s">
        <v>2833</v>
      </c>
      <c r="F1093" s="3" t="s">
        <v>191</v>
      </c>
      <c r="G1093" s="3" t="s">
        <v>392</v>
      </c>
      <c r="H1093" s="3" t="s">
        <v>4</v>
      </c>
      <c r="I1093" s="3" t="s">
        <v>1328</v>
      </c>
      <c r="J1093" s="3" t="s">
        <v>191</v>
      </c>
      <c r="K1093" s="3" t="s">
        <v>536</v>
      </c>
      <c r="L1093" s="3" t="s">
        <v>4</v>
      </c>
      <c r="N1093" s="3" t="s">
        <v>2834</v>
      </c>
      <c r="O1093" s="3" t="s">
        <v>9</v>
      </c>
      <c r="P1093" s="3" t="s">
        <v>4</v>
      </c>
      <c r="Q1093" s="3" t="s">
        <v>10</v>
      </c>
      <c r="V1093" t="str">
        <f t="shared" si="36"/>
        <v>Remove</v>
      </c>
      <c r="W1093"/>
      <c r="X1093"/>
      <c r="Y1093"/>
      <c r="Z1093"/>
      <c r="AA1093"/>
      <c r="AC1093"/>
      <c r="AE1093"/>
    </row>
    <row r="1094" spans="1:31" hidden="1" x14ac:dyDescent="0.3">
      <c r="A1094" s="3">
        <v>2756451040</v>
      </c>
      <c r="B1094" s="3" t="s">
        <v>2827</v>
      </c>
      <c r="C1094" s="3" t="s">
        <v>2827</v>
      </c>
      <c r="D1094" s="3">
        <v>50.295449313176299</v>
      </c>
      <c r="E1094" s="3" t="s">
        <v>2835</v>
      </c>
      <c r="F1094" s="3" t="s">
        <v>2</v>
      </c>
      <c r="G1094" s="3" t="s">
        <v>3</v>
      </c>
      <c r="H1094" s="3" t="s">
        <v>4</v>
      </c>
      <c r="I1094" s="3" t="s">
        <v>2836</v>
      </c>
      <c r="J1094" s="3" t="s">
        <v>26</v>
      </c>
      <c r="K1094" s="3" t="s">
        <v>27</v>
      </c>
      <c r="L1094" s="3" t="s">
        <v>4</v>
      </c>
      <c r="O1094" s="3" t="s">
        <v>9</v>
      </c>
      <c r="P1094" s="3" t="s">
        <v>4</v>
      </c>
      <c r="Q1094" s="3" t="s">
        <v>10</v>
      </c>
      <c r="V1094" t="str">
        <f t="shared" si="36"/>
        <v>Remove</v>
      </c>
      <c r="W1094"/>
      <c r="X1094"/>
      <c r="Y1094"/>
      <c r="Z1094"/>
      <c r="AA1094"/>
      <c r="AC1094"/>
      <c r="AE1094"/>
    </row>
    <row r="1095" spans="1:31" hidden="1" x14ac:dyDescent="0.3">
      <c r="A1095" s="3">
        <v>2796449040</v>
      </c>
      <c r="B1095" s="3" t="s">
        <v>2837</v>
      </c>
      <c r="C1095" s="3" t="s">
        <v>2837</v>
      </c>
      <c r="D1095" s="3">
        <v>560.20432453878198</v>
      </c>
      <c r="E1095" s="3" t="s">
        <v>2838</v>
      </c>
      <c r="F1095" s="3" t="s">
        <v>6</v>
      </c>
      <c r="G1095" s="3" t="s">
        <v>34</v>
      </c>
      <c r="H1095" s="3" t="s">
        <v>4</v>
      </c>
      <c r="I1095" s="3" t="s">
        <v>2839</v>
      </c>
      <c r="J1095" s="3" t="s">
        <v>6</v>
      </c>
      <c r="K1095" s="3" t="s">
        <v>34</v>
      </c>
      <c r="L1095" s="3" t="s">
        <v>4</v>
      </c>
      <c r="N1095" s="3" t="s">
        <v>687</v>
      </c>
      <c r="O1095" s="3" t="s">
        <v>9</v>
      </c>
      <c r="P1095" s="3" t="s">
        <v>4</v>
      </c>
      <c r="Q1095" s="3" t="s">
        <v>10</v>
      </c>
      <c r="V1095" t="str">
        <f t="shared" si="36"/>
        <v>Remove</v>
      </c>
      <c r="W1095"/>
      <c r="X1095"/>
      <c r="Y1095"/>
      <c r="Z1095"/>
      <c r="AA1095"/>
      <c r="AC1095"/>
      <c r="AE1095"/>
    </row>
    <row r="1096" spans="1:31" hidden="1" x14ac:dyDescent="0.3">
      <c r="A1096" s="3">
        <v>2771232040</v>
      </c>
      <c r="B1096" s="3" t="s">
        <v>2837</v>
      </c>
      <c r="C1096" s="3" t="s">
        <v>2837</v>
      </c>
      <c r="D1096" s="3">
        <v>189.43161661739501</v>
      </c>
      <c r="E1096" s="3" t="s">
        <v>2840</v>
      </c>
      <c r="F1096" s="3" t="s">
        <v>6</v>
      </c>
      <c r="G1096" s="3" t="s">
        <v>34</v>
      </c>
      <c r="H1096" s="3" t="s">
        <v>4</v>
      </c>
      <c r="I1096" s="3" t="s">
        <v>2839</v>
      </c>
      <c r="J1096" s="3" t="s">
        <v>6</v>
      </c>
      <c r="K1096" s="3" t="s">
        <v>34</v>
      </c>
      <c r="L1096" s="3" t="s">
        <v>4</v>
      </c>
      <c r="N1096" s="3" t="s">
        <v>687</v>
      </c>
      <c r="O1096" s="3" t="s">
        <v>9</v>
      </c>
      <c r="P1096" s="3" t="s">
        <v>4</v>
      </c>
      <c r="Q1096" s="3" t="s">
        <v>10</v>
      </c>
      <c r="V1096" t="str">
        <f t="shared" si="36"/>
        <v>Remove</v>
      </c>
      <c r="W1096"/>
      <c r="X1096"/>
      <c r="Y1096"/>
      <c r="Z1096"/>
      <c r="AA1096"/>
      <c r="AC1096"/>
      <c r="AE1096"/>
    </row>
    <row r="1097" spans="1:31" hidden="1" x14ac:dyDescent="0.3">
      <c r="A1097" s="3">
        <v>2770840040</v>
      </c>
      <c r="B1097" s="3" t="s">
        <v>2837</v>
      </c>
      <c r="C1097" s="3" t="s">
        <v>2837</v>
      </c>
      <c r="D1097" s="3">
        <v>1086.25</v>
      </c>
      <c r="E1097" s="3" t="s">
        <v>2841</v>
      </c>
      <c r="F1097" s="3" t="s">
        <v>18</v>
      </c>
      <c r="G1097" s="3" t="s">
        <v>19</v>
      </c>
      <c r="H1097" s="3" t="s">
        <v>4</v>
      </c>
      <c r="I1097" s="3" t="s">
        <v>2842</v>
      </c>
      <c r="J1097" s="3" t="s">
        <v>41</v>
      </c>
      <c r="K1097" s="3" t="s">
        <v>223</v>
      </c>
      <c r="L1097" s="3" t="s">
        <v>4</v>
      </c>
      <c r="N1097" s="3" t="s">
        <v>2843</v>
      </c>
      <c r="O1097" s="3" t="s">
        <v>9</v>
      </c>
      <c r="P1097" s="3" t="s">
        <v>4</v>
      </c>
      <c r="Q1097" s="3" t="s">
        <v>10</v>
      </c>
      <c r="V1097" t="str">
        <f t="shared" si="36"/>
        <v>Remove</v>
      </c>
      <c r="W1097"/>
      <c r="X1097"/>
      <c r="Y1097"/>
      <c r="Z1097"/>
      <c r="AA1097"/>
      <c r="AC1097"/>
      <c r="AE1097"/>
    </row>
    <row r="1098" spans="1:31" hidden="1" x14ac:dyDescent="0.3">
      <c r="A1098" s="3">
        <v>2625929040</v>
      </c>
      <c r="B1098" s="3" t="s">
        <v>2837</v>
      </c>
      <c r="C1098" s="3" t="s">
        <v>2837</v>
      </c>
      <c r="D1098" s="3">
        <v>82.625118035882906</v>
      </c>
      <c r="E1098" s="3" t="s">
        <v>2844</v>
      </c>
      <c r="F1098" s="3" t="s">
        <v>83</v>
      </c>
      <c r="G1098" s="3" t="s">
        <v>121</v>
      </c>
      <c r="H1098" s="3" t="s">
        <v>107</v>
      </c>
      <c r="I1098" s="3" t="s">
        <v>25</v>
      </c>
      <c r="J1098" s="3" t="s">
        <v>26</v>
      </c>
      <c r="K1098" s="3" t="s">
        <v>27</v>
      </c>
      <c r="L1098" s="3" t="s">
        <v>2845</v>
      </c>
      <c r="O1098" s="3" t="s">
        <v>9</v>
      </c>
      <c r="P1098" s="3" t="s">
        <v>107</v>
      </c>
      <c r="Q1098" s="3" t="s">
        <v>10</v>
      </c>
      <c r="V1098" t="str">
        <f t="shared" si="36"/>
        <v>Remove</v>
      </c>
      <c r="W1098"/>
      <c r="X1098"/>
      <c r="Y1098"/>
      <c r="Z1098"/>
      <c r="AA1098"/>
      <c r="AC1098"/>
      <c r="AE1098"/>
    </row>
    <row r="1099" spans="1:31" hidden="1" x14ac:dyDescent="0.3">
      <c r="A1099" s="3">
        <v>2776147040</v>
      </c>
      <c r="B1099" s="3" t="s">
        <v>2846</v>
      </c>
      <c r="C1099" s="3" t="s">
        <v>2846</v>
      </c>
      <c r="D1099" s="3">
        <v>87.035007414093201</v>
      </c>
      <c r="E1099" s="3" t="s">
        <v>2847</v>
      </c>
      <c r="F1099" s="3" t="s">
        <v>2</v>
      </c>
      <c r="G1099" s="3" t="s">
        <v>3</v>
      </c>
      <c r="H1099" s="3" t="s">
        <v>4</v>
      </c>
      <c r="I1099" s="3" t="s">
        <v>2848</v>
      </c>
      <c r="J1099" s="3" t="s">
        <v>26</v>
      </c>
      <c r="K1099" s="3" t="s">
        <v>27</v>
      </c>
      <c r="L1099" s="3" t="s">
        <v>28</v>
      </c>
      <c r="O1099" s="3" t="s">
        <v>9</v>
      </c>
      <c r="P1099" s="3" t="s">
        <v>4</v>
      </c>
      <c r="Q1099" s="3" t="s">
        <v>10</v>
      </c>
      <c r="V1099" t="str">
        <f t="shared" si="36"/>
        <v>Remove</v>
      </c>
      <c r="W1099"/>
      <c r="X1099"/>
      <c r="Y1099"/>
      <c r="Z1099"/>
      <c r="AA1099"/>
      <c r="AC1099"/>
      <c r="AE1099"/>
    </row>
    <row r="1100" spans="1:31" hidden="1" x14ac:dyDescent="0.3">
      <c r="A1100" s="3">
        <v>2771653040</v>
      </c>
      <c r="B1100" s="3" t="s">
        <v>2846</v>
      </c>
      <c r="C1100" s="3" t="s">
        <v>2846</v>
      </c>
      <c r="D1100" s="3">
        <v>54.537425053188102</v>
      </c>
      <c r="E1100" s="3" t="s">
        <v>2849</v>
      </c>
      <c r="F1100" s="3" t="s">
        <v>90</v>
      </c>
      <c r="G1100" s="3" t="s">
        <v>91</v>
      </c>
      <c r="H1100" s="3" t="s">
        <v>4</v>
      </c>
      <c r="I1100" s="3" t="s">
        <v>2850</v>
      </c>
      <c r="J1100" s="3" t="s">
        <v>13</v>
      </c>
      <c r="K1100" s="3" t="s">
        <v>65</v>
      </c>
      <c r="L1100" s="3" t="s">
        <v>4</v>
      </c>
      <c r="N1100" s="3" t="s">
        <v>66</v>
      </c>
      <c r="O1100" s="3" t="s">
        <v>9</v>
      </c>
      <c r="P1100" s="3" t="s">
        <v>4</v>
      </c>
      <c r="Q1100" s="3" t="s">
        <v>10</v>
      </c>
      <c r="V1100" t="str">
        <f t="shared" si="36"/>
        <v>Remove</v>
      </c>
      <c r="W1100"/>
      <c r="X1100"/>
      <c r="Y1100"/>
      <c r="Z1100"/>
      <c r="AA1100"/>
      <c r="AC1100"/>
      <c r="AE1100"/>
    </row>
    <row r="1101" spans="1:31" hidden="1" x14ac:dyDescent="0.3">
      <c r="A1101" s="3">
        <v>2771294040</v>
      </c>
      <c r="B1101" s="3" t="s">
        <v>2846</v>
      </c>
      <c r="C1101" s="3" t="s">
        <v>2846</v>
      </c>
      <c r="D1101" s="3">
        <v>63.272193926890601</v>
      </c>
      <c r="E1101" s="3" t="s">
        <v>2851</v>
      </c>
      <c r="F1101" s="3" t="s">
        <v>90</v>
      </c>
      <c r="G1101" s="3" t="s">
        <v>91</v>
      </c>
      <c r="H1101" s="3" t="s">
        <v>4</v>
      </c>
      <c r="I1101" s="3" t="s">
        <v>2850</v>
      </c>
      <c r="J1101" s="3" t="s">
        <v>13</v>
      </c>
      <c r="K1101" s="3" t="s">
        <v>65</v>
      </c>
      <c r="L1101" s="3" t="s">
        <v>4</v>
      </c>
      <c r="N1101" s="3" t="s">
        <v>66</v>
      </c>
      <c r="O1101" s="3" t="s">
        <v>9</v>
      </c>
      <c r="P1101" s="3" t="s">
        <v>4</v>
      </c>
      <c r="Q1101" s="3" t="s">
        <v>10</v>
      </c>
      <c r="V1101" t="str">
        <f t="shared" si="36"/>
        <v>Remove</v>
      </c>
      <c r="W1101"/>
      <c r="X1101"/>
      <c r="Y1101"/>
      <c r="Z1101"/>
      <c r="AA1101"/>
      <c r="AC1101"/>
      <c r="AE1101"/>
    </row>
    <row r="1102" spans="1:31" hidden="1" x14ac:dyDescent="0.3">
      <c r="A1102" s="3">
        <v>2863834040</v>
      </c>
      <c r="B1102" s="3" t="s">
        <v>2852</v>
      </c>
      <c r="C1102" s="3" t="s">
        <v>2852</v>
      </c>
      <c r="D1102" s="3">
        <v>223.925762362195</v>
      </c>
      <c r="E1102" s="3" t="s">
        <v>2853</v>
      </c>
      <c r="F1102" s="3" t="s">
        <v>26</v>
      </c>
      <c r="G1102" s="3" t="s">
        <v>364</v>
      </c>
      <c r="H1102" s="3" t="s">
        <v>4</v>
      </c>
      <c r="I1102" s="3" t="s">
        <v>1514</v>
      </c>
      <c r="J1102" s="3" t="s">
        <v>26</v>
      </c>
      <c r="K1102" s="3" t="s">
        <v>364</v>
      </c>
      <c r="L1102" s="3" t="s">
        <v>4</v>
      </c>
      <c r="N1102" s="3" t="s">
        <v>329</v>
      </c>
      <c r="O1102" s="3" t="s">
        <v>9</v>
      </c>
      <c r="P1102" s="3" t="s">
        <v>4</v>
      </c>
      <c r="Q1102" s="3" t="s">
        <v>10</v>
      </c>
      <c r="V1102" t="str">
        <f t="shared" si="36"/>
        <v>Remove</v>
      </c>
      <c r="W1102"/>
      <c r="X1102"/>
      <c r="Y1102"/>
      <c r="Z1102"/>
      <c r="AA1102"/>
      <c r="AC1102"/>
      <c r="AE1102"/>
    </row>
    <row r="1103" spans="1:31" ht="28.8" x14ac:dyDescent="0.3">
      <c r="A1103" s="3">
        <v>2771680040</v>
      </c>
      <c r="B1103" s="3" t="s">
        <v>2852</v>
      </c>
      <c r="C1103" s="3" t="s">
        <v>2852</v>
      </c>
      <c r="D1103" s="3">
        <v>736.38370912372898</v>
      </c>
      <c r="E1103" s="3" t="s">
        <v>2854</v>
      </c>
      <c r="F1103" s="3" t="s">
        <v>6</v>
      </c>
      <c r="G1103" s="3" t="s">
        <v>58</v>
      </c>
      <c r="H1103" s="3" t="s">
        <v>16004</v>
      </c>
      <c r="I1103" s="3" t="s">
        <v>25</v>
      </c>
      <c r="J1103" s="3" t="s">
        <v>26</v>
      </c>
      <c r="K1103" s="3" t="s">
        <v>27</v>
      </c>
      <c r="L1103" s="3" t="s">
        <v>4</v>
      </c>
      <c r="O1103" s="3" t="s">
        <v>9</v>
      </c>
      <c r="P1103" s="3" t="s">
        <v>4</v>
      </c>
      <c r="Q1103" s="3" t="s">
        <v>10</v>
      </c>
      <c r="R1103" s="2" t="s">
        <v>2099</v>
      </c>
      <c r="S1103" s="3">
        <v>254.08</v>
      </c>
      <c r="T1103" s="3">
        <v>254.08</v>
      </c>
      <c r="U1103" s="3">
        <v>254.08</v>
      </c>
      <c r="V1103" s="3" t="str">
        <f t="shared" si="36"/>
        <v>Keep</v>
      </c>
      <c r="W1103" s="2" t="str">
        <f>MID(B1103, 5, 11)</f>
        <v>Jul 03 2015</v>
      </c>
      <c r="X1103" s="3">
        <f>VALUE(RIGHT(W1103,4))</f>
        <v>2015</v>
      </c>
      <c r="Y1103" s="2" t="str">
        <f>H1103&amp;X1103</f>
        <v>china2015</v>
      </c>
      <c r="Z1103" s="1" t="s">
        <v>16078</v>
      </c>
      <c r="AA1103" s="1">
        <f>IFERROR(VLOOKUP(Z1103, RISKSHEET!$A$2:$G$1000, 4, FALSE), "Missing")</f>
        <v>-0.408455699682236</v>
      </c>
      <c r="AB1103">
        <f>IFERROR(VLOOKUP(Z1103, RISKSHEET!$A$2:$G$1000, 5, FALSE), "Missing")</f>
        <v>-0.552559673786163</v>
      </c>
      <c r="AC1103" s="1">
        <f>IFERROR(VLOOKUP(Z1103, RISKSHEET!$A$2:$G$1000, 6, FALSE), "Missing")</f>
        <v>0.416875630617142</v>
      </c>
      <c r="AD1103" t="str">
        <f>_xlfn.XLOOKUP(Z1103, CREDITRATING!I:I, CREDITRATING!E:E, "Missing")</f>
        <v>A+</v>
      </c>
      <c r="AE1103" s="1">
        <f>_xlfn.XLOOKUP(Z1103, CREDITRATING!I:I, CREDITRATING!F:F, "Missing")</f>
        <v>5</v>
      </c>
    </row>
    <row r="1104" spans="1:31" hidden="1" x14ac:dyDescent="0.3">
      <c r="A1104" s="3">
        <v>2842626040</v>
      </c>
      <c r="B1104" s="3" t="s">
        <v>2855</v>
      </c>
      <c r="C1104" s="3" t="s">
        <v>2855</v>
      </c>
      <c r="D1104" s="3">
        <v>161.168146727481</v>
      </c>
      <c r="E1104" s="3" t="s">
        <v>2856</v>
      </c>
      <c r="F1104" s="3" t="s">
        <v>2</v>
      </c>
      <c r="G1104" s="3" t="s">
        <v>3</v>
      </c>
      <c r="H1104" s="3" t="s">
        <v>4</v>
      </c>
      <c r="I1104" s="3" t="s">
        <v>2857</v>
      </c>
      <c r="J1104" s="3" t="s">
        <v>6</v>
      </c>
      <c r="K1104" s="3" t="s">
        <v>34</v>
      </c>
      <c r="L1104" s="3" t="s">
        <v>4</v>
      </c>
      <c r="N1104" s="3" t="s">
        <v>8</v>
      </c>
      <c r="O1104" s="3" t="s">
        <v>9</v>
      </c>
      <c r="P1104" s="3" t="s">
        <v>4</v>
      </c>
      <c r="Q1104" s="3" t="s">
        <v>10</v>
      </c>
      <c r="V1104" t="str">
        <f t="shared" si="36"/>
        <v>Remove</v>
      </c>
      <c r="W1104"/>
      <c r="X1104"/>
      <c r="Y1104"/>
      <c r="Z1104"/>
      <c r="AA1104"/>
      <c r="AC1104"/>
      <c r="AE1104"/>
    </row>
    <row r="1105" spans="1:31" ht="28.8" x14ac:dyDescent="0.3">
      <c r="A1105" s="3">
        <v>2795116040</v>
      </c>
      <c r="B1105" s="3" t="s">
        <v>2855</v>
      </c>
      <c r="C1105" s="3" t="s">
        <v>2855</v>
      </c>
      <c r="D1105" s="3">
        <v>52.984511741099503</v>
      </c>
      <c r="E1105" s="3" t="s">
        <v>16009</v>
      </c>
      <c r="F1105" s="3" t="s">
        <v>191</v>
      </c>
      <c r="G1105" s="3" t="s">
        <v>1206</v>
      </c>
      <c r="H1105" s="3" t="s">
        <v>16004</v>
      </c>
      <c r="I1105" s="3" t="s">
        <v>16010</v>
      </c>
      <c r="J1105" s="3" t="s">
        <v>191</v>
      </c>
      <c r="K1105" s="3" t="s">
        <v>1206</v>
      </c>
      <c r="L1105" s="3" t="s">
        <v>4</v>
      </c>
      <c r="M1105" s="3" t="s">
        <v>2858</v>
      </c>
      <c r="O1105" s="3" t="s">
        <v>9</v>
      </c>
      <c r="P1105" s="3" t="s">
        <v>4</v>
      </c>
      <c r="Q1105" s="3" t="s">
        <v>10</v>
      </c>
      <c r="R1105" s="2" t="s">
        <v>482</v>
      </c>
      <c r="S1105" s="3">
        <v>19.09</v>
      </c>
      <c r="T1105" s="3">
        <v>9.5500000000000007</v>
      </c>
      <c r="U1105" s="3">
        <v>-1.88</v>
      </c>
      <c r="V1105" s="3" t="str">
        <f t="shared" si="36"/>
        <v>Keep</v>
      </c>
      <c r="W1105" s="2" t="str">
        <f>MID(B1105, 5, 11)</f>
        <v>Jul 06 2015</v>
      </c>
      <c r="X1105" s="3">
        <f>VALUE(RIGHT(W1105,4))</f>
        <v>2015</v>
      </c>
      <c r="Y1105" s="2" t="str">
        <f>H1105&amp;X1105</f>
        <v>china2015</v>
      </c>
      <c r="Z1105" s="1" t="s">
        <v>16078</v>
      </c>
      <c r="AA1105" s="1">
        <f>IFERROR(VLOOKUP(Z1105, RISKSHEET!$A$2:$G$1000, 4, FALSE), "Missing")</f>
        <v>-0.408455699682236</v>
      </c>
      <c r="AB1105">
        <f>IFERROR(VLOOKUP(Z1105, RISKSHEET!$A$2:$G$1000, 5, FALSE), "Missing")</f>
        <v>-0.552559673786163</v>
      </c>
      <c r="AC1105" s="1">
        <f>IFERROR(VLOOKUP(Z1105, RISKSHEET!$A$2:$G$1000, 6, FALSE), "Missing")</f>
        <v>0.416875630617142</v>
      </c>
      <c r="AD1105" t="str">
        <f>_xlfn.XLOOKUP(Z1105, CREDITRATING!I:I, CREDITRATING!E:E, "Missing")</f>
        <v>A+</v>
      </c>
      <c r="AE1105" s="1">
        <f>_xlfn.XLOOKUP(Z1105, CREDITRATING!I:I, CREDITRATING!F:F, "Missing")</f>
        <v>5</v>
      </c>
    </row>
    <row r="1106" spans="1:31" hidden="1" x14ac:dyDescent="0.3">
      <c r="A1106" s="3">
        <v>2774502040</v>
      </c>
      <c r="B1106" s="3" t="s">
        <v>2855</v>
      </c>
      <c r="C1106" s="3" t="s">
        <v>2648</v>
      </c>
      <c r="D1106" s="3">
        <v>1308.9759616143399</v>
      </c>
      <c r="E1106" s="3" t="s">
        <v>1208</v>
      </c>
      <c r="F1106" s="3" t="s">
        <v>26</v>
      </c>
      <c r="G1106" s="3" t="s">
        <v>364</v>
      </c>
      <c r="H1106" s="3" t="s">
        <v>4</v>
      </c>
      <c r="I1106" s="3" t="s">
        <v>2859</v>
      </c>
      <c r="J1106" s="3" t="s">
        <v>13</v>
      </c>
      <c r="K1106" s="3" t="s">
        <v>65</v>
      </c>
      <c r="L1106" s="3" t="s">
        <v>4</v>
      </c>
      <c r="N1106" s="3" t="s">
        <v>2860</v>
      </c>
      <c r="O1106" s="3" t="s">
        <v>9</v>
      </c>
      <c r="P1106" s="3" t="s">
        <v>4</v>
      </c>
      <c r="Q1106" s="3" t="s">
        <v>10</v>
      </c>
      <c r="V1106" t="str">
        <f t="shared" si="36"/>
        <v>Remove</v>
      </c>
      <c r="W1106"/>
      <c r="X1106"/>
      <c r="Y1106"/>
      <c r="Z1106"/>
      <c r="AA1106"/>
      <c r="AC1106"/>
      <c r="AE1106"/>
    </row>
    <row r="1107" spans="1:31" hidden="1" x14ac:dyDescent="0.3">
      <c r="A1107" s="3">
        <v>2772397040</v>
      </c>
      <c r="B1107" s="3" t="s">
        <v>2855</v>
      </c>
      <c r="C1107" s="3" t="s">
        <v>2855</v>
      </c>
      <c r="D1107" s="3">
        <v>200.00103710734899</v>
      </c>
      <c r="E1107" s="3" t="s">
        <v>2861</v>
      </c>
      <c r="F1107" s="3" t="s">
        <v>90</v>
      </c>
      <c r="G1107" s="3" t="s">
        <v>763</v>
      </c>
      <c r="H1107" s="3" t="s">
        <v>127</v>
      </c>
      <c r="I1107" s="3" t="s">
        <v>2862</v>
      </c>
      <c r="J1107" s="3" t="s">
        <v>62</v>
      </c>
      <c r="K1107" s="3" t="s">
        <v>113</v>
      </c>
      <c r="L1107" s="3" t="s">
        <v>127</v>
      </c>
      <c r="M1107" s="3" t="s">
        <v>2863</v>
      </c>
      <c r="N1107" s="3" t="s">
        <v>541</v>
      </c>
      <c r="O1107" s="3" t="s">
        <v>9</v>
      </c>
      <c r="P1107" s="3" t="s">
        <v>127</v>
      </c>
      <c r="Q1107" s="3" t="s">
        <v>10</v>
      </c>
      <c r="V1107" t="str">
        <f t="shared" si="36"/>
        <v>Remove</v>
      </c>
      <c r="W1107"/>
      <c r="X1107"/>
      <c r="Y1107"/>
      <c r="Z1107"/>
      <c r="AA1107"/>
      <c r="AC1107"/>
      <c r="AE1107"/>
    </row>
    <row r="1108" spans="1:31" hidden="1" x14ac:dyDescent="0.3">
      <c r="A1108" s="3">
        <v>2774131040</v>
      </c>
      <c r="B1108" s="3" t="s">
        <v>2677</v>
      </c>
      <c r="C1108" s="3" t="s">
        <v>2677</v>
      </c>
      <c r="D1108" s="3">
        <v>70.060719290051395</v>
      </c>
      <c r="E1108" s="3" t="s">
        <v>2864</v>
      </c>
      <c r="F1108" s="3" t="s">
        <v>18</v>
      </c>
      <c r="G1108" s="3" t="s">
        <v>319</v>
      </c>
      <c r="H1108" s="3" t="s">
        <v>4</v>
      </c>
      <c r="I1108" s="3" t="s">
        <v>2667</v>
      </c>
      <c r="J1108" s="3" t="s">
        <v>18</v>
      </c>
      <c r="K1108" s="3" t="s">
        <v>319</v>
      </c>
      <c r="L1108" s="3" t="s">
        <v>4</v>
      </c>
      <c r="O1108" s="3" t="s">
        <v>9</v>
      </c>
      <c r="P1108" s="3" t="s">
        <v>4</v>
      </c>
      <c r="Q1108" s="3" t="s">
        <v>10</v>
      </c>
      <c r="V1108" t="str">
        <f t="shared" si="36"/>
        <v>Remove</v>
      </c>
      <c r="W1108"/>
      <c r="X1108"/>
      <c r="Y1108"/>
      <c r="Z1108"/>
      <c r="AA1108"/>
      <c r="AC1108"/>
      <c r="AE1108"/>
    </row>
    <row r="1109" spans="1:31" hidden="1" x14ac:dyDescent="0.3">
      <c r="A1109" s="3">
        <v>2774050040</v>
      </c>
      <c r="B1109" s="3" t="s">
        <v>2677</v>
      </c>
      <c r="C1109" s="3" t="s">
        <v>2677</v>
      </c>
      <c r="D1109" s="3">
        <v>51.340817213999301</v>
      </c>
      <c r="E1109" s="3" t="s">
        <v>2865</v>
      </c>
      <c r="F1109" s="3" t="s">
        <v>191</v>
      </c>
      <c r="G1109" s="3" t="s">
        <v>392</v>
      </c>
      <c r="H1109" s="3" t="s">
        <v>4</v>
      </c>
      <c r="I1109" s="3" t="s">
        <v>2866</v>
      </c>
      <c r="J1109" s="3" t="s">
        <v>191</v>
      </c>
      <c r="K1109" s="3" t="s">
        <v>536</v>
      </c>
      <c r="L1109" s="3" t="s">
        <v>4</v>
      </c>
      <c r="O1109" s="3" t="s">
        <v>9</v>
      </c>
      <c r="P1109" s="3" t="s">
        <v>4</v>
      </c>
      <c r="Q1109" s="3" t="s">
        <v>10</v>
      </c>
      <c r="V1109" t="str">
        <f t="shared" si="36"/>
        <v>Remove</v>
      </c>
      <c r="W1109"/>
      <c r="X1109"/>
      <c r="Y1109"/>
      <c r="Z1109"/>
      <c r="AA1109"/>
      <c r="AC1109"/>
      <c r="AE1109"/>
    </row>
    <row r="1110" spans="1:31" hidden="1" x14ac:dyDescent="0.3">
      <c r="A1110" s="3">
        <v>2772416040</v>
      </c>
      <c r="B1110" s="3" t="s">
        <v>2677</v>
      </c>
      <c r="C1110" s="3" t="s">
        <v>2677</v>
      </c>
      <c r="D1110" s="3">
        <v>107.779799964567</v>
      </c>
      <c r="E1110" s="3" t="s">
        <v>2867</v>
      </c>
      <c r="F1110" s="3" t="s">
        <v>26</v>
      </c>
      <c r="G1110" s="3" t="s">
        <v>27</v>
      </c>
      <c r="H1110" s="3" t="s">
        <v>4</v>
      </c>
      <c r="I1110" s="3" t="s">
        <v>2868</v>
      </c>
      <c r="J1110" s="3" t="s">
        <v>2</v>
      </c>
      <c r="K1110" s="3" t="s">
        <v>3</v>
      </c>
      <c r="L1110" s="3" t="s">
        <v>4</v>
      </c>
      <c r="O1110" s="3" t="s">
        <v>9</v>
      </c>
      <c r="P1110" s="3" t="s">
        <v>4</v>
      </c>
      <c r="Q1110" s="3" t="s">
        <v>10</v>
      </c>
      <c r="V1110" t="str">
        <f t="shared" si="36"/>
        <v>Remove</v>
      </c>
      <c r="W1110"/>
      <c r="X1110"/>
      <c r="Y1110"/>
      <c r="Z1110"/>
      <c r="AA1110"/>
      <c r="AC1110"/>
      <c r="AE1110"/>
    </row>
    <row r="1111" spans="1:31" hidden="1" x14ac:dyDescent="0.3">
      <c r="A1111" s="3">
        <v>2772396040</v>
      </c>
      <c r="B1111" s="3" t="s">
        <v>2677</v>
      </c>
      <c r="C1111" s="3" t="s">
        <v>2677</v>
      </c>
      <c r="D1111" s="3">
        <v>112.034535952651</v>
      </c>
      <c r="E1111" s="3" t="s">
        <v>2869</v>
      </c>
      <c r="F1111" s="3" t="s">
        <v>18</v>
      </c>
      <c r="G1111" s="3" t="s">
        <v>19</v>
      </c>
      <c r="H1111" s="3" t="s">
        <v>4</v>
      </c>
      <c r="I1111" s="3" t="s">
        <v>2870</v>
      </c>
      <c r="J1111" s="3" t="s">
        <v>18</v>
      </c>
      <c r="K1111" s="3" t="s">
        <v>186</v>
      </c>
      <c r="L1111" s="3" t="s">
        <v>4</v>
      </c>
      <c r="M1111" s="3" t="s">
        <v>100</v>
      </c>
      <c r="O1111" s="3" t="s">
        <v>9</v>
      </c>
      <c r="P1111" s="3" t="s">
        <v>4</v>
      </c>
      <c r="Q1111" s="3" t="s">
        <v>10</v>
      </c>
      <c r="V1111" t="str">
        <f t="shared" si="36"/>
        <v>Remove</v>
      </c>
      <c r="W1111"/>
      <c r="X1111"/>
      <c r="Y1111"/>
      <c r="Z1111"/>
      <c r="AA1111"/>
      <c r="AC1111"/>
      <c r="AE1111"/>
    </row>
    <row r="1112" spans="1:31" hidden="1" x14ac:dyDescent="0.3">
      <c r="A1112" s="3">
        <v>2872539040</v>
      </c>
      <c r="B1112" s="3" t="s">
        <v>2871</v>
      </c>
      <c r="C1112" s="3" t="s">
        <v>2648</v>
      </c>
      <c r="D1112" s="3">
        <v>603.25757217039995</v>
      </c>
      <c r="E1112" s="3" t="s">
        <v>2872</v>
      </c>
      <c r="F1112" s="3" t="s">
        <v>23</v>
      </c>
      <c r="G1112" s="3" t="s">
        <v>24</v>
      </c>
      <c r="H1112" s="3" t="s">
        <v>4</v>
      </c>
      <c r="I1112" s="3" t="s">
        <v>2873</v>
      </c>
      <c r="J1112" s="3" t="s">
        <v>90</v>
      </c>
      <c r="K1112" s="3" t="s">
        <v>733</v>
      </c>
      <c r="L1112" s="3" t="s">
        <v>28</v>
      </c>
      <c r="N1112" s="3" t="s">
        <v>1866</v>
      </c>
      <c r="O1112" s="3" t="s">
        <v>9</v>
      </c>
      <c r="P1112" s="3" t="s">
        <v>4</v>
      </c>
      <c r="Q1112" s="3" t="s">
        <v>10</v>
      </c>
      <c r="V1112" t="str">
        <f t="shared" si="36"/>
        <v>Remove</v>
      </c>
      <c r="W1112"/>
      <c r="X1112"/>
      <c r="Y1112"/>
      <c r="Z1112"/>
      <c r="AA1112"/>
      <c r="AC1112"/>
      <c r="AE1112"/>
    </row>
    <row r="1113" spans="1:31" hidden="1" x14ac:dyDescent="0.3">
      <c r="A1113" s="3">
        <v>2774447040</v>
      </c>
      <c r="B1113" s="3" t="s">
        <v>2871</v>
      </c>
      <c r="C1113" s="3" t="s">
        <v>2871</v>
      </c>
      <c r="D1113" s="3">
        <v>299.92752105915901</v>
      </c>
      <c r="E1113" s="3" t="s">
        <v>2874</v>
      </c>
      <c r="F1113" s="3" t="s">
        <v>62</v>
      </c>
      <c r="G1113" s="3" t="s">
        <v>113</v>
      </c>
      <c r="H1113" s="3" t="s">
        <v>4</v>
      </c>
      <c r="I1113" s="3" t="s">
        <v>2875</v>
      </c>
      <c r="J1113" s="3" t="s">
        <v>26</v>
      </c>
      <c r="K1113" s="3" t="s">
        <v>27</v>
      </c>
      <c r="L1113" s="3" t="s">
        <v>4</v>
      </c>
      <c r="O1113" s="3" t="s">
        <v>9</v>
      </c>
      <c r="P1113" s="3" t="s">
        <v>4</v>
      </c>
      <c r="Q1113" s="3" t="s">
        <v>10</v>
      </c>
      <c r="V1113" t="str">
        <f t="shared" si="36"/>
        <v>Remove</v>
      </c>
      <c r="W1113"/>
      <c r="X1113"/>
      <c r="Y1113"/>
      <c r="Z1113"/>
      <c r="AA1113"/>
      <c r="AC1113"/>
      <c r="AE1113"/>
    </row>
    <row r="1114" spans="1:31" hidden="1" x14ac:dyDescent="0.3">
      <c r="A1114" s="3">
        <v>2842449040</v>
      </c>
      <c r="B1114" s="3" t="s">
        <v>2876</v>
      </c>
      <c r="C1114" s="3" t="s">
        <v>2876</v>
      </c>
      <c r="D1114" s="3">
        <v>135.938280155266</v>
      </c>
      <c r="E1114" s="3" t="s">
        <v>2877</v>
      </c>
      <c r="F1114" s="3" t="s">
        <v>2</v>
      </c>
      <c r="G1114" s="3" t="s">
        <v>181</v>
      </c>
      <c r="H1114" s="3" t="s">
        <v>4</v>
      </c>
      <c r="I1114" s="3" t="s">
        <v>2878</v>
      </c>
      <c r="J1114" s="3" t="s">
        <v>62</v>
      </c>
      <c r="K1114" s="3" t="s">
        <v>210</v>
      </c>
      <c r="L1114" s="3" t="s">
        <v>4</v>
      </c>
      <c r="N1114" s="3" t="s">
        <v>8</v>
      </c>
      <c r="O1114" s="3" t="s">
        <v>9</v>
      </c>
      <c r="P1114" s="3" t="s">
        <v>4</v>
      </c>
      <c r="Q1114" s="3" t="s">
        <v>10</v>
      </c>
      <c r="V1114" t="str">
        <f t="shared" si="36"/>
        <v>Remove</v>
      </c>
      <c r="W1114"/>
      <c r="X1114"/>
      <c r="Y1114"/>
      <c r="Z1114"/>
      <c r="AA1114"/>
      <c r="AC1114"/>
      <c r="AE1114"/>
    </row>
    <row r="1115" spans="1:31" ht="28.8" x14ac:dyDescent="0.3">
      <c r="A1115" s="3">
        <v>2775307040</v>
      </c>
      <c r="B1115" s="3" t="s">
        <v>2876</v>
      </c>
      <c r="C1115" s="3" t="s">
        <v>2876</v>
      </c>
      <c r="D1115" s="3">
        <v>127.01762299043099</v>
      </c>
      <c r="E1115" s="3" t="s">
        <v>2879</v>
      </c>
      <c r="F1115" s="3" t="s">
        <v>41</v>
      </c>
      <c r="G1115" s="3" t="s">
        <v>223</v>
      </c>
      <c r="H1115" s="3" t="s">
        <v>16004</v>
      </c>
      <c r="I1115" s="3" t="s">
        <v>2880</v>
      </c>
      <c r="J1115" s="3" t="s">
        <v>41</v>
      </c>
      <c r="K1115" s="3" t="s">
        <v>223</v>
      </c>
      <c r="L1115" s="3" t="s">
        <v>4</v>
      </c>
      <c r="O1115" s="3" t="s">
        <v>9</v>
      </c>
      <c r="P1115" s="3" t="s">
        <v>4</v>
      </c>
      <c r="Q1115" s="3" t="s">
        <v>10</v>
      </c>
      <c r="R1115" s="2" t="s">
        <v>321</v>
      </c>
      <c r="S1115" s="3">
        <v>-7.6</v>
      </c>
      <c r="T1115" s="3">
        <v>-7.6</v>
      </c>
      <c r="U1115" s="3">
        <v>-7.6</v>
      </c>
      <c r="V1115" s="3" t="str">
        <f t="shared" si="36"/>
        <v>Keep</v>
      </c>
      <c r="W1115" s="2" t="str">
        <f>MID(B1115, 5, 11)</f>
        <v>Jul 09 2015</v>
      </c>
      <c r="X1115" s="3">
        <f>VALUE(RIGHT(W1115,4))</f>
        <v>2015</v>
      </c>
      <c r="Y1115" s="2" t="str">
        <f>H1115&amp;X1115</f>
        <v>china2015</v>
      </c>
      <c r="Z1115" s="1" t="s">
        <v>16078</v>
      </c>
      <c r="AA1115" s="1">
        <f>IFERROR(VLOOKUP(Z1115, RISKSHEET!$A$2:$G$1000, 4, FALSE), "Missing")</f>
        <v>-0.408455699682236</v>
      </c>
      <c r="AB1115">
        <f>IFERROR(VLOOKUP(Z1115, RISKSHEET!$A$2:$G$1000, 5, FALSE), "Missing")</f>
        <v>-0.552559673786163</v>
      </c>
      <c r="AC1115" s="1">
        <f>IFERROR(VLOOKUP(Z1115, RISKSHEET!$A$2:$G$1000, 6, FALSE), "Missing")</f>
        <v>0.416875630617142</v>
      </c>
      <c r="AD1115" t="str">
        <f>_xlfn.XLOOKUP(Z1115, CREDITRATING!I:I, CREDITRATING!E:E, "Missing")</f>
        <v>A+</v>
      </c>
      <c r="AE1115" s="1">
        <f>_xlfn.XLOOKUP(Z1115, CREDITRATING!I:I, CREDITRATING!F:F, "Missing")</f>
        <v>5</v>
      </c>
    </row>
    <row r="1116" spans="1:31" hidden="1" x14ac:dyDescent="0.3">
      <c r="A1116" s="3">
        <v>2799672040</v>
      </c>
      <c r="B1116" s="3" t="s">
        <v>2543</v>
      </c>
      <c r="C1116" s="3" t="s">
        <v>2543</v>
      </c>
      <c r="D1116" s="3">
        <v>114.43667643931801</v>
      </c>
      <c r="E1116" s="3" t="s">
        <v>2881</v>
      </c>
      <c r="F1116" s="3" t="s">
        <v>13</v>
      </c>
      <c r="G1116" s="3" t="s">
        <v>74</v>
      </c>
      <c r="H1116" s="3" t="s">
        <v>4</v>
      </c>
      <c r="I1116" s="3" t="s">
        <v>2882</v>
      </c>
      <c r="J1116" s="3" t="s">
        <v>26</v>
      </c>
      <c r="K1116" s="3" t="s">
        <v>198</v>
      </c>
      <c r="L1116" s="3" t="s">
        <v>28</v>
      </c>
      <c r="N1116" s="3" t="s">
        <v>2805</v>
      </c>
      <c r="O1116" s="3" t="s">
        <v>9</v>
      </c>
      <c r="P1116" s="3" t="s">
        <v>4</v>
      </c>
      <c r="Q1116" s="3" t="s">
        <v>10</v>
      </c>
      <c r="V1116" t="str">
        <f t="shared" si="36"/>
        <v>Remove</v>
      </c>
      <c r="W1116"/>
      <c r="X1116"/>
      <c r="Y1116"/>
      <c r="Z1116"/>
      <c r="AA1116"/>
      <c r="AC1116"/>
      <c r="AE1116"/>
    </row>
    <row r="1117" spans="1:31" hidden="1" x14ac:dyDescent="0.3">
      <c r="A1117" s="3">
        <v>2775341040</v>
      </c>
      <c r="B1117" s="3" t="s">
        <v>2543</v>
      </c>
      <c r="C1117" s="3" t="s">
        <v>2543</v>
      </c>
      <c r="D1117" s="3">
        <v>54.2098821104168</v>
      </c>
      <c r="E1117" s="3" t="s">
        <v>17</v>
      </c>
      <c r="F1117" s="3" t="s">
        <v>18</v>
      </c>
      <c r="G1117" s="3" t="s">
        <v>19</v>
      </c>
      <c r="H1117" s="3" t="s">
        <v>4</v>
      </c>
      <c r="I1117" s="3" t="s">
        <v>2883</v>
      </c>
      <c r="J1117" s="3" t="s">
        <v>18</v>
      </c>
      <c r="K1117" s="3" t="s">
        <v>19</v>
      </c>
      <c r="L1117" s="3" t="s">
        <v>4</v>
      </c>
      <c r="O1117" s="3" t="s">
        <v>9</v>
      </c>
      <c r="P1117" s="3" t="s">
        <v>4</v>
      </c>
      <c r="Q1117" s="3" t="s">
        <v>10</v>
      </c>
      <c r="V1117" t="str">
        <f t="shared" si="36"/>
        <v>Remove</v>
      </c>
      <c r="W1117"/>
      <c r="X1117"/>
      <c r="Y1117"/>
      <c r="Z1117"/>
      <c r="AA1117"/>
      <c r="AC1117"/>
      <c r="AE1117"/>
    </row>
    <row r="1118" spans="1:31" ht="28.8" x14ac:dyDescent="0.3">
      <c r="A1118" s="3">
        <v>2775294040</v>
      </c>
      <c r="B1118" s="3" t="s">
        <v>2543</v>
      </c>
      <c r="C1118" s="3" t="s">
        <v>2543</v>
      </c>
      <c r="D1118" s="3">
        <v>326.36392925029799</v>
      </c>
      <c r="E1118" s="3" t="s">
        <v>2884</v>
      </c>
      <c r="F1118" s="3" t="s">
        <v>191</v>
      </c>
      <c r="G1118" s="3" t="s">
        <v>192</v>
      </c>
      <c r="H1118" s="3" t="s">
        <v>16004</v>
      </c>
      <c r="I1118" s="3" t="s">
        <v>25</v>
      </c>
      <c r="J1118" s="3" t="s">
        <v>26</v>
      </c>
      <c r="K1118" s="3" t="s">
        <v>27</v>
      </c>
      <c r="L1118" s="3" t="s">
        <v>4</v>
      </c>
      <c r="M1118" s="3" t="s">
        <v>2539</v>
      </c>
      <c r="N1118" s="3" t="s">
        <v>205</v>
      </c>
      <c r="O1118" s="3" t="s">
        <v>9</v>
      </c>
      <c r="P1118" s="3" t="s">
        <v>4</v>
      </c>
      <c r="Q1118" s="3" t="s">
        <v>10</v>
      </c>
      <c r="R1118" s="2" t="s">
        <v>482</v>
      </c>
      <c r="S1118" s="3">
        <v>-1.03</v>
      </c>
      <c r="T1118" s="3">
        <v>-20</v>
      </c>
      <c r="U1118" s="3">
        <v>-39.75</v>
      </c>
      <c r="V1118" s="3" t="str">
        <f t="shared" si="36"/>
        <v>Keep</v>
      </c>
      <c r="W1118" s="2" t="str">
        <f>MID(B1118, 5, 11)</f>
        <v>Jul 10 2015</v>
      </c>
      <c r="X1118" s="3">
        <f>VALUE(RIGHT(W1118,4))</f>
        <v>2015</v>
      </c>
      <c r="Y1118" s="2" t="str">
        <f>H1118&amp;X1118</f>
        <v>china2015</v>
      </c>
      <c r="Z1118" s="1" t="s">
        <v>16078</v>
      </c>
      <c r="AA1118" s="1">
        <f>IFERROR(VLOOKUP(Z1118, RISKSHEET!$A$2:$G$1000, 4, FALSE), "Missing")</f>
        <v>-0.408455699682236</v>
      </c>
      <c r="AB1118">
        <f>IFERROR(VLOOKUP(Z1118, RISKSHEET!$A$2:$G$1000, 5, FALSE), "Missing")</f>
        <v>-0.552559673786163</v>
      </c>
      <c r="AC1118" s="1">
        <f>IFERROR(VLOOKUP(Z1118, RISKSHEET!$A$2:$G$1000, 6, FALSE), "Missing")</f>
        <v>0.416875630617142</v>
      </c>
      <c r="AD1118" t="str">
        <f>_xlfn.XLOOKUP(Z1118, CREDITRATING!I:I, CREDITRATING!E:E, "Missing")</f>
        <v>A+</v>
      </c>
      <c r="AE1118" s="1">
        <f>_xlfn.XLOOKUP(Z1118, CREDITRATING!I:I, CREDITRATING!F:F, "Missing")</f>
        <v>5</v>
      </c>
    </row>
    <row r="1119" spans="1:31" hidden="1" x14ac:dyDescent="0.3">
      <c r="A1119" s="3">
        <v>2777100040</v>
      </c>
      <c r="B1119" s="3" t="s">
        <v>2885</v>
      </c>
      <c r="C1119" s="3" t="s">
        <v>2885</v>
      </c>
      <c r="D1119" s="3">
        <v>325.34660012280199</v>
      </c>
      <c r="E1119" s="3" t="s">
        <v>2886</v>
      </c>
      <c r="F1119" s="3" t="s">
        <v>13</v>
      </c>
      <c r="G1119" s="3" t="s">
        <v>74</v>
      </c>
      <c r="H1119" s="3" t="s">
        <v>4</v>
      </c>
      <c r="I1119" s="3" t="s">
        <v>1458</v>
      </c>
      <c r="J1119" s="3" t="s">
        <v>62</v>
      </c>
      <c r="K1119" s="3" t="s">
        <v>113</v>
      </c>
      <c r="L1119" s="3" t="s">
        <v>4</v>
      </c>
      <c r="N1119" s="3" t="s">
        <v>66</v>
      </c>
      <c r="O1119" s="3" t="s">
        <v>9</v>
      </c>
      <c r="P1119" s="3" t="s">
        <v>4</v>
      </c>
      <c r="Q1119" s="3" t="s">
        <v>10</v>
      </c>
      <c r="V1119" t="str">
        <f t="shared" si="36"/>
        <v>Remove</v>
      </c>
      <c r="W1119"/>
      <c r="X1119"/>
      <c r="Y1119"/>
      <c r="Z1119"/>
      <c r="AA1119"/>
      <c r="AC1119"/>
      <c r="AE1119"/>
    </row>
    <row r="1120" spans="1:31" hidden="1" x14ac:dyDescent="0.3">
      <c r="A1120" s="3">
        <v>2775667040</v>
      </c>
      <c r="B1120" s="3" t="s">
        <v>2885</v>
      </c>
      <c r="C1120" s="3" t="s">
        <v>2885</v>
      </c>
      <c r="D1120" s="3">
        <v>215.31272137650899</v>
      </c>
      <c r="E1120" s="3" t="s">
        <v>2887</v>
      </c>
      <c r="F1120" s="3" t="s">
        <v>41</v>
      </c>
      <c r="G1120" s="3" t="s">
        <v>219</v>
      </c>
      <c r="H1120" s="3" t="s">
        <v>4</v>
      </c>
      <c r="I1120" s="3" t="s">
        <v>2888</v>
      </c>
      <c r="J1120" s="3" t="s">
        <v>13</v>
      </c>
      <c r="K1120" s="3" t="s">
        <v>425</v>
      </c>
      <c r="L1120" s="3" t="s">
        <v>4</v>
      </c>
      <c r="N1120" s="3" t="s">
        <v>486</v>
      </c>
      <c r="O1120" s="3" t="s">
        <v>9</v>
      </c>
      <c r="P1120" s="3" t="s">
        <v>4</v>
      </c>
      <c r="Q1120" s="3" t="s">
        <v>10</v>
      </c>
      <c r="V1120" t="str">
        <f t="shared" si="36"/>
        <v>Remove</v>
      </c>
      <c r="W1120"/>
      <c r="X1120"/>
      <c r="Y1120"/>
      <c r="Z1120"/>
      <c r="AA1120"/>
      <c r="AC1120"/>
      <c r="AE1120"/>
    </row>
    <row r="1121" spans="1:31" hidden="1" x14ac:dyDescent="0.3">
      <c r="A1121" s="3">
        <v>2776138040</v>
      </c>
      <c r="B1121" s="3" t="s">
        <v>2889</v>
      </c>
      <c r="C1121" s="3" t="s">
        <v>2890</v>
      </c>
      <c r="D1121" s="3">
        <v>104.84257336762801</v>
      </c>
      <c r="E1121" s="3" t="s">
        <v>2891</v>
      </c>
      <c r="F1121" s="3" t="s">
        <v>6</v>
      </c>
      <c r="G1121" s="3" t="s">
        <v>79</v>
      </c>
      <c r="H1121" s="3" t="s">
        <v>4</v>
      </c>
      <c r="I1121" s="3" t="s">
        <v>2892</v>
      </c>
      <c r="J1121" s="3" t="s">
        <v>6</v>
      </c>
      <c r="K1121" s="3" t="s">
        <v>79</v>
      </c>
      <c r="L1121" s="3" t="s">
        <v>4</v>
      </c>
      <c r="O1121" s="3" t="s">
        <v>9</v>
      </c>
      <c r="P1121" s="3" t="s">
        <v>4</v>
      </c>
      <c r="Q1121" s="3" t="s">
        <v>10</v>
      </c>
      <c r="V1121" t="str">
        <f t="shared" si="36"/>
        <v>Remove</v>
      </c>
      <c r="W1121"/>
      <c r="X1121"/>
      <c r="Y1121"/>
      <c r="Z1121"/>
      <c r="AA1121"/>
      <c r="AC1121"/>
      <c r="AE1121"/>
    </row>
    <row r="1122" spans="1:31" hidden="1" x14ac:dyDescent="0.3">
      <c r="A1122" s="3">
        <v>2776128040</v>
      </c>
      <c r="B1122" s="3" t="s">
        <v>2889</v>
      </c>
      <c r="C1122" s="3" t="s">
        <v>2889</v>
      </c>
      <c r="D1122" s="3">
        <v>84.882424945238995</v>
      </c>
      <c r="E1122" s="3" t="s">
        <v>2893</v>
      </c>
      <c r="F1122" s="3" t="s">
        <v>26</v>
      </c>
      <c r="G1122" s="3" t="s">
        <v>72</v>
      </c>
      <c r="H1122" s="3" t="s">
        <v>4</v>
      </c>
      <c r="I1122" s="3" t="s">
        <v>2894</v>
      </c>
      <c r="J1122" s="3" t="s">
        <v>2</v>
      </c>
      <c r="K1122" s="3" t="s">
        <v>3</v>
      </c>
      <c r="L1122" s="3" t="s">
        <v>4</v>
      </c>
      <c r="O1122" s="3" t="s">
        <v>9</v>
      </c>
      <c r="P1122" s="3" t="s">
        <v>4</v>
      </c>
      <c r="Q1122" s="3" t="s">
        <v>10</v>
      </c>
      <c r="V1122" t="str">
        <f t="shared" si="36"/>
        <v>Remove</v>
      </c>
      <c r="W1122"/>
      <c r="X1122"/>
      <c r="Y1122"/>
      <c r="Z1122"/>
      <c r="AA1122"/>
      <c r="AC1122"/>
      <c r="AE1122"/>
    </row>
    <row r="1123" spans="1:31" hidden="1" x14ac:dyDescent="0.3">
      <c r="A1123" s="3">
        <v>2775666040</v>
      </c>
      <c r="B1123" s="3" t="s">
        <v>2889</v>
      </c>
      <c r="C1123" s="3" t="s">
        <v>2889</v>
      </c>
      <c r="D1123" s="3">
        <v>90.750954398286098</v>
      </c>
      <c r="E1123" s="3" t="s">
        <v>2895</v>
      </c>
      <c r="F1123" s="3" t="s">
        <v>6</v>
      </c>
      <c r="G1123" s="3" t="s">
        <v>58</v>
      </c>
      <c r="H1123" s="3" t="s">
        <v>4</v>
      </c>
      <c r="I1123" s="3" t="s">
        <v>2896</v>
      </c>
      <c r="J1123" s="3" t="s">
        <v>13</v>
      </c>
      <c r="K1123" s="3" t="s">
        <v>155</v>
      </c>
      <c r="L1123" s="3" t="s">
        <v>4</v>
      </c>
      <c r="N1123" s="3" t="s">
        <v>100</v>
      </c>
      <c r="O1123" s="3" t="s">
        <v>9</v>
      </c>
      <c r="P1123" s="3" t="s">
        <v>4</v>
      </c>
      <c r="Q1123" s="3" t="s">
        <v>10</v>
      </c>
      <c r="V1123" t="str">
        <f t="shared" si="36"/>
        <v>Remove</v>
      </c>
      <c r="W1123"/>
      <c r="X1123"/>
      <c r="Y1123"/>
      <c r="Z1123"/>
      <c r="AA1123"/>
      <c r="AC1123"/>
      <c r="AE1123"/>
    </row>
    <row r="1124" spans="1:31" hidden="1" x14ac:dyDescent="0.3">
      <c r="A1124" s="3">
        <v>2923424040</v>
      </c>
      <c r="B1124" s="3" t="s">
        <v>2897</v>
      </c>
      <c r="C1124" s="3" t="s">
        <v>2897</v>
      </c>
      <c r="D1124" s="3">
        <v>65.716885710604302</v>
      </c>
      <c r="E1124" s="3" t="s">
        <v>2898</v>
      </c>
      <c r="F1124" s="3" t="s">
        <v>23</v>
      </c>
      <c r="G1124" s="3" t="s">
        <v>126</v>
      </c>
      <c r="H1124" s="3" t="s">
        <v>4</v>
      </c>
      <c r="I1124" s="3" t="s">
        <v>2899</v>
      </c>
      <c r="J1124" s="3" t="s">
        <v>23</v>
      </c>
      <c r="K1124" s="3" t="s">
        <v>126</v>
      </c>
      <c r="L1124" s="3" t="s">
        <v>4</v>
      </c>
      <c r="O1124" s="3" t="s">
        <v>9</v>
      </c>
      <c r="P1124" s="3" t="s">
        <v>4</v>
      </c>
      <c r="Q1124" s="3" t="s">
        <v>10</v>
      </c>
      <c r="V1124" t="str">
        <f t="shared" si="36"/>
        <v>Remove</v>
      </c>
      <c r="W1124"/>
      <c r="X1124"/>
      <c r="Y1124"/>
      <c r="Z1124"/>
      <c r="AA1124"/>
      <c r="AC1124"/>
      <c r="AE1124"/>
    </row>
    <row r="1125" spans="1:31" hidden="1" x14ac:dyDescent="0.3">
      <c r="A1125" s="3">
        <v>2923254040</v>
      </c>
      <c r="B1125" s="3" t="s">
        <v>2897</v>
      </c>
      <c r="C1125" s="3" t="s">
        <v>2897</v>
      </c>
      <c r="D1125" s="3">
        <v>52.986245329210199</v>
      </c>
      <c r="E1125" s="3" t="s">
        <v>2900</v>
      </c>
      <c r="F1125" s="3" t="s">
        <v>6</v>
      </c>
      <c r="G1125" s="3" t="s">
        <v>79</v>
      </c>
      <c r="H1125" s="3" t="s">
        <v>4</v>
      </c>
      <c r="I1125" s="3" t="s">
        <v>2901</v>
      </c>
      <c r="J1125" s="3" t="s">
        <v>23</v>
      </c>
      <c r="K1125" s="3" t="s">
        <v>24</v>
      </c>
      <c r="L1125" s="3" t="s">
        <v>4</v>
      </c>
      <c r="O1125" s="3" t="s">
        <v>9</v>
      </c>
      <c r="P1125" s="3" t="s">
        <v>4</v>
      </c>
      <c r="Q1125" s="3" t="s">
        <v>10</v>
      </c>
      <c r="V1125" t="str">
        <f t="shared" si="36"/>
        <v>Remove</v>
      </c>
      <c r="W1125"/>
      <c r="X1125"/>
      <c r="Y1125"/>
      <c r="Z1125"/>
      <c r="AA1125"/>
      <c r="AC1125"/>
      <c r="AE1125"/>
    </row>
    <row r="1126" spans="1:31" hidden="1" x14ac:dyDescent="0.3">
      <c r="A1126" s="3">
        <v>2776835040</v>
      </c>
      <c r="B1126" s="3" t="s">
        <v>2897</v>
      </c>
      <c r="C1126" s="3" t="s">
        <v>2897</v>
      </c>
      <c r="D1126" s="3">
        <v>148.11723388506499</v>
      </c>
      <c r="E1126" s="3" t="s">
        <v>2902</v>
      </c>
      <c r="F1126" s="3" t="s">
        <v>90</v>
      </c>
      <c r="G1126" s="3" t="s">
        <v>763</v>
      </c>
      <c r="H1126" s="3" t="s">
        <v>107</v>
      </c>
      <c r="I1126" s="3" t="s">
        <v>2903</v>
      </c>
      <c r="J1126" s="3" t="s">
        <v>90</v>
      </c>
      <c r="K1126" s="3" t="s">
        <v>763</v>
      </c>
      <c r="L1126" s="3" t="s">
        <v>239</v>
      </c>
      <c r="N1126" s="3" t="s">
        <v>2904</v>
      </c>
      <c r="O1126" s="3" t="s">
        <v>9</v>
      </c>
      <c r="P1126" s="3" t="s">
        <v>107</v>
      </c>
      <c r="Q1126" s="3" t="s">
        <v>10</v>
      </c>
      <c r="V1126" t="str">
        <f t="shared" si="36"/>
        <v>Remove</v>
      </c>
      <c r="W1126"/>
      <c r="X1126"/>
      <c r="Y1126"/>
      <c r="Z1126"/>
      <c r="AA1126"/>
      <c r="AC1126"/>
      <c r="AE1126"/>
    </row>
    <row r="1127" spans="1:31" hidden="1" x14ac:dyDescent="0.3">
      <c r="A1127" s="3">
        <v>2777554040</v>
      </c>
      <c r="B1127" s="3" t="s">
        <v>2905</v>
      </c>
      <c r="C1127" s="3" t="s">
        <v>2905</v>
      </c>
      <c r="D1127" s="3">
        <v>74.414186193793597</v>
      </c>
      <c r="E1127" s="3" t="s">
        <v>2906</v>
      </c>
      <c r="F1127" s="3" t="s">
        <v>23</v>
      </c>
      <c r="G1127" s="3" t="s">
        <v>126</v>
      </c>
      <c r="H1127" s="3" t="s">
        <v>49</v>
      </c>
      <c r="I1127" s="3" t="s">
        <v>2330</v>
      </c>
      <c r="J1127" s="3" t="s">
        <v>23</v>
      </c>
      <c r="K1127" s="3" t="s">
        <v>24</v>
      </c>
      <c r="L1127" s="3" t="s">
        <v>49</v>
      </c>
      <c r="O1127" s="3" t="s">
        <v>9</v>
      </c>
      <c r="P1127" s="3" t="s">
        <v>49</v>
      </c>
      <c r="Q1127" s="3" t="s">
        <v>10</v>
      </c>
      <c r="V1127" t="str">
        <f t="shared" si="36"/>
        <v>Remove</v>
      </c>
      <c r="W1127"/>
      <c r="X1127"/>
      <c r="Y1127"/>
      <c r="Z1127"/>
      <c r="AA1127"/>
      <c r="AC1127"/>
      <c r="AE1127"/>
    </row>
    <row r="1128" spans="1:31" hidden="1" x14ac:dyDescent="0.3">
      <c r="A1128" s="3">
        <v>2777357040</v>
      </c>
      <c r="B1128" s="3" t="s">
        <v>2905</v>
      </c>
      <c r="C1128" s="3" t="s">
        <v>2905</v>
      </c>
      <c r="D1128" s="3">
        <v>128.861827905029</v>
      </c>
      <c r="E1128" s="3" t="s">
        <v>2907</v>
      </c>
      <c r="F1128" s="3" t="s">
        <v>26</v>
      </c>
      <c r="G1128" s="3" t="s">
        <v>27</v>
      </c>
      <c r="H1128" s="3" t="s">
        <v>4</v>
      </c>
      <c r="I1128" s="3" t="s">
        <v>25</v>
      </c>
      <c r="J1128" s="3" t="s">
        <v>26</v>
      </c>
      <c r="K1128" s="3" t="s">
        <v>27</v>
      </c>
      <c r="L1128" s="3" t="s">
        <v>4</v>
      </c>
      <c r="O1128" s="3" t="s">
        <v>9</v>
      </c>
      <c r="P1128" s="3" t="s">
        <v>4</v>
      </c>
      <c r="Q1128" s="3" t="s">
        <v>10</v>
      </c>
      <c r="V1128" t="str">
        <f t="shared" si="36"/>
        <v>Remove</v>
      </c>
      <c r="W1128"/>
      <c r="X1128"/>
      <c r="Y1128"/>
      <c r="Z1128"/>
      <c r="AA1128"/>
      <c r="AC1128"/>
      <c r="AE1128"/>
    </row>
    <row r="1129" spans="1:31" hidden="1" x14ac:dyDescent="0.3">
      <c r="A1129" s="3">
        <v>2777206040</v>
      </c>
      <c r="B1129" s="3" t="s">
        <v>2905</v>
      </c>
      <c r="C1129" s="3" t="s">
        <v>2905</v>
      </c>
      <c r="D1129" s="3">
        <v>123.49588347055099</v>
      </c>
      <c r="E1129" s="3" t="s">
        <v>2908</v>
      </c>
      <c r="F1129" s="3" t="s">
        <v>41</v>
      </c>
      <c r="G1129" s="3" t="s">
        <v>323</v>
      </c>
      <c r="H1129" s="3" t="s">
        <v>49</v>
      </c>
      <c r="I1129" s="3" t="s">
        <v>2909</v>
      </c>
      <c r="J1129" s="3" t="s">
        <v>41</v>
      </c>
      <c r="K1129" s="3" t="s">
        <v>144</v>
      </c>
      <c r="L1129" s="3" t="s">
        <v>49</v>
      </c>
      <c r="O1129" s="3" t="s">
        <v>9</v>
      </c>
      <c r="P1129" s="3" t="s">
        <v>49</v>
      </c>
      <c r="Q1129" s="3" t="s">
        <v>10</v>
      </c>
      <c r="V1129" t="str">
        <f t="shared" si="36"/>
        <v>Remove</v>
      </c>
      <c r="W1129"/>
      <c r="X1129"/>
      <c r="Y1129"/>
      <c r="Z1129"/>
      <c r="AA1129"/>
      <c r="AC1129"/>
      <c r="AE1129"/>
    </row>
    <row r="1130" spans="1:31" hidden="1" x14ac:dyDescent="0.3">
      <c r="A1130" s="3">
        <v>2776592040</v>
      </c>
      <c r="B1130" s="3" t="s">
        <v>2905</v>
      </c>
      <c r="C1130" s="3" t="s">
        <v>2905</v>
      </c>
      <c r="D1130" s="3">
        <v>1004.41862337746</v>
      </c>
      <c r="E1130" s="3" t="s">
        <v>2910</v>
      </c>
      <c r="F1130" s="3" t="s">
        <v>41</v>
      </c>
      <c r="G1130" s="3" t="s">
        <v>223</v>
      </c>
      <c r="H1130" s="3" t="s">
        <v>4</v>
      </c>
      <c r="I1130" s="3" t="s">
        <v>2911</v>
      </c>
      <c r="J1130" s="3" t="s">
        <v>62</v>
      </c>
      <c r="K1130" s="3" t="s">
        <v>113</v>
      </c>
      <c r="L1130" s="3" t="s">
        <v>4</v>
      </c>
      <c r="N1130" s="3" t="s">
        <v>1229</v>
      </c>
      <c r="O1130" s="3" t="s">
        <v>9</v>
      </c>
      <c r="P1130" s="3" t="s">
        <v>4</v>
      </c>
      <c r="Q1130" s="3" t="s">
        <v>10</v>
      </c>
      <c r="V1130" t="str">
        <f t="shared" si="36"/>
        <v>Remove</v>
      </c>
      <c r="W1130"/>
      <c r="X1130"/>
      <c r="Y1130"/>
      <c r="Z1130"/>
      <c r="AA1130"/>
      <c r="AC1130"/>
      <c r="AE1130"/>
    </row>
    <row r="1131" spans="1:31" hidden="1" x14ac:dyDescent="0.3">
      <c r="A1131" s="3">
        <v>2778556040</v>
      </c>
      <c r="B1131" s="3" t="s">
        <v>2912</v>
      </c>
      <c r="C1131" s="3" t="s">
        <v>2913</v>
      </c>
      <c r="D1131" s="3">
        <v>112.548935122492</v>
      </c>
      <c r="E1131" s="3" t="s">
        <v>2914</v>
      </c>
      <c r="F1131" s="3" t="s">
        <v>18</v>
      </c>
      <c r="G1131" s="3" t="s">
        <v>319</v>
      </c>
      <c r="H1131" s="3" t="s">
        <v>4</v>
      </c>
      <c r="I1131" s="3" t="s">
        <v>2915</v>
      </c>
      <c r="J1131" s="3" t="s">
        <v>18</v>
      </c>
      <c r="K1131" s="3" t="s">
        <v>319</v>
      </c>
      <c r="L1131" s="3" t="s">
        <v>4</v>
      </c>
      <c r="N1131" s="3" t="s">
        <v>566</v>
      </c>
      <c r="O1131" s="3" t="s">
        <v>9</v>
      </c>
      <c r="P1131" s="3" t="s">
        <v>4</v>
      </c>
      <c r="Q1131" s="3" t="s">
        <v>10</v>
      </c>
      <c r="V1131" t="str">
        <f t="shared" si="36"/>
        <v>Remove</v>
      </c>
      <c r="W1131"/>
      <c r="X1131"/>
      <c r="Y1131"/>
      <c r="Z1131"/>
      <c r="AA1131"/>
      <c r="AC1131"/>
      <c r="AE1131"/>
    </row>
    <row r="1132" spans="1:31" hidden="1" x14ac:dyDescent="0.3">
      <c r="A1132" s="3">
        <v>2777790040</v>
      </c>
      <c r="B1132" s="3" t="s">
        <v>2912</v>
      </c>
      <c r="C1132" s="3" t="s">
        <v>2912</v>
      </c>
      <c r="D1132" s="3">
        <v>72.803414673431604</v>
      </c>
      <c r="E1132" s="3" t="s">
        <v>2916</v>
      </c>
      <c r="F1132" s="3" t="s">
        <v>18</v>
      </c>
      <c r="G1132" s="3" t="s">
        <v>19</v>
      </c>
      <c r="H1132" s="3" t="s">
        <v>4</v>
      </c>
      <c r="I1132" s="3" t="s">
        <v>2917</v>
      </c>
      <c r="J1132" s="3" t="s">
        <v>18</v>
      </c>
      <c r="K1132" s="3" t="s">
        <v>186</v>
      </c>
      <c r="L1132" s="3" t="s">
        <v>4</v>
      </c>
      <c r="O1132" s="3" t="s">
        <v>9</v>
      </c>
      <c r="P1132" s="3" t="s">
        <v>4</v>
      </c>
      <c r="Q1132" s="3" t="s">
        <v>10</v>
      </c>
      <c r="V1132" t="str">
        <f t="shared" si="36"/>
        <v>Remove</v>
      </c>
      <c r="W1132"/>
      <c r="X1132"/>
      <c r="Y1132"/>
      <c r="Z1132"/>
      <c r="AA1132"/>
      <c r="AC1132"/>
      <c r="AE1132"/>
    </row>
    <row r="1133" spans="1:31" hidden="1" x14ac:dyDescent="0.3">
      <c r="A1133" s="3">
        <v>2777064040</v>
      </c>
      <c r="B1133" s="3" t="s">
        <v>2912</v>
      </c>
      <c r="C1133" s="3" t="s">
        <v>2912</v>
      </c>
      <c r="D1133" s="3">
        <v>51.891922364500303</v>
      </c>
      <c r="E1133" s="3" t="s">
        <v>2918</v>
      </c>
      <c r="F1133" s="3" t="s">
        <v>90</v>
      </c>
      <c r="G1133" s="3" t="s">
        <v>91</v>
      </c>
      <c r="H1133" s="3" t="s">
        <v>4</v>
      </c>
      <c r="I1133" s="3" t="s">
        <v>2919</v>
      </c>
      <c r="J1133" s="3" t="s">
        <v>90</v>
      </c>
      <c r="K1133" s="3" t="s">
        <v>91</v>
      </c>
      <c r="L1133" s="3" t="s">
        <v>4</v>
      </c>
      <c r="N1133" s="3" t="s">
        <v>59</v>
      </c>
      <c r="O1133" s="3" t="s">
        <v>9</v>
      </c>
      <c r="P1133" s="3" t="s">
        <v>4</v>
      </c>
      <c r="Q1133" s="3" t="s">
        <v>10</v>
      </c>
      <c r="V1133" t="str">
        <f t="shared" si="36"/>
        <v>Remove</v>
      </c>
      <c r="W1133"/>
      <c r="X1133"/>
      <c r="Y1133"/>
      <c r="Z1133"/>
      <c r="AA1133"/>
      <c r="AC1133"/>
      <c r="AE1133"/>
    </row>
    <row r="1134" spans="1:31" hidden="1" x14ac:dyDescent="0.3">
      <c r="A1134" s="3">
        <v>2777483040</v>
      </c>
      <c r="B1134" s="3" t="s">
        <v>2920</v>
      </c>
      <c r="C1134" s="3" t="s">
        <v>2920</v>
      </c>
      <c r="D1134" s="3">
        <v>203.668841104937</v>
      </c>
      <c r="E1134" s="3" t="s">
        <v>2921</v>
      </c>
      <c r="F1134" s="3" t="s">
        <v>62</v>
      </c>
      <c r="G1134" s="3" t="s">
        <v>210</v>
      </c>
      <c r="H1134" s="3" t="s">
        <v>4</v>
      </c>
      <c r="I1134" s="3" t="s">
        <v>709</v>
      </c>
      <c r="J1134" s="3" t="s">
        <v>83</v>
      </c>
      <c r="K1134" s="3" t="s">
        <v>84</v>
      </c>
      <c r="L1134" s="3" t="s">
        <v>4</v>
      </c>
      <c r="N1134" s="3" t="s">
        <v>744</v>
      </c>
      <c r="O1134" s="3" t="s">
        <v>9</v>
      </c>
      <c r="P1134" s="3" t="s">
        <v>4</v>
      </c>
      <c r="Q1134" s="3" t="s">
        <v>10</v>
      </c>
      <c r="V1134" t="str">
        <f t="shared" si="36"/>
        <v>Remove</v>
      </c>
      <c r="W1134"/>
      <c r="X1134"/>
      <c r="Y1134"/>
      <c r="Z1134"/>
      <c r="AA1134"/>
      <c r="AC1134"/>
      <c r="AE1134"/>
    </row>
    <row r="1135" spans="1:31" hidden="1" x14ac:dyDescent="0.3">
      <c r="A1135" s="3">
        <v>2779243040</v>
      </c>
      <c r="B1135" s="3" t="s">
        <v>2922</v>
      </c>
      <c r="C1135" s="3" t="s">
        <v>2922</v>
      </c>
      <c r="D1135" s="3">
        <v>107.769920160528</v>
      </c>
      <c r="E1135" s="3" t="s">
        <v>2923</v>
      </c>
      <c r="F1135" s="3" t="s">
        <v>6</v>
      </c>
      <c r="G1135" s="3" t="s">
        <v>7</v>
      </c>
      <c r="H1135" s="3" t="s">
        <v>107</v>
      </c>
      <c r="I1135" s="3" t="s">
        <v>2924</v>
      </c>
      <c r="J1135" s="3" t="s">
        <v>26</v>
      </c>
      <c r="K1135" s="3" t="s">
        <v>27</v>
      </c>
      <c r="L1135" s="3" t="s">
        <v>107</v>
      </c>
      <c r="O1135" s="3" t="s">
        <v>9</v>
      </c>
      <c r="P1135" s="3" t="s">
        <v>107</v>
      </c>
      <c r="Q1135" s="3" t="s">
        <v>10</v>
      </c>
      <c r="V1135" t="str">
        <f t="shared" si="36"/>
        <v>Remove</v>
      </c>
      <c r="W1135"/>
      <c r="X1135"/>
      <c r="Y1135"/>
      <c r="Z1135"/>
      <c r="AA1135"/>
      <c r="AC1135"/>
      <c r="AE1135"/>
    </row>
    <row r="1136" spans="1:31" hidden="1" x14ac:dyDescent="0.3">
      <c r="A1136" s="3">
        <v>2757518040</v>
      </c>
      <c r="B1136" s="3" t="s">
        <v>2922</v>
      </c>
      <c r="C1136" s="3" t="s">
        <v>2922</v>
      </c>
      <c r="D1136" s="3">
        <v>125.805746491985</v>
      </c>
      <c r="E1136" s="3" t="s">
        <v>2925</v>
      </c>
      <c r="F1136" s="3" t="s">
        <v>62</v>
      </c>
      <c r="G1136" s="3" t="s">
        <v>113</v>
      </c>
      <c r="H1136" s="3" t="s">
        <v>107</v>
      </c>
      <c r="I1136" s="3" t="s">
        <v>2926</v>
      </c>
      <c r="J1136" s="3" t="s">
        <v>26</v>
      </c>
      <c r="K1136" s="3" t="s">
        <v>27</v>
      </c>
      <c r="L1136" s="3" t="s">
        <v>1292</v>
      </c>
      <c r="M1136" s="3" t="s">
        <v>2927</v>
      </c>
      <c r="O1136" s="3" t="s">
        <v>9</v>
      </c>
      <c r="P1136" s="3" t="s">
        <v>107</v>
      </c>
      <c r="Q1136" s="3" t="s">
        <v>10</v>
      </c>
      <c r="V1136" t="str">
        <f t="shared" si="36"/>
        <v>Remove</v>
      </c>
      <c r="W1136"/>
      <c r="X1136"/>
      <c r="Y1136"/>
      <c r="Z1136"/>
      <c r="AA1136"/>
      <c r="AC1136"/>
      <c r="AE1136"/>
    </row>
    <row r="1137" spans="1:31" hidden="1" x14ac:dyDescent="0.3">
      <c r="A1137" s="3">
        <v>2929389040</v>
      </c>
      <c r="B1137" s="3" t="s">
        <v>2928</v>
      </c>
      <c r="C1137" s="3" t="s">
        <v>2928</v>
      </c>
      <c r="D1137" s="3">
        <v>147.51590305177601</v>
      </c>
      <c r="E1137" s="3" t="s">
        <v>2929</v>
      </c>
      <c r="F1137" s="3" t="s">
        <v>23</v>
      </c>
      <c r="G1137" s="3" t="s">
        <v>126</v>
      </c>
      <c r="H1137" s="3" t="s">
        <v>4</v>
      </c>
      <c r="I1137" s="3" t="s">
        <v>553</v>
      </c>
      <c r="J1137" s="3" t="s">
        <v>26</v>
      </c>
      <c r="K1137" s="3" t="s">
        <v>364</v>
      </c>
      <c r="L1137" s="3" t="s">
        <v>554</v>
      </c>
      <c r="O1137" s="3" t="s">
        <v>9</v>
      </c>
      <c r="P1137" s="3" t="s">
        <v>4</v>
      </c>
      <c r="Q1137" s="3" t="s">
        <v>10</v>
      </c>
      <c r="V1137" t="str">
        <f t="shared" si="36"/>
        <v>Remove</v>
      </c>
      <c r="W1137"/>
      <c r="X1137"/>
      <c r="Y1137"/>
      <c r="Z1137"/>
      <c r="AA1137"/>
      <c r="AC1137"/>
      <c r="AE1137"/>
    </row>
    <row r="1138" spans="1:31" hidden="1" x14ac:dyDescent="0.3">
      <c r="A1138" s="3">
        <v>2803169040</v>
      </c>
      <c r="B1138" s="3" t="s">
        <v>2928</v>
      </c>
      <c r="C1138" s="3" t="s">
        <v>2928</v>
      </c>
      <c r="D1138" s="3">
        <v>129.323778081971</v>
      </c>
      <c r="E1138" s="3" t="s">
        <v>2930</v>
      </c>
      <c r="F1138" s="3" t="s">
        <v>26</v>
      </c>
      <c r="G1138" s="3" t="s">
        <v>72</v>
      </c>
      <c r="H1138" s="3" t="s">
        <v>4</v>
      </c>
      <c r="I1138" s="3" t="s">
        <v>2931</v>
      </c>
      <c r="J1138" s="3" t="s">
        <v>90</v>
      </c>
      <c r="K1138" s="3" t="s">
        <v>106</v>
      </c>
      <c r="L1138" s="3" t="s">
        <v>4</v>
      </c>
      <c r="N1138" s="3" t="s">
        <v>59</v>
      </c>
      <c r="O1138" s="3" t="s">
        <v>9</v>
      </c>
      <c r="P1138" s="3" t="s">
        <v>4</v>
      </c>
      <c r="Q1138" s="3" t="s">
        <v>10</v>
      </c>
      <c r="V1138" t="str">
        <f t="shared" si="36"/>
        <v>Remove</v>
      </c>
      <c r="W1138"/>
      <c r="X1138"/>
      <c r="Y1138"/>
      <c r="Z1138"/>
      <c r="AA1138"/>
      <c r="AC1138"/>
      <c r="AE1138"/>
    </row>
    <row r="1139" spans="1:31" hidden="1" x14ac:dyDescent="0.3">
      <c r="A1139" s="3">
        <v>2857660040</v>
      </c>
      <c r="B1139" s="3" t="s">
        <v>2024</v>
      </c>
      <c r="C1139" s="3" t="s">
        <v>2024</v>
      </c>
      <c r="D1139" s="3">
        <v>132.168451566149</v>
      </c>
      <c r="E1139" s="3" t="s">
        <v>2932</v>
      </c>
      <c r="F1139" s="3" t="s">
        <v>83</v>
      </c>
      <c r="G1139" s="3" t="s">
        <v>159</v>
      </c>
      <c r="H1139" s="3" t="s">
        <v>4</v>
      </c>
      <c r="I1139" s="3" t="s">
        <v>2933</v>
      </c>
      <c r="J1139" s="3" t="s">
        <v>83</v>
      </c>
      <c r="K1139" s="3" t="s">
        <v>159</v>
      </c>
      <c r="L1139" s="3" t="s">
        <v>4</v>
      </c>
      <c r="O1139" s="3" t="s">
        <v>9</v>
      </c>
      <c r="P1139" s="3" t="s">
        <v>4</v>
      </c>
      <c r="Q1139" s="3" t="s">
        <v>10</v>
      </c>
      <c r="V1139" t="str">
        <f t="shared" si="36"/>
        <v>Remove</v>
      </c>
      <c r="W1139"/>
      <c r="X1139"/>
      <c r="Y1139"/>
      <c r="Z1139"/>
      <c r="AA1139"/>
      <c r="AC1139"/>
      <c r="AE1139"/>
    </row>
    <row r="1140" spans="1:31" hidden="1" x14ac:dyDescent="0.3">
      <c r="A1140" s="3">
        <v>2842457040</v>
      </c>
      <c r="B1140" s="3" t="s">
        <v>2024</v>
      </c>
      <c r="C1140" s="3" t="s">
        <v>2024</v>
      </c>
      <c r="D1140" s="3">
        <v>134.47137450680401</v>
      </c>
      <c r="E1140" s="3" t="s">
        <v>2934</v>
      </c>
      <c r="F1140" s="3" t="s">
        <v>83</v>
      </c>
      <c r="G1140" s="3" t="s">
        <v>84</v>
      </c>
      <c r="H1140" s="3" t="s">
        <v>4</v>
      </c>
      <c r="I1140" s="3" t="s">
        <v>2935</v>
      </c>
      <c r="J1140" s="3" t="s">
        <v>26</v>
      </c>
      <c r="K1140" s="3" t="s">
        <v>27</v>
      </c>
      <c r="L1140" s="3" t="s">
        <v>4</v>
      </c>
      <c r="N1140" s="3" t="s">
        <v>8</v>
      </c>
      <c r="O1140" s="3" t="s">
        <v>9</v>
      </c>
      <c r="P1140" s="3" t="s">
        <v>4</v>
      </c>
      <c r="Q1140" s="3" t="s">
        <v>10</v>
      </c>
      <c r="V1140" t="str">
        <f t="shared" si="36"/>
        <v>Remove</v>
      </c>
      <c r="W1140"/>
      <c r="X1140"/>
      <c r="Y1140"/>
      <c r="Z1140"/>
      <c r="AA1140"/>
      <c r="AC1140"/>
      <c r="AE1140"/>
    </row>
    <row r="1141" spans="1:31" ht="43.2" x14ac:dyDescent="0.3">
      <c r="A1141" s="3">
        <v>2780261040</v>
      </c>
      <c r="B1141" s="3" t="s">
        <v>2936</v>
      </c>
      <c r="C1141" s="3" t="s">
        <v>2936</v>
      </c>
      <c r="D1141" s="3">
        <v>110.02740940787599</v>
      </c>
      <c r="E1141" s="3" t="s">
        <v>2937</v>
      </c>
      <c r="F1141" s="3" t="s">
        <v>191</v>
      </c>
      <c r="G1141" s="3" t="s">
        <v>1783</v>
      </c>
      <c r="H1141" s="3" t="s">
        <v>332</v>
      </c>
      <c r="I1141" s="3" t="s">
        <v>1569</v>
      </c>
      <c r="J1141" s="3" t="s">
        <v>62</v>
      </c>
      <c r="K1141" s="3" t="s">
        <v>63</v>
      </c>
      <c r="L1141" s="3" t="s">
        <v>332</v>
      </c>
      <c r="O1141" s="3" t="s">
        <v>9</v>
      </c>
      <c r="P1141" s="3" t="s">
        <v>332</v>
      </c>
      <c r="Q1141" s="3" t="s">
        <v>10</v>
      </c>
      <c r="R1141" s="2" t="s">
        <v>335</v>
      </c>
      <c r="S1141" s="3">
        <v>3.09</v>
      </c>
      <c r="T1141" s="3">
        <v>11.23</v>
      </c>
      <c r="U1141" s="3">
        <v>23.46</v>
      </c>
      <c r="V1141" s="3" t="str">
        <f t="shared" si="36"/>
        <v>Keep</v>
      </c>
      <c r="W1141" s="2" t="str">
        <f>MID(B1141, 5, 11)</f>
        <v>Jul 23 2015</v>
      </c>
      <c r="X1141" s="3">
        <f>VALUE(RIGHT(W1141,4))</f>
        <v>2015</v>
      </c>
      <c r="Y1141" s="2" t="str">
        <f>H1141&amp;X1141</f>
        <v>South Africa2015</v>
      </c>
      <c r="Z1141" s="1" t="s">
        <v>16081</v>
      </c>
      <c r="AA1141" s="1">
        <f>IFERROR(VLOOKUP(Z1141, RISKSHEET!$A$2:$G$1000, 4, FALSE), "Missing")</f>
        <v>1.57780386507511E-2</v>
      </c>
      <c r="AB1141">
        <f>IFERROR(VLOOKUP(Z1141, RISKSHEET!$A$2:$G$1000, 5, FALSE), "Missing")</f>
        <v>-0.220544874668121</v>
      </c>
      <c r="AC1141" s="1">
        <f>IFERROR(VLOOKUP(Z1141, RISKSHEET!$A$2:$G$1000, 6, FALSE), "Missing")</f>
        <v>7.0795923471450806E-2</v>
      </c>
      <c r="AD1141" t="str">
        <f>_xlfn.XLOOKUP(Z1141, CREDITRATING!I:I, CREDITRATING!E:E, "Missing")</f>
        <v>BBB-</v>
      </c>
      <c r="AE1141" s="1">
        <f>_xlfn.XLOOKUP(Z1141, CREDITRATING!I:I, CREDITRATING!F:F, "Missing")</f>
        <v>10</v>
      </c>
    </row>
    <row r="1142" spans="1:31" hidden="1" x14ac:dyDescent="0.3">
      <c r="A1142" s="3">
        <v>2779674040</v>
      </c>
      <c r="B1142" s="3" t="s">
        <v>2936</v>
      </c>
      <c r="C1142" s="3" t="s">
        <v>2936</v>
      </c>
      <c r="D1142" s="3">
        <v>563.68877937221203</v>
      </c>
      <c r="E1142" s="3" t="s">
        <v>2938</v>
      </c>
      <c r="F1142" s="3" t="s">
        <v>62</v>
      </c>
      <c r="G1142" s="3" t="s">
        <v>210</v>
      </c>
      <c r="H1142" s="3" t="s">
        <v>4</v>
      </c>
      <c r="I1142" s="3" t="s">
        <v>25</v>
      </c>
      <c r="J1142" s="3" t="s">
        <v>26</v>
      </c>
      <c r="K1142" s="3" t="s">
        <v>27</v>
      </c>
      <c r="L1142" s="3" t="s">
        <v>4</v>
      </c>
      <c r="O1142" s="3" t="s">
        <v>9</v>
      </c>
      <c r="P1142" s="3" t="s">
        <v>4</v>
      </c>
      <c r="Q1142" s="3" t="s">
        <v>10</v>
      </c>
      <c r="V1142" t="str">
        <f t="shared" si="36"/>
        <v>Remove</v>
      </c>
      <c r="W1142"/>
      <c r="X1142"/>
      <c r="Y1142"/>
      <c r="Z1142"/>
      <c r="AA1142"/>
      <c r="AC1142"/>
      <c r="AE1142"/>
    </row>
    <row r="1143" spans="1:31" hidden="1" x14ac:dyDescent="0.3">
      <c r="A1143" s="3">
        <v>2779551040</v>
      </c>
      <c r="B1143" s="3" t="s">
        <v>2936</v>
      </c>
      <c r="C1143" s="3" t="s">
        <v>2936</v>
      </c>
      <c r="D1143" s="3">
        <v>176.59593899357699</v>
      </c>
      <c r="E1143" s="3" t="s">
        <v>2939</v>
      </c>
      <c r="F1143" s="3" t="s">
        <v>23</v>
      </c>
      <c r="G1143" s="3" t="s">
        <v>24</v>
      </c>
      <c r="H1143" s="3" t="s">
        <v>49</v>
      </c>
      <c r="I1143" s="3" t="s">
        <v>2940</v>
      </c>
      <c r="J1143" s="3" t="s">
        <v>23</v>
      </c>
      <c r="K1143" s="3" t="s">
        <v>24</v>
      </c>
      <c r="L1143" s="3" t="s">
        <v>429</v>
      </c>
      <c r="M1143" s="3" t="s">
        <v>228</v>
      </c>
      <c r="N1143" s="3" t="s">
        <v>2941</v>
      </c>
      <c r="O1143" s="3" t="s">
        <v>9</v>
      </c>
      <c r="P1143" s="3" t="s">
        <v>49</v>
      </c>
      <c r="Q1143" s="3" t="s">
        <v>10</v>
      </c>
      <c r="V1143" t="str">
        <f t="shared" si="36"/>
        <v>Remove</v>
      </c>
      <c r="W1143"/>
      <c r="X1143"/>
      <c r="Y1143"/>
      <c r="Z1143"/>
      <c r="AA1143"/>
      <c r="AC1143"/>
      <c r="AE1143"/>
    </row>
    <row r="1144" spans="1:31" hidden="1" x14ac:dyDescent="0.3">
      <c r="A1144" s="3">
        <v>2779254040</v>
      </c>
      <c r="B1144" s="3" t="s">
        <v>2936</v>
      </c>
      <c r="C1144" s="3" t="s">
        <v>2936</v>
      </c>
      <c r="D1144" s="3">
        <v>338.66824499524898</v>
      </c>
      <c r="E1144" s="3" t="s">
        <v>2942</v>
      </c>
      <c r="F1144" s="3" t="s">
        <v>90</v>
      </c>
      <c r="G1144" s="3" t="s">
        <v>91</v>
      </c>
      <c r="H1144" s="3" t="s">
        <v>4</v>
      </c>
      <c r="I1144" s="3" t="s">
        <v>2943</v>
      </c>
      <c r="J1144" s="3" t="s">
        <v>90</v>
      </c>
      <c r="K1144" s="3" t="s">
        <v>91</v>
      </c>
      <c r="L1144" s="3" t="s">
        <v>4</v>
      </c>
      <c r="N1144" s="3" t="s">
        <v>660</v>
      </c>
      <c r="O1144" s="3" t="s">
        <v>9</v>
      </c>
      <c r="P1144" s="3" t="s">
        <v>4</v>
      </c>
      <c r="Q1144" s="3" t="s">
        <v>10</v>
      </c>
      <c r="V1144" t="str">
        <f t="shared" si="36"/>
        <v>Remove</v>
      </c>
      <c r="W1144"/>
      <c r="X1144"/>
      <c r="Y1144"/>
      <c r="Z1144"/>
      <c r="AA1144"/>
      <c r="AC1144"/>
      <c r="AE1144"/>
    </row>
    <row r="1145" spans="1:31" hidden="1" x14ac:dyDescent="0.3">
      <c r="A1145" s="3">
        <v>2779248040</v>
      </c>
      <c r="B1145" s="3" t="s">
        <v>2936</v>
      </c>
      <c r="C1145" s="3" t="s">
        <v>2936</v>
      </c>
      <c r="D1145" s="3">
        <v>206.40817509784</v>
      </c>
      <c r="E1145" s="3" t="s">
        <v>2944</v>
      </c>
      <c r="F1145" s="3" t="s">
        <v>90</v>
      </c>
      <c r="G1145" s="3" t="s">
        <v>91</v>
      </c>
      <c r="H1145" s="3" t="s">
        <v>4</v>
      </c>
      <c r="I1145" s="3" t="s">
        <v>2943</v>
      </c>
      <c r="J1145" s="3" t="s">
        <v>90</v>
      </c>
      <c r="K1145" s="3" t="s">
        <v>91</v>
      </c>
      <c r="L1145" s="3" t="s">
        <v>4</v>
      </c>
      <c r="N1145" s="3" t="s">
        <v>660</v>
      </c>
      <c r="O1145" s="3" t="s">
        <v>9</v>
      </c>
      <c r="P1145" s="3" t="s">
        <v>4</v>
      </c>
      <c r="Q1145" s="3" t="s">
        <v>10</v>
      </c>
      <c r="V1145" t="str">
        <f t="shared" si="36"/>
        <v>Remove</v>
      </c>
      <c r="W1145"/>
      <c r="X1145"/>
      <c r="Y1145"/>
      <c r="Z1145"/>
      <c r="AA1145"/>
      <c r="AC1145"/>
      <c r="AE1145"/>
    </row>
    <row r="1146" spans="1:31" ht="28.8" x14ac:dyDescent="0.3">
      <c r="A1146" s="3">
        <v>3191084040</v>
      </c>
      <c r="B1146" s="3" t="s">
        <v>2945</v>
      </c>
      <c r="C1146" s="3" t="s">
        <v>2945</v>
      </c>
      <c r="D1146" s="3">
        <v>694.45491295034697</v>
      </c>
      <c r="E1146" s="3" t="s">
        <v>2946</v>
      </c>
      <c r="F1146" s="3" t="s">
        <v>23</v>
      </c>
      <c r="G1146" s="3" t="s">
        <v>24</v>
      </c>
      <c r="H1146" s="3" t="s">
        <v>16004</v>
      </c>
      <c r="I1146" s="3" t="s">
        <v>25</v>
      </c>
      <c r="J1146" s="3" t="s">
        <v>26</v>
      </c>
      <c r="K1146" s="3" t="s">
        <v>27</v>
      </c>
      <c r="L1146" s="3" t="s">
        <v>4</v>
      </c>
      <c r="N1146" s="3" t="s">
        <v>8</v>
      </c>
      <c r="O1146" s="3" t="s">
        <v>9</v>
      </c>
      <c r="P1146" s="3" t="s">
        <v>4</v>
      </c>
      <c r="Q1146" s="3" t="s">
        <v>10</v>
      </c>
      <c r="R1146" s="2" t="s">
        <v>2099</v>
      </c>
      <c r="S1146" s="3">
        <v>-61.7</v>
      </c>
      <c r="T1146" s="3">
        <v>-61.7</v>
      </c>
      <c r="U1146" s="3">
        <v>-61.7</v>
      </c>
      <c r="V1146" s="3" t="str">
        <f t="shared" si="36"/>
        <v>Keep</v>
      </c>
      <c r="W1146" s="2" t="str">
        <f>MID(B1146, 5, 11)</f>
        <v>Jul 24 2015</v>
      </c>
      <c r="X1146" s="3">
        <f>VALUE(RIGHT(W1146,4))</f>
        <v>2015</v>
      </c>
      <c r="Y1146" s="2" t="str">
        <f>H1146&amp;X1146</f>
        <v>china2015</v>
      </c>
      <c r="Z1146" s="1" t="s">
        <v>16078</v>
      </c>
      <c r="AA1146" s="1">
        <f>IFERROR(VLOOKUP(Z1146, RISKSHEET!$A$2:$G$1000, 4, FALSE), "Missing")</f>
        <v>-0.408455699682236</v>
      </c>
      <c r="AB1146">
        <f>IFERROR(VLOOKUP(Z1146, RISKSHEET!$A$2:$G$1000, 5, FALSE), "Missing")</f>
        <v>-0.552559673786163</v>
      </c>
      <c r="AC1146" s="1">
        <f>IFERROR(VLOOKUP(Z1146, RISKSHEET!$A$2:$G$1000, 6, FALSE), "Missing")</f>
        <v>0.416875630617142</v>
      </c>
      <c r="AD1146" t="str">
        <f>_xlfn.XLOOKUP(Z1146, CREDITRATING!I:I, CREDITRATING!E:E, "Missing")</f>
        <v>A+</v>
      </c>
      <c r="AE1146" s="1">
        <f>_xlfn.XLOOKUP(Z1146, CREDITRATING!I:I, CREDITRATING!F:F, "Missing")</f>
        <v>5</v>
      </c>
    </row>
    <row r="1147" spans="1:31" hidden="1" x14ac:dyDescent="0.3">
      <c r="A1147" s="3">
        <v>2786433040</v>
      </c>
      <c r="B1147" s="3" t="s">
        <v>2945</v>
      </c>
      <c r="C1147" s="3" t="s">
        <v>2947</v>
      </c>
      <c r="D1147" s="3">
        <v>159.42142689692901</v>
      </c>
      <c r="E1147" s="3" t="s">
        <v>2948</v>
      </c>
      <c r="F1147" s="3" t="s">
        <v>23</v>
      </c>
      <c r="G1147" s="3" t="s">
        <v>24</v>
      </c>
      <c r="H1147" s="3" t="s">
        <v>4</v>
      </c>
      <c r="I1147" s="3" t="s">
        <v>2949</v>
      </c>
      <c r="J1147" s="3" t="s">
        <v>23</v>
      </c>
      <c r="K1147" s="3" t="s">
        <v>24</v>
      </c>
      <c r="L1147" s="3" t="s">
        <v>4</v>
      </c>
      <c r="M1147" s="3" t="s">
        <v>2950</v>
      </c>
      <c r="N1147" s="3" t="s">
        <v>2951</v>
      </c>
      <c r="O1147" s="3" t="s">
        <v>9</v>
      </c>
      <c r="P1147" s="3" t="s">
        <v>4</v>
      </c>
      <c r="Q1147" s="3" t="s">
        <v>10</v>
      </c>
      <c r="V1147" t="str">
        <f t="shared" si="36"/>
        <v>Remove</v>
      </c>
      <c r="W1147"/>
      <c r="X1147"/>
      <c r="Y1147"/>
      <c r="Z1147"/>
      <c r="AA1147"/>
      <c r="AC1147"/>
      <c r="AE1147"/>
    </row>
    <row r="1148" spans="1:31" hidden="1" x14ac:dyDescent="0.3">
      <c r="A1148" s="3">
        <v>2780153040</v>
      </c>
      <c r="B1148" s="3" t="s">
        <v>2945</v>
      </c>
      <c r="C1148" s="3" t="s">
        <v>2945</v>
      </c>
      <c r="D1148" s="3">
        <v>254.78893881560899</v>
      </c>
      <c r="E1148" s="3" t="s">
        <v>2952</v>
      </c>
      <c r="F1148" s="3" t="s">
        <v>13</v>
      </c>
      <c r="G1148" s="3" t="s">
        <v>96</v>
      </c>
      <c r="H1148" s="3" t="s">
        <v>4</v>
      </c>
      <c r="I1148" s="3" t="s">
        <v>2953</v>
      </c>
      <c r="J1148" s="3" t="s">
        <v>13</v>
      </c>
      <c r="K1148" s="3" t="s">
        <v>65</v>
      </c>
      <c r="L1148" s="3" t="s">
        <v>4</v>
      </c>
      <c r="N1148" s="3" t="s">
        <v>631</v>
      </c>
      <c r="O1148" s="3" t="s">
        <v>9</v>
      </c>
      <c r="P1148" s="3" t="s">
        <v>4</v>
      </c>
      <c r="Q1148" s="3" t="s">
        <v>10</v>
      </c>
      <c r="V1148" t="str">
        <f t="shared" si="36"/>
        <v>Remove</v>
      </c>
      <c r="W1148"/>
      <c r="X1148"/>
      <c r="Y1148"/>
      <c r="Z1148"/>
      <c r="AA1148"/>
      <c r="AC1148"/>
      <c r="AE1148"/>
    </row>
    <row r="1149" spans="1:31" hidden="1" x14ac:dyDescent="0.3">
      <c r="A1149" s="3">
        <v>2779452040</v>
      </c>
      <c r="B1149" s="3" t="s">
        <v>2945</v>
      </c>
      <c r="C1149" s="3" t="s">
        <v>2945</v>
      </c>
      <c r="D1149" s="3">
        <v>680.00102659742799</v>
      </c>
      <c r="E1149" s="3" t="s">
        <v>2954</v>
      </c>
      <c r="F1149" s="3" t="s">
        <v>23</v>
      </c>
      <c r="G1149" s="3" t="s">
        <v>126</v>
      </c>
      <c r="H1149" s="3" t="s">
        <v>127</v>
      </c>
      <c r="I1149" s="3" t="s">
        <v>2955</v>
      </c>
      <c r="J1149" s="3" t="s">
        <v>26</v>
      </c>
      <c r="K1149" s="3" t="s">
        <v>27</v>
      </c>
      <c r="L1149" s="3" t="s">
        <v>548</v>
      </c>
      <c r="M1149" s="3" t="s">
        <v>2956</v>
      </c>
      <c r="N1149" s="3" t="s">
        <v>2003</v>
      </c>
      <c r="O1149" s="3" t="s">
        <v>9</v>
      </c>
      <c r="P1149" s="3" t="s">
        <v>127</v>
      </c>
      <c r="Q1149" s="3" t="s">
        <v>10</v>
      </c>
      <c r="V1149" t="str">
        <f t="shared" si="36"/>
        <v>Remove</v>
      </c>
      <c r="W1149"/>
      <c r="X1149"/>
      <c r="Y1149"/>
      <c r="Z1149"/>
      <c r="AA1149"/>
      <c r="AC1149"/>
      <c r="AE1149"/>
    </row>
    <row r="1150" spans="1:31" hidden="1" x14ac:dyDescent="0.3">
      <c r="A1150" s="3">
        <v>2779299040</v>
      </c>
      <c r="B1150" s="3" t="s">
        <v>2945</v>
      </c>
      <c r="C1150" s="3" t="s">
        <v>2945</v>
      </c>
      <c r="D1150" s="3">
        <v>1066.9999194782199</v>
      </c>
      <c r="E1150" s="3" t="s">
        <v>2957</v>
      </c>
      <c r="F1150" s="3" t="s">
        <v>2</v>
      </c>
      <c r="G1150" s="3" t="s">
        <v>3</v>
      </c>
      <c r="H1150" s="3" t="s">
        <v>4</v>
      </c>
      <c r="I1150" s="3" t="s">
        <v>2958</v>
      </c>
      <c r="J1150" s="3" t="s">
        <v>26</v>
      </c>
      <c r="K1150" s="3" t="s">
        <v>27</v>
      </c>
      <c r="L1150" s="3" t="s">
        <v>28</v>
      </c>
      <c r="M1150" s="3" t="s">
        <v>1621</v>
      </c>
      <c r="O1150" s="3" t="s">
        <v>9</v>
      </c>
      <c r="P1150" s="3" t="s">
        <v>4</v>
      </c>
      <c r="Q1150" s="3" t="s">
        <v>10</v>
      </c>
      <c r="V1150" t="str">
        <f t="shared" si="36"/>
        <v>Remove</v>
      </c>
      <c r="W1150"/>
      <c r="X1150"/>
      <c r="Y1150"/>
      <c r="Z1150"/>
      <c r="AA1150"/>
      <c r="AC1150"/>
      <c r="AE1150"/>
    </row>
    <row r="1151" spans="1:31" hidden="1" x14ac:dyDescent="0.3">
      <c r="A1151" s="3">
        <v>2779717040</v>
      </c>
      <c r="B1151" s="3" t="s">
        <v>2959</v>
      </c>
      <c r="C1151" s="3" t="s">
        <v>2959</v>
      </c>
      <c r="D1151" s="3">
        <v>1086.7355196246699</v>
      </c>
      <c r="E1151" s="3" t="s">
        <v>2960</v>
      </c>
      <c r="F1151" s="3" t="s">
        <v>191</v>
      </c>
      <c r="G1151" s="3" t="s">
        <v>1061</v>
      </c>
      <c r="H1151" s="3" t="s">
        <v>4</v>
      </c>
      <c r="I1151" s="3" t="s">
        <v>2961</v>
      </c>
      <c r="J1151" s="3" t="s">
        <v>191</v>
      </c>
      <c r="K1151" s="3" t="s">
        <v>1061</v>
      </c>
      <c r="L1151" s="3" t="s">
        <v>28</v>
      </c>
      <c r="N1151" s="3" t="s">
        <v>2962</v>
      </c>
      <c r="O1151" s="3" t="s">
        <v>9</v>
      </c>
      <c r="P1151" s="3" t="s">
        <v>4</v>
      </c>
      <c r="Q1151" s="3" t="s">
        <v>10</v>
      </c>
      <c r="V1151" t="str">
        <f t="shared" si="36"/>
        <v>Remove</v>
      </c>
      <c r="W1151"/>
      <c r="X1151"/>
      <c r="Y1151"/>
      <c r="Z1151"/>
      <c r="AA1151"/>
      <c r="AC1151"/>
      <c r="AE1151"/>
    </row>
    <row r="1152" spans="1:31" hidden="1" x14ac:dyDescent="0.3">
      <c r="A1152" s="3">
        <v>2837730040</v>
      </c>
      <c r="B1152" s="3" t="s">
        <v>2819</v>
      </c>
      <c r="C1152" s="3" t="s">
        <v>2819</v>
      </c>
      <c r="D1152" s="3">
        <v>85.0364787167222</v>
      </c>
      <c r="E1152" s="3" t="s">
        <v>2963</v>
      </c>
      <c r="F1152" s="3" t="s">
        <v>13</v>
      </c>
      <c r="G1152" s="3" t="s">
        <v>96</v>
      </c>
      <c r="H1152" s="3" t="s">
        <v>4</v>
      </c>
      <c r="I1152" s="3" t="s">
        <v>25</v>
      </c>
      <c r="J1152" s="3" t="s">
        <v>26</v>
      </c>
      <c r="K1152" s="3" t="s">
        <v>27</v>
      </c>
      <c r="L1152" s="3" t="s">
        <v>4</v>
      </c>
      <c r="M1152" s="3" t="s">
        <v>2964</v>
      </c>
      <c r="N1152" s="3" t="s">
        <v>569</v>
      </c>
      <c r="O1152" s="3" t="s">
        <v>9</v>
      </c>
      <c r="P1152" s="3" t="s">
        <v>4</v>
      </c>
      <c r="Q1152" s="3" t="s">
        <v>10</v>
      </c>
      <c r="V1152" t="str">
        <f t="shared" si="36"/>
        <v>Remove</v>
      </c>
      <c r="W1152"/>
      <c r="X1152"/>
      <c r="Y1152"/>
      <c r="Z1152"/>
      <c r="AA1152"/>
      <c r="AC1152"/>
      <c r="AE1152"/>
    </row>
    <row r="1153" spans="1:31" hidden="1" x14ac:dyDescent="0.3">
      <c r="A1153" s="3">
        <v>2826724040</v>
      </c>
      <c r="B1153" s="3" t="s">
        <v>2819</v>
      </c>
      <c r="C1153" s="3" t="s">
        <v>2819</v>
      </c>
      <c r="D1153" s="3">
        <v>95.040666119083298</v>
      </c>
      <c r="E1153" s="3" t="s">
        <v>2965</v>
      </c>
      <c r="F1153" s="3" t="s">
        <v>6</v>
      </c>
      <c r="G1153" s="3" t="s">
        <v>79</v>
      </c>
      <c r="H1153" s="3" t="s">
        <v>4</v>
      </c>
      <c r="I1153" s="3" t="s">
        <v>2966</v>
      </c>
      <c r="J1153" s="3" t="s">
        <v>6</v>
      </c>
      <c r="K1153" s="3" t="s">
        <v>79</v>
      </c>
      <c r="L1153" s="3" t="s">
        <v>4</v>
      </c>
      <c r="N1153" s="3" t="s">
        <v>2967</v>
      </c>
      <c r="O1153" s="3" t="s">
        <v>9</v>
      </c>
      <c r="P1153" s="3" t="s">
        <v>4</v>
      </c>
      <c r="Q1153" s="3" t="s">
        <v>10</v>
      </c>
      <c r="V1153" t="str">
        <f t="shared" si="36"/>
        <v>Remove</v>
      </c>
      <c r="W1153"/>
      <c r="X1153"/>
      <c r="Y1153"/>
      <c r="Z1153"/>
      <c r="AA1153"/>
      <c r="AC1153"/>
      <c r="AE1153"/>
    </row>
    <row r="1154" spans="1:31" hidden="1" x14ac:dyDescent="0.3">
      <c r="A1154" s="3">
        <v>2790578040</v>
      </c>
      <c r="B1154" s="3" t="s">
        <v>2819</v>
      </c>
      <c r="C1154" s="3" t="s">
        <v>2819</v>
      </c>
      <c r="D1154" s="3">
        <v>130.098565009422</v>
      </c>
      <c r="E1154" s="3" t="s">
        <v>2968</v>
      </c>
      <c r="F1154" s="3" t="s">
        <v>18</v>
      </c>
      <c r="G1154" s="3" t="s">
        <v>319</v>
      </c>
      <c r="H1154" s="3" t="s">
        <v>4</v>
      </c>
      <c r="I1154" s="3" t="s">
        <v>2969</v>
      </c>
      <c r="J1154" s="3" t="s">
        <v>18</v>
      </c>
      <c r="K1154" s="3" t="s">
        <v>186</v>
      </c>
      <c r="L1154" s="3" t="s">
        <v>4</v>
      </c>
      <c r="N1154" s="3" t="s">
        <v>100</v>
      </c>
      <c r="O1154" s="3" t="s">
        <v>9</v>
      </c>
      <c r="P1154" s="3" t="s">
        <v>4</v>
      </c>
      <c r="Q1154" s="3" t="s">
        <v>10</v>
      </c>
      <c r="V1154" t="str">
        <f t="shared" si="36"/>
        <v>Remove</v>
      </c>
      <c r="W1154"/>
      <c r="X1154"/>
      <c r="Y1154"/>
      <c r="Z1154"/>
      <c r="AA1154"/>
      <c r="AC1154"/>
      <c r="AE1154"/>
    </row>
    <row r="1155" spans="1:31" hidden="1" x14ac:dyDescent="0.3">
      <c r="A1155" s="3">
        <v>2787236040</v>
      </c>
      <c r="B1155" s="3" t="s">
        <v>2819</v>
      </c>
      <c r="C1155" s="3" t="s">
        <v>2819</v>
      </c>
      <c r="D1155" s="3">
        <v>108.89214612460501</v>
      </c>
      <c r="E1155" s="3" t="s">
        <v>2970</v>
      </c>
      <c r="F1155" s="3" t="s">
        <v>6</v>
      </c>
      <c r="G1155" s="3" t="s">
        <v>79</v>
      </c>
      <c r="H1155" s="3" t="s">
        <v>4</v>
      </c>
      <c r="I1155" s="3" t="s">
        <v>2971</v>
      </c>
      <c r="J1155" s="3" t="s">
        <v>83</v>
      </c>
      <c r="K1155" s="3" t="s">
        <v>159</v>
      </c>
      <c r="L1155" s="3" t="s">
        <v>4</v>
      </c>
      <c r="O1155" s="3" t="s">
        <v>9</v>
      </c>
      <c r="P1155" s="3" t="s">
        <v>4</v>
      </c>
      <c r="Q1155" s="3" t="s">
        <v>10</v>
      </c>
      <c r="V1155" t="str">
        <f t="shared" ref="V1155:V1218" si="37">IF(ISNUMBER(S1155), "Keep", "Remove")</f>
        <v>Remove</v>
      </c>
      <c r="W1155"/>
      <c r="X1155"/>
      <c r="Y1155"/>
      <c r="Z1155"/>
      <c r="AA1155"/>
      <c r="AC1155"/>
      <c r="AE1155"/>
    </row>
    <row r="1156" spans="1:31" hidden="1" x14ac:dyDescent="0.3">
      <c r="A1156" s="3">
        <v>2788813040</v>
      </c>
      <c r="B1156" s="3" t="s">
        <v>2972</v>
      </c>
      <c r="C1156" s="3" t="s">
        <v>2972</v>
      </c>
      <c r="D1156" s="3">
        <v>241.588687207074</v>
      </c>
      <c r="E1156" s="3" t="s">
        <v>2973</v>
      </c>
      <c r="F1156" s="3" t="s">
        <v>18</v>
      </c>
      <c r="G1156" s="3" t="s">
        <v>19</v>
      </c>
      <c r="H1156" s="3" t="s">
        <v>4</v>
      </c>
      <c r="I1156" s="3" t="s">
        <v>25</v>
      </c>
      <c r="J1156" s="3" t="s">
        <v>26</v>
      </c>
      <c r="K1156" s="3" t="s">
        <v>27</v>
      </c>
      <c r="L1156" s="3" t="s">
        <v>4</v>
      </c>
      <c r="O1156" s="3" t="s">
        <v>9</v>
      </c>
      <c r="P1156" s="3" t="s">
        <v>4</v>
      </c>
      <c r="Q1156" s="3" t="s">
        <v>10</v>
      </c>
      <c r="V1156" t="str">
        <f t="shared" si="37"/>
        <v>Remove</v>
      </c>
      <c r="W1156"/>
      <c r="X1156"/>
      <c r="Y1156"/>
      <c r="Z1156"/>
      <c r="AA1156"/>
      <c r="AC1156"/>
      <c r="AE1156"/>
    </row>
    <row r="1157" spans="1:31" hidden="1" x14ac:dyDescent="0.3">
      <c r="A1157" s="3">
        <v>2787357040</v>
      </c>
      <c r="B1157" s="3" t="s">
        <v>2972</v>
      </c>
      <c r="C1157" s="3" t="s">
        <v>2972</v>
      </c>
      <c r="D1157" s="3">
        <v>115.92955273881</v>
      </c>
      <c r="E1157" s="3" t="s">
        <v>2974</v>
      </c>
      <c r="F1157" s="3" t="s">
        <v>62</v>
      </c>
      <c r="G1157" s="3" t="s">
        <v>113</v>
      </c>
      <c r="H1157" s="3" t="s">
        <v>4</v>
      </c>
      <c r="I1157" s="3" t="s">
        <v>2975</v>
      </c>
      <c r="J1157" s="3" t="s">
        <v>18</v>
      </c>
      <c r="K1157" s="3" t="s">
        <v>19</v>
      </c>
      <c r="L1157" s="3" t="s">
        <v>4</v>
      </c>
      <c r="N1157" s="3" t="s">
        <v>274</v>
      </c>
      <c r="O1157" s="3" t="s">
        <v>9</v>
      </c>
      <c r="P1157" s="3" t="s">
        <v>4</v>
      </c>
      <c r="Q1157" s="3" t="s">
        <v>10</v>
      </c>
      <c r="V1157" t="str">
        <f t="shared" si="37"/>
        <v>Remove</v>
      </c>
      <c r="W1157"/>
      <c r="X1157"/>
      <c r="Y1157"/>
      <c r="Z1157"/>
      <c r="AA1157"/>
      <c r="AC1157"/>
      <c r="AE1157"/>
    </row>
    <row r="1158" spans="1:31" hidden="1" x14ac:dyDescent="0.3">
      <c r="A1158" s="3">
        <v>2786599040</v>
      </c>
      <c r="B1158" s="3" t="s">
        <v>2972</v>
      </c>
      <c r="C1158" s="3" t="s">
        <v>2972</v>
      </c>
      <c r="D1158" s="3">
        <v>62.371495912943203</v>
      </c>
      <c r="E1158" s="3" t="s">
        <v>2976</v>
      </c>
      <c r="F1158" s="3" t="s">
        <v>2</v>
      </c>
      <c r="G1158" s="3" t="s">
        <v>208</v>
      </c>
      <c r="H1158" s="3" t="s">
        <v>107</v>
      </c>
      <c r="I1158" s="3" t="s">
        <v>2977</v>
      </c>
      <c r="J1158" s="3" t="s">
        <v>26</v>
      </c>
      <c r="K1158" s="3" t="s">
        <v>27</v>
      </c>
      <c r="L1158" s="3" t="s">
        <v>107</v>
      </c>
      <c r="O1158" s="3" t="s">
        <v>9</v>
      </c>
      <c r="P1158" s="3" t="s">
        <v>107</v>
      </c>
      <c r="Q1158" s="3" t="s">
        <v>10</v>
      </c>
      <c r="V1158" t="str">
        <f t="shared" si="37"/>
        <v>Remove</v>
      </c>
      <c r="W1158"/>
      <c r="X1158"/>
      <c r="Y1158"/>
      <c r="Z1158"/>
      <c r="AA1158"/>
      <c r="AC1158"/>
      <c r="AE1158"/>
    </row>
    <row r="1159" spans="1:31" hidden="1" x14ac:dyDescent="0.3">
      <c r="A1159" s="3">
        <v>2787253040</v>
      </c>
      <c r="B1159" s="3" t="s">
        <v>2978</v>
      </c>
      <c r="C1159" s="3" t="s">
        <v>2978</v>
      </c>
      <c r="D1159" s="3">
        <v>85.340762690028399</v>
      </c>
      <c r="E1159" s="3" t="s">
        <v>2979</v>
      </c>
      <c r="F1159" s="3" t="s">
        <v>13</v>
      </c>
      <c r="G1159" s="3" t="s">
        <v>14</v>
      </c>
      <c r="H1159" s="3" t="s">
        <v>4</v>
      </c>
      <c r="I1159" s="3" t="s">
        <v>2980</v>
      </c>
      <c r="J1159" s="3" t="s">
        <v>83</v>
      </c>
      <c r="K1159" s="3" t="s">
        <v>159</v>
      </c>
      <c r="L1159" s="3" t="s">
        <v>4</v>
      </c>
      <c r="N1159" s="3" t="s">
        <v>495</v>
      </c>
      <c r="O1159" s="3" t="s">
        <v>9</v>
      </c>
      <c r="P1159" s="3" t="s">
        <v>4</v>
      </c>
      <c r="Q1159" s="3" t="s">
        <v>10</v>
      </c>
      <c r="V1159" t="str">
        <f t="shared" si="37"/>
        <v>Remove</v>
      </c>
      <c r="W1159"/>
      <c r="X1159"/>
      <c r="Y1159"/>
      <c r="Z1159"/>
      <c r="AA1159"/>
      <c r="AC1159"/>
      <c r="AE1159"/>
    </row>
    <row r="1160" spans="1:31" hidden="1" x14ac:dyDescent="0.3">
      <c r="A1160" s="3">
        <v>2840408040</v>
      </c>
      <c r="B1160" s="3" t="s">
        <v>2981</v>
      </c>
      <c r="C1160" s="3" t="s">
        <v>2981</v>
      </c>
      <c r="D1160" s="3">
        <v>199.60173216878201</v>
      </c>
      <c r="E1160" s="3" t="s">
        <v>2982</v>
      </c>
      <c r="F1160" s="3" t="s">
        <v>2</v>
      </c>
      <c r="G1160" s="3" t="s">
        <v>3</v>
      </c>
      <c r="H1160" s="3" t="s">
        <v>107</v>
      </c>
      <c r="I1160" s="3" t="s">
        <v>25</v>
      </c>
      <c r="J1160" s="3" t="s">
        <v>26</v>
      </c>
      <c r="K1160" s="3" t="s">
        <v>27</v>
      </c>
      <c r="L1160" s="3" t="s">
        <v>2983</v>
      </c>
      <c r="O1160" s="3" t="s">
        <v>9</v>
      </c>
      <c r="P1160" s="3" t="s">
        <v>107</v>
      </c>
      <c r="Q1160" s="3" t="s">
        <v>10</v>
      </c>
      <c r="V1160" t="str">
        <f t="shared" si="37"/>
        <v>Remove</v>
      </c>
      <c r="W1160"/>
      <c r="X1160"/>
      <c r="Y1160"/>
      <c r="Z1160"/>
      <c r="AA1160"/>
      <c r="AC1160"/>
      <c r="AE1160"/>
    </row>
    <row r="1161" spans="1:31" hidden="1" x14ac:dyDescent="0.3">
      <c r="A1161" s="3">
        <v>2788194040</v>
      </c>
      <c r="B1161" s="3" t="s">
        <v>2981</v>
      </c>
      <c r="C1161" s="3" t="s">
        <v>2981</v>
      </c>
      <c r="D1161" s="3">
        <v>245.34019356812701</v>
      </c>
      <c r="E1161" s="3" t="s">
        <v>2984</v>
      </c>
      <c r="F1161" s="3" t="s">
        <v>90</v>
      </c>
      <c r="G1161" s="3" t="s">
        <v>91</v>
      </c>
      <c r="H1161" s="3" t="s">
        <v>4</v>
      </c>
      <c r="I1161" s="3" t="s">
        <v>2985</v>
      </c>
      <c r="J1161" s="3" t="s">
        <v>13</v>
      </c>
      <c r="K1161" s="3" t="s">
        <v>74</v>
      </c>
      <c r="L1161" s="3" t="s">
        <v>4</v>
      </c>
      <c r="N1161" s="3" t="s">
        <v>2246</v>
      </c>
      <c r="O1161" s="3" t="s">
        <v>9</v>
      </c>
      <c r="P1161" s="3" t="s">
        <v>4</v>
      </c>
      <c r="Q1161" s="3" t="s">
        <v>10</v>
      </c>
      <c r="V1161" t="str">
        <f t="shared" si="37"/>
        <v>Remove</v>
      </c>
      <c r="W1161"/>
      <c r="X1161"/>
      <c r="Y1161"/>
      <c r="Z1161"/>
      <c r="AA1161"/>
      <c r="AC1161"/>
      <c r="AE1161"/>
    </row>
    <row r="1162" spans="1:31" hidden="1" x14ac:dyDescent="0.3">
      <c r="A1162" s="3">
        <v>2787780040</v>
      </c>
      <c r="B1162" s="3" t="s">
        <v>2981</v>
      </c>
      <c r="C1162" s="3" t="s">
        <v>2986</v>
      </c>
      <c r="D1162" s="3">
        <v>236.62098298676699</v>
      </c>
      <c r="E1162" s="3" t="s">
        <v>2987</v>
      </c>
      <c r="F1162" s="3" t="s">
        <v>2</v>
      </c>
      <c r="G1162" s="3" t="s">
        <v>3</v>
      </c>
      <c r="H1162" s="3" t="s">
        <v>4</v>
      </c>
      <c r="I1162" s="3" t="s">
        <v>2988</v>
      </c>
      <c r="J1162" s="3" t="s">
        <v>26</v>
      </c>
      <c r="K1162" s="3" t="s">
        <v>27</v>
      </c>
      <c r="L1162" s="3" t="s">
        <v>4</v>
      </c>
      <c r="M1162" s="3" t="s">
        <v>744</v>
      </c>
      <c r="O1162" s="3" t="s">
        <v>9</v>
      </c>
      <c r="P1162" s="3" t="s">
        <v>4</v>
      </c>
      <c r="Q1162" s="3" t="s">
        <v>10</v>
      </c>
      <c r="V1162" t="str">
        <f t="shared" si="37"/>
        <v>Remove</v>
      </c>
      <c r="W1162"/>
      <c r="X1162"/>
      <c r="Y1162"/>
      <c r="Z1162"/>
      <c r="AA1162"/>
      <c r="AC1162"/>
      <c r="AE1162"/>
    </row>
    <row r="1163" spans="1:31" hidden="1" x14ac:dyDescent="0.3">
      <c r="A1163" s="3">
        <v>2788253040</v>
      </c>
      <c r="B1163" s="3" t="s">
        <v>2989</v>
      </c>
      <c r="C1163" s="3" t="s">
        <v>2989</v>
      </c>
      <c r="D1163" s="3">
        <v>202.99584843877901</v>
      </c>
      <c r="E1163" s="3" t="s">
        <v>2990</v>
      </c>
      <c r="F1163" s="3" t="s">
        <v>6</v>
      </c>
      <c r="G1163" s="3" t="s">
        <v>58</v>
      </c>
      <c r="H1163" s="3" t="s">
        <v>49</v>
      </c>
      <c r="I1163" s="3" t="s">
        <v>2991</v>
      </c>
      <c r="J1163" s="3" t="s">
        <v>26</v>
      </c>
      <c r="K1163" s="3" t="s">
        <v>27</v>
      </c>
      <c r="L1163" s="3" t="s">
        <v>49</v>
      </c>
      <c r="M1163" s="3" t="s">
        <v>2992</v>
      </c>
      <c r="N1163" s="3" t="s">
        <v>530</v>
      </c>
      <c r="O1163" s="3" t="s">
        <v>9</v>
      </c>
      <c r="P1163" s="3" t="s">
        <v>49</v>
      </c>
      <c r="Q1163" s="3" t="s">
        <v>10</v>
      </c>
      <c r="V1163" t="str">
        <f t="shared" si="37"/>
        <v>Remove</v>
      </c>
      <c r="W1163"/>
      <c r="X1163"/>
      <c r="Y1163"/>
      <c r="Z1163"/>
      <c r="AA1163"/>
      <c r="AC1163"/>
      <c r="AE1163"/>
    </row>
    <row r="1164" spans="1:31" hidden="1" x14ac:dyDescent="0.3">
      <c r="A1164" s="3">
        <v>2788137040</v>
      </c>
      <c r="B1164" s="3" t="s">
        <v>2989</v>
      </c>
      <c r="C1164" s="3" t="s">
        <v>2989</v>
      </c>
      <c r="D1164" s="3">
        <v>580.08490639931097</v>
      </c>
      <c r="E1164" s="3" t="s">
        <v>2993</v>
      </c>
      <c r="F1164" s="3" t="s">
        <v>6</v>
      </c>
      <c r="G1164" s="3" t="s">
        <v>79</v>
      </c>
      <c r="H1164" s="3" t="s">
        <v>4</v>
      </c>
      <c r="I1164" s="3" t="s">
        <v>2994</v>
      </c>
      <c r="J1164" s="3" t="s">
        <v>62</v>
      </c>
      <c r="K1164" s="3" t="s">
        <v>63</v>
      </c>
      <c r="L1164" s="3" t="s">
        <v>4</v>
      </c>
      <c r="N1164" s="3" t="s">
        <v>156</v>
      </c>
      <c r="O1164" s="3" t="s">
        <v>9</v>
      </c>
      <c r="P1164" s="3" t="s">
        <v>4</v>
      </c>
      <c r="Q1164" s="3" t="s">
        <v>10</v>
      </c>
      <c r="V1164" t="str">
        <f t="shared" si="37"/>
        <v>Remove</v>
      </c>
      <c r="W1164"/>
      <c r="X1164"/>
      <c r="Y1164"/>
      <c r="Z1164"/>
      <c r="AA1164"/>
      <c r="AC1164"/>
      <c r="AE1164"/>
    </row>
    <row r="1165" spans="1:31" hidden="1" x14ac:dyDescent="0.3">
      <c r="A1165" s="3">
        <v>2787721040</v>
      </c>
      <c r="B1165" s="3" t="s">
        <v>2989</v>
      </c>
      <c r="C1165" s="3" t="s">
        <v>2989</v>
      </c>
      <c r="D1165" s="3">
        <v>100.737674553449</v>
      </c>
      <c r="E1165" s="3" t="s">
        <v>2995</v>
      </c>
      <c r="F1165" s="3" t="s">
        <v>2</v>
      </c>
      <c r="G1165" s="3" t="s">
        <v>282</v>
      </c>
      <c r="H1165" s="3" t="s">
        <v>4</v>
      </c>
      <c r="I1165" s="3" t="s">
        <v>2996</v>
      </c>
      <c r="J1165" s="3" t="s">
        <v>2</v>
      </c>
      <c r="K1165" s="3" t="s">
        <v>3</v>
      </c>
      <c r="L1165" s="3" t="s">
        <v>4</v>
      </c>
      <c r="N1165" s="3" t="s">
        <v>2414</v>
      </c>
      <c r="O1165" s="3" t="s">
        <v>9</v>
      </c>
      <c r="P1165" s="3" t="s">
        <v>4</v>
      </c>
      <c r="Q1165" s="3" t="s">
        <v>10</v>
      </c>
      <c r="V1165" t="str">
        <f t="shared" si="37"/>
        <v>Remove</v>
      </c>
      <c r="W1165"/>
      <c r="X1165"/>
      <c r="Y1165"/>
      <c r="Z1165"/>
      <c r="AA1165"/>
      <c r="AC1165"/>
      <c r="AE1165"/>
    </row>
    <row r="1166" spans="1:31" hidden="1" x14ac:dyDescent="0.3">
      <c r="A1166" s="3">
        <v>2748884040</v>
      </c>
      <c r="B1166" s="3" t="s">
        <v>2989</v>
      </c>
      <c r="C1166" s="3" t="s">
        <v>2989</v>
      </c>
      <c r="D1166" s="3">
        <v>4636.2029497841304</v>
      </c>
      <c r="E1166" s="3" t="s">
        <v>2997</v>
      </c>
      <c r="F1166" s="3" t="s">
        <v>26</v>
      </c>
      <c r="G1166" s="3" t="s">
        <v>175</v>
      </c>
      <c r="H1166" s="3" t="s">
        <v>49</v>
      </c>
      <c r="I1166" s="3" t="s">
        <v>1583</v>
      </c>
      <c r="J1166" s="3" t="s">
        <v>26</v>
      </c>
      <c r="K1166" s="3" t="s">
        <v>175</v>
      </c>
      <c r="L1166" s="3" t="s">
        <v>49</v>
      </c>
      <c r="M1166" s="3" t="s">
        <v>2998</v>
      </c>
      <c r="N1166" s="3" t="s">
        <v>2999</v>
      </c>
      <c r="O1166" s="3" t="s">
        <v>9</v>
      </c>
      <c r="P1166" s="3" t="s">
        <v>49</v>
      </c>
      <c r="Q1166" s="3" t="s">
        <v>10</v>
      </c>
      <c r="V1166" t="str">
        <f t="shared" si="37"/>
        <v>Remove</v>
      </c>
      <c r="W1166"/>
      <c r="X1166"/>
      <c r="Y1166"/>
      <c r="Z1166"/>
      <c r="AA1166"/>
      <c r="AC1166"/>
      <c r="AE1166"/>
    </row>
    <row r="1167" spans="1:31" hidden="1" x14ac:dyDescent="0.3">
      <c r="A1167" s="3">
        <v>2937496040</v>
      </c>
      <c r="B1167" s="3" t="s">
        <v>3000</v>
      </c>
      <c r="C1167" s="3" t="s">
        <v>3000</v>
      </c>
      <c r="D1167" s="3">
        <v>161.06431298017301</v>
      </c>
      <c r="E1167" s="3" t="s">
        <v>3001</v>
      </c>
      <c r="F1167" s="3" t="s">
        <v>2</v>
      </c>
      <c r="G1167" s="3" t="s">
        <v>3</v>
      </c>
      <c r="H1167" s="3" t="s">
        <v>4</v>
      </c>
      <c r="I1167" s="3" t="s">
        <v>3002</v>
      </c>
      <c r="J1167" s="3" t="s">
        <v>26</v>
      </c>
      <c r="K1167" s="3" t="s">
        <v>27</v>
      </c>
      <c r="L1167" s="3" t="s">
        <v>4</v>
      </c>
      <c r="O1167" s="3" t="s">
        <v>9</v>
      </c>
      <c r="P1167" s="3" t="s">
        <v>4</v>
      </c>
      <c r="Q1167" s="3" t="s">
        <v>10</v>
      </c>
      <c r="V1167" t="str">
        <f t="shared" si="37"/>
        <v>Remove</v>
      </c>
      <c r="W1167"/>
      <c r="X1167"/>
      <c r="Y1167"/>
      <c r="Z1167"/>
      <c r="AA1167"/>
      <c r="AC1167"/>
      <c r="AE1167"/>
    </row>
    <row r="1168" spans="1:31" hidden="1" x14ac:dyDescent="0.3">
      <c r="A1168" s="3">
        <v>2790414040</v>
      </c>
      <c r="B1168" s="3" t="s">
        <v>3000</v>
      </c>
      <c r="C1168" s="3" t="s">
        <v>3000</v>
      </c>
      <c r="D1168" s="3">
        <v>1651.70102760687</v>
      </c>
      <c r="E1168" s="3" t="s">
        <v>3003</v>
      </c>
      <c r="F1168" s="3" t="s">
        <v>83</v>
      </c>
      <c r="G1168" s="3" t="s">
        <v>159</v>
      </c>
      <c r="H1168" s="3" t="s">
        <v>4</v>
      </c>
      <c r="I1168" s="3" t="s">
        <v>3004</v>
      </c>
      <c r="J1168" s="3" t="s">
        <v>83</v>
      </c>
      <c r="K1168" s="3" t="s">
        <v>159</v>
      </c>
      <c r="L1168" s="3" t="s">
        <v>4</v>
      </c>
      <c r="N1168" s="3" t="s">
        <v>329</v>
      </c>
      <c r="O1168" s="3" t="s">
        <v>9</v>
      </c>
      <c r="P1168" s="3" t="s">
        <v>4</v>
      </c>
      <c r="Q1168" s="3" t="s">
        <v>10</v>
      </c>
      <c r="V1168" t="str">
        <f t="shared" si="37"/>
        <v>Remove</v>
      </c>
      <c r="W1168"/>
      <c r="X1168"/>
      <c r="Y1168"/>
      <c r="Z1168"/>
      <c r="AA1168"/>
      <c r="AC1168"/>
      <c r="AE1168"/>
    </row>
    <row r="1169" spans="1:31" ht="28.8" x14ac:dyDescent="0.3">
      <c r="A1169" s="3">
        <v>2789337040</v>
      </c>
      <c r="B1169" s="3" t="s">
        <v>3000</v>
      </c>
      <c r="C1169" s="3" t="s">
        <v>3000</v>
      </c>
      <c r="D1169" s="3">
        <v>149.577843636246</v>
      </c>
      <c r="E1169" s="3" t="s">
        <v>2558</v>
      </c>
      <c r="F1169" s="3" t="s">
        <v>13</v>
      </c>
      <c r="G1169" s="3" t="s">
        <v>838</v>
      </c>
      <c r="H1169" s="3" t="s">
        <v>16004</v>
      </c>
      <c r="I1169" s="3" t="s">
        <v>25</v>
      </c>
      <c r="J1169" s="3" t="s">
        <v>26</v>
      </c>
      <c r="K1169" s="3" t="s">
        <v>27</v>
      </c>
      <c r="L1169" s="3" t="s">
        <v>4</v>
      </c>
      <c r="M1169" s="3" t="s">
        <v>2539</v>
      </c>
      <c r="O1169" s="3" t="s">
        <v>9</v>
      </c>
      <c r="P1169" s="3" t="s">
        <v>4</v>
      </c>
      <c r="Q1169" s="3" t="s">
        <v>10</v>
      </c>
      <c r="R1169" s="2" t="s">
        <v>194</v>
      </c>
      <c r="S1169" s="3">
        <v>26.58</v>
      </c>
      <c r="T1169" s="3">
        <v>31.87</v>
      </c>
      <c r="U1169" s="3">
        <v>27.55</v>
      </c>
      <c r="V1169" s="3" t="str">
        <f t="shared" si="37"/>
        <v>Keep</v>
      </c>
      <c r="W1169" s="2" t="str">
        <f t="shared" ref="W1169:W1170" si="38">MID(B1169, 5, 11)</f>
        <v>Aug 04 2015</v>
      </c>
      <c r="X1169" s="3">
        <f t="shared" ref="X1169:X1170" si="39">VALUE(RIGHT(W1169,4))</f>
        <v>2015</v>
      </c>
      <c r="Y1169" s="2" t="str">
        <f t="shared" ref="Y1169:Y1170" si="40">H1169&amp;X1169</f>
        <v>china2015</v>
      </c>
      <c r="Z1169" s="1" t="s">
        <v>16078</v>
      </c>
      <c r="AA1169" s="1">
        <f>IFERROR(VLOOKUP(Z1169, RISKSHEET!$A$2:$G$1000, 4, FALSE), "Missing")</f>
        <v>-0.408455699682236</v>
      </c>
      <c r="AB1169">
        <f>IFERROR(VLOOKUP(Z1169, RISKSHEET!$A$2:$G$1000, 5, FALSE), "Missing")</f>
        <v>-0.552559673786163</v>
      </c>
      <c r="AC1169" s="1">
        <f>IFERROR(VLOOKUP(Z1169, RISKSHEET!$A$2:$G$1000, 6, FALSE), "Missing")</f>
        <v>0.416875630617142</v>
      </c>
      <c r="AD1169" t="str">
        <f>_xlfn.XLOOKUP(Z1169, CREDITRATING!I:I, CREDITRATING!E:E, "Missing")</f>
        <v>A+</v>
      </c>
      <c r="AE1169" s="1">
        <f>_xlfn.XLOOKUP(Z1169, CREDITRATING!I:I, CREDITRATING!F:F, "Missing")</f>
        <v>5</v>
      </c>
    </row>
    <row r="1170" spans="1:31" ht="28.8" x14ac:dyDescent="0.3">
      <c r="A1170" s="3">
        <v>2808777040</v>
      </c>
      <c r="B1170" s="3" t="s">
        <v>3005</v>
      </c>
      <c r="C1170" s="3" t="s">
        <v>3005</v>
      </c>
      <c r="D1170" s="3">
        <v>154.86583126630799</v>
      </c>
      <c r="E1170" s="3" t="s">
        <v>3006</v>
      </c>
      <c r="F1170" s="3" t="s">
        <v>41</v>
      </c>
      <c r="G1170" s="3" t="s">
        <v>459</v>
      </c>
      <c r="H1170" s="3" t="s">
        <v>16004</v>
      </c>
      <c r="I1170" s="3" t="s">
        <v>3007</v>
      </c>
      <c r="J1170" s="3" t="s">
        <v>26</v>
      </c>
      <c r="K1170" s="3" t="s">
        <v>72</v>
      </c>
      <c r="L1170" s="3" t="s">
        <v>4</v>
      </c>
      <c r="M1170" s="3" t="s">
        <v>2805</v>
      </c>
      <c r="O1170" s="3" t="s">
        <v>9</v>
      </c>
      <c r="P1170" s="3" t="s">
        <v>4</v>
      </c>
      <c r="Q1170" s="3" t="s">
        <v>10</v>
      </c>
      <c r="R1170" s="2" t="s">
        <v>28</v>
      </c>
      <c r="S1170" s="3">
        <v>-4.7</v>
      </c>
      <c r="T1170" s="3">
        <v>-4.74</v>
      </c>
      <c r="U1170" s="3">
        <v>48.2</v>
      </c>
      <c r="V1170" s="3" t="str">
        <f t="shared" si="37"/>
        <v>Keep</v>
      </c>
      <c r="W1170" s="2" t="str">
        <f t="shared" si="38"/>
        <v>Aug 05 2015</v>
      </c>
      <c r="X1170" s="3">
        <f t="shared" si="39"/>
        <v>2015</v>
      </c>
      <c r="Y1170" s="2" t="str">
        <f t="shared" si="40"/>
        <v>china2015</v>
      </c>
      <c r="Z1170" s="1" t="s">
        <v>16078</v>
      </c>
      <c r="AA1170" s="1">
        <f>IFERROR(VLOOKUP(Z1170, RISKSHEET!$A$2:$G$1000, 4, FALSE), "Missing")</f>
        <v>-0.408455699682236</v>
      </c>
      <c r="AB1170">
        <f>IFERROR(VLOOKUP(Z1170, RISKSHEET!$A$2:$G$1000, 5, FALSE), "Missing")</f>
        <v>-0.552559673786163</v>
      </c>
      <c r="AC1170" s="1">
        <f>IFERROR(VLOOKUP(Z1170, RISKSHEET!$A$2:$G$1000, 6, FALSE), "Missing")</f>
        <v>0.416875630617142</v>
      </c>
      <c r="AD1170" t="str">
        <f>_xlfn.XLOOKUP(Z1170, CREDITRATING!I:I, CREDITRATING!E:E, "Missing")</f>
        <v>A+</v>
      </c>
      <c r="AE1170" s="1">
        <f>_xlfn.XLOOKUP(Z1170, CREDITRATING!I:I, CREDITRATING!F:F, "Missing")</f>
        <v>5</v>
      </c>
    </row>
    <row r="1171" spans="1:31" hidden="1" x14ac:dyDescent="0.3">
      <c r="A1171" s="3">
        <v>2788276040</v>
      </c>
      <c r="B1171" s="3" t="s">
        <v>3005</v>
      </c>
      <c r="C1171" s="3" t="s">
        <v>3005</v>
      </c>
      <c r="D1171" s="3">
        <v>242.336436555745</v>
      </c>
      <c r="E1171" s="3" t="s">
        <v>3008</v>
      </c>
      <c r="F1171" s="3" t="s">
        <v>2</v>
      </c>
      <c r="G1171" s="3" t="s">
        <v>3</v>
      </c>
      <c r="H1171" s="3" t="s">
        <v>4</v>
      </c>
      <c r="I1171" s="3" t="s">
        <v>3009</v>
      </c>
      <c r="J1171" s="3" t="s">
        <v>2</v>
      </c>
      <c r="K1171" s="3" t="s">
        <v>3</v>
      </c>
      <c r="L1171" s="3" t="s">
        <v>4</v>
      </c>
      <c r="O1171" s="3" t="s">
        <v>9</v>
      </c>
      <c r="P1171" s="3" t="s">
        <v>4</v>
      </c>
      <c r="Q1171" s="3" t="s">
        <v>10</v>
      </c>
      <c r="V1171" t="str">
        <f t="shared" si="37"/>
        <v>Remove</v>
      </c>
      <c r="W1171"/>
      <c r="X1171"/>
      <c r="Y1171"/>
      <c r="Z1171"/>
      <c r="AA1171"/>
      <c r="AC1171"/>
      <c r="AE1171"/>
    </row>
    <row r="1172" spans="1:31" hidden="1" x14ac:dyDescent="0.3">
      <c r="A1172" s="3">
        <v>2789998040</v>
      </c>
      <c r="B1172" s="3" t="s">
        <v>3010</v>
      </c>
      <c r="C1172" s="3" t="s">
        <v>3010</v>
      </c>
      <c r="D1172" s="3">
        <v>69.076752125740796</v>
      </c>
      <c r="E1172" s="3" t="s">
        <v>3011</v>
      </c>
      <c r="F1172" s="3" t="s">
        <v>62</v>
      </c>
      <c r="G1172" s="3" t="s">
        <v>113</v>
      </c>
      <c r="H1172" s="3" t="s">
        <v>4</v>
      </c>
      <c r="I1172" s="3" t="s">
        <v>3012</v>
      </c>
      <c r="J1172" s="3" t="s">
        <v>13</v>
      </c>
      <c r="K1172" s="3" t="s">
        <v>838</v>
      </c>
      <c r="L1172" s="3" t="s">
        <v>4</v>
      </c>
      <c r="N1172" s="3" t="s">
        <v>631</v>
      </c>
      <c r="O1172" s="3" t="s">
        <v>9</v>
      </c>
      <c r="P1172" s="3" t="s">
        <v>4</v>
      </c>
      <c r="Q1172" s="3" t="s">
        <v>10</v>
      </c>
      <c r="V1172" t="str">
        <f t="shared" si="37"/>
        <v>Remove</v>
      </c>
      <c r="W1172"/>
      <c r="X1172"/>
      <c r="Y1172"/>
      <c r="Z1172"/>
      <c r="AA1172"/>
      <c r="AC1172"/>
      <c r="AE1172"/>
    </row>
    <row r="1173" spans="1:31" hidden="1" x14ac:dyDescent="0.3">
      <c r="A1173" s="3">
        <v>2789225040</v>
      </c>
      <c r="B1173" s="3" t="s">
        <v>3010</v>
      </c>
      <c r="C1173" s="3" t="s">
        <v>3010</v>
      </c>
      <c r="D1173" s="3">
        <v>619.23066242942195</v>
      </c>
      <c r="E1173" s="3" t="s">
        <v>3013</v>
      </c>
      <c r="F1173" s="3" t="s">
        <v>62</v>
      </c>
      <c r="G1173" s="3" t="s">
        <v>113</v>
      </c>
      <c r="H1173" s="3" t="s">
        <v>4</v>
      </c>
      <c r="I1173" s="3" t="s">
        <v>1768</v>
      </c>
      <c r="J1173" s="3" t="s">
        <v>13</v>
      </c>
      <c r="K1173" s="3" t="s">
        <v>14</v>
      </c>
      <c r="L1173" s="3" t="s">
        <v>4</v>
      </c>
      <c r="N1173" s="3" t="s">
        <v>329</v>
      </c>
      <c r="O1173" s="3" t="s">
        <v>9</v>
      </c>
      <c r="P1173" s="3" t="s">
        <v>4</v>
      </c>
      <c r="Q1173" s="3" t="s">
        <v>10</v>
      </c>
      <c r="V1173" t="str">
        <f t="shared" si="37"/>
        <v>Remove</v>
      </c>
      <c r="W1173"/>
      <c r="X1173"/>
      <c r="Y1173"/>
      <c r="Z1173"/>
      <c r="AA1173"/>
      <c r="AC1173"/>
      <c r="AE1173"/>
    </row>
    <row r="1174" spans="1:31" ht="43.2" x14ac:dyDescent="0.3">
      <c r="A1174" s="3">
        <v>2837814040</v>
      </c>
      <c r="B1174" s="3" t="s">
        <v>3014</v>
      </c>
      <c r="C1174" s="3" t="s">
        <v>2489</v>
      </c>
      <c r="D1174" s="3">
        <v>22597.4419480619</v>
      </c>
      <c r="E1174" s="3" t="s">
        <v>1569</v>
      </c>
      <c r="F1174" s="3" t="s">
        <v>62</v>
      </c>
      <c r="G1174" s="3" t="s">
        <v>63</v>
      </c>
      <c r="H1174" s="3" t="s">
        <v>332</v>
      </c>
      <c r="I1174" s="3" t="s">
        <v>3015</v>
      </c>
      <c r="J1174" s="3" t="s">
        <v>62</v>
      </c>
      <c r="K1174" s="3" t="s">
        <v>63</v>
      </c>
      <c r="L1174" s="3" t="s">
        <v>548</v>
      </c>
      <c r="O1174" s="3" t="s">
        <v>9</v>
      </c>
      <c r="P1174" s="3" t="s">
        <v>332</v>
      </c>
      <c r="Q1174" s="3" t="s">
        <v>10</v>
      </c>
      <c r="R1174" s="2" t="s">
        <v>335</v>
      </c>
      <c r="S1174" s="3">
        <v>1.54</v>
      </c>
      <c r="T1174" s="3">
        <v>3.64</v>
      </c>
      <c r="U1174" s="3">
        <v>4.5</v>
      </c>
      <c r="V1174" s="3" t="str">
        <f t="shared" si="37"/>
        <v>Keep</v>
      </c>
      <c r="W1174" s="2" t="str">
        <f>MID(B1174, 5, 11)</f>
        <v>Aug 07 2015</v>
      </c>
      <c r="X1174" s="3">
        <f>VALUE(RIGHT(W1174,4))</f>
        <v>2015</v>
      </c>
      <c r="Y1174" s="2" t="str">
        <f>H1174&amp;X1174</f>
        <v>South Africa2015</v>
      </c>
      <c r="Z1174" s="1" t="s">
        <v>16081</v>
      </c>
      <c r="AA1174" s="1">
        <f>IFERROR(VLOOKUP(Z1174, RISKSHEET!$A$2:$G$1000, 4, FALSE), "Missing")</f>
        <v>1.57780386507511E-2</v>
      </c>
      <c r="AB1174">
        <f>IFERROR(VLOOKUP(Z1174, RISKSHEET!$A$2:$G$1000, 5, FALSE), "Missing")</f>
        <v>-0.220544874668121</v>
      </c>
      <c r="AC1174" s="1">
        <f>IFERROR(VLOOKUP(Z1174, RISKSHEET!$A$2:$G$1000, 6, FALSE), "Missing")</f>
        <v>7.0795923471450806E-2</v>
      </c>
      <c r="AD1174" t="str">
        <f>_xlfn.XLOOKUP(Z1174, CREDITRATING!I:I, CREDITRATING!E:E, "Missing")</f>
        <v>BBB-</v>
      </c>
      <c r="AE1174" s="1">
        <f>_xlfn.XLOOKUP(Z1174, CREDITRATING!I:I, CREDITRATING!F:F, "Missing")</f>
        <v>10</v>
      </c>
    </row>
    <row r="1175" spans="1:31" hidden="1" x14ac:dyDescent="0.3">
      <c r="A1175" s="3">
        <v>2796474040</v>
      </c>
      <c r="B1175" s="3" t="s">
        <v>3014</v>
      </c>
      <c r="C1175" s="3" t="s">
        <v>3016</v>
      </c>
      <c r="D1175" s="3">
        <v>112.48321831869499</v>
      </c>
      <c r="E1175" s="3" t="s">
        <v>3017</v>
      </c>
      <c r="F1175" s="3" t="s">
        <v>6</v>
      </c>
      <c r="G1175" s="3" t="s">
        <v>79</v>
      </c>
      <c r="H1175" s="3" t="s">
        <v>4</v>
      </c>
      <c r="I1175" s="3" t="s">
        <v>3018</v>
      </c>
      <c r="J1175" s="3" t="s">
        <v>6</v>
      </c>
      <c r="K1175" s="3" t="s">
        <v>58</v>
      </c>
      <c r="L1175" s="3" t="s">
        <v>4</v>
      </c>
      <c r="M1175" s="3" t="s">
        <v>100</v>
      </c>
      <c r="O1175" s="3" t="s">
        <v>9</v>
      </c>
      <c r="P1175" s="3" t="s">
        <v>4</v>
      </c>
      <c r="Q1175" s="3" t="s">
        <v>10</v>
      </c>
      <c r="V1175" t="str">
        <f t="shared" si="37"/>
        <v>Remove</v>
      </c>
      <c r="W1175"/>
      <c r="X1175"/>
      <c r="Y1175"/>
      <c r="Z1175"/>
      <c r="AA1175"/>
      <c r="AC1175"/>
      <c r="AE1175"/>
    </row>
    <row r="1176" spans="1:31" hidden="1" x14ac:dyDescent="0.3">
      <c r="A1176" s="3">
        <v>2796410040</v>
      </c>
      <c r="B1176" s="3" t="s">
        <v>3014</v>
      </c>
      <c r="C1176" s="3" t="s">
        <v>3016</v>
      </c>
      <c r="D1176" s="3">
        <v>2428.9596925972401</v>
      </c>
      <c r="E1176" s="3" t="s">
        <v>3019</v>
      </c>
      <c r="F1176" s="3" t="s">
        <v>83</v>
      </c>
      <c r="G1176" s="3" t="s">
        <v>84</v>
      </c>
      <c r="H1176" s="3" t="s">
        <v>4</v>
      </c>
      <c r="I1176" s="3" t="s">
        <v>3020</v>
      </c>
      <c r="J1176" s="3" t="s">
        <v>6</v>
      </c>
      <c r="K1176" s="3" t="s">
        <v>79</v>
      </c>
      <c r="L1176" s="3" t="s">
        <v>4</v>
      </c>
      <c r="N1176" s="3" t="s">
        <v>100</v>
      </c>
      <c r="O1176" s="3" t="s">
        <v>9</v>
      </c>
      <c r="P1176" s="3" t="s">
        <v>4</v>
      </c>
      <c r="Q1176" s="3" t="s">
        <v>10</v>
      </c>
      <c r="V1176" t="str">
        <f t="shared" si="37"/>
        <v>Remove</v>
      </c>
      <c r="W1176"/>
      <c r="X1176"/>
      <c r="Y1176"/>
      <c r="Z1176"/>
      <c r="AA1176"/>
      <c r="AC1176"/>
      <c r="AE1176"/>
    </row>
    <row r="1177" spans="1:31" hidden="1" x14ac:dyDescent="0.3">
      <c r="A1177" s="3">
        <v>2792577040</v>
      </c>
      <c r="B1177" s="3" t="s">
        <v>3014</v>
      </c>
      <c r="C1177" s="3" t="s">
        <v>3014</v>
      </c>
      <c r="D1177" s="3">
        <v>645.77428497809797</v>
      </c>
      <c r="E1177" s="3" t="s">
        <v>3021</v>
      </c>
      <c r="F1177" s="3" t="s">
        <v>18</v>
      </c>
      <c r="G1177" s="3" t="s">
        <v>319</v>
      </c>
      <c r="H1177" s="3" t="s">
        <v>4</v>
      </c>
      <c r="I1177" s="3" t="s">
        <v>3022</v>
      </c>
      <c r="J1177" s="3" t="s">
        <v>23</v>
      </c>
      <c r="K1177" s="3" t="s">
        <v>24</v>
      </c>
      <c r="L1177" s="3" t="s">
        <v>4</v>
      </c>
      <c r="M1177" s="3" t="s">
        <v>2507</v>
      </c>
      <c r="N1177" s="3" t="s">
        <v>2670</v>
      </c>
      <c r="O1177" s="3" t="s">
        <v>9</v>
      </c>
      <c r="P1177" s="3" t="s">
        <v>4</v>
      </c>
      <c r="Q1177" s="3" t="s">
        <v>10</v>
      </c>
      <c r="V1177" t="str">
        <f t="shared" si="37"/>
        <v>Remove</v>
      </c>
      <c r="W1177"/>
      <c r="X1177"/>
      <c r="Y1177"/>
      <c r="Z1177"/>
      <c r="AA1177"/>
      <c r="AC1177"/>
      <c r="AE1177"/>
    </row>
    <row r="1178" spans="1:31" hidden="1" x14ac:dyDescent="0.3">
      <c r="A1178" s="3">
        <v>2789664040</v>
      </c>
      <c r="B1178" s="3" t="s">
        <v>3014</v>
      </c>
      <c r="C1178" s="3" t="s">
        <v>3014</v>
      </c>
      <c r="D1178" s="3">
        <v>268.03276048126003</v>
      </c>
      <c r="E1178" s="3" t="s">
        <v>3023</v>
      </c>
      <c r="F1178" s="3" t="s">
        <v>18</v>
      </c>
      <c r="G1178" s="3" t="s">
        <v>319</v>
      </c>
      <c r="H1178" s="3" t="s">
        <v>4</v>
      </c>
      <c r="I1178" s="3" t="s">
        <v>659</v>
      </c>
      <c r="J1178" s="3" t="s">
        <v>23</v>
      </c>
      <c r="K1178" s="3" t="s">
        <v>126</v>
      </c>
      <c r="L1178" s="3" t="s">
        <v>4</v>
      </c>
      <c r="N1178" s="3" t="s">
        <v>220</v>
      </c>
      <c r="O1178" s="3" t="s">
        <v>9</v>
      </c>
      <c r="P1178" s="3" t="s">
        <v>4</v>
      </c>
      <c r="Q1178" s="3" t="s">
        <v>10</v>
      </c>
      <c r="V1178" t="str">
        <f t="shared" si="37"/>
        <v>Remove</v>
      </c>
      <c r="W1178"/>
      <c r="X1178"/>
      <c r="Y1178"/>
      <c r="Z1178"/>
      <c r="AA1178"/>
      <c r="AC1178"/>
      <c r="AE1178"/>
    </row>
    <row r="1179" spans="1:31" hidden="1" x14ac:dyDescent="0.3">
      <c r="A1179" s="3">
        <v>2775052040</v>
      </c>
      <c r="B1179" s="3" t="s">
        <v>3014</v>
      </c>
      <c r="C1179" s="3" t="s">
        <v>3014</v>
      </c>
      <c r="D1179" s="3">
        <v>83.971226905950601</v>
      </c>
      <c r="E1179" s="3" t="s">
        <v>3024</v>
      </c>
      <c r="F1179" s="3" t="s">
        <v>62</v>
      </c>
      <c r="G1179" s="3" t="s">
        <v>88</v>
      </c>
      <c r="H1179" s="3" t="s">
        <v>107</v>
      </c>
      <c r="I1179" s="3" t="s">
        <v>3025</v>
      </c>
      <c r="J1179" s="3" t="s">
        <v>62</v>
      </c>
      <c r="K1179" s="3" t="s">
        <v>88</v>
      </c>
      <c r="L1179" s="3" t="s">
        <v>107</v>
      </c>
      <c r="M1179" s="3" t="s">
        <v>289</v>
      </c>
      <c r="N1179" s="3" t="s">
        <v>3026</v>
      </c>
      <c r="O1179" s="3" t="s">
        <v>9</v>
      </c>
      <c r="P1179" s="3" t="s">
        <v>107</v>
      </c>
      <c r="Q1179" s="3" t="s">
        <v>10</v>
      </c>
      <c r="V1179" t="str">
        <f t="shared" si="37"/>
        <v>Remove</v>
      </c>
      <c r="W1179"/>
      <c r="X1179"/>
      <c r="Y1179"/>
      <c r="Z1179"/>
      <c r="AA1179"/>
      <c r="AC1179"/>
      <c r="AE1179"/>
    </row>
    <row r="1180" spans="1:31" hidden="1" x14ac:dyDescent="0.3">
      <c r="A1180" s="3">
        <v>2792234040</v>
      </c>
      <c r="B1180" s="3" t="s">
        <v>3027</v>
      </c>
      <c r="C1180" s="3" t="s">
        <v>3027</v>
      </c>
      <c r="D1180" s="3">
        <v>77.681318150337404</v>
      </c>
      <c r="E1180" s="3" t="s">
        <v>3028</v>
      </c>
      <c r="F1180" s="3" t="s">
        <v>18</v>
      </c>
      <c r="G1180" s="3" t="s">
        <v>19</v>
      </c>
      <c r="H1180" s="3" t="s">
        <v>4</v>
      </c>
      <c r="I1180" s="3" t="s">
        <v>3029</v>
      </c>
      <c r="J1180" s="3" t="s">
        <v>18</v>
      </c>
      <c r="K1180" s="3" t="s">
        <v>186</v>
      </c>
      <c r="L1180" s="3" t="s">
        <v>4</v>
      </c>
      <c r="O1180" s="3" t="s">
        <v>9</v>
      </c>
      <c r="P1180" s="3" t="s">
        <v>4</v>
      </c>
      <c r="Q1180" s="3" t="s">
        <v>10</v>
      </c>
      <c r="V1180" t="str">
        <f t="shared" si="37"/>
        <v>Remove</v>
      </c>
      <c r="W1180"/>
      <c r="X1180"/>
      <c r="Y1180"/>
      <c r="Z1180"/>
      <c r="AA1180"/>
      <c r="AC1180"/>
      <c r="AE1180"/>
    </row>
    <row r="1181" spans="1:31" hidden="1" x14ac:dyDescent="0.3">
      <c r="A1181" s="3">
        <v>2792226040</v>
      </c>
      <c r="B1181" s="3" t="s">
        <v>3027</v>
      </c>
      <c r="C1181" s="3" t="s">
        <v>3027</v>
      </c>
      <c r="D1181" s="3">
        <v>131.70228872388699</v>
      </c>
      <c r="E1181" s="3" t="s">
        <v>3030</v>
      </c>
      <c r="F1181" s="3" t="s">
        <v>18</v>
      </c>
      <c r="G1181" s="3" t="s">
        <v>186</v>
      </c>
      <c r="H1181" s="3" t="s">
        <v>4</v>
      </c>
      <c r="I1181" s="3" t="s">
        <v>3029</v>
      </c>
      <c r="J1181" s="3" t="s">
        <v>18</v>
      </c>
      <c r="K1181" s="3" t="s">
        <v>186</v>
      </c>
      <c r="L1181" s="3" t="s">
        <v>4</v>
      </c>
      <c r="O1181" s="3" t="s">
        <v>9</v>
      </c>
      <c r="P1181" s="3" t="s">
        <v>4</v>
      </c>
      <c r="Q1181" s="3" t="s">
        <v>10</v>
      </c>
      <c r="V1181" t="str">
        <f t="shared" si="37"/>
        <v>Remove</v>
      </c>
      <c r="W1181"/>
      <c r="X1181"/>
      <c r="Y1181"/>
      <c r="Z1181"/>
      <c r="AA1181"/>
      <c r="AC1181"/>
      <c r="AE1181"/>
    </row>
    <row r="1182" spans="1:31" ht="28.8" x14ac:dyDescent="0.3">
      <c r="A1182" s="3">
        <v>2872725040</v>
      </c>
      <c r="B1182" s="3" t="s">
        <v>3031</v>
      </c>
      <c r="C1182" s="3" t="s">
        <v>3031</v>
      </c>
      <c r="D1182" s="3">
        <v>496.07808397893302</v>
      </c>
      <c r="E1182" s="3" t="s">
        <v>3032</v>
      </c>
      <c r="F1182" s="3" t="s">
        <v>2</v>
      </c>
      <c r="G1182" s="3" t="s">
        <v>3</v>
      </c>
      <c r="H1182" s="3" t="s">
        <v>16004</v>
      </c>
      <c r="I1182" s="3" t="s">
        <v>3033</v>
      </c>
      <c r="J1182" s="3" t="s">
        <v>26</v>
      </c>
      <c r="K1182" s="3" t="s">
        <v>72</v>
      </c>
      <c r="L1182" s="3" t="s">
        <v>4</v>
      </c>
      <c r="M1182" s="3" t="s">
        <v>3034</v>
      </c>
      <c r="O1182" s="3" t="s">
        <v>9</v>
      </c>
      <c r="P1182" s="3" t="s">
        <v>4</v>
      </c>
      <c r="Q1182" s="3" t="s">
        <v>10</v>
      </c>
      <c r="R1182" s="2" t="s">
        <v>28</v>
      </c>
      <c r="S1182" s="3">
        <v>0.93</v>
      </c>
      <c r="T1182" s="3">
        <v>7.73</v>
      </c>
      <c r="U1182" s="3">
        <v>-18</v>
      </c>
      <c r="V1182" s="3" t="str">
        <f t="shared" si="37"/>
        <v>Keep</v>
      </c>
      <c r="W1182" s="2" t="str">
        <f>MID(B1182, 5, 11)</f>
        <v>Aug 10 2015</v>
      </c>
      <c r="X1182" s="3">
        <f>VALUE(RIGHT(W1182,4))</f>
        <v>2015</v>
      </c>
      <c r="Y1182" s="2" t="str">
        <f>H1182&amp;X1182</f>
        <v>china2015</v>
      </c>
      <c r="Z1182" s="1" t="s">
        <v>16078</v>
      </c>
      <c r="AA1182" s="1">
        <f>IFERROR(VLOOKUP(Z1182, RISKSHEET!$A$2:$G$1000, 4, FALSE), "Missing")</f>
        <v>-0.408455699682236</v>
      </c>
      <c r="AB1182">
        <f>IFERROR(VLOOKUP(Z1182, RISKSHEET!$A$2:$G$1000, 5, FALSE), "Missing")</f>
        <v>-0.552559673786163</v>
      </c>
      <c r="AC1182" s="1">
        <f>IFERROR(VLOOKUP(Z1182, RISKSHEET!$A$2:$G$1000, 6, FALSE), "Missing")</f>
        <v>0.416875630617142</v>
      </c>
      <c r="AD1182" t="str">
        <f>_xlfn.XLOOKUP(Z1182, CREDITRATING!I:I, CREDITRATING!E:E, "Missing")</f>
        <v>A+</v>
      </c>
      <c r="AE1182" s="1">
        <f>_xlfn.XLOOKUP(Z1182, CREDITRATING!I:I, CREDITRATING!F:F, "Missing")</f>
        <v>5</v>
      </c>
    </row>
    <row r="1183" spans="1:31" hidden="1" x14ac:dyDescent="0.3">
      <c r="A1183" s="3">
        <v>2790613040</v>
      </c>
      <c r="B1183" s="3" t="s">
        <v>3031</v>
      </c>
      <c r="C1183" s="3" t="s">
        <v>3031</v>
      </c>
      <c r="D1183" s="3">
        <v>555.951735744644</v>
      </c>
      <c r="E1183" s="3" t="s">
        <v>3035</v>
      </c>
      <c r="F1183" s="3" t="s">
        <v>2</v>
      </c>
      <c r="G1183" s="3" t="s">
        <v>208</v>
      </c>
      <c r="H1183" s="3" t="s">
        <v>49</v>
      </c>
      <c r="I1183" s="3" t="s">
        <v>3036</v>
      </c>
      <c r="J1183" s="3" t="s">
        <v>2</v>
      </c>
      <c r="K1183" s="3" t="s">
        <v>282</v>
      </c>
      <c r="L1183" s="3" t="s">
        <v>3037</v>
      </c>
      <c r="M1183" s="3" t="s">
        <v>2992</v>
      </c>
      <c r="N1183" s="3" t="s">
        <v>530</v>
      </c>
      <c r="O1183" s="3" t="s">
        <v>9</v>
      </c>
      <c r="P1183" s="3" t="s">
        <v>49</v>
      </c>
      <c r="Q1183" s="3" t="s">
        <v>10</v>
      </c>
      <c r="V1183" t="str">
        <f t="shared" si="37"/>
        <v>Remove</v>
      </c>
      <c r="W1183"/>
      <c r="X1183"/>
      <c r="Y1183"/>
      <c r="Z1183"/>
      <c r="AA1183"/>
      <c r="AC1183"/>
      <c r="AE1183"/>
    </row>
    <row r="1184" spans="1:31" hidden="1" x14ac:dyDescent="0.3">
      <c r="A1184" s="3">
        <v>2789623040</v>
      </c>
      <c r="B1184" s="3" t="s">
        <v>3031</v>
      </c>
      <c r="C1184" s="3" t="s">
        <v>3031</v>
      </c>
      <c r="D1184" s="3">
        <v>86.298998292910795</v>
      </c>
      <c r="E1184" s="3" t="s">
        <v>3038</v>
      </c>
      <c r="F1184" s="3" t="s">
        <v>13</v>
      </c>
      <c r="G1184" s="3" t="s">
        <v>96</v>
      </c>
      <c r="H1184" s="3" t="s">
        <v>4</v>
      </c>
      <c r="I1184" s="3" t="s">
        <v>3039</v>
      </c>
      <c r="J1184" s="3" t="s">
        <v>13</v>
      </c>
      <c r="K1184" s="3" t="s">
        <v>96</v>
      </c>
      <c r="L1184" s="3" t="s">
        <v>4</v>
      </c>
      <c r="N1184" s="3" t="s">
        <v>486</v>
      </c>
      <c r="O1184" s="3" t="s">
        <v>9</v>
      </c>
      <c r="P1184" s="3" t="s">
        <v>4</v>
      </c>
      <c r="Q1184" s="3" t="s">
        <v>10</v>
      </c>
      <c r="V1184" t="str">
        <f t="shared" si="37"/>
        <v>Remove</v>
      </c>
      <c r="W1184"/>
      <c r="X1184"/>
      <c r="Y1184"/>
      <c r="Z1184"/>
      <c r="AA1184"/>
      <c r="AC1184"/>
      <c r="AE1184"/>
    </row>
    <row r="1185" spans="1:31" hidden="1" x14ac:dyDescent="0.3">
      <c r="A1185" s="3">
        <v>2789618040</v>
      </c>
      <c r="B1185" s="3" t="s">
        <v>3031</v>
      </c>
      <c r="C1185" s="3" t="s">
        <v>3031</v>
      </c>
      <c r="D1185" s="3">
        <v>177.49267239990999</v>
      </c>
      <c r="E1185" s="3" t="s">
        <v>3040</v>
      </c>
      <c r="F1185" s="3" t="s">
        <v>13</v>
      </c>
      <c r="G1185" s="3" t="s">
        <v>96</v>
      </c>
      <c r="H1185" s="3" t="s">
        <v>4</v>
      </c>
      <c r="I1185" s="3" t="s">
        <v>3039</v>
      </c>
      <c r="J1185" s="3" t="s">
        <v>13</v>
      </c>
      <c r="K1185" s="3" t="s">
        <v>96</v>
      </c>
      <c r="L1185" s="3" t="s">
        <v>4</v>
      </c>
      <c r="N1185" s="3" t="s">
        <v>486</v>
      </c>
      <c r="O1185" s="3" t="s">
        <v>9</v>
      </c>
      <c r="P1185" s="3" t="s">
        <v>4</v>
      </c>
      <c r="Q1185" s="3" t="s">
        <v>10</v>
      </c>
      <c r="V1185" t="str">
        <f t="shared" si="37"/>
        <v>Remove</v>
      </c>
      <c r="W1185"/>
      <c r="X1185"/>
      <c r="Y1185"/>
      <c r="Z1185"/>
      <c r="AA1185"/>
      <c r="AC1185"/>
      <c r="AE1185"/>
    </row>
    <row r="1186" spans="1:31" hidden="1" x14ac:dyDescent="0.3">
      <c r="A1186" s="3">
        <v>2794055040</v>
      </c>
      <c r="B1186" s="3" t="s">
        <v>3041</v>
      </c>
      <c r="C1186" s="3" t="s">
        <v>3041</v>
      </c>
      <c r="D1186" s="3">
        <v>246.85380229973899</v>
      </c>
      <c r="E1186" s="3" t="s">
        <v>3042</v>
      </c>
      <c r="F1186" s="3" t="s">
        <v>13</v>
      </c>
      <c r="G1186" s="3" t="s">
        <v>74</v>
      </c>
      <c r="H1186" s="3" t="s">
        <v>4</v>
      </c>
      <c r="I1186" s="3" t="s">
        <v>3043</v>
      </c>
      <c r="J1186" s="3" t="s">
        <v>90</v>
      </c>
      <c r="K1186" s="3" t="s">
        <v>106</v>
      </c>
      <c r="L1186" s="3" t="s">
        <v>4</v>
      </c>
      <c r="M1186" s="3" t="s">
        <v>205</v>
      </c>
      <c r="N1186" s="3" t="s">
        <v>66</v>
      </c>
      <c r="O1186" s="3" t="s">
        <v>9</v>
      </c>
      <c r="P1186" s="3" t="s">
        <v>4</v>
      </c>
      <c r="Q1186" s="3" t="s">
        <v>10</v>
      </c>
      <c r="V1186" t="str">
        <f t="shared" si="37"/>
        <v>Remove</v>
      </c>
      <c r="W1186"/>
      <c r="X1186"/>
      <c r="Y1186"/>
      <c r="Z1186"/>
      <c r="AA1186"/>
      <c r="AC1186"/>
      <c r="AE1186"/>
    </row>
    <row r="1187" spans="1:31" hidden="1" x14ac:dyDescent="0.3">
      <c r="A1187" s="3">
        <v>2790457040</v>
      </c>
      <c r="B1187" s="3" t="s">
        <v>3041</v>
      </c>
      <c r="C1187" s="3" t="s">
        <v>3041</v>
      </c>
      <c r="D1187" s="3">
        <v>162.96938259109299</v>
      </c>
      <c r="E1187" s="3" t="s">
        <v>3044</v>
      </c>
      <c r="F1187" s="3" t="s">
        <v>13</v>
      </c>
      <c r="G1187" s="3" t="s">
        <v>65</v>
      </c>
      <c r="H1187" s="3" t="s">
        <v>4</v>
      </c>
      <c r="I1187" s="3" t="s">
        <v>3045</v>
      </c>
      <c r="J1187" s="3" t="s">
        <v>13</v>
      </c>
      <c r="K1187" s="3" t="s">
        <v>155</v>
      </c>
      <c r="L1187" s="3" t="s">
        <v>4</v>
      </c>
      <c r="N1187" s="3" t="s">
        <v>1514</v>
      </c>
      <c r="O1187" s="3" t="s">
        <v>9</v>
      </c>
      <c r="P1187" s="3" t="s">
        <v>4</v>
      </c>
      <c r="Q1187" s="3" t="s">
        <v>10</v>
      </c>
      <c r="R1187" s="2" t="s">
        <v>862</v>
      </c>
      <c r="V1187" t="str">
        <f t="shared" si="37"/>
        <v>Remove</v>
      </c>
      <c r="W1187"/>
      <c r="X1187"/>
      <c r="Y1187"/>
      <c r="Z1187"/>
      <c r="AA1187"/>
      <c r="AC1187"/>
      <c r="AE1187"/>
    </row>
    <row r="1188" spans="1:31" hidden="1" x14ac:dyDescent="0.3">
      <c r="A1188" s="3">
        <v>2790403040</v>
      </c>
      <c r="B1188" s="3" t="s">
        <v>3041</v>
      </c>
      <c r="C1188" s="3" t="s">
        <v>3041</v>
      </c>
      <c r="D1188" s="3">
        <v>180.035600639243</v>
      </c>
      <c r="E1188" s="3" t="s">
        <v>3046</v>
      </c>
      <c r="F1188" s="3" t="s">
        <v>13</v>
      </c>
      <c r="G1188" s="3" t="s">
        <v>74</v>
      </c>
      <c r="H1188" s="3" t="s">
        <v>107</v>
      </c>
      <c r="I1188" s="3" t="s">
        <v>3047</v>
      </c>
      <c r="J1188" s="3" t="s">
        <v>13</v>
      </c>
      <c r="K1188" s="3" t="s">
        <v>96</v>
      </c>
      <c r="L1188" s="3" t="s">
        <v>211</v>
      </c>
      <c r="M1188" s="3" t="s">
        <v>436</v>
      </c>
      <c r="O1188" s="3" t="s">
        <v>9</v>
      </c>
      <c r="P1188" s="3" t="s">
        <v>107</v>
      </c>
      <c r="Q1188" s="3" t="s">
        <v>10</v>
      </c>
      <c r="V1188" t="str">
        <f t="shared" si="37"/>
        <v>Remove</v>
      </c>
      <c r="W1188"/>
      <c r="X1188"/>
      <c r="Y1188"/>
      <c r="Z1188"/>
      <c r="AA1188"/>
      <c r="AC1188"/>
      <c r="AE1188"/>
    </row>
    <row r="1189" spans="1:31" hidden="1" x14ac:dyDescent="0.3">
      <c r="A1189" s="3">
        <v>2797480040</v>
      </c>
      <c r="B1189" s="3" t="s">
        <v>3048</v>
      </c>
      <c r="C1189" s="3" t="s">
        <v>3048</v>
      </c>
      <c r="D1189" s="3">
        <v>71.166497975708495</v>
      </c>
      <c r="E1189" s="3" t="s">
        <v>3049</v>
      </c>
      <c r="F1189" s="3" t="s">
        <v>18</v>
      </c>
      <c r="G1189" s="3" t="s">
        <v>186</v>
      </c>
      <c r="H1189" s="3" t="s">
        <v>4</v>
      </c>
      <c r="I1189" s="3" t="s">
        <v>3050</v>
      </c>
      <c r="J1189" s="3" t="s">
        <v>18</v>
      </c>
      <c r="K1189" s="3" t="s">
        <v>186</v>
      </c>
      <c r="L1189" s="3" t="s">
        <v>4</v>
      </c>
      <c r="O1189" s="3" t="s">
        <v>9</v>
      </c>
      <c r="P1189" s="3" t="s">
        <v>4</v>
      </c>
      <c r="Q1189" s="3" t="s">
        <v>10</v>
      </c>
      <c r="V1189" t="str">
        <f t="shared" si="37"/>
        <v>Remove</v>
      </c>
      <c r="W1189"/>
      <c r="X1189"/>
      <c r="Y1189"/>
      <c r="Z1189"/>
      <c r="AA1189"/>
      <c r="AC1189"/>
      <c r="AE1189"/>
    </row>
    <row r="1190" spans="1:31" hidden="1" x14ac:dyDescent="0.3">
      <c r="A1190" s="3">
        <v>2790794040</v>
      </c>
      <c r="B1190" s="3" t="s">
        <v>3048</v>
      </c>
      <c r="C1190" s="3" t="s">
        <v>3048</v>
      </c>
      <c r="D1190" s="3">
        <v>406.31215207489902</v>
      </c>
      <c r="E1190" s="3" t="s">
        <v>2722</v>
      </c>
      <c r="F1190" s="3" t="s">
        <v>18</v>
      </c>
      <c r="G1190" s="3" t="s">
        <v>186</v>
      </c>
      <c r="H1190" s="3" t="s">
        <v>4</v>
      </c>
      <c r="I1190" s="3" t="s">
        <v>3051</v>
      </c>
      <c r="J1190" s="3" t="s">
        <v>18</v>
      </c>
      <c r="K1190" s="3" t="s">
        <v>186</v>
      </c>
      <c r="L1190" s="3" t="s">
        <v>4</v>
      </c>
      <c r="N1190" s="3" t="s">
        <v>66</v>
      </c>
      <c r="O1190" s="3" t="s">
        <v>9</v>
      </c>
      <c r="P1190" s="3" t="s">
        <v>4</v>
      </c>
      <c r="Q1190" s="3" t="s">
        <v>10</v>
      </c>
      <c r="V1190" t="str">
        <f t="shared" si="37"/>
        <v>Remove</v>
      </c>
      <c r="W1190"/>
      <c r="X1190"/>
      <c r="Y1190"/>
      <c r="Z1190"/>
      <c r="AA1190"/>
      <c r="AC1190"/>
      <c r="AE1190"/>
    </row>
    <row r="1191" spans="1:31" hidden="1" x14ac:dyDescent="0.3">
      <c r="A1191" s="3">
        <v>2951175040</v>
      </c>
      <c r="B1191" s="3" t="s">
        <v>3052</v>
      </c>
      <c r="C1191" s="3" t="s">
        <v>3052</v>
      </c>
      <c r="D1191" s="3">
        <v>150.01112068290399</v>
      </c>
      <c r="E1191" s="3" t="s">
        <v>3053</v>
      </c>
      <c r="F1191" s="3" t="s">
        <v>26</v>
      </c>
      <c r="G1191" s="3" t="s">
        <v>27</v>
      </c>
      <c r="H1191" s="3" t="s">
        <v>4</v>
      </c>
      <c r="I1191" s="3" t="s">
        <v>2750</v>
      </c>
      <c r="J1191" s="3" t="s">
        <v>2</v>
      </c>
      <c r="K1191" s="3" t="s">
        <v>3</v>
      </c>
      <c r="L1191" s="3" t="s">
        <v>4</v>
      </c>
      <c r="O1191" s="3" t="s">
        <v>9</v>
      </c>
      <c r="P1191" s="3" t="s">
        <v>4</v>
      </c>
      <c r="Q1191" s="3" t="s">
        <v>10</v>
      </c>
      <c r="V1191" t="str">
        <f t="shared" si="37"/>
        <v>Remove</v>
      </c>
      <c r="W1191"/>
      <c r="X1191"/>
      <c r="Y1191"/>
      <c r="Z1191"/>
      <c r="AA1191"/>
      <c r="AC1191"/>
      <c r="AE1191"/>
    </row>
    <row r="1192" spans="1:31" hidden="1" x14ac:dyDescent="0.3">
      <c r="A1192" s="3">
        <v>2796430040</v>
      </c>
      <c r="B1192" s="3" t="s">
        <v>3052</v>
      </c>
      <c r="C1192" s="3" t="s">
        <v>3052</v>
      </c>
      <c r="D1192" s="3">
        <v>109.637403085598</v>
      </c>
      <c r="E1192" s="3" t="s">
        <v>3054</v>
      </c>
      <c r="F1192" s="3" t="s">
        <v>6</v>
      </c>
      <c r="G1192" s="3" t="s">
        <v>117</v>
      </c>
      <c r="H1192" s="3" t="s">
        <v>4</v>
      </c>
      <c r="I1192" s="3" t="s">
        <v>665</v>
      </c>
      <c r="J1192" s="3" t="s">
        <v>6</v>
      </c>
      <c r="K1192" s="3" t="s">
        <v>117</v>
      </c>
      <c r="L1192" s="3" t="s">
        <v>4</v>
      </c>
      <c r="O1192" s="3" t="s">
        <v>9</v>
      </c>
      <c r="P1192" s="3" t="s">
        <v>4</v>
      </c>
      <c r="Q1192" s="3" t="s">
        <v>10</v>
      </c>
      <c r="V1192" t="str">
        <f t="shared" si="37"/>
        <v>Remove</v>
      </c>
      <c r="W1192"/>
      <c r="X1192"/>
      <c r="Y1192"/>
      <c r="Z1192"/>
      <c r="AA1192"/>
      <c r="AC1192"/>
      <c r="AE1192"/>
    </row>
    <row r="1193" spans="1:31" ht="28.8" x14ac:dyDescent="0.3">
      <c r="A1193" s="3">
        <v>2791640040</v>
      </c>
      <c r="B1193" s="3" t="s">
        <v>3052</v>
      </c>
      <c r="C1193" s="3" t="s">
        <v>3052</v>
      </c>
      <c r="D1193" s="3">
        <v>101.082921503275</v>
      </c>
      <c r="E1193" s="3" t="s">
        <v>3055</v>
      </c>
      <c r="F1193" s="3" t="s">
        <v>18</v>
      </c>
      <c r="G1193" s="3" t="s">
        <v>596</v>
      </c>
      <c r="H1193" s="3" t="s">
        <v>49</v>
      </c>
      <c r="I1193" s="3" t="s">
        <v>3056</v>
      </c>
      <c r="J1193" s="3" t="s">
        <v>26</v>
      </c>
      <c r="K1193" s="3" t="s">
        <v>27</v>
      </c>
      <c r="L1193" s="3" t="s">
        <v>49</v>
      </c>
      <c r="N1193" s="3" t="s">
        <v>3057</v>
      </c>
      <c r="O1193" s="3" t="s">
        <v>9</v>
      </c>
      <c r="P1193" s="3" t="s">
        <v>49</v>
      </c>
      <c r="Q1193" s="3" t="s">
        <v>10</v>
      </c>
      <c r="R1193" s="2" t="s">
        <v>53</v>
      </c>
      <c r="S1193" s="3">
        <v>6.44</v>
      </c>
      <c r="T1193" s="3">
        <v>3.96</v>
      </c>
      <c r="U1193" s="3">
        <v>14.36</v>
      </c>
      <c r="V1193" s="3" t="str">
        <f t="shared" si="37"/>
        <v>Keep</v>
      </c>
      <c r="W1193" s="2" t="str">
        <f t="shared" ref="W1193:W1194" si="41">MID(B1193, 5, 11)</f>
        <v>Aug 13 2015</v>
      </c>
      <c r="X1193" s="3">
        <f t="shared" ref="X1193:X1194" si="42">VALUE(RIGHT(W1193,4))</f>
        <v>2015</v>
      </c>
      <c r="Y1193" s="2" t="str">
        <f t="shared" ref="Y1193:Y1194" si="43">H1193&amp;X1193</f>
        <v>Brazil2015</v>
      </c>
      <c r="Z1193" s="1" t="s">
        <v>16080</v>
      </c>
      <c r="AA1193" s="1">
        <f>IFERROR(VLOOKUP(Z1193, RISKSHEET!$A$2:$G$1000, 4, FALSE), "Missing")</f>
        <v>-0.187332957983017</v>
      </c>
      <c r="AB1193">
        <f>IFERROR(VLOOKUP(Z1193, RISKSHEET!$A$2:$G$1000, 5, FALSE), "Missing")</f>
        <v>-0.33186444640159601</v>
      </c>
      <c r="AC1193" s="1">
        <f>IFERROR(VLOOKUP(Z1193, RISKSHEET!$A$2:$G$1000, 6, FALSE), "Missing")</f>
        <v>-0.31714060902595498</v>
      </c>
      <c r="AD1193" t="str">
        <f>_xlfn.XLOOKUP(Z1193, CREDITRATING!I:I, CREDITRATING!E:E, "Missing")</f>
        <v>BBB-</v>
      </c>
      <c r="AE1193" s="1">
        <f>_xlfn.XLOOKUP(Z1193, CREDITRATING!I:I, CREDITRATING!F:F, "Missing")</f>
        <v>10</v>
      </c>
    </row>
    <row r="1194" spans="1:31" ht="28.8" x14ac:dyDescent="0.3">
      <c r="A1194" s="3">
        <v>2791623040</v>
      </c>
      <c r="B1194" s="3" t="s">
        <v>3052</v>
      </c>
      <c r="C1194" s="3" t="s">
        <v>3052</v>
      </c>
      <c r="D1194" s="3">
        <v>106.623951269969</v>
      </c>
      <c r="E1194" s="3" t="s">
        <v>3055</v>
      </c>
      <c r="F1194" s="3" t="s">
        <v>18</v>
      </c>
      <c r="G1194" s="3" t="s">
        <v>596</v>
      </c>
      <c r="H1194" s="3" t="s">
        <v>49</v>
      </c>
      <c r="I1194" s="3" t="s">
        <v>3056</v>
      </c>
      <c r="J1194" s="3" t="s">
        <v>26</v>
      </c>
      <c r="K1194" s="3" t="s">
        <v>27</v>
      </c>
      <c r="L1194" s="3" t="s">
        <v>49</v>
      </c>
      <c r="M1194" s="3" t="s">
        <v>347</v>
      </c>
      <c r="N1194" s="3" t="s">
        <v>3057</v>
      </c>
      <c r="O1194" s="3" t="s">
        <v>9</v>
      </c>
      <c r="P1194" s="3" t="s">
        <v>49</v>
      </c>
      <c r="Q1194" s="3" t="s">
        <v>10</v>
      </c>
      <c r="R1194" s="2" t="s">
        <v>53</v>
      </c>
      <c r="S1194" s="3">
        <v>7.88</v>
      </c>
      <c r="T1194" s="3">
        <v>5.36</v>
      </c>
      <c r="U1194" s="3">
        <v>15.9</v>
      </c>
      <c r="V1194" s="3" t="str">
        <f t="shared" si="37"/>
        <v>Keep</v>
      </c>
      <c r="W1194" s="2" t="str">
        <f t="shared" si="41"/>
        <v>Aug 13 2015</v>
      </c>
      <c r="X1194" s="3">
        <f t="shared" si="42"/>
        <v>2015</v>
      </c>
      <c r="Y1194" s="2" t="str">
        <f t="shared" si="43"/>
        <v>Brazil2015</v>
      </c>
      <c r="Z1194" s="1" t="s">
        <v>16080</v>
      </c>
      <c r="AA1194" s="1">
        <f>IFERROR(VLOOKUP(Z1194, RISKSHEET!$A$2:$G$1000, 4, FALSE), "Missing")</f>
        <v>-0.187332957983017</v>
      </c>
      <c r="AB1194">
        <f>IFERROR(VLOOKUP(Z1194, RISKSHEET!$A$2:$G$1000, 5, FALSE), "Missing")</f>
        <v>-0.33186444640159601</v>
      </c>
      <c r="AC1194" s="1">
        <f>IFERROR(VLOOKUP(Z1194, RISKSHEET!$A$2:$G$1000, 6, FALSE), "Missing")</f>
        <v>-0.31714060902595498</v>
      </c>
      <c r="AD1194" t="str">
        <f>_xlfn.XLOOKUP(Z1194, CREDITRATING!I:I, CREDITRATING!E:E, "Missing")</f>
        <v>BBB-</v>
      </c>
      <c r="AE1194" s="1">
        <f>_xlfn.XLOOKUP(Z1194, CREDITRATING!I:I, CREDITRATING!F:F, "Missing")</f>
        <v>10</v>
      </c>
    </row>
    <row r="1195" spans="1:31" hidden="1" x14ac:dyDescent="0.3">
      <c r="A1195" s="3">
        <v>2791165040</v>
      </c>
      <c r="B1195" s="3" t="s">
        <v>3052</v>
      </c>
      <c r="C1195" s="3" t="s">
        <v>3052</v>
      </c>
      <c r="D1195" s="3">
        <v>62.422313387089197</v>
      </c>
      <c r="E1195" s="3" t="s">
        <v>3058</v>
      </c>
      <c r="F1195" s="3" t="s">
        <v>41</v>
      </c>
      <c r="G1195" s="3" t="s">
        <v>223</v>
      </c>
      <c r="H1195" s="3" t="s">
        <v>4</v>
      </c>
      <c r="I1195" s="3" t="s">
        <v>3059</v>
      </c>
      <c r="J1195" s="3" t="s">
        <v>41</v>
      </c>
      <c r="K1195" s="3" t="s">
        <v>42</v>
      </c>
      <c r="L1195" s="3" t="s">
        <v>4</v>
      </c>
      <c r="N1195" s="3" t="s">
        <v>631</v>
      </c>
      <c r="O1195" s="3" t="s">
        <v>9</v>
      </c>
      <c r="P1195" s="3" t="s">
        <v>4</v>
      </c>
      <c r="Q1195" s="3" t="s">
        <v>10</v>
      </c>
      <c r="V1195" t="str">
        <f t="shared" si="37"/>
        <v>Remove</v>
      </c>
      <c r="W1195"/>
      <c r="X1195"/>
      <c r="Y1195"/>
      <c r="Z1195"/>
      <c r="AA1195"/>
      <c r="AC1195"/>
      <c r="AE1195"/>
    </row>
    <row r="1196" spans="1:31" hidden="1" x14ac:dyDescent="0.3">
      <c r="A1196" s="3">
        <v>2790836040</v>
      </c>
      <c r="B1196" s="3" t="s">
        <v>3052</v>
      </c>
      <c r="C1196" s="3" t="s">
        <v>3052</v>
      </c>
      <c r="D1196" s="3">
        <v>219.250528624011</v>
      </c>
      <c r="E1196" s="3" t="s">
        <v>3060</v>
      </c>
      <c r="F1196" s="3" t="s">
        <v>83</v>
      </c>
      <c r="G1196" s="3" t="s">
        <v>159</v>
      </c>
      <c r="H1196" s="3" t="s">
        <v>4</v>
      </c>
      <c r="I1196" s="3" t="s">
        <v>3061</v>
      </c>
      <c r="J1196" s="3" t="s">
        <v>83</v>
      </c>
      <c r="K1196" s="3" t="s">
        <v>159</v>
      </c>
      <c r="L1196" s="3" t="s">
        <v>4</v>
      </c>
      <c r="N1196" s="3" t="s">
        <v>3062</v>
      </c>
      <c r="O1196" s="3" t="s">
        <v>9</v>
      </c>
      <c r="P1196" s="3" t="s">
        <v>4</v>
      </c>
      <c r="Q1196" s="3" t="s">
        <v>10</v>
      </c>
      <c r="V1196" t="str">
        <f t="shared" si="37"/>
        <v>Remove</v>
      </c>
      <c r="W1196"/>
      <c r="X1196"/>
      <c r="Y1196"/>
      <c r="Z1196"/>
      <c r="AA1196"/>
      <c r="AC1196"/>
      <c r="AE1196"/>
    </row>
    <row r="1197" spans="1:31" hidden="1" x14ac:dyDescent="0.3">
      <c r="A1197" s="3">
        <v>2949436040</v>
      </c>
      <c r="B1197" s="3" t="s">
        <v>3063</v>
      </c>
      <c r="C1197" s="3" t="s">
        <v>3064</v>
      </c>
      <c r="D1197" s="3">
        <v>522.93144208037802</v>
      </c>
      <c r="E1197" s="3" t="s">
        <v>3065</v>
      </c>
      <c r="F1197" s="3" t="s">
        <v>13</v>
      </c>
      <c r="G1197" s="3" t="s">
        <v>56</v>
      </c>
      <c r="H1197" s="3" t="s">
        <v>4</v>
      </c>
      <c r="I1197" s="3" t="s">
        <v>25</v>
      </c>
      <c r="J1197" s="3" t="s">
        <v>26</v>
      </c>
      <c r="K1197" s="3" t="s">
        <v>27</v>
      </c>
      <c r="L1197" s="3" t="s">
        <v>4</v>
      </c>
      <c r="O1197" s="3" t="s">
        <v>9</v>
      </c>
      <c r="P1197" s="3" t="s">
        <v>4</v>
      </c>
      <c r="Q1197" s="3" t="s">
        <v>10</v>
      </c>
      <c r="V1197" t="str">
        <f t="shared" si="37"/>
        <v>Remove</v>
      </c>
      <c r="W1197"/>
      <c r="X1197"/>
      <c r="Y1197"/>
      <c r="Z1197"/>
      <c r="AA1197"/>
      <c r="AC1197"/>
      <c r="AE1197"/>
    </row>
    <row r="1198" spans="1:31" ht="28.8" x14ac:dyDescent="0.3">
      <c r="A1198" s="3">
        <v>2794716040</v>
      </c>
      <c r="B1198" s="3" t="s">
        <v>3063</v>
      </c>
      <c r="C1198" s="3" t="s">
        <v>3063</v>
      </c>
      <c r="D1198" s="3">
        <v>152.86120349052001</v>
      </c>
      <c r="E1198" s="3" t="s">
        <v>3066</v>
      </c>
      <c r="F1198" s="3" t="s">
        <v>13</v>
      </c>
      <c r="G1198" s="3" t="s">
        <v>14</v>
      </c>
      <c r="H1198" s="3" t="s">
        <v>49</v>
      </c>
      <c r="I1198" s="3" t="s">
        <v>3067</v>
      </c>
      <c r="J1198" s="3" t="s">
        <v>26</v>
      </c>
      <c r="K1198" s="3" t="s">
        <v>27</v>
      </c>
      <c r="L1198" s="3" t="s">
        <v>49</v>
      </c>
      <c r="M1198" s="3" t="s">
        <v>214</v>
      </c>
      <c r="N1198" s="3" t="s">
        <v>283</v>
      </c>
      <c r="O1198" s="3" t="s">
        <v>9</v>
      </c>
      <c r="P1198" s="3" t="s">
        <v>49</v>
      </c>
      <c r="Q1198" s="3" t="s">
        <v>10</v>
      </c>
      <c r="R1198" s="2" t="s">
        <v>53</v>
      </c>
      <c r="S1198" s="3">
        <v>56.16</v>
      </c>
      <c r="T1198" s="3">
        <v>34.64</v>
      </c>
      <c r="U1198" s="3">
        <v>24.93</v>
      </c>
      <c r="V1198" s="3" t="str">
        <f t="shared" si="37"/>
        <v>Keep</v>
      </c>
      <c r="W1198" s="2" t="str">
        <f>MID(B1198, 5, 11)</f>
        <v>Aug 14 2015</v>
      </c>
      <c r="X1198" s="3">
        <f>VALUE(RIGHT(W1198,4))</f>
        <v>2015</v>
      </c>
      <c r="Y1198" s="2" t="str">
        <f>H1198&amp;X1198</f>
        <v>Brazil2015</v>
      </c>
      <c r="Z1198" s="1" t="s">
        <v>16080</v>
      </c>
      <c r="AA1198" s="1">
        <f>IFERROR(VLOOKUP(Z1198, RISKSHEET!$A$2:$G$1000, 4, FALSE), "Missing")</f>
        <v>-0.187332957983017</v>
      </c>
      <c r="AB1198">
        <f>IFERROR(VLOOKUP(Z1198, RISKSHEET!$A$2:$G$1000, 5, FALSE), "Missing")</f>
        <v>-0.33186444640159601</v>
      </c>
      <c r="AC1198" s="1">
        <f>IFERROR(VLOOKUP(Z1198, RISKSHEET!$A$2:$G$1000, 6, FALSE), "Missing")</f>
        <v>-0.31714060902595498</v>
      </c>
      <c r="AD1198" t="str">
        <f>_xlfn.XLOOKUP(Z1198, CREDITRATING!I:I, CREDITRATING!E:E, "Missing")</f>
        <v>BBB-</v>
      </c>
      <c r="AE1198" s="1">
        <f>_xlfn.XLOOKUP(Z1198, CREDITRATING!I:I, CREDITRATING!F:F, "Missing")</f>
        <v>10</v>
      </c>
    </row>
    <row r="1199" spans="1:31" hidden="1" x14ac:dyDescent="0.3">
      <c r="A1199" s="3">
        <v>2791541040</v>
      </c>
      <c r="B1199" s="3" t="s">
        <v>3063</v>
      </c>
      <c r="C1199" s="3" t="s">
        <v>3063</v>
      </c>
      <c r="D1199" s="3">
        <v>149.99768283583799</v>
      </c>
      <c r="E1199" s="3" t="s">
        <v>3068</v>
      </c>
      <c r="F1199" s="3" t="s">
        <v>41</v>
      </c>
      <c r="G1199" s="3" t="s">
        <v>223</v>
      </c>
      <c r="H1199" s="3" t="s">
        <v>127</v>
      </c>
      <c r="I1199" s="3" t="s">
        <v>3069</v>
      </c>
      <c r="J1199" s="3" t="s">
        <v>26</v>
      </c>
      <c r="K1199" s="3" t="s">
        <v>27</v>
      </c>
      <c r="L1199" s="3" t="s">
        <v>127</v>
      </c>
      <c r="M1199" s="3" t="s">
        <v>289</v>
      </c>
      <c r="O1199" s="3" t="s">
        <v>9</v>
      </c>
      <c r="P1199" s="3" t="s">
        <v>127</v>
      </c>
      <c r="Q1199" s="3" t="s">
        <v>10</v>
      </c>
      <c r="V1199" t="str">
        <f t="shared" si="37"/>
        <v>Remove</v>
      </c>
      <c r="W1199"/>
      <c r="X1199"/>
      <c r="Y1199"/>
      <c r="Z1199"/>
      <c r="AA1199"/>
      <c r="AC1199"/>
      <c r="AE1199"/>
    </row>
    <row r="1200" spans="1:31" hidden="1" x14ac:dyDescent="0.3">
      <c r="A1200" s="3">
        <v>2791169040</v>
      </c>
      <c r="B1200" s="3" t="s">
        <v>3063</v>
      </c>
      <c r="C1200" s="3" t="s">
        <v>3063</v>
      </c>
      <c r="D1200" s="3">
        <v>231.746741270982</v>
      </c>
      <c r="E1200" s="3" t="s">
        <v>3070</v>
      </c>
      <c r="F1200" s="3" t="s">
        <v>98</v>
      </c>
      <c r="G1200" s="3" t="s">
        <v>485</v>
      </c>
      <c r="H1200" s="3" t="s">
        <v>4</v>
      </c>
      <c r="I1200" s="3" t="s">
        <v>3071</v>
      </c>
      <c r="J1200" s="3" t="s">
        <v>13</v>
      </c>
      <c r="K1200" s="3" t="s">
        <v>14</v>
      </c>
      <c r="L1200" s="3" t="s">
        <v>4</v>
      </c>
      <c r="N1200" s="3" t="s">
        <v>398</v>
      </c>
      <c r="O1200" s="3" t="s">
        <v>9</v>
      </c>
      <c r="P1200" s="3" t="s">
        <v>4</v>
      </c>
      <c r="Q1200" s="3" t="s">
        <v>10</v>
      </c>
      <c r="V1200" t="str">
        <f t="shared" si="37"/>
        <v>Remove</v>
      </c>
      <c r="W1200"/>
      <c r="X1200"/>
      <c r="Y1200"/>
      <c r="Z1200"/>
      <c r="AA1200"/>
      <c r="AC1200"/>
      <c r="AE1200"/>
    </row>
    <row r="1201" spans="1:31" hidden="1" x14ac:dyDescent="0.3">
      <c r="A1201" s="3">
        <v>2793020040</v>
      </c>
      <c r="B1201" s="3" t="s">
        <v>3072</v>
      </c>
      <c r="C1201" s="3" t="s">
        <v>3072</v>
      </c>
      <c r="D1201" s="3">
        <v>90.559551479364302</v>
      </c>
      <c r="E1201" s="3" t="s">
        <v>2213</v>
      </c>
      <c r="F1201" s="3" t="s">
        <v>18</v>
      </c>
      <c r="G1201" s="3" t="s">
        <v>186</v>
      </c>
      <c r="H1201" s="3" t="s">
        <v>4</v>
      </c>
      <c r="I1201" s="3" t="s">
        <v>3073</v>
      </c>
      <c r="J1201" s="3" t="s">
        <v>18</v>
      </c>
      <c r="K1201" s="3" t="s">
        <v>19</v>
      </c>
      <c r="L1201" s="3" t="s">
        <v>4</v>
      </c>
      <c r="N1201" s="3" t="s">
        <v>398</v>
      </c>
      <c r="O1201" s="3" t="s">
        <v>9</v>
      </c>
      <c r="P1201" s="3" t="s">
        <v>4</v>
      </c>
      <c r="Q1201" s="3" t="s">
        <v>10</v>
      </c>
      <c r="V1201" t="str">
        <f t="shared" si="37"/>
        <v>Remove</v>
      </c>
      <c r="W1201"/>
      <c r="X1201"/>
      <c r="Y1201"/>
      <c r="Z1201"/>
      <c r="AA1201"/>
      <c r="AC1201"/>
      <c r="AE1201"/>
    </row>
    <row r="1202" spans="1:31" hidden="1" x14ac:dyDescent="0.3">
      <c r="A1202" s="3">
        <v>2791885040</v>
      </c>
      <c r="B1202" s="3" t="s">
        <v>3072</v>
      </c>
      <c r="C1202" s="3" t="s">
        <v>3072</v>
      </c>
      <c r="D1202" s="3">
        <v>260.57128997934501</v>
      </c>
      <c r="E1202" s="3" t="s">
        <v>3074</v>
      </c>
      <c r="F1202" s="3" t="s">
        <v>98</v>
      </c>
      <c r="G1202" s="3" t="s">
        <v>99</v>
      </c>
      <c r="H1202" s="3" t="s">
        <v>4</v>
      </c>
      <c r="I1202" s="3" t="s">
        <v>3075</v>
      </c>
      <c r="J1202" s="3" t="s">
        <v>2</v>
      </c>
      <c r="K1202" s="3" t="s">
        <v>3</v>
      </c>
      <c r="L1202" s="3" t="s">
        <v>4</v>
      </c>
      <c r="N1202" s="3" t="s">
        <v>890</v>
      </c>
      <c r="O1202" s="3" t="s">
        <v>9</v>
      </c>
      <c r="P1202" s="3" t="s">
        <v>4</v>
      </c>
      <c r="Q1202" s="3" t="s">
        <v>10</v>
      </c>
      <c r="V1202" t="str">
        <f t="shared" si="37"/>
        <v>Remove</v>
      </c>
      <c r="W1202"/>
      <c r="X1202"/>
      <c r="Y1202"/>
      <c r="Z1202"/>
      <c r="AA1202"/>
      <c r="AC1202"/>
      <c r="AE1202"/>
    </row>
    <row r="1203" spans="1:31" hidden="1" x14ac:dyDescent="0.3">
      <c r="A1203" s="3">
        <v>2794994040</v>
      </c>
      <c r="B1203" s="3" t="s">
        <v>3076</v>
      </c>
      <c r="C1203" s="3" t="s">
        <v>3076</v>
      </c>
      <c r="D1203" s="3">
        <v>67.177035738874594</v>
      </c>
      <c r="E1203" s="3" t="s">
        <v>3077</v>
      </c>
      <c r="F1203" s="3" t="s">
        <v>6</v>
      </c>
      <c r="G1203" s="3" t="s">
        <v>117</v>
      </c>
      <c r="H1203" s="3" t="s">
        <v>4</v>
      </c>
      <c r="I1203" s="3" t="s">
        <v>3078</v>
      </c>
      <c r="J1203" s="3" t="s">
        <v>26</v>
      </c>
      <c r="K1203" s="3" t="s">
        <v>27</v>
      </c>
      <c r="L1203" s="3" t="s">
        <v>386</v>
      </c>
      <c r="M1203" s="3" t="s">
        <v>3079</v>
      </c>
      <c r="N1203" s="3" t="s">
        <v>1250</v>
      </c>
      <c r="O1203" s="3" t="s">
        <v>9</v>
      </c>
      <c r="P1203" s="3" t="s">
        <v>4</v>
      </c>
      <c r="Q1203" s="3" t="s">
        <v>10</v>
      </c>
      <c r="R1203" s="2" t="s">
        <v>239</v>
      </c>
      <c r="T1203" s="3">
        <v>98.61</v>
      </c>
      <c r="V1203" t="str">
        <f t="shared" si="37"/>
        <v>Remove</v>
      </c>
      <c r="W1203"/>
      <c r="X1203"/>
      <c r="Y1203"/>
      <c r="Z1203"/>
      <c r="AA1203"/>
      <c r="AC1203"/>
      <c r="AE1203"/>
    </row>
    <row r="1204" spans="1:31" hidden="1" x14ac:dyDescent="0.3">
      <c r="A1204" s="3">
        <v>2794054040</v>
      </c>
      <c r="B1204" s="3" t="s">
        <v>3076</v>
      </c>
      <c r="C1204" s="3" t="s">
        <v>3076</v>
      </c>
      <c r="D1204" s="3">
        <v>353.33348055561697</v>
      </c>
      <c r="E1204" s="3" t="s">
        <v>3080</v>
      </c>
      <c r="F1204" s="3" t="s">
        <v>2</v>
      </c>
      <c r="G1204" s="3" t="s">
        <v>208</v>
      </c>
      <c r="H1204" s="3" t="s">
        <v>107</v>
      </c>
      <c r="I1204" s="3" t="s">
        <v>1264</v>
      </c>
      <c r="J1204" s="3" t="s">
        <v>2</v>
      </c>
      <c r="K1204" s="3" t="s">
        <v>282</v>
      </c>
      <c r="L1204" s="3" t="s">
        <v>107</v>
      </c>
      <c r="O1204" s="3" t="s">
        <v>9</v>
      </c>
      <c r="P1204" s="3" t="s">
        <v>107</v>
      </c>
      <c r="Q1204" s="3" t="s">
        <v>10</v>
      </c>
      <c r="V1204" t="str">
        <f t="shared" si="37"/>
        <v>Remove</v>
      </c>
      <c r="W1204"/>
      <c r="X1204"/>
      <c r="Y1204"/>
      <c r="Z1204"/>
      <c r="AA1204"/>
      <c r="AC1204"/>
      <c r="AE1204"/>
    </row>
    <row r="1205" spans="1:31" hidden="1" x14ac:dyDescent="0.3">
      <c r="A1205" s="3">
        <v>2949884040</v>
      </c>
      <c r="B1205" s="3" t="s">
        <v>3081</v>
      </c>
      <c r="C1205" s="3" t="s">
        <v>3081</v>
      </c>
      <c r="D1205" s="3">
        <v>51.613306848929398</v>
      </c>
      <c r="E1205" s="3" t="s">
        <v>3082</v>
      </c>
      <c r="F1205" s="3" t="s">
        <v>62</v>
      </c>
      <c r="G1205" s="3" t="s">
        <v>113</v>
      </c>
      <c r="H1205" s="3" t="s">
        <v>4</v>
      </c>
      <c r="I1205" s="3" t="s">
        <v>3083</v>
      </c>
      <c r="J1205" s="3" t="s">
        <v>26</v>
      </c>
      <c r="K1205" s="3" t="s">
        <v>27</v>
      </c>
      <c r="L1205" s="3" t="s">
        <v>4</v>
      </c>
      <c r="O1205" s="3" t="s">
        <v>9</v>
      </c>
      <c r="P1205" s="3" t="s">
        <v>4</v>
      </c>
      <c r="Q1205" s="3" t="s">
        <v>10</v>
      </c>
      <c r="V1205" t="str">
        <f t="shared" si="37"/>
        <v>Remove</v>
      </c>
      <c r="W1205"/>
      <c r="X1205"/>
      <c r="Y1205"/>
      <c r="Z1205"/>
      <c r="AA1205"/>
      <c r="AC1205"/>
      <c r="AE1205"/>
    </row>
    <row r="1206" spans="1:31" hidden="1" x14ac:dyDescent="0.3">
      <c r="A1206" s="3">
        <v>2802499040</v>
      </c>
      <c r="B1206" s="3" t="s">
        <v>3081</v>
      </c>
      <c r="C1206" s="3" t="s">
        <v>3081</v>
      </c>
      <c r="D1206" s="3">
        <v>356.533870717718</v>
      </c>
      <c r="E1206" s="3" t="s">
        <v>3084</v>
      </c>
      <c r="F1206" s="3" t="s">
        <v>26</v>
      </c>
      <c r="G1206" s="3" t="s">
        <v>198</v>
      </c>
      <c r="H1206" s="3" t="s">
        <v>332</v>
      </c>
      <c r="I1206" s="3" t="s">
        <v>3085</v>
      </c>
      <c r="J1206" s="3" t="s">
        <v>26</v>
      </c>
      <c r="K1206" s="3" t="s">
        <v>198</v>
      </c>
      <c r="L1206" s="3" t="s">
        <v>332</v>
      </c>
      <c r="M1206" s="3" t="s">
        <v>3086</v>
      </c>
      <c r="O1206" s="3" t="s">
        <v>9</v>
      </c>
      <c r="P1206" s="3" t="s">
        <v>332</v>
      </c>
      <c r="Q1206" s="3" t="s">
        <v>10</v>
      </c>
      <c r="V1206" t="str">
        <f t="shared" si="37"/>
        <v>Remove</v>
      </c>
      <c r="W1206"/>
      <c r="X1206"/>
      <c r="Y1206"/>
      <c r="Z1206"/>
      <c r="AA1206"/>
      <c r="AC1206"/>
      <c r="AE1206"/>
    </row>
    <row r="1207" spans="1:31" hidden="1" x14ac:dyDescent="0.3">
      <c r="A1207" s="3">
        <v>2793782040</v>
      </c>
      <c r="B1207" s="3" t="s">
        <v>3081</v>
      </c>
      <c r="C1207" s="3" t="s">
        <v>3081</v>
      </c>
      <c r="D1207" s="3">
        <v>66.656332351573397</v>
      </c>
      <c r="E1207" s="3" t="s">
        <v>3087</v>
      </c>
      <c r="F1207" s="3" t="s">
        <v>2</v>
      </c>
      <c r="G1207" s="3" t="s">
        <v>208</v>
      </c>
      <c r="H1207" s="3" t="s">
        <v>332</v>
      </c>
      <c r="I1207" s="3" t="s">
        <v>3088</v>
      </c>
      <c r="J1207" s="3" t="s">
        <v>2</v>
      </c>
      <c r="K1207" s="3" t="s">
        <v>282</v>
      </c>
      <c r="L1207" s="3" t="s">
        <v>332</v>
      </c>
      <c r="O1207" s="3" t="s">
        <v>9</v>
      </c>
      <c r="P1207" s="3" t="s">
        <v>332</v>
      </c>
      <c r="Q1207" s="3" t="s">
        <v>10</v>
      </c>
      <c r="V1207" t="str">
        <f t="shared" si="37"/>
        <v>Remove</v>
      </c>
      <c r="W1207"/>
      <c r="X1207"/>
      <c r="Y1207"/>
      <c r="Z1207"/>
      <c r="AA1207"/>
      <c r="AC1207"/>
      <c r="AE1207"/>
    </row>
    <row r="1208" spans="1:31" ht="28.8" x14ac:dyDescent="0.3">
      <c r="A1208" s="3">
        <v>3001153040</v>
      </c>
      <c r="B1208" s="3" t="s">
        <v>3089</v>
      </c>
      <c r="C1208" s="3" t="s">
        <v>3090</v>
      </c>
      <c r="D1208" s="3">
        <v>80.943744097852004</v>
      </c>
      <c r="E1208" s="3" t="s">
        <v>3091</v>
      </c>
      <c r="F1208" s="3" t="s">
        <v>13</v>
      </c>
      <c r="G1208" s="3" t="s">
        <v>65</v>
      </c>
      <c r="H1208" s="3" t="s">
        <v>16004</v>
      </c>
      <c r="I1208" s="3" t="s">
        <v>25</v>
      </c>
      <c r="J1208" s="3" t="s">
        <v>26</v>
      </c>
      <c r="K1208" s="3" t="s">
        <v>27</v>
      </c>
      <c r="L1208" s="3" t="s">
        <v>4</v>
      </c>
      <c r="O1208" s="3" t="s">
        <v>9</v>
      </c>
      <c r="P1208" s="3" t="s">
        <v>4</v>
      </c>
      <c r="Q1208" s="3" t="s">
        <v>10</v>
      </c>
      <c r="R1208" s="2" t="s">
        <v>2099</v>
      </c>
      <c r="S1208" s="3">
        <v>-19.440000000000001</v>
      </c>
      <c r="T1208" s="3">
        <v>-59.72</v>
      </c>
      <c r="U1208" s="3">
        <v>-59.72</v>
      </c>
      <c r="V1208" s="3" t="str">
        <f t="shared" si="37"/>
        <v>Keep</v>
      </c>
      <c r="W1208" s="2" t="str">
        <f>MID(B1208, 5, 11)</f>
        <v>Aug 20 2015</v>
      </c>
      <c r="X1208" s="3">
        <f>VALUE(RIGHT(W1208,4))</f>
        <v>2015</v>
      </c>
      <c r="Y1208" s="2" t="str">
        <f>H1208&amp;X1208</f>
        <v>china2015</v>
      </c>
      <c r="Z1208" s="1" t="s">
        <v>16078</v>
      </c>
      <c r="AA1208" s="1">
        <f>IFERROR(VLOOKUP(Z1208, RISKSHEET!$A$2:$G$1000, 4, FALSE), "Missing")</f>
        <v>-0.408455699682236</v>
      </c>
      <c r="AB1208">
        <f>IFERROR(VLOOKUP(Z1208, RISKSHEET!$A$2:$G$1000, 5, FALSE), "Missing")</f>
        <v>-0.552559673786163</v>
      </c>
      <c r="AC1208" s="1">
        <f>IFERROR(VLOOKUP(Z1208, RISKSHEET!$A$2:$G$1000, 6, FALSE), "Missing")</f>
        <v>0.416875630617142</v>
      </c>
      <c r="AD1208" t="str">
        <f>_xlfn.XLOOKUP(Z1208, CREDITRATING!I:I, CREDITRATING!E:E, "Missing")</f>
        <v>A+</v>
      </c>
      <c r="AE1208" s="1">
        <f>_xlfn.XLOOKUP(Z1208, CREDITRATING!I:I, CREDITRATING!F:F, "Missing")</f>
        <v>5</v>
      </c>
    </row>
    <row r="1209" spans="1:31" hidden="1" x14ac:dyDescent="0.3">
      <c r="A1209" s="3">
        <v>2796066040</v>
      </c>
      <c r="B1209" s="3" t="s">
        <v>3089</v>
      </c>
      <c r="C1209" s="3" t="s">
        <v>3089</v>
      </c>
      <c r="D1209" s="3">
        <v>70.360873100256399</v>
      </c>
      <c r="E1209" s="3" t="s">
        <v>3092</v>
      </c>
      <c r="F1209" s="3" t="s">
        <v>83</v>
      </c>
      <c r="G1209" s="3" t="s">
        <v>84</v>
      </c>
      <c r="H1209" s="3" t="s">
        <v>4</v>
      </c>
      <c r="I1209" s="3" t="s">
        <v>3093</v>
      </c>
      <c r="J1209" s="3" t="s">
        <v>83</v>
      </c>
      <c r="K1209" s="3" t="s">
        <v>84</v>
      </c>
      <c r="L1209" s="3" t="s">
        <v>4</v>
      </c>
      <c r="O1209" s="3" t="s">
        <v>9</v>
      </c>
      <c r="P1209" s="3" t="s">
        <v>4</v>
      </c>
      <c r="Q1209" s="3" t="s">
        <v>10</v>
      </c>
      <c r="V1209" t="str">
        <f t="shared" si="37"/>
        <v>Remove</v>
      </c>
      <c r="W1209"/>
      <c r="X1209"/>
      <c r="Y1209"/>
      <c r="Z1209"/>
      <c r="AA1209"/>
      <c r="AC1209"/>
      <c r="AE1209"/>
    </row>
    <row r="1210" spans="1:31" ht="28.8" x14ac:dyDescent="0.3">
      <c r="A1210" s="3">
        <v>2795285040</v>
      </c>
      <c r="B1210" s="3" t="s">
        <v>3089</v>
      </c>
      <c r="C1210" s="3" t="s">
        <v>3089</v>
      </c>
      <c r="D1210" s="3">
        <v>91.172055788354498</v>
      </c>
      <c r="E1210" s="3" t="s">
        <v>3094</v>
      </c>
      <c r="F1210" s="3" t="s">
        <v>62</v>
      </c>
      <c r="G1210" s="3" t="s">
        <v>210</v>
      </c>
      <c r="H1210" s="3" t="s">
        <v>16004</v>
      </c>
      <c r="I1210" s="3" t="s">
        <v>3095</v>
      </c>
      <c r="J1210" s="3" t="s">
        <v>26</v>
      </c>
      <c r="K1210" s="3" t="s">
        <v>27</v>
      </c>
      <c r="L1210" s="3" t="s">
        <v>4</v>
      </c>
      <c r="N1210" s="3" t="s">
        <v>486</v>
      </c>
      <c r="O1210" s="3" t="s">
        <v>9</v>
      </c>
      <c r="P1210" s="3" t="s">
        <v>4</v>
      </c>
      <c r="Q1210" s="3" t="s">
        <v>10</v>
      </c>
      <c r="R1210" s="2" t="s">
        <v>28</v>
      </c>
      <c r="S1210" s="3">
        <v>23.06</v>
      </c>
      <c r="T1210" s="3">
        <v>23.03</v>
      </c>
      <c r="U1210" s="3">
        <v>26.72</v>
      </c>
      <c r="V1210" s="3" t="str">
        <f t="shared" si="37"/>
        <v>Keep</v>
      </c>
      <c r="W1210" s="2" t="str">
        <f>MID(B1210, 5, 11)</f>
        <v>Aug 20 2015</v>
      </c>
      <c r="X1210" s="3">
        <f>VALUE(RIGHT(W1210,4))</f>
        <v>2015</v>
      </c>
      <c r="Y1210" s="2" t="str">
        <f>H1210&amp;X1210</f>
        <v>china2015</v>
      </c>
      <c r="Z1210" s="1" t="s">
        <v>16078</v>
      </c>
      <c r="AA1210" s="1">
        <f>IFERROR(VLOOKUP(Z1210, RISKSHEET!$A$2:$G$1000, 4, FALSE), "Missing")</f>
        <v>-0.408455699682236</v>
      </c>
      <c r="AB1210">
        <f>IFERROR(VLOOKUP(Z1210, RISKSHEET!$A$2:$G$1000, 5, FALSE), "Missing")</f>
        <v>-0.552559673786163</v>
      </c>
      <c r="AC1210" s="1">
        <f>IFERROR(VLOOKUP(Z1210, RISKSHEET!$A$2:$G$1000, 6, FALSE), "Missing")</f>
        <v>0.416875630617142</v>
      </c>
      <c r="AD1210" t="str">
        <f>_xlfn.XLOOKUP(Z1210, CREDITRATING!I:I, CREDITRATING!E:E, "Missing")</f>
        <v>A+</v>
      </c>
      <c r="AE1210" s="1">
        <f>_xlfn.XLOOKUP(Z1210, CREDITRATING!I:I, CREDITRATING!F:F, "Missing")</f>
        <v>5</v>
      </c>
    </row>
    <row r="1211" spans="1:31" hidden="1" x14ac:dyDescent="0.3">
      <c r="A1211" s="3">
        <v>2979900040</v>
      </c>
      <c r="B1211" s="3" t="s">
        <v>3096</v>
      </c>
      <c r="C1211" s="3" t="s">
        <v>3096</v>
      </c>
      <c r="D1211" s="3">
        <v>65.753424657534197</v>
      </c>
      <c r="E1211" s="3" t="s">
        <v>3097</v>
      </c>
      <c r="F1211" s="3" t="s">
        <v>83</v>
      </c>
      <c r="G1211" s="3" t="s">
        <v>123</v>
      </c>
      <c r="H1211" s="3" t="s">
        <v>4</v>
      </c>
      <c r="I1211" s="3" t="s">
        <v>3098</v>
      </c>
      <c r="J1211" s="3" t="s">
        <v>26</v>
      </c>
      <c r="K1211" s="3" t="s">
        <v>27</v>
      </c>
      <c r="L1211" s="3" t="s">
        <v>4</v>
      </c>
      <c r="O1211" s="3" t="s">
        <v>9</v>
      </c>
      <c r="P1211" s="3" t="s">
        <v>4</v>
      </c>
      <c r="Q1211" s="3" t="s">
        <v>10</v>
      </c>
      <c r="V1211" t="str">
        <f t="shared" si="37"/>
        <v>Remove</v>
      </c>
      <c r="W1211"/>
      <c r="X1211"/>
      <c r="Y1211"/>
      <c r="Z1211"/>
      <c r="AA1211"/>
      <c r="AC1211"/>
      <c r="AE1211"/>
    </row>
    <row r="1212" spans="1:31" hidden="1" x14ac:dyDescent="0.3">
      <c r="A1212" s="3">
        <v>2806757040</v>
      </c>
      <c r="B1212" s="3" t="s">
        <v>3096</v>
      </c>
      <c r="C1212" s="3" t="s">
        <v>3096</v>
      </c>
      <c r="D1212" s="3">
        <v>509.79913894324801</v>
      </c>
      <c r="E1212" s="3" t="s">
        <v>3099</v>
      </c>
      <c r="F1212" s="3" t="s">
        <v>41</v>
      </c>
      <c r="G1212" s="3" t="s">
        <v>223</v>
      </c>
      <c r="H1212" s="3" t="s">
        <v>4</v>
      </c>
      <c r="I1212" s="3" t="s">
        <v>3100</v>
      </c>
      <c r="J1212" s="3" t="s">
        <v>6</v>
      </c>
      <c r="K1212" s="3" t="s">
        <v>7</v>
      </c>
      <c r="L1212" s="3" t="s">
        <v>429</v>
      </c>
      <c r="O1212" s="3" t="s">
        <v>9</v>
      </c>
      <c r="P1212" s="3" t="s">
        <v>4</v>
      </c>
      <c r="Q1212" s="3" t="s">
        <v>10</v>
      </c>
      <c r="V1212" t="str">
        <f t="shared" si="37"/>
        <v>Remove</v>
      </c>
      <c r="W1212"/>
      <c r="X1212"/>
      <c r="Y1212"/>
      <c r="Z1212"/>
      <c r="AA1212"/>
      <c r="AC1212"/>
      <c r="AE1212"/>
    </row>
    <row r="1213" spans="1:31" hidden="1" x14ac:dyDescent="0.3">
      <c r="A1213" s="3">
        <v>2794042040</v>
      </c>
      <c r="B1213" s="3" t="s">
        <v>3096</v>
      </c>
      <c r="C1213" s="3" t="s">
        <v>3096</v>
      </c>
      <c r="D1213" s="3">
        <v>1953.7971037182001</v>
      </c>
      <c r="E1213" s="3" t="s">
        <v>3101</v>
      </c>
      <c r="F1213" s="3" t="s">
        <v>26</v>
      </c>
      <c r="G1213" s="3" t="s">
        <v>612</v>
      </c>
      <c r="H1213" s="3" t="s">
        <v>4</v>
      </c>
      <c r="I1213" s="3" t="s">
        <v>3102</v>
      </c>
      <c r="J1213" s="3" t="s">
        <v>26</v>
      </c>
      <c r="K1213" s="3" t="s">
        <v>27</v>
      </c>
      <c r="L1213" s="3" t="s">
        <v>3103</v>
      </c>
      <c r="M1213" s="3" t="s">
        <v>299</v>
      </c>
      <c r="N1213" s="3" t="s">
        <v>289</v>
      </c>
      <c r="O1213" s="3" t="s">
        <v>9</v>
      </c>
      <c r="P1213" s="3" t="s">
        <v>4</v>
      </c>
      <c r="Q1213" s="3" t="s">
        <v>10</v>
      </c>
      <c r="V1213" t="str">
        <f t="shared" si="37"/>
        <v>Remove</v>
      </c>
      <c r="W1213"/>
      <c r="X1213"/>
      <c r="Y1213"/>
      <c r="Z1213"/>
      <c r="AA1213"/>
      <c r="AC1213"/>
      <c r="AE1213"/>
    </row>
    <row r="1214" spans="1:31" hidden="1" x14ac:dyDescent="0.3">
      <c r="A1214" s="3">
        <v>2793501040</v>
      </c>
      <c r="B1214" s="3" t="s">
        <v>3096</v>
      </c>
      <c r="C1214" s="3" t="s">
        <v>3096</v>
      </c>
      <c r="D1214" s="3">
        <v>491.37550765860999</v>
      </c>
      <c r="E1214" s="3" t="s">
        <v>3104</v>
      </c>
      <c r="F1214" s="3" t="s">
        <v>83</v>
      </c>
      <c r="G1214" s="3" t="s">
        <v>159</v>
      </c>
      <c r="H1214" s="3" t="s">
        <v>4</v>
      </c>
      <c r="I1214" s="3" t="s">
        <v>3105</v>
      </c>
      <c r="J1214" s="3" t="s">
        <v>83</v>
      </c>
      <c r="K1214" s="3" t="s">
        <v>159</v>
      </c>
      <c r="L1214" s="3" t="s">
        <v>4</v>
      </c>
      <c r="N1214" s="3" t="s">
        <v>220</v>
      </c>
      <c r="O1214" s="3" t="s">
        <v>9</v>
      </c>
      <c r="P1214" s="3" t="s">
        <v>4</v>
      </c>
      <c r="Q1214" s="3" t="s">
        <v>10</v>
      </c>
      <c r="V1214" t="str">
        <f t="shared" si="37"/>
        <v>Remove</v>
      </c>
      <c r="W1214"/>
      <c r="X1214"/>
      <c r="Y1214"/>
      <c r="Z1214"/>
      <c r="AA1214"/>
      <c r="AC1214"/>
      <c r="AE1214"/>
    </row>
    <row r="1215" spans="1:31" hidden="1" x14ac:dyDescent="0.3">
      <c r="A1215" s="3">
        <v>2793141040</v>
      </c>
      <c r="B1215" s="3" t="s">
        <v>3096</v>
      </c>
      <c r="C1215" s="3" t="s">
        <v>3096</v>
      </c>
      <c r="D1215" s="3">
        <v>238.19960861056799</v>
      </c>
      <c r="E1215" s="3" t="s">
        <v>3106</v>
      </c>
      <c r="F1215" s="3" t="s">
        <v>83</v>
      </c>
      <c r="G1215" s="3" t="s">
        <v>84</v>
      </c>
      <c r="H1215" s="3" t="s">
        <v>4</v>
      </c>
      <c r="I1215" s="3" t="s">
        <v>3107</v>
      </c>
      <c r="J1215" s="3" t="s">
        <v>6</v>
      </c>
      <c r="K1215" s="3" t="s">
        <v>117</v>
      </c>
      <c r="L1215" s="3" t="s">
        <v>4</v>
      </c>
      <c r="N1215" s="3" t="s">
        <v>2775</v>
      </c>
      <c r="O1215" s="3" t="s">
        <v>9</v>
      </c>
      <c r="P1215" s="3" t="s">
        <v>4</v>
      </c>
      <c r="Q1215" s="3" t="s">
        <v>10</v>
      </c>
      <c r="V1215" t="str">
        <f t="shared" si="37"/>
        <v>Remove</v>
      </c>
      <c r="W1215"/>
      <c r="X1215"/>
      <c r="Y1215"/>
      <c r="Z1215"/>
      <c r="AA1215"/>
      <c r="AC1215"/>
      <c r="AE1215"/>
    </row>
    <row r="1216" spans="1:31" hidden="1" x14ac:dyDescent="0.3">
      <c r="A1216" s="3">
        <v>2795506040</v>
      </c>
      <c r="B1216" s="3" t="s">
        <v>3108</v>
      </c>
      <c r="C1216" s="3" t="s">
        <v>3108</v>
      </c>
      <c r="D1216" s="3">
        <v>570.13007341086598</v>
      </c>
      <c r="E1216" s="3" t="s">
        <v>3109</v>
      </c>
      <c r="F1216" s="3" t="s">
        <v>191</v>
      </c>
      <c r="G1216" s="3" t="s">
        <v>192</v>
      </c>
      <c r="H1216" s="3" t="s">
        <v>4</v>
      </c>
      <c r="I1216" s="3" t="s">
        <v>3110</v>
      </c>
      <c r="J1216" s="3" t="s">
        <v>23</v>
      </c>
      <c r="K1216" s="3" t="s">
        <v>137</v>
      </c>
      <c r="L1216" s="3" t="s">
        <v>4</v>
      </c>
      <c r="N1216" s="3" t="s">
        <v>246</v>
      </c>
      <c r="O1216" s="3" t="s">
        <v>9</v>
      </c>
      <c r="P1216" s="3" t="s">
        <v>4</v>
      </c>
      <c r="Q1216" s="3" t="s">
        <v>10</v>
      </c>
      <c r="V1216" t="str">
        <f t="shared" si="37"/>
        <v>Remove</v>
      </c>
      <c r="W1216"/>
      <c r="X1216"/>
      <c r="Y1216"/>
      <c r="Z1216"/>
      <c r="AA1216"/>
      <c r="AC1216"/>
      <c r="AE1216"/>
    </row>
    <row r="1217" spans="1:31" hidden="1" x14ac:dyDescent="0.3">
      <c r="A1217" s="3">
        <v>2933299040</v>
      </c>
      <c r="B1217" s="3" t="s">
        <v>3111</v>
      </c>
      <c r="C1217" s="3" t="s">
        <v>3111</v>
      </c>
      <c r="D1217" s="3">
        <v>93.7075387714942</v>
      </c>
      <c r="E1217" s="3" t="s">
        <v>3112</v>
      </c>
      <c r="F1217" s="3" t="s">
        <v>26</v>
      </c>
      <c r="G1217" s="3" t="s">
        <v>72</v>
      </c>
      <c r="H1217" s="3" t="s">
        <v>4</v>
      </c>
      <c r="I1217" s="3" t="s">
        <v>25</v>
      </c>
      <c r="J1217" s="3" t="s">
        <v>26</v>
      </c>
      <c r="K1217" s="3" t="s">
        <v>27</v>
      </c>
      <c r="L1217" s="3" t="s">
        <v>4</v>
      </c>
      <c r="O1217" s="3" t="s">
        <v>9</v>
      </c>
      <c r="P1217" s="3" t="s">
        <v>4</v>
      </c>
      <c r="Q1217" s="3" t="s">
        <v>10</v>
      </c>
      <c r="V1217" t="str">
        <f t="shared" si="37"/>
        <v>Remove</v>
      </c>
      <c r="W1217"/>
      <c r="X1217"/>
      <c r="Y1217"/>
      <c r="Z1217"/>
      <c r="AA1217"/>
      <c r="AC1217"/>
      <c r="AE1217"/>
    </row>
    <row r="1218" spans="1:31" hidden="1" x14ac:dyDescent="0.3">
      <c r="A1218" s="3">
        <v>2795271040</v>
      </c>
      <c r="B1218" s="3" t="s">
        <v>3111</v>
      </c>
      <c r="C1218" s="3" t="s">
        <v>3111</v>
      </c>
      <c r="D1218" s="3">
        <v>461.05319433306602</v>
      </c>
      <c r="E1218" s="3" t="s">
        <v>3113</v>
      </c>
      <c r="F1218" s="3" t="s">
        <v>41</v>
      </c>
      <c r="G1218" s="3" t="s">
        <v>144</v>
      </c>
      <c r="H1218" s="3" t="s">
        <v>49</v>
      </c>
      <c r="I1218" s="3" t="s">
        <v>3114</v>
      </c>
      <c r="J1218" s="3" t="s">
        <v>41</v>
      </c>
      <c r="K1218" s="3" t="s">
        <v>144</v>
      </c>
      <c r="L1218" s="3" t="s">
        <v>49</v>
      </c>
      <c r="M1218" s="3" t="s">
        <v>283</v>
      </c>
      <c r="N1218" s="3" t="s">
        <v>299</v>
      </c>
      <c r="O1218" s="3" t="s">
        <v>9</v>
      </c>
      <c r="P1218" s="3" t="s">
        <v>49</v>
      </c>
      <c r="Q1218" s="3" t="s">
        <v>10</v>
      </c>
      <c r="V1218" t="str">
        <f t="shared" si="37"/>
        <v>Remove</v>
      </c>
      <c r="W1218"/>
      <c r="X1218"/>
      <c r="Y1218"/>
      <c r="Z1218"/>
      <c r="AA1218"/>
      <c r="AC1218"/>
      <c r="AE1218"/>
    </row>
    <row r="1219" spans="1:31" hidden="1" x14ac:dyDescent="0.3">
      <c r="A1219" s="3">
        <v>2796358040</v>
      </c>
      <c r="B1219" s="3" t="s">
        <v>3115</v>
      </c>
      <c r="C1219" s="3" t="s">
        <v>3115</v>
      </c>
      <c r="D1219" s="3">
        <v>126.692454066195</v>
      </c>
      <c r="E1219" s="3" t="s">
        <v>3116</v>
      </c>
      <c r="F1219" s="3" t="s">
        <v>41</v>
      </c>
      <c r="G1219" s="3" t="s">
        <v>42</v>
      </c>
      <c r="H1219" s="3" t="s">
        <v>4</v>
      </c>
      <c r="I1219" s="3" t="s">
        <v>3117</v>
      </c>
      <c r="J1219" s="3" t="s">
        <v>13</v>
      </c>
      <c r="K1219" s="3" t="s">
        <v>155</v>
      </c>
      <c r="L1219" s="3" t="s">
        <v>4</v>
      </c>
      <c r="N1219" s="3" t="s">
        <v>687</v>
      </c>
      <c r="O1219" s="3" t="s">
        <v>9</v>
      </c>
      <c r="P1219" s="3" t="s">
        <v>4</v>
      </c>
      <c r="Q1219" s="3" t="s">
        <v>10</v>
      </c>
      <c r="V1219" t="str">
        <f t="shared" ref="V1219:V1282" si="44">IF(ISNUMBER(S1219), "Keep", "Remove")</f>
        <v>Remove</v>
      </c>
      <c r="W1219"/>
      <c r="X1219"/>
      <c r="Y1219"/>
      <c r="Z1219"/>
      <c r="AA1219"/>
      <c r="AC1219"/>
      <c r="AE1219"/>
    </row>
    <row r="1220" spans="1:31" hidden="1" x14ac:dyDescent="0.3">
      <c r="A1220" s="3">
        <v>2795589040</v>
      </c>
      <c r="B1220" s="3" t="s">
        <v>3115</v>
      </c>
      <c r="C1220" s="3" t="s">
        <v>3115</v>
      </c>
      <c r="D1220" s="3">
        <v>110.648064385314</v>
      </c>
      <c r="E1220" s="3" t="s">
        <v>3118</v>
      </c>
      <c r="F1220" s="3" t="s">
        <v>26</v>
      </c>
      <c r="G1220" s="3" t="s">
        <v>72</v>
      </c>
      <c r="H1220" s="3" t="s">
        <v>4</v>
      </c>
      <c r="I1220" s="3" t="s">
        <v>25</v>
      </c>
      <c r="J1220" s="3" t="s">
        <v>26</v>
      </c>
      <c r="K1220" s="3" t="s">
        <v>27</v>
      </c>
      <c r="L1220" s="3" t="s">
        <v>4</v>
      </c>
      <c r="N1220" s="3" t="s">
        <v>8</v>
      </c>
      <c r="O1220" s="3" t="s">
        <v>9</v>
      </c>
      <c r="P1220" s="3" t="s">
        <v>4</v>
      </c>
      <c r="Q1220" s="3" t="s">
        <v>10</v>
      </c>
      <c r="V1220" t="str">
        <f t="shared" si="44"/>
        <v>Remove</v>
      </c>
      <c r="W1220"/>
      <c r="X1220"/>
      <c r="Y1220"/>
      <c r="Z1220"/>
      <c r="AA1220"/>
      <c r="AC1220"/>
      <c r="AE1220"/>
    </row>
    <row r="1221" spans="1:31" hidden="1" x14ac:dyDescent="0.3">
      <c r="A1221" s="3">
        <v>2795161040</v>
      </c>
      <c r="B1221" s="3" t="s">
        <v>3119</v>
      </c>
      <c r="C1221" s="3" t="s">
        <v>3119</v>
      </c>
      <c r="D1221" s="3">
        <v>270.37021584334701</v>
      </c>
      <c r="E1221" s="3" t="s">
        <v>3120</v>
      </c>
      <c r="F1221" s="3" t="s">
        <v>23</v>
      </c>
      <c r="G1221" s="3" t="s">
        <v>24</v>
      </c>
      <c r="H1221" s="3" t="s">
        <v>49</v>
      </c>
      <c r="I1221" s="3" t="s">
        <v>3121</v>
      </c>
      <c r="J1221" s="3" t="s">
        <v>23</v>
      </c>
      <c r="K1221" s="3" t="s">
        <v>24</v>
      </c>
      <c r="L1221" s="3" t="s">
        <v>49</v>
      </c>
      <c r="N1221" s="3" t="s">
        <v>299</v>
      </c>
      <c r="O1221" s="3" t="s">
        <v>9</v>
      </c>
      <c r="P1221" s="3" t="s">
        <v>49</v>
      </c>
      <c r="Q1221" s="3" t="s">
        <v>10</v>
      </c>
      <c r="V1221" t="str">
        <f t="shared" si="44"/>
        <v>Remove</v>
      </c>
      <c r="W1221"/>
      <c r="X1221"/>
      <c r="Y1221"/>
      <c r="Z1221"/>
      <c r="AA1221"/>
      <c r="AC1221"/>
      <c r="AE1221"/>
    </row>
    <row r="1222" spans="1:31" hidden="1" x14ac:dyDescent="0.3">
      <c r="A1222" s="3">
        <v>2805988040</v>
      </c>
      <c r="B1222" s="3" t="s">
        <v>2642</v>
      </c>
      <c r="C1222" s="3" t="s">
        <v>2642</v>
      </c>
      <c r="D1222" s="3">
        <v>990.54904900215502</v>
      </c>
      <c r="E1222" s="3" t="s">
        <v>3122</v>
      </c>
      <c r="F1222" s="3" t="s">
        <v>6</v>
      </c>
      <c r="G1222" s="3" t="s">
        <v>7</v>
      </c>
      <c r="H1222" s="3" t="s">
        <v>4</v>
      </c>
      <c r="I1222" s="3" t="s">
        <v>3123</v>
      </c>
      <c r="J1222" s="3" t="s">
        <v>83</v>
      </c>
      <c r="K1222" s="3" t="s">
        <v>268</v>
      </c>
      <c r="L1222" s="3" t="s">
        <v>4</v>
      </c>
      <c r="N1222" s="3" t="s">
        <v>2212</v>
      </c>
      <c r="O1222" s="3" t="s">
        <v>9</v>
      </c>
      <c r="P1222" s="3" t="s">
        <v>4</v>
      </c>
      <c r="Q1222" s="3" t="s">
        <v>10</v>
      </c>
      <c r="V1222" t="str">
        <f t="shared" si="44"/>
        <v>Remove</v>
      </c>
      <c r="W1222"/>
      <c r="X1222"/>
      <c r="Y1222"/>
      <c r="Z1222"/>
      <c r="AA1222"/>
      <c r="AC1222"/>
      <c r="AE1222"/>
    </row>
    <row r="1223" spans="1:31" hidden="1" x14ac:dyDescent="0.3">
      <c r="A1223" s="3">
        <v>2750048040</v>
      </c>
      <c r="B1223" s="3" t="s">
        <v>2642</v>
      </c>
      <c r="C1223" s="3" t="s">
        <v>2642</v>
      </c>
      <c r="D1223" s="3">
        <v>194.66844961134501</v>
      </c>
      <c r="E1223" s="3" t="s">
        <v>3124</v>
      </c>
      <c r="F1223" s="3" t="s">
        <v>18</v>
      </c>
      <c r="G1223" s="3" t="s">
        <v>955</v>
      </c>
      <c r="H1223" s="3" t="s">
        <v>107</v>
      </c>
      <c r="I1223" s="3" t="s">
        <v>3125</v>
      </c>
      <c r="J1223" s="3" t="s">
        <v>18</v>
      </c>
      <c r="K1223" s="3" t="s">
        <v>596</v>
      </c>
      <c r="L1223" s="3" t="s">
        <v>239</v>
      </c>
      <c r="M1223" s="3" t="s">
        <v>3126</v>
      </c>
      <c r="N1223" s="3" t="s">
        <v>3127</v>
      </c>
      <c r="O1223" s="3" t="s">
        <v>9</v>
      </c>
      <c r="P1223" s="3" t="s">
        <v>107</v>
      </c>
      <c r="Q1223" s="3" t="s">
        <v>10</v>
      </c>
      <c r="V1223" t="str">
        <f t="shared" si="44"/>
        <v>Remove</v>
      </c>
      <c r="W1223"/>
      <c r="X1223"/>
      <c r="Y1223"/>
      <c r="Z1223"/>
      <c r="AA1223"/>
      <c r="AC1223"/>
      <c r="AE1223"/>
    </row>
    <row r="1224" spans="1:31" hidden="1" x14ac:dyDescent="0.3">
      <c r="A1224" s="3">
        <v>2799186040</v>
      </c>
      <c r="B1224" s="3" t="s">
        <v>3128</v>
      </c>
      <c r="C1224" s="3" t="s">
        <v>3128</v>
      </c>
      <c r="D1224" s="3">
        <v>260.549684178093</v>
      </c>
      <c r="E1224" s="3" t="s">
        <v>3129</v>
      </c>
      <c r="F1224" s="3" t="s">
        <v>6</v>
      </c>
      <c r="G1224" s="3" t="s">
        <v>58</v>
      </c>
      <c r="H1224" s="3" t="s">
        <v>4</v>
      </c>
      <c r="I1224" s="3" t="s">
        <v>3130</v>
      </c>
      <c r="J1224" s="3" t="s">
        <v>6</v>
      </c>
      <c r="K1224" s="3" t="s">
        <v>234</v>
      </c>
      <c r="L1224" s="3" t="s">
        <v>4</v>
      </c>
      <c r="N1224" s="3" t="s">
        <v>631</v>
      </c>
      <c r="O1224" s="3" t="s">
        <v>9</v>
      </c>
      <c r="P1224" s="3" t="s">
        <v>4</v>
      </c>
      <c r="Q1224" s="3" t="s">
        <v>10</v>
      </c>
      <c r="V1224" t="str">
        <f t="shared" si="44"/>
        <v>Remove</v>
      </c>
      <c r="W1224"/>
      <c r="X1224"/>
      <c r="Y1224"/>
      <c r="Z1224"/>
      <c r="AA1224"/>
      <c r="AC1224"/>
      <c r="AE1224"/>
    </row>
    <row r="1225" spans="1:31" hidden="1" x14ac:dyDescent="0.3">
      <c r="A1225" s="3">
        <v>2798797040</v>
      </c>
      <c r="B1225" s="3" t="s">
        <v>3128</v>
      </c>
      <c r="C1225" s="3" t="s">
        <v>3128</v>
      </c>
      <c r="D1225" s="3">
        <v>51.914651055307402</v>
      </c>
      <c r="E1225" s="3" t="s">
        <v>3131</v>
      </c>
      <c r="F1225" s="3" t="s">
        <v>6</v>
      </c>
      <c r="G1225" s="3" t="s">
        <v>234</v>
      </c>
      <c r="H1225" s="3" t="s">
        <v>4</v>
      </c>
      <c r="I1225" s="3" t="s">
        <v>3130</v>
      </c>
      <c r="J1225" s="3" t="s">
        <v>6</v>
      </c>
      <c r="K1225" s="3" t="s">
        <v>234</v>
      </c>
      <c r="L1225" s="3" t="s">
        <v>4</v>
      </c>
      <c r="N1225" s="3" t="s">
        <v>631</v>
      </c>
      <c r="O1225" s="3" t="s">
        <v>9</v>
      </c>
      <c r="P1225" s="3" t="s">
        <v>4</v>
      </c>
      <c r="Q1225" s="3" t="s">
        <v>10</v>
      </c>
      <c r="V1225" t="str">
        <f t="shared" si="44"/>
        <v>Remove</v>
      </c>
      <c r="W1225"/>
      <c r="X1225"/>
      <c r="Y1225"/>
      <c r="Z1225"/>
      <c r="AA1225"/>
      <c r="AC1225"/>
      <c r="AE1225"/>
    </row>
    <row r="1226" spans="1:31" hidden="1" x14ac:dyDescent="0.3">
      <c r="A1226" s="3">
        <v>2798373040</v>
      </c>
      <c r="B1226" s="3" t="s">
        <v>3128</v>
      </c>
      <c r="C1226" s="3" t="s">
        <v>3128</v>
      </c>
      <c r="D1226" s="3">
        <v>157.071792061379</v>
      </c>
      <c r="E1226" s="3" t="s">
        <v>3132</v>
      </c>
      <c r="F1226" s="3" t="s">
        <v>41</v>
      </c>
      <c r="G1226" s="3" t="s">
        <v>672</v>
      </c>
      <c r="H1226" s="3" t="s">
        <v>4</v>
      </c>
      <c r="I1226" s="3" t="s">
        <v>3133</v>
      </c>
      <c r="J1226" s="3" t="s">
        <v>26</v>
      </c>
      <c r="K1226" s="3" t="s">
        <v>72</v>
      </c>
      <c r="L1226" s="3" t="s">
        <v>4</v>
      </c>
      <c r="N1226" s="3" t="s">
        <v>1250</v>
      </c>
      <c r="O1226" s="3" t="s">
        <v>9</v>
      </c>
      <c r="P1226" s="3" t="s">
        <v>4</v>
      </c>
      <c r="Q1226" s="3" t="s">
        <v>10</v>
      </c>
      <c r="V1226" t="str">
        <f t="shared" si="44"/>
        <v>Remove</v>
      </c>
      <c r="W1226"/>
      <c r="X1226"/>
      <c r="Y1226"/>
      <c r="Z1226"/>
      <c r="AA1226"/>
      <c r="AC1226"/>
      <c r="AE1226"/>
    </row>
    <row r="1227" spans="1:31" hidden="1" x14ac:dyDescent="0.3">
      <c r="A1227" s="3">
        <v>2822354040</v>
      </c>
      <c r="B1227" s="3" t="s">
        <v>2275</v>
      </c>
      <c r="C1227" s="3" t="s">
        <v>3134</v>
      </c>
      <c r="D1227" s="3">
        <v>1893.50332941637</v>
      </c>
      <c r="E1227" s="3" t="s">
        <v>3135</v>
      </c>
      <c r="F1227" s="3" t="s">
        <v>41</v>
      </c>
      <c r="G1227" s="3" t="s">
        <v>144</v>
      </c>
      <c r="H1227" s="3" t="s">
        <v>4</v>
      </c>
      <c r="I1227" s="3" t="s">
        <v>3136</v>
      </c>
      <c r="J1227" s="3" t="s">
        <v>6</v>
      </c>
      <c r="K1227" s="3" t="s">
        <v>7</v>
      </c>
      <c r="L1227" s="3" t="s">
        <v>4</v>
      </c>
      <c r="N1227" s="3" t="s">
        <v>960</v>
      </c>
      <c r="O1227" s="3" t="s">
        <v>9</v>
      </c>
      <c r="P1227" s="3" t="s">
        <v>4</v>
      </c>
      <c r="Q1227" s="3" t="s">
        <v>10</v>
      </c>
      <c r="V1227" t="str">
        <f t="shared" si="44"/>
        <v>Remove</v>
      </c>
      <c r="W1227"/>
      <c r="X1227"/>
      <c r="Y1227"/>
      <c r="Z1227"/>
      <c r="AA1227"/>
      <c r="AC1227"/>
      <c r="AE1227"/>
    </row>
    <row r="1228" spans="1:31" hidden="1" x14ac:dyDescent="0.3">
      <c r="A1228" s="3">
        <v>2798009040</v>
      </c>
      <c r="B1228" s="3" t="s">
        <v>2275</v>
      </c>
      <c r="C1228" s="3" t="s">
        <v>2275</v>
      </c>
      <c r="D1228" s="3">
        <v>57.821028732482603</v>
      </c>
      <c r="E1228" s="3" t="s">
        <v>3137</v>
      </c>
      <c r="F1228" s="3" t="s">
        <v>41</v>
      </c>
      <c r="G1228" s="3" t="s">
        <v>42</v>
      </c>
      <c r="H1228" s="3" t="s">
        <v>4</v>
      </c>
      <c r="I1228" s="3" t="s">
        <v>3138</v>
      </c>
      <c r="J1228" s="3" t="s">
        <v>41</v>
      </c>
      <c r="K1228" s="3" t="s">
        <v>42</v>
      </c>
      <c r="L1228" s="3" t="s">
        <v>4</v>
      </c>
      <c r="O1228" s="3" t="s">
        <v>9</v>
      </c>
      <c r="P1228" s="3" t="s">
        <v>4</v>
      </c>
      <c r="Q1228" s="3" t="s">
        <v>10</v>
      </c>
      <c r="V1228" t="str">
        <f t="shared" si="44"/>
        <v>Remove</v>
      </c>
      <c r="W1228"/>
      <c r="X1228"/>
      <c r="Y1228"/>
      <c r="Z1228"/>
      <c r="AA1228"/>
      <c r="AC1228"/>
      <c r="AE1228"/>
    </row>
    <row r="1229" spans="1:31" hidden="1" x14ac:dyDescent="0.3">
      <c r="A1229" s="3">
        <v>2802813040</v>
      </c>
      <c r="B1229" s="3" t="s">
        <v>3016</v>
      </c>
      <c r="C1229" s="3" t="s">
        <v>3016</v>
      </c>
      <c r="D1229" s="3">
        <v>194.212271191767</v>
      </c>
      <c r="E1229" s="3" t="s">
        <v>3139</v>
      </c>
      <c r="F1229" s="3" t="s">
        <v>98</v>
      </c>
      <c r="G1229" s="3" t="s">
        <v>99</v>
      </c>
      <c r="H1229" s="3" t="s">
        <v>4</v>
      </c>
      <c r="I1229" s="3" t="s">
        <v>1302</v>
      </c>
      <c r="J1229" s="3" t="s">
        <v>13</v>
      </c>
      <c r="K1229" s="3" t="s">
        <v>74</v>
      </c>
      <c r="L1229" s="3" t="s">
        <v>4</v>
      </c>
      <c r="N1229" s="3" t="s">
        <v>100</v>
      </c>
      <c r="O1229" s="3" t="s">
        <v>9</v>
      </c>
      <c r="P1229" s="3" t="s">
        <v>4</v>
      </c>
      <c r="Q1229" s="3" t="s">
        <v>10</v>
      </c>
      <c r="V1229" t="str">
        <f t="shared" si="44"/>
        <v>Remove</v>
      </c>
      <c r="W1229"/>
      <c r="X1229"/>
      <c r="Y1229"/>
      <c r="Z1229"/>
      <c r="AA1229"/>
      <c r="AC1229"/>
      <c r="AE1229"/>
    </row>
    <row r="1230" spans="1:31" hidden="1" x14ac:dyDescent="0.3">
      <c r="A1230" s="3">
        <v>2802774040</v>
      </c>
      <c r="B1230" s="3" t="s">
        <v>3016</v>
      </c>
      <c r="C1230" s="3" t="s">
        <v>3016</v>
      </c>
      <c r="D1230" s="3">
        <v>266.34833843978299</v>
      </c>
      <c r="E1230" s="3" t="s">
        <v>3140</v>
      </c>
      <c r="F1230" s="3" t="s">
        <v>6</v>
      </c>
      <c r="G1230" s="3" t="s">
        <v>7</v>
      </c>
      <c r="H1230" s="3" t="s">
        <v>4</v>
      </c>
      <c r="I1230" s="3" t="s">
        <v>1302</v>
      </c>
      <c r="J1230" s="3" t="s">
        <v>13</v>
      </c>
      <c r="K1230" s="3" t="s">
        <v>74</v>
      </c>
      <c r="L1230" s="3" t="s">
        <v>4</v>
      </c>
      <c r="N1230" s="3" t="s">
        <v>100</v>
      </c>
      <c r="O1230" s="3" t="s">
        <v>9</v>
      </c>
      <c r="P1230" s="3" t="s">
        <v>4</v>
      </c>
      <c r="Q1230" s="3" t="s">
        <v>10</v>
      </c>
      <c r="V1230" t="str">
        <f t="shared" si="44"/>
        <v>Remove</v>
      </c>
      <c r="W1230"/>
      <c r="X1230"/>
      <c r="Y1230"/>
      <c r="Z1230"/>
      <c r="AA1230"/>
      <c r="AC1230"/>
      <c r="AE1230"/>
    </row>
    <row r="1231" spans="1:31" hidden="1" x14ac:dyDescent="0.3">
      <c r="A1231" s="3">
        <v>2802750040</v>
      </c>
      <c r="B1231" s="3" t="s">
        <v>3016</v>
      </c>
      <c r="C1231" s="3" t="s">
        <v>3016</v>
      </c>
      <c r="D1231" s="3">
        <v>455.050671694556</v>
      </c>
      <c r="E1231" s="3" t="s">
        <v>3141</v>
      </c>
      <c r="F1231" s="3" t="s">
        <v>13</v>
      </c>
      <c r="G1231" s="3" t="s">
        <v>74</v>
      </c>
      <c r="H1231" s="3" t="s">
        <v>4</v>
      </c>
      <c r="I1231" s="3" t="s">
        <v>1302</v>
      </c>
      <c r="J1231" s="3" t="s">
        <v>13</v>
      </c>
      <c r="K1231" s="3" t="s">
        <v>74</v>
      </c>
      <c r="L1231" s="3" t="s">
        <v>4</v>
      </c>
      <c r="N1231" s="3" t="s">
        <v>100</v>
      </c>
      <c r="O1231" s="3" t="s">
        <v>9</v>
      </c>
      <c r="P1231" s="3" t="s">
        <v>4</v>
      </c>
      <c r="Q1231" s="3" t="s">
        <v>10</v>
      </c>
      <c r="R1231" s="2" t="s">
        <v>862</v>
      </c>
      <c r="V1231" t="str">
        <f t="shared" si="44"/>
        <v>Remove</v>
      </c>
      <c r="W1231"/>
      <c r="X1231"/>
      <c r="Y1231"/>
      <c r="Z1231"/>
      <c r="AA1231"/>
      <c r="AC1231"/>
      <c r="AE1231"/>
    </row>
    <row r="1232" spans="1:31" hidden="1" x14ac:dyDescent="0.3">
      <c r="A1232" s="3">
        <v>2797506040</v>
      </c>
      <c r="B1232" s="3" t="s">
        <v>3016</v>
      </c>
      <c r="C1232" s="3" t="s">
        <v>3016</v>
      </c>
      <c r="D1232" s="3">
        <v>61.606160616061601</v>
      </c>
      <c r="E1232" s="3" t="s">
        <v>3142</v>
      </c>
      <c r="F1232" s="3" t="s">
        <v>2</v>
      </c>
      <c r="G1232" s="3" t="s">
        <v>3</v>
      </c>
      <c r="H1232" s="3" t="s">
        <v>4</v>
      </c>
      <c r="I1232" s="3" t="s">
        <v>3143</v>
      </c>
      <c r="J1232" s="3" t="s">
        <v>2</v>
      </c>
      <c r="K1232" s="3" t="s">
        <v>3</v>
      </c>
      <c r="L1232" s="3" t="s">
        <v>4</v>
      </c>
      <c r="O1232" s="3" t="s">
        <v>9</v>
      </c>
      <c r="P1232" s="3" t="s">
        <v>4</v>
      </c>
      <c r="Q1232" s="3" t="s">
        <v>10</v>
      </c>
      <c r="V1232" t="str">
        <f t="shared" si="44"/>
        <v>Remove</v>
      </c>
      <c r="W1232"/>
      <c r="X1232"/>
      <c r="Y1232"/>
      <c r="Z1232"/>
      <c r="AA1232"/>
      <c r="AC1232"/>
      <c r="AE1232"/>
    </row>
    <row r="1233" spans="1:31" hidden="1" x14ac:dyDescent="0.3">
      <c r="A1233" s="3">
        <v>2796763040</v>
      </c>
      <c r="B1233" s="3" t="s">
        <v>3016</v>
      </c>
      <c r="C1233" s="3" t="s">
        <v>3016</v>
      </c>
      <c r="D1233" s="3">
        <v>5189.47860175401</v>
      </c>
      <c r="E1233" s="3" t="s">
        <v>3144</v>
      </c>
      <c r="F1233" s="3" t="s">
        <v>6</v>
      </c>
      <c r="G1233" s="3" t="s">
        <v>79</v>
      </c>
      <c r="H1233" s="3" t="s">
        <v>4</v>
      </c>
      <c r="I1233" s="3" t="s">
        <v>3145</v>
      </c>
      <c r="J1233" s="3" t="s">
        <v>41</v>
      </c>
      <c r="K1233" s="3" t="s">
        <v>219</v>
      </c>
      <c r="L1233" s="3" t="s">
        <v>4</v>
      </c>
      <c r="N1233" s="3" t="s">
        <v>687</v>
      </c>
      <c r="O1233" s="3" t="s">
        <v>9</v>
      </c>
      <c r="P1233" s="3" t="s">
        <v>4</v>
      </c>
      <c r="Q1233" s="3" t="s">
        <v>10</v>
      </c>
      <c r="V1233" t="str">
        <f t="shared" si="44"/>
        <v>Remove</v>
      </c>
      <c r="W1233"/>
      <c r="X1233"/>
      <c r="Y1233"/>
      <c r="Z1233"/>
      <c r="AA1233"/>
      <c r="AC1233"/>
      <c r="AE1233"/>
    </row>
    <row r="1234" spans="1:31" hidden="1" x14ac:dyDescent="0.3">
      <c r="A1234" s="3">
        <v>2796389040</v>
      </c>
      <c r="B1234" s="3" t="s">
        <v>3016</v>
      </c>
      <c r="C1234" s="3" t="s">
        <v>3016</v>
      </c>
      <c r="D1234" s="3">
        <v>9093.4207967377697</v>
      </c>
      <c r="E1234" s="3" t="s">
        <v>3146</v>
      </c>
      <c r="F1234" s="3" t="s">
        <v>13</v>
      </c>
      <c r="G1234" s="3" t="s">
        <v>96</v>
      </c>
      <c r="H1234" s="3" t="s">
        <v>4</v>
      </c>
      <c r="I1234" s="3" t="s">
        <v>3147</v>
      </c>
      <c r="J1234" s="3" t="s">
        <v>13</v>
      </c>
      <c r="K1234" s="3" t="s">
        <v>14</v>
      </c>
      <c r="L1234" s="3" t="s">
        <v>4</v>
      </c>
      <c r="M1234" s="3" t="s">
        <v>1654</v>
      </c>
      <c r="N1234" s="3" t="s">
        <v>3148</v>
      </c>
      <c r="O1234" s="3" t="s">
        <v>9</v>
      </c>
      <c r="P1234" s="3" t="s">
        <v>4</v>
      </c>
      <c r="Q1234" s="3" t="s">
        <v>10</v>
      </c>
      <c r="V1234" t="str">
        <f t="shared" si="44"/>
        <v>Remove</v>
      </c>
      <c r="W1234"/>
      <c r="X1234"/>
      <c r="Y1234"/>
      <c r="Z1234"/>
      <c r="AA1234"/>
      <c r="AC1234"/>
      <c r="AE1234"/>
    </row>
    <row r="1235" spans="1:31" hidden="1" x14ac:dyDescent="0.3">
      <c r="A1235" s="3">
        <v>2796387040</v>
      </c>
      <c r="B1235" s="3" t="s">
        <v>3016</v>
      </c>
      <c r="C1235" s="3" t="s">
        <v>3016</v>
      </c>
      <c r="D1235" s="3">
        <v>73.837986198243399</v>
      </c>
      <c r="E1235" s="3" t="s">
        <v>3149</v>
      </c>
      <c r="F1235" s="3" t="s">
        <v>41</v>
      </c>
      <c r="G1235" s="3" t="s">
        <v>219</v>
      </c>
      <c r="H1235" s="3" t="s">
        <v>4</v>
      </c>
      <c r="I1235" s="3" t="s">
        <v>3145</v>
      </c>
      <c r="J1235" s="3" t="s">
        <v>41</v>
      </c>
      <c r="K1235" s="3" t="s">
        <v>219</v>
      </c>
      <c r="L1235" s="3" t="s">
        <v>4</v>
      </c>
      <c r="N1235" s="3" t="s">
        <v>687</v>
      </c>
      <c r="O1235" s="3" t="s">
        <v>9</v>
      </c>
      <c r="P1235" s="3" t="s">
        <v>4</v>
      </c>
      <c r="Q1235" s="3" t="s">
        <v>10</v>
      </c>
      <c r="V1235" t="str">
        <f t="shared" si="44"/>
        <v>Remove</v>
      </c>
      <c r="W1235"/>
      <c r="X1235"/>
      <c r="Y1235"/>
      <c r="Z1235"/>
      <c r="AA1235"/>
      <c r="AC1235"/>
      <c r="AE1235"/>
    </row>
    <row r="1236" spans="1:31" hidden="1" x14ac:dyDescent="0.3">
      <c r="A1236" s="3">
        <v>2803132040</v>
      </c>
      <c r="B1236" s="3" t="s">
        <v>3150</v>
      </c>
      <c r="C1236" s="3" t="s">
        <v>3150</v>
      </c>
      <c r="D1236" s="3">
        <v>116.542982869716</v>
      </c>
      <c r="E1236" s="3" t="s">
        <v>3151</v>
      </c>
      <c r="F1236" s="3" t="s">
        <v>6</v>
      </c>
      <c r="G1236" s="3" t="s">
        <v>79</v>
      </c>
      <c r="H1236" s="3" t="s">
        <v>4</v>
      </c>
      <c r="I1236" s="3" t="s">
        <v>3152</v>
      </c>
      <c r="J1236" s="3" t="s">
        <v>6</v>
      </c>
      <c r="K1236" s="3" t="s">
        <v>79</v>
      </c>
      <c r="L1236" s="3" t="s">
        <v>4</v>
      </c>
      <c r="N1236" s="3" t="s">
        <v>931</v>
      </c>
      <c r="O1236" s="3" t="s">
        <v>9</v>
      </c>
      <c r="P1236" s="3" t="s">
        <v>4</v>
      </c>
      <c r="Q1236" s="3" t="s">
        <v>10</v>
      </c>
      <c r="V1236" t="str">
        <f t="shared" si="44"/>
        <v>Remove</v>
      </c>
      <c r="W1236"/>
      <c r="X1236"/>
      <c r="Y1236"/>
      <c r="Z1236"/>
      <c r="AA1236"/>
      <c r="AC1236"/>
      <c r="AE1236"/>
    </row>
    <row r="1237" spans="1:31" hidden="1" x14ac:dyDescent="0.3">
      <c r="A1237" s="3">
        <v>2796800040</v>
      </c>
      <c r="B1237" s="3" t="s">
        <v>3150</v>
      </c>
      <c r="C1237" s="3" t="s">
        <v>3150</v>
      </c>
      <c r="D1237" s="3">
        <v>696.74996071035696</v>
      </c>
      <c r="E1237" s="3" t="s">
        <v>3153</v>
      </c>
      <c r="F1237" s="3" t="s">
        <v>90</v>
      </c>
      <c r="G1237" s="3" t="s">
        <v>106</v>
      </c>
      <c r="H1237" s="3" t="s">
        <v>4</v>
      </c>
      <c r="I1237" s="3" t="s">
        <v>3154</v>
      </c>
      <c r="J1237" s="3" t="s">
        <v>90</v>
      </c>
      <c r="K1237" s="3" t="s">
        <v>91</v>
      </c>
      <c r="L1237" s="3" t="s">
        <v>4</v>
      </c>
      <c r="N1237" s="3" t="s">
        <v>960</v>
      </c>
      <c r="O1237" s="3" t="s">
        <v>9</v>
      </c>
      <c r="P1237" s="3" t="s">
        <v>4</v>
      </c>
      <c r="Q1237" s="3" t="s">
        <v>10</v>
      </c>
      <c r="V1237" t="str">
        <f t="shared" si="44"/>
        <v>Remove</v>
      </c>
      <c r="W1237"/>
      <c r="X1237"/>
      <c r="Y1237"/>
      <c r="Z1237"/>
      <c r="AA1237"/>
      <c r="AC1237"/>
      <c r="AE1237"/>
    </row>
    <row r="1238" spans="1:31" hidden="1" x14ac:dyDescent="0.3">
      <c r="A1238" s="3">
        <v>2791490040</v>
      </c>
      <c r="B1238" s="3" t="s">
        <v>3150</v>
      </c>
      <c r="C1238" s="3" t="s">
        <v>3150</v>
      </c>
      <c r="D1238" s="3">
        <v>151.97234009115201</v>
      </c>
      <c r="E1238" s="3" t="s">
        <v>3155</v>
      </c>
      <c r="F1238" s="3" t="s">
        <v>13</v>
      </c>
      <c r="G1238" s="3" t="s">
        <v>838</v>
      </c>
      <c r="H1238" s="3" t="s">
        <v>4</v>
      </c>
      <c r="I1238" s="3" t="s">
        <v>3156</v>
      </c>
      <c r="J1238" s="3" t="s">
        <v>13</v>
      </c>
      <c r="K1238" s="3" t="s">
        <v>65</v>
      </c>
      <c r="L1238" s="3" t="s">
        <v>4</v>
      </c>
      <c r="O1238" s="3" t="s">
        <v>9</v>
      </c>
      <c r="P1238" s="3" t="s">
        <v>4</v>
      </c>
      <c r="Q1238" s="3" t="s">
        <v>10</v>
      </c>
      <c r="V1238" t="str">
        <f t="shared" si="44"/>
        <v>Remove</v>
      </c>
      <c r="W1238"/>
      <c r="X1238"/>
      <c r="Y1238"/>
      <c r="Z1238"/>
      <c r="AA1238"/>
      <c r="AC1238"/>
      <c r="AE1238"/>
    </row>
    <row r="1239" spans="1:31" hidden="1" x14ac:dyDescent="0.3">
      <c r="A1239" s="3">
        <v>2857715040</v>
      </c>
      <c r="B1239" s="3" t="s">
        <v>3157</v>
      </c>
      <c r="C1239" s="3" t="s">
        <v>3158</v>
      </c>
      <c r="D1239" s="3">
        <v>170.779938271605</v>
      </c>
      <c r="E1239" s="3" t="s">
        <v>3159</v>
      </c>
      <c r="F1239" s="3" t="s">
        <v>13</v>
      </c>
      <c r="G1239" s="3" t="s">
        <v>74</v>
      </c>
      <c r="H1239" s="3" t="s">
        <v>4</v>
      </c>
      <c r="I1239" s="3" t="s">
        <v>3160</v>
      </c>
      <c r="J1239" s="3" t="s">
        <v>191</v>
      </c>
      <c r="K1239" s="3" t="s">
        <v>192</v>
      </c>
      <c r="L1239" s="3" t="s">
        <v>4</v>
      </c>
      <c r="N1239" s="3" t="s">
        <v>118</v>
      </c>
      <c r="O1239" s="3" t="s">
        <v>9</v>
      </c>
      <c r="P1239" s="3" t="s">
        <v>4</v>
      </c>
      <c r="Q1239" s="3" t="s">
        <v>10</v>
      </c>
      <c r="V1239" t="str">
        <f t="shared" si="44"/>
        <v>Remove</v>
      </c>
      <c r="W1239"/>
      <c r="X1239"/>
      <c r="Y1239"/>
      <c r="Z1239"/>
      <c r="AA1239"/>
      <c r="AC1239"/>
      <c r="AE1239"/>
    </row>
    <row r="1240" spans="1:31" hidden="1" x14ac:dyDescent="0.3">
      <c r="A1240" s="3">
        <v>2798830040</v>
      </c>
      <c r="B1240" s="3" t="s">
        <v>3157</v>
      </c>
      <c r="C1240" s="3" t="s">
        <v>3161</v>
      </c>
      <c r="D1240" s="3">
        <v>218.82476512808501</v>
      </c>
      <c r="E1240" s="3" t="s">
        <v>3162</v>
      </c>
      <c r="F1240" s="3" t="s">
        <v>83</v>
      </c>
      <c r="G1240" s="3" t="s">
        <v>159</v>
      </c>
      <c r="H1240" s="3" t="s">
        <v>332</v>
      </c>
      <c r="I1240" s="3" t="s">
        <v>3163</v>
      </c>
      <c r="J1240" s="3" t="s">
        <v>26</v>
      </c>
      <c r="K1240" s="3" t="s">
        <v>27</v>
      </c>
      <c r="L1240" s="3" t="s">
        <v>332</v>
      </c>
      <c r="M1240" s="3" t="s">
        <v>168</v>
      </c>
      <c r="O1240" s="3" t="s">
        <v>9</v>
      </c>
      <c r="P1240" s="3" t="s">
        <v>332</v>
      </c>
      <c r="Q1240" s="3" t="s">
        <v>10</v>
      </c>
      <c r="V1240" t="str">
        <f t="shared" si="44"/>
        <v>Remove</v>
      </c>
      <c r="W1240"/>
      <c r="X1240"/>
      <c r="Y1240"/>
      <c r="Z1240"/>
      <c r="AA1240"/>
      <c r="AC1240"/>
      <c r="AE1240"/>
    </row>
    <row r="1241" spans="1:31" hidden="1" x14ac:dyDescent="0.3">
      <c r="A1241" s="3">
        <v>2797514040</v>
      </c>
      <c r="B1241" s="3" t="s">
        <v>3157</v>
      </c>
      <c r="C1241" s="3" t="s">
        <v>3157</v>
      </c>
      <c r="D1241" s="3">
        <v>55.959177892484</v>
      </c>
      <c r="E1241" s="3" t="s">
        <v>3164</v>
      </c>
      <c r="F1241" s="3" t="s">
        <v>6</v>
      </c>
      <c r="G1241" s="3" t="s">
        <v>79</v>
      </c>
      <c r="H1241" s="3" t="s">
        <v>4</v>
      </c>
      <c r="I1241" s="3" t="s">
        <v>3165</v>
      </c>
      <c r="J1241" s="3" t="s">
        <v>13</v>
      </c>
      <c r="K1241" s="3" t="s">
        <v>65</v>
      </c>
      <c r="L1241" s="3" t="s">
        <v>4</v>
      </c>
      <c r="N1241" s="3" t="s">
        <v>631</v>
      </c>
      <c r="O1241" s="3" t="s">
        <v>9</v>
      </c>
      <c r="P1241" s="3" t="s">
        <v>4</v>
      </c>
      <c r="Q1241" s="3" t="s">
        <v>10</v>
      </c>
      <c r="V1241" t="str">
        <f t="shared" si="44"/>
        <v>Remove</v>
      </c>
      <c r="W1241"/>
      <c r="X1241"/>
      <c r="Y1241"/>
      <c r="Z1241"/>
      <c r="AA1241"/>
      <c r="AC1241"/>
      <c r="AE1241"/>
    </row>
    <row r="1242" spans="1:31" hidden="1" x14ac:dyDescent="0.3">
      <c r="A1242" s="3">
        <v>2798319040</v>
      </c>
      <c r="B1242" s="3" t="s">
        <v>3166</v>
      </c>
      <c r="C1242" s="3" t="s">
        <v>3166</v>
      </c>
      <c r="D1242" s="3">
        <v>382.21482635446699</v>
      </c>
      <c r="E1242" s="3" t="s">
        <v>3167</v>
      </c>
      <c r="F1242" s="3" t="s">
        <v>6</v>
      </c>
      <c r="G1242" s="3" t="s">
        <v>34</v>
      </c>
      <c r="H1242" s="3" t="s">
        <v>4</v>
      </c>
      <c r="I1242" s="3" t="s">
        <v>3168</v>
      </c>
      <c r="J1242" s="3" t="s">
        <v>26</v>
      </c>
      <c r="K1242" s="3" t="s">
        <v>27</v>
      </c>
      <c r="L1242" s="3" t="s">
        <v>28</v>
      </c>
      <c r="M1242" s="3" t="s">
        <v>193</v>
      </c>
      <c r="N1242" s="3" t="s">
        <v>296</v>
      </c>
      <c r="O1242" s="3" t="s">
        <v>9</v>
      </c>
      <c r="P1242" s="3" t="s">
        <v>4</v>
      </c>
      <c r="Q1242" s="3" t="s">
        <v>10</v>
      </c>
      <c r="V1242" t="str">
        <f t="shared" si="44"/>
        <v>Remove</v>
      </c>
      <c r="W1242"/>
      <c r="X1242"/>
      <c r="Y1242"/>
      <c r="Z1242"/>
      <c r="AA1242"/>
      <c r="AC1242"/>
      <c r="AE1242"/>
    </row>
    <row r="1243" spans="1:31" hidden="1" x14ac:dyDescent="0.3">
      <c r="A1243" s="3">
        <v>2822523040</v>
      </c>
      <c r="B1243" s="3" t="s">
        <v>3169</v>
      </c>
      <c r="C1243" s="3" t="s">
        <v>3169</v>
      </c>
      <c r="D1243" s="3">
        <v>51.689877102708103</v>
      </c>
      <c r="E1243" s="3" t="s">
        <v>3170</v>
      </c>
      <c r="F1243" s="3" t="s">
        <v>26</v>
      </c>
      <c r="G1243" s="3" t="s">
        <v>27</v>
      </c>
      <c r="H1243" s="3" t="s">
        <v>4</v>
      </c>
      <c r="I1243" s="3" t="s">
        <v>3171</v>
      </c>
      <c r="J1243" s="3" t="s">
        <v>26</v>
      </c>
      <c r="K1243" s="3" t="s">
        <v>27</v>
      </c>
      <c r="L1243" s="3" t="s">
        <v>28</v>
      </c>
      <c r="O1243" s="3" t="s">
        <v>9</v>
      </c>
      <c r="P1243" s="3" t="s">
        <v>4</v>
      </c>
      <c r="Q1243" s="3" t="s">
        <v>10</v>
      </c>
      <c r="V1243" t="str">
        <f t="shared" si="44"/>
        <v>Remove</v>
      </c>
      <c r="W1243"/>
      <c r="X1243"/>
      <c r="Y1243"/>
      <c r="Z1243"/>
      <c r="AA1243"/>
      <c r="AC1243"/>
      <c r="AE1243"/>
    </row>
    <row r="1244" spans="1:31" hidden="1" x14ac:dyDescent="0.3">
      <c r="A1244" s="3">
        <v>2798750040</v>
      </c>
      <c r="B1244" s="3" t="s">
        <v>3169</v>
      </c>
      <c r="C1244" s="3" t="s">
        <v>3169</v>
      </c>
      <c r="D1244" s="3">
        <v>111.310986738046</v>
      </c>
      <c r="E1244" s="3" t="s">
        <v>3172</v>
      </c>
      <c r="F1244" s="3" t="s">
        <v>6</v>
      </c>
      <c r="G1244" s="3" t="s">
        <v>79</v>
      </c>
      <c r="H1244" s="3" t="s">
        <v>4</v>
      </c>
      <c r="I1244" s="3" t="s">
        <v>1615</v>
      </c>
      <c r="J1244" s="3" t="s">
        <v>6</v>
      </c>
      <c r="K1244" s="3" t="s">
        <v>79</v>
      </c>
      <c r="L1244" s="3" t="s">
        <v>4</v>
      </c>
      <c r="N1244" s="3" t="s">
        <v>1514</v>
      </c>
      <c r="O1244" s="3" t="s">
        <v>9</v>
      </c>
      <c r="P1244" s="3" t="s">
        <v>4</v>
      </c>
      <c r="Q1244" s="3" t="s">
        <v>10</v>
      </c>
      <c r="V1244" t="str">
        <f t="shared" si="44"/>
        <v>Remove</v>
      </c>
      <c r="W1244"/>
      <c r="X1244"/>
      <c r="Y1244"/>
      <c r="Z1244"/>
      <c r="AA1244"/>
      <c r="AC1244"/>
      <c r="AE1244"/>
    </row>
    <row r="1245" spans="1:31" hidden="1" x14ac:dyDescent="0.3">
      <c r="A1245" s="3">
        <v>2798700040</v>
      </c>
      <c r="B1245" s="3" t="s">
        <v>3169</v>
      </c>
      <c r="C1245" s="3" t="s">
        <v>3169</v>
      </c>
      <c r="D1245" s="3">
        <v>503.54844293379898</v>
      </c>
      <c r="E1245" s="3" t="s">
        <v>3173</v>
      </c>
      <c r="F1245" s="3" t="s">
        <v>41</v>
      </c>
      <c r="G1245" s="3" t="s">
        <v>144</v>
      </c>
      <c r="H1245" s="3" t="s">
        <v>4</v>
      </c>
      <c r="I1245" s="3" t="s">
        <v>3174</v>
      </c>
      <c r="J1245" s="3" t="s">
        <v>26</v>
      </c>
      <c r="K1245" s="3" t="s">
        <v>72</v>
      </c>
      <c r="L1245" s="3" t="s">
        <v>4</v>
      </c>
      <c r="M1245" s="3" t="s">
        <v>3175</v>
      </c>
      <c r="O1245" s="3" t="s">
        <v>9</v>
      </c>
      <c r="P1245" s="3" t="s">
        <v>4</v>
      </c>
      <c r="Q1245" s="3" t="s">
        <v>10</v>
      </c>
      <c r="V1245" t="str">
        <f t="shared" si="44"/>
        <v>Remove</v>
      </c>
      <c r="W1245"/>
      <c r="X1245"/>
      <c r="Y1245"/>
      <c r="Z1245"/>
      <c r="AA1245"/>
      <c r="AC1245"/>
      <c r="AE1245"/>
    </row>
    <row r="1246" spans="1:31" hidden="1" x14ac:dyDescent="0.3">
      <c r="A1246" s="3">
        <v>2798016040</v>
      </c>
      <c r="B1246" s="3" t="s">
        <v>3169</v>
      </c>
      <c r="C1246" s="3" t="s">
        <v>3169</v>
      </c>
      <c r="D1246" s="3">
        <v>244.60510786951801</v>
      </c>
      <c r="E1246" s="3" t="s">
        <v>3176</v>
      </c>
      <c r="F1246" s="3" t="s">
        <v>13</v>
      </c>
      <c r="G1246" s="3" t="s">
        <v>56</v>
      </c>
      <c r="H1246" s="3" t="s">
        <v>4</v>
      </c>
      <c r="I1246" s="3" t="s">
        <v>852</v>
      </c>
      <c r="J1246" s="3" t="s">
        <v>90</v>
      </c>
      <c r="K1246" s="3" t="s">
        <v>106</v>
      </c>
      <c r="L1246" s="3" t="s">
        <v>4</v>
      </c>
      <c r="N1246" s="3" t="s">
        <v>469</v>
      </c>
      <c r="O1246" s="3" t="s">
        <v>9</v>
      </c>
      <c r="P1246" s="3" t="s">
        <v>4</v>
      </c>
      <c r="Q1246" s="3" t="s">
        <v>10</v>
      </c>
      <c r="V1246" t="str">
        <f t="shared" si="44"/>
        <v>Remove</v>
      </c>
      <c r="W1246"/>
      <c r="X1246"/>
      <c r="Y1246"/>
      <c r="Z1246"/>
      <c r="AA1246"/>
      <c r="AC1246"/>
      <c r="AE1246"/>
    </row>
    <row r="1247" spans="1:31" hidden="1" x14ac:dyDescent="0.3">
      <c r="A1247" s="3">
        <v>2936232040</v>
      </c>
      <c r="B1247" s="3" t="s">
        <v>3177</v>
      </c>
      <c r="C1247" s="3" t="s">
        <v>3177</v>
      </c>
      <c r="D1247" s="3">
        <v>67.091948966124093</v>
      </c>
      <c r="E1247" s="3" t="s">
        <v>3178</v>
      </c>
      <c r="F1247" s="3" t="s">
        <v>2</v>
      </c>
      <c r="G1247" s="3" t="s">
        <v>3</v>
      </c>
      <c r="H1247" s="3" t="s">
        <v>4</v>
      </c>
      <c r="I1247" s="3" t="s">
        <v>3179</v>
      </c>
      <c r="J1247" s="3" t="s">
        <v>26</v>
      </c>
      <c r="K1247" s="3" t="s">
        <v>27</v>
      </c>
      <c r="L1247" s="3" t="s">
        <v>4</v>
      </c>
      <c r="O1247" s="3" t="s">
        <v>9</v>
      </c>
      <c r="P1247" s="3" t="s">
        <v>4</v>
      </c>
      <c r="Q1247" s="3" t="s">
        <v>10</v>
      </c>
      <c r="V1247" t="str">
        <f t="shared" si="44"/>
        <v>Remove</v>
      </c>
      <c r="W1247"/>
      <c r="X1247"/>
      <c r="Y1247"/>
      <c r="Z1247"/>
      <c r="AA1247"/>
      <c r="AC1247"/>
      <c r="AE1247"/>
    </row>
    <row r="1248" spans="1:31" hidden="1" x14ac:dyDescent="0.3">
      <c r="A1248" s="3">
        <v>2800224040</v>
      </c>
      <c r="B1248" s="3" t="s">
        <v>3177</v>
      </c>
      <c r="C1248" s="3" t="s">
        <v>3177</v>
      </c>
      <c r="D1248" s="3">
        <v>188.54880271510299</v>
      </c>
      <c r="E1248" s="3" t="s">
        <v>3180</v>
      </c>
      <c r="F1248" s="3" t="s">
        <v>26</v>
      </c>
      <c r="G1248" s="3" t="s">
        <v>27</v>
      </c>
      <c r="H1248" s="3" t="s">
        <v>4</v>
      </c>
      <c r="I1248" s="3" t="s">
        <v>3181</v>
      </c>
      <c r="J1248" s="3" t="s">
        <v>6</v>
      </c>
      <c r="K1248" s="3" t="s">
        <v>7</v>
      </c>
      <c r="L1248" s="3" t="s">
        <v>4</v>
      </c>
      <c r="N1248" s="3" t="s">
        <v>3182</v>
      </c>
      <c r="O1248" s="3" t="s">
        <v>9</v>
      </c>
      <c r="P1248" s="3" t="s">
        <v>4</v>
      </c>
      <c r="Q1248" s="3" t="s">
        <v>10</v>
      </c>
      <c r="V1248" t="str">
        <f t="shared" si="44"/>
        <v>Remove</v>
      </c>
      <c r="W1248"/>
      <c r="X1248"/>
      <c r="Y1248"/>
      <c r="Z1248"/>
      <c r="AA1248"/>
      <c r="AC1248"/>
      <c r="AE1248"/>
    </row>
    <row r="1249" spans="1:31" hidden="1" x14ac:dyDescent="0.3">
      <c r="A1249" s="3">
        <v>2798769040</v>
      </c>
      <c r="B1249" s="3" t="s">
        <v>3177</v>
      </c>
      <c r="C1249" s="3" t="s">
        <v>3177</v>
      </c>
      <c r="D1249" s="3">
        <v>134.655269939036</v>
      </c>
      <c r="E1249" s="3" t="s">
        <v>3183</v>
      </c>
      <c r="F1249" s="3" t="s">
        <v>90</v>
      </c>
      <c r="G1249" s="3" t="s">
        <v>623</v>
      </c>
      <c r="H1249" s="3" t="s">
        <v>4</v>
      </c>
      <c r="I1249" s="3" t="s">
        <v>2020</v>
      </c>
      <c r="J1249" s="3" t="s">
        <v>13</v>
      </c>
      <c r="K1249" s="3" t="s">
        <v>65</v>
      </c>
      <c r="L1249" s="3" t="s">
        <v>4</v>
      </c>
      <c r="O1249" s="3" t="s">
        <v>9</v>
      </c>
      <c r="P1249" s="3" t="s">
        <v>4</v>
      </c>
      <c r="Q1249" s="3" t="s">
        <v>10</v>
      </c>
      <c r="V1249" t="str">
        <f t="shared" si="44"/>
        <v>Remove</v>
      </c>
      <c r="W1249"/>
      <c r="X1249"/>
      <c r="Y1249"/>
      <c r="Z1249"/>
      <c r="AA1249"/>
      <c r="AC1249"/>
      <c r="AE1249"/>
    </row>
    <row r="1250" spans="1:31" hidden="1" x14ac:dyDescent="0.3">
      <c r="A1250" s="3">
        <v>2798709040</v>
      </c>
      <c r="B1250" s="3" t="s">
        <v>3177</v>
      </c>
      <c r="C1250" s="3" t="s">
        <v>3177</v>
      </c>
      <c r="D1250" s="3">
        <v>62.187190725293398</v>
      </c>
      <c r="E1250" s="3" t="s">
        <v>3184</v>
      </c>
      <c r="F1250" s="3" t="s">
        <v>83</v>
      </c>
      <c r="G1250" s="3" t="s">
        <v>159</v>
      </c>
      <c r="H1250" s="3" t="s">
        <v>4</v>
      </c>
      <c r="I1250" s="3" t="s">
        <v>3185</v>
      </c>
      <c r="J1250" s="3" t="s">
        <v>6</v>
      </c>
      <c r="K1250" s="3" t="s">
        <v>58</v>
      </c>
      <c r="L1250" s="3" t="s">
        <v>4</v>
      </c>
      <c r="N1250" s="3" t="s">
        <v>687</v>
      </c>
      <c r="O1250" s="3" t="s">
        <v>9</v>
      </c>
      <c r="P1250" s="3" t="s">
        <v>4</v>
      </c>
      <c r="Q1250" s="3" t="s">
        <v>10</v>
      </c>
      <c r="V1250" t="str">
        <f t="shared" si="44"/>
        <v>Remove</v>
      </c>
      <c r="W1250"/>
      <c r="X1250"/>
      <c r="Y1250"/>
      <c r="Z1250"/>
      <c r="AA1250"/>
      <c r="AC1250"/>
      <c r="AE1250"/>
    </row>
    <row r="1251" spans="1:31" hidden="1" x14ac:dyDescent="0.3">
      <c r="A1251" s="3">
        <v>2798692040</v>
      </c>
      <c r="B1251" s="3" t="s">
        <v>3177</v>
      </c>
      <c r="C1251" s="3" t="s">
        <v>3177</v>
      </c>
      <c r="D1251" s="3">
        <v>204.26120294136101</v>
      </c>
      <c r="E1251" s="3" t="s">
        <v>3186</v>
      </c>
      <c r="F1251" s="3" t="s">
        <v>18</v>
      </c>
      <c r="G1251" s="3" t="s">
        <v>19</v>
      </c>
      <c r="H1251" s="3" t="s">
        <v>4</v>
      </c>
      <c r="I1251" s="3" t="s">
        <v>3187</v>
      </c>
      <c r="J1251" s="3" t="s">
        <v>90</v>
      </c>
      <c r="K1251" s="3" t="s">
        <v>642</v>
      </c>
      <c r="L1251" s="3" t="s">
        <v>4</v>
      </c>
      <c r="O1251" s="3" t="s">
        <v>9</v>
      </c>
      <c r="P1251" s="3" t="s">
        <v>4</v>
      </c>
      <c r="Q1251" s="3" t="s">
        <v>10</v>
      </c>
      <c r="V1251" t="str">
        <f t="shared" si="44"/>
        <v>Remove</v>
      </c>
      <c r="W1251"/>
      <c r="X1251"/>
      <c r="Y1251"/>
      <c r="Z1251"/>
      <c r="AA1251"/>
      <c r="AC1251"/>
      <c r="AE1251"/>
    </row>
    <row r="1252" spans="1:31" hidden="1" x14ac:dyDescent="0.3">
      <c r="A1252" s="3">
        <v>2799145040</v>
      </c>
      <c r="B1252" s="3" t="s">
        <v>3161</v>
      </c>
      <c r="C1252" s="3" t="s">
        <v>3161</v>
      </c>
      <c r="D1252" s="3">
        <v>292.19096093124102</v>
      </c>
      <c r="E1252" s="3" t="s">
        <v>3188</v>
      </c>
      <c r="F1252" s="3" t="s">
        <v>2</v>
      </c>
      <c r="G1252" s="3" t="s">
        <v>3</v>
      </c>
      <c r="H1252" s="3" t="s">
        <v>4</v>
      </c>
      <c r="I1252" s="3" t="s">
        <v>3189</v>
      </c>
      <c r="J1252" s="3" t="s">
        <v>26</v>
      </c>
      <c r="K1252" s="3" t="s">
        <v>27</v>
      </c>
      <c r="L1252" s="3" t="s">
        <v>4</v>
      </c>
      <c r="O1252" s="3" t="s">
        <v>9</v>
      </c>
      <c r="P1252" s="3" t="s">
        <v>4</v>
      </c>
      <c r="Q1252" s="3" t="s">
        <v>10</v>
      </c>
      <c r="V1252" t="str">
        <f t="shared" si="44"/>
        <v>Remove</v>
      </c>
      <c r="W1252"/>
      <c r="X1252"/>
      <c r="Y1252"/>
      <c r="Z1252"/>
      <c r="AA1252"/>
      <c r="AC1252"/>
      <c r="AE1252"/>
    </row>
    <row r="1253" spans="1:31" hidden="1" x14ac:dyDescent="0.3">
      <c r="A1253" s="3">
        <v>2632043040</v>
      </c>
      <c r="B1253" s="3" t="s">
        <v>3161</v>
      </c>
      <c r="C1253" s="3" t="s">
        <v>3161</v>
      </c>
      <c r="D1253" s="3">
        <v>328.23714769212802</v>
      </c>
      <c r="E1253" s="3" t="s">
        <v>3190</v>
      </c>
      <c r="F1253" s="3" t="s">
        <v>83</v>
      </c>
      <c r="G1253" s="3" t="s">
        <v>159</v>
      </c>
      <c r="H1253" s="3" t="s">
        <v>332</v>
      </c>
      <c r="I1253" s="3" t="s">
        <v>25</v>
      </c>
      <c r="J1253" s="3" t="s">
        <v>26</v>
      </c>
      <c r="K1253" s="3" t="s">
        <v>27</v>
      </c>
      <c r="L1253" s="3" t="s">
        <v>332</v>
      </c>
      <c r="N1253" s="3" t="s">
        <v>2950</v>
      </c>
      <c r="O1253" s="3" t="s">
        <v>9</v>
      </c>
      <c r="P1253" s="3" t="s">
        <v>332</v>
      </c>
      <c r="Q1253" s="3" t="s">
        <v>10</v>
      </c>
      <c r="V1253" t="str">
        <f t="shared" si="44"/>
        <v>Remove</v>
      </c>
      <c r="W1253"/>
      <c r="X1253"/>
      <c r="Y1253"/>
      <c r="Z1253"/>
      <c r="AA1253"/>
      <c r="AC1253"/>
      <c r="AE1253"/>
    </row>
    <row r="1254" spans="1:31" hidden="1" x14ac:dyDescent="0.3">
      <c r="A1254" s="3">
        <v>2799605040</v>
      </c>
      <c r="B1254" s="3" t="s">
        <v>3191</v>
      </c>
      <c r="C1254" s="3" t="s">
        <v>3191</v>
      </c>
      <c r="D1254" s="3">
        <v>352.89659390289802</v>
      </c>
      <c r="E1254" s="3" t="s">
        <v>3192</v>
      </c>
      <c r="F1254" s="3" t="s">
        <v>83</v>
      </c>
      <c r="G1254" s="3" t="s">
        <v>84</v>
      </c>
      <c r="H1254" s="3" t="s">
        <v>4</v>
      </c>
      <c r="I1254" s="3" t="s">
        <v>3193</v>
      </c>
      <c r="J1254" s="3" t="s">
        <v>83</v>
      </c>
      <c r="K1254" s="3" t="s">
        <v>84</v>
      </c>
      <c r="L1254" s="3" t="s">
        <v>4</v>
      </c>
      <c r="N1254" s="3" t="s">
        <v>971</v>
      </c>
      <c r="O1254" s="3" t="s">
        <v>9</v>
      </c>
      <c r="P1254" s="3" t="s">
        <v>4</v>
      </c>
      <c r="Q1254" s="3" t="s">
        <v>10</v>
      </c>
      <c r="V1254" t="str">
        <f t="shared" si="44"/>
        <v>Remove</v>
      </c>
      <c r="W1254"/>
      <c r="X1254"/>
      <c r="Y1254"/>
      <c r="Z1254"/>
      <c r="AA1254"/>
      <c r="AC1254"/>
      <c r="AE1254"/>
    </row>
    <row r="1255" spans="1:31" hidden="1" x14ac:dyDescent="0.3">
      <c r="A1255" s="3">
        <v>2799620040</v>
      </c>
      <c r="B1255" s="3" t="s">
        <v>3194</v>
      </c>
      <c r="C1255" s="3" t="s">
        <v>3194</v>
      </c>
      <c r="D1255" s="3">
        <v>187.52940254038</v>
      </c>
      <c r="E1255" s="3" t="s">
        <v>3195</v>
      </c>
      <c r="F1255" s="3" t="s">
        <v>13</v>
      </c>
      <c r="G1255" s="3" t="s">
        <v>74</v>
      </c>
      <c r="H1255" s="3" t="s">
        <v>4</v>
      </c>
      <c r="I1255" s="3" t="s">
        <v>152</v>
      </c>
      <c r="J1255" s="3" t="s">
        <v>13</v>
      </c>
      <c r="K1255" s="3" t="s">
        <v>65</v>
      </c>
      <c r="L1255" s="3" t="s">
        <v>4</v>
      </c>
      <c r="N1255" s="3" t="s">
        <v>66</v>
      </c>
      <c r="O1255" s="3" t="s">
        <v>9</v>
      </c>
      <c r="P1255" s="3" t="s">
        <v>4</v>
      </c>
      <c r="Q1255" s="3" t="s">
        <v>10</v>
      </c>
      <c r="V1255" t="str">
        <f t="shared" si="44"/>
        <v>Remove</v>
      </c>
      <c r="W1255"/>
      <c r="X1255"/>
      <c r="Y1255"/>
      <c r="Z1255"/>
      <c r="AA1255"/>
      <c r="AC1255"/>
      <c r="AE1255"/>
    </row>
    <row r="1256" spans="1:31" hidden="1" x14ac:dyDescent="0.3">
      <c r="A1256" s="3">
        <v>2930275040</v>
      </c>
      <c r="B1256" s="3" t="s">
        <v>3196</v>
      </c>
      <c r="C1256" s="3" t="s">
        <v>3196</v>
      </c>
      <c r="D1256" s="3">
        <v>76.410135718208195</v>
      </c>
      <c r="E1256" s="3" t="s">
        <v>3197</v>
      </c>
      <c r="F1256" s="3" t="s">
        <v>6</v>
      </c>
      <c r="G1256" s="3" t="s">
        <v>234</v>
      </c>
      <c r="H1256" s="3" t="s">
        <v>4</v>
      </c>
      <c r="I1256" s="3" t="s">
        <v>3198</v>
      </c>
      <c r="J1256" s="3" t="s">
        <v>6</v>
      </c>
      <c r="K1256" s="3" t="s">
        <v>58</v>
      </c>
      <c r="L1256" s="3" t="s">
        <v>4</v>
      </c>
      <c r="O1256" s="3" t="s">
        <v>9</v>
      </c>
      <c r="P1256" s="3" t="s">
        <v>4</v>
      </c>
      <c r="Q1256" s="3" t="s">
        <v>10</v>
      </c>
      <c r="V1256" t="str">
        <f t="shared" si="44"/>
        <v>Remove</v>
      </c>
      <c r="W1256"/>
      <c r="X1256"/>
      <c r="Y1256"/>
      <c r="Z1256"/>
      <c r="AA1256"/>
      <c r="AC1256"/>
      <c r="AE1256"/>
    </row>
    <row r="1257" spans="1:31" hidden="1" x14ac:dyDescent="0.3">
      <c r="A1257" s="3">
        <v>2812579040</v>
      </c>
      <c r="B1257" s="3" t="s">
        <v>3196</v>
      </c>
      <c r="C1257" s="3" t="s">
        <v>3196</v>
      </c>
      <c r="D1257" s="3">
        <v>68.251353259590502</v>
      </c>
      <c r="E1257" s="3" t="s">
        <v>3199</v>
      </c>
      <c r="F1257" s="3" t="s">
        <v>13</v>
      </c>
      <c r="G1257" s="3" t="s">
        <v>74</v>
      </c>
      <c r="H1257" s="3" t="s">
        <v>4</v>
      </c>
      <c r="I1257" s="3" t="s">
        <v>3200</v>
      </c>
      <c r="J1257" s="3" t="s">
        <v>13</v>
      </c>
      <c r="K1257" s="3" t="s">
        <v>155</v>
      </c>
      <c r="L1257" s="3" t="s">
        <v>4</v>
      </c>
      <c r="O1257" s="3" t="s">
        <v>9</v>
      </c>
      <c r="P1257" s="3" t="s">
        <v>4</v>
      </c>
      <c r="Q1257" s="3" t="s">
        <v>10</v>
      </c>
      <c r="V1257" t="str">
        <f t="shared" si="44"/>
        <v>Remove</v>
      </c>
      <c r="W1257"/>
      <c r="X1257"/>
      <c r="Y1257"/>
      <c r="Z1257"/>
      <c r="AA1257"/>
      <c r="AC1257"/>
      <c r="AE1257"/>
    </row>
    <row r="1258" spans="1:31" hidden="1" x14ac:dyDescent="0.3">
      <c r="A1258" s="3">
        <v>2802078040</v>
      </c>
      <c r="B1258" s="3" t="s">
        <v>3196</v>
      </c>
      <c r="C1258" s="3" t="s">
        <v>3196</v>
      </c>
      <c r="D1258" s="3">
        <v>51.196987526476804</v>
      </c>
      <c r="E1258" s="3" t="s">
        <v>3201</v>
      </c>
      <c r="F1258" s="3" t="s">
        <v>191</v>
      </c>
      <c r="G1258" s="3" t="s">
        <v>192</v>
      </c>
      <c r="H1258" s="3" t="s">
        <v>4</v>
      </c>
      <c r="I1258" s="3" t="s">
        <v>3202</v>
      </c>
      <c r="J1258" s="3" t="s">
        <v>18</v>
      </c>
      <c r="K1258" s="3" t="s">
        <v>186</v>
      </c>
      <c r="L1258" s="3" t="s">
        <v>4</v>
      </c>
      <c r="O1258" s="3" t="s">
        <v>9</v>
      </c>
      <c r="P1258" s="3" t="s">
        <v>4</v>
      </c>
      <c r="Q1258" s="3" t="s">
        <v>10</v>
      </c>
      <c r="V1258" t="str">
        <f t="shared" si="44"/>
        <v>Remove</v>
      </c>
      <c r="W1258"/>
      <c r="X1258"/>
      <c r="Y1258"/>
      <c r="Z1258"/>
      <c r="AA1258"/>
      <c r="AC1258"/>
      <c r="AE1258"/>
    </row>
    <row r="1259" spans="1:31" hidden="1" x14ac:dyDescent="0.3">
      <c r="A1259" s="3">
        <v>2724984040</v>
      </c>
      <c r="B1259" s="3" t="s">
        <v>3196</v>
      </c>
      <c r="C1259" s="3" t="s">
        <v>3196</v>
      </c>
      <c r="D1259" s="3">
        <v>332.17073575818</v>
      </c>
      <c r="E1259" s="3" t="s">
        <v>3203</v>
      </c>
      <c r="F1259" s="3" t="s">
        <v>83</v>
      </c>
      <c r="G1259" s="3" t="s">
        <v>84</v>
      </c>
      <c r="H1259" s="3" t="s">
        <v>107</v>
      </c>
      <c r="I1259" s="3" t="s">
        <v>3204</v>
      </c>
      <c r="J1259" s="3" t="s">
        <v>6</v>
      </c>
      <c r="K1259" s="3" t="s">
        <v>117</v>
      </c>
      <c r="L1259" s="3" t="s">
        <v>107</v>
      </c>
      <c r="M1259" s="3" t="s">
        <v>3205</v>
      </c>
      <c r="N1259" s="3" t="s">
        <v>3206</v>
      </c>
      <c r="O1259" s="3" t="s">
        <v>9</v>
      </c>
      <c r="P1259" s="3" t="s">
        <v>107</v>
      </c>
      <c r="Q1259" s="3" t="s">
        <v>10</v>
      </c>
      <c r="V1259" t="str">
        <f t="shared" si="44"/>
        <v>Remove</v>
      </c>
      <c r="W1259"/>
      <c r="X1259"/>
      <c r="Y1259"/>
      <c r="Z1259"/>
      <c r="AA1259"/>
      <c r="AC1259"/>
      <c r="AE1259"/>
    </row>
    <row r="1260" spans="1:31" hidden="1" x14ac:dyDescent="0.3">
      <c r="A1260" s="3">
        <v>2936319040</v>
      </c>
      <c r="B1260" s="3" t="s">
        <v>2014</v>
      </c>
      <c r="C1260" s="3" t="s">
        <v>2014</v>
      </c>
      <c r="D1260" s="3">
        <v>130.642974817604</v>
      </c>
      <c r="E1260" s="3" t="s">
        <v>3207</v>
      </c>
      <c r="F1260" s="3" t="s">
        <v>26</v>
      </c>
      <c r="G1260" s="3" t="s">
        <v>612</v>
      </c>
      <c r="H1260" s="3" t="s">
        <v>4</v>
      </c>
      <c r="I1260" s="3" t="s">
        <v>1037</v>
      </c>
      <c r="J1260" s="3" t="s">
        <v>26</v>
      </c>
      <c r="K1260" s="3" t="s">
        <v>198</v>
      </c>
      <c r="L1260" s="3" t="s">
        <v>4</v>
      </c>
      <c r="O1260" s="3" t="s">
        <v>9</v>
      </c>
      <c r="P1260" s="3" t="s">
        <v>4</v>
      </c>
      <c r="Q1260" s="3" t="s">
        <v>10</v>
      </c>
      <c r="V1260" t="str">
        <f t="shared" si="44"/>
        <v>Remove</v>
      </c>
      <c r="W1260"/>
      <c r="X1260"/>
      <c r="Y1260"/>
      <c r="Z1260"/>
      <c r="AA1260"/>
      <c r="AC1260"/>
      <c r="AE1260"/>
    </row>
    <row r="1261" spans="1:31" hidden="1" x14ac:dyDescent="0.3">
      <c r="A1261" s="3">
        <v>2818526040</v>
      </c>
      <c r="B1261" s="3" t="s">
        <v>2014</v>
      </c>
      <c r="C1261" s="3" t="s">
        <v>3208</v>
      </c>
      <c r="D1261" s="3">
        <v>201.32383665717001</v>
      </c>
      <c r="E1261" s="3" t="s">
        <v>3209</v>
      </c>
      <c r="F1261" s="3" t="s">
        <v>13</v>
      </c>
      <c r="G1261" s="3" t="s">
        <v>838</v>
      </c>
      <c r="H1261" s="3" t="s">
        <v>4</v>
      </c>
      <c r="I1261" s="3" t="s">
        <v>25</v>
      </c>
      <c r="J1261" s="3" t="s">
        <v>26</v>
      </c>
      <c r="K1261" s="3" t="s">
        <v>27</v>
      </c>
      <c r="L1261" s="3" t="s">
        <v>4</v>
      </c>
      <c r="O1261" s="3" t="s">
        <v>9</v>
      </c>
      <c r="P1261" s="3" t="s">
        <v>4</v>
      </c>
      <c r="Q1261" s="3" t="s">
        <v>10</v>
      </c>
      <c r="V1261" t="str">
        <f t="shared" si="44"/>
        <v>Remove</v>
      </c>
      <c r="W1261"/>
      <c r="X1261"/>
      <c r="Y1261"/>
      <c r="Z1261"/>
      <c r="AA1261"/>
      <c r="AC1261"/>
      <c r="AE1261"/>
    </row>
    <row r="1262" spans="1:31" hidden="1" x14ac:dyDescent="0.3">
      <c r="A1262" s="3">
        <v>2802562040</v>
      </c>
      <c r="B1262" s="3" t="s">
        <v>2014</v>
      </c>
      <c r="C1262" s="3" t="s">
        <v>2014</v>
      </c>
      <c r="D1262" s="3">
        <v>119.724170393034</v>
      </c>
      <c r="E1262" s="3" t="s">
        <v>3210</v>
      </c>
      <c r="F1262" s="3" t="s">
        <v>2</v>
      </c>
      <c r="G1262" s="3" t="s">
        <v>282</v>
      </c>
      <c r="H1262" s="3" t="s">
        <v>4</v>
      </c>
      <c r="I1262" s="3" t="s">
        <v>674</v>
      </c>
      <c r="J1262" s="3" t="s">
        <v>26</v>
      </c>
      <c r="K1262" s="3" t="s">
        <v>27</v>
      </c>
      <c r="L1262" s="3" t="s">
        <v>28</v>
      </c>
      <c r="N1262" s="3" t="s">
        <v>3211</v>
      </c>
      <c r="O1262" s="3" t="s">
        <v>9</v>
      </c>
      <c r="P1262" s="3" t="s">
        <v>4</v>
      </c>
      <c r="Q1262" s="3" t="s">
        <v>10</v>
      </c>
      <c r="V1262" t="str">
        <f t="shared" si="44"/>
        <v>Remove</v>
      </c>
      <c r="W1262"/>
      <c r="X1262"/>
      <c r="Y1262"/>
      <c r="Z1262"/>
      <c r="AA1262"/>
      <c r="AC1262"/>
      <c r="AE1262"/>
    </row>
    <row r="1263" spans="1:31" hidden="1" x14ac:dyDescent="0.3">
      <c r="A1263" s="3">
        <v>2814056040</v>
      </c>
      <c r="B1263" s="3" t="s">
        <v>3212</v>
      </c>
      <c r="C1263" s="3" t="s">
        <v>3213</v>
      </c>
      <c r="D1263" s="3">
        <v>519.534392867831</v>
      </c>
      <c r="E1263" s="3" t="s">
        <v>3214</v>
      </c>
      <c r="F1263" s="3" t="s">
        <v>18</v>
      </c>
      <c r="G1263" s="3" t="s">
        <v>186</v>
      </c>
      <c r="H1263" s="3" t="s">
        <v>4</v>
      </c>
      <c r="I1263" s="3" t="s">
        <v>3215</v>
      </c>
      <c r="J1263" s="3" t="s">
        <v>18</v>
      </c>
      <c r="K1263" s="3" t="s">
        <v>186</v>
      </c>
      <c r="L1263" s="3" t="s">
        <v>4</v>
      </c>
      <c r="N1263" s="3" t="s">
        <v>971</v>
      </c>
      <c r="O1263" s="3" t="s">
        <v>9</v>
      </c>
      <c r="P1263" s="3" t="s">
        <v>4</v>
      </c>
      <c r="Q1263" s="3" t="s">
        <v>10</v>
      </c>
      <c r="V1263" t="str">
        <f t="shared" si="44"/>
        <v>Remove</v>
      </c>
      <c r="W1263"/>
      <c r="X1263"/>
      <c r="Y1263"/>
      <c r="Z1263"/>
      <c r="AA1263"/>
      <c r="AC1263"/>
      <c r="AE1263"/>
    </row>
    <row r="1264" spans="1:31" hidden="1" x14ac:dyDescent="0.3">
      <c r="A1264" s="3">
        <v>2805350040</v>
      </c>
      <c r="B1264" s="3" t="s">
        <v>3212</v>
      </c>
      <c r="C1264" s="3" t="s">
        <v>3212</v>
      </c>
      <c r="D1264" s="3">
        <v>81.419326463935604</v>
      </c>
      <c r="E1264" s="3" t="s">
        <v>3216</v>
      </c>
      <c r="F1264" s="3" t="s">
        <v>13</v>
      </c>
      <c r="G1264" s="3" t="s">
        <v>65</v>
      </c>
      <c r="H1264" s="3" t="s">
        <v>4</v>
      </c>
      <c r="I1264" s="3" t="s">
        <v>2216</v>
      </c>
      <c r="J1264" s="3" t="s">
        <v>13</v>
      </c>
      <c r="K1264" s="3" t="s">
        <v>65</v>
      </c>
      <c r="L1264" s="3" t="s">
        <v>4</v>
      </c>
      <c r="N1264" s="3" t="s">
        <v>329</v>
      </c>
      <c r="O1264" s="3" t="s">
        <v>9</v>
      </c>
      <c r="P1264" s="3" t="s">
        <v>4</v>
      </c>
      <c r="Q1264" s="3" t="s">
        <v>10</v>
      </c>
      <c r="V1264" t="str">
        <f t="shared" si="44"/>
        <v>Remove</v>
      </c>
      <c r="W1264"/>
      <c r="X1264"/>
      <c r="Y1264"/>
      <c r="Z1264"/>
      <c r="AA1264"/>
      <c r="AC1264"/>
      <c r="AE1264"/>
    </row>
    <row r="1265" spans="1:31" hidden="1" x14ac:dyDescent="0.3">
      <c r="A1265" s="3">
        <v>2801158040</v>
      </c>
      <c r="B1265" s="3" t="s">
        <v>3212</v>
      </c>
      <c r="C1265" s="3" t="s">
        <v>3212</v>
      </c>
      <c r="D1265" s="3">
        <v>96.129680824327707</v>
      </c>
      <c r="E1265" s="3" t="s">
        <v>3217</v>
      </c>
      <c r="F1265" s="3" t="s">
        <v>83</v>
      </c>
      <c r="G1265" s="3" t="s">
        <v>123</v>
      </c>
      <c r="H1265" s="3" t="s">
        <v>4</v>
      </c>
      <c r="I1265" s="3" t="s">
        <v>1777</v>
      </c>
      <c r="J1265" s="3" t="s">
        <v>6</v>
      </c>
      <c r="K1265" s="3" t="s">
        <v>79</v>
      </c>
      <c r="L1265" s="3" t="s">
        <v>4</v>
      </c>
      <c r="O1265" s="3" t="s">
        <v>9</v>
      </c>
      <c r="P1265" s="3" t="s">
        <v>4</v>
      </c>
      <c r="Q1265" s="3" t="s">
        <v>10</v>
      </c>
      <c r="V1265" t="str">
        <f t="shared" si="44"/>
        <v>Remove</v>
      </c>
      <c r="W1265"/>
      <c r="X1265"/>
      <c r="Y1265"/>
      <c r="Z1265"/>
      <c r="AA1265"/>
      <c r="AC1265"/>
      <c r="AE1265"/>
    </row>
    <row r="1266" spans="1:31" hidden="1" x14ac:dyDescent="0.3">
      <c r="A1266" s="3">
        <v>2801071040</v>
      </c>
      <c r="B1266" s="3" t="s">
        <v>3212</v>
      </c>
      <c r="C1266" s="3" t="s">
        <v>3212</v>
      </c>
      <c r="D1266" s="3">
        <v>143.953154211022</v>
      </c>
      <c r="E1266" s="3" t="s">
        <v>3218</v>
      </c>
      <c r="F1266" s="3" t="s">
        <v>6</v>
      </c>
      <c r="G1266" s="3" t="s">
        <v>79</v>
      </c>
      <c r="H1266" s="3" t="s">
        <v>4</v>
      </c>
      <c r="I1266" s="3" t="s">
        <v>3219</v>
      </c>
      <c r="J1266" s="3" t="s">
        <v>6</v>
      </c>
      <c r="K1266" s="3" t="s">
        <v>58</v>
      </c>
      <c r="L1266" s="3" t="s">
        <v>4</v>
      </c>
      <c r="N1266" s="3" t="s">
        <v>495</v>
      </c>
      <c r="O1266" s="3" t="s">
        <v>9</v>
      </c>
      <c r="P1266" s="3" t="s">
        <v>4</v>
      </c>
      <c r="Q1266" s="3" t="s">
        <v>10</v>
      </c>
      <c r="V1266" t="str">
        <f t="shared" si="44"/>
        <v>Remove</v>
      </c>
      <c r="W1266"/>
      <c r="X1266"/>
      <c r="Y1266"/>
      <c r="Z1266"/>
      <c r="AA1266"/>
      <c r="AC1266"/>
      <c r="AE1266"/>
    </row>
    <row r="1267" spans="1:31" hidden="1" x14ac:dyDescent="0.3">
      <c r="A1267" s="3">
        <v>2800762040</v>
      </c>
      <c r="B1267" s="3" t="s">
        <v>3212</v>
      </c>
      <c r="C1267" s="3" t="s">
        <v>3212</v>
      </c>
      <c r="D1267" s="3">
        <v>50.578034682080897</v>
      </c>
      <c r="E1267" s="3" t="s">
        <v>3220</v>
      </c>
      <c r="F1267" s="3" t="s">
        <v>41</v>
      </c>
      <c r="G1267" s="3" t="s">
        <v>219</v>
      </c>
      <c r="H1267" s="3" t="s">
        <v>4</v>
      </c>
      <c r="I1267" s="3" t="s">
        <v>1444</v>
      </c>
      <c r="J1267" s="3" t="s">
        <v>6</v>
      </c>
      <c r="K1267" s="3" t="s">
        <v>79</v>
      </c>
      <c r="L1267" s="3" t="s">
        <v>4</v>
      </c>
      <c r="O1267" s="3" t="s">
        <v>9</v>
      </c>
      <c r="P1267" s="3" t="s">
        <v>4</v>
      </c>
      <c r="Q1267" s="3" t="s">
        <v>10</v>
      </c>
      <c r="V1267" t="str">
        <f t="shared" si="44"/>
        <v>Remove</v>
      </c>
      <c r="W1267"/>
      <c r="X1267"/>
      <c r="Y1267"/>
      <c r="Z1267"/>
      <c r="AA1267"/>
      <c r="AC1267"/>
      <c r="AE1267"/>
    </row>
    <row r="1268" spans="1:31" hidden="1" x14ac:dyDescent="0.3">
      <c r="A1268" s="3">
        <v>2795139040</v>
      </c>
      <c r="B1268" s="3" t="s">
        <v>3212</v>
      </c>
      <c r="C1268" s="3" t="s">
        <v>3212</v>
      </c>
      <c r="D1268" s="3">
        <v>220.75465180183701</v>
      </c>
      <c r="E1268" s="3" t="s">
        <v>3221</v>
      </c>
      <c r="F1268" s="3" t="s">
        <v>191</v>
      </c>
      <c r="G1268" s="3" t="s">
        <v>536</v>
      </c>
      <c r="H1268" s="3" t="s">
        <v>4</v>
      </c>
      <c r="I1268" s="3" t="s">
        <v>3222</v>
      </c>
      <c r="J1268" s="3" t="s">
        <v>26</v>
      </c>
      <c r="K1268" s="3" t="s">
        <v>27</v>
      </c>
      <c r="L1268" s="3" t="s">
        <v>4</v>
      </c>
      <c r="M1268" s="3" t="s">
        <v>100</v>
      </c>
      <c r="O1268" s="3" t="s">
        <v>9</v>
      </c>
      <c r="P1268" s="3" t="s">
        <v>4</v>
      </c>
      <c r="Q1268" s="3" t="s">
        <v>10</v>
      </c>
      <c r="V1268" t="str">
        <f t="shared" si="44"/>
        <v>Remove</v>
      </c>
      <c r="W1268"/>
      <c r="X1268"/>
      <c r="Y1268"/>
      <c r="Z1268"/>
      <c r="AA1268"/>
      <c r="AC1268"/>
      <c r="AE1268"/>
    </row>
    <row r="1269" spans="1:31" ht="28.8" x14ac:dyDescent="0.3">
      <c r="A1269" s="3">
        <v>2946527040</v>
      </c>
      <c r="B1269" s="3" t="s">
        <v>3223</v>
      </c>
      <c r="C1269" s="3" t="s">
        <v>3223</v>
      </c>
      <c r="D1269" s="3">
        <v>1783.6427101176</v>
      </c>
      <c r="E1269" s="3" t="s">
        <v>3224</v>
      </c>
      <c r="F1269" s="3" t="s">
        <v>83</v>
      </c>
      <c r="G1269" s="3" t="s">
        <v>84</v>
      </c>
      <c r="H1269" s="3" t="s">
        <v>16004</v>
      </c>
      <c r="I1269" s="3" t="s">
        <v>25</v>
      </c>
      <c r="J1269" s="3" t="s">
        <v>26</v>
      </c>
      <c r="K1269" s="3" t="s">
        <v>27</v>
      </c>
      <c r="L1269" s="3" t="s">
        <v>4</v>
      </c>
      <c r="M1269" s="3" t="s">
        <v>59</v>
      </c>
      <c r="O1269" s="3" t="s">
        <v>9</v>
      </c>
      <c r="P1269" s="3" t="s">
        <v>4</v>
      </c>
      <c r="Q1269" s="3" t="s">
        <v>10</v>
      </c>
      <c r="R1269" s="2" t="s">
        <v>303</v>
      </c>
      <c r="S1269" s="3">
        <v>-23.59</v>
      </c>
      <c r="T1269" s="3">
        <v>-23.59</v>
      </c>
      <c r="U1269" s="3">
        <v>-23.59</v>
      </c>
      <c r="V1269" s="3" t="str">
        <f t="shared" si="44"/>
        <v>Keep</v>
      </c>
      <c r="W1269" s="2" t="str">
        <f t="shared" ref="W1269:W1270" si="45">MID(B1269, 5, 11)</f>
        <v>Sep 16 2015</v>
      </c>
      <c r="X1269" s="3">
        <f t="shared" ref="X1269:X1270" si="46">VALUE(RIGHT(W1269,4))</f>
        <v>2015</v>
      </c>
      <c r="Y1269" s="2" t="str">
        <f t="shared" ref="Y1269:Y1270" si="47">H1269&amp;X1269</f>
        <v>china2015</v>
      </c>
      <c r="Z1269" s="1" t="s">
        <v>16078</v>
      </c>
      <c r="AA1269" s="1">
        <f>IFERROR(VLOOKUP(Z1269, RISKSHEET!$A$2:$G$1000, 4, FALSE), "Missing")</f>
        <v>-0.408455699682236</v>
      </c>
      <c r="AB1269">
        <f>IFERROR(VLOOKUP(Z1269, RISKSHEET!$A$2:$G$1000, 5, FALSE), "Missing")</f>
        <v>-0.552559673786163</v>
      </c>
      <c r="AC1269" s="1">
        <f>IFERROR(VLOOKUP(Z1269, RISKSHEET!$A$2:$G$1000, 6, FALSE), "Missing")</f>
        <v>0.416875630617142</v>
      </c>
      <c r="AD1269" t="str">
        <f>_xlfn.XLOOKUP(Z1269, CREDITRATING!I:I, CREDITRATING!E:E, "Missing")</f>
        <v>A+</v>
      </c>
      <c r="AE1269" s="1">
        <f>_xlfn.XLOOKUP(Z1269, CREDITRATING!I:I, CREDITRATING!F:F, "Missing")</f>
        <v>5</v>
      </c>
    </row>
    <row r="1270" spans="1:31" ht="28.8" x14ac:dyDescent="0.3">
      <c r="A1270" s="3">
        <v>2905809040</v>
      </c>
      <c r="B1270" s="3" t="s">
        <v>3223</v>
      </c>
      <c r="C1270" s="3" t="s">
        <v>3225</v>
      </c>
      <c r="D1270" s="3">
        <v>123.441509089804</v>
      </c>
      <c r="E1270" s="3" t="s">
        <v>3226</v>
      </c>
      <c r="F1270" s="3" t="s">
        <v>41</v>
      </c>
      <c r="G1270" s="3" t="s">
        <v>219</v>
      </c>
      <c r="H1270" s="3" t="s">
        <v>16004</v>
      </c>
      <c r="I1270" s="3" t="s">
        <v>25</v>
      </c>
      <c r="J1270" s="3" t="s">
        <v>26</v>
      </c>
      <c r="K1270" s="3" t="s">
        <v>27</v>
      </c>
      <c r="L1270" s="3" t="s">
        <v>28</v>
      </c>
      <c r="M1270" s="3" t="s">
        <v>2539</v>
      </c>
      <c r="O1270" s="3" t="s">
        <v>9</v>
      </c>
      <c r="P1270" s="3" t="s">
        <v>4</v>
      </c>
      <c r="Q1270" s="3" t="s">
        <v>10</v>
      </c>
      <c r="R1270" s="2" t="s">
        <v>194</v>
      </c>
      <c r="S1270" s="3">
        <v>64.84</v>
      </c>
      <c r="T1270" s="3">
        <v>69.13</v>
      </c>
      <c r="U1270" s="3">
        <v>44.88</v>
      </c>
      <c r="V1270" s="3" t="str">
        <f t="shared" si="44"/>
        <v>Keep</v>
      </c>
      <c r="W1270" s="2" t="str">
        <f t="shared" si="45"/>
        <v>Sep 16 2015</v>
      </c>
      <c r="X1270" s="3">
        <f t="shared" si="46"/>
        <v>2015</v>
      </c>
      <c r="Y1270" s="2" t="str">
        <f t="shared" si="47"/>
        <v>china2015</v>
      </c>
      <c r="Z1270" s="1" t="s">
        <v>16078</v>
      </c>
      <c r="AA1270" s="1">
        <f>IFERROR(VLOOKUP(Z1270, RISKSHEET!$A$2:$G$1000, 4, FALSE), "Missing")</f>
        <v>-0.408455699682236</v>
      </c>
      <c r="AB1270">
        <f>IFERROR(VLOOKUP(Z1270, RISKSHEET!$A$2:$G$1000, 5, FALSE), "Missing")</f>
        <v>-0.552559673786163</v>
      </c>
      <c r="AC1270" s="1">
        <f>IFERROR(VLOOKUP(Z1270, RISKSHEET!$A$2:$G$1000, 6, FALSE), "Missing")</f>
        <v>0.416875630617142</v>
      </c>
      <c r="AD1270" t="str">
        <f>_xlfn.XLOOKUP(Z1270, CREDITRATING!I:I, CREDITRATING!E:E, "Missing")</f>
        <v>A+</v>
      </c>
      <c r="AE1270" s="1">
        <f>_xlfn.XLOOKUP(Z1270, CREDITRATING!I:I, CREDITRATING!F:F, "Missing")</f>
        <v>5</v>
      </c>
    </row>
    <row r="1271" spans="1:31" hidden="1" x14ac:dyDescent="0.3">
      <c r="A1271" s="3">
        <v>2820125040</v>
      </c>
      <c r="B1271" s="3" t="s">
        <v>3223</v>
      </c>
      <c r="C1271" s="3" t="s">
        <v>3227</v>
      </c>
      <c r="D1271" s="3">
        <v>470.59601394959799</v>
      </c>
      <c r="E1271" s="3" t="s">
        <v>3228</v>
      </c>
      <c r="F1271" s="3" t="s">
        <v>41</v>
      </c>
      <c r="G1271" s="3" t="s">
        <v>144</v>
      </c>
      <c r="H1271" s="3" t="s">
        <v>4</v>
      </c>
      <c r="I1271" s="3" t="s">
        <v>3229</v>
      </c>
      <c r="J1271" s="3" t="s">
        <v>41</v>
      </c>
      <c r="K1271" s="3" t="s">
        <v>144</v>
      </c>
      <c r="L1271" s="3" t="s">
        <v>4</v>
      </c>
      <c r="N1271" s="3" t="s">
        <v>1445</v>
      </c>
      <c r="O1271" s="3" t="s">
        <v>9</v>
      </c>
      <c r="P1271" s="3" t="s">
        <v>4</v>
      </c>
      <c r="Q1271" s="3" t="s">
        <v>10</v>
      </c>
      <c r="V1271" t="str">
        <f t="shared" si="44"/>
        <v>Remove</v>
      </c>
      <c r="W1271"/>
      <c r="X1271"/>
      <c r="Y1271"/>
      <c r="Z1271"/>
      <c r="AA1271"/>
      <c r="AC1271"/>
      <c r="AE1271"/>
    </row>
    <row r="1272" spans="1:31" hidden="1" x14ac:dyDescent="0.3">
      <c r="A1272" s="3">
        <v>2802112040</v>
      </c>
      <c r="B1272" s="3" t="s">
        <v>3223</v>
      </c>
      <c r="C1272" s="3" t="s">
        <v>3223</v>
      </c>
      <c r="D1272" s="3">
        <v>100.51606805293</v>
      </c>
      <c r="E1272" s="3" t="s">
        <v>3230</v>
      </c>
      <c r="F1272" s="3" t="s">
        <v>13</v>
      </c>
      <c r="G1272" s="3" t="s">
        <v>74</v>
      </c>
      <c r="H1272" s="3" t="s">
        <v>4</v>
      </c>
      <c r="I1272" s="3" t="s">
        <v>3231</v>
      </c>
      <c r="J1272" s="3" t="s">
        <v>13</v>
      </c>
      <c r="K1272" s="3" t="s">
        <v>56</v>
      </c>
      <c r="L1272" s="3" t="s">
        <v>4</v>
      </c>
      <c r="N1272" s="3" t="s">
        <v>100</v>
      </c>
      <c r="O1272" s="3" t="s">
        <v>9</v>
      </c>
      <c r="P1272" s="3" t="s">
        <v>4</v>
      </c>
      <c r="Q1272" s="3" t="s">
        <v>10</v>
      </c>
      <c r="V1272" t="str">
        <f t="shared" si="44"/>
        <v>Remove</v>
      </c>
      <c r="W1272"/>
      <c r="X1272"/>
      <c r="Y1272"/>
      <c r="Z1272"/>
      <c r="AA1272"/>
      <c r="AC1272"/>
      <c r="AE1272"/>
    </row>
    <row r="1273" spans="1:31" hidden="1" x14ac:dyDescent="0.3">
      <c r="A1273" s="3">
        <v>2801081040</v>
      </c>
      <c r="B1273" s="3" t="s">
        <v>3223</v>
      </c>
      <c r="C1273" s="3" t="s">
        <v>3223</v>
      </c>
      <c r="D1273" s="3">
        <v>1531.33014053545</v>
      </c>
      <c r="E1273" s="3" t="s">
        <v>3232</v>
      </c>
      <c r="F1273" s="3" t="s">
        <v>83</v>
      </c>
      <c r="G1273" s="3" t="s">
        <v>84</v>
      </c>
      <c r="H1273" s="3" t="s">
        <v>4</v>
      </c>
      <c r="I1273" s="3" t="s">
        <v>3224</v>
      </c>
      <c r="J1273" s="3" t="s">
        <v>83</v>
      </c>
      <c r="K1273" s="3" t="s">
        <v>84</v>
      </c>
      <c r="L1273" s="3" t="s">
        <v>4</v>
      </c>
      <c r="N1273" s="3" t="s">
        <v>3233</v>
      </c>
      <c r="O1273" s="3" t="s">
        <v>9</v>
      </c>
      <c r="P1273" s="3" t="s">
        <v>4</v>
      </c>
      <c r="Q1273" s="3" t="s">
        <v>10</v>
      </c>
      <c r="V1273" t="str">
        <f t="shared" si="44"/>
        <v>Remove</v>
      </c>
      <c r="W1273"/>
      <c r="X1273"/>
      <c r="Y1273"/>
      <c r="Z1273"/>
      <c r="AA1273"/>
      <c r="AC1273"/>
      <c r="AE1273"/>
    </row>
    <row r="1274" spans="1:31" hidden="1" x14ac:dyDescent="0.3">
      <c r="A1274" s="3">
        <v>2695861040</v>
      </c>
      <c r="B1274" s="3" t="s">
        <v>3223</v>
      </c>
      <c r="C1274" s="3" t="s">
        <v>3223</v>
      </c>
      <c r="D1274" s="3">
        <v>383.192603519123</v>
      </c>
      <c r="E1274" s="3" t="s">
        <v>3234</v>
      </c>
      <c r="F1274" s="3" t="s">
        <v>13</v>
      </c>
      <c r="G1274" s="3" t="s">
        <v>74</v>
      </c>
      <c r="H1274" s="3" t="s">
        <v>107</v>
      </c>
      <c r="I1274" s="3" t="s">
        <v>2607</v>
      </c>
      <c r="J1274" s="3" t="s">
        <v>26</v>
      </c>
      <c r="K1274" s="3" t="s">
        <v>511</v>
      </c>
      <c r="L1274" s="3" t="s">
        <v>211</v>
      </c>
      <c r="M1274" s="3" t="s">
        <v>3235</v>
      </c>
      <c r="O1274" s="3" t="s">
        <v>9</v>
      </c>
      <c r="P1274" s="3" t="s">
        <v>107</v>
      </c>
      <c r="Q1274" s="3" t="s">
        <v>10</v>
      </c>
      <c r="V1274" t="str">
        <f t="shared" si="44"/>
        <v>Remove</v>
      </c>
      <c r="W1274"/>
      <c r="X1274"/>
      <c r="Y1274"/>
      <c r="Z1274"/>
      <c r="AA1274"/>
      <c r="AC1274"/>
      <c r="AE1274"/>
    </row>
    <row r="1275" spans="1:31" hidden="1" x14ac:dyDescent="0.3">
      <c r="A1275" s="3">
        <v>2802724040</v>
      </c>
      <c r="B1275" s="3" t="s">
        <v>3236</v>
      </c>
      <c r="C1275" s="3" t="s">
        <v>3236</v>
      </c>
      <c r="D1275" s="3">
        <v>99.0759682614502</v>
      </c>
      <c r="E1275" s="3" t="s">
        <v>3237</v>
      </c>
      <c r="F1275" s="3" t="s">
        <v>6</v>
      </c>
      <c r="G1275" s="3" t="s">
        <v>117</v>
      </c>
      <c r="H1275" s="3" t="s">
        <v>4</v>
      </c>
      <c r="I1275" s="3" t="s">
        <v>3238</v>
      </c>
      <c r="J1275" s="3" t="s">
        <v>13</v>
      </c>
      <c r="K1275" s="3" t="s">
        <v>155</v>
      </c>
      <c r="L1275" s="3" t="s">
        <v>4</v>
      </c>
      <c r="N1275" s="3" t="s">
        <v>631</v>
      </c>
      <c r="O1275" s="3" t="s">
        <v>9</v>
      </c>
      <c r="P1275" s="3" t="s">
        <v>4</v>
      </c>
      <c r="Q1275" s="3" t="s">
        <v>10</v>
      </c>
      <c r="V1275" t="str">
        <f t="shared" si="44"/>
        <v>Remove</v>
      </c>
      <c r="W1275"/>
      <c r="X1275"/>
      <c r="Y1275"/>
      <c r="Z1275"/>
      <c r="AA1275"/>
      <c r="AC1275"/>
      <c r="AE1275"/>
    </row>
    <row r="1276" spans="1:31" hidden="1" x14ac:dyDescent="0.3">
      <c r="A1276" s="3">
        <v>2802030040</v>
      </c>
      <c r="B1276" s="3" t="s">
        <v>3236</v>
      </c>
      <c r="C1276" s="3" t="s">
        <v>3236</v>
      </c>
      <c r="D1276" s="3">
        <v>314.00131880553897</v>
      </c>
      <c r="E1276" s="3" t="s">
        <v>3239</v>
      </c>
      <c r="F1276" s="3" t="s">
        <v>83</v>
      </c>
      <c r="G1276" s="3" t="s">
        <v>159</v>
      </c>
      <c r="H1276" s="3" t="s">
        <v>4</v>
      </c>
      <c r="I1276" s="3" t="s">
        <v>3240</v>
      </c>
      <c r="J1276" s="3" t="s">
        <v>26</v>
      </c>
      <c r="K1276" s="3" t="s">
        <v>27</v>
      </c>
      <c r="L1276" s="3" t="s">
        <v>4</v>
      </c>
      <c r="M1276" s="3" t="s">
        <v>66</v>
      </c>
      <c r="O1276" s="3" t="s">
        <v>9</v>
      </c>
      <c r="P1276" s="3" t="s">
        <v>4</v>
      </c>
      <c r="Q1276" s="3" t="s">
        <v>10</v>
      </c>
      <c r="V1276" t="str">
        <f t="shared" si="44"/>
        <v>Remove</v>
      </c>
      <c r="W1276"/>
      <c r="X1276"/>
      <c r="Y1276"/>
      <c r="Z1276"/>
      <c r="AA1276"/>
      <c r="AC1276"/>
      <c r="AE1276"/>
    </row>
    <row r="1277" spans="1:31" hidden="1" x14ac:dyDescent="0.3">
      <c r="A1277" s="3">
        <v>2801623040</v>
      </c>
      <c r="B1277" s="3" t="s">
        <v>3236</v>
      </c>
      <c r="C1277" s="3" t="s">
        <v>3236</v>
      </c>
      <c r="D1277" s="3">
        <v>63.984205733664098</v>
      </c>
      <c r="E1277" s="3" t="s">
        <v>3241</v>
      </c>
      <c r="F1277" s="3" t="s">
        <v>62</v>
      </c>
      <c r="G1277" s="3" t="s">
        <v>113</v>
      </c>
      <c r="H1277" s="3" t="s">
        <v>4</v>
      </c>
      <c r="I1277" s="3" t="s">
        <v>3242</v>
      </c>
      <c r="J1277" s="3" t="s">
        <v>6</v>
      </c>
      <c r="K1277" s="3" t="s">
        <v>79</v>
      </c>
      <c r="L1277" s="3" t="s">
        <v>4</v>
      </c>
      <c r="O1277" s="3" t="s">
        <v>9</v>
      </c>
      <c r="P1277" s="3" t="s">
        <v>4</v>
      </c>
      <c r="Q1277" s="3" t="s">
        <v>10</v>
      </c>
      <c r="V1277" t="str">
        <f t="shared" si="44"/>
        <v>Remove</v>
      </c>
      <c r="W1277"/>
      <c r="X1277"/>
      <c r="Y1277"/>
      <c r="Z1277"/>
      <c r="AA1277"/>
      <c r="AC1277"/>
      <c r="AE1277"/>
    </row>
    <row r="1278" spans="1:31" hidden="1" x14ac:dyDescent="0.3">
      <c r="A1278" s="3">
        <v>2942829040</v>
      </c>
      <c r="B1278" s="3" t="s">
        <v>3243</v>
      </c>
      <c r="C1278" s="3" t="s">
        <v>3243</v>
      </c>
      <c r="D1278" s="3">
        <v>75.453324788672205</v>
      </c>
      <c r="E1278" s="3" t="s">
        <v>3244</v>
      </c>
      <c r="F1278" s="3" t="s">
        <v>13</v>
      </c>
      <c r="G1278" s="3" t="s">
        <v>74</v>
      </c>
      <c r="H1278" s="3" t="s">
        <v>4</v>
      </c>
      <c r="I1278" s="3" t="s">
        <v>1420</v>
      </c>
      <c r="J1278" s="3" t="s">
        <v>98</v>
      </c>
      <c r="K1278" s="3" t="s">
        <v>99</v>
      </c>
      <c r="L1278" s="3" t="s">
        <v>4</v>
      </c>
      <c r="N1278" s="3" t="s">
        <v>3245</v>
      </c>
      <c r="O1278" s="3" t="s">
        <v>9</v>
      </c>
      <c r="P1278" s="3" t="s">
        <v>4</v>
      </c>
      <c r="Q1278" s="3" t="s">
        <v>10</v>
      </c>
      <c r="V1278" t="str">
        <f t="shared" si="44"/>
        <v>Remove</v>
      </c>
      <c r="W1278"/>
      <c r="X1278"/>
      <c r="Y1278"/>
      <c r="Z1278"/>
      <c r="AA1278"/>
      <c r="AC1278"/>
      <c r="AE1278"/>
    </row>
    <row r="1279" spans="1:31" hidden="1" x14ac:dyDescent="0.3">
      <c r="A1279" s="3">
        <v>2805822040</v>
      </c>
      <c r="B1279" s="3" t="s">
        <v>3243</v>
      </c>
      <c r="C1279" s="3" t="s">
        <v>3243</v>
      </c>
      <c r="D1279" s="3">
        <v>1344.1621494225799</v>
      </c>
      <c r="E1279" s="3" t="s">
        <v>3246</v>
      </c>
      <c r="F1279" s="3" t="s">
        <v>90</v>
      </c>
      <c r="G1279" s="3" t="s">
        <v>642</v>
      </c>
      <c r="H1279" s="3" t="s">
        <v>4</v>
      </c>
      <c r="I1279" s="3" t="s">
        <v>3247</v>
      </c>
      <c r="J1279" s="3" t="s">
        <v>90</v>
      </c>
      <c r="K1279" s="3" t="s">
        <v>642</v>
      </c>
      <c r="L1279" s="3" t="s">
        <v>4</v>
      </c>
      <c r="N1279" s="3" t="s">
        <v>3248</v>
      </c>
      <c r="O1279" s="3" t="s">
        <v>9</v>
      </c>
      <c r="P1279" s="3" t="s">
        <v>4</v>
      </c>
      <c r="Q1279" s="3" t="s">
        <v>10</v>
      </c>
      <c r="V1279" t="str">
        <f t="shared" si="44"/>
        <v>Remove</v>
      </c>
      <c r="W1279"/>
      <c r="X1279"/>
      <c r="Y1279"/>
      <c r="Z1279"/>
      <c r="AA1279"/>
      <c r="AC1279"/>
      <c r="AE1279"/>
    </row>
    <row r="1280" spans="1:31" ht="28.8" x14ac:dyDescent="0.3">
      <c r="A1280" s="3">
        <v>2802735040</v>
      </c>
      <c r="B1280" s="3" t="s">
        <v>3243</v>
      </c>
      <c r="C1280" s="3" t="s">
        <v>3243</v>
      </c>
      <c r="D1280" s="3">
        <v>4372.7789652354304</v>
      </c>
      <c r="E1280" s="3" t="s">
        <v>16011</v>
      </c>
      <c r="F1280" s="3" t="s">
        <v>2</v>
      </c>
      <c r="G1280" s="3" t="s">
        <v>3</v>
      </c>
      <c r="H1280" s="3" t="s">
        <v>16004</v>
      </c>
      <c r="I1280" s="3" t="s">
        <v>16012</v>
      </c>
      <c r="J1280" s="3" t="s">
        <v>2</v>
      </c>
      <c r="K1280" s="3" t="s">
        <v>3</v>
      </c>
      <c r="L1280" s="3" t="s">
        <v>4</v>
      </c>
      <c r="M1280" s="3" t="s">
        <v>118</v>
      </c>
      <c r="N1280" s="3" t="s">
        <v>3249</v>
      </c>
      <c r="O1280" s="3" t="s">
        <v>9</v>
      </c>
      <c r="P1280" s="3" t="s">
        <v>4</v>
      </c>
      <c r="Q1280" s="3" t="s">
        <v>10</v>
      </c>
      <c r="R1280" s="2" t="s">
        <v>1096</v>
      </c>
      <c r="S1280" s="3">
        <v>-25.56</v>
      </c>
      <c r="T1280" s="3">
        <v>-25.56</v>
      </c>
      <c r="U1280" s="3">
        <v>-25.56</v>
      </c>
      <c r="V1280" s="3" t="str">
        <f t="shared" si="44"/>
        <v>Keep</v>
      </c>
      <c r="W1280" s="2" t="str">
        <f>MID(B1280, 5, 11)</f>
        <v>Sep 18 2015</v>
      </c>
      <c r="X1280" s="3">
        <f>VALUE(RIGHT(W1280,4))</f>
        <v>2015</v>
      </c>
      <c r="Y1280" s="2" t="str">
        <f>H1280&amp;X1280</f>
        <v>china2015</v>
      </c>
      <c r="Z1280" s="1" t="s">
        <v>16078</v>
      </c>
      <c r="AA1280" s="1">
        <f>IFERROR(VLOOKUP(Z1280, RISKSHEET!$A$2:$G$1000, 4, FALSE), "Missing")</f>
        <v>-0.408455699682236</v>
      </c>
      <c r="AB1280">
        <f>IFERROR(VLOOKUP(Z1280, RISKSHEET!$A$2:$G$1000, 5, FALSE), "Missing")</f>
        <v>-0.552559673786163</v>
      </c>
      <c r="AC1280" s="1">
        <f>IFERROR(VLOOKUP(Z1280, RISKSHEET!$A$2:$G$1000, 6, FALSE), "Missing")</f>
        <v>0.416875630617142</v>
      </c>
      <c r="AD1280" t="str">
        <f>_xlfn.XLOOKUP(Z1280, CREDITRATING!I:I, CREDITRATING!E:E, "Missing")</f>
        <v>A+</v>
      </c>
      <c r="AE1280" s="1">
        <f>_xlfn.XLOOKUP(Z1280, CREDITRATING!I:I, CREDITRATING!F:F, "Missing")</f>
        <v>5</v>
      </c>
    </row>
    <row r="1281" spans="1:31" hidden="1" x14ac:dyDescent="0.3">
      <c r="A1281" s="3">
        <v>2612570040</v>
      </c>
      <c r="B1281" s="3" t="s">
        <v>3250</v>
      </c>
      <c r="C1281" s="3" t="s">
        <v>3250</v>
      </c>
      <c r="D1281" s="3">
        <v>110.08500080475901</v>
      </c>
      <c r="E1281" s="3" t="s">
        <v>3251</v>
      </c>
      <c r="F1281" s="3" t="s">
        <v>90</v>
      </c>
      <c r="G1281" s="3" t="s">
        <v>642</v>
      </c>
      <c r="H1281" s="3" t="s">
        <v>107</v>
      </c>
      <c r="I1281" s="3" t="s">
        <v>3252</v>
      </c>
      <c r="J1281" s="3" t="s">
        <v>90</v>
      </c>
      <c r="K1281" s="3" t="s">
        <v>642</v>
      </c>
      <c r="L1281" s="3" t="s">
        <v>107</v>
      </c>
      <c r="M1281" s="3" t="s">
        <v>765</v>
      </c>
      <c r="N1281" s="3" t="s">
        <v>436</v>
      </c>
      <c r="O1281" s="3" t="s">
        <v>9</v>
      </c>
      <c r="P1281" s="3" t="s">
        <v>107</v>
      </c>
      <c r="Q1281" s="3" t="s">
        <v>10</v>
      </c>
      <c r="V1281" t="str">
        <f t="shared" si="44"/>
        <v>Remove</v>
      </c>
      <c r="W1281"/>
      <c r="X1281"/>
      <c r="Y1281"/>
      <c r="Z1281"/>
      <c r="AA1281"/>
      <c r="AC1281"/>
      <c r="AE1281"/>
    </row>
    <row r="1282" spans="1:31" hidden="1" x14ac:dyDescent="0.3">
      <c r="A1282" s="3">
        <v>2855428040</v>
      </c>
      <c r="B1282" s="3" t="s">
        <v>3253</v>
      </c>
      <c r="C1282" s="3" t="s">
        <v>3254</v>
      </c>
      <c r="D1282" s="3">
        <v>200.061574074074</v>
      </c>
      <c r="E1282" s="3" t="s">
        <v>3255</v>
      </c>
      <c r="F1282" s="3" t="s">
        <v>13</v>
      </c>
      <c r="G1282" s="3" t="s">
        <v>56</v>
      </c>
      <c r="H1282" s="3" t="s">
        <v>4</v>
      </c>
      <c r="I1282" s="3" t="s">
        <v>2273</v>
      </c>
      <c r="J1282" s="3" t="s">
        <v>23</v>
      </c>
      <c r="K1282" s="3" t="s">
        <v>137</v>
      </c>
      <c r="L1282" s="3" t="s">
        <v>4</v>
      </c>
      <c r="N1282" s="3" t="s">
        <v>2274</v>
      </c>
      <c r="O1282" s="3" t="s">
        <v>9</v>
      </c>
      <c r="P1282" s="3" t="s">
        <v>4</v>
      </c>
      <c r="Q1282" s="3" t="s">
        <v>10</v>
      </c>
      <c r="V1282" t="str">
        <f t="shared" si="44"/>
        <v>Remove</v>
      </c>
      <c r="W1282"/>
      <c r="X1282"/>
      <c r="Y1282"/>
      <c r="Z1282"/>
      <c r="AA1282"/>
      <c r="AC1282"/>
      <c r="AE1282"/>
    </row>
    <row r="1283" spans="1:31" hidden="1" x14ac:dyDescent="0.3">
      <c r="A1283" s="3">
        <v>2844964040</v>
      </c>
      <c r="B1283" s="3" t="s">
        <v>3253</v>
      </c>
      <c r="C1283" s="3" t="s">
        <v>2890</v>
      </c>
      <c r="D1283" s="3">
        <v>488.89828554963299</v>
      </c>
      <c r="E1283" s="3" t="s">
        <v>3256</v>
      </c>
      <c r="F1283" s="3" t="s">
        <v>6</v>
      </c>
      <c r="G1283" s="3" t="s">
        <v>234</v>
      </c>
      <c r="H1283" s="3" t="s">
        <v>4</v>
      </c>
      <c r="I1283" s="3" t="s">
        <v>3257</v>
      </c>
      <c r="J1283" s="3" t="s">
        <v>6</v>
      </c>
      <c r="K1283" s="3" t="s">
        <v>117</v>
      </c>
      <c r="L1283" s="3" t="s">
        <v>4</v>
      </c>
      <c r="N1283" s="3" t="s">
        <v>687</v>
      </c>
      <c r="O1283" s="3" t="s">
        <v>9</v>
      </c>
      <c r="P1283" s="3" t="s">
        <v>4</v>
      </c>
      <c r="Q1283" s="3" t="s">
        <v>10</v>
      </c>
      <c r="V1283" t="str">
        <f t="shared" ref="V1283:V1346" si="48">IF(ISNUMBER(S1283), "Keep", "Remove")</f>
        <v>Remove</v>
      </c>
      <c r="W1283"/>
      <c r="X1283"/>
      <c r="Y1283"/>
      <c r="Z1283"/>
      <c r="AA1283"/>
      <c r="AC1283"/>
      <c r="AE1283"/>
    </row>
    <row r="1284" spans="1:31" hidden="1" x14ac:dyDescent="0.3">
      <c r="A1284" s="3">
        <v>2823696040</v>
      </c>
      <c r="B1284" s="3" t="s">
        <v>3253</v>
      </c>
      <c r="C1284" s="3" t="s">
        <v>3258</v>
      </c>
      <c r="D1284" s="3">
        <v>151.52469758064501</v>
      </c>
      <c r="E1284" s="3" t="s">
        <v>3259</v>
      </c>
      <c r="F1284" s="3" t="s">
        <v>6</v>
      </c>
      <c r="G1284" s="3" t="s">
        <v>34</v>
      </c>
      <c r="H1284" s="3" t="s">
        <v>4</v>
      </c>
      <c r="I1284" s="3" t="s">
        <v>3260</v>
      </c>
      <c r="J1284" s="3" t="s">
        <v>6</v>
      </c>
      <c r="K1284" s="3" t="s">
        <v>34</v>
      </c>
      <c r="L1284" s="3" t="s">
        <v>4</v>
      </c>
      <c r="N1284" s="3" t="s">
        <v>1445</v>
      </c>
      <c r="O1284" s="3" t="s">
        <v>9</v>
      </c>
      <c r="P1284" s="3" t="s">
        <v>4</v>
      </c>
      <c r="Q1284" s="3" t="s">
        <v>10</v>
      </c>
      <c r="V1284" t="str">
        <f t="shared" si="48"/>
        <v>Remove</v>
      </c>
      <c r="W1284"/>
      <c r="X1284"/>
      <c r="Y1284"/>
      <c r="Z1284"/>
      <c r="AA1284"/>
      <c r="AC1284"/>
      <c r="AE1284"/>
    </row>
    <row r="1285" spans="1:31" hidden="1" x14ac:dyDescent="0.3">
      <c r="A1285" s="3">
        <v>2808788040</v>
      </c>
      <c r="B1285" s="3" t="s">
        <v>3261</v>
      </c>
      <c r="C1285" s="3" t="s">
        <v>3261</v>
      </c>
      <c r="D1285" s="3">
        <v>289.54095734656698</v>
      </c>
      <c r="E1285" s="3" t="s">
        <v>3262</v>
      </c>
      <c r="F1285" s="3" t="s">
        <v>2</v>
      </c>
      <c r="G1285" s="3" t="s">
        <v>3</v>
      </c>
      <c r="H1285" s="3" t="s">
        <v>4</v>
      </c>
      <c r="I1285" s="3" t="s">
        <v>3263</v>
      </c>
      <c r="J1285" s="3" t="s">
        <v>18</v>
      </c>
      <c r="K1285" s="3" t="s">
        <v>596</v>
      </c>
      <c r="L1285" s="3" t="s">
        <v>4</v>
      </c>
      <c r="M1285" s="3" t="s">
        <v>66</v>
      </c>
      <c r="O1285" s="3" t="s">
        <v>9</v>
      </c>
      <c r="P1285" s="3" t="s">
        <v>4</v>
      </c>
      <c r="Q1285" s="3" t="s">
        <v>10</v>
      </c>
      <c r="V1285" t="str">
        <f t="shared" si="48"/>
        <v>Remove</v>
      </c>
      <c r="W1285"/>
      <c r="X1285"/>
      <c r="Y1285"/>
      <c r="Z1285"/>
      <c r="AA1285"/>
      <c r="AC1285"/>
      <c r="AE1285"/>
    </row>
    <row r="1286" spans="1:31" hidden="1" x14ac:dyDescent="0.3">
      <c r="A1286" s="3">
        <v>2808452040</v>
      </c>
      <c r="B1286" s="3" t="s">
        <v>3261</v>
      </c>
      <c r="C1286" s="3" t="s">
        <v>3261</v>
      </c>
      <c r="D1286" s="3">
        <v>199.71056599032599</v>
      </c>
      <c r="E1286" s="3" t="s">
        <v>3264</v>
      </c>
      <c r="F1286" s="3" t="s">
        <v>62</v>
      </c>
      <c r="G1286" s="3" t="s">
        <v>113</v>
      </c>
      <c r="H1286" s="3" t="s">
        <v>4</v>
      </c>
      <c r="I1286" s="3" t="s">
        <v>3265</v>
      </c>
      <c r="J1286" s="3" t="s">
        <v>18</v>
      </c>
      <c r="K1286" s="3" t="s">
        <v>596</v>
      </c>
      <c r="L1286" s="3" t="s">
        <v>4</v>
      </c>
      <c r="N1286" s="3" t="s">
        <v>66</v>
      </c>
      <c r="O1286" s="3" t="s">
        <v>9</v>
      </c>
      <c r="P1286" s="3" t="s">
        <v>4</v>
      </c>
      <c r="Q1286" s="3" t="s">
        <v>10</v>
      </c>
      <c r="V1286" t="str">
        <f t="shared" si="48"/>
        <v>Remove</v>
      </c>
      <c r="W1286"/>
      <c r="X1286"/>
      <c r="Y1286"/>
      <c r="Z1286"/>
      <c r="AA1286"/>
      <c r="AC1286"/>
      <c r="AE1286"/>
    </row>
    <row r="1287" spans="1:31" hidden="1" x14ac:dyDescent="0.3">
      <c r="A1287" s="3">
        <v>2806278040</v>
      </c>
      <c r="B1287" s="3" t="s">
        <v>3261</v>
      </c>
      <c r="C1287" s="3" t="s">
        <v>3261</v>
      </c>
      <c r="D1287" s="3">
        <v>495.324140963628</v>
      </c>
      <c r="E1287" s="3" t="s">
        <v>3266</v>
      </c>
      <c r="F1287" s="3" t="s">
        <v>18</v>
      </c>
      <c r="G1287" s="3" t="s">
        <v>319</v>
      </c>
      <c r="H1287" s="3" t="s">
        <v>4</v>
      </c>
      <c r="I1287" s="3" t="s">
        <v>3267</v>
      </c>
      <c r="J1287" s="3" t="s">
        <v>18</v>
      </c>
      <c r="K1287" s="3" t="s">
        <v>319</v>
      </c>
      <c r="L1287" s="3" t="s">
        <v>4</v>
      </c>
      <c r="N1287" s="3" t="s">
        <v>744</v>
      </c>
      <c r="O1287" s="3" t="s">
        <v>9</v>
      </c>
      <c r="P1287" s="3" t="s">
        <v>4</v>
      </c>
      <c r="Q1287" s="3" t="s">
        <v>10</v>
      </c>
      <c r="V1287" t="str">
        <f t="shared" si="48"/>
        <v>Remove</v>
      </c>
      <c r="W1287"/>
      <c r="X1287"/>
      <c r="Y1287"/>
      <c r="Z1287"/>
      <c r="AA1287"/>
      <c r="AC1287"/>
      <c r="AE1287"/>
    </row>
    <row r="1288" spans="1:31" hidden="1" x14ac:dyDescent="0.3">
      <c r="A1288" s="3">
        <v>2804036040</v>
      </c>
      <c r="B1288" s="3" t="s">
        <v>3261</v>
      </c>
      <c r="C1288" s="3" t="s">
        <v>3261</v>
      </c>
      <c r="D1288" s="3">
        <v>93.912934229537001</v>
      </c>
      <c r="E1288" s="3" t="s">
        <v>3268</v>
      </c>
      <c r="F1288" s="3" t="s">
        <v>6</v>
      </c>
      <c r="G1288" s="3" t="s">
        <v>7</v>
      </c>
      <c r="H1288" s="3" t="s">
        <v>4</v>
      </c>
      <c r="I1288" s="3" t="s">
        <v>3269</v>
      </c>
      <c r="J1288" s="3" t="s">
        <v>6</v>
      </c>
      <c r="K1288" s="3" t="s">
        <v>7</v>
      </c>
      <c r="L1288" s="3" t="s">
        <v>4</v>
      </c>
      <c r="O1288" s="3" t="s">
        <v>9</v>
      </c>
      <c r="P1288" s="3" t="s">
        <v>4</v>
      </c>
      <c r="Q1288" s="3" t="s">
        <v>10</v>
      </c>
      <c r="V1288" t="str">
        <f t="shared" si="48"/>
        <v>Remove</v>
      </c>
      <c r="W1288"/>
      <c r="X1288"/>
      <c r="Y1288"/>
      <c r="Z1288"/>
      <c r="AA1288"/>
      <c r="AC1288"/>
      <c r="AE1288"/>
    </row>
    <row r="1289" spans="1:31" hidden="1" x14ac:dyDescent="0.3">
      <c r="A1289" s="3">
        <v>2936329040</v>
      </c>
      <c r="B1289" s="3" t="s">
        <v>3270</v>
      </c>
      <c r="C1289" s="3" t="s">
        <v>3270</v>
      </c>
      <c r="D1289" s="3">
        <v>802.671843137255</v>
      </c>
      <c r="E1289" s="3" t="s">
        <v>3271</v>
      </c>
      <c r="F1289" s="3" t="s">
        <v>2</v>
      </c>
      <c r="G1289" s="3" t="s">
        <v>3</v>
      </c>
      <c r="H1289" s="3" t="s">
        <v>4</v>
      </c>
      <c r="I1289" s="3" t="s">
        <v>3272</v>
      </c>
      <c r="J1289" s="3" t="s">
        <v>26</v>
      </c>
      <c r="K1289" s="3" t="s">
        <v>27</v>
      </c>
      <c r="L1289" s="3" t="s">
        <v>4</v>
      </c>
      <c r="O1289" s="3" t="s">
        <v>9</v>
      </c>
      <c r="P1289" s="3" t="s">
        <v>4</v>
      </c>
      <c r="Q1289" s="3" t="s">
        <v>10</v>
      </c>
      <c r="V1289" t="str">
        <f t="shared" si="48"/>
        <v>Remove</v>
      </c>
      <c r="W1289"/>
      <c r="X1289"/>
      <c r="Y1289"/>
      <c r="Z1289"/>
      <c r="AA1289"/>
      <c r="AC1289"/>
      <c r="AE1289"/>
    </row>
    <row r="1290" spans="1:31" hidden="1" x14ac:dyDescent="0.3">
      <c r="A1290" s="3">
        <v>2909219040</v>
      </c>
      <c r="B1290" s="3" t="s">
        <v>3270</v>
      </c>
      <c r="C1290" s="3" t="s">
        <v>3270</v>
      </c>
      <c r="D1290" s="3">
        <v>234.052049602316</v>
      </c>
      <c r="E1290" s="3" t="s">
        <v>3273</v>
      </c>
      <c r="F1290" s="3" t="s">
        <v>6</v>
      </c>
      <c r="G1290" s="3" t="s">
        <v>34</v>
      </c>
      <c r="H1290" s="3" t="s">
        <v>4</v>
      </c>
      <c r="I1290" s="3" t="s">
        <v>3274</v>
      </c>
      <c r="J1290" s="3" t="s">
        <v>6</v>
      </c>
      <c r="K1290" s="3" t="s">
        <v>34</v>
      </c>
      <c r="L1290" s="3" t="s">
        <v>4</v>
      </c>
      <c r="N1290" s="3" t="s">
        <v>1013</v>
      </c>
      <c r="O1290" s="3" t="s">
        <v>9</v>
      </c>
      <c r="P1290" s="3" t="s">
        <v>4</v>
      </c>
      <c r="Q1290" s="3" t="s">
        <v>10</v>
      </c>
      <c r="V1290" t="str">
        <f t="shared" si="48"/>
        <v>Remove</v>
      </c>
      <c r="W1290"/>
      <c r="X1290"/>
      <c r="Y1290"/>
      <c r="Z1290"/>
      <c r="AA1290"/>
      <c r="AC1290"/>
      <c r="AE1290"/>
    </row>
    <row r="1291" spans="1:31" hidden="1" x14ac:dyDescent="0.3">
      <c r="A1291" s="3">
        <v>2808543040</v>
      </c>
      <c r="B1291" s="3" t="s">
        <v>3270</v>
      </c>
      <c r="C1291" s="3" t="s">
        <v>3270</v>
      </c>
      <c r="D1291" s="3">
        <v>107.374985361284</v>
      </c>
      <c r="E1291" s="3" t="s">
        <v>3275</v>
      </c>
      <c r="F1291" s="3" t="s">
        <v>98</v>
      </c>
      <c r="G1291" s="3" t="s">
        <v>485</v>
      </c>
      <c r="H1291" s="3" t="s">
        <v>332</v>
      </c>
      <c r="I1291" s="3" t="s">
        <v>25</v>
      </c>
      <c r="J1291" s="3" t="s">
        <v>26</v>
      </c>
      <c r="K1291" s="3" t="s">
        <v>27</v>
      </c>
      <c r="L1291" s="3" t="s">
        <v>332</v>
      </c>
      <c r="O1291" s="3" t="s">
        <v>9</v>
      </c>
      <c r="P1291" s="3" t="s">
        <v>332</v>
      </c>
      <c r="Q1291" s="3" t="s">
        <v>10</v>
      </c>
      <c r="V1291" t="str">
        <f t="shared" si="48"/>
        <v>Remove</v>
      </c>
      <c r="W1291"/>
      <c r="X1291"/>
      <c r="Y1291"/>
      <c r="Z1291"/>
      <c r="AA1291"/>
      <c r="AC1291"/>
      <c r="AE1291"/>
    </row>
    <row r="1292" spans="1:31" hidden="1" x14ac:dyDescent="0.3">
      <c r="A1292" s="3">
        <v>2804534040</v>
      </c>
      <c r="B1292" s="3" t="s">
        <v>3270</v>
      </c>
      <c r="C1292" s="3" t="s">
        <v>3270</v>
      </c>
      <c r="D1292" s="3">
        <v>50.196078431372598</v>
      </c>
      <c r="E1292" s="3" t="s">
        <v>3276</v>
      </c>
      <c r="F1292" s="3" t="s">
        <v>13</v>
      </c>
      <c r="G1292" s="3" t="s">
        <v>56</v>
      </c>
      <c r="H1292" s="3" t="s">
        <v>4</v>
      </c>
      <c r="I1292" s="3" t="s">
        <v>1302</v>
      </c>
      <c r="J1292" s="3" t="s">
        <v>13</v>
      </c>
      <c r="K1292" s="3" t="s">
        <v>74</v>
      </c>
      <c r="L1292" s="3" t="s">
        <v>4</v>
      </c>
      <c r="O1292" s="3" t="s">
        <v>9</v>
      </c>
      <c r="P1292" s="3" t="s">
        <v>4</v>
      </c>
      <c r="Q1292" s="3" t="s">
        <v>10</v>
      </c>
      <c r="V1292" t="str">
        <f t="shared" si="48"/>
        <v>Remove</v>
      </c>
      <c r="W1292"/>
      <c r="X1292"/>
      <c r="Y1292"/>
      <c r="Z1292"/>
      <c r="AA1292"/>
      <c r="AC1292"/>
      <c r="AE1292"/>
    </row>
    <row r="1293" spans="1:31" hidden="1" x14ac:dyDescent="0.3">
      <c r="A1293" s="3">
        <v>2804022040</v>
      </c>
      <c r="B1293" s="3" t="s">
        <v>3270</v>
      </c>
      <c r="C1293" s="3" t="s">
        <v>3270</v>
      </c>
      <c r="D1293" s="3">
        <v>542.59905882352905</v>
      </c>
      <c r="E1293" s="3" t="s">
        <v>3277</v>
      </c>
      <c r="F1293" s="3" t="s">
        <v>41</v>
      </c>
      <c r="G1293" s="3" t="s">
        <v>144</v>
      </c>
      <c r="H1293" s="3" t="s">
        <v>4</v>
      </c>
      <c r="I1293" s="3" t="s">
        <v>3278</v>
      </c>
      <c r="J1293" s="3" t="s">
        <v>26</v>
      </c>
      <c r="K1293" s="3" t="s">
        <v>27</v>
      </c>
      <c r="L1293" s="3" t="s">
        <v>28</v>
      </c>
      <c r="M1293" s="3" t="s">
        <v>193</v>
      </c>
      <c r="N1293" s="3" t="s">
        <v>3279</v>
      </c>
      <c r="O1293" s="3" t="s">
        <v>9</v>
      </c>
      <c r="P1293" s="3" t="s">
        <v>4</v>
      </c>
      <c r="Q1293" s="3" t="s">
        <v>10</v>
      </c>
      <c r="V1293" t="str">
        <f t="shared" si="48"/>
        <v>Remove</v>
      </c>
      <c r="W1293"/>
      <c r="X1293"/>
      <c r="Y1293"/>
      <c r="Z1293"/>
      <c r="AA1293"/>
      <c r="AC1293"/>
      <c r="AE1293"/>
    </row>
    <row r="1294" spans="1:31" hidden="1" x14ac:dyDescent="0.3">
      <c r="A1294" s="3">
        <v>2925113040</v>
      </c>
      <c r="B1294" s="3" t="s">
        <v>3280</v>
      </c>
      <c r="C1294" s="3" t="s">
        <v>3280</v>
      </c>
      <c r="D1294" s="3">
        <v>188.034723745652</v>
      </c>
      <c r="E1294" s="3" t="s">
        <v>3281</v>
      </c>
      <c r="F1294" s="3" t="s">
        <v>98</v>
      </c>
      <c r="G1294" s="3" t="s">
        <v>2272</v>
      </c>
      <c r="H1294" s="3" t="s">
        <v>4</v>
      </c>
      <c r="I1294" s="3" t="s">
        <v>783</v>
      </c>
      <c r="J1294" s="3" t="s">
        <v>191</v>
      </c>
      <c r="K1294" s="3" t="s">
        <v>536</v>
      </c>
      <c r="L1294" s="3" t="s">
        <v>4</v>
      </c>
      <c r="O1294" s="3" t="s">
        <v>9</v>
      </c>
      <c r="P1294" s="3" t="s">
        <v>4</v>
      </c>
      <c r="Q1294" s="3" t="s">
        <v>10</v>
      </c>
      <c r="R1294" s="2" t="s">
        <v>303</v>
      </c>
      <c r="V1294" t="str">
        <f t="shared" si="48"/>
        <v>Remove</v>
      </c>
      <c r="W1294"/>
      <c r="X1294"/>
      <c r="Y1294"/>
      <c r="Z1294"/>
      <c r="AA1294"/>
      <c r="AC1294"/>
      <c r="AE1294"/>
    </row>
    <row r="1295" spans="1:31" hidden="1" x14ac:dyDescent="0.3">
      <c r="A1295" s="3">
        <v>2806351040</v>
      </c>
      <c r="B1295" s="3" t="s">
        <v>3280</v>
      </c>
      <c r="C1295" s="3" t="s">
        <v>3280</v>
      </c>
      <c r="D1295" s="3">
        <v>87.7247947866408</v>
      </c>
      <c r="E1295" s="3" t="s">
        <v>3282</v>
      </c>
      <c r="F1295" s="3" t="s">
        <v>13</v>
      </c>
      <c r="G1295" s="3" t="s">
        <v>96</v>
      </c>
      <c r="H1295" s="3" t="s">
        <v>4</v>
      </c>
      <c r="I1295" s="3" t="s">
        <v>3283</v>
      </c>
      <c r="J1295" s="3" t="s">
        <v>26</v>
      </c>
      <c r="K1295" s="3" t="s">
        <v>27</v>
      </c>
      <c r="L1295" s="3" t="s">
        <v>4</v>
      </c>
      <c r="N1295" s="3" t="s">
        <v>329</v>
      </c>
      <c r="O1295" s="3" t="s">
        <v>9</v>
      </c>
      <c r="P1295" s="3" t="s">
        <v>4</v>
      </c>
      <c r="Q1295" s="3" t="s">
        <v>10</v>
      </c>
      <c r="V1295" t="str">
        <f t="shared" si="48"/>
        <v>Remove</v>
      </c>
      <c r="W1295"/>
      <c r="X1295"/>
      <c r="Y1295"/>
      <c r="Z1295"/>
      <c r="AA1295"/>
      <c r="AC1295"/>
      <c r="AE1295"/>
    </row>
    <row r="1296" spans="1:31" hidden="1" x14ac:dyDescent="0.3">
      <c r="A1296" s="3">
        <v>2806340040</v>
      </c>
      <c r="B1296" s="3" t="s">
        <v>3280</v>
      </c>
      <c r="C1296" s="3" t="s">
        <v>3280</v>
      </c>
      <c r="D1296" s="3">
        <v>519.16600318471296</v>
      </c>
      <c r="E1296" s="3" t="s">
        <v>3284</v>
      </c>
      <c r="F1296" s="3" t="s">
        <v>13</v>
      </c>
      <c r="G1296" s="3" t="s">
        <v>96</v>
      </c>
      <c r="H1296" s="3" t="s">
        <v>4</v>
      </c>
      <c r="I1296" s="3" t="s">
        <v>3283</v>
      </c>
      <c r="J1296" s="3" t="s">
        <v>26</v>
      </c>
      <c r="K1296" s="3" t="s">
        <v>27</v>
      </c>
      <c r="L1296" s="3" t="s">
        <v>4</v>
      </c>
      <c r="N1296" s="3" t="s">
        <v>329</v>
      </c>
      <c r="O1296" s="3" t="s">
        <v>9</v>
      </c>
      <c r="P1296" s="3" t="s">
        <v>4</v>
      </c>
      <c r="Q1296" s="3" t="s">
        <v>10</v>
      </c>
      <c r="V1296" t="str">
        <f t="shared" si="48"/>
        <v>Remove</v>
      </c>
      <c r="W1296"/>
      <c r="X1296"/>
      <c r="Y1296"/>
      <c r="Z1296"/>
      <c r="AA1296"/>
      <c r="AC1296"/>
      <c r="AE1296"/>
    </row>
    <row r="1297" spans="1:31" hidden="1" x14ac:dyDescent="0.3">
      <c r="A1297" s="3">
        <v>2805942040</v>
      </c>
      <c r="B1297" s="3" t="s">
        <v>3280</v>
      </c>
      <c r="C1297" s="3" t="s">
        <v>3280</v>
      </c>
      <c r="D1297" s="3">
        <v>142.531173632433</v>
      </c>
      <c r="E1297" s="3" t="s">
        <v>3285</v>
      </c>
      <c r="F1297" s="3" t="s">
        <v>26</v>
      </c>
      <c r="G1297" s="3" t="s">
        <v>72</v>
      </c>
      <c r="H1297" s="3" t="s">
        <v>4</v>
      </c>
      <c r="I1297" s="3" t="s">
        <v>3286</v>
      </c>
      <c r="J1297" s="3" t="s">
        <v>26</v>
      </c>
      <c r="K1297" s="3" t="s">
        <v>511</v>
      </c>
      <c r="L1297" s="3" t="s">
        <v>4</v>
      </c>
      <c r="N1297" s="3" t="s">
        <v>890</v>
      </c>
      <c r="O1297" s="3" t="s">
        <v>9</v>
      </c>
      <c r="P1297" s="3" t="s">
        <v>4</v>
      </c>
      <c r="Q1297" s="3" t="s">
        <v>10</v>
      </c>
      <c r="V1297" t="str">
        <f t="shared" si="48"/>
        <v>Remove</v>
      </c>
      <c r="W1297"/>
      <c r="X1297"/>
      <c r="Y1297"/>
      <c r="Z1297"/>
      <c r="AA1297"/>
      <c r="AC1297"/>
      <c r="AE1297"/>
    </row>
    <row r="1298" spans="1:31" hidden="1" x14ac:dyDescent="0.3">
      <c r="A1298" s="3">
        <v>2805359040</v>
      </c>
      <c r="B1298" s="3" t="s">
        <v>3280</v>
      </c>
      <c r="C1298" s="3" t="s">
        <v>3280</v>
      </c>
      <c r="D1298" s="3">
        <v>67.025733093955694</v>
      </c>
      <c r="E1298" s="3" t="s">
        <v>3287</v>
      </c>
      <c r="F1298" s="3" t="s">
        <v>90</v>
      </c>
      <c r="G1298" s="3" t="s">
        <v>733</v>
      </c>
      <c r="H1298" s="3" t="s">
        <v>49</v>
      </c>
      <c r="I1298" s="3" t="s">
        <v>3288</v>
      </c>
      <c r="J1298" s="3" t="s">
        <v>13</v>
      </c>
      <c r="K1298" s="3" t="s">
        <v>838</v>
      </c>
      <c r="L1298" s="3" t="s">
        <v>211</v>
      </c>
      <c r="N1298" s="3" t="s">
        <v>3289</v>
      </c>
      <c r="O1298" s="3" t="s">
        <v>9</v>
      </c>
      <c r="P1298" s="3" t="s">
        <v>49</v>
      </c>
      <c r="Q1298" s="3" t="s">
        <v>10</v>
      </c>
      <c r="V1298" t="str">
        <f t="shared" si="48"/>
        <v>Remove</v>
      </c>
      <c r="W1298"/>
      <c r="X1298"/>
      <c r="Y1298"/>
      <c r="Z1298"/>
      <c r="AA1298"/>
      <c r="AC1298"/>
      <c r="AE1298"/>
    </row>
    <row r="1299" spans="1:31" hidden="1" x14ac:dyDescent="0.3">
      <c r="A1299" s="3">
        <v>2899050040</v>
      </c>
      <c r="B1299" s="3" t="s">
        <v>3290</v>
      </c>
      <c r="C1299" s="3" t="s">
        <v>3290</v>
      </c>
      <c r="D1299" s="3">
        <v>62.678241248550599</v>
      </c>
      <c r="E1299" s="3" t="s">
        <v>3291</v>
      </c>
      <c r="F1299" s="3" t="s">
        <v>18</v>
      </c>
      <c r="G1299" s="3" t="s">
        <v>186</v>
      </c>
      <c r="H1299" s="3" t="s">
        <v>4</v>
      </c>
      <c r="I1299" s="3" t="s">
        <v>3292</v>
      </c>
      <c r="J1299" s="3" t="s">
        <v>18</v>
      </c>
      <c r="K1299" s="3" t="s">
        <v>186</v>
      </c>
      <c r="L1299" s="3" t="s">
        <v>4</v>
      </c>
      <c r="O1299" s="3" t="s">
        <v>9</v>
      </c>
      <c r="P1299" s="3" t="s">
        <v>4</v>
      </c>
      <c r="Q1299" s="3" t="s">
        <v>10</v>
      </c>
      <c r="V1299" t="str">
        <f t="shared" si="48"/>
        <v>Remove</v>
      </c>
      <c r="W1299"/>
      <c r="X1299"/>
      <c r="Y1299"/>
      <c r="Z1299"/>
      <c r="AA1299"/>
      <c r="AC1299"/>
      <c r="AE1299"/>
    </row>
    <row r="1300" spans="1:31" hidden="1" x14ac:dyDescent="0.3">
      <c r="A1300" s="3">
        <v>2891716040</v>
      </c>
      <c r="B1300" s="3" t="s">
        <v>3290</v>
      </c>
      <c r="C1300" s="3" t="s">
        <v>3293</v>
      </c>
      <c r="D1300" s="3">
        <v>56.4003579771259</v>
      </c>
      <c r="E1300" s="3" t="s">
        <v>3294</v>
      </c>
      <c r="F1300" s="3" t="s">
        <v>18</v>
      </c>
      <c r="G1300" s="3" t="s">
        <v>319</v>
      </c>
      <c r="H1300" s="3" t="s">
        <v>4</v>
      </c>
      <c r="I1300" s="3" t="s">
        <v>3295</v>
      </c>
      <c r="J1300" s="3" t="s">
        <v>18</v>
      </c>
      <c r="K1300" s="3" t="s">
        <v>319</v>
      </c>
      <c r="L1300" s="3" t="s">
        <v>4</v>
      </c>
      <c r="N1300" s="3" t="s">
        <v>744</v>
      </c>
      <c r="O1300" s="3" t="s">
        <v>9</v>
      </c>
      <c r="P1300" s="3" t="s">
        <v>4</v>
      </c>
      <c r="Q1300" s="3" t="s">
        <v>10</v>
      </c>
      <c r="V1300" t="str">
        <f t="shared" si="48"/>
        <v>Remove</v>
      </c>
      <c r="W1300"/>
      <c r="X1300"/>
      <c r="Y1300"/>
      <c r="Z1300"/>
      <c r="AA1300"/>
      <c r="AC1300"/>
      <c r="AE1300"/>
    </row>
    <row r="1301" spans="1:31" hidden="1" x14ac:dyDescent="0.3">
      <c r="A1301" s="3">
        <v>2805096040</v>
      </c>
      <c r="B1301" s="3" t="s">
        <v>3290</v>
      </c>
      <c r="C1301" s="3" t="s">
        <v>3296</v>
      </c>
      <c r="D1301" s="3">
        <v>268.98388816313098</v>
      </c>
      <c r="E1301" s="3" t="s">
        <v>3297</v>
      </c>
      <c r="F1301" s="3" t="s">
        <v>191</v>
      </c>
      <c r="G1301" s="3" t="s">
        <v>1178</v>
      </c>
      <c r="H1301" s="3" t="s">
        <v>4</v>
      </c>
      <c r="I1301" s="3" t="s">
        <v>3298</v>
      </c>
      <c r="J1301" s="3" t="s">
        <v>23</v>
      </c>
      <c r="K1301" s="3" t="s">
        <v>797</v>
      </c>
      <c r="L1301" s="3" t="s">
        <v>28</v>
      </c>
      <c r="M1301" s="3" t="s">
        <v>3299</v>
      </c>
      <c r="N1301" s="3" t="s">
        <v>3300</v>
      </c>
      <c r="O1301" s="3" t="s">
        <v>9</v>
      </c>
      <c r="P1301" s="3" t="s">
        <v>4</v>
      </c>
      <c r="Q1301" s="3" t="s">
        <v>10</v>
      </c>
      <c r="V1301" t="str">
        <f t="shared" si="48"/>
        <v>Remove</v>
      </c>
      <c r="W1301"/>
      <c r="X1301"/>
      <c r="Y1301"/>
      <c r="Z1301"/>
      <c r="AA1301"/>
      <c r="AC1301"/>
      <c r="AE1301"/>
    </row>
    <row r="1302" spans="1:31" hidden="1" x14ac:dyDescent="0.3">
      <c r="A1302" s="3">
        <v>3003748040</v>
      </c>
      <c r="B1302" s="3" t="s">
        <v>3301</v>
      </c>
      <c r="C1302" s="3" t="s">
        <v>3301</v>
      </c>
      <c r="D1302" s="3">
        <v>80.112650422831294</v>
      </c>
      <c r="E1302" s="3" t="s">
        <v>3302</v>
      </c>
      <c r="F1302" s="3" t="s">
        <v>2</v>
      </c>
      <c r="G1302" s="3" t="s">
        <v>208</v>
      </c>
      <c r="H1302" s="3" t="s">
        <v>4</v>
      </c>
      <c r="I1302" s="3" t="s">
        <v>3303</v>
      </c>
      <c r="J1302" s="3" t="s">
        <v>6</v>
      </c>
      <c r="K1302" s="3" t="s">
        <v>34</v>
      </c>
      <c r="L1302" s="3" t="s">
        <v>4</v>
      </c>
      <c r="O1302" s="3" t="s">
        <v>9</v>
      </c>
      <c r="P1302" s="3" t="s">
        <v>4</v>
      </c>
      <c r="Q1302" s="3" t="s">
        <v>10</v>
      </c>
      <c r="V1302" t="str">
        <f t="shared" si="48"/>
        <v>Remove</v>
      </c>
      <c r="W1302"/>
      <c r="X1302"/>
      <c r="Y1302"/>
      <c r="Z1302"/>
      <c r="AA1302"/>
      <c r="AC1302"/>
      <c r="AE1302"/>
    </row>
    <row r="1303" spans="1:31" hidden="1" x14ac:dyDescent="0.3">
      <c r="A1303" s="3">
        <v>2806368040</v>
      </c>
      <c r="B1303" s="3" t="s">
        <v>3301</v>
      </c>
      <c r="C1303" s="3" t="s">
        <v>3301</v>
      </c>
      <c r="D1303" s="3">
        <v>92.254106719801698</v>
      </c>
      <c r="E1303" s="3" t="s">
        <v>3304</v>
      </c>
      <c r="F1303" s="3" t="s">
        <v>83</v>
      </c>
      <c r="G1303" s="3" t="s">
        <v>159</v>
      </c>
      <c r="H1303" s="3" t="s">
        <v>4</v>
      </c>
      <c r="I1303" s="3" t="s">
        <v>3305</v>
      </c>
      <c r="J1303" s="3" t="s">
        <v>13</v>
      </c>
      <c r="K1303" s="3" t="s">
        <v>155</v>
      </c>
      <c r="L1303" s="3" t="s">
        <v>4</v>
      </c>
      <c r="M1303" s="3" t="s">
        <v>266</v>
      </c>
      <c r="O1303" s="3" t="s">
        <v>9</v>
      </c>
      <c r="P1303" s="3" t="s">
        <v>4</v>
      </c>
      <c r="Q1303" s="3" t="s">
        <v>10</v>
      </c>
      <c r="V1303" t="str">
        <f t="shared" si="48"/>
        <v>Remove</v>
      </c>
      <c r="W1303"/>
      <c r="X1303"/>
      <c r="Y1303"/>
      <c r="Z1303"/>
      <c r="AA1303"/>
      <c r="AC1303"/>
      <c r="AE1303"/>
    </row>
    <row r="1304" spans="1:31" hidden="1" x14ac:dyDescent="0.3">
      <c r="A1304" s="3">
        <v>2805926040</v>
      </c>
      <c r="B1304" s="3" t="s">
        <v>3301</v>
      </c>
      <c r="C1304" s="3" t="s">
        <v>3301</v>
      </c>
      <c r="D1304" s="3">
        <v>235.47280229693899</v>
      </c>
      <c r="E1304" s="3" t="s">
        <v>3306</v>
      </c>
      <c r="F1304" s="3" t="s">
        <v>83</v>
      </c>
      <c r="G1304" s="3" t="s">
        <v>84</v>
      </c>
      <c r="H1304" s="3" t="s">
        <v>4</v>
      </c>
      <c r="I1304" s="3" t="s">
        <v>3307</v>
      </c>
      <c r="J1304" s="3" t="s">
        <v>41</v>
      </c>
      <c r="K1304" s="3" t="s">
        <v>223</v>
      </c>
      <c r="L1304" s="3" t="s">
        <v>4</v>
      </c>
      <c r="M1304" s="3" t="s">
        <v>118</v>
      </c>
      <c r="O1304" s="3" t="s">
        <v>9</v>
      </c>
      <c r="P1304" s="3" t="s">
        <v>4</v>
      </c>
      <c r="Q1304" s="3" t="s">
        <v>10</v>
      </c>
      <c r="V1304" t="str">
        <f t="shared" si="48"/>
        <v>Remove</v>
      </c>
      <c r="W1304"/>
      <c r="X1304"/>
      <c r="Y1304"/>
      <c r="Z1304"/>
      <c r="AA1304"/>
      <c r="AC1304"/>
      <c r="AE1304"/>
    </row>
    <row r="1305" spans="1:31" hidden="1" x14ac:dyDescent="0.3">
      <c r="A1305" s="3">
        <v>2813325040</v>
      </c>
      <c r="B1305" s="3" t="s">
        <v>3308</v>
      </c>
      <c r="C1305" s="3" t="s">
        <v>3308</v>
      </c>
      <c r="D1305" s="3">
        <v>60.296844846792297</v>
      </c>
      <c r="E1305" s="3" t="s">
        <v>3309</v>
      </c>
      <c r="F1305" s="3" t="s">
        <v>6</v>
      </c>
      <c r="G1305" s="3" t="s">
        <v>58</v>
      </c>
      <c r="H1305" s="3" t="s">
        <v>4</v>
      </c>
      <c r="I1305" s="3" t="s">
        <v>25</v>
      </c>
      <c r="J1305" s="3" t="s">
        <v>26</v>
      </c>
      <c r="K1305" s="3" t="s">
        <v>27</v>
      </c>
      <c r="L1305" s="3" t="s">
        <v>4</v>
      </c>
      <c r="O1305" s="3" t="s">
        <v>9</v>
      </c>
      <c r="P1305" s="3" t="s">
        <v>4</v>
      </c>
      <c r="Q1305" s="3" t="s">
        <v>10</v>
      </c>
      <c r="V1305" t="str">
        <f t="shared" si="48"/>
        <v>Remove</v>
      </c>
      <c r="W1305"/>
      <c r="X1305"/>
      <c r="Y1305"/>
      <c r="Z1305"/>
      <c r="AA1305"/>
      <c r="AC1305"/>
      <c r="AE1305"/>
    </row>
    <row r="1306" spans="1:31" hidden="1" x14ac:dyDescent="0.3">
      <c r="A1306" s="3">
        <v>2940166040</v>
      </c>
      <c r="B1306" s="3" t="s">
        <v>3310</v>
      </c>
      <c r="C1306" s="3" t="s">
        <v>3311</v>
      </c>
      <c r="D1306" s="3">
        <v>2046.60989142107</v>
      </c>
      <c r="E1306" s="3" t="s">
        <v>3312</v>
      </c>
      <c r="F1306" s="3" t="s">
        <v>6</v>
      </c>
      <c r="G1306" s="3" t="s">
        <v>117</v>
      </c>
      <c r="H1306" s="3" t="s">
        <v>4</v>
      </c>
      <c r="I1306" s="3" t="s">
        <v>3313</v>
      </c>
      <c r="J1306" s="3" t="s">
        <v>6</v>
      </c>
      <c r="K1306" s="3" t="s">
        <v>117</v>
      </c>
      <c r="L1306" s="3" t="s">
        <v>4</v>
      </c>
      <c r="N1306" s="3" t="s">
        <v>329</v>
      </c>
      <c r="O1306" s="3" t="s">
        <v>9</v>
      </c>
      <c r="P1306" s="3" t="s">
        <v>4</v>
      </c>
      <c r="Q1306" s="3" t="s">
        <v>10</v>
      </c>
      <c r="V1306" t="str">
        <f t="shared" si="48"/>
        <v>Remove</v>
      </c>
      <c r="W1306"/>
      <c r="X1306"/>
      <c r="Y1306"/>
      <c r="Z1306"/>
      <c r="AA1306"/>
      <c r="AC1306"/>
      <c r="AE1306"/>
    </row>
    <row r="1307" spans="1:31" hidden="1" x14ac:dyDescent="0.3">
      <c r="A1307" s="3">
        <v>2923961040</v>
      </c>
      <c r="B1307" s="3" t="s">
        <v>3310</v>
      </c>
      <c r="C1307" s="3" t="s">
        <v>3310</v>
      </c>
      <c r="D1307" s="3">
        <v>480.55790217476601</v>
      </c>
      <c r="E1307" s="3" t="s">
        <v>3314</v>
      </c>
      <c r="F1307" s="3" t="s">
        <v>2</v>
      </c>
      <c r="G1307" s="3" t="s">
        <v>3</v>
      </c>
      <c r="H1307" s="3" t="s">
        <v>4</v>
      </c>
      <c r="I1307" s="3" t="s">
        <v>3315</v>
      </c>
      <c r="J1307" s="3" t="s">
        <v>26</v>
      </c>
      <c r="K1307" s="3" t="s">
        <v>27</v>
      </c>
      <c r="L1307" s="3" t="s">
        <v>4</v>
      </c>
      <c r="O1307" s="3" t="s">
        <v>9</v>
      </c>
      <c r="P1307" s="3" t="s">
        <v>4</v>
      </c>
      <c r="Q1307" s="3" t="s">
        <v>10</v>
      </c>
      <c r="V1307" t="str">
        <f t="shared" si="48"/>
        <v>Remove</v>
      </c>
      <c r="W1307"/>
      <c r="X1307"/>
      <c r="Y1307"/>
      <c r="Z1307"/>
      <c r="AA1307"/>
      <c r="AC1307"/>
      <c r="AE1307"/>
    </row>
    <row r="1308" spans="1:31" hidden="1" x14ac:dyDescent="0.3">
      <c r="A1308" s="3">
        <v>2817824040</v>
      </c>
      <c r="B1308" s="3" t="s">
        <v>3310</v>
      </c>
      <c r="C1308" s="3" t="s">
        <v>3310</v>
      </c>
      <c r="D1308" s="3">
        <v>129.03179712648199</v>
      </c>
      <c r="E1308" s="3" t="s">
        <v>3316</v>
      </c>
      <c r="F1308" s="3" t="s">
        <v>26</v>
      </c>
      <c r="G1308" s="3" t="s">
        <v>27</v>
      </c>
      <c r="H1308" s="3" t="s">
        <v>4</v>
      </c>
      <c r="I1308" s="3" t="s">
        <v>3317</v>
      </c>
      <c r="J1308" s="3" t="s">
        <v>6</v>
      </c>
      <c r="K1308" s="3" t="s">
        <v>79</v>
      </c>
      <c r="L1308" s="3" t="s">
        <v>28</v>
      </c>
      <c r="O1308" s="3" t="s">
        <v>9</v>
      </c>
      <c r="P1308" s="3" t="s">
        <v>4</v>
      </c>
      <c r="Q1308" s="3" t="s">
        <v>10</v>
      </c>
      <c r="V1308" t="str">
        <f t="shared" si="48"/>
        <v>Remove</v>
      </c>
      <c r="W1308"/>
      <c r="X1308"/>
      <c r="Y1308"/>
      <c r="Z1308"/>
      <c r="AA1308"/>
      <c r="AC1308"/>
      <c r="AE1308"/>
    </row>
    <row r="1309" spans="1:31" hidden="1" x14ac:dyDescent="0.3">
      <c r="A1309" s="3">
        <v>2805696040</v>
      </c>
      <c r="B1309" s="3" t="s">
        <v>3310</v>
      </c>
      <c r="C1309" s="3" t="s">
        <v>3310</v>
      </c>
      <c r="D1309" s="3">
        <v>136.59715788647199</v>
      </c>
      <c r="E1309" s="3" t="s">
        <v>3318</v>
      </c>
      <c r="F1309" s="3" t="s">
        <v>13</v>
      </c>
      <c r="G1309" s="3" t="s">
        <v>74</v>
      </c>
      <c r="H1309" s="3" t="s">
        <v>4</v>
      </c>
      <c r="I1309" s="3" t="s">
        <v>3319</v>
      </c>
      <c r="J1309" s="3" t="s">
        <v>83</v>
      </c>
      <c r="K1309" s="3" t="s">
        <v>121</v>
      </c>
      <c r="L1309" s="3" t="s">
        <v>4</v>
      </c>
      <c r="N1309" s="3" t="s">
        <v>971</v>
      </c>
      <c r="O1309" s="3" t="s">
        <v>9</v>
      </c>
      <c r="P1309" s="3" t="s">
        <v>4</v>
      </c>
      <c r="Q1309" s="3" t="s">
        <v>10</v>
      </c>
      <c r="V1309" t="str">
        <f t="shared" si="48"/>
        <v>Remove</v>
      </c>
      <c r="W1309"/>
      <c r="X1309"/>
      <c r="Y1309"/>
      <c r="Z1309"/>
      <c r="AA1309"/>
      <c r="AC1309"/>
      <c r="AE1309"/>
    </row>
    <row r="1310" spans="1:31" hidden="1" x14ac:dyDescent="0.3">
      <c r="A1310" s="3">
        <v>2865933040</v>
      </c>
      <c r="B1310" s="3" t="s">
        <v>2597</v>
      </c>
      <c r="C1310" s="3" t="s">
        <v>2597</v>
      </c>
      <c r="D1310" s="3">
        <v>101.837600792191</v>
      </c>
      <c r="E1310" s="3" t="s">
        <v>3320</v>
      </c>
      <c r="F1310" s="3" t="s">
        <v>6</v>
      </c>
      <c r="G1310" s="3" t="s">
        <v>58</v>
      </c>
      <c r="H1310" s="3" t="s">
        <v>4</v>
      </c>
      <c r="I1310" s="3" t="s">
        <v>3321</v>
      </c>
      <c r="J1310" s="3" t="s">
        <v>83</v>
      </c>
      <c r="K1310" s="3" t="s">
        <v>121</v>
      </c>
      <c r="L1310" s="3" t="s">
        <v>4</v>
      </c>
      <c r="N1310" s="3" t="s">
        <v>3322</v>
      </c>
      <c r="O1310" s="3" t="s">
        <v>9</v>
      </c>
      <c r="P1310" s="3" t="s">
        <v>4</v>
      </c>
      <c r="Q1310" s="3" t="s">
        <v>10</v>
      </c>
      <c r="V1310" t="str">
        <f t="shared" si="48"/>
        <v>Remove</v>
      </c>
      <c r="W1310"/>
      <c r="X1310"/>
      <c r="Y1310"/>
      <c r="Z1310"/>
      <c r="AA1310"/>
      <c r="AC1310"/>
      <c r="AE1310"/>
    </row>
    <row r="1311" spans="1:31" hidden="1" x14ac:dyDescent="0.3">
      <c r="A1311" s="3">
        <v>2842630040</v>
      </c>
      <c r="B1311" s="3" t="s">
        <v>2597</v>
      </c>
      <c r="C1311" s="3" t="s">
        <v>2597</v>
      </c>
      <c r="D1311" s="3">
        <v>78.590402540041794</v>
      </c>
      <c r="E1311" s="3" t="s">
        <v>3323</v>
      </c>
      <c r="F1311" s="3" t="s">
        <v>26</v>
      </c>
      <c r="G1311" s="3" t="s">
        <v>27</v>
      </c>
      <c r="H1311" s="3" t="s">
        <v>4</v>
      </c>
      <c r="I1311" s="3" t="s">
        <v>3324</v>
      </c>
      <c r="J1311" s="3" t="s">
        <v>26</v>
      </c>
      <c r="K1311" s="3" t="s">
        <v>27</v>
      </c>
      <c r="L1311" s="3" t="s">
        <v>4</v>
      </c>
      <c r="N1311" s="3" t="s">
        <v>8</v>
      </c>
      <c r="O1311" s="3" t="s">
        <v>9</v>
      </c>
      <c r="P1311" s="3" t="s">
        <v>4</v>
      </c>
      <c r="Q1311" s="3" t="s">
        <v>10</v>
      </c>
      <c r="V1311" t="str">
        <f t="shared" si="48"/>
        <v>Remove</v>
      </c>
      <c r="W1311"/>
      <c r="X1311"/>
      <c r="Y1311"/>
      <c r="Z1311"/>
      <c r="AA1311"/>
      <c r="AC1311"/>
      <c r="AE1311"/>
    </row>
    <row r="1312" spans="1:31" hidden="1" x14ac:dyDescent="0.3">
      <c r="A1312" s="3">
        <v>2810395040</v>
      </c>
      <c r="B1312" s="3" t="s">
        <v>2597</v>
      </c>
      <c r="C1312" s="3" t="s">
        <v>2597</v>
      </c>
      <c r="D1312" s="3">
        <v>345.74441287151501</v>
      </c>
      <c r="E1312" s="3" t="s">
        <v>3325</v>
      </c>
      <c r="F1312" s="3" t="s">
        <v>62</v>
      </c>
      <c r="G1312" s="3" t="s">
        <v>113</v>
      </c>
      <c r="H1312" s="3" t="s">
        <v>4</v>
      </c>
      <c r="I1312" s="3" t="s">
        <v>3326</v>
      </c>
      <c r="J1312" s="3" t="s">
        <v>6</v>
      </c>
      <c r="K1312" s="3" t="s">
        <v>234</v>
      </c>
      <c r="L1312" s="3" t="s">
        <v>4</v>
      </c>
      <c r="N1312" s="3" t="s">
        <v>3327</v>
      </c>
      <c r="O1312" s="3" t="s">
        <v>9</v>
      </c>
      <c r="P1312" s="3" t="s">
        <v>4</v>
      </c>
      <c r="Q1312" s="3" t="s">
        <v>10</v>
      </c>
      <c r="V1312" t="str">
        <f t="shared" si="48"/>
        <v>Remove</v>
      </c>
      <c r="W1312"/>
      <c r="X1312"/>
      <c r="Y1312"/>
      <c r="Z1312"/>
      <c r="AA1312"/>
      <c r="AC1312"/>
      <c r="AE1312"/>
    </row>
    <row r="1313" spans="1:31" hidden="1" x14ac:dyDescent="0.3">
      <c r="A1313" s="3">
        <v>2807415040</v>
      </c>
      <c r="B1313" s="3" t="s">
        <v>2597</v>
      </c>
      <c r="C1313" s="3" t="s">
        <v>2597</v>
      </c>
      <c r="D1313" s="3">
        <v>271.16409149395503</v>
      </c>
      <c r="E1313" s="3" t="s">
        <v>3328</v>
      </c>
      <c r="F1313" s="3" t="s">
        <v>2</v>
      </c>
      <c r="G1313" s="3" t="s">
        <v>208</v>
      </c>
      <c r="H1313" s="3" t="s">
        <v>107</v>
      </c>
      <c r="I1313" s="3" t="s">
        <v>3329</v>
      </c>
      <c r="J1313" s="3" t="s">
        <v>62</v>
      </c>
      <c r="K1313" s="3" t="s">
        <v>113</v>
      </c>
      <c r="L1313" s="3" t="s">
        <v>107</v>
      </c>
      <c r="O1313" s="3" t="s">
        <v>9</v>
      </c>
      <c r="P1313" s="3" t="s">
        <v>107</v>
      </c>
      <c r="Q1313" s="3" t="s">
        <v>10</v>
      </c>
      <c r="V1313" t="str">
        <f t="shared" si="48"/>
        <v>Remove</v>
      </c>
      <c r="W1313"/>
      <c r="X1313"/>
      <c r="Y1313"/>
      <c r="Z1313"/>
      <c r="AA1313"/>
      <c r="AC1313"/>
      <c r="AE1313"/>
    </row>
    <row r="1314" spans="1:31" hidden="1" x14ac:dyDescent="0.3">
      <c r="A1314" s="3">
        <v>2806533040</v>
      </c>
      <c r="B1314" s="3" t="s">
        <v>2597</v>
      </c>
      <c r="C1314" s="3" t="s">
        <v>2597</v>
      </c>
      <c r="D1314" s="3">
        <v>63.164678329482399</v>
      </c>
      <c r="E1314" s="3" t="s">
        <v>3330</v>
      </c>
      <c r="F1314" s="3" t="s">
        <v>83</v>
      </c>
      <c r="G1314" s="3" t="s">
        <v>159</v>
      </c>
      <c r="H1314" s="3" t="s">
        <v>4</v>
      </c>
      <c r="I1314" s="3" t="s">
        <v>3331</v>
      </c>
      <c r="J1314" s="3" t="s">
        <v>62</v>
      </c>
      <c r="K1314" s="3" t="s">
        <v>210</v>
      </c>
      <c r="L1314" s="3" t="s">
        <v>4</v>
      </c>
      <c r="M1314" s="3" t="s">
        <v>329</v>
      </c>
      <c r="O1314" s="3" t="s">
        <v>9</v>
      </c>
      <c r="P1314" s="3" t="s">
        <v>4</v>
      </c>
      <c r="Q1314" s="3" t="s">
        <v>10</v>
      </c>
      <c r="V1314" t="str">
        <f t="shared" si="48"/>
        <v>Remove</v>
      </c>
      <c r="W1314"/>
      <c r="X1314"/>
      <c r="Y1314"/>
      <c r="Z1314"/>
      <c r="AA1314"/>
      <c r="AC1314"/>
      <c r="AE1314"/>
    </row>
    <row r="1315" spans="1:31" hidden="1" x14ac:dyDescent="0.3">
      <c r="A1315" s="3">
        <v>2806416040</v>
      </c>
      <c r="B1315" s="3" t="s">
        <v>2597</v>
      </c>
      <c r="C1315" s="3" t="s">
        <v>2597</v>
      </c>
      <c r="D1315" s="3">
        <v>107.335785353893</v>
      </c>
      <c r="E1315" s="3" t="s">
        <v>3332</v>
      </c>
      <c r="F1315" s="3" t="s">
        <v>13</v>
      </c>
      <c r="G1315" s="3" t="s">
        <v>56</v>
      </c>
      <c r="H1315" s="3" t="s">
        <v>4</v>
      </c>
      <c r="I1315" s="3" t="s">
        <v>3333</v>
      </c>
      <c r="J1315" s="3" t="s">
        <v>98</v>
      </c>
      <c r="K1315" s="3" t="s">
        <v>99</v>
      </c>
      <c r="L1315" s="3" t="s">
        <v>4</v>
      </c>
      <c r="N1315" s="3" t="s">
        <v>220</v>
      </c>
      <c r="O1315" s="3" t="s">
        <v>9</v>
      </c>
      <c r="P1315" s="3" t="s">
        <v>4</v>
      </c>
      <c r="Q1315" s="3" t="s">
        <v>10</v>
      </c>
      <c r="V1315" t="str">
        <f t="shared" si="48"/>
        <v>Remove</v>
      </c>
      <c r="W1315"/>
      <c r="X1315"/>
      <c r="Y1315"/>
      <c r="Z1315"/>
      <c r="AA1315"/>
      <c r="AC1315"/>
      <c r="AE1315"/>
    </row>
    <row r="1316" spans="1:31" hidden="1" x14ac:dyDescent="0.3">
      <c r="A1316" s="3">
        <v>2857770040</v>
      </c>
      <c r="B1316" s="3" t="s">
        <v>3334</v>
      </c>
      <c r="C1316" s="3" t="s">
        <v>3158</v>
      </c>
      <c r="D1316" s="3">
        <v>274.977160493827</v>
      </c>
      <c r="E1316" s="3" t="s">
        <v>3335</v>
      </c>
      <c r="F1316" s="3" t="s">
        <v>18</v>
      </c>
      <c r="G1316" s="3" t="s">
        <v>186</v>
      </c>
      <c r="H1316" s="3" t="s">
        <v>4</v>
      </c>
      <c r="I1316" s="3" t="s">
        <v>1470</v>
      </c>
      <c r="J1316" s="3" t="s">
        <v>18</v>
      </c>
      <c r="K1316" s="3" t="s">
        <v>186</v>
      </c>
      <c r="L1316" s="3" t="s">
        <v>4</v>
      </c>
      <c r="N1316" s="3" t="s">
        <v>3336</v>
      </c>
      <c r="O1316" s="3" t="s">
        <v>9</v>
      </c>
      <c r="P1316" s="3" t="s">
        <v>4</v>
      </c>
      <c r="Q1316" s="3" t="s">
        <v>10</v>
      </c>
      <c r="V1316" t="str">
        <f t="shared" si="48"/>
        <v>Remove</v>
      </c>
      <c r="W1316"/>
      <c r="X1316"/>
      <c r="Y1316"/>
      <c r="Z1316"/>
      <c r="AA1316"/>
      <c r="AC1316"/>
      <c r="AE1316"/>
    </row>
    <row r="1317" spans="1:31" hidden="1" x14ac:dyDescent="0.3">
      <c r="A1317" s="3">
        <v>2813232040</v>
      </c>
      <c r="B1317" s="3" t="s">
        <v>3334</v>
      </c>
      <c r="C1317" s="3" t="s">
        <v>3334</v>
      </c>
      <c r="D1317" s="3">
        <v>77.097362955503797</v>
      </c>
      <c r="E1317" s="3" t="s">
        <v>3337</v>
      </c>
      <c r="F1317" s="3" t="s">
        <v>83</v>
      </c>
      <c r="G1317" s="3" t="s">
        <v>159</v>
      </c>
      <c r="H1317" s="3" t="s">
        <v>4</v>
      </c>
      <c r="I1317" s="3" t="s">
        <v>3338</v>
      </c>
      <c r="J1317" s="3" t="s">
        <v>83</v>
      </c>
      <c r="K1317" s="3" t="s">
        <v>159</v>
      </c>
      <c r="L1317" s="3" t="s">
        <v>4</v>
      </c>
      <c r="M1317" s="3" t="s">
        <v>270</v>
      </c>
      <c r="O1317" s="3" t="s">
        <v>9</v>
      </c>
      <c r="P1317" s="3" t="s">
        <v>4</v>
      </c>
      <c r="Q1317" s="3" t="s">
        <v>10</v>
      </c>
      <c r="V1317" t="str">
        <f t="shared" si="48"/>
        <v>Remove</v>
      </c>
      <c r="W1317"/>
      <c r="X1317"/>
      <c r="Y1317"/>
      <c r="Z1317"/>
      <c r="AA1317"/>
      <c r="AC1317"/>
      <c r="AE1317"/>
    </row>
    <row r="1318" spans="1:31" hidden="1" x14ac:dyDescent="0.3">
      <c r="A1318" s="3">
        <v>2807773040</v>
      </c>
      <c r="B1318" s="3" t="s">
        <v>3339</v>
      </c>
      <c r="C1318" s="3" t="s">
        <v>3339</v>
      </c>
      <c r="D1318" s="3">
        <v>73.256719014697097</v>
      </c>
      <c r="E1318" s="3" t="s">
        <v>3340</v>
      </c>
      <c r="F1318" s="3" t="s">
        <v>6</v>
      </c>
      <c r="G1318" s="3" t="s">
        <v>234</v>
      </c>
      <c r="H1318" s="3" t="s">
        <v>127</v>
      </c>
      <c r="I1318" s="3" t="s">
        <v>476</v>
      </c>
      <c r="J1318" s="3" t="s">
        <v>26</v>
      </c>
      <c r="K1318" s="3" t="s">
        <v>27</v>
      </c>
      <c r="L1318" s="3" t="s">
        <v>127</v>
      </c>
      <c r="O1318" s="3" t="s">
        <v>9</v>
      </c>
      <c r="P1318" s="3" t="s">
        <v>127</v>
      </c>
      <c r="Q1318" s="3" t="s">
        <v>10</v>
      </c>
      <c r="V1318" t="str">
        <f t="shared" si="48"/>
        <v>Remove</v>
      </c>
      <c r="W1318"/>
      <c r="X1318"/>
      <c r="Y1318"/>
      <c r="Z1318"/>
      <c r="AA1318"/>
      <c r="AC1318"/>
      <c r="AE1318"/>
    </row>
    <row r="1319" spans="1:31" hidden="1" x14ac:dyDescent="0.3">
      <c r="A1319" s="3">
        <v>2807767040</v>
      </c>
      <c r="B1319" s="3" t="s">
        <v>3339</v>
      </c>
      <c r="C1319" s="3" t="s">
        <v>3339</v>
      </c>
      <c r="D1319" s="3">
        <v>93.341269477893306</v>
      </c>
      <c r="E1319" s="3" t="s">
        <v>3341</v>
      </c>
      <c r="F1319" s="3" t="s">
        <v>18</v>
      </c>
      <c r="G1319" s="3" t="s">
        <v>596</v>
      </c>
      <c r="H1319" s="3" t="s">
        <v>127</v>
      </c>
      <c r="I1319" s="3" t="s">
        <v>476</v>
      </c>
      <c r="J1319" s="3" t="s">
        <v>26</v>
      </c>
      <c r="K1319" s="3" t="s">
        <v>27</v>
      </c>
      <c r="L1319" s="3" t="s">
        <v>127</v>
      </c>
      <c r="O1319" s="3" t="s">
        <v>9</v>
      </c>
      <c r="P1319" s="3" t="s">
        <v>127</v>
      </c>
      <c r="Q1319" s="3" t="s">
        <v>10</v>
      </c>
      <c r="R1319" s="2" t="s">
        <v>236</v>
      </c>
      <c r="V1319" t="str">
        <f t="shared" si="48"/>
        <v>Remove</v>
      </c>
      <c r="W1319"/>
      <c r="X1319"/>
      <c r="Y1319"/>
      <c r="Z1319"/>
      <c r="AA1319"/>
      <c r="AC1319"/>
      <c r="AE1319"/>
    </row>
    <row r="1320" spans="1:31" ht="43.2" x14ac:dyDescent="0.3">
      <c r="A1320" s="3">
        <v>2808244040</v>
      </c>
      <c r="B1320" s="3" t="s">
        <v>3342</v>
      </c>
      <c r="C1320" s="3" t="s">
        <v>3343</v>
      </c>
      <c r="D1320" s="3">
        <v>11164.952202381401</v>
      </c>
      <c r="E1320" s="3" t="s">
        <v>3344</v>
      </c>
      <c r="F1320" s="3" t="s">
        <v>18</v>
      </c>
      <c r="G1320" s="3" t="s">
        <v>955</v>
      </c>
      <c r="H1320" s="3" t="s">
        <v>332</v>
      </c>
      <c r="I1320" s="3" t="s">
        <v>3345</v>
      </c>
      <c r="J1320" s="3" t="s">
        <v>18</v>
      </c>
      <c r="K1320" s="3" t="s">
        <v>955</v>
      </c>
      <c r="L1320" s="3" t="s">
        <v>2845</v>
      </c>
      <c r="M1320" s="3" t="s">
        <v>3346</v>
      </c>
      <c r="N1320" s="3" t="s">
        <v>3347</v>
      </c>
      <c r="O1320" s="3" t="s">
        <v>9</v>
      </c>
      <c r="P1320" s="3" t="s">
        <v>332</v>
      </c>
      <c r="Q1320" s="3" t="s">
        <v>10</v>
      </c>
      <c r="R1320" s="2" t="s">
        <v>15950</v>
      </c>
      <c r="S1320" s="3">
        <v>13.19</v>
      </c>
      <c r="T1320" s="3">
        <v>24.26</v>
      </c>
      <c r="U1320" s="3">
        <v>24.61</v>
      </c>
      <c r="V1320" s="3" t="str">
        <f t="shared" si="48"/>
        <v>Keep</v>
      </c>
      <c r="W1320" s="2" t="str">
        <f t="shared" ref="W1320:W1321" si="49">MID(B1320, 5, 11)</f>
        <v>Oct 05 2015</v>
      </c>
      <c r="X1320" s="3">
        <f t="shared" ref="X1320:X1321" si="50">VALUE(RIGHT(W1320,4))</f>
        <v>2015</v>
      </c>
      <c r="Y1320" s="2" t="str">
        <f t="shared" ref="Y1320:Y1321" si="51">H1320&amp;X1320</f>
        <v>South Africa2015</v>
      </c>
      <c r="Z1320" s="1" t="s">
        <v>16081</v>
      </c>
      <c r="AA1320" s="1">
        <f>IFERROR(VLOOKUP(Z1320, RISKSHEET!$A$2:$G$1000, 4, FALSE), "Missing")</f>
        <v>1.57780386507511E-2</v>
      </c>
      <c r="AB1320">
        <f>IFERROR(VLOOKUP(Z1320, RISKSHEET!$A$2:$G$1000, 5, FALSE), "Missing")</f>
        <v>-0.220544874668121</v>
      </c>
      <c r="AC1320" s="1">
        <f>IFERROR(VLOOKUP(Z1320, RISKSHEET!$A$2:$G$1000, 6, FALSE), "Missing")</f>
        <v>7.0795923471450806E-2</v>
      </c>
      <c r="AD1320" t="str">
        <f>_xlfn.XLOOKUP(Z1320, CREDITRATING!I:I, CREDITRATING!E:E, "Missing")</f>
        <v>BBB-</v>
      </c>
      <c r="AE1320" s="1">
        <f>_xlfn.XLOOKUP(Z1320, CREDITRATING!I:I, CREDITRATING!F:F, "Missing")</f>
        <v>10</v>
      </c>
    </row>
    <row r="1321" spans="1:31" ht="43.2" x14ac:dyDescent="0.3">
      <c r="A1321" s="3">
        <v>2808221040</v>
      </c>
      <c r="B1321" s="3" t="s">
        <v>3348</v>
      </c>
      <c r="C1321" s="3" t="s">
        <v>3348</v>
      </c>
      <c r="D1321" s="3">
        <v>255.73880684826699</v>
      </c>
      <c r="E1321" s="3" t="s">
        <v>3349</v>
      </c>
      <c r="F1321" s="3" t="s">
        <v>83</v>
      </c>
      <c r="G1321" s="3" t="s">
        <v>159</v>
      </c>
      <c r="H1321" s="3" t="s">
        <v>332</v>
      </c>
      <c r="I1321" s="3" t="s">
        <v>3350</v>
      </c>
      <c r="J1321" s="3" t="s">
        <v>26</v>
      </c>
      <c r="K1321" s="3" t="s">
        <v>27</v>
      </c>
      <c r="L1321" s="3" t="s">
        <v>1216</v>
      </c>
      <c r="M1321" s="3" t="s">
        <v>3351</v>
      </c>
      <c r="N1321" s="3" t="s">
        <v>3352</v>
      </c>
      <c r="O1321" s="3" t="s">
        <v>9</v>
      </c>
      <c r="P1321" s="3" t="s">
        <v>332</v>
      </c>
      <c r="Q1321" s="3" t="s">
        <v>10</v>
      </c>
      <c r="R1321" s="2" t="s">
        <v>15951</v>
      </c>
      <c r="S1321" s="3">
        <v>55.88</v>
      </c>
      <c r="T1321" s="3">
        <v>86.62</v>
      </c>
      <c r="U1321" s="3">
        <v>47.22</v>
      </c>
      <c r="V1321" s="3" t="str">
        <f t="shared" si="48"/>
        <v>Keep</v>
      </c>
      <c r="W1321" s="2" t="str">
        <f t="shared" si="49"/>
        <v>Oct 06 2015</v>
      </c>
      <c r="X1321" s="3">
        <f t="shared" si="50"/>
        <v>2015</v>
      </c>
      <c r="Y1321" s="2" t="str">
        <f t="shared" si="51"/>
        <v>South Africa2015</v>
      </c>
      <c r="Z1321" s="1" t="s">
        <v>16081</v>
      </c>
      <c r="AA1321" s="1">
        <f>IFERROR(VLOOKUP(Z1321, RISKSHEET!$A$2:$G$1000, 4, FALSE), "Missing")</f>
        <v>1.57780386507511E-2</v>
      </c>
      <c r="AB1321">
        <f>IFERROR(VLOOKUP(Z1321, RISKSHEET!$A$2:$G$1000, 5, FALSE), "Missing")</f>
        <v>-0.220544874668121</v>
      </c>
      <c r="AC1321" s="1">
        <f>IFERROR(VLOOKUP(Z1321, RISKSHEET!$A$2:$G$1000, 6, FALSE), "Missing")</f>
        <v>7.0795923471450806E-2</v>
      </c>
      <c r="AD1321" t="str">
        <f>_xlfn.XLOOKUP(Z1321, CREDITRATING!I:I, CREDITRATING!E:E, "Missing")</f>
        <v>BBB-</v>
      </c>
      <c r="AE1321" s="1">
        <f>_xlfn.XLOOKUP(Z1321, CREDITRATING!I:I, CREDITRATING!F:F, "Missing")</f>
        <v>10</v>
      </c>
    </row>
    <row r="1322" spans="1:31" hidden="1" x14ac:dyDescent="0.3">
      <c r="A1322" s="3">
        <v>2916781040</v>
      </c>
      <c r="B1322" s="3" t="s">
        <v>3353</v>
      </c>
      <c r="C1322" s="3" t="s">
        <v>3353</v>
      </c>
      <c r="D1322" s="3">
        <v>154.75385075284399</v>
      </c>
      <c r="E1322" s="3" t="s">
        <v>3354</v>
      </c>
      <c r="F1322" s="3" t="s">
        <v>26</v>
      </c>
      <c r="G1322" s="3" t="s">
        <v>27</v>
      </c>
      <c r="H1322" s="3" t="s">
        <v>4</v>
      </c>
      <c r="I1322" s="3" t="s">
        <v>25</v>
      </c>
      <c r="J1322" s="3" t="s">
        <v>26</v>
      </c>
      <c r="K1322" s="3" t="s">
        <v>27</v>
      </c>
      <c r="L1322" s="3" t="s">
        <v>4</v>
      </c>
      <c r="O1322" s="3" t="s">
        <v>9</v>
      </c>
      <c r="P1322" s="3" t="s">
        <v>4</v>
      </c>
      <c r="Q1322" s="3" t="s">
        <v>10</v>
      </c>
      <c r="V1322" t="str">
        <f t="shared" si="48"/>
        <v>Remove</v>
      </c>
      <c r="W1322"/>
      <c r="X1322"/>
      <c r="Y1322"/>
      <c r="Z1322"/>
      <c r="AA1322"/>
      <c r="AC1322"/>
      <c r="AE1322"/>
    </row>
    <row r="1323" spans="1:31" hidden="1" x14ac:dyDescent="0.3">
      <c r="A1323" s="3">
        <v>2835642040</v>
      </c>
      <c r="B1323" s="3" t="s">
        <v>3355</v>
      </c>
      <c r="C1323" s="3" t="s">
        <v>1852</v>
      </c>
      <c r="D1323" s="3">
        <v>197.83325482807399</v>
      </c>
      <c r="E1323" s="3" t="s">
        <v>3356</v>
      </c>
      <c r="F1323" s="3" t="s">
        <v>26</v>
      </c>
      <c r="G1323" s="3" t="s">
        <v>27</v>
      </c>
      <c r="H1323" s="3" t="s">
        <v>4</v>
      </c>
      <c r="I1323" s="3" t="s">
        <v>25</v>
      </c>
      <c r="J1323" s="3" t="s">
        <v>26</v>
      </c>
      <c r="K1323" s="3" t="s">
        <v>27</v>
      </c>
      <c r="L1323" s="3" t="s">
        <v>4</v>
      </c>
      <c r="O1323" s="3" t="s">
        <v>9</v>
      </c>
      <c r="P1323" s="3" t="s">
        <v>4</v>
      </c>
      <c r="Q1323" s="3" t="s">
        <v>10</v>
      </c>
      <c r="V1323" t="str">
        <f t="shared" si="48"/>
        <v>Remove</v>
      </c>
      <c r="W1323"/>
      <c r="X1323"/>
      <c r="Y1323"/>
      <c r="Z1323"/>
      <c r="AA1323"/>
      <c r="AC1323"/>
      <c r="AE1323"/>
    </row>
    <row r="1324" spans="1:31" hidden="1" x14ac:dyDescent="0.3">
      <c r="A1324" s="3">
        <v>2824568040</v>
      </c>
      <c r="B1324" s="3" t="s">
        <v>3355</v>
      </c>
      <c r="C1324" s="3" t="s">
        <v>3355</v>
      </c>
      <c r="D1324" s="3">
        <v>102.60400761856801</v>
      </c>
      <c r="E1324" s="3" t="s">
        <v>3357</v>
      </c>
      <c r="F1324" s="3" t="s">
        <v>2</v>
      </c>
      <c r="G1324" s="3" t="s">
        <v>3</v>
      </c>
      <c r="H1324" s="3" t="s">
        <v>4</v>
      </c>
      <c r="I1324" s="3" t="s">
        <v>3358</v>
      </c>
      <c r="J1324" s="3" t="s">
        <v>2</v>
      </c>
      <c r="K1324" s="3" t="s">
        <v>3</v>
      </c>
      <c r="L1324" s="3" t="s">
        <v>4</v>
      </c>
      <c r="N1324" s="3" t="s">
        <v>3359</v>
      </c>
      <c r="O1324" s="3" t="s">
        <v>9</v>
      </c>
      <c r="P1324" s="3" t="s">
        <v>4</v>
      </c>
      <c r="Q1324" s="3" t="s">
        <v>10</v>
      </c>
      <c r="V1324" t="str">
        <f t="shared" si="48"/>
        <v>Remove</v>
      </c>
      <c r="W1324"/>
      <c r="X1324"/>
      <c r="Y1324"/>
      <c r="Z1324"/>
      <c r="AA1324"/>
      <c r="AC1324"/>
      <c r="AE1324"/>
    </row>
    <row r="1325" spans="1:31" hidden="1" x14ac:dyDescent="0.3">
      <c r="A1325" s="3">
        <v>2809984040</v>
      </c>
      <c r="B1325" s="3" t="s">
        <v>3355</v>
      </c>
      <c r="C1325" s="3" t="s">
        <v>3355</v>
      </c>
      <c r="D1325" s="3">
        <v>2242.7132416352902</v>
      </c>
      <c r="E1325" s="3" t="s">
        <v>3360</v>
      </c>
      <c r="F1325" s="3" t="s">
        <v>41</v>
      </c>
      <c r="G1325" s="3" t="s">
        <v>223</v>
      </c>
      <c r="H1325" s="3" t="s">
        <v>127</v>
      </c>
      <c r="I1325" s="3" t="s">
        <v>3361</v>
      </c>
      <c r="J1325" s="3" t="s">
        <v>26</v>
      </c>
      <c r="K1325" s="3" t="s">
        <v>27</v>
      </c>
      <c r="L1325" s="3" t="s">
        <v>3103</v>
      </c>
      <c r="M1325" s="3" t="s">
        <v>3362</v>
      </c>
      <c r="N1325" s="3" t="s">
        <v>3363</v>
      </c>
      <c r="O1325" s="3" t="s">
        <v>9</v>
      </c>
      <c r="P1325" s="3" t="s">
        <v>127</v>
      </c>
      <c r="Q1325" s="3" t="s">
        <v>10</v>
      </c>
      <c r="R1325" s="2" t="s">
        <v>447</v>
      </c>
      <c r="V1325" t="str">
        <f t="shared" si="48"/>
        <v>Remove</v>
      </c>
      <c r="W1325"/>
      <c r="X1325"/>
      <c r="Y1325"/>
      <c r="Z1325"/>
      <c r="AA1325"/>
      <c r="AC1325"/>
      <c r="AE1325"/>
    </row>
    <row r="1326" spans="1:31" hidden="1" x14ac:dyDescent="0.3">
      <c r="A1326" s="3">
        <v>2809979040</v>
      </c>
      <c r="B1326" s="3" t="s">
        <v>3355</v>
      </c>
      <c r="C1326" s="3" t="s">
        <v>3355</v>
      </c>
      <c r="D1326" s="3">
        <v>181.46462342075901</v>
      </c>
      <c r="E1326" s="3" t="s">
        <v>3364</v>
      </c>
      <c r="F1326" s="3" t="s">
        <v>90</v>
      </c>
      <c r="G1326" s="3" t="s">
        <v>91</v>
      </c>
      <c r="H1326" s="3" t="s">
        <v>4</v>
      </c>
      <c r="I1326" s="3" t="s">
        <v>412</v>
      </c>
      <c r="J1326" s="3" t="s">
        <v>83</v>
      </c>
      <c r="K1326" s="3" t="s">
        <v>159</v>
      </c>
      <c r="L1326" s="3" t="s">
        <v>4</v>
      </c>
      <c r="M1326" s="3" t="s">
        <v>3365</v>
      </c>
      <c r="N1326" s="3" t="s">
        <v>413</v>
      </c>
      <c r="O1326" s="3" t="s">
        <v>9</v>
      </c>
      <c r="P1326" s="3" t="s">
        <v>4</v>
      </c>
      <c r="Q1326" s="3" t="s">
        <v>10</v>
      </c>
      <c r="V1326" t="str">
        <f t="shared" si="48"/>
        <v>Remove</v>
      </c>
      <c r="W1326"/>
      <c r="X1326"/>
      <c r="Y1326"/>
      <c r="Z1326"/>
      <c r="AA1326"/>
      <c r="AC1326"/>
      <c r="AE1326"/>
    </row>
    <row r="1327" spans="1:31" hidden="1" x14ac:dyDescent="0.3">
      <c r="A1327" s="3">
        <v>2809892040</v>
      </c>
      <c r="B1327" s="3" t="s">
        <v>3355</v>
      </c>
      <c r="C1327" s="3" t="s">
        <v>3355</v>
      </c>
      <c r="D1327" s="3">
        <v>6000.0048773580402</v>
      </c>
      <c r="E1327" s="3" t="s">
        <v>3366</v>
      </c>
      <c r="F1327" s="3" t="s">
        <v>13</v>
      </c>
      <c r="G1327" s="3" t="s">
        <v>838</v>
      </c>
      <c r="H1327" s="3" t="s">
        <v>4</v>
      </c>
      <c r="I1327" s="3" t="s">
        <v>3367</v>
      </c>
      <c r="J1327" s="3" t="s">
        <v>191</v>
      </c>
      <c r="K1327" s="3" t="s">
        <v>192</v>
      </c>
      <c r="L1327" s="3" t="s">
        <v>4</v>
      </c>
      <c r="M1327" s="3" t="s">
        <v>205</v>
      </c>
      <c r="N1327" s="3" t="s">
        <v>3368</v>
      </c>
      <c r="O1327" s="3" t="s">
        <v>9</v>
      </c>
      <c r="P1327" s="3" t="s">
        <v>4</v>
      </c>
      <c r="Q1327" s="3" t="s">
        <v>10</v>
      </c>
      <c r="V1327" t="str">
        <f t="shared" si="48"/>
        <v>Remove</v>
      </c>
      <c r="W1327"/>
      <c r="X1327"/>
      <c r="Y1327"/>
      <c r="Z1327"/>
      <c r="AA1327"/>
      <c r="AC1327"/>
      <c r="AE1327"/>
    </row>
    <row r="1328" spans="1:31" hidden="1" x14ac:dyDescent="0.3">
      <c r="A1328" s="3">
        <v>2826111040</v>
      </c>
      <c r="B1328" s="3" t="s">
        <v>3369</v>
      </c>
      <c r="C1328" s="3" t="s">
        <v>3369</v>
      </c>
      <c r="D1328" s="3">
        <v>165.99164696611501</v>
      </c>
      <c r="E1328" s="3" t="s">
        <v>3370</v>
      </c>
      <c r="F1328" s="3" t="s">
        <v>2</v>
      </c>
      <c r="G1328" s="3" t="s">
        <v>208</v>
      </c>
      <c r="H1328" s="3" t="s">
        <v>4</v>
      </c>
      <c r="I1328" s="3" t="s">
        <v>3371</v>
      </c>
      <c r="J1328" s="3" t="s">
        <v>26</v>
      </c>
      <c r="K1328" s="3" t="s">
        <v>27</v>
      </c>
      <c r="L1328" s="3" t="s">
        <v>28</v>
      </c>
      <c r="O1328" s="3" t="s">
        <v>9</v>
      </c>
      <c r="P1328" s="3" t="s">
        <v>4</v>
      </c>
      <c r="Q1328" s="3" t="s">
        <v>10</v>
      </c>
      <c r="V1328" t="str">
        <f t="shared" si="48"/>
        <v>Remove</v>
      </c>
      <c r="W1328"/>
      <c r="X1328"/>
      <c r="Y1328"/>
      <c r="Z1328"/>
      <c r="AA1328"/>
      <c r="AC1328"/>
      <c r="AE1328"/>
    </row>
    <row r="1329" spans="1:31" hidden="1" x14ac:dyDescent="0.3">
      <c r="A1329" s="3">
        <v>2826106040</v>
      </c>
      <c r="B1329" s="3" t="s">
        <v>3369</v>
      </c>
      <c r="C1329" s="3" t="s">
        <v>3369</v>
      </c>
      <c r="D1329" s="3">
        <v>84.656737588652504</v>
      </c>
      <c r="E1329" s="3" t="s">
        <v>3372</v>
      </c>
      <c r="F1329" s="3" t="s">
        <v>2</v>
      </c>
      <c r="G1329" s="3" t="s">
        <v>208</v>
      </c>
      <c r="H1329" s="3" t="s">
        <v>4</v>
      </c>
      <c r="I1329" s="3" t="s">
        <v>3371</v>
      </c>
      <c r="J1329" s="3" t="s">
        <v>26</v>
      </c>
      <c r="K1329" s="3" t="s">
        <v>27</v>
      </c>
      <c r="L1329" s="3" t="s">
        <v>28</v>
      </c>
      <c r="O1329" s="3" t="s">
        <v>9</v>
      </c>
      <c r="P1329" s="3" t="s">
        <v>4</v>
      </c>
      <c r="Q1329" s="3" t="s">
        <v>10</v>
      </c>
      <c r="V1329" t="str">
        <f t="shared" si="48"/>
        <v>Remove</v>
      </c>
      <c r="W1329"/>
      <c r="X1329"/>
      <c r="Y1329"/>
      <c r="Z1329"/>
      <c r="AA1329"/>
      <c r="AC1329"/>
      <c r="AE1329"/>
    </row>
    <row r="1330" spans="1:31" hidden="1" x14ac:dyDescent="0.3">
      <c r="A1330" s="3">
        <v>2811065040</v>
      </c>
      <c r="B1330" s="3" t="s">
        <v>3369</v>
      </c>
      <c r="C1330" s="3" t="s">
        <v>3369</v>
      </c>
      <c r="D1330" s="3">
        <v>112.78313840923001</v>
      </c>
      <c r="E1330" s="3" t="s">
        <v>3373</v>
      </c>
      <c r="F1330" s="3" t="s">
        <v>90</v>
      </c>
      <c r="G1330" s="3" t="s">
        <v>91</v>
      </c>
      <c r="H1330" s="3" t="s">
        <v>4</v>
      </c>
      <c r="I1330" s="3" t="s">
        <v>2117</v>
      </c>
      <c r="J1330" s="3" t="s">
        <v>83</v>
      </c>
      <c r="K1330" s="3" t="s">
        <v>84</v>
      </c>
      <c r="L1330" s="3" t="s">
        <v>4</v>
      </c>
      <c r="N1330" s="3" t="s">
        <v>100</v>
      </c>
      <c r="O1330" s="3" t="s">
        <v>9</v>
      </c>
      <c r="P1330" s="3" t="s">
        <v>4</v>
      </c>
      <c r="Q1330" s="3" t="s">
        <v>10</v>
      </c>
      <c r="V1330" t="str">
        <f t="shared" si="48"/>
        <v>Remove</v>
      </c>
      <c r="W1330"/>
      <c r="X1330"/>
      <c r="Y1330"/>
      <c r="Z1330"/>
      <c r="AA1330"/>
      <c r="AC1330"/>
      <c r="AE1330"/>
    </row>
    <row r="1331" spans="1:31" hidden="1" x14ac:dyDescent="0.3">
      <c r="A1331" s="3">
        <v>2811034040</v>
      </c>
      <c r="B1331" s="3" t="s">
        <v>3369</v>
      </c>
      <c r="C1331" s="3" t="s">
        <v>3369</v>
      </c>
      <c r="D1331" s="3">
        <v>159.769554061924</v>
      </c>
      <c r="E1331" s="3" t="s">
        <v>3374</v>
      </c>
      <c r="F1331" s="3" t="s">
        <v>90</v>
      </c>
      <c r="G1331" s="3" t="s">
        <v>91</v>
      </c>
      <c r="H1331" s="3" t="s">
        <v>4</v>
      </c>
      <c r="I1331" s="3" t="s">
        <v>2117</v>
      </c>
      <c r="J1331" s="3" t="s">
        <v>83</v>
      </c>
      <c r="K1331" s="3" t="s">
        <v>84</v>
      </c>
      <c r="L1331" s="3" t="s">
        <v>4</v>
      </c>
      <c r="N1331" s="3" t="s">
        <v>100</v>
      </c>
      <c r="O1331" s="3" t="s">
        <v>9</v>
      </c>
      <c r="P1331" s="3" t="s">
        <v>4</v>
      </c>
      <c r="Q1331" s="3" t="s">
        <v>10</v>
      </c>
      <c r="V1331" t="str">
        <f t="shared" si="48"/>
        <v>Remove</v>
      </c>
      <c r="W1331"/>
      <c r="X1331"/>
      <c r="Y1331"/>
      <c r="Z1331"/>
      <c r="AA1331"/>
      <c r="AC1331"/>
      <c r="AE1331"/>
    </row>
    <row r="1332" spans="1:31" hidden="1" x14ac:dyDescent="0.3">
      <c r="A1332" s="3">
        <v>2921991040</v>
      </c>
      <c r="B1332" s="3" t="s">
        <v>3375</v>
      </c>
      <c r="C1332" s="3" t="s">
        <v>3376</v>
      </c>
      <c r="D1332" s="3">
        <v>155.98658379333801</v>
      </c>
      <c r="E1332" s="3" t="s">
        <v>3377</v>
      </c>
      <c r="F1332" s="3" t="s">
        <v>6</v>
      </c>
      <c r="G1332" s="3" t="s">
        <v>234</v>
      </c>
      <c r="H1332" s="3" t="s">
        <v>4</v>
      </c>
      <c r="I1332" s="3" t="s">
        <v>3378</v>
      </c>
      <c r="J1332" s="3" t="s">
        <v>13</v>
      </c>
      <c r="K1332" s="3" t="s">
        <v>65</v>
      </c>
      <c r="L1332" s="3" t="s">
        <v>4</v>
      </c>
      <c r="N1332" s="3" t="s">
        <v>59</v>
      </c>
      <c r="O1332" s="3" t="s">
        <v>9</v>
      </c>
      <c r="P1332" s="3" t="s">
        <v>4</v>
      </c>
      <c r="Q1332" s="3" t="s">
        <v>10</v>
      </c>
      <c r="V1332" t="str">
        <f t="shared" si="48"/>
        <v>Remove</v>
      </c>
      <c r="W1332"/>
      <c r="X1332"/>
      <c r="Y1332"/>
      <c r="Z1332"/>
      <c r="AA1332"/>
      <c r="AC1332"/>
      <c r="AE1332"/>
    </row>
    <row r="1333" spans="1:31" hidden="1" x14ac:dyDescent="0.3">
      <c r="A1333" s="3">
        <v>2812598040</v>
      </c>
      <c r="B1333" s="3" t="s">
        <v>3375</v>
      </c>
      <c r="C1333" s="3" t="s">
        <v>3375</v>
      </c>
      <c r="D1333" s="3">
        <v>157.36998714076401</v>
      </c>
      <c r="E1333" s="3" t="s">
        <v>3379</v>
      </c>
      <c r="F1333" s="3" t="s">
        <v>2</v>
      </c>
      <c r="G1333" s="3" t="s">
        <v>3</v>
      </c>
      <c r="H1333" s="3" t="s">
        <v>4</v>
      </c>
      <c r="I1333" s="3" t="s">
        <v>3380</v>
      </c>
      <c r="J1333" s="3" t="s">
        <v>191</v>
      </c>
      <c r="K1333" s="3" t="s">
        <v>536</v>
      </c>
      <c r="L1333" s="3" t="s">
        <v>4</v>
      </c>
      <c r="N1333" s="3" t="s">
        <v>329</v>
      </c>
      <c r="O1333" s="3" t="s">
        <v>9</v>
      </c>
      <c r="P1333" s="3" t="s">
        <v>4</v>
      </c>
      <c r="Q1333" s="3" t="s">
        <v>10</v>
      </c>
      <c r="V1333" t="str">
        <f t="shared" si="48"/>
        <v>Remove</v>
      </c>
      <c r="W1333"/>
      <c r="X1333"/>
      <c r="Y1333"/>
      <c r="Z1333"/>
      <c r="AA1333"/>
      <c r="AC1333"/>
      <c r="AE1333"/>
    </row>
    <row r="1334" spans="1:31" hidden="1" x14ac:dyDescent="0.3">
      <c r="A1334" s="3">
        <v>2810333040</v>
      </c>
      <c r="B1334" s="3" t="s">
        <v>3375</v>
      </c>
      <c r="C1334" s="3" t="s">
        <v>3375</v>
      </c>
      <c r="D1334" s="3">
        <v>193.75728920409799</v>
      </c>
      <c r="E1334" s="3" t="s">
        <v>3381</v>
      </c>
      <c r="F1334" s="3" t="s">
        <v>6</v>
      </c>
      <c r="G1334" s="3" t="s">
        <v>79</v>
      </c>
      <c r="H1334" s="3" t="s">
        <v>4</v>
      </c>
      <c r="I1334" s="3" t="s">
        <v>3382</v>
      </c>
      <c r="J1334" s="3" t="s">
        <v>6</v>
      </c>
      <c r="K1334" s="3" t="s">
        <v>79</v>
      </c>
      <c r="L1334" s="3" t="s">
        <v>4</v>
      </c>
      <c r="M1334" s="3" t="s">
        <v>59</v>
      </c>
      <c r="O1334" s="3" t="s">
        <v>9</v>
      </c>
      <c r="P1334" s="3" t="s">
        <v>4</v>
      </c>
      <c r="Q1334" s="3" t="s">
        <v>10</v>
      </c>
      <c r="V1334" t="str">
        <f t="shared" si="48"/>
        <v>Remove</v>
      </c>
      <c r="W1334"/>
      <c r="X1334"/>
      <c r="Y1334"/>
      <c r="Z1334"/>
      <c r="AA1334"/>
      <c r="AC1334"/>
      <c r="AE1334"/>
    </row>
    <row r="1335" spans="1:31" hidden="1" x14ac:dyDescent="0.3">
      <c r="A1335" s="3">
        <v>3003747040</v>
      </c>
      <c r="B1335" s="3" t="s">
        <v>3064</v>
      </c>
      <c r="C1335" s="3" t="s">
        <v>3064</v>
      </c>
      <c r="D1335" s="3">
        <v>182.803353899699</v>
      </c>
      <c r="E1335" s="3" t="s">
        <v>3383</v>
      </c>
      <c r="F1335" s="3" t="s">
        <v>83</v>
      </c>
      <c r="G1335" s="3" t="s">
        <v>159</v>
      </c>
      <c r="H1335" s="3" t="s">
        <v>4</v>
      </c>
      <c r="I1335" s="3" t="s">
        <v>3384</v>
      </c>
      <c r="J1335" s="3" t="s">
        <v>83</v>
      </c>
      <c r="K1335" s="3" t="s">
        <v>159</v>
      </c>
      <c r="L1335" s="3" t="s">
        <v>429</v>
      </c>
      <c r="O1335" s="3" t="s">
        <v>9</v>
      </c>
      <c r="P1335" s="3" t="s">
        <v>4</v>
      </c>
      <c r="Q1335" s="3" t="s">
        <v>10</v>
      </c>
      <c r="V1335" t="str">
        <f t="shared" si="48"/>
        <v>Remove</v>
      </c>
      <c r="W1335"/>
      <c r="X1335"/>
      <c r="Y1335"/>
      <c r="Z1335"/>
      <c r="AA1335"/>
      <c r="AC1335"/>
      <c r="AE1335"/>
    </row>
    <row r="1336" spans="1:31" hidden="1" x14ac:dyDescent="0.3">
      <c r="A1336" s="3">
        <v>2815206040</v>
      </c>
      <c r="B1336" s="3" t="s">
        <v>3064</v>
      </c>
      <c r="C1336" s="3" t="s">
        <v>3064</v>
      </c>
      <c r="D1336" s="3">
        <v>567.76705328899402</v>
      </c>
      <c r="E1336" s="3" t="s">
        <v>3385</v>
      </c>
      <c r="F1336" s="3" t="s">
        <v>6</v>
      </c>
      <c r="G1336" s="3" t="s">
        <v>7</v>
      </c>
      <c r="H1336" s="3" t="s">
        <v>127</v>
      </c>
      <c r="I1336" s="3" t="s">
        <v>3386</v>
      </c>
      <c r="J1336" s="3" t="s">
        <v>26</v>
      </c>
      <c r="K1336" s="3" t="s">
        <v>27</v>
      </c>
      <c r="L1336" s="3" t="s">
        <v>127</v>
      </c>
      <c r="M1336" s="3" t="s">
        <v>722</v>
      </c>
      <c r="O1336" s="3" t="s">
        <v>9</v>
      </c>
      <c r="P1336" s="3" t="s">
        <v>127</v>
      </c>
      <c r="Q1336" s="3" t="s">
        <v>10</v>
      </c>
      <c r="V1336" t="str">
        <f t="shared" si="48"/>
        <v>Remove</v>
      </c>
      <c r="W1336"/>
      <c r="X1336"/>
      <c r="Y1336"/>
      <c r="Z1336"/>
      <c r="AA1336"/>
      <c r="AC1336"/>
      <c r="AE1336"/>
    </row>
    <row r="1337" spans="1:31" hidden="1" x14ac:dyDescent="0.3">
      <c r="A1337" s="3">
        <v>2810712040</v>
      </c>
      <c r="B1337" s="3" t="s">
        <v>3064</v>
      </c>
      <c r="C1337" s="3" t="s">
        <v>3064</v>
      </c>
      <c r="D1337" s="3">
        <v>73.601260835303407</v>
      </c>
      <c r="E1337" s="3" t="s">
        <v>3387</v>
      </c>
      <c r="F1337" s="3" t="s">
        <v>13</v>
      </c>
      <c r="G1337" s="3" t="s">
        <v>56</v>
      </c>
      <c r="H1337" s="3" t="s">
        <v>4</v>
      </c>
      <c r="I1337" s="3" t="s">
        <v>887</v>
      </c>
      <c r="J1337" s="3" t="s">
        <v>90</v>
      </c>
      <c r="K1337" s="3" t="s">
        <v>91</v>
      </c>
      <c r="L1337" s="3" t="s">
        <v>4</v>
      </c>
      <c r="N1337" s="3" t="s">
        <v>744</v>
      </c>
      <c r="O1337" s="3" t="s">
        <v>9</v>
      </c>
      <c r="P1337" s="3" t="s">
        <v>4</v>
      </c>
      <c r="Q1337" s="3" t="s">
        <v>10</v>
      </c>
      <c r="V1337" t="str">
        <f t="shared" si="48"/>
        <v>Remove</v>
      </c>
      <c r="W1337"/>
      <c r="X1337"/>
      <c r="Y1337"/>
      <c r="Z1337"/>
      <c r="AA1337"/>
      <c r="AC1337"/>
      <c r="AE1337"/>
    </row>
    <row r="1338" spans="1:31" hidden="1" x14ac:dyDescent="0.3">
      <c r="A1338" s="3">
        <v>2924715040</v>
      </c>
      <c r="B1338" s="3" t="s">
        <v>3388</v>
      </c>
      <c r="C1338" s="3" t="s">
        <v>3388</v>
      </c>
      <c r="D1338" s="3">
        <v>230.55174480029001</v>
      </c>
      <c r="E1338" s="3" t="s">
        <v>3389</v>
      </c>
      <c r="F1338" s="3" t="s">
        <v>41</v>
      </c>
      <c r="G1338" s="3" t="s">
        <v>144</v>
      </c>
      <c r="H1338" s="3" t="s">
        <v>4</v>
      </c>
      <c r="I1338" s="3" t="s">
        <v>25</v>
      </c>
      <c r="J1338" s="3" t="s">
        <v>26</v>
      </c>
      <c r="K1338" s="3" t="s">
        <v>27</v>
      </c>
      <c r="L1338" s="3" t="s">
        <v>4</v>
      </c>
      <c r="O1338" s="3" t="s">
        <v>9</v>
      </c>
      <c r="P1338" s="3" t="s">
        <v>4</v>
      </c>
      <c r="Q1338" s="3" t="s">
        <v>10</v>
      </c>
      <c r="V1338" t="str">
        <f t="shared" si="48"/>
        <v>Remove</v>
      </c>
      <c r="W1338"/>
      <c r="X1338"/>
      <c r="Y1338"/>
      <c r="Z1338"/>
      <c r="AA1338"/>
      <c r="AC1338"/>
      <c r="AE1338"/>
    </row>
    <row r="1339" spans="1:31" hidden="1" x14ac:dyDescent="0.3">
      <c r="A1339" s="3">
        <v>2886732040</v>
      </c>
      <c r="B1339" s="3" t="s">
        <v>3388</v>
      </c>
      <c r="C1339" s="3" t="s">
        <v>3390</v>
      </c>
      <c r="D1339" s="3">
        <v>903.98083802140002</v>
      </c>
      <c r="E1339" s="3" t="s">
        <v>3391</v>
      </c>
      <c r="F1339" s="3" t="s">
        <v>13</v>
      </c>
      <c r="G1339" s="3" t="s">
        <v>74</v>
      </c>
      <c r="H1339" s="3" t="s">
        <v>4</v>
      </c>
      <c r="I1339" s="3" t="s">
        <v>3392</v>
      </c>
      <c r="J1339" s="3" t="s">
        <v>13</v>
      </c>
      <c r="K1339" s="3" t="s">
        <v>425</v>
      </c>
      <c r="L1339" s="3" t="s">
        <v>28</v>
      </c>
      <c r="N1339" s="3" t="s">
        <v>3393</v>
      </c>
      <c r="O1339" s="3" t="s">
        <v>9</v>
      </c>
      <c r="P1339" s="3" t="s">
        <v>4</v>
      </c>
      <c r="Q1339" s="3" t="s">
        <v>10</v>
      </c>
      <c r="V1339" t="str">
        <f t="shared" si="48"/>
        <v>Remove</v>
      </c>
      <c r="W1339"/>
      <c r="X1339"/>
      <c r="Y1339"/>
      <c r="Z1339"/>
      <c r="AA1339"/>
      <c r="AC1339"/>
      <c r="AE1339"/>
    </row>
    <row r="1340" spans="1:31" hidden="1" x14ac:dyDescent="0.3">
      <c r="A1340" s="3">
        <v>2811080040</v>
      </c>
      <c r="B1340" s="3" t="s">
        <v>3388</v>
      </c>
      <c r="C1340" s="3" t="s">
        <v>3388</v>
      </c>
      <c r="D1340" s="3">
        <v>124.677975367887</v>
      </c>
      <c r="E1340" s="3" t="s">
        <v>3394</v>
      </c>
      <c r="F1340" s="3" t="s">
        <v>6</v>
      </c>
      <c r="G1340" s="3" t="s">
        <v>79</v>
      </c>
      <c r="H1340" s="3" t="s">
        <v>4</v>
      </c>
      <c r="I1340" s="3" t="s">
        <v>3395</v>
      </c>
      <c r="J1340" s="3" t="s">
        <v>2</v>
      </c>
      <c r="K1340" s="3" t="s">
        <v>3</v>
      </c>
      <c r="L1340" s="3" t="s">
        <v>4</v>
      </c>
      <c r="O1340" s="3" t="s">
        <v>9</v>
      </c>
      <c r="P1340" s="3" t="s">
        <v>4</v>
      </c>
      <c r="Q1340" s="3" t="s">
        <v>10</v>
      </c>
      <c r="V1340" t="str">
        <f t="shared" si="48"/>
        <v>Remove</v>
      </c>
      <c r="W1340"/>
      <c r="X1340"/>
      <c r="Y1340"/>
      <c r="Z1340"/>
      <c r="AA1340"/>
      <c r="AC1340"/>
      <c r="AE1340"/>
    </row>
    <row r="1341" spans="1:31" hidden="1" x14ac:dyDescent="0.3">
      <c r="A1341" s="3">
        <v>2811072040</v>
      </c>
      <c r="B1341" s="3" t="s">
        <v>3388</v>
      </c>
      <c r="C1341" s="3" t="s">
        <v>3388</v>
      </c>
      <c r="D1341" s="3">
        <v>75.937351684860005</v>
      </c>
      <c r="E1341" s="3" t="s">
        <v>3396</v>
      </c>
      <c r="F1341" s="3" t="s">
        <v>26</v>
      </c>
      <c r="G1341" s="3" t="s">
        <v>364</v>
      </c>
      <c r="H1341" s="3" t="s">
        <v>4</v>
      </c>
      <c r="I1341" s="3" t="s">
        <v>1279</v>
      </c>
      <c r="J1341" s="3" t="s">
        <v>62</v>
      </c>
      <c r="K1341" s="3" t="s">
        <v>210</v>
      </c>
      <c r="L1341" s="3" t="s">
        <v>4</v>
      </c>
      <c r="N1341" s="3" t="s">
        <v>934</v>
      </c>
      <c r="O1341" s="3" t="s">
        <v>9</v>
      </c>
      <c r="P1341" s="3" t="s">
        <v>4</v>
      </c>
      <c r="Q1341" s="3" t="s">
        <v>10</v>
      </c>
      <c r="V1341" t="str">
        <f t="shared" si="48"/>
        <v>Remove</v>
      </c>
      <c r="W1341"/>
      <c r="X1341"/>
      <c r="Y1341"/>
      <c r="Z1341"/>
      <c r="AA1341"/>
      <c r="AC1341"/>
      <c r="AE1341"/>
    </row>
    <row r="1342" spans="1:31" hidden="1" x14ac:dyDescent="0.3">
      <c r="A1342" s="3">
        <v>2811055040</v>
      </c>
      <c r="B1342" s="3" t="s">
        <v>3388</v>
      </c>
      <c r="C1342" s="3" t="s">
        <v>3388</v>
      </c>
      <c r="D1342" s="3">
        <v>110.741971207087</v>
      </c>
      <c r="E1342" s="3" t="s">
        <v>3397</v>
      </c>
      <c r="F1342" s="3" t="s">
        <v>23</v>
      </c>
      <c r="G1342" s="3" t="s">
        <v>126</v>
      </c>
      <c r="H1342" s="3" t="s">
        <v>4</v>
      </c>
      <c r="I1342" s="3" t="s">
        <v>25</v>
      </c>
      <c r="J1342" s="3" t="s">
        <v>26</v>
      </c>
      <c r="K1342" s="3" t="s">
        <v>27</v>
      </c>
      <c r="L1342" s="3" t="s">
        <v>4</v>
      </c>
      <c r="O1342" s="3" t="s">
        <v>9</v>
      </c>
      <c r="P1342" s="3" t="s">
        <v>4</v>
      </c>
      <c r="Q1342" s="3" t="s">
        <v>10</v>
      </c>
      <c r="V1342" t="str">
        <f t="shared" si="48"/>
        <v>Remove</v>
      </c>
      <c r="W1342"/>
      <c r="X1342"/>
      <c r="Y1342"/>
      <c r="Z1342"/>
      <c r="AA1342"/>
      <c r="AC1342"/>
      <c r="AE1342"/>
    </row>
    <row r="1343" spans="1:31" hidden="1" x14ac:dyDescent="0.3">
      <c r="A1343" s="3">
        <v>2810968040</v>
      </c>
      <c r="B1343" s="3" t="s">
        <v>3388</v>
      </c>
      <c r="C1343" s="3" t="s">
        <v>3388</v>
      </c>
      <c r="D1343" s="3">
        <v>142.382534409112</v>
      </c>
      <c r="E1343" s="3" t="s">
        <v>3398</v>
      </c>
      <c r="F1343" s="3" t="s">
        <v>18</v>
      </c>
      <c r="G1343" s="3" t="s">
        <v>19</v>
      </c>
      <c r="H1343" s="3" t="s">
        <v>4</v>
      </c>
      <c r="I1343" s="3" t="s">
        <v>3399</v>
      </c>
      <c r="J1343" s="3" t="s">
        <v>18</v>
      </c>
      <c r="K1343" s="3" t="s">
        <v>186</v>
      </c>
      <c r="L1343" s="3" t="s">
        <v>4</v>
      </c>
      <c r="N1343" s="3" t="s">
        <v>1514</v>
      </c>
      <c r="O1343" s="3" t="s">
        <v>9</v>
      </c>
      <c r="P1343" s="3" t="s">
        <v>4</v>
      </c>
      <c r="Q1343" s="3" t="s">
        <v>10</v>
      </c>
      <c r="V1343" t="str">
        <f t="shared" si="48"/>
        <v>Remove</v>
      </c>
      <c r="W1343"/>
      <c r="X1343"/>
      <c r="Y1343"/>
      <c r="Z1343"/>
      <c r="AA1343"/>
      <c r="AC1343"/>
      <c r="AE1343"/>
    </row>
    <row r="1344" spans="1:31" hidden="1" x14ac:dyDescent="0.3">
      <c r="A1344" s="3">
        <v>2811792040</v>
      </c>
      <c r="B1344" s="3" t="s">
        <v>3343</v>
      </c>
      <c r="C1344" s="3" t="s">
        <v>3343</v>
      </c>
      <c r="D1344" s="3">
        <v>499.19644635061599</v>
      </c>
      <c r="E1344" s="3" t="s">
        <v>3400</v>
      </c>
      <c r="F1344" s="3" t="s">
        <v>83</v>
      </c>
      <c r="G1344" s="3" t="s">
        <v>121</v>
      </c>
      <c r="H1344" s="3" t="s">
        <v>4</v>
      </c>
      <c r="I1344" s="3" t="s">
        <v>3401</v>
      </c>
      <c r="J1344" s="3" t="s">
        <v>83</v>
      </c>
      <c r="K1344" s="3" t="s">
        <v>121</v>
      </c>
      <c r="L1344" s="3" t="s">
        <v>4</v>
      </c>
      <c r="N1344" s="3" t="s">
        <v>1866</v>
      </c>
      <c r="O1344" s="3" t="s">
        <v>9</v>
      </c>
      <c r="P1344" s="3" t="s">
        <v>4</v>
      </c>
      <c r="Q1344" s="3" t="s">
        <v>10</v>
      </c>
      <c r="V1344" t="str">
        <f t="shared" si="48"/>
        <v>Remove</v>
      </c>
      <c r="W1344"/>
      <c r="X1344"/>
      <c r="Y1344"/>
      <c r="Z1344"/>
      <c r="AA1344"/>
      <c r="AC1344"/>
      <c r="AE1344"/>
    </row>
    <row r="1345" spans="1:31" hidden="1" x14ac:dyDescent="0.3">
      <c r="A1345" s="3">
        <v>2811422040</v>
      </c>
      <c r="B1345" s="3" t="s">
        <v>3343</v>
      </c>
      <c r="C1345" s="3" t="s">
        <v>3343</v>
      </c>
      <c r="D1345" s="3">
        <v>18349.382184587699</v>
      </c>
      <c r="E1345" s="3" t="s">
        <v>3402</v>
      </c>
      <c r="F1345" s="3" t="s">
        <v>98</v>
      </c>
      <c r="G1345" s="3" t="s">
        <v>485</v>
      </c>
      <c r="H1345" s="3" t="s">
        <v>4</v>
      </c>
      <c r="I1345" s="3" t="s">
        <v>3403</v>
      </c>
      <c r="J1345" s="3" t="s">
        <v>98</v>
      </c>
      <c r="K1345" s="3" t="s">
        <v>485</v>
      </c>
      <c r="L1345" s="3" t="s">
        <v>4</v>
      </c>
      <c r="M1345" s="3" t="s">
        <v>59</v>
      </c>
      <c r="N1345" s="3" t="s">
        <v>3404</v>
      </c>
      <c r="O1345" s="3" t="s">
        <v>9</v>
      </c>
      <c r="P1345" s="3" t="s">
        <v>4</v>
      </c>
      <c r="Q1345" s="3" t="s">
        <v>10</v>
      </c>
      <c r="V1345" t="str">
        <f t="shared" si="48"/>
        <v>Remove</v>
      </c>
      <c r="W1345"/>
      <c r="X1345"/>
      <c r="Y1345"/>
      <c r="Z1345"/>
      <c r="AA1345"/>
      <c r="AC1345"/>
      <c r="AE1345"/>
    </row>
    <row r="1346" spans="1:31" hidden="1" x14ac:dyDescent="0.3">
      <c r="A1346" s="3">
        <v>2811415040</v>
      </c>
      <c r="B1346" s="3" t="s">
        <v>3343</v>
      </c>
      <c r="C1346" s="3" t="s">
        <v>3343</v>
      </c>
      <c r="D1346" s="3">
        <v>5415.2671996467798</v>
      </c>
      <c r="E1346" s="3" t="s">
        <v>3405</v>
      </c>
      <c r="F1346" s="3" t="s">
        <v>98</v>
      </c>
      <c r="G1346" s="3" t="s">
        <v>603</v>
      </c>
      <c r="H1346" s="3" t="s">
        <v>4</v>
      </c>
      <c r="I1346" s="3" t="s">
        <v>3403</v>
      </c>
      <c r="J1346" s="3" t="s">
        <v>98</v>
      </c>
      <c r="K1346" s="3" t="s">
        <v>485</v>
      </c>
      <c r="L1346" s="3" t="s">
        <v>4</v>
      </c>
      <c r="M1346" s="3" t="s">
        <v>3406</v>
      </c>
      <c r="N1346" s="3" t="s">
        <v>3404</v>
      </c>
      <c r="O1346" s="3" t="s">
        <v>9</v>
      </c>
      <c r="P1346" s="3" t="s">
        <v>4</v>
      </c>
      <c r="Q1346" s="3" t="s">
        <v>10</v>
      </c>
      <c r="V1346" t="str">
        <f t="shared" si="48"/>
        <v>Remove</v>
      </c>
      <c r="W1346"/>
      <c r="X1346"/>
      <c r="Y1346"/>
      <c r="Z1346"/>
      <c r="AA1346"/>
      <c r="AC1346"/>
      <c r="AE1346"/>
    </row>
    <row r="1347" spans="1:31" hidden="1" x14ac:dyDescent="0.3">
      <c r="A1347" s="3">
        <v>2811355040</v>
      </c>
      <c r="B1347" s="3" t="s">
        <v>3343</v>
      </c>
      <c r="C1347" s="3" t="s">
        <v>3343</v>
      </c>
      <c r="D1347" s="3">
        <v>9948.4365390983494</v>
      </c>
      <c r="E1347" s="3" t="s">
        <v>3407</v>
      </c>
      <c r="F1347" s="3" t="s">
        <v>98</v>
      </c>
      <c r="G1347" s="3" t="s">
        <v>603</v>
      </c>
      <c r="H1347" s="3" t="s">
        <v>4</v>
      </c>
      <c r="I1347" s="3" t="s">
        <v>3403</v>
      </c>
      <c r="J1347" s="3" t="s">
        <v>98</v>
      </c>
      <c r="K1347" s="3" t="s">
        <v>485</v>
      </c>
      <c r="L1347" s="3" t="s">
        <v>4</v>
      </c>
      <c r="M1347" s="3" t="s">
        <v>289</v>
      </c>
      <c r="N1347" s="3" t="s">
        <v>486</v>
      </c>
      <c r="O1347" s="3" t="s">
        <v>9</v>
      </c>
      <c r="P1347" s="3" t="s">
        <v>4</v>
      </c>
      <c r="Q1347" s="3" t="s">
        <v>10</v>
      </c>
      <c r="V1347" t="str">
        <f t="shared" ref="V1347:V1410" si="52">IF(ISNUMBER(S1347), "Keep", "Remove")</f>
        <v>Remove</v>
      </c>
      <c r="W1347"/>
      <c r="X1347"/>
      <c r="Y1347"/>
      <c r="Z1347"/>
      <c r="AA1347"/>
      <c r="AC1347"/>
      <c r="AE1347"/>
    </row>
    <row r="1348" spans="1:31" hidden="1" x14ac:dyDescent="0.3">
      <c r="A1348" s="3">
        <v>2927939040</v>
      </c>
      <c r="B1348" s="3" t="s">
        <v>3408</v>
      </c>
      <c r="C1348" s="3" t="s">
        <v>3408</v>
      </c>
      <c r="D1348" s="3">
        <v>2020.1065204374299</v>
      </c>
      <c r="E1348" s="3" t="s">
        <v>3409</v>
      </c>
      <c r="F1348" s="3" t="s">
        <v>83</v>
      </c>
      <c r="G1348" s="3" t="s">
        <v>159</v>
      </c>
      <c r="H1348" s="3" t="s">
        <v>4</v>
      </c>
      <c r="I1348" s="3" t="s">
        <v>3410</v>
      </c>
      <c r="J1348" s="3" t="s">
        <v>83</v>
      </c>
      <c r="K1348" s="3" t="s">
        <v>159</v>
      </c>
      <c r="L1348" s="3" t="s">
        <v>4</v>
      </c>
      <c r="O1348" s="3" t="s">
        <v>9</v>
      </c>
      <c r="P1348" s="3" t="s">
        <v>4</v>
      </c>
      <c r="Q1348" s="3" t="s">
        <v>10</v>
      </c>
      <c r="V1348" t="str">
        <f t="shared" si="52"/>
        <v>Remove</v>
      </c>
      <c r="W1348"/>
      <c r="X1348"/>
      <c r="Y1348"/>
      <c r="Z1348"/>
      <c r="AA1348"/>
      <c r="AC1348"/>
      <c r="AE1348"/>
    </row>
    <row r="1349" spans="1:31" hidden="1" x14ac:dyDescent="0.3">
      <c r="A1349" s="3">
        <v>2814947040</v>
      </c>
      <c r="B1349" s="3" t="s">
        <v>3408</v>
      </c>
      <c r="C1349" s="3" t="s">
        <v>3408</v>
      </c>
      <c r="D1349" s="3">
        <v>223.78960690197999</v>
      </c>
      <c r="E1349" s="3" t="s">
        <v>3411</v>
      </c>
      <c r="F1349" s="3" t="s">
        <v>2</v>
      </c>
      <c r="G1349" s="3" t="s">
        <v>208</v>
      </c>
      <c r="H1349" s="3" t="s">
        <v>4</v>
      </c>
      <c r="I1349" s="3" t="s">
        <v>3412</v>
      </c>
      <c r="J1349" s="3" t="s">
        <v>26</v>
      </c>
      <c r="K1349" s="3" t="s">
        <v>364</v>
      </c>
      <c r="L1349" s="3" t="s">
        <v>4</v>
      </c>
      <c r="O1349" s="3" t="s">
        <v>9</v>
      </c>
      <c r="P1349" s="3" t="s">
        <v>4</v>
      </c>
      <c r="Q1349" s="3" t="s">
        <v>10</v>
      </c>
      <c r="V1349" t="str">
        <f t="shared" si="52"/>
        <v>Remove</v>
      </c>
      <c r="W1349"/>
      <c r="X1349"/>
      <c r="Y1349"/>
      <c r="Z1349"/>
      <c r="AA1349"/>
      <c r="AC1349"/>
      <c r="AE1349"/>
    </row>
    <row r="1350" spans="1:31" hidden="1" x14ac:dyDescent="0.3">
      <c r="A1350" s="3">
        <v>2813263040</v>
      </c>
      <c r="B1350" s="3" t="s">
        <v>3408</v>
      </c>
      <c r="C1350" s="3" t="s">
        <v>3408</v>
      </c>
      <c r="D1350" s="3">
        <v>83.514544136648695</v>
      </c>
      <c r="E1350" s="3" t="s">
        <v>3413</v>
      </c>
      <c r="F1350" s="3" t="s">
        <v>13</v>
      </c>
      <c r="G1350" s="3" t="s">
        <v>74</v>
      </c>
      <c r="H1350" s="3" t="s">
        <v>4</v>
      </c>
      <c r="I1350" s="3" t="s">
        <v>3414</v>
      </c>
      <c r="J1350" s="3" t="s">
        <v>13</v>
      </c>
      <c r="K1350" s="3" t="s">
        <v>96</v>
      </c>
      <c r="L1350" s="3" t="s">
        <v>4</v>
      </c>
      <c r="M1350" s="3" t="s">
        <v>205</v>
      </c>
      <c r="N1350" s="3" t="s">
        <v>701</v>
      </c>
      <c r="O1350" s="3" t="s">
        <v>9</v>
      </c>
      <c r="P1350" s="3" t="s">
        <v>4</v>
      </c>
      <c r="Q1350" s="3" t="s">
        <v>10</v>
      </c>
      <c r="V1350" t="str">
        <f t="shared" si="52"/>
        <v>Remove</v>
      </c>
      <c r="W1350"/>
      <c r="X1350"/>
      <c r="Y1350"/>
      <c r="Z1350"/>
      <c r="AA1350"/>
      <c r="AC1350"/>
      <c r="AE1350"/>
    </row>
    <row r="1351" spans="1:31" hidden="1" x14ac:dyDescent="0.3">
      <c r="A1351" s="3">
        <v>2811691040</v>
      </c>
      <c r="B1351" s="3" t="s">
        <v>3408</v>
      </c>
      <c r="C1351" s="3" t="s">
        <v>3408</v>
      </c>
      <c r="D1351" s="3">
        <v>439.35410166713899</v>
      </c>
      <c r="E1351" s="3" t="s">
        <v>3415</v>
      </c>
      <c r="F1351" s="3" t="s">
        <v>13</v>
      </c>
      <c r="G1351" s="3" t="s">
        <v>155</v>
      </c>
      <c r="H1351" s="3" t="s">
        <v>4</v>
      </c>
      <c r="I1351" s="3" t="s">
        <v>3416</v>
      </c>
      <c r="J1351" s="3" t="s">
        <v>26</v>
      </c>
      <c r="K1351" s="3" t="s">
        <v>27</v>
      </c>
      <c r="L1351" s="3" t="s">
        <v>4</v>
      </c>
      <c r="M1351" s="3" t="s">
        <v>545</v>
      </c>
      <c r="N1351" s="3" t="s">
        <v>3417</v>
      </c>
      <c r="O1351" s="3" t="s">
        <v>9</v>
      </c>
      <c r="P1351" s="3" t="s">
        <v>4</v>
      </c>
      <c r="Q1351" s="3" t="s">
        <v>10</v>
      </c>
      <c r="V1351" t="str">
        <f t="shared" si="52"/>
        <v>Remove</v>
      </c>
      <c r="W1351"/>
      <c r="X1351"/>
      <c r="Y1351"/>
      <c r="Z1351"/>
      <c r="AA1351"/>
      <c r="AC1351"/>
      <c r="AE1351"/>
    </row>
    <row r="1352" spans="1:31" ht="28.8" x14ac:dyDescent="0.3">
      <c r="A1352" s="3">
        <v>2814228040</v>
      </c>
      <c r="B1352" s="3" t="s">
        <v>3418</v>
      </c>
      <c r="C1352" s="3" t="s">
        <v>3418</v>
      </c>
      <c r="D1352" s="3">
        <v>81.466005342715604</v>
      </c>
      <c r="E1352" s="3" t="s">
        <v>3419</v>
      </c>
      <c r="F1352" s="3" t="s">
        <v>26</v>
      </c>
      <c r="G1352" s="3" t="s">
        <v>175</v>
      </c>
      <c r="H1352" s="3" t="s">
        <v>127</v>
      </c>
      <c r="I1352" s="3" t="s">
        <v>2259</v>
      </c>
      <c r="J1352" s="3" t="s">
        <v>26</v>
      </c>
      <c r="K1352" s="3" t="s">
        <v>175</v>
      </c>
      <c r="L1352" s="3" t="s">
        <v>127</v>
      </c>
      <c r="N1352" s="3" t="s">
        <v>541</v>
      </c>
      <c r="O1352" s="3" t="s">
        <v>9</v>
      </c>
      <c r="P1352" s="3" t="s">
        <v>127</v>
      </c>
      <c r="Q1352" s="3" t="s">
        <v>10</v>
      </c>
      <c r="R1352" s="2" t="s">
        <v>3420</v>
      </c>
      <c r="S1352" s="3">
        <v>-24.57</v>
      </c>
      <c r="T1352" s="3">
        <v>-25.33</v>
      </c>
      <c r="U1352" s="3">
        <v>-26.45</v>
      </c>
      <c r="V1352" s="3" t="str">
        <f t="shared" si="52"/>
        <v>Keep</v>
      </c>
      <c r="W1352" s="2" t="str">
        <f>MID(B1352, 5, 11)</f>
        <v>Oct 16 2015</v>
      </c>
      <c r="X1352" s="3">
        <f>VALUE(RIGHT(W1352,4))</f>
        <v>2015</v>
      </c>
      <c r="Y1352" s="2" t="str">
        <f>H1352&amp;X1352</f>
        <v>Russia2015</v>
      </c>
      <c r="Z1352" s="1" t="s">
        <v>16082</v>
      </c>
      <c r="AA1352" s="1">
        <f>IFERROR(VLOOKUP(Z1352, RISKSHEET!$A$2:$G$1000, 4, FALSE), "Missing")</f>
        <v>-0.81513118743896495</v>
      </c>
      <c r="AB1352">
        <f>IFERROR(VLOOKUP(Z1352, RISKSHEET!$A$2:$G$1000, 5, FALSE), "Missing")</f>
        <v>-1.0322234630584699</v>
      </c>
      <c r="AC1352" s="1">
        <f>IFERROR(VLOOKUP(Z1352, RISKSHEET!$A$2:$G$1000, 6, FALSE), "Missing")</f>
        <v>-0.191041514277458</v>
      </c>
      <c r="AD1352" t="str">
        <f>_xlfn.XLOOKUP(Z1352, CREDITRATING!I:I, CREDITRATING!E:E, "Missing")</f>
        <v>BB+</v>
      </c>
      <c r="AE1352" s="1">
        <f>_xlfn.XLOOKUP(Z1352, CREDITRATING!I:I, CREDITRATING!F:F, "Missing")</f>
        <v>11</v>
      </c>
    </row>
    <row r="1353" spans="1:31" hidden="1" x14ac:dyDescent="0.3">
      <c r="A1353" s="3">
        <v>2813668040</v>
      </c>
      <c r="B1353" s="3" t="s">
        <v>3418</v>
      </c>
      <c r="C1353" s="3" t="s">
        <v>3418</v>
      </c>
      <c r="D1353" s="3">
        <v>116.977103326557</v>
      </c>
      <c r="E1353" s="3" t="s">
        <v>3421</v>
      </c>
      <c r="F1353" s="3" t="s">
        <v>191</v>
      </c>
      <c r="G1353" s="3" t="s">
        <v>536</v>
      </c>
      <c r="H1353" s="3" t="s">
        <v>4</v>
      </c>
      <c r="I1353" s="3" t="s">
        <v>3422</v>
      </c>
      <c r="J1353" s="3" t="s">
        <v>62</v>
      </c>
      <c r="K1353" s="3" t="s">
        <v>113</v>
      </c>
      <c r="L1353" s="3" t="s">
        <v>4</v>
      </c>
      <c r="N1353" s="3" t="s">
        <v>2037</v>
      </c>
      <c r="O1353" s="3" t="s">
        <v>9</v>
      </c>
      <c r="P1353" s="3" t="s">
        <v>4</v>
      </c>
      <c r="Q1353" s="3" t="s">
        <v>10</v>
      </c>
      <c r="V1353" t="str">
        <f t="shared" si="52"/>
        <v>Remove</v>
      </c>
      <c r="W1353"/>
      <c r="X1353"/>
      <c r="Y1353"/>
      <c r="Z1353"/>
      <c r="AA1353"/>
      <c r="AC1353"/>
      <c r="AE1353"/>
    </row>
    <row r="1354" spans="1:31" hidden="1" x14ac:dyDescent="0.3">
      <c r="A1354" s="3">
        <v>2812452040</v>
      </c>
      <c r="B1354" s="3" t="s">
        <v>3418</v>
      </c>
      <c r="C1354" s="3" t="s">
        <v>3418</v>
      </c>
      <c r="D1354" s="3">
        <v>259.22249011172602</v>
      </c>
      <c r="E1354" s="3" t="s">
        <v>3423</v>
      </c>
      <c r="F1354" s="3" t="s">
        <v>6</v>
      </c>
      <c r="G1354" s="3" t="s">
        <v>58</v>
      </c>
      <c r="H1354" s="3" t="s">
        <v>4</v>
      </c>
      <c r="I1354" s="3" t="s">
        <v>1839</v>
      </c>
      <c r="J1354" s="3" t="s">
        <v>6</v>
      </c>
      <c r="K1354" s="3" t="s">
        <v>7</v>
      </c>
      <c r="L1354" s="3" t="s">
        <v>4</v>
      </c>
      <c r="N1354" s="3" t="s">
        <v>220</v>
      </c>
      <c r="O1354" s="3" t="s">
        <v>9</v>
      </c>
      <c r="P1354" s="3" t="s">
        <v>4</v>
      </c>
      <c r="Q1354" s="3" t="s">
        <v>10</v>
      </c>
      <c r="V1354" t="str">
        <f t="shared" si="52"/>
        <v>Remove</v>
      </c>
      <c r="W1354"/>
      <c r="X1354"/>
      <c r="Y1354"/>
      <c r="Z1354"/>
      <c r="AA1354"/>
      <c r="AC1354"/>
      <c r="AE1354"/>
    </row>
    <row r="1355" spans="1:31" ht="28.8" x14ac:dyDescent="0.3">
      <c r="A1355" s="3">
        <v>2811839040</v>
      </c>
      <c r="B1355" s="3" t="s">
        <v>3418</v>
      </c>
      <c r="C1355" s="3" t="s">
        <v>3418</v>
      </c>
      <c r="D1355" s="3">
        <v>4247.2938432688798</v>
      </c>
      <c r="E1355" s="3" t="s">
        <v>3424</v>
      </c>
      <c r="F1355" s="3" t="s">
        <v>13</v>
      </c>
      <c r="G1355" s="3" t="s">
        <v>838</v>
      </c>
      <c r="H1355" s="3" t="s">
        <v>16004</v>
      </c>
      <c r="I1355" s="3" t="s">
        <v>3425</v>
      </c>
      <c r="J1355" s="3" t="s">
        <v>26</v>
      </c>
      <c r="K1355" s="3" t="s">
        <v>27</v>
      </c>
      <c r="L1355" s="3" t="s">
        <v>4</v>
      </c>
      <c r="M1355" s="3" t="s">
        <v>3426</v>
      </c>
      <c r="N1355" s="3" t="s">
        <v>289</v>
      </c>
      <c r="O1355" s="3" t="s">
        <v>9</v>
      </c>
      <c r="P1355" s="3" t="s">
        <v>4</v>
      </c>
      <c r="Q1355" s="3" t="s">
        <v>10</v>
      </c>
      <c r="R1355" s="2" t="s">
        <v>482</v>
      </c>
      <c r="S1355" s="3">
        <v>35.1</v>
      </c>
      <c r="T1355" s="3">
        <v>35.31</v>
      </c>
      <c r="U1355" s="3">
        <v>61.07</v>
      </c>
      <c r="V1355" s="3" t="str">
        <f t="shared" si="52"/>
        <v>Keep</v>
      </c>
      <c r="W1355" s="2" t="str">
        <f>MID(B1355, 5, 11)</f>
        <v>Oct 16 2015</v>
      </c>
      <c r="X1355" s="3">
        <f>VALUE(RIGHT(W1355,4))</f>
        <v>2015</v>
      </c>
      <c r="Y1355" s="2" t="str">
        <f>H1355&amp;X1355</f>
        <v>china2015</v>
      </c>
      <c r="Z1355" s="1" t="s">
        <v>16078</v>
      </c>
      <c r="AA1355" s="1">
        <f>IFERROR(VLOOKUP(Z1355, RISKSHEET!$A$2:$G$1000, 4, FALSE), "Missing")</f>
        <v>-0.408455699682236</v>
      </c>
      <c r="AB1355">
        <f>IFERROR(VLOOKUP(Z1355, RISKSHEET!$A$2:$G$1000, 5, FALSE), "Missing")</f>
        <v>-0.552559673786163</v>
      </c>
      <c r="AC1355" s="1">
        <f>IFERROR(VLOOKUP(Z1355, RISKSHEET!$A$2:$G$1000, 6, FALSE), "Missing")</f>
        <v>0.416875630617142</v>
      </c>
      <c r="AD1355" t="str">
        <f>_xlfn.XLOOKUP(Z1355, CREDITRATING!I:I, CREDITRATING!E:E, "Missing")</f>
        <v>A+</v>
      </c>
      <c r="AE1355" s="1">
        <f>_xlfn.XLOOKUP(Z1355, CREDITRATING!I:I, CREDITRATING!F:F, "Missing")</f>
        <v>5</v>
      </c>
    </row>
    <row r="1356" spans="1:31" hidden="1" x14ac:dyDescent="0.3">
      <c r="A1356" s="3">
        <v>2915294040</v>
      </c>
      <c r="B1356" s="3" t="s">
        <v>3427</v>
      </c>
      <c r="C1356" s="3" t="s">
        <v>3427</v>
      </c>
      <c r="D1356" s="3">
        <v>188.90795459912201</v>
      </c>
      <c r="E1356" s="3" t="s">
        <v>3428</v>
      </c>
      <c r="F1356" s="3" t="s">
        <v>26</v>
      </c>
      <c r="G1356" s="3" t="s">
        <v>27</v>
      </c>
      <c r="H1356" s="3" t="s">
        <v>4</v>
      </c>
      <c r="I1356" s="3" t="s">
        <v>25</v>
      </c>
      <c r="J1356" s="3" t="s">
        <v>26</v>
      </c>
      <c r="K1356" s="3" t="s">
        <v>27</v>
      </c>
      <c r="L1356" s="3" t="s">
        <v>4</v>
      </c>
      <c r="O1356" s="3" t="s">
        <v>9</v>
      </c>
      <c r="P1356" s="3" t="s">
        <v>4</v>
      </c>
      <c r="Q1356" s="3" t="s">
        <v>10</v>
      </c>
      <c r="V1356" t="str">
        <f t="shared" si="52"/>
        <v>Remove</v>
      </c>
      <c r="W1356"/>
      <c r="X1356"/>
      <c r="Y1356"/>
      <c r="Z1356"/>
      <c r="AA1356"/>
      <c r="AC1356"/>
      <c r="AE1356"/>
    </row>
    <row r="1357" spans="1:31" hidden="1" x14ac:dyDescent="0.3">
      <c r="A1357" s="3">
        <v>2813671040</v>
      </c>
      <c r="B1357" s="3" t="s">
        <v>3427</v>
      </c>
      <c r="C1357" s="3" t="s">
        <v>3427</v>
      </c>
      <c r="D1357" s="3">
        <v>272.67163074791802</v>
      </c>
      <c r="E1357" s="3" t="s">
        <v>3429</v>
      </c>
      <c r="F1357" s="3" t="s">
        <v>191</v>
      </c>
      <c r="G1357" s="3" t="s">
        <v>536</v>
      </c>
      <c r="H1357" s="3" t="s">
        <v>4</v>
      </c>
      <c r="I1357" s="3" t="s">
        <v>3422</v>
      </c>
      <c r="J1357" s="3" t="s">
        <v>62</v>
      </c>
      <c r="K1357" s="3" t="s">
        <v>113</v>
      </c>
      <c r="L1357" s="3" t="s">
        <v>4</v>
      </c>
      <c r="N1357" s="3" t="s">
        <v>2037</v>
      </c>
      <c r="O1357" s="3" t="s">
        <v>9</v>
      </c>
      <c r="P1357" s="3" t="s">
        <v>4</v>
      </c>
      <c r="Q1357" s="3" t="s">
        <v>10</v>
      </c>
      <c r="V1357" t="str">
        <f t="shared" si="52"/>
        <v>Remove</v>
      </c>
      <c r="W1357"/>
      <c r="X1357"/>
      <c r="Y1357"/>
      <c r="Z1357"/>
      <c r="AA1357"/>
      <c r="AC1357"/>
      <c r="AE1357"/>
    </row>
    <row r="1358" spans="1:31" hidden="1" x14ac:dyDescent="0.3">
      <c r="A1358" s="3">
        <v>2812925040</v>
      </c>
      <c r="B1358" s="3" t="s">
        <v>3427</v>
      </c>
      <c r="C1358" s="3" t="s">
        <v>3427</v>
      </c>
      <c r="D1358" s="3">
        <v>113.79012326244001</v>
      </c>
      <c r="E1358" s="3" t="s">
        <v>3430</v>
      </c>
      <c r="F1358" s="3" t="s">
        <v>23</v>
      </c>
      <c r="G1358" s="3" t="s">
        <v>24</v>
      </c>
      <c r="H1358" s="3" t="s">
        <v>4</v>
      </c>
      <c r="I1358" s="3" t="s">
        <v>3431</v>
      </c>
      <c r="J1358" s="3" t="s">
        <v>26</v>
      </c>
      <c r="K1358" s="3" t="s">
        <v>27</v>
      </c>
      <c r="L1358" s="3" t="s">
        <v>4</v>
      </c>
      <c r="M1358" s="3" t="s">
        <v>66</v>
      </c>
      <c r="O1358" s="3" t="s">
        <v>9</v>
      </c>
      <c r="P1358" s="3" t="s">
        <v>4</v>
      </c>
      <c r="Q1358" s="3" t="s">
        <v>10</v>
      </c>
      <c r="V1358" t="str">
        <f t="shared" si="52"/>
        <v>Remove</v>
      </c>
      <c r="W1358"/>
      <c r="X1358"/>
      <c r="Y1358"/>
      <c r="Z1358"/>
      <c r="AA1358"/>
      <c r="AC1358"/>
      <c r="AE1358"/>
    </row>
    <row r="1359" spans="1:31" hidden="1" x14ac:dyDescent="0.3">
      <c r="A1359" s="3">
        <v>2936922040</v>
      </c>
      <c r="B1359" s="3" t="s">
        <v>3432</v>
      </c>
      <c r="C1359" s="3" t="s">
        <v>3432</v>
      </c>
      <c r="D1359" s="3">
        <v>59.820852289721799</v>
      </c>
      <c r="E1359" s="3" t="s">
        <v>3433</v>
      </c>
      <c r="F1359" s="3" t="s">
        <v>2</v>
      </c>
      <c r="G1359" s="3" t="s">
        <v>3</v>
      </c>
      <c r="H1359" s="3" t="s">
        <v>4</v>
      </c>
      <c r="I1359" s="3" t="s">
        <v>3434</v>
      </c>
      <c r="J1359" s="3" t="s">
        <v>2</v>
      </c>
      <c r="K1359" s="3" t="s">
        <v>3</v>
      </c>
      <c r="L1359" s="3" t="s">
        <v>4</v>
      </c>
      <c r="N1359" s="3" t="s">
        <v>8</v>
      </c>
      <c r="O1359" s="3" t="s">
        <v>9</v>
      </c>
      <c r="P1359" s="3" t="s">
        <v>4</v>
      </c>
      <c r="Q1359" s="3" t="s">
        <v>10</v>
      </c>
      <c r="V1359" t="str">
        <f t="shared" si="52"/>
        <v>Remove</v>
      </c>
      <c r="W1359"/>
      <c r="X1359"/>
      <c r="Y1359"/>
      <c r="Z1359"/>
      <c r="AA1359"/>
      <c r="AC1359"/>
      <c r="AE1359"/>
    </row>
    <row r="1360" spans="1:31" hidden="1" x14ac:dyDescent="0.3">
      <c r="A1360" s="3">
        <v>2916751040</v>
      </c>
      <c r="B1360" s="3" t="s">
        <v>3432</v>
      </c>
      <c r="C1360" s="3" t="s">
        <v>3435</v>
      </c>
      <c r="D1360" s="3">
        <v>58.332745961820798</v>
      </c>
      <c r="E1360" s="3" t="s">
        <v>3436</v>
      </c>
      <c r="F1360" s="3" t="s">
        <v>13</v>
      </c>
      <c r="G1360" s="3" t="s">
        <v>96</v>
      </c>
      <c r="H1360" s="3" t="s">
        <v>4</v>
      </c>
      <c r="I1360" s="3" t="s">
        <v>727</v>
      </c>
      <c r="J1360" s="3" t="s">
        <v>83</v>
      </c>
      <c r="K1360" s="3" t="s">
        <v>121</v>
      </c>
      <c r="L1360" s="3" t="s">
        <v>4</v>
      </c>
      <c r="N1360" s="3" t="s">
        <v>329</v>
      </c>
      <c r="O1360" s="3" t="s">
        <v>9</v>
      </c>
      <c r="P1360" s="3" t="s">
        <v>4</v>
      </c>
      <c r="Q1360" s="3" t="s">
        <v>10</v>
      </c>
      <c r="V1360" t="str">
        <f t="shared" si="52"/>
        <v>Remove</v>
      </c>
      <c r="W1360"/>
      <c r="X1360"/>
      <c r="Y1360"/>
      <c r="Z1360"/>
      <c r="AA1360"/>
      <c r="AC1360"/>
      <c r="AE1360"/>
    </row>
    <row r="1361" spans="1:31" hidden="1" x14ac:dyDescent="0.3">
      <c r="A1361" s="3">
        <v>2913310040</v>
      </c>
      <c r="B1361" s="3" t="s">
        <v>3432</v>
      </c>
      <c r="C1361" s="3" t="s">
        <v>3437</v>
      </c>
      <c r="D1361" s="3">
        <v>142.647257539463</v>
      </c>
      <c r="E1361" s="3" t="s">
        <v>3438</v>
      </c>
      <c r="F1361" s="3" t="s">
        <v>13</v>
      </c>
      <c r="G1361" s="3" t="s">
        <v>65</v>
      </c>
      <c r="H1361" s="3" t="s">
        <v>4</v>
      </c>
      <c r="I1361" s="3" t="s">
        <v>3439</v>
      </c>
      <c r="J1361" s="3" t="s">
        <v>13</v>
      </c>
      <c r="K1361" s="3" t="s">
        <v>65</v>
      </c>
      <c r="L1361" s="3" t="s">
        <v>4</v>
      </c>
      <c r="N1361" s="3" t="s">
        <v>631</v>
      </c>
      <c r="O1361" s="3" t="s">
        <v>9</v>
      </c>
      <c r="P1361" s="3" t="s">
        <v>4</v>
      </c>
      <c r="Q1361" s="3" t="s">
        <v>10</v>
      </c>
      <c r="V1361" t="str">
        <f t="shared" si="52"/>
        <v>Remove</v>
      </c>
      <c r="W1361"/>
      <c r="X1361"/>
      <c r="Y1361"/>
      <c r="Z1361"/>
      <c r="AA1361"/>
      <c r="AC1361"/>
      <c r="AE1361"/>
    </row>
    <row r="1362" spans="1:31" hidden="1" x14ac:dyDescent="0.3">
      <c r="A1362" s="3">
        <v>2822483040</v>
      </c>
      <c r="B1362" s="3" t="s">
        <v>3432</v>
      </c>
      <c r="C1362" s="3" t="s">
        <v>3432</v>
      </c>
      <c r="D1362" s="3">
        <v>420.26415628984802</v>
      </c>
      <c r="E1362" s="3" t="s">
        <v>3440</v>
      </c>
      <c r="F1362" s="3" t="s">
        <v>83</v>
      </c>
      <c r="G1362" s="3" t="s">
        <v>159</v>
      </c>
      <c r="H1362" s="3" t="s">
        <v>4</v>
      </c>
      <c r="I1362" s="3" t="s">
        <v>3441</v>
      </c>
      <c r="J1362" s="3" t="s">
        <v>26</v>
      </c>
      <c r="K1362" s="3" t="s">
        <v>72</v>
      </c>
      <c r="L1362" s="3" t="s">
        <v>4</v>
      </c>
      <c r="O1362" s="3" t="s">
        <v>9</v>
      </c>
      <c r="P1362" s="3" t="s">
        <v>4</v>
      </c>
      <c r="Q1362" s="3" t="s">
        <v>10</v>
      </c>
      <c r="V1362" t="str">
        <f t="shared" si="52"/>
        <v>Remove</v>
      </c>
      <c r="W1362"/>
      <c r="X1362"/>
      <c r="Y1362"/>
      <c r="Z1362"/>
      <c r="AA1362"/>
      <c r="AC1362"/>
      <c r="AE1362"/>
    </row>
    <row r="1363" spans="1:31" hidden="1" x14ac:dyDescent="0.3">
      <c r="A1363" s="3">
        <v>2812966040</v>
      </c>
      <c r="B1363" s="3" t="s">
        <v>3432</v>
      </c>
      <c r="C1363" s="3" t="s">
        <v>3432</v>
      </c>
      <c r="D1363" s="3">
        <v>83.591769910111296</v>
      </c>
      <c r="E1363" s="3" t="s">
        <v>3442</v>
      </c>
      <c r="F1363" s="3" t="s">
        <v>62</v>
      </c>
      <c r="G1363" s="3" t="s">
        <v>113</v>
      </c>
      <c r="H1363" s="3" t="s">
        <v>4</v>
      </c>
      <c r="I1363" s="3" t="s">
        <v>3443</v>
      </c>
      <c r="J1363" s="3" t="s">
        <v>6</v>
      </c>
      <c r="K1363" s="3" t="s">
        <v>58</v>
      </c>
      <c r="L1363" s="3" t="s">
        <v>4</v>
      </c>
      <c r="O1363" s="3" t="s">
        <v>9</v>
      </c>
      <c r="P1363" s="3" t="s">
        <v>4</v>
      </c>
      <c r="Q1363" s="3" t="s">
        <v>10</v>
      </c>
      <c r="V1363" t="str">
        <f t="shared" si="52"/>
        <v>Remove</v>
      </c>
      <c r="W1363"/>
      <c r="X1363"/>
      <c r="Y1363"/>
      <c r="Z1363"/>
      <c r="AA1363"/>
      <c r="AC1363"/>
      <c r="AE1363"/>
    </row>
    <row r="1364" spans="1:31" hidden="1" x14ac:dyDescent="0.3">
      <c r="A1364" s="3">
        <v>2812488040</v>
      </c>
      <c r="B1364" s="3" t="s">
        <v>3432</v>
      </c>
      <c r="C1364" s="3" t="s">
        <v>3432</v>
      </c>
      <c r="D1364" s="3">
        <v>129.545518945894</v>
      </c>
      <c r="E1364" s="3" t="s">
        <v>3444</v>
      </c>
      <c r="F1364" s="3" t="s">
        <v>23</v>
      </c>
      <c r="G1364" s="3" t="s">
        <v>24</v>
      </c>
      <c r="H1364" s="3" t="s">
        <v>4</v>
      </c>
      <c r="I1364" s="3" t="s">
        <v>3445</v>
      </c>
      <c r="J1364" s="3" t="s">
        <v>23</v>
      </c>
      <c r="K1364" s="3" t="s">
        <v>24</v>
      </c>
      <c r="L1364" s="3" t="s">
        <v>4</v>
      </c>
      <c r="M1364" s="3" t="s">
        <v>270</v>
      </c>
      <c r="N1364" s="3" t="s">
        <v>687</v>
      </c>
      <c r="O1364" s="3" t="s">
        <v>9</v>
      </c>
      <c r="P1364" s="3" t="s">
        <v>4</v>
      </c>
      <c r="Q1364" s="3" t="s">
        <v>10</v>
      </c>
      <c r="V1364" t="str">
        <f t="shared" si="52"/>
        <v>Remove</v>
      </c>
      <c r="W1364"/>
      <c r="X1364"/>
      <c r="Y1364"/>
      <c r="Z1364"/>
      <c r="AA1364"/>
      <c r="AC1364"/>
      <c r="AE1364"/>
    </row>
    <row r="1365" spans="1:31" hidden="1" x14ac:dyDescent="0.3">
      <c r="A1365" s="3">
        <v>2812470040</v>
      </c>
      <c r="B1365" s="3" t="s">
        <v>3432</v>
      </c>
      <c r="C1365" s="3" t="s">
        <v>3432</v>
      </c>
      <c r="D1365" s="3">
        <v>61.206177290115399</v>
      </c>
      <c r="E1365" s="3" t="s">
        <v>3446</v>
      </c>
      <c r="F1365" s="3" t="s">
        <v>13</v>
      </c>
      <c r="G1365" s="3" t="s">
        <v>56</v>
      </c>
      <c r="H1365" s="3" t="s">
        <v>4</v>
      </c>
      <c r="I1365" s="3" t="s">
        <v>3443</v>
      </c>
      <c r="J1365" s="3" t="s">
        <v>6</v>
      </c>
      <c r="K1365" s="3" t="s">
        <v>58</v>
      </c>
      <c r="L1365" s="3" t="s">
        <v>4</v>
      </c>
      <c r="O1365" s="3" t="s">
        <v>9</v>
      </c>
      <c r="P1365" s="3" t="s">
        <v>4</v>
      </c>
      <c r="Q1365" s="3" t="s">
        <v>10</v>
      </c>
      <c r="V1365" t="str">
        <f t="shared" si="52"/>
        <v>Remove</v>
      </c>
      <c r="W1365"/>
      <c r="X1365"/>
      <c r="Y1365"/>
      <c r="Z1365"/>
      <c r="AA1365"/>
      <c r="AC1365"/>
      <c r="AE1365"/>
    </row>
    <row r="1366" spans="1:31" hidden="1" x14ac:dyDescent="0.3">
      <c r="A1366" s="3">
        <v>2813609040</v>
      </c>
      <c r="B1366" s="3" t="s">
        <v>3447</v>
      </c>
      <c r="C1366" s="3" t="s">
        <v>3447</v>
      </c>
      <c r="D1366" s="3">
        <v>90.243587929109495</v>
      </c>
      <c r="E1366" s="3" t="s">
        <v>3448</v>
      </c>
      <c r="F1366" s="3" t="s">
        <v>98</v>
      </c>
      <c r="G1366" s="3" t="s">
        <v>99</v>
      </c>
      <c r="H1366" s="3" t="s">
        <v>4</v>
      </c>
      <c r="I1366" s="3" t="s">
        <v>3449</v>
      </c>
      <c r="J1366" s="3" t="s">
        <v>13</v>
      </c>
      <c r="K1366" s="3" t="s">
        <v>74</v>
      </c>
      <c r="L1366" s="3" t="s">
        <v>4</v>
      </c>
      <c r="N1366" s="3" t="s">
        <v>423</v>
      </c>
      <c r="O1366" s="3" t="s">
        <v>9</v>
      </c>
      <c r="P1366" s="3" t="s">
        <v>4</v>
      </c>
      <c r="Q1366" s="3" t="s">
        <v>10</v>
      </c>
      <c r="V1366" t="str">
        <f t="shared" si="52"/>
        <v>Remove</v>
      </c>
      <c r="W1366"/>
      <c r="X1366"/>
      <c r="Y1366"/>
      <c r="Z1366"/>
      <c r="AA1366"/>
      <c r="AC1366"/>
      <c r="AE1366"/>
    </row>
    <row r="1367" spans="1:31" hidden="1" x14ac:dyDescent="0.3">
      <c r="A1367" s="3">
        <v>2813453040</v>
      </c>
      <c r="B1367" s="3" t="s">
        <v>3447</v>
      </c>
      <c r="C1367" s="3" t="s">
        <v>3447</v>
      </c>
      <c r="D1367" s="3">
        <v>103.421554142639</v>
      </c>
      <c r="E1367" s="3" t="s">
        <v>3450</v>
      </c>
      <c r="F1367" s="3" t="s">
        <v>18</v>
      </c>
      <c r="G1367" s="3" t="s">
        <v>186</v>
      </c>
      <c r="H1367" s="3" t="s">
        <v>107</v>
      </c>
      <c r="I1367" s="3" t="s">
        <v>3451</v>
      </c>
      <c r="J1367" s="3" t="s">
        <v>18</v>
      </c>
      <c r="K1367" s="3" t="s">
        <v>186</v>
      </c>
      <c r="L1367" s="3" t="s">
        <v>3452</v>
      </c>
      <c r="M1367" s="3" t="s">
        <v>436</v>
      </c>
      <c r="O1367" s="3" t="s">
        <v>9</v>
      </c>
      <c r="P1367" s="3" t="s">
        <v>107</v>
      </c>
      <c r="Q1367" s="3" t="s">
        <v>10</v>
      </c>
      <c r="V1367" t="str">
        <f t="shared" si="52"/>
        <v>Remove</v>
      </c>
      <c r="W1367"/>
      <c r="X1367"/>
      <c r="Y1367"/>
      <c r="Z1367"/>
      <c r="AA1367"/>
      <c r="AC1367"/>
      <c r="AE1367"/>
    </row>
    <row r="1368" spans="1:31" hidden="1" x14ac:dyDescent="0.3">
      <c r="A1368" s="3">
        <v>2812972040</v>
      </c>
      <c r="B1368" s="3" t="s">
        <v>3447</v>
      </c>
      <c r="C1368" s="3" t="s">
        <v>3453</v>
      </c>
      <c r="D1368" s="3">
        <v>8615.5548626577602</v>
      </c>
      <c r="E1368" s="3" t="s">
        <v>3454</v>
      </c>
      <c r="F1368" s="3" t="s">
        <v>191</v>
      </c>
      <c r="G1368" s="3" t="s">
        <v>392</v>
      </c>
      <c r="H1368" s="3" t="s">
        <v>4</v>
      </c>
      <c r="I1368" s="3" t="s">
        <v>182</v>
      </c>
      <c r="J1368" s="3" t="s">
        <v>26</v>
      </c>
      <c r="K1368" s="3" t="s">
        <v>27</v>
      </c>
      <c r="L1368" s="3" t="s">
        <v>4</v>
      </c>
      <c r="M1368" s="3" t="s">
        <v>3455</v>
      </c>
      <c r="O1368" s="3" t="s">
        <v>9</v>
      </c>
      <c r="P1368" s="3" t="s">
        <v>4</v>
      </c>
      <c r="Q1368" s="3" t="s">
        <v>10</v>
      </c>
      <c r="V1368" t="str">
        <f t="shared" si="52"/>
        <v>Remove</v>
      </c>
      <c r="W1368"/>
      <c r="X1368"/>
      <c r="Y1368"/>
      <c r="Z1368"/>
      <c r="AA1368"/>
      <c r="AC1368"/>
      <c r="AE1368"/>
    </row>
    <row r="1369" spans="1:31" hidden="1" x14ac:dyDescent="0.3">
      <c r="A1369" s="3">
        <v>2814108040</v>
      </c>
      <c r="B1369" s="3" t="s">
        <v>2986</v>
      </c>
      <c r="C1369" s="3" t="s">
        <v>2986</v>
      </c>
      <c r="D1369" s="3">
        <v>118.910926907529</v>
      </c>
      <c r="E1369" s="3" t="s">
        <v>3456</v>
      </c>
      <c r="F1369" s="3" t="s">
        <v>90</v>
      </c>
      <c r="G1369" s="3" t="s">
        <v>623</v>
      </c>
      <c r="H1369" s="3" t="s">
        <v>4</v>
      </c>
      <c r="I1369" s="3" t="s">
        <v>3457</v>
      </c>
      <c r="J1369" s="3" t="s">
        <v>90</v>
      </c>
      <c r="K1369" s="3" t="s">
        <v>106</v>
      </c>
      <c r="L1369" s="3" t="s">
        <v>4</v>
      </c>
      <c r="O1369" s="3" t="s">
        <v>9</v>
      </c>
      <c r="P1369" s="3" t="s">
        <v>4</v>
      </c>
      <c r="Q1369" s="3" t="s">
        <v>10</v>
      </c>
      <c r="V1369" t="str">
        <f t="shared" si="52"/>
        <v>Remove</v>
      </c>
      <c r="W1369"/>
      <c r="X1369"/>
      <c r="Y1369"/>
      <c r="Z1369"/>
      <c r="AA1369"/>
      <c r="AC1369"/>
      <c r="AE1369"/>
    </row>
    <row r="1370" spans="1:31" hidden="1" x14ac:dyDescent="0.3">
      <c r="A1370" s="3">
        <v>2813611040</v>
      </c>
      <c r="B1370" s="3" t="s">
        <v>2986</v>
      </c>
      <c r="C1370" s="3" t="s">
        <v>2986</v>
      </c>
      <c r="D1370" s="3">
        <v>75.614366729678594</v>
      </c>
      <c r="E1370" s="3" t="s">
        <v>3458</v>
      </c>
      <c r="F1370" s="3" t="s">
        <v>83</v>
      </c>
      <c r="G1370" s="3" t="s">
        <v>159</v>
      </c>
      <c r="H1370" s="3" t="s">
        <v>4</v>
      </c>
      <c r="I1370" s="3" t="s">
        <v>3459</v>
      </c>
      <c r="J1370" s="3" t="s">
        <v>6</v>
      </c>
      <c r="K1370" s="3" t="s">
        <v>34</v>
      </c>
      <c r="L1370" s="3" t="s">
        <v>4</v>
      </c>
      <c r="O1370" s="3" t="s">
        <v>9</v>
      </c>
      <c r="P1370" s="3" t="s">
        <v>4</v>
      </c>
      <c r="Q1370" s="3" t="s">
        <v>10</v>
      </c>
      <c r="V1370" t="str">
        <f t="shared" si="52"/>
        <v>Remove</v>
      </c>
      <c r="W1370"/>
      <c r="X1370"/>
      <c r="Y1370"/>
      <c r="Z1370"/>
      <c r="AA1370"/>
      <c r="AC1370"/>
      <c r="AE1370"/>
    </row>
    <row r="1371" spans="1:31" hidden="1" x14ac:dyDescent="0.3">
      <c r="A1371" s="3">
        <v>2813237040</v>
      </c>
      <c r="B1371" s="3" t="s">
        <v>2986</v>
      </c>
      <c r="C1371" s="3" t="s">
        <v>2986</v>
      </c>
      <c r="D1371" s="3">
        <v>343.25362318840598</v>
      </c>
      <c r="E1371" s="3" t="s">
        <v>3460</v>
      </c>
      <c r="F1371" s="3" t="s">
        <v>13</v>
      </c>
      <c r="G1371" s="3" t="s">
        <v>96</v>
      </c>
      <c r="H1371" s="3" t="s">
        <v>4</v>
      </c>
      <c r="I1371" s="3" t="s">
        <v>3461</v>
      </c>
      <c r="J1371" s="3" t="s">
        <v>83</v>
      </c>
      <c r="K1371" s="3" t="s">
        <v>84</v>
      </c>
      <c r="L1371" s="3" t="s">
        <v>4</v>
      </c>
      <c r="N1371" s="3" t="s">
        <v>274</v>
      </c>
      <c r="O1371" s="3" t="s">
        <v>9</v>
      </c>
      <c r="P1371" s="3" t="s">
        <v>4</v>
      </c>
      <c r="Q1371" s="3" t="s">
        <v>10</v>
      </c>
      <c r="V1371" t="str">
        <f t="shared" si="52"/>
        <v>Remove</v>
      </c>
      <c r="W1371"/>
      <c r="X1371"/>
      <c r="Y1371"/>
      <c r="Z1371"/>
      <c r="AA1371"/>
      <c r="AC1371"/>
      <c r="AE1371"/>
    </row>
    <row r="1372" spans="1:31" hidden="1" x14ac:dyDescent="0.3">
      <c r="A1372" s="3">
        <v>2798829040</v>
      </c>
      <c r="B1372" s="3" t="s">
        <v>2986</v>
      </c>
      <c r="C1372" s="3" t="s">
        <v>2986</v>
      </c>
      <c r="D1372" s="3">
        <v>1953.4224114461299</v>
      </c>
      <c r="E1372" s="3" t="s">
        <v>3462</v>
      </c>
      <c r="F1372" s="3" t="s">
        <v>98</v>
      </c>
      <c r="G1372" s="3" t="s">
        <v>485</v>
      </c>
      <c r="H1372" s="3" t="s">
        <v>107</v>
      </c>
      <c r="I1372" s="3" t="s">
        <v>3463</v>
      </c>
      <c r="J1372" s="3" t="s">
        <v>2</v>
      </c>
      <c r="K1372" s="3" t="s">
        <v>282</v>
      </c>
      <c r="L1372" s="3" t="s">
        <v>211</v>
      </c>
      <c r="M1372" s="3" t="s">
        <v>3464</v>
      </c>
      <c r="N1372" s="3" t="s">
        <v>3465</v>
      </c>
      <c r="O1372" s="3" t="s">
        <v>9</v>
      </c>
      <c r="P1372" s="3" t="s">
        <v>107</v>
      </c>
      <c r="Q1372" s="3" t="s">
        <v>10</v>
      </c>
      <c r="V1372" t="str">
        <f t="shared" si="52"/>
        <v>Remove</v>
      </c>
      <c r="W1372"/>
      <c r="X1372"/>
      <c r="Y1372"/>
      <c r="Z1372"/>
      <c r="AA1372"/>
      <c r="AC1372"/>
      <c r="AE1372"/>
    </row>
    <row r="1373" spans="1:31" hidden="1" x14ac:dyDescent="0.3">
      <c r="A1373" s="3">
        <v>2815013040</v>
      </c>
      <c r="B1373" s="3" t="s">
        <v>3466</v>
      </c>
      <c r="C1373" s="3" t="s">
        <v>3467</v>
      </c>
      <c r="D1373" s="3">
        <v>50.380213171276999</v>
      </c>
      <c r="E1373" s="3" t="s">
        <v>3468</v>
      </c>
      <c r="F1373" s="3" t="s">
        <v>18</v>
      </c>
      <c r="G1373" s="3" t="s">
        <v>319</v>
      </c>
      <c r="H1373" s="3" t="s">
        <v>4</v>
      </c>
      <c r="I1373" s="3" t="s">
        <v>3469</v>
      </c>
      <c r="J1373" s="3" t="s">
        <v>62</v>
      </c>
      <c r="K1373" s="3" t="s">
        <v>113</v>
      </c>
      <c r="L1373" s="3" t="s">
        <v>4</v>
      </c>
      <c r="O1373" s="3" t="s">
        <v>9</v>
      </c>
      <c r="P1373" s="3" t="s">
        <v>4</v>
      </c>
      <c r="Q1373" s="3" t="s">
        <v>10</v>
      </c>
      <c r="V1373" t="str">
        <f t="shared" si="52"/>
        <v>Remove</v>
      </c>
      <c r="W1373"/>
      <c r="X1373"/>
      <c r="Y1373"/>
      <c r="Z1373"/>
      <c r="AA1373"/>
      <c r="AC1373"/>
      <c r="AE1373"/>
    </row>
    <row r="1374" spans="1:31" ht="28.8" x14ac:dyDescent="0.3">
      <c r="A1374" s="3">
        <v>2814599040</v>
      </c>
      <c r="B1374" s="3" t="s">
        <v>3466</v>
      </c>
      <c r="C1374" s="3" t="s">
        <v>3466</v>
      </c>
      <c r="D1374" s="3">
        <v>1887.47503027825</v>
      </c>
      <c r="E1374" s="3" t="s">
        <v>3470</v>
      </c>
      <c r="F1374" s="3" t="s">
        <v>13</v>
      </c>
      <c r="G1374" s="3" t="s">
        <v>65</v>
      </c>
      <c r="H1374" s="3" t="s">
        <v>16004</v>
      </c>
      <c r="I1374" s="3" t="s">
        <v>25</v>
      </c>
      <c r="J1374" s="3" t="s">
        <v>26</v>
      </c>
      <c r="K1374" s="3" t="s">
        <v>27</v>
      </c>
      <c r="L1374" s="3" t="s">
        <v>4</v>
      </c>
      <c r="O1374" s="3" t="s">
        <v>9</v>
      </c>
      <c r="P1374" s="3" t="s">
        <v>4</v>
      </c>
      <c r="Q1374" s="3" t="s">
        <v>10</v>
      </c>
      <c r="R1374" s="2" t="s">
        <v>321</v>
      </c>
      <c r="S1374" s="3">
        <v>-51.23</v>
      </c>
      <c r="T1374" s="3">
        <v>-51.23</v>
      </c>
      <c r="U1374" s="3">
        <v>-51.23</v>
      </c>
      <c r="V1374" s="3" t="str">
        <f t="shared" si="52"/>
        <v>Keep</v>
      </c>
      <c r="W1374" s="2" t="str">
        <f>MID(B1374, 5, 11)</f>
        <v>Oct 23 2015</v>
      </c>
      <c r="X1374" s="3">
        <f>VALUE(RIGHT(W1374,4))</f>
        <v>2015</v>
      </c>
      <c r="Y1374" s="2" t="str">
        <f>H1374&amp;X1374</f>
        <v>china2015</v>
      </c>
      <c r="Z1374" s="1" t="s">
        <v>16078</v>
      </c>
      <c r="AA1374" s="1">
        <f>IFERROR(VLOOKUP(Z1374, RISKSHEET!$A$2:$G$1000, 4, FALSE), "Missing")</f>
        <v>-0.408455699682236</v>
      </c>
      <c r="AB1374">
        <f>IFERROR(VLOOKUP(Z1374, RISKSHEET!$A$2:$G$1000, 5, FALSE), "Missing")</f>
        <v>-0.552559673786163</v>
      </c>
      <c r="AC1374" s="1">
        <f>IFERROR(VLOOKUP(Z1374, RISKSHEET!$A$2:$G$1000, 6, FALSE), "Missing")</f>
        <v>0.416875630617142</v>
      </c>
      <c r="AD1374" t="str">
        <f>_xlfn.XLOOKUP(Z1374, CREDITRATING!I:I, CREDITRATING!E:E, "Missing")</f>
        <v>A+</v>
      </c>
      <c r="AE1374" s="1">
        <f>_xlfn.XLOOKUP(Z1374, CREDITRATING!I:I, CREDITRATING!F:F, "Missing")</f>
        <v>5</v>
      </c>
    </row>
    <row r="1375" spans="1:31" hidden="1" x14ac:dyDescent="0.3">
      <c r="A1375" s="3">
        <v>2813728040</v>
      </c>
      <c r="B1375" s="3" t="s">
        <v>3466</v>
      </c>
      <c r="C1375" s="3" t="s">
        <v>3466</v>
      </c>
      <c r="D1375" s="3">
        <v>1199.8124137930999</v>
      </c>
      <c r="E1375" s="3" t="s">
        <v>3471</v>
      </c>
      <c r="F1375" s="3" t="s">
        <v>90</v>
      </c>
      <c r="G1375" s="3" t="s">
        <v>91</v>
      </c>
      <c r="H1375" s="3" t="s">
        <v>127</v>
      </c>
      <c r="I1375" s="3" t="s">
        <v>3472</v>
      </c>
      <c r="J1375" s="3" t="s">
        <v>90</v>
      </c>
      <c r="K1375" s="3" t="s">
        <v>623</v>
      </c>
      <c r="L1375" s="3" t="s">
        <v>332</v>
      </c>
      <c r="N1375" s="3" t="s">
        <v>296</v>
      </c>
      <c r="O1375" s="3" t="s">
        <v>9</v>
      </c>
      <c r="P1375" s="3" t="s">
        <v>127</v>
      </c>
      <c r="Q1375" s="3" t="s">
        <v>10</v>
      </c>
      <c r="V1375" t="str">
        <f t="shared" si="52"/>
        <v>Remove</v>
      </c>
      <c r="W1375"/>
      <c r="X1375"/>
      <c r="Y1375"/>
      <c r="Z1375"/>
      <c r="AA1375"/>
      <c r="AC1375"/>
      <c r="AE1375"/>
    </row>
    <row r="1376" spans="1:31" hidden="1" x14ac:dyDescent="0.3">
      <c r="A1376" s="3">
        <v>2814149040</v>
      </c>
      <c r="B1376" s="3" t="s">
        <v>3473</v>
      </c>
      <c r="C1376" s="3" t="s">
        <v>3473</v>
      </c>
      <c r="D1376" s="3">
        <v>340.14396421370998</v>
      </c>
      <c r="E1376" s="3" t="s">
        <v>3474</v>
      </c>
      <c r="F1376" s="3" t="s">
        <v>6</v>
      </c>
      <c r="G1376" s="3" t="s">
        <v>117</v>
      </c>
      <c r="H1376" s="3" t="s">
        <v>4</v>
      </c>
      <c r="I1376" s="3" t="s">
        <v>2313</v>
      </c>
      <c r="J1376" s="3" t="s">
        <v>41</v>
      </c>
      <c r="K1376" s="3" t="s">
        <v>219</v>
      </c>
      <c r="L1376" s="3" t="s">
        <v>4</v>
      </c>
      <c r="N1376" s="3" t="s">
        <v>495</v>
      </c>
      <c r="O1376" s="3" t="s">
        <v>9</v>
      </c>
      <c r="P1376" s="3" t="s">
        <v>4</v>
      </c>
      <c r="Q1376" s="3" t="s">
        <v>10</v>
      </c>
      <c r="V1376" t="str">
        <f t="shared" si="52"/>
        <v>Remove</v>
      </c>
      <c r="W1376"/>
      <c r="X1376"/>
      <c r="Y1376"/>
      <c r="Z1376"/>
      <c r="AA1376"/>
      <c r="AC1376"/>
      <c r="AE1376"/>
    </row>
    <row r="1377" spans="1:31" hidden="1" x14ac:dyDescent="0.3">
      <c r="A1377" s="3">
        <v>2814034040</v>
      </c>
      <c r="B1377" s="3" t="s">
        <v>3473</v>
      </c>
      <c r="C1377" s="3" t="s">
        <v>3473</v>
      </c>
      <c r="D1377" s="3">
        <v>1426.84365396881</v>
      </c>
      <c r="E1377" s="3" t="s">
        <v>3475</v>
      </c>
      <c r="F1377" s="3" t="s">
        <v>26</v>
      </c>
      <c r="G1377" s="3" t="s">
        <v>72</v>
      </c>
      <c r="H1377" s="3" t="s">
        <v>4</v>
      </c>
      <c r="I1377" s="3" t="s">
        <v>25</v>
      </c>
      <c r="J1377" s="3" t="s">
        <v>26</v>
      </c>
      <c r="K1377" s="3" t="s">
        <v>27</v>
      </c>
      <c r="L1377" s="3" t="s">
        <v>4</v>
      </c>
      <c r="M1377" s="3" t="s">
        <v>3476</v>
      </c>
      <c r="N1377" s="3" t="s">
        <v>3477</v>
      </c>
      <c r="O1377" s="3" t="s">
        <v>9</v>
      </c>
      <c r="P1377" s="3" t="s">
        <v>4</v>
      </c>
      <c r="Q1377" s="3" t="s">
        <v>10</v>
      </c>
      <c r="V1377" t="str">
        <f t="shared" si="52"/>
        <v>Remove</v>
      </c>
      <c r="W1377"/>
      <c r="X1377"/>
      <c r="Y1377"/>
      <c r="Z1377"/>
      <c r="AA1377"/>
      <c r="AC1377"/>
      <c r="AE1377"/>
    </row>
    <row r="1378" spans="1:31" hidden="1" x14ac:dyDescent="0.3">
      <c r="A1378" s="3">
        <v>2816691040</v>
      </c>
      <c r="B1378" s="3" t="s">
        <v>3258</v>
      </c>
      <c r="C1378" s="3" t="s">
        <v>3258</v>
      </c>
      <c r="D1378" s="3">
        <v>173.26108870967701</v>
      </c>
      <c r="E1378" s="3" t="s">
        <v>3478</v>
      </c>
      <c r="F1378" s="3" t="s">
        <v>13</v>
      </c>
      <c r="G1378" s="3" t="s">
        <v>74</v>
      </c>
      <c r="H1378" s="3" t="s">
        <v>4</v>
      </c>
      <c r="I1378" s="3" t="s">
        <v>3479</v>
      </c>
      <c r="J1378" s="3" t="s">
        <v>90</v>
      </c>
      <c r="K1378" s="3" t="s">
        <v>91</v>
      </c>
      <c r="L1378" s="3" t="s">
        <v>4</v>
      </c>
      <c r="N1378" s="3" t="s">
        <v>59</v>
      </c>
      <c r="O1378" s="3" t="s">
        <v>9</v>
      </c>
      <c r="P1378" s="3" t="s">
        <v>4</v>
      </c>
      <c r="Q1378" s="3" t="s">
        <v>10</v>
      </c>
      <c r="V1378" t="str">
        <f t="shared" si="52"/>
        <v>Remove</v>
      </c>
      <c r="W1378"/>
      <c r="X1378"/>
      <c r="Y1378"/>
      <c r="Z1378"/>
      <c r="AA1378"/>
      <c r="AC1378"/>
      <c r="AE1378"/>
    </row>
    <row r="1379" spans="1:31" hidden="1" x14ac:dyDescent="0.3">
      <c r="A1379" s="3">
        <v>2814850040</v>
      </c>
      <c r="B1379" s="3" t="s">
        <v>3258</v>
      </c>
      <c r="C1379" s="3" t="s">
        <v>3258</v>
      </c>
      <c r="D1379" s="3">
        <v>425.55589704187503</v>
      </c>
      <c r="E1379" s="3" t="s">
        <v>3480</v>
      </c>
      <c r="F1379" s="3" t="s">
        <v>83</v>
      </c>
      <c r="G1379" s="3" t="s">
        <v>123</v>
      </c>
      <c r="H1379" s="3" t="s">
        <v>49</v>
      </c>
      <c r="I1379" s="3" t="s">
        <v>3481</v>
      </c>
      <c r="J1379" s="3" t="s">
        <v>26</v>
      </c>
      <c r="K1379" s="3" t="s">
        <v>27</v>
      </c>
      <c r="L1379" s="3" t="s">
        <v>548</v>
      </c>
      <c r="O1379" s="3" t="s">
        <v>9</v>
      </c>
      <c r="P1379" s="3" t="s">
        <v>49</v>
      </c>
      <c r="Q1379" s="3" t="s">
        <v>10</v>
      </c>
      <c r="V1379" t="str">
        <f t="shared" si="52"/>
        <v>Remove</v>
      </c>
      <c r="W1379"/>
      <c r="X1379"/>
      <c r="Y1379"/>
      <c r="Z1379"/>
      <c r="AA1379"/>
      <c r="AC1379"/>
      <c r="AE1379"/>
    </row>
    <row r="1380" spans="1:31" ht="28.8" x14ac:dyDescent="0.3">
      <c r="A1380" s="3">
        <v>2814496040</v>
      </c>
      <c r="B1380" s="3" t="s">
        <v>3258</v>
      </c>
      <c r="C1380" s="3" t="s">
        <v>3258</v>
      </c>
      <c r="D1380" s="3">
        <v>3416.1865234375</v>
      </c>
      <c r="E1380" s="3" t="s">
        <v>3482</v>
      </c>
      <c r="F1380" s="3" t="s">
        <v>62</v>
      </c>
      <c r="G1380" s="3" t="s">
        <v>88</v>
      </c>
      <c r="H1380" s="3" t="s">
        <v>16004</v>
      </c>
      <c r="I1380" s="3" t="s">
        <v>3483</v>
      </c>
      <c r="J1380" s="3" t="s">
        <v>13</v>
      </c>
      <c r="K1380" s="3" t="s">
        <v>56</v>
      </c>
      <c r="L1380" s="3" t="s">
        <v>4</v>
      </c>
      <c r="M1380" s="3" t="s">
        <v>299</v>
      </c>
      <c r="O1380" s="3" t="s">
        <v>9</v>
      </c>
      <c r="P1380" s="3" t="s">
        <v>4</v>
      </c>
      <c r="Q1380" s="3" t="s">
        <v>10</v>
      </c>
      <c r="R1380" s="2" t="s">
        <v>194</v>
      </c>
      <c r="S1380" s="3">
        <v>36.380000000000003</v>
      </c>
      <c r="T1380" s="3">
        <v>36.4</v>
      </c>
      <c r="U1380" s="3">
        <v>91.35</v>
      </c>
      <c r="V1380" s="3" t="str">
        <f t="shared" si="52"/>
        <v>Keep</v>
      </c>
      <c r="W1380" s="2" t="str">
        <f>MID(B1380, 5, 11)</f>
        <v>Oct 26 2015</v>
      </c>
      <c r="X1380" s="3">
        <f>VALUE(RIGHT(W1380,4))</f>
        <v>2015</v>
      </c>
      <c r="Y1380" s="2" t="str">
        <f>H1380&amp;X1380</f>
        <v>china2015</v>
      </c>
      <c r="Z1380" s="1" t="s">
        <v>16078</v>
      </c>
      <c r="AA1380" s="1">
        <f>IFERROR(VLOOKUP(Z1380, RISKSHEET!$A$2:$G$1000, 4, FALSE), "Missing")</f>
        <v>-0.408455699682236</v>
      </c>
      <c r="AB1380">
        <f>IFERROR(VLOOKUP(Z1380, RISKSHEET!$A$2:$G$1000, 5, FALSE), "Missing")</f>
        <v>-0.552559673786163</v>
      </c>
      <c r="AC1380" s="1">
        <f>IFERROR(VLOOKUP(Z1380, RISKSHEET!$A$2:$G$1000, 6, FALSE), "Missing")</f>
        <v>0.416875630617142</v>
      </c>
      <c r="AD1380" t="str">
        <f>_xlfn.XLOOKUP(Z1380, CREDITRATING!I:I, CREDITRATING!E:E, "Missing")</f>
        <v>A+</v>
      </c>
      <c r="AE1380" s="1">
        <f>_xlfn.XLOOKUP(Z1380, CREDITRATING!I:I, CREDITRATING!F:F, "Missing")</f>
        <v>5</v>
      </c>
    </row>
    <row r="1381" spans="1:31" hidden="1" x14ac:dyDescent="0.3">
      <c r="A1381" s="3">
        <v>2653692040</v>
      </c>
      <c r="B1381" s="3" t="s">
        <v>3258</v>
      </c>
      <c r="C1381" s="3" t="s">
        <v>3258</v>
      </c>
      <c r="D1381" s="3">
        <v>284.85254691688999</v>
      </c>
      <c r="E1381" s="3" t="s">
        <v>3484</v>
      </c>
      <c r="F1381" s="3" t="s">
        <v>62</v>
      </c>
      <c r="G1381" s="3" t="s">
        <v>328</v>
      </c>
      <c r="H1381" s="3" t="s">
        <v>49</v>
      </c>
      <c r="I1381" s="3" t="s">
        <v>3485</v>
      </c>
      <c r="J1381" s="3" t="s">
        <v>26</v>
      </c>
      <c r="K1381" s="3" t="s">
        <v>27</v>
      </c>
      <c r="L1381" s="3" t="s">
        <v>49</v>
      </c>
      <c r="M1381" s="3" t="s">
        <v>215</v>
      </c>
      <c r="N1381" s="3" t="s">
        <v>3486</v>
      </c>
      <c r="O1381" s="3" t="s">
        <v>9</v>
      </c>
      <c r="P1381" s="3" t="s">
        <v>49</v>
      </c>
      <c r="Q1381" s="3" t="s">
        <v>10</v>
      </c>
      <c r="V1381" t="str">
        <f t="shared" si="52"/>
        <v>Remove</v>
      </c>
      <c r="W1381"/>
      <c r="X1381"/>
      <c r="Y1381"/>
      <c r="Z1381"/>
      <c r="AA1381"/>
      <c r="AC1381"/>
      <c r="AE1381"/>
    </row>
    <row r="1382" spans="1:31" hidden="1" x14ac:dyDescent="0.3">
      <c r="A1382" s="3">
        <v>2816757040</v>
      </c>
      <c r="B1382" s="3" t="s">
        <v>3487</v>
      </c>
      <c r="C1382" s="3" t="s">
        <v>3487</v>
      </c>
      <c r="D1382" s="3">
        <v>376.23389128107198</v>
      </c>
      <c r="E1382" s="3" t="s">
        <v>3488</v>
      </c>
      <c r="F1382" s="3" t="s">
        <v>13</v>
      </c>
      <c r="G1382" s="3" t="s">
        <v>14</v>
      </c>
      <c r="H1382" s="3" t="s">
        <v>107</v>
      </c>
      <c r="I1382" s="3" t="s">
        <v>3489</v>
      </c>
      <c r="J1382" s="3" t="s">
        <v>13</v>
      </c>
      <c r="K1382" s="3" t="s">
        <v>14</v>
      </c>
      <c r="L1382" s="3" t="s">
        <v>287</v>
      </c>
      <c r="N1382" s="3" t="s">
        <v>3026</v>
      </c>
      <c r="O1382" s="3" t="s">
        <v>9</v>
      </c>
      <c r="P1382" s="3" t="s">
        <v>107</v>
      </c>
      <c r="Q1382" s="3" t="s">
        <v>10</v>
      </c>
      <c r="V1382" t="str">
        <f t="shared" si="52"/>
        <v>Remove</v>
      </c>
      <c r="W1382"/>
      <c r="X1382"/>
      <c r="Y1382"/>
      <c r="Z1382"/>
      <c r="AA1382"/>
      <c r="AC1382"/>
      <c r="AE1382"/>
    </row>
    <row r="1383" spans="1:31" hidden="1" x14ac:dyDescent="0.3">
      <c r="A1383" s="3">
        <v>2815346040</v>
      </c>
      <c r="B1383" s="3" t="s">
        <v>3487</v>
      </c>
      <c r="C1383" s="3" t="s">
        <v>3487</v>
      </c>
      <c r="D1383" s="3">
        <v>89.965048727112404</v>
      </c>
      <c r="E1383" s="3" t="s">
        <v>3490</v>
      </c>
      <c r="F1383" s="3" t="s">
        <v>6</v>
      </c>
      <c r="G1383" s="3" t="s">
        <v>79</v>
      </c>
      <c r="H1383" s="3" t="s">
        <v>4</v>
      </c>
      <c r="I1383" s="3" t="s">
        <v>3491</v>
      </c>
      <c r="J1383" s="3" t="s">
        <v>13</v>
      </c>
      <c r="K1383" s="3" t="s">
        <v>96</v>
      </c>
      <c r="L1383" s="3" t="s">
        <v>4</v>
      </c>
      <c r="N1383" s="3" t="s">
        <v>423</v>
      </c>
      <c r="O1383" s="3" t="s">
        <v>9</v>
      </c>
      <c r="P1383" s="3" t="s">
        <v>4</v>
      </c>
      <c r="Q1383" s="3" t="s">
        <v>10</v>
      </c>
      <c r="V1383" t="str">
        <f t="shared" si="52"/>
        <v>Remove</v>
      </c>
      <c r="W1383"/>
      <c r="X1383"/>
      <c r="Y1383"/>
      <c r="Z1383"/>
      <c r="AA1383"/>
      <c r="AC1383"/>
      <c r="AE1383"/>
    </row>
    <row r="1384" spans="1:31" hidden="1" x14ac:dyDescent="0.3">
      <c r="A1384" s="3">
        <v>2815337040</v>
      </c>
      <c r="B1384" s="3" t="s">
        <v>3487</v>
      </c>
      <c r="C1384" s="3" t="s">
        <v>3487</v>
      </c>
      <c r="D1384" s="3">
        <v>1057.5076970207599</v>
      </c>
      <c r="E1384" s="3" t="s">
        <v>3492</v>
      </c>
      <c r="F1384" s="3" t="s">
        <v>6</v>
      </c>
      <c r="G1384" s="3" t="s">
        <v>117</v>
      </c>
      <c r="H1384" s="3" t="s">
        <v>4</v>
      </c>
      <c r="I1384" s="3" t="s">
        <v>3493</v>
      </c>
      <c r="J1384" s="3" t="s">
        <v>6</v>
      </c>
      <c r="K1384" s="3" t="s">
        <v>79</v>
      </c>
      <c r="L1384" s="3" t="s">
        <v>4</v>
      </c>
      <c r="N1384" s="3" t="s">
        <v>687</v>
      </c>
      <c r="O1384" s="3" t="s">
        <v>9</v>
      </c>
      <c r="P1384" s="3" t="s">
        <v>4</v>
      </c>
      <c r="Q1384" s="3" t="s">
        <v>10</v>
      </c>
      <c r="V1384" t="str">
        <f t="shared" si="52"/>
        <v>Remove</v>
      </c>
      <c r="W1384"/>
      <c r="X1384"/>
      <c r="Y1384"/>
      <c r="Z1384"/>
      <c r="AA1384"/>
      <c r="AC1384"/>
      <c r="AE1384"/>
    </row>
    <row r="1385" spans="1:31" hidden="1" x14ac:dyDescent="0.3">
      <c r="A1385" s="3">
        <v>2815039040</v>
      </c>
      <c r="B1385" s="3" t="s">
        <v>3487</v>
      </c>
      <c r="C1385" s="3" t="s">
        <v>3487</v>
      </c>
      <c r="D1385" s="3">
        <v>83.882930650117501</v>
      </c>
      <c r="E1385" s="3" t="s">
        <v>3494</v>
      </c>
      <c r="F1385" s="3" t="s">
        <v>6</v>
      </c>
      <c r="G1385" s="3" t="s">
        <v>234</v>
      </c>
      <c r="H1385" s="3" t="s">
        <v>4</v>
      </c>
      <c r="I1385" s="3" t="s">
        <v>3493</v>
      </c>
      <c r="J1385" s="3" t="s">
        <v>6</v>
      </c>
      <c r="K1385" s="3" t="s">
        <v>79</v>
      </c>
      <c r="L1385" s="3" t="s">
        <v>4</v>
      </c>
      <c r="N1385" s="3" t="s">
        <v>687</v>
      </c>
      <c r="O1385" s="3" t="s">
        <v>9</v>
      </c>
      <c r="P1385" s="3" t="s">
        <v>4</v>
      </c>
      <c r="Q1385" s="3" t="s">
        <v>10</v>
      </c>
      <c r="V1385" t="str">
        <f t="shared" si="52"/>
        <v>Remove</v>
      </c>
      <c r="W1385"/>
      <c r="X1385"/>
      <c r="Y1385"/>
      <c r="Z1385"/>
      <c r="AA1385"/>
      <c r="AC1385"/>
      <c r="AE1385"/>
    </row>
    <row r="1386" spans="1:31" hidden="1" x14ac:dyDescent="0.3">
      <c r="A1386" s="3">
        <v>2894142040</v>
      </c>
      <c r="B1386" s="3" t="s">
        <v>3467</v>
      </c>
      <c r="C1386" s="3" t="s">
        <v>3467</v>
      </c>
      <c r="D1386" s="3">
        <v>124.848465765071</v>
      </c>
      <c r="E1386" s="3" t="s">
        <v>3495</v>
      </c>
      <c r="F1386" s="3" t="s">
        <v>83</v>
      </c>
      <c r="G1386" s="3" t="s">
        <v>268</v>
      </c>
      <c r="H1386" s="3" t="s">
        <v>4</v>
      </c>
      <c r="I1386" s="3" t="s">
        <v>25</v>
      </c>
      <c r="J1386" s="3" t="s">
        <v>26</v>
      </c>
      <c r="K1386" s="3" t="s">
        <v>27</v>
      </c>
      <c r="L1386" s="3" t="s">
        <v>4</v>
      </c>
      <c r="N1386" s="3" t="s">
        <v>2511</v>
      </c>
      <c r="O1386" s="3" t="s">
        <v>9</v>
      </c>
      <c r="P1386" s="3" t="s">
        <v>4</v>
      </c>
      <c r="Q1386" s="3" t="s">
        <v>10</v>
      </c>
      <c r="V1386" t="str">
        <f t="shared" si="52"/>
        <v>Remove</v>
      </c>
      <c r="W1386"/>
      <c r="X1386"/>
      <c r="Y1386"/>
      <c r="Z1386"/>
      <c r="AA1386"/>
      <c r="AC1386"/>
      <c r="AE1386"/>
    </row>
    <row r="1387" spans="1:31" hidden="1" x14ac:dyDescent="0.3">
      <c r="A1387" s="3">
        <v>2820141040</v>
      </c>
      <c r="B1387" s="3" t="s">
        <v>3467</v>
      </c>
      <c r="C1387" s="3" t="s">
        <v>3467</v>
      </c>
      <c r="D1387" s="3">
        <v>246.48519294047301</v>
      </c>
      <c r="E1387" s="3" t="s">
        <v>3496</v>
      </c>
      <c r="F1387" s="3" t="s">
        <v>18</v>
      </c>
      <c r="G1387" s="3" t="s">
        <v>19</v>
      </c>
      <c r="H1387" s="3" t="s">
        <v>4</v>
      </c>
      <c r="I1387" s="3" t="s">
        <v>3497</v>
      </c>
      <c r="J1387" s="3" t="s">
        <v>83</v>
      </c>
      <c r="K1387" s="3" t="s">
        <v>159</v>
      </c>
      <c r="L1387" s="3" t="s">
        <v>4</v>
      </c>
      <c r="N1387" s="3" t="s">
        <v>75</v>
      </c>
      <c r="O1387" s="3" t="s">
        <v>9</v>
      </c>
      <c r="P1387" s="3" t="s">
        <v>4</v>
      </c>
      <c r="Q1387" s="3" t="s">
        <v>10</v>
      </c>
      <c r="V1387" t="str">
        <f t="shared" si="52"/>
        <v>Remove</v>
      </c>
      <c r="W1387"/>
      <c r="X1387"/>
      <c r="Y1387"/>
      <c r="Z1387"/>
      <c r="AA1387"/>
      <c r="AC1387"/>
      <c r="AE1387"/>
    </row>
    <row r="1388" spans="1:31" hidden="1" x14ac:dyDescent="0.3">
      <c r="A1388" s="3">
        <v>2815546040</v>
      </c>
      <c r="B1388" s="3" t="s">
        <v>3467</v>
      </c>
      <c r="C1388" s="3" t="s">
        <v>3467</v>
      </c>
      <c r="D1388" s="3">
        <v>99.843322785782306</v>
      </c>
      <c r="E1388" s="3" t="s">
        <v>3498</v>
      </c>
      <c r="F1388" s="3" t="s">
        <v>18</v>
      </c>
      <c r="G1388" s="3" t="s">
        <v>955</v>
      </c>
      <c r="H1388" s="3" t="s">
        <v>107</v>
      </c>
      <c r="I1388" s="3" t="s">
        <v>3499</v>
      </c>
      <c r="J1388" s="3" t="s">
        <v>18</v>
      </c>
      <c r="K1388" s="3" t="s">
        <v>596</v>
      </c>
      <c r="L1388" s="3" t="s">
        <v>107</v>
      </c>
      <c r="M1388" s="3" t="s">
        <v>436</v>
      </c>
      <c r="O1388" s="3" t="s">
        <v>9</v>
      </c>
      <c r="P1388" s="3" t="s">
        <v>107</v>
      </c>
      <c r="Q1388" s="3" t="s">
        <v>10</v>
      </c>
      <c r="V1388" t="str">
        <f t="shared" si="52"/>
        <v>Remove</v>
      </c>
      <c r="W1388"/>
      <c r="X1388"/>
      <c r="Y1388"/>
      <c r="Z1388"/>
      <c r="AA1388"/>
      <c r="AC1388"/>
      <c r="AE1388"/>
    </row>
    <row r="1389" spans="1:31" hidden="1" x14ac:dyDescent="0.3">
      <c r="A1389" s="3">
        <v>2815419040</v>
      </c>
      <c r="B1389" s="3" t="s">
        <v>3467</v>
      </c>
      <c r="C1389" s="3" t="s">
        <v>3467</v>
      </c>
      <c r="D1389" s="3">
        <v>87.989042303635301</v>
      </c>
      <c r="E1389" s="3" t="s">
        <v>3500</v>
      </c>
      <c r="F1389" s="3" t="s">
        <v>41</v>
      </c>
      <c r="G1389" s="3" t="s">
        <v>223</v>
      </c>
      <c r="H1389" s="3" t="s">
        <v>4</v>
      </c>
      <c r="I1389" s="3" t="s">
        <v>3501</v>
      </c>
      <c r="J1389" s="3" t="s">
        <v>90</v>
      </c>
      <c r="K1389" s="3" t="s">
        <v>642</v>
      </c>
      <c r="L1389" s="3" t="s">
        <v>28</v>
      </c>
      <c r="N1389" s="3" t="s">
        <v>3502</v>
      </c>
      <c r="O1389" s="3" t="s">
        <v>9</v>
      </c>
      <c r="P1389" s="3" t="s">
        <v>4</v>
      </c>
      <c r="Q1389" s="3" t="s">
        <v>10</v>
      </c>
      <c r="V1389" t="str">
        <f t="shared" si="52"/>
        <v>Remove</v>
      </c>
      <c r="W1389"/>
      <c r="X1389"/>
      <c r="Y1389"/>
      <c r="Z1389"/>
      <c r="AA1389"/>
      <c r="AC1389"/>
      <c r="AE1389"/>
    </row>
    <row r="1390" spans="1:31" hidden="1" x14ac:dyDescent="0.3">
      <c r="A1390" s="3">
        <v>2922839040</v>
      </c>
      <c r="B1390" s="3" t="s">
        <v>3503</v>
      </c>
      <c r="C1390" s="3" t="s">
        <v>3504</v>
      </c>
      <c r="D1390" s="3">
        <v>427.903124376888</v>
      </c>
      <c r="E1390" s="3" t="s">
        <v>3505</v>
      </c>
      <c r="F1390" s="3" t="s">
        <v>83</v>
      </c>
      <c r="G1390" s="3" t="s">
        <v>159</v>
      </c>
      <c r="H1390" s="3" t="s">
        <v>4</v>
      </c>
      <c r="I1390" s="3" t="s">
        <v>3506</v>
      </c>
      <c r="J1390" s="3" t="s">
        <v>83</v>
      </c>
      <c r="K1390" s="3" t="s">
        <v>159</v>
      </c>
      <c r="L1390" s="3" t="s">
        <v>4</v>
      </c>
      <c r="N1390" s="3" t="s">
        <v>398</v>
      </c>
      <c r="O1390" s="3" t="s">
        <v>9</v>
      </c>
      <c r="P1390" s="3" t="s">
        <v>4</v>
      </c>
      <c r="Q1390" s="3" t="s">
        <v>10</v>
      </c>
      <c r="V1390" t="str">
        <f t="shared" si="52"/>
        <v>Remove</v>
      </c>
      <c r="W1390"/>
      <c r="X1390"/>
      <c r="Y1390"/>
      <c r="Z1390"/>
      <c r="AA1390"/>
      <c r="AC1390"/>
      <c r="AE1390"/>
    </row>
    <row r="1391" spans="1:31" hidden="1" x14ac:dyDescent="0.3">
      <c r="A1391" s="3">
        <v>2865821040</v>
      </c>
      <c r="B1391" s="3" t="s">
        <v>3503</v>
      </c>
      <c r="C1391" s="3" t="s">
        <v>2781</v>
      </c>
      <c r="D1391" s="3">
        <v>66.905243503967597</v>
      </c>
      <c r="E1391" s="3" t="s">
        <v>3507</v>
      </c>
      <c r="F1391" s="3" t="s">
        <v>23</v>
      </c>
      <c r="G1391" s="3" t="s">
        <v>797</v>
      </c>
      <c r="H1391" s="3" t="s">
        <v>4</v>
      </c>
      <c r="I1391" s="3" t="s">
        <v>3508</v>
      </c>
      <c r="J1391" s="3" t="s">
        <v>26</v>
      </c>
      <c r="K1391" s="3" t="s">
        <v>72</v>
      </c>
      <c r="L1391" s="3" t="s">
        <v>4</v>
      </c>
      <c r="M1391" s="3" t="s">
        <v>1514</v>
      </c>
      <c r="O1391" s="3" t="s">
        <v>9</v>
      </c>
      <c r="P1391" s="3" t="s">
        <v>4</v>
      </c>
      <c r="Q1391" s="3" t="s">
        <v>10</v>
      </c>
      <c r="V1391" t="str">
        <f t="shared" si="52"/>
        <v>Remove</v>
      </c>
      <c r="W1391"/>
      <c r="X1391"/>
      <c r="Y1391"/>
      <c r="Z1391"/>
      <c r="AA1391"/>
      <c r="AC1391"/>
      <c r="AE1391"/>
    </row>
    <row r="1392" spans="1:31" hidden="1" x14ac:dyDescent="0.3">
      <c r="A1392" s="3">
        <v>2815801040</v>
      </c>
      <c r="B1392" s="3" t="s">
        <v>3503</v>
      </c>
      <c r="C1392" s="3" t="s">
        <v>3503</v>
      </c>
      <c r="D1392" s="3">
        <v>223.422658363213</v>
      </c>
      <c r="E1392" s="3" t="s">
        <v>3509</v>
      </c>
      <c r="F1392" s="3" t="s">
        <v>6</v>
      </c>
      <c r="G1392" s="3" t="s">
        <v>34</v>
      </c>
      <c r="H1392" s="3" t="s">
        <v>4</v>
      </c>
      <c r="I1392" s="3" t="s">
        <v>3510</v>
      </c>
      <c r="J1392" s="3" t="s">
        <v>41</v>
      </c>
      <c r="K1392" s="3" t="s">
        <v>42</v>
      </c>
      <c r="L1392" s="3" t="s">
        <v>4</v>
      </c>
      <c r="N1392" s="3" t="s">
        <v>687</v>
      </c>
      <c r="O1392" s="3" t="s">
        <v>9</v>
      </c>
      <c r="P1392" s="3" t="s">
        <v>4</v>
      </c>
      <c r="Q1392" s="3" t="s">
        <v>10</v>
      </c>
      <c r="V1392" t="str">
        <f t="shared" si="52"/>
        <v>Remove</v>
      </c>
      <c r="W1392"/>
      <c r="X1392"/>
      <c r="Y1392"/>
      <c r="Z1392"/>
      <c r="AA1392"/>
      <c r="AC1392"/>
      <c r="AE1392"/>
    </row>
    <row r="1393" spans="1:31" hidden="1" x14ac:dyDescent="0.3">
      <c r="A1393" s="3">
        <v>2815431040</v>
      </c>
      <c r="B1393" s="3" t="s">
        <v>3503</v>
      </c>
      <c r="C1393" s="3" t="s">
        <v>3503</v>
      </c>
      <c r="D1393" s="3">
        <v>230.232119267786</v>
      </c>
      <c r="E1393" s="3" t="s">
        <v>3511</v>
      </c>
      <c r="F1393" s="3" t="s">
        <v>41</v>
      </c>
      <c r="G1393" s="3" t="s">
        <v>42</v>
      </c>
      <c r="H1393" s="3" t="s">
        <v>4</v>
      </c>
      <c r="I1393" s="3" t="s">
        <v>3512</v>
      </c>
      <c r="J1393" s="3" t="s">
        <v>6</v>
      </c>
      <c r="K1393" s="3" t="s">
        <v>7</v>
      </c>
      <c r="L1393" s="3" t="s">
        <v>4</v>
      </c>
      <c r="N1393" s="3" t="s">
        <v>631</v>
      </c>
      <c r="O1393" s="3" t="s">
        <v>9</v>
      </c>
      <c r="P1393" s="3" t="s">
        <v>4</v>
      </c>
      <c r="Q1393" s="3" t="s">
        <v>10</v>
      </c>
      <c r="V1393" t="str">
        <f t="shared" si="52"/>
        <v>Remove</v>
      </c>
      <c r="W1393"/>
      <c r="X1393"/>
      <c r="Y1393"/>
      <c r="Z1393"/>
      <c r="AA1393"/>
      <c r="AC1393"/>
      <c r="AE1393"/>
    </row>
    <row r="1394" spans="1:31" hidden="1" x14ac:dyDescent="0.3">
      <c r="A1394" s="3">
        <v>2816599040</v>
      </c>
      <c r="B1394" s="3" t="s">
        <v>3513</v>
      </c>
      <c r="C1394" s="3" t="s">
        <v>3513</v>
      </c>
      <c r="D1394" s="3">
        <v>175.311713242699</v>
      </c>
      <c r="E1394" s="3" t="s">
        <v>3514</v>
      </c>
      <c r="F1394" s="3" t="s">
        <v>62</v>
      </c>
      <c r="G1394" s="3" t="s">
        <v>113</v>
      </c>
      <c r="H1394" s="3" t="s">
        <v>4</v>
      </c>
      <c r="I1394" s="3" t="s">
        <v>3515</v>
      </c>
      <c r="J1394" s="3" t="s">
        <v>62</v>
      </c>
      <c r="K1394" s="3" t="s">
        <v>113</v>
      </c>
      <c r="L1394" s="3" t="s">
        <v>4</v>
      </c>
      <c r="N1394" s="3" t="s">
        <v>66</v>
      </c>
      <c r="O1394" s="3" t="s">
        <v>9</v>
      </c>
      <c r="P1394" s="3" t="s">
        <v>4</v>
      </c>
      <c r="Q1394" s="3" t="s">
        <v>10</v>
      </c>
      <c r="V1394" t="str">
        <f t="shared" si="52"/>
        <v>Remove</v>
      </c>
      <c r="W1394"/>
      <c r="X1394"/>
      <c r="Y1394"/>
      <c r="Z1394"/>
      <c r="AA1394"/>
      <c r="AC1394"/>
      <c r="AE1394"/>
    </row>
    <row r="1395" spans="1:31" hidden="1" x14ac:dyDescent="0.3">
      <c r="A1395" s="3">
        <v>2815831040</v>
      </c>
      <c r="B1395" s="3" t="s">
        <v>3513</v>
      </c>
      <c r="C1395" s="3" t="s">
        <v>3513</v>
      </c>
      <c r="D1395" s="3">
        <v>96.299093655589104</v>
      </c>
      <c r="E1395" s="3" t="s">
        <v>3516</v>
      </c>
      <c r="F1395" s="3" t="s">
        <v>13</v>
      </c>
      <c r="G1395" s="3" t="s">
        <v>74</v>
      </c>
      <c r="H1395" s="3" t="s">
        <v>4</v>
      </c>
      <c r="I1395" s="3" t="s">
        <v>2334</v>
      </c>
      <c r="J1395" s="3" t="s">
        <v>23</v>
      </c>
      <c r="K1395" s="3" t="s">
        <v>797</v>
      </c>
      <c r="L1395" s="3" t="s">
        <v>4</v>
      </c>
      <c r="O1395" s="3" t="s">
        <v>9</v>
      </c>
      <c r="P1395" s="3" t="s">
        <v>4</v>
      </c>
      <c r="Q1395" s="3" t="s">
        <v>10</v>
      </c>
      <c r="V1395" t="str">
        <f t="shared" si="52"/>
        <v>Remove</v>
      </c>
      <c r="W1395"/>
      <c r="X1395"/>
      <c r="Y1395"/>
      <c r="Z1395"/>
      <c r="AA1395"/>
      <c r="AC1395"/>
      <c r="AE1395"/>
    </row>
    <row r="1396" spans="1:31" hidden="1" x14ac:dyDescent="0.3">
      <c r="A1396" s="3">
        <v>2815779040</v>
      </c>
      <c r="B1396" s="3" t="s">
        <v>3513</v>
      </c>
      <c r="C1396" s="3" t="s">
        <v>3513</v>
      </c>
      <c r="D1396" s="3">
        <v>112.254531722054</v>
      </c>
      <c r="E1396" s="3" t="s">
        <v>3517</v>
      </c>
      <c r="F1396" s="3" t="s">
        <v>18</v>
      </c>
      <c r="G1396" s="3" t="s">
        <v>186</v>
      </c>
      <c r="H1396" s="3" t="s">
        <v>4</v>
      </c>
      <c r="I1396" s="3" t="s">
        <v>2360</v>
      </c>
      <c r="J1396" s="3" t="s">
        <v>18</v>
      </c>
      <c r="K1396" s="3" t="s">
        <v>186</v>
      </c>
      <c r="L1396" s="3" t="s">
        <v>4</v>
      </c>
      <c r="O1396" s="3" t="s">
        <v>9</v>
      </c>
      <c r="P1396" s="3" t="s">
        <v>4</v>
      </c>
      <c r="Q1396" s="3" t="s">
        <v>10</v>
      </c>
      <c r="V1396" t="str">
        <f t="shared" si="52"/>
        <v>Remove</v>
      </c>
      <c r="W1396"/>
      <c r="X1396"/>
      <c r="Y1396"/>
      <c r="Z1396"/>
      <c r="AA1396"/>
      <c r="AC1396"/>
      <c r="AE1396"/>
    </row>
    <row r="1397" spans="1:31" hidden="1" x14ac:dyDescent="0.3">
      <c r="A1397" s="3">
        <v>2922013040</v>
      </c>
      <c r="B1397" s="3" t="s">
        <v>3518</v>
      </c>
      <c r="C1397" s="3" t="s">
        <v>3519</v>
      </c>
      <c r="D1397" s="3">
        <v>108.355504422233</v>
      </c>
      <c r="E1397" s="3" t="s">
        <v>3520</v>
      </c>
      <c r="F1397" s="3" t="s">
        <v>23</v>
      </c>
      <c r="G1397" s="3" t="s">
        <v>126</v>
      </c>
      <c r="H1397" s="3" t="s">
        <v>4</v>
      </c>
      <c r="I1397" s="3" t="s">
        <v>3521</v>
      </c>
      <c r="J1397" s="3" t="s">
        <v>62</v>
      </c>
      <c r="K1397" s="3" t="s">
        <v>210</v>
      </c>
      <c r="L1397" s="3" t="s">
        <v>4</v>
      </c>
      <c r="N1397" s="3" t="s">
        <v>3522</v>
      </c>
      <c r="O1397" s="3" t="s">
        <v>9</v>
      </c>
      <c r="P1397" s="3" t="s">
        <v>4</v>
      </c>
      <c r="Q1397" s="3" t="s">
        <v>10</v>
      </c>
      <c r="V1397" t="str">
        <f t="shared" si="52"/>
        <v>Remove</v>
      </c>
      <c r="W1397"/>
      <c r="X1397"/>
      <c r="Y1397"/>
      <c r="Z1397"/>
      <c r="AA1397"/>
      <c r="AC1397"/>
      <c r="AE1397"/>
    </row>
    <row r="1398" spans="1:31" hidden="1" x14ac:dyDescent="0.3">
      <c r="A1398" s="3">
        <v>2818592040</v>
      </c>
      <c r="B1398" s="3" t="s">
        <v>3518</v>
      </c>
      <c r="C1398" s="3" t="s">
        <v>3518</v>
      </c>
      <c r="D1398" s="3">
        <v>409.62219056663503</v>
      </c>
      <c r="E1398" s="3" t="s">
        <v>3523</v>
      </c>
      <c r="F1398" s="3" t="s">
        <v>13</v>
      </c>
      <c r="G1398" s="3" t="s">
        <v>56</v>
      </c>
      <c r="H1398" s="3" t="s">
        <v>4</v>
      </c>
      <c r="I1398" s="3" t="s">
        <v>3524</v>
      </c>
      <c r="J1398" s="3" t="s">
        <v>26</v>
      </c>
      <c r="K1398" s="3" t="s">
        <v>27</v>
      </c>
      <c r="L1398" s="3" t="s">
        <v>4</v>
      </c>
      <c r="M1398" s="3" t="s">
        <v>299</v>
      </c>
      <c r="O1398" s="3" t="s">
        <v>9</v>
      </c>
      <c r="P1398" s="3" t="s">
        <v>4</v>
      </c>
      <c r="Q1398" s="3" t="s">
        <v>10</v>
      </c>
      <c r="V1398" t="str">
        <f t="shared" si="52"/>
        <v>Remove</v>
      </c>
      <c r="W1398"/>
      <c r="X1398"/>
      <c r="Y1398"/>
      <c r="Z1398"/>
      <c r="AA1398"/>
      <c r="AC1398"/>
      <c r="AE1398"/>
    </row>
    <row r="1399" spans="1:31" hidden="1" x14ac:dyDescent="0.3">
      <c r="A1399" s="3">
        <v>2816705040</v>
      </c>
      <c r="B1399" s="3" t="s">
        <v>3518</v>
      </c>
      <c r="C1399" s="3" t="s">
        <v>3518</v>
      </c>
      <c r="D1399" s="3">
        <v>2222.6448243114901</v>
      </c>
      <c r="E1399" s="3" t="s">
        <v>3525</v>
      </c>
      <c r="F1399" s="3" t="s">
        <v>13</v>
      </c>
      <c r="G1399" s="3" t="s">
        <v>96</v>
      </c>
      <c r="H1399" s="3" t="s">
        <v>4</v>
      </c>
      <c r="I1399" s="3" t="s">
        <v>3526</v>
      </c>
      <c r="J1399" s="3" t="s">
        <v>62</v>
      </c>
      <c r="K1399" s="3" t="s">
        <v>88</v>
      </c>
      <c r="L1399" s="3" t="s">
        <v>4</v>
      </c>
      <c r="N1399" s="3" t="s">
        <v>118</v>
      </c>
      <c r="O1399" s="3" t="s">
        <v>9</v>
      </c>
      <c r="P1399" s="3" t="s">
        <v>4</v>
      </c>
      <c r="Q1399" s="3" t="s">
        <v>10</v>
      </c>
      <c r="V1399" t="str">
        <f t="shared" si="52"/>
        <v>Remove</v>
      </c>
      <c r="W1399"/>
      <c r="X1399"/>
      <c r="Y1399"/>
      <c r="Z1399"/>
      <c r="AA1399"/>
      <c r="AC1399"/>
      <c r="AE1399"/>
    </row>
    <row r="1400" spans="1:31" ht="28.8" hidden="1" x14ac:dyDescent="0.3">
      <c r="A1400" s="3">
        <v>2816595040</v>
      </c>
      <c r="B1400" s="3" t="s">
        <v>3518</v>
      </c>
      <c r="C1400" s="3" t="s">
        <v>3518</v>
      </c>
      <c r="D1400" s="3">
        <v>359.83396644507798</v>
      </c>
      <c r="E1400" s="3" t="s">
        <v>3247</v>
      </c>
      <c r="F1400" s="3" t="s">
        <v>90</v>
      </c>
      <c r="G1400" s="3" t="s">
        <v>642</v>
      </c>
      <c r="H1400" s="3" t="s">
        <v>4</v>
      </c>
      <c r="I1400" s="3" t="s">
        <v>3527</v>
      </c>
      <c r="J1400" s="3" t="s">
        <v>90</v>
      </c>
      <c r="K1400" s="3" t="s">
        <v>642</v>
      </c>
      <c r="L1400" s="3" t="s">
        <v>4</v>
      </c>
      <c r="O1400" s="3" t="s">
        <v>9</v>
      </c>
      <c r="P1400" s="3" t="s">
        <v>4</v>
      </c>
      <c r="Q1400" s="3" t="s">
        <v>10</v>
      </c>
      <c r="R1400" s="2" t="s">
        <v>3528</v>
      </c>
      <c r="T1400" s="3">
        <v>-22.13</v>
      </c>
      <c r="V1400" t="str">
        <f t="shared" si="52"/>
        <v>Remove</v>
      </c>
      <c r="W1400"/>
      <c r="X1400"/>
      <c r="Y1400"/>
      <c r="Z1400"/>
      <c r="AA1400"/>
      <c r="AC1400"/>
      <c r="AE1400"/>
    </row>
    <row r="1401" spans="1:31" hidden="1" x14ac:dyDescent="0.3">
      <c r="A1401" s="3">
        <v>2873768040</v>
      </c>
      <c r="B1401" s="3" t="s">
        <v>3529</v>
      </c>
      <c r="C1401" s="3" t="s">
        <v>3529</v>
      </c>
      <c r="D1401" s="3">
        <v>62.9980523689553</v>
      </c>
      <c r="E1401" s="3" t="s">
        <v>3530</v>
      </c>
      <c r="F1401" s="3" t="s">
        <v>26</v>
      </c>
      <c r="G1401" s="3" t="s">
        <v>198</v>
      </c>
      <c r="H1401" s="3" t="s">
        <v>107</v>
      </c>
      <c r="I1401" s="3" t="s">
        <v>3531</v>
      </c>
      <c r="J1401" s="3" t="s">
        <v>26</v>
      </c>
      <c r="K1401" s="3" t="s">
        <v>175</v>
      </c>
      <c r="L1401" s="3" t="s">
        <v>2845</v>
      </c>
      <c r="O1401" s="3" t="s">
        <v>9</v>
      </c>
      <c r="P1401" s="3" t="s">
        <v>107</v>
      </c>
      <c r="Q1401" s="3" t="s">
        <v>10</v>
      </c>
      <c r="V1401" t="str">
        <f t="shared" si="52"/>
        <v>Remove</v>
      </c>
      <c r="W1401"/>
      <c r="X1401"/>
      <c r="Y1401"/>
      <c r="Z1401"/>
      <c r="AA1401"/>
      <c r="AC1401"/>
      <c r="AE1401"/>
    </row>
    <row r="1402" spans="1:31" ht="28.8" x14ac:dyDescent="0.3">
      <c r="A1402" s="3">
        <v>2922821040</v>
      </c>
      <c r="B1402" s="3" t="s">
        <v>3208</v>
      </c>
      <c r="C1402" s="3" t="s">
        <v>3208</v>
      </c>
      <c r="D1402" s="3">
        <v>155.04827477049699</v>
      </c>
      <c r="E1402" s="3" t="s">
        <v>16013</v>
      </c>
      <c r="F1402" s="3" t="s">
        <v>6</v>
      </c>
      <c r="G1402" s="3" t="s">
        <v>79</v>
      </c>
      <c r="H1402" s="3" t="s">
        <v>16004</v>
      </c>
      <c r="I1402" s="3" t="s">
        <v>3532</v>
      </c>
      <c r="J1402" s="3" t="s">
        <v>6</v>
      </c>
      <c r="K1402" s="3" t="s">
        <v>79</v>
      </c>
      <c r="L1402" s="3" t="s">
        <v>4</v>
      </c>
      <c r="M1402" s="3" t="s">
        <v>2539</v>
      </c>
      <c r="O1402" s="3" t="s">
        <v>9</v>
      </c>
      <c r="P1402" s="3" t="s">
        <v>4</v>
      </c>
      <c r="Q1402" s="3" t="s">
        <v>10</v>
      </c>
      <c r="R1402" s="2" t="s">
        <v>482</v>
      </c>
      <c r="S1402" s="3">
        <v>13.06</v>
      </c>
      <c r="T1402" s="3">
        <v>9.5</v>
      </c>
      <c r="U1402" s="3">
        <v>20.53</v>
      </c>
      <c r="V1402" s="3" t="str">
        <f t="shared" si="52"/>
        <v>Keep</v>
      </c>
      <c r="W1402" s="2" t="str">
        <f>MID(B1402, 5, 11)</f>
        <v>Nov 02 2015</v>
      </c>
      <c r="X1402" s="3">
        <f>VALUE(RIGHT(W1402,4))</f>
        <v>2015</v>
      </c>
      <c r="Y1402" s="2" t="str">
        <f>H1402&amp;X1402</f>
        <v>china2015</v>
      </c>
      <c r="Z1402" s="1" t="s">
        <v>16078</v>
      </c>
      <c r="AA1402" s="1">
        <f>IFERROR(VLOOKUP(Z1402, RISKSHEET!$A$2:$G$1000, 4, FALSE), "Missing")</f>
        <v>-0.408455699682236</v>
      </c>
      <c r="AB1402">
        <f>IFERROR(VLOOKUP(Z1402, RISKSHEET!$A$2:$G$1000, 5, FALSE), "Missing")</f>
        <v>-0.552559673786163</v>
      </c>
      <c r="AC1402" s="1">
        <f>IFERROR(VLOOKUP(Z1402, RISKSHEET!$A$2:$G$1000, 6, FALSE), "Missing")</f>
        <v>0.416875630617142</v>
      </c>
      <c r="AD1402" t="str">
        <f>_xlfn.XLOOKUP(Z1402, CREDITRATING!I:I, CREDITRATING!E:E, "Missing")</f>
        <v>A+</v>
      </c>
      <c r="AE1402" s="1">
        <f>_xlfn.XLOOKUP(Z1402, CREDITRATING!I:I, CREDITRATING!F:F, "Missing")</f>
        <v>5</v>
      </c>
    </row>
    <row r="1403" spans="1:31" hidden="1" x14ac:dyDescent="0.3">
      <c r="A1403" s="3">
        <v>2835629040</v>
      </c>
      <c r="B1403" s="3" t="s">
        <v>3208</v>
      </c>
      <c r="C1403" s="3" t="s">
        <v>3208</v>
      </c>
      <c r="D1403" s="3">
        <v>121.61839189617</v>
      </c>
      <c r="E1403" s="3" t="s">
        <v>3533</v>
      </c>
      <c r="F1403" s="3" t="s">
        <v>83</v>
      </c>
      <c r="G1403" s="3" t="s">
        <v>268</v>
      </c>
      <c r="H1403" s="3" t="s">
        <v>4</v>
      </c>
      <c r="I1403" s="3" t="s">
        <v>3534</v>
      </c>
      <c r="J1403" s="3" t="s">
        <v>23</v>
      </c>
      <c r="K1403" s="3" t="s">
        <v>797</v>
      </c>
      <c r="L1403" s="3" t="s">
        <v>4</v>
      </c>
      <c r="N1403" s="3" t="s">
        <v>1002</v>
      </c>
      <c r="O1403" s="3" t="s">
        <v>9</v>
      </c>
      <c r="P1403" s="3" t="s">
        <v>4</v>
      </c>
      <c r="Q1403" s="3" t="s">
        <v>10</v>
      </c>
      <c r="V1403" t="str">
        <f t="shared" si="52"/>
        <v>Remove</v>
      </c>
      <c r="W1403"/>
      <c r="X1403"/>
      <c r="Y1403"/>
      <c r="Z1403"/>
      <c r="AA1403"/>
      <c r="AC1403"/>
      <c r="AE1403"/>
    </row>
    <row r="1404" spans="1:31" hidden="1" x14ac:dyDescent="0.3">
      <c r="A1404" s="3">
        <v>2818559040</v>
      </c>
      <c r="B1404" s="3" t="s">
        <v>3208</v>
      </c>
      <c r="C1404" s="3" t="s">
        <v>3208</v>
      </c>
      <c r="D1404" s="3">
        <v>74.718898385565097</v>
      </c>
      <c r="E1404" s="3" t="s">
        <v>3535</v>
      </c>
      <c r="F1404" s="3" t="s">
        <v>62</v>
      </c>
      <c r="G1404" s="3" t="s">
        <v>113</v>
      </c>
      <c r="H1404" s="3" t="s">
        <v>4</v>
      </c>
      <c r="I1404" s="3" t="s">
        <v>327</v>
      </c>
      <c r="J1404" s="3" t="s">
        <v>62</v>
      </c>
      <c r="K1404" s="3" t="s">
        <v>328</v>
      </c>
      <c r="L1404" s="3" t="s">
        <v>4</v>
      </c>
      <c r="N1404" s="3" t="s">
        <v>3536</v>
      </c>
      <c r="O1404" s="3" t="s">
        <v>9</v>
      </c>
      <c r="P1404" s="3" t="s">
        <v>4</v>
      </c>
      <c r="Q1404" s="3" t="s">
        <v>10</v>
      </c>
      <c r="V1404" t="str">
        <f t="shared" si="52"/>
        <v>Remove</v>
      </c>
      <c r="W1404"/>
      <c r="X1404"/>
      <c r="Y1404"/>
      <c r="Z1404"/>
      <c r="AA1404"/>
      <c r="AC1404"/>
      <c r="AE1404"/>
    </row>
    <row r="1405" spans="1:31" hidden="1" x14ac:dyDescent="0.3">
      <c r="A1405" s="3">
        <v>2818551040</v>
      </c>
      <c r="B1405" s="3" t="s">
        <v>3208</v>
      </c>
      <c r="C1405" s="3" t="s">
        <v>3208</v>
      </c>
      <c r="D1405" s="3">
        <v>334.017094017094</v>
      </c>
      <c r="E1405" s="3" t="s">
        <v>3537</v>
      </c>
      <c r="F1405" s="3" t="s">
        <v>13</v>
      </c>
      <c r="G1405" s="3" t="s">
        <v>74</v>
      </c>
      <c r="H1405" s="3" t="s">
        <v>4</v>
      </c>
      <c r="I1405" s="3" t="s">
        <v>327</v>
      </c>
      <c r="J1405" s="3" t="s">
        <v>62</v>
      </c>
      <c r="K1405" s="3" t="s">
        <v>328</v>
      </c>
      <c r="L1405" s="3" t="s">
        <v>4</v>
      </c>
      <c r="N1405" s="3" t="s">
        <v>3536</v>
      </c>
      <c r="O1405" s="3" t="s">
        <v>9</v>
      </c>
      <c r="P1405" s="3" t="s">
        <v>4</v>
      </c>
      <c r="Q1405" s="3" t="s">
        <v>10</v>
      </c>
      <c r="V1405" t="str">
        <f t="shared" si="52"/>
        <v>Remove</v>
      </c>
      <c r="W1405"/>
      <c r="X1405"/>
      <c r="Y1405"/>
      <c r="Z1405"/>
      <c r="AA1405"/>
      <c r="AC1405"/>
      <c r="AE1405"/>
    </row>
    <row r="1406" spans="1:31" hidden="1" x14ac:dyDescent="0.3">
      <c r="A1406" s="3">
        <v>2817864040</v>
      </c>
      <c r="B1406" s="3" t="s">
        <v>3208</v>
      </c>
      <c r="C1406" s="3" t="s">
        <v>3208</v>
      </c>
      <c r="D1406" s="3">
        <v>314.99018676796402</v>
      </c>
      <c r="E1406" s="3" t="s">
        <v>2973</v>
      </c>
      <c r="F1406" s="3" t="s">
        <v>62</v>
      </c>
      <c r="G1406" s="3" t="s">
        <v>113</v>
      </c>
      <c r="H1406" s="3" t="s">
        <v>4</v>
      </c>
      <c r="I1406" s="3" t="s">
        <v>3538</v>
      </c>
      <c r="J1406" s="3" t="s">
        <v>90</v>
      </c>
      <c r="K1406" s="3" t="s">
        <v>91</v>
      </c>
      <c r="L1406" s="3" t="s">
        <v>4</v>
      </c>
      <c r="N1406" s="3" t="s">
        <v>329</v>
      </c>
      <c r="O1406" s="3" t="s">
        <v>9</v>
      </c>
      <c r="P1406" s="3" t="s">
        <v>4</v>
      </c>
      <c r="Q1406" s="3" t="s">
        <v>10</v>
      </c>
      <c r="V1406" t="str">
        <f t="shared" si="52"/>
        <v>Remove</v>
      </c>
      <c r="W1406"/>
      <c r="X1406"/>
      <c r="Y1406"/>
      <c r="Z1406"/>
      <c r="AA1406"/>
      <c r="AC1406"/>
      <c r="AE1406"/>
    </row>
    <row r="1407" spans="1:31" hidden="1" x14ac:dyDescent="0.3">
      <c r="A1407" s="3">
        <v>2816495040</v>
      </c>
      <c r="B1407" s="3" t="s">
        <v>3208</v>
      </c>
      <c r="C1407" s="3" t="s">
        <v>3208</v>
      </c>
      <c r="D1407" s="3">
        <v>985.42606711270196</v>
      </c>
      <c r="E1407" s="3" t="s">
        <v>3539</v>
      </c>
      <c r="F1407" s="3" t="s">
        <v>62</v>
      </c>
      <c r="G1407" s="3" t="s">
        <v>210</v>
      </c>
      <c r="H1407" s="3" t="s">
        <v>49</v>
      </c>
      <c r="I1407" s="3" t="s">
        <v>3540</v>
      </c>
      <c r="J1407" s="3" t="s">
        <v>62</v>
      </c>
      <c r="K1407" s="3" t="s">
        <v>210</v>
      </c>
      <c r="L1407" s="3" t="s">
        <v>211</v>
      </c>
      <c r="M1407" s="3" t="s">
        <v>3541</v>
      </c>
      <c r="O1407" s="3" t="s">
        <v>9</v>
      </c>
      <c r="P1407" s="3" t="s">
        <v>49</v>
      </c>
      <c r="Q1407" s="3" t="s">
        <v>10</v>
      </c>
      <c r="V1407" t="str">
        <f t="shared" si="52"/>
        <v>Remove</v>
      </c>
      <c r="W1407"/>
      <c r="X1407"/>
      <c r="Y1407"/>
      <c r="Z1407"/>
      <c r="AA1407"/>
      <c r="AC1407"/>
      <c r="AE1407"/>
    </row>
    <row r="1408" spans="1:31" hidden="1" x14ac:dyDescent="0.3">
      <c r="A1408" s="3">
        <v>2755251040</v>
      </c>
      <c r="B1408" s="3" t="s">
        <v>3208</v>
      </c>
      <c r="C1408" s="3" t="s">
        <v>3208</v>
      </c>
      <c r="D1408" s="3">
        <v>318.35457280532199</v>
      </c>
      <c r="E1408" s="3" t="s">
        <v>3542</v>
      </c>
      <c r="F1408" s="3" t="s">
        <v>98</v>
      </c>
      <c r="G1408" s="3" t="s">
        <v>603</v>
      </c>
      <c r="H1408" s="3" t="s">
        <v>107</v>
      </c>
      <c r="I1408" s="3" t="s">
        <v>3543</v>
      </c>
      <c r="J1408" s="3" t="s">
        <v>98</v>
      </c>
      <c r="K1408" s="3" t="s">
        <v>485</v>
      </c>
      <c r="L1408" s="3" t="s">
        <v>107</v>
      </c>
      <c r="M1408" s="3" t="s">
        <v>3544</v>
      </c>
      <c r="N1408" s="3" t="s">
        <v>436</v>
      </c>
      <c r="O1408" s="3" t="s">
        <v>9</v>
      </c>
      <c r="P1408" s="3" t="s">
        <v>107</v>
      </c>
      <c r="Q1408" s="3" t="s">
        <v>10</v>
      </c>
      <c r="V1408" t="str">
        <f t="shared" si="52"/>
        <v>Remove</v>
      </c>
      <c r="W1408"/>
      <c r="X1408"/>
      <c r="Y1408"/>
      <c r="Z1408"/>
      <c r="AA1408"/>
      <c r="AC1408"/>
      <c r="AE1408"/>
    </row>
    <row r="1409" spans="1:31" hidden="1" x14ac:dyDescent="0.3">
      <c r="A1409" s="3">
        <v>2849546040</v>
      </c>
      <c r="B1409" s="3" t="s">
        <v>3227</v>
      </c>
      <c r="C1409" s="3" t="s">
        <v>3545</v>
      </c>
      <c r="D1409" s="3">
        <v>57.026934984520103</v>
      </c>
      <c r="E1409" s="3" t="s">
        <v>3546</v>
      </c>
      <c r="F1409" s="3" t="s">
        <v>191</v>
      </c>
      <c r="G1409" s="3" t="s">
        <v>1061</v>
      </c>
      <c r="H1409" s="3" t="s">
        <v>4</v>
      </c>
      <c r="I1409" s="3" t="s">
        <v>3547</v>
      </c>
      <c r="J1409" s="3" t="s">
        <v>98</v>
      </c>
      <c r="K1409" s="3" t="s">
        <v>99</v>
      </c>
      <c r="L1409" s="3" t="s">
        <v>4</v>
      </c>
      <c r="N1409" s="3" t="s">
        <v>2463</v>
      </c>
      <c r="O1409" s="3" t="s">
        <v>9</v>
      </c>
      <c r="P1409" s="3" t="s">
        <v>4</v>
      </c>
      <c r="Q1409" s="3" t="s">
        <v>10</v>
      </c>
      <c r="V1409" t="str">
        <f t="shared" si="52"/>
        <v>Remove</v>
      </c>
      <c r="W1409"/>
      <c r="X1409"/>
      <c r="Y1409"/>
      <c r="Z1409"/>
      <c r="AA1409"/>
      <c r="AC1409"/>
      <c r="AE1409"/>
    </row>
    <row r="1410" spans="1:31" ht="28.8" x14ac:dyDescent="0.3">
      <c r="A1410" s="3">
        <v>2819140040</v>
      </c>
      <c r="B1410" s="3" t="s">
        <v>3227</v>
      </c>
      <c r="C1410" s="3" t="s">
        <v>1852</v>
      </c>
      <c r="D1410" s="3">
        <v>2700.5314261590802</v>
      </c>
      <c r="E1410" s="3" t="s">
        <v>3548</v>
      </c>
      <c r="F1410" s="3" t="s">
        <v>26</v>
      </c>
      <c r="G1410" s="3" t="s">
        <v>364</v>
      </c>
      <c r="H1410" s="3" t="s">
        <v>49</v>
      </c>
      <c r="I1410" s="3" t="s">
        <v>3549</v>
      </c>
      <c r="J1410" s="3" t="s">
        <v>26</v>
      </c>
      <c r="K1410" s="3" t="s">
        <v>364</v>
      </c>
      <c r="L1410" s="3" t="s">
        <v>49</v>
      </c>
      <c r="M1410" s="3" t="s">
        <v>3550</v>
      </c>
      <c r="N1410" s="3" t="s">
        <v>3551</v>
      </c>
      <c r="O1410" s="3" t="s">
        <v>9</v>
      </c>
      <c r="P1410" s="3" t="s">
        <v>49</v>
      </c>
      <c r="Q1410" s="3" t="s">
        <v>10</v>
      </c>
      <c r="R1410" s="2" t="s">
        <v>3552</v>
      </c>
      <c r="S1410" s="3">
        <v>22.59</v>
      </c>
      <c r="T1410" s="3">
        <v>21.41</v>
      </c>
      <c r="U1410" s="3">
        <v>22.2</v>
      </c>
      <c r="V1410" s="3" t="str">
        <f t="shared" si="52"/>
        <v>Keep</v>
      </c>
      <c r="W1410" s="2" t="str">
        <f>MID(B1410, 5, 11)</f>
        <v>Nov 03 2015</v>
      </c>
      <c r="X1410" s="3">
        <f>VALUE(RIGHT(W1410,4))</f>
        <v>2015</v>
      </c>
      <c r="Y1410" s="2" t="str">
        <f>H1410&amp;X1410</f>
        <v>Brazil2015</v>
      </c>
      <c r="Z1410" s="1" t="s">
        <v>16080</v>
      </c>
      <c r="AA1410" s="1">
        <f>IFERROR(VLOOKUP(Z1410, RISKSHEET!$A$2:$G$1000, 4, FALSE), "Missing")</f>
        <v>-0.187332957983017</v>
      </c>
      <c r="AB1410">
        <f>IFERROR(VLOOKUP(Z1410, RISKSHEET!$A$2:$G$1000, 5, FALSE), "Missing")</f>
        <v>-0.33186444640159601</v>
      </c>
      <c r="AC1410" s="1">
        <f>IFERROR(VLOOKUP(Z1410, RISKSHEET!$A$2:$G$1000, 6, FALSE), "Missing")</f>
        <v>-0.31714060902595498</v>
      </c>
      <c r="AD1410" t="str">
        <f>_xlfn.XLOOKUP(Z1410, CREDITRATING!I:I, CREDITRATING!E:E, "Missing")</f>
        <v>BBB-</v>
      </c>
      <c r="AE1410" s="1">
        <f>_xlfn.XLOOKUP(Z1410, CREDITRATING!I:I, CREDITRATING!F:F, "Missing")</f>
        <v>10</v>
      </c>
    </row>
    <row r="1411" spans="1:31" hidden="1" x14ac:dyDescent="0.3">
      <c r="A1411" s="3">
        <v>2818153040</v>
      </c>
      <c r="B1411" s="3" t="s">
        <v>3227</v>
      </c>
      <c r="C1411" s="3" t="s">
        <v>3227</v>
      </c>
      <c r="D1411" s="3">
        <v>104.66080699373499</v>
      </c>
      <c r="E1411" s="3" t="s">
        <v>3553</v>
      </c>
      <c r="F1411" s="3" t="s">
        <v>13</v>
      </c>
      <c r="G1411" s="3" t="s">
        <v>74</v>
      </c>
      <c r="H1411" s="3" t="s">
        <v>4</v>
      </c>
      <c r="I1411" s="3" t="s">
        <v>3554</v>
      </c>
      <c r="J1411" s="3" t="s">
        <v>6</v>
      </c>
      <c r="K1411" s="3" t="s">
        <v>234</v>
      </c>
      <c r="L1411" s="3" t="s">
        <v>4</v>
      </c>
      <c r="N1411" s="3" t="s">
        <v>220</v>
      </c>
      <c r="O1411" s="3" t="s">
        <v>9</v>
      </c>
      <c r="P1411" s="3" t="s">
        <v>4</v>
      </c>
      <c r="Q1411" s="3" t="s">
        <v>10</v>
      </c>
      <c r="V1411" t="str">
        <f t="shared" ref="V1411:V1474" si="53">IF(ISNUMBER(S1411), "Keep", "Remove")</f>
        <v>Remove</v>
      </c>
      <c r="W1411"/>
      <c r="X1411"/>
      <c r="Y1411"/>
      <c r="Z1411"/>
      <c r="AA1411"/>
      <c r="AC1411"/>
      <c r="AE1411"/>
    </row>
    <row r="1412" spans="1:31" hidden="1" x14ac:dyDescent="0.3">
      <c r="A1412" s="3">
        <v>2817757040</v>
      </c>
      <c r="B1412" s="3" t="s">
        <v>3227</v>
      </c>
      <c r="C1412" s="3" t="s">
        <v>3227</v>
      </c>
      <c r="D1412" s="3">
        <v>73.957404580152698</v>
      </c>
      <c r="E1412" s="3" t="s">
        <v>3555</v>
      </c>
      <c r="F1412" s="3" t="s">
        <v>90</v>
      </c>
      <c r="G1412" s="3" t="s">
        <v>91</v>
      </c>
      <c r="H1412" s="3" t="s">
        <v>4</v>
      </c>
      <c r="I1412" s="3" t="s">
        <v>1074</v>
      </c>
      <c r="J1412" s="3" t="s">
        <v>13</v>
      </c>
      <c r="K1412" s="3" t="s">
        <v>155</v>
      </c>
      <c r="L1412" s="3" t="s">
        <v>4</v>
      </c>
      <c r="N1412" s="3" t="s">
        <v>631</v>
      </c>
      <c r="O1412" s="3" t="s">
        <v>9</v>
      </c>
      <c r="P1412" s="3" t="s">
        <v>4</v>
      </c>
      <c r="Q1412" s="3" t="s">
        <v>10</v>
      </c>
      <c r="V1412" t="str">
        <f t="shared" si="53"/>
        <v>Remove</v>
      </c>
      <c r="W1412"/>
      <c r="X1412"/>
      <c r="Y1412"/>
      <c r="Z1412"/>
      <c r="AA1412"/>
      <c r="AC1412"/>
      <c r="AE1412"/>
    </row>
    <row r="1413" spans="1:31" hidden="1" x14ac:dyDescent="0.3">
      <c r="A1413" s="3">
        <v>2817449040</v>
      </c>
      <c r="B1413" s="3" t="s">
        <v>3227</v>
      </c>
      <c r="C1413" s="3" t="s">
        <v>3227</v>
      </c>
      <c r="D1413" s="3">
        <v>83.160458015267196</v>
      </c>
      <c r="E1413" s="3" t="s">
        <v>3556</v>
      </c>
      <c r="F1413" s="3" t="s">
        <v>90</v>
      </c>
      <c r="G1413" s="3" t="s">
        <v>91</v>
      </c>
      <c r="H1413" s="3" t="s">
        <v>4</v>
      </c>
      <c r="I1413" s="3" t="s">
        <v>1074</v>
      </c>
      <c r="J1413" s="3" t="s">
        <v>13</v>
      </c>
      <c r="K1413" s="3" t="s">
        <v>155</v>
      </c>
      <c r="L1413" s="3" t="s">
        <v>4</v>
      </c>
      <c r="N1413" s="3" t="s">
        <v>631</v>
      </c>
      <c r="O1413" s="3" t="s">
        <v>9</v>
      </c>
      <c r="P1413" s="3" t="s">
        <v>4</v>
      </c>
      <c r="Q1413" s="3" t="s">
        <v>10</v>
      </c>
      <c r="V1413" t="str">
        <f t="shared" si="53"/>
        <v>Remove</v>
      </c>
      <c r="W1413"/>
      <c r="X1413"/>
      <c r="Y1413"/>
      <c r="Z1413"/>
      <c r="AA1413"/>
      <c r="AC1413"/>
      <c r="AE1413"/>
    </row>
    <row r="1414" spans="1:31" hidden="1" x14ac:dyDescent="0.3">
      <c r="A1414" s="3">
        <v>2816682040</v>
      </c>
      <c r="B1414" s="3" t="s">
        <v>3227</v>
      </c>
      <c r="C1414" s="3" t="s">
        <v>3227</v>
      </c>
      <c r="D1414" s="3">
        <v>90.141085007201397</v>
      </c>
      <c r="E1414" s="3" t="s">
        <v>3557</v>
      </c>
      <c r="F1414" s="3" t="s">
        <v>6</v>
      </c>
      <c r="G1414" s="3" t="s">
        <v>79</v>
      </c>
      <c r="H1414" s="3" t="s">
        <v>4</v>
      </c>
      <c r="I1414" s="3" t="s">
        <v>3558</v>
      </c>
      <c r="J1414" s="3" t="s">
        <v>6</v>
      </c>
      <c r="K1414" s="3" t="s">
        <v>79</v>
      </c>
      <c r="L1414" s="3" t="s">
        <v>4</v>
      </c>
      <c r="N1414" s="3" t="s">
        <v>118</v>
      </c>
      <c r="O1414" s="3" t="s">
        <v>9</v>
      </c>
      <c r="P1414" s="3" t="s">
        <v>4</v>
      </c>
      <c r="Q1414" s="3" t="s">
        <v>10</v>
      </c>
      <c r="V1414" t="str">
        <f t="shared" si="53"/>
        <v>Remove</v>
      </c>
      <c r="W1414"/>
      <c r="X1414"/>
      <c r="Y1414"/>
      <c r="Z1414"/>
      <c r="AA1414"/>
      <c r="AC1414"/>
      <c r="AE1414"/>
    </row>
    <row r="1415" spans="1:31" hidden="1" x14ac:dyDescent="0.3">
      <c r="A1415" s="3">
        <v>2835645040</v>
      </c>
      <c r="B1415" s="3" t="s">
        <v>2268</v>
      </c>
      <c r="C1415" s="3" t="s">
        <v>2268</v>
      </c>
      <c r="D1415" s="3">
        <v>79.265116719541595</v>
      </c>
      <c r="E1415" s="3" t="s">
        <v>3559</v>
      </c>
      <c r="F1415" s="3" t="s">
        <v>13</v>
      </c>
      <c r="G1415" s="3" t="s">
        <v>56</v>
      </c>
      <c r="H1415" s="3" t="s">
        <v>4</v>
      </c>
      <c r="I1415" s="3" t="s">
        <v>3560</v>
      </c>
      <c r="J1415" s="3" t="s">
        <v>13</v>
      </c>
      <c r="K1415" s="3" t="s">
        <v>838</v>
      </c>
      <c r="L1415" s="3" t="s">
        <v>4</v>
      </c>
      <c r="N1415" s="3" t="s">
        <v>1002</v>
      </c>
      <c r="O1415" s="3" t="s">
        <v>9</v>
      </c>
      <c r="P1415" s="3" t="s">
        <v>4</v>
      </c>
      <c r="Q1415" s="3" t="s">
        <v>10</v>
      </c>
      <c r="V1415" t="str">
        <f t="shared" si="53"/>
        <v>Remove</v>
      </c>
      <c r="W1415"/>
      <c r="X1415"/>
      <c r="Y1415"/>
      <c r="Z1415"/>
      <c r="AA1415"/>
      <c r="AC1415"/>
      <c r="AE1415"/>
    </row>
    <row r="1416" spans="1:31" ht="28.8" x14ac:dyDescent="0.3">
      <c r="A1416" s="3">
        <v>2805868040</v>
      </c>
      <c r="B1416" s="3" t="s">
        <v>2648</v>
      </c>
      <c r="C1416" s="3" t="s">
        <v>2648</v>
      </c>
      <c r="D1416" s="3">
        <v>178.78381138794401</v>
      </c>
      <c r="E1416" s="3" t="s">
        <v>3561</v>
      </c>
      <c r="F1416" s="3" t="s">
        <v>13</v>
      </c>
      <c r="G1416" s="3" t="s">
        <v>74</v>
      </c>
      <c r="H1416" s="3" t="s">
        <v>16054</v>
      </c>
      <c r="I1416" s="3" t="s">
        <v>3562</v>
      </c>
      <c r="J1416" s="3" t="s">
        <v>62</v>
      </c>
      <c r="K1416" s="3" t="s">
        <v>113</v>
      </c>
      <c r="L1416" s="3" t="s">
        <v>107</v>
      </c>
      <c r="M1416" s="3" t="s">
        <v>3563</v>
      </c>
      <c r="N1416" s="3" t="s">
        <v>545</v>
      </c>
      <c r="O1416" s="3" t="s">
        <v>9</v>
      </c>
      <c r="P1416" s="3" t="s">
        <v>107</v>
      </c>
      <c r="Q1416" s="3" t="s">
        <v>10</v>
      </c>
      <c r="R1416" s="2" t="s">
        <v>3564</v>
      </c>
      <c r="S1416" s="3">
        <v>12.27</v>
      </c>
      <c r="T1416" s="3">
        <v>20.09</v>
      </c>
      <c r="U1416" s="3">
        <v>31.94</v>
      </c>
      <c r="V1416" s="3" t="str">
        <f t="shared" si="53"/>
        <v>Keep</v>
      </c>
      <c r="W1416" s="2" t="str">
        <f>MID(B1416, 5, 11)</f>
        <v>Nov 05 2015</v>
      </c>
      <c r="X1416" s="3">
        <f>VALUE(RIGHT(W1416,4))</f>
        <v>2015</v>
      </c>
      <c r="Y1416" s="2" t="str">
        <f>H1416&amp;X1416</f>
        <v>india2015</v>
      </c>
      <c r="Z1416" s="1" t="s">
        <v>16079</v>
      </c>
      <c r="AA1416" s="1">
        <f>IFERROR(VLOOKUP(Z1416, RISKSHEET!$A$2:$G$1000, 4, FALSE), "Missing")</f>
        <v>-7.0721104741096497E-2</v>
      </c>
      <c r="AB1416">
        <f>IFERROR(VLOOKUP(Z1416, RISKSHEET!$A$2:$G$1000, 5, FALSE), "Missing")</f>
        <v>-0.95477354526519798</v>
      </c>
      <c r="AC1416" s="1">
        <f>IFERROR(VLOOKUP(Z1416, RISKSHEET!$A$2:$G$1000, 6, FALSE), "Missing")</f>
        <v>4.1096631437540103E-2</v>
      </c>
      <c r="AD1416" t="str">
        <f>_xlfn.XLOOKUP(Z1416, CREDITRATING!I:I, CREDITRATING!E:E, "Missing")</f>
        <v>BBB</v>
      </c>
      <c r="AE1416" s="1">
        <f>_xlfn.XLOOKUP(Z1416, CREDITRATING!I:I, CREDITRATING!F:F, "Missing")</f>
        <v>9</v>
      </c>
    </row>
    <row r="1417" spans="1:31" hidden="1" x14ac:dyDescent="0.3">
      <c r="A1417" s="3">
        <v>2872764040</v>
      </c>
      <c r="B1417" s="3" t="s">
        <v>3390</v>
      </c>
      <c r="C1417" s="3" t="s">
        <v>3565</v>
      </c>
      <c r="D1417" s="3">
        <v>1730.03143491124</v>
      </c>
      <c r="E1417" s="3" t="s">
        <v>3566</v>
      </c>
      <c r="F1417" s="3" t="s">
        <v>26</v>
      </c>
      <c r="G1417" s="3" t="s">
        <v>364</v>
      </c>
      <c r="H1417" s="3" t="s">
        <v>4</v>
      </c>
      <c r="I1417" s="3" t="s">
        <v>3567</v>
      </c>
      <c r="J1417" s="3" t="s">
        <v>41</v>
      </c>
      <c r="K1417" s="3" t="s">
        <v>144</v>
      </c>
      <c r="L1417" s="3" t="s">
        <v>4</v>
      </c>
      <c r="N1417" s="3" t="s">
        <v>329</v>
      </c>
      <c r="O1417" s="3" t="s">
        <v>9</v>
      </c>
      <c r="P1417" s="3" t="s">
        <v>4</v>
      </c>
      <c r="Q1417" s="3" t="s">
        <v>10</v>
      </c>
      <c r="V1417" t="str">
        <f t="shared" si="53"/>
        <v>Remove</v>
      </c>
      <c r="W1417"/>
      <c r="X1417"/>
      <c r="Y1417"/>
      <c r="Z1417"/>
      <c r="AA1417"/>
      <c r="AC1417"/>
      <c r="AE1417"/>
    </row>
    <row r="1418" spans="1:31" hidden="1" x14ac:dyDescent="0.3">
      <c r="A1418" s="3">
        <v>2820102040</v>
      </c>
      <c r="B1418" s="3" t="s">
        <v>3390</v>
      </c>
      <c r="C1418" s="3" t="s">
        <v>3390</v>
      </c>
      <c r="D1418" s="3">
        <v>50.225342347027201</v>
      </c>
      <c r="E1418" s="3" t="s">
        <v>3568</v>
      </c>
      <c r="F1418" s="3" t="s">
        <v>13</v>
      </c>
      <c r="G1418" s="3" t="s">
        <v>74</v>
      </c>
      <c r="H1418" s="3" t="s">
        <v>4</v>
      </c>
      <c r="I1418" s="3" t="s">
        <v>3569</v>
      </c>
      <c r="J1418" s="3" t="s">
        <v>13</v>
      </c>
      <c r="K1418" s="3" t="s">
        <v>74</v>
      </c>
      <c r="L1418" s="3" t="s">
        <v>4</v>
      </c>
      <c r="N1418" s="3" t="s">
        <v>1698</v>
      </c>
      <c r="O1418" s="3" t="s">
        <v>9</v>
      </c>
      <c r="P1418" s="3" t="s">
        <v>4</v>
      </c>
      <c r="Q1418" s="3" t="s">
        <v>10</v>
      </c>
      <c r="V1418" t="str">
        <f t="shared" si="53"/>
        <v>Remove</v>
      </c>
      <c r="W1418"/>
      <c r="X1418"/>
      <c r="Y1418"/>
      <c r="Z1418"/>
      <c r="AA1418"/>
      <c r="AC1418"/>
      <c r="AE1418"/>
    </row>
    <row r="1419" spans="1:31" hidden="1" x14ac:dyDescent="0.3">
      <c r="A1419" s="3">
        <v>2819017040</v>
      </c>
      <c r="B1419" s="3" t="s">
        <v>3390</v>
      </c>
      <c r="C1419" s="3" t="s">
        <v>3390</v>
      </c>
      <c r="D1419" s="3">
        <v>294.71721899178999</v>
      </c>
      <c r="E1419" s="3" t="s">
        <v>3570</v>
      </c>
      <c r="F1419" s="3" t="s">
        <v>13</v>
      </c>
      <c r="G1419" s="3" t="s">
        <v>56</v>
      </c>
      <c r="H1419" s="3" t="s">
        <v>4</v>
      </c>
      <c r="I1419" s="3" t="s">
        <v>3571</v>
      </c>
      <c r="J1419" s="3" t="s">
        <v>6</v>
      </c>
      <c r="K1419" s="3" t="s">
        <v>34</v>
      </c>
      <c r="L1419" s="3" t="s">
        <v>4</v>
      </c>
      <c r="N1419" s="3" t="s">
        <v>59</v>
      </c>
      <c r="O1419" s="3" t="s">
        <v>9</v>
      </c>
      <c r="P1419" s="3" t="s">
        <v>4</v>
      </c>
      <c r="Q1419" s="3" t="s">
        <v>10</v>
      </c>
      <c r="V1419" t="str">
        <f t="shared" si="53"/>
        <v>Remove</v>
      </c>
      <c r="W1419"/>
      <c r="X1419"/>
      <c r="Y1419"/>
      <c r="Z1419"/>
      <c r="AA1419"/>
      <c r="AC1419"/>
      <c r="AE1419"/>
    </row>
    <row r="1420" spans="1:31" hidden="1" x14ac:dyDescent="0.3">
      <c r="A1420" s="3">
        <v>2818187040</v>
      </c>
      <c r="B1420" s="3" t="s">
        <v>3390</v>
      </c>
      <c r="C1420" s="3" t="s">
        <v>3572</v>
      </c>
      <c r="D1420" s="3">
        <v>55.270399802108798</v>
      </c>
      <c r="E1420" s="3" t="s">
        <v>3573</v>
      </c>
      <c r="F1420" s="3" t="s">
        <v>18</v>
      </c>
      <c r="G1420" s="3" t="s">
        <v>186</v>
      </c>
      <c r="H1420" s="3" t="s">
        <v>4</v>
      </c>
      <c r="I1420" s="3" t="s">
        <v>3574</v>
      </c>
      <c r="J1420" s="3" t="s">
        <v>18</v>
      </c>
      <c r="K1420" s="3" t="s">
        <v>186</v>
      </c>
      <c r="L1420" s="3" t="s">
        <v>4</v>
      </c>
      <c r="N1420" s="3" t="s">
        <v>8</v>
      </c>
      <c r="O1420" s="3" t="s">
        <v>9</v>
      </c>
      <c r="P1420" s="3" t="s">
        <v>4</v>
      </c>
      <c r="Q1420" s="3" t="s">
        <v>10</v>
      </c>
      <c r="V1420" t="str">
        <f t="shared" si="53"/>
        <v>Remove</v>
      </c>
      <c r="W1420"/>
      <c r="X1420"/>
      <c r="Y1420"/>
      <c r="Z1420"/>
      <c r="AA1420"/>
      <c r="AC1420"/>
      <c r="AE1420"/>
    </row>
    <row r="1421" spans="1:31" hidden="1" x14ac:dyDescent="0.3">
      <c r="A1421" s="3">
        <v>2820604040</v>
      </c>
      <c r="B1421" s="3" t="s">
        <v>3575</v>
      </c>
      <c r="C1421" s="3" t="s">
        <v>3575</v>
      </c>
      <c r="D1421" s="3">
        <v>54.092053897493997</v>
      </c>
      <c r="E1421" s="3" t="s">
        <v>3576</v>
      </c>
      <c r="F1421" s="3" t="s">
        <v>90</v>
      </c>
      <c r="G1421" s="3" t="s">
        <v>623</v>
      </c>
      <c r="H1421" s="3" t="s">
        <v>4</v>
      </c>
      <c r="I1421" s="3" t="s">
        <v>3577</v>
      </c>
      <c r="J1421" s="3" t="s">
        <v>98</v>
      </c>
      <c r="K1421" s="3" t="s">
        <v>485</v>
      </c>
      <c r="L1421" s="3" t="s">
        <v>4</v>
      </c>
      <c r="O1421" s="3" t="s">
        <v>9</v>
      </c>
      <c r="P1421" s="3" t="s">
        <v>4</v>
      </c>
      <c r="Q1421" s="3" t="s">
        <v>10</v>
      </c>
      <c r="V1421" t="str">
        <f t="shared" si="53"/>
        <v>Remove</v>
      </c>
      <c r="W1421"/>
      <c r="X1421"/>
      <c r="Y1421"/>
      <c r="Z1421"/>
      <c r="AA1421"/>
      <c r="AC1421"/>
      <c r="AE1421"/>
    </row>
    <row r="1422" spans="1:31" hidden="1" x14ac:dyDescent="0.3">
      <c r="A1422" s="3">
        <v>2819236040</v>
      </c>
      <c r="B1422" s="3" t="s">
        <v>3575</v>
      </c>
      <c r="C1422" s="3" t="s">
        <v>3575</v>
      </c>
      <c r="D1422" s="3">
        <v>748.61332291698</v>
      </c>
      <c r="E1422" s="3" t="s">
        <v>3578</v>
      </c>
      <c r="F1422" s="3" t="s">
        <v>26</v>
      </c>
      <c r="G1422" s="3" t="s">
        <v>198</v>
      </c>
      <c r="H1422" s="3" t="s">
        <v>4</v>
      </c>
      <c r="I1422" s="3" t="s">
        <v>3579</v>
      </c>
      <c r="J1422" s="3" t="s">
        <v>18</v>
      </c>
      <c r="K1422" s="3" t="s">
        <v>319</v>
      </c>
      <c r="L1422" s="3" t="s">
        <v>4</v>
      </c>
      <c r="N1422" s="3" t="s">
        <v>631</v>
      </c>
      <c r="O1422" s="3" t="s">
        <v>9</v>
      </c>
      <c r="P1422" s="3" t="s">
        <v>4</v>
      </c>
      <c r="Q1422" s="3" t="s">
        <v>10</v>
      </c>
      <c r="V1422" t="str">
        <f t="shared" si="53"/>
        <v>Remove</v>
      </c>
      <c r="W1422"/>
      <c r="X1422"/>
      <c r="Y1422"/>
      <c r="Z1422"/>
      <c r="AA1422"/>
      <c r="AC1422"/>
      <c r="AE1422"/>
    </row>
    <row r="1423" spans="1:31" hidden="1" x14ac:dyDescent="0.3">
      <c r="A1423" s="3">
        <v>2818602040</v>
      </c>
      <c r="B1423" s="3" t="s">
        <v>3575</v>
      </c>
      <c r="C1423" s="3" t="s">
        <v>3575</v>
      </c>
      <c r="D1423" s="3">
        <v>217.68794525684299</v>
      </c>
      <c r="E1423" s="3" t="s">
        <v>3580</v>
      </c>
      <c r="F1423" s="3" t="s">
        <v>6</v>
      </c>
      <c r="G1423" s="3" t="s">
        <v>34</v>
      </c>
      <c r="H1423" s="3" t="s">
        <v>4</v>
      </c>
      <c r="I1423" s="3" t="s">
        <v>3581</v>
      </c>
      <c r="J1423" s="3" t="s">
        <v>6</v>
      </c>
      <c r="K1423" s="3" t="s">
        <v>34</v>
      </c>
      <c r="L1423" s="3" t="s">
        <v>4</v>
      </c>
      <c r="N1423" s="3" t="s">
        <v>2274</v>
      </c>
      <c r="O1423" s="3" t="s">
        <v>9</v>
      </c>
      <c r="P1423" s="3" t="s">
        <v>4</v>
      </c>
      <c r="Q1423" s="3" t="s">
        <v>10</v>
      </c>
      <c r="V1423" t="str">
        <f t="shared" si="53"/>
        <v>Remove</v>
      </c>
      <c r="W1423"/>
      <c r="X1423"/>
      <c r="Y1423"/>
      <c r="Z1423"/>
      <c r="AA1423"/>
      <c r="AC1423"/>
      <c r="AE1423"/>
    </row>
    <row r="1424" spans="1:31" hidden="1" x14ac:dyDescent="0.3">
      <c r="A1424" s="3">
        <v>2818160040</v>
      </c>
      <c r="B1424" s="3" t="s">
        <v>3575</v>
      </c>
      <c r="C1424" s="3" t="s">
        <v>3575</v>
      </c>
      <c r="D1424" s="3">
        <v>14011.1697204382</v>
      </c>
      <c r="E1424" s="3" t="s">
        <v>3582</v>
      </c>
      <c r="F1424" s="3" t="s">
        <v>41</v>
      </c>
      <c r="G1424" s="3" t="s">
        <v>144</v>
      </c>
      <c r="H1424" s="3" t="s">
        <v>4</v>
      </c>
      <c r="I1424" s="3" t="s">
        <v>3583</v>
      </c>
      <c r="J1424" s="3" t="s">
        <v>41</v>
      </c>
      <c r="K1424" s="3" t="s">
        <v>144</v>
      </c>
      <c r="L1424" s="3" t="s">
        <v>4</v>
      </c>
      <c r="N1424" s="3" t="s">
        <v>3584</v>
      </c>
      <c r="O1424" s="3" t="s">
        <v>9</v>
      </c>
      <c r="P1424" s="3" t="s">
        <v>4</v>
      </c>
      <c r="Q1424" s="3" t="s">
        <v>10</v>
      </c>
      <c r="V1424" t="str">
        <f t="shared" si="53"/>
        <v>Remove</v>
      </c>
      <c r="W1424"/>
      <c r="X1424"/>
      <c r="Y1424"/>
      <c r="Z1424"/>
      <c r="AA1424"/>
      <c r="AC1424"/>
      <c r="AE1424"/>
    </row>
    <row r="1425" spans="1:31" hidden="1" x14ac:dyDescent="0.3">
      <c r="A1425" s="3">
        <v>2821510040</v>
      </c>
      <c r="B1425" s="3" t="s">
        <v>3585</v>
      </c>
      <c r="C1425" s="3" t="s">
        <v>3585</v>
      </c>
      <c r="D1425" s="3">
        <v>301.51542778100901</v>
      </c>
      <c r="E1425" s="3" t="s">
        <v>3586</v>
      </c>
      <c r="F1425" s="3" t="s">
        <v>6</v>
      </c>
      <c r="G1425" s="3" t="s">
        <v>7</v>
      </c>
      <c r="H1425" s="3" t="s">
        <v>4</v>
      </c>
      <c r="I1425" s="3" t="s">
        <v>3587</v>
      </c>
      <c r="J1425" s="3" t="s">
        <v>13</v>
      </c>
      <c r="K1425" s="3" t="s">
        <v>65</v>
      </c>
      <c r="L1425" s="3" t="s">
        <v>4</v>
      </c>
      <c r="N1425" s="3" t="s">
        <v>469</v>
      </c>
      <c r="O1425" s="3" t="s">
        <v>9</v>
      </c>
      <c r="P1425" s="3" t="s">
        <v>4</v>
      </c>
      <c r="Q1425" s="3" t="s">
        <v>10</v>
      </c>
      <c r="V1425" t="str">
        <f t="shared" si="53"/>
        <v>Remove</v>
      </c>
      <c r="W1425"/>
      <c r="X1425"/>
      <c r="Y1425"/>
      <c r="Z1425"/>
      <c r="AA1425"/>
      <c r="AC1425"/>
      <c r="AE1425"/>
    </row>
    <row r="1426" spans="1:31" hidden="1" x14ac:dyDescent="0.3">
      <c r="A1426" s="3">
        <v>2819377040</v>
      </c>
      <c r="B1426" s="3" t="s">
        <v>3585</v>
      </c>
      <c r="C1426" s="3" t="s">
        <v>3585</v>
      </c>
      <c r="D1426" s="3">
        <v>305.57663591065602</v>
      </c>
      <c r="E1426" s="3" t="s">
        <v>3588</v>
      </c>
      <c r="F1426" s="3" t="s">
        <v>83</v>
      </c>
      <c r="G1426" s="3" t="s">
        <v>159</v>
      </c>
      <c r="H1426" s="3" t="s">
        <v>4</v>
      </c>
      <c r="I1426" s="3" t="s">
        <v>3589</v>
      </c>
      <c r="J1426" s="3" t="s">
        <v>83</v>
      </c>
      <c r="K1426" s="3" t="s">
        <v>159</v>
      </c>
      <c r="L1426" s="3" t="s">
        <v>4</v>
      </c>
      <c r="N1426" s="3" t="s">
        <v>59</v>
      </c>
      <c r="O1426" s="3" t="s">
        <v>9</v>
      </c>
      <c r="P1426" s="3" t="s">
        <v>4</v>
      </c>
      <c r="Q1426" s="3" t="s">
        <v>10</v>
      </c>
      <c r="V1426" t="str">
        <f t="shared" si="53"/>
        <v>Remove</v>
      </c>
      <c r="W1426"/>
      <c r="X1426"/>
      <c r="Y1426"/>
      <c r="Z1426"/>
      <c r="AA1426"/>
      <c r="AC1426"/>
      <c r="AE1426"/>
    </row>
    <row r="1427" spans="1:31" hidden="1" x14ac:dyDescent="0.3">
      <c r="A1427" s="3">
        <v>2819308040</v>
      </c>
      <c r="B1427" s="3" t="s">
        <v>3585</v>
      </c>
      <c r="C1427" s="3" t="s">
        <v>3585</v>
      </c>
      <c r="D1427" s="3">
        <v>54.017119642616201</v>
      </c>
      <c r="E1427" s="3" t="s">
        <v>3590</v>
      </c>
      <c r="F1427" s="3" t="s">
        <v>26</v>
      </c>
      <c r="G1427" s="3" t="s">
        <v>72</v>
      </c>
      <c r="H1427" s="3" t="s">
        <v>4</v>
      </c>
      <c r="I1427" s="3" t="s">
        <v>3591</v>
      </c>
      <c r="J1427" s="3" t="s">
        <v>6</v>
      </c>
      <c r="K1427" s="3" t="s">
        <v>58</v>
      </c>
      <c r="L1427" s="3" t="s">
        <v>4</v>
      </c>
      <c r="N1427" s="3" t="s">
        <v>631</v>
      </c>
      <c r="O1427" s="3" t="s">
        <v>9</v>
      </c>
      <c r="P1427" s="3" t="s">
        <v>4</v>
      </c>
      <c r="Q1427" s="3" t="s">
        <v>10</v>
      </c>
      <c r="V1427" t="str">
        <f t="shared" si="53"/>
        <v>Remove</v>
      </c>
      <c r="W1427"/>
      <c r="X1427"/>
      <c r="Y1427"/>
      <c r="Z1427"/>
      <c r="AA1427"/>
      <c r="AC1427"/>
      <c r="AE1427"/>
    </row>
    <row r="1428" spans="1:31" hidden="1" x14ac:dyDescent="0.3">
      <c r="A1428" s="3">
        <v>2819307040</v>
      </c>
      <c r="B1428" s="3" t="s">
        <v>3585</v>
      </c>
      <c r="C1428" s="3" t="s">
        <v>3585</v>
      </c>
      <c r="D1428" s="3">
        <v>257.74564202518098</v>
      </c>
      <c r="E1428" s="3" t="s">
        <v>3592</v>
      </c>
      <c r="F1428" s="3" t="s">
        <v>83</v>
      </c>
      <c r="G1428" s="3" t="s">
        <v>159</v>
      </c>
      <c r="H1428" s="3" t="s">
        <v>4</v>
      </c>
      <c r="I1428" s="3" t="s">
        <v>3589</v>
      </c>
      <c r="J1428" s="3" t="s">
        <v>83</v>
      </c>
      <c r="K1428" s="3" t="s">
        <v>159</v>
      </c>
      <c r="L1428" s="3" t="s">
        <v>4</v>
      </c>
      <c r="N1428" s="3" t="s">
        <v>59</v>
      </c>
      <c r="O1428" s="3" t="s">
        <v>9</v>
      </c>
      <c r="P1428" s="3" t="s">
        <v>4</v>
      </c>
      <c r="Q1428" s="3" t="s">
        <v>10</v>
      </c>
      <c r="V1428" t="str">
        <f t="shared" si="53"/>
        <v>Remove</v>
      </c>
      <c r="W1428"/>
      <c r="X1428"/>
      <c r="Y1428"/>
      <c r="Z1428"/>
      <c r="AA1428"/>
      <c r="AC1428"/>
      <c r="AE1428"/>
    </row>
    <row r="1429" spans="1:31" hidden="1" x14ac:dyDescent="0.3">
      <c r="A1429" s="3">
        <v>2819052040</v>
      </c>
      <c r="B1429" s="3" t="s">
        <v>3585</v>
      </c>
      <c r="C1429" s="3" t="s">
        <v>3593</v>
      </c>
      <c r="D1429" s="3">
        <v>223.53085326247401</v>
      </c>
      <c r="E1429" s="3" t="s">
        <v>3594</v>
      </c>
      <c r="F1429" s="3" t="s">
        <v>62</v>
      </c>
      <c r="G1429" s="3" t="s">
        <v>113</v>
      </c>
      <c r="H1429" s="3" t="s">
        <v>4</v>
      </c>
      <c r="I1429" s="3" t="s">
        <v>3595</v>
      </c>
      <c r="J1429" s="3" t="s">
        <v>6</v>
      </c>
      <c r="K1429" s="3" t="s">
        <v>58</v>
      </c>
      <c r="L1429" s="3" t="s">
        <v>4</v>
      </c>
      <c r="N1429" s="3" t="s">
        <v>220</v>
      </c>
      <c r="O1429" s="3" t="s">
        <v>9</v>
      </c>
      <c r="P1429" s="3" t="s">
        <v>4</v>
      </c>
      <c r="Q1429" s="3" t="s">
        <v>10</v>
      </c>
      <c r="V1429" t="str">
        <f t="shared" si="53"/>
        <v>Remove</v>
      </c>
      <c r="W1429"/>
      <c r="X1429"/>
      <c r="Y1429"/>
      <c r="Z1429"/>
      <c r="AA1429"/>
      <c r="AC1429"/>
      <c r="AE1429"/>
    </row>
    <row r="1430" spans="1:31" hidden="1" x14ac:dyDescent="0.3">
      <c r="A1430" s="3">
        <v>2819023040</v>
      </c>
      <c r="B1430" s="3" t="s">
        <v>3585</v>
      </c>
      <c r="C1430" s="3" t="s">
        <v>3585</v>
      </c>
      <c r="D1430" s="3">
        <v>56.611450072705999</v>
      </c>
      <c r="E1430" s="3" t="s">
        <v>3596</v>
      </c>
      <c r="F1430" s="3" t="s">
        <v>26</v>
      </c>
      <c r="G1430" s="3" t="s">
        <v>27</v>
      </c>
      <c r="H1430" s="3" t="s">
        <v>4</v>
      </c>
      <c r="I1430" s="3" t="s">
        <v>3591</v>
      </c>
      <c r="J1430" s="3" t="s">
        <v>6</v>
      </c>
      <c r="K1430" s="3" t="s">
        <v>58</v>
      </c>
      <c r="L1430" s="3" t="s">
        <v>4</v>
      </c>
      <c r="N1430" s="3" t="s">
        <v>631</v>
      </c>
      <c r="O1430" s="3" t="s">
        <v>9</v>
      </c>
      <c r="P1430" s="3" t="s">
        <v>4</v>
      </c>
      <c r="Q1430" s="3" t="s">
        <v>10</v>
      </c>
      <c r="V1430" t="str">
        <f t="shared" si="53"/>
        <v>Remove</v>
      </c>
      <c r="W1430"/>
      <c r="X1430"/>
      <c r="Y1430"/>
      <c r="Z1430"/>
      <c r="AA1430"/>
      <c r="AC1430"/>
      <c r="AE1430"/>
    </row>
    <row r="1431" spans="1:31" hidden="1" x14ac:dyDescent="0.3">
      <c r="A1431" s="3">
        <v>2819009040</v>
      </c>
      <c r="B1431" s="3" t="s">
        <v>3585</v>
      </c>
      <c r="C1431" s="3" t="s">
        <v>3585</v>
      </c>
      <c r="D1431" s="3">
        <v>109.103992084789</v>
      </c>
      <c r="E1431" s="3" t="s">
        <v>3597</v>
      </c>
      <c r="F1431" s="3" t="s">
        <v>26</v>
      </c>
      <c r="G1431" s="3" t="s">
        <v>27</v>
      </c>
      <c r="H1431" s="3" t="s">
        <v>4</v>
      </c>
      <c r="I1431" s="3" t="s">
        <v>3591</v>
      </c>
      <c r="J1431" s="3" t="s">
        <v>6</v>
      </c>
      <c r="K1431" s="3" t="s">
        <v>58</v>
      </c>
      <c r="L1431" s="3" t="s">
        <v>4</v>
      </c>
      <c r="N1431" s="3" t="s">
        <v>631</v>
      </c>
      <c r="O1431" s="3" t="s">
        <v>9</v>
      </c>
      <c r="P1431" s="3" t="s">
        <v>4</v>
      </c>
      <c r="Q1431" s="3" t="s">
        <v>10</v>
      </c>
      <c r="V1431" t="str">
        <f t="shared" si="53"/>
        <v>Remove</v>
      </c>
      <c r="W1431"/>
      <c r="X1431"/>
      <c r="Y1431"/>
      <c r="Z1431"/>
      <c r="AA1431"/>
      <c r="AC1431"/>
      <c r="AE1431"/>
    </row>
    <row r="1432" spans="1:31" hidden="1" x14ac:dyDescent="0.3">
      <c r="A1432" s="3">
        <v>2818987040</v>
      </c>
      <c r="B1432" s="3" t="s">
        <v>3585</v>
      </c>
      <c r="C1432" s="3" t="s">
        <v>3585</v>
      </c>
      <c r="D1432" s="3">
        <v>1630.13581783021</v>
      </c>
      <c r="E1432" s="3" t="s">
        <v>3598</v>
      </c>
      <c r="F1432" s="3" t="s">
        <v>13</v>
      </c>
      <c r="G1432" s="3" t="s">
        <v>155</v>
      </c>
      <c r="H1432" s="3" t="s">
        <v>4</v>
      </c>
      <c r="I1432" s="3" t="s">
        <v>3591</v>
      </c>
      <c r="J1432" s="3" t="s">
        <v>6</v>
      </c>
      <c r="K1432" s="3" t="s">
        <v>58</v>
      </c>
      <c r="L1432" s="3" t="s">
        <v>4</v>
      </c>
      <c r="N1432" s="3" t="s">
        <v>631</v>
      </c>
      <c r="O1432" s="3" t="s">
        <v>9</v>
      </c>
      <c r="P1432" s="3" t="s">
        <v>4</v>
      </c>
      <c r="Q1432" s="3" t="s">
        <v>10</v>
      </c>
      <c r="V1432" t="str">
        <f t="shared" si="53"/>
        <v>Remove</v>
      </c>
      <c r="W1432"/>
      <c r="X1432"/>
      <c r="Y1432"/>
      <c r="Z1432"/>
      <c r="AA1432"/>
      <c r="AC1432"/>
      <c r="AE1432"/>
    </row>
    <row r="1433" spans="1:31" hidden="1" x14ac:dyDescent="0.3">
      <c r="A1433" s="3">
        <v>2820995040</v>
      </c>
      <c r="B1433" s="3" t="s">
        <v>3599</v>
      </c>
      <c r="C1433" s="3" t="s">
        <v>3599</v>
      </c>
      <c r="D1433" s="3">
        <v>117.453633698503</v>
      </c>
      <c r="E1433" s="3" t="s">
        <v>3600</v>
      </c>
      <c r="F1433" s="3" t="s">
        <v>62</v>
      </c>
      <c r="G1433" s="3" t="s">
        <v>113</v>
      </c>
      <c r="H1433" s="3" t="s">
        <v>4</v>
      </c>
      <c r="I1433" s="3" t="s">
        <v>3601</v>
      </c>
      <c r="J1433" s="3" t="s">
        <v>83</v>
      </c>
      <c r="K1433" s="3" t="s">
        <v>84</v>
      </c>
      <c r="L1433" s="3" t="s">
        <v>4</v>
      </c>
      <c r="N1433" s="3" t="s">
        <v>423</v>
      </c>
      <c r="O1433" s="3" t="s">
        <v>9</v>
      </c>
      <c r="P1433" s="3" t="s">
        <v>4</v>
      </c>
      <c r="Q1433" s="3" t="s">
        <v>10</v>
      </c>
      <c r="V1433" t="str">
        <f t="shared" si="53"/>
        <v>Remove</v>
      </c>
      <c r="W1433"/>
      <c r="X1433"/>
      <c r="Y1433"/>
      <c r="Z1433"/>
      <c r="AA1433"/>
      <c r="AC1433"/>
      <c r="AE1433"/>
    </row>
    <row r="1434" spans="1:31" hidden="1" x14ac:dyDescent="0.3">
      <c r="A1434" s="3">
        <v>2820617040</v>
      </c>
      <c r="B1434" s="3" t="s">
        <v>3599</v>
      </c>
      <c r="C1434" s="3" t="s">
        <v>3599</v>
      </c>
      <c r="D1434" s="3">
        <v>713.34747724116596</v>
      </c>
      <c r="E1434" s="3" t="s">
        <v>1816</v>
      </c>
      <c r="F1434" s="3" t="s">
        <v>23</v>
      </c>
      <c r="G1434" s="3" t="s">
        <v>137</v>
      </c>
      <c r="H1434" s="3" t="s">
        <v>4</v>
      </c>
      <c r="I1434" s="3" t="s">
        <v>3601</v>
      </c>
      <c r="J1434" s="3" t="s">
        <v>83</v>
      </c>
      <c r="K1434" s="3" t="s">
        <v>84</v>
      </c>
      <c r="L1434" s="3" t="s">
        <v>4</v>
      </c>
      <c r="N1434" s="3" t="s">
        <v>423</v>
      </c>
      <c r="O1434" s="3" t="s">
        <v>9</v>
      </c>
      <c r="P1434" s="3" t="s">
        <v>4</v>
      </c>
      <c r="Q1434" s="3" t="s">
        <v>10</v>
      </c>
      <c r="V1434" t="str">
        <f t="shared" si="53"/>
        <v>Remove</v>
      </c>
      <c r="W1434"/>
      <c r="X1434"/>
      <c r="Y1434"/>
      <c r="Z1434"/>
      <c r="AA1434"/>
      <c r="AC1434"/>
      <c r="AE1434"/>
    </row>
    <row r="1435" spans="1:31" hidden="1" x14ac:dyDescent="0.3">
      <c r="A1435" s="3">
        <v>2819830040</v>
      </c>
      <c r="B1435" s="3" t="s">
        <v>3599</v>
      </c>
      <c r="C1435" s="3" t="s">
        <v>3599</v>
      </c>
      <c r="D1435" s="3">
        <v>147.34699154346899</v>
      </c>
      <c r="E1435" s="3" t="s">
        <v>3602</v>
      </c>
      <c r="F1435" s="3" t="s">
        <v>13</v>
      </c>
      <c r="G1435" s="3" t="s">
        <v>155</v>
      </c>
      <c r="H1435" s="3" t="s">
        <v>4</v>
      </c>
      <c r="I1435" s="3" t="s">
        <v>3603</v>
      </c>
      <c r="J1435" s="3" t="s">
        <v>6</v>
      </c>
      <c r="K1435" s="3" t="s">
        <v>234</v>
      </c>
      <c r="L1435" s="3" t="s">
        <v>4</v>
      </c>
      <c r="N1435" s="3" t="s">
        <v>59</v>
      </c>
      <c r="O1435" s="3" t="s">
        <v>9</v>
      </c>
      <c r="P1435" s="3" t="s">
        <v>4</v>
      </c>
      <c r="Q1435" s="3" t="s">
        <v>10</v>
      </c>
      <c r="V1435" t="str">
        <f t="shared" si="53"/>
        <v>Remove</v>
      </c>
      <c r="W1435"/>
      <c r="X1435"/>
      <c r="Y1435"/>
      <c r="Z1435"/>
      <c r="AA1435"/>
      <c r="AC1435"/>
      <c r="AE1435"/>
    </row>
    <row r="1436" spans="1:31" hidden="1" x14ac:dyDescent="0.3">
      <c r="A1436" s="3">
        <v>2819760040</v>
      </c>
      <c r="B1436" s="3" t="s">
        <v>3599</v>
      </c>
      <c r="C1436" s="3" t="s">
        <v>3599</v>
      </c>
      <c r="D1436" s="3">
        <v>141.67538789169501</v>
      </c>
      <c r="E1436" s="3" t="s">
        <v>3604</v>
      </c>
      <c r="F1436" s="3" t="s">
        <v>6</v>
      </c>
      <c r="G1436" s="3" t="s">
        <v>234</v>
      </c>
      <c r="H1436" s="3" t="s">
        <v>4</v>
      </c>
      <c r="I1436" s="3" t="s">
        <v>3605</v>
      </c>
      <c r="J1436" s="3" t="s">
        <v>6</v>
      </c>
      <c r="K1436" s="3" t="s">
        <v>79</v>
      </c>
      <c r="L1436" s="3" t="s">
        <v>4</v>
      </c>
      <c r="N1436" s="3" t="s">
        <v>537</v>
      </c>
      <c r="O1436" s="3" t="s">
        <v>9</v>
      </c>
      <c r="P1436" s="3" t="s">
        <v>4</v>
      </c>
      <c r="Q1436" s="3" t="s">
        <v>10</v>
      </c>
      <c r="V1436" t="str">
        <f t="shared" si="53"/>
        <v>Remove</v>
      </c>
      <c r="W1436"/>
      <c r="X1436"/>
      <c r="Y1436"/>
      <c r="Z1436"/>
      <c r="AA1436"/>
      <c r="AC1436"/>
      <c r="AE1436"/>
    </row>
    <row r="1437" spans="1:31" hidden="1" x14ac:dyDescent="0.3">
      <c r="A1437" s="3">
        <v>2890002040</v>
      </c>
      <c r="B1437" s="3" t="s">
        <v>3606</v>
      </c>
      <c r="C1437" s="3" t="s">
        <v>3606</v>
      </c>
      <c r="D1437" s="3">
        <v>72.804382399717298</v>
      </c>
      <c r="E1437" s="3" t="s">
        <v>3607</v>
      </c>
      <c r="F1437" s="3" t="s">
        <v>6</v>
      </c>
      <c r="G1437" s="3" t="s">
        <v>79</v>
      </c>
      <c r="H1437" s="3" t="s">
        <v>332</v>
      </c>
      <c r="I1437" s="3" t="s">
        <v>25</v>
      </c>
      <c r="J1437" s="3" t="s">
        <v>26</v>
      </c>
      <c r="K1437" s="3" t="s">
        <v>27</v>
      </c>
      <c r="L1437" s="3" t="s">
        <v>332</v>
      </c>
      <c r="O1437" s="3" t="s">
        <v>9</v>
      </c>
      <c r="P1437" s="3" t="s">
        <v>332</v>
      </c>
      <c r="Q1437" s="3" t="s">
        <v>10</v>
      </c>
      <c r="V1437" t="str">
        <f t="shared" si="53"/>
        <v>Remove</v>
      </c>
      <c r="W1437"/>
      <c r="X1437"/>
      <c r="Y1437"/>
      <c r="Z1437"/>
      <c r="AA1437"/>
      <c r="AC1437"/>
      <c r="AE1437"/>
    </row>
    <row r="1438" spans="1:31" hidden="1" x14ac:dyDescent="0.3">
      <c r="A1438" s="3">
        <v>2820273040</v>
      </c>
      <c r="B1438" s="3" t="s">
        <v>3606</v>
      </c>
      <c r="C1438" s="3" t="s">
        <v>3608</v>
      </c>
      <c r="D1438" s="3">
        <v>125.365485362096</v>
      </c>
      <c r="E1438" s="3" t="s">
        <v>3609</v>
      </c>
      <c r="F1438" s="3" t="s">
        <v>23</v>
      </c>
      <c r="G1438" s="3" t="s">
        <v>24</v>
      </c>
      <c r="H1438" s="3" t="s">
        <v>4</v>
      </c>
      <c r="I1438" s="3" t="s">
        <v>3610</v>
      </c>
      <c r="J1438" s="3" t="s">
        <v>83</v>
      </c>
      <c r="K1438" s="3" t="s">
        <v>159</v>
      </c>
      <c r="L1438" s="3" t="s">
        <v>4</v>
      </c>
      <c r="N1438" s="3" t="s">
        <v>3611</v>
      </c>
      <c r="O1438" s="3" t="s">
        <v>9</v>
      </c>
      <c r="P1438" s="3" t="s">
        <v>4</v>
      </c>
      <c r="Q1438" s="3" t="s">
        <v>10</v>
      </c>
      <c r="V1438" t="str">
        <f t="shared" si="53"/>
        <v>Remove</v>
      </c>
      <c r="W1438"/>
      <c r="X1438"/>
      <c r="Y1438"/>
      <c r="Z1438"/>
      <c r="AA1438"/>
      <c r="AC1438"/>
      <c r="AE1438"/>
    </row>
    <row r="1439" spans="1:31" hidden="1" x14ac:dyDescent="0.3">
      <c r="A1439" s="3">
        <v>2924328040</v>
      </c>
      <c r="B1439" s="3" t="s">
        <v>3612</v>
      </c>
      <c r="C1439" s="3" t="s">
        <v>3612</v>
      </c>
      <c r="D1439" s="3">
        <v>305.954342198164</v>
      </c>
      <c r="E1439" s="3" t="s">
        <v>3613</v>
      </c>
      <c r="F1439" s="3" t="s">
        <v>2</v>
      </c>
      <c r="G1439" s="3" t="s">
        <v>208</v>
      </c>
      <c r="H1439" s="3" t="s">
        <v>4</v>
      </c>
      <c r="I1439" s="3" t="s">
        <v>3614</v>
      </c>
      <c r="J1439" s="3" t="s">
        <v>2</v>
      </c>
      <c r="K1439" s="3" t="s">
        <v>3</v>
      </c>
      <c r="L1439" s="3" t="s">
        <v>4</v>
      </c>
      <c r="O1439" s="3" t="s">
        <v>9</v>
      </c>
      <c r="P1439" s="3" t="s">
        <v>4</v>
      </c>
      <c r="Q1439" s="3" t="s">
        <v>10</v>
      </c>
      <c r="V1439" t="str">
        <f t="shared" si="53"/>
        <v>Remove</v>
      </c>
      <c r="W1439"/>
      <c r="X1439"/>
      <c r="Y1439"/>
      <c r="Z1439"/>
      <c r="AA1439"/>
      <c r="AC1439"/>
      <c r="AE1439"/>
    </row>
    <row r="1440" spans="1:31" hidden="1" x14ac:dyDescent="0.3">
      <c r="A1440" s="3">
        <v>2822821040</v>
      </c>
      <c r="B1440" s="3" t="s">
        <v>3612</v>
      </c>
      <c r="C1440" s="3" t="s">
        <v>3612</v>
      </c>
      <c r="D1440" s="3">
        <v>195.95449909782701</v>
      </c>
      <c r="E1440" s="3" t="s">
        <v>3615</v>
      </c>
      <c r="F1440" s="3" t="s">
        <v>6</v>
      </c>
      <c r="G1440" s="3" t="s">
        <v>7</v>
      </c>
      <c r="H1440" s="3" t="s">
        <v>4</v>
      </c>
      <c r="I1440" s="3" t="s">
        <v>1148</v>
      </c>
      <c r="J1440" s="3" t="s">
        <v>6</v>
      </c>
      <c r="K1440" s="3" t="s">
        <v>79</v>
      </c>
      <c r="L1440" s="3" t="s">
        <v>4</v>
      </c>
      <c r="O1440" s="3" t="s">
        <v>9</v>
      </c>
      <c r="P1440" s="3" t="s">
        <v>4</v>
      </c>
      <c r="Q1440" s="3" t="s">
        <v>10</v>
      </c>
      <c r="V1440" t="str">
        <f t="shared" si="53"/>
        <v>Remove</v>
      </c>
      <c r="W1440"/>
      <c r="X1440"/>
      <c r="Y1440"/>
      <c r="Z1440"/>
      <c r="AA1440"/>
      <c r="AC1440"/>
      <c r="AE1440"/>
    </row>
    <row r="1441" spans="1:31" hidden="1" x14ac:dyDescent="0.3">
      <c r="A1441" s="3">
        <v>2820151040</v>
      </c>
      <c r="B1441" s="3" t="s">
        <v>3612</v>
      </c>
      <c r="C1441" s="3" t="s">
        <v>3612</v>
      </c>
      <c r="D1441" s="3">
        <v>111.77254901960799</v>
      </c>
      <c r="E1441" s="3" t="s">
        <v>3616</v>
      </c>
      <c r="F1441" s="3" t="s">
        <v>90</v>
      </c>
      <c r="G1441" s="3" t="s">
        <v>623</v>
      </c>
      <c r="H1441" s="3" t="s">
        <v>4</v>
      </c>
      <c r="I1441" s="3" t="s">
        <v>3617</v>
      </c>
      <c r="J1441" s="3" t="s">
        <v>62</v>
      </c>
      <c r="K1441" s="3" t="s">
        <v>328</v>
      </c>
      <c r="L1441" s="3" t="s">
        <v>4</v>
      </c>
      <c r="N1441" s="3" t="s">
        <v>2520</v>
      </c>
      <c r="O1441" s="3" t="s">
        <v>9</v>
      </c>
      <c r="P1441" s="3" t="s">
        <v>4</v>
      </c>
      <c r="Q1441" s="3" t="s">
        <v>10</v>
      </c>
      <c r="V1441" t="str">
        <f t="shared" si="53"/>
        <v>Remove</v>
      </c>
      <c r="W1441"/>
      <c r="X1441"/>
      <c r="Y1441"/>
      <c r="Z1441"/>
      <c r="AA1441"/>
      <c r="AC1441"/>
      <c r="AE1441"/>
    </row>
    <row r="1442" spans="1:31" hidden="1" x14ac:dyDescent="0.3">
      <c r="A1442" s="3">
        <v>2949549040</v>
      </c>
      <c r="B1442" s="3" t="s">
        <v>3618</v>
      </c>
      <c r="C1442" s="3" t="s">
        <v>3619</v>
      </c>
      <c r="D1442" s="3">
        <v>66.738761007260905</v>
      </c>
      <c r="E1442" s="3" t="s">
        <v>3620</v>
      </c>
      <c r="F1442" s="3" t="s">
        <v>13</v>
      </c>
      <c r="G1442" s="3" t="s">
        <v>96</v>
      </c>
      <c r="H1442" s="3" t="s">
        <v>4</v>
      </c>
      <c r="I1442" s="3" t="s">
        <v>3621</v>
      </c>
      <c r="J1442" s="3" t="s">
        <v>83</v>
      </c>
      <c r="K1442" s="3" t="s">
        <v>121</v>
      </c>
      <c r="L1442" s="3" t="s">
        <v>4</v>
      </c>
      <c r="N1442" s="3" t="s">
        <v>495</v>
      </c>
      <c r="O1442" s="3" t="s">
        <v>9</v>
      </c>
      <c r="P1442" s="3" t="s">
        <v>4</v>
      </c>
      <c r="Q1442" s="3" t="s">
        <v>10</v>
      </c>
      <c r="V1442" t="str">
        <f t="shared" si="53"/>
        <v>Remove</v>
      </c>
      <c r="W1442"/>
      <c r="X1442"/>
      <c r="Y1442"/>
      <c r="Z1442"/>
      <c r="AA1442"/>
      <c r="AC1442"/>
      <c r="AE1442"/>
    </row>
    <row r="1443" spans="1:31" hidden="1" x14ac:dyDescent="0.3">
      <c r="A1443" s="3">
        <v>2884962040</v>
      </c>
      <c r="B1443" s="3" t="s">
        <v>3618</v>
      </c>
      <c r="C1443" s="3" t="s">
        <v>3618</v>
      </c>
      <c r="D1443" s="3">
        <v>113.800578034682</v>
      </c>
      <c r="E1443" s="3" t="s">
        <v>3622</v>
      </c>
      <c r="F1443" s="3" t="s">
        <v>62</v>
      </c>
      <c r="G1443" s="3" t="s">
        <v>210</v>
      </c>
      <c r="H1443" s="3" t="s">
        <v>4</v>
      </c>
      <c r="I1443" s="3" t="s">
        <v>3623</v>
      </c>
      <c r="J1443" s="3" t="s">
        <v>2</v>
      </c>
      <c r="K1443" s="3" t="s">
        <v>3</v>
      </c>
      <c r="L1443" s="3" t="s">
        <v>28</v>
      </c>
      <c r="N1443" s="3" t="s">
        <v>3624</v>
      </c>
      <c r="O1443" s="3" t="s">
        <v>9</v>
      </c>
      <c r="P1443" s="3" t="s">
        <v>4</v>
      </c>
      <c r="Q1443" s="3" t="s">
        <v>10</v>
      </c>
      <c r="V1443" t="str">
        <f t="shared" si="53"/>
        <v>Remove</v>
      </c>
      <c r="W1443"/>
      <c r="X1443"/>
      <c r="Y1443"/>
      <c r="Z1443"/>
      <c r="AA1443"/>
      <c r="AC1443"/>
      <c r="AE1443"/>
    </row>
    <row r="1444" spans="1:31" hidden="1" x14ac:dyDescent="0.3">
      <c r="A1444" s="3">
        <v>2868276040</v>
      </c>
      <c r="B1444" s="3" t="s">
        <v>3618</v>
      </c>
      <c r="C1444" s="3" t="s">
        <v>3625</v>
      </c>
      <c r="D1444" s="3">
        <v>119.88610819721301</v>
      </c>
      <c r="E1444" s="3" t="s">
        <v>3626</v>
      </c>
      <c r="F1444" s="3" t="s">
        <v>98</v>
      </c>
      <c r="G1444" s="3" t="s">
        <v>99</v>
      </c>
      <c r="H1444" s="3" t="s">
        <v>4</v>
      </c>
      <c r="I1444" s="3" t="s">
        <v>3627</v>
      </c>
      <c r="J1444" s="3" t="s">
        <v>191</v>
      </c>
      <c r="K1444" s="3" t="s">
        <v>1206</v>
      </c>
      <c r="L1444" s="3" t="s">
        <v>4</v>
      </c>
      <c r="N1444" s="3" t="s">
        <v>118</v>
      </c>
      <c r="O1444" s="3" t="s">
        <v>9</v>
      </c>
      <c r="P1444" s="3" t="s">
        <v>4</v>
      </c>
      <c r="Q1444" s="3" t="s">
        <v>10</v>
      </c>
      <c r="V1444" t="str">
        <f t="shared" si="53"/>
        <v>Remove</v>
      </c>
      <c r="W1444"/>
      <c r="X1444"/>
      <c r="Y1444"/>
      <c r="Z1444"/>
      <c r="AA1444"/>
      <c r="AC1444"/>
      <c r="AE1444"/>
    </row>
    <row r="1445" spans="1:31" hidden="1" x14ac:dyDescent="0.3">
      <c r="A1445" s="3">
        <v>2821455040</v>
      </c>
      <c r="B1445" s="3" t="s">
        <v>3618</v>
      </c>
      <c r="C1445" s="3" t="s">
        <v>3618</v>
      </c>
      <c r="D1445" s="3">
        <v>196.232339089482</v>
      </c>
      <c r="E1445" s="3" t="s">
        <v>3628</v>
      </c>
      <c r="F1445" s="3" t="s">
        <v>83</v>
      </c>
      <c r="G1445" s="3" t="s">
        <v>608</v>
      </c>
      <c r="H1445" s="3" t="s">
        <v>4</v>
      </c>
      <c r="I1445" s="3" t="s">
        <v>1504</v>
      </c>
      <c r="J1445" s="3" t="s">
        <v>6</v>
      </c>
      <c r="K1445" s="3" t="s">
        <v>58</v>
      </c>
      <c r="L1445" s="3" t="s">
        <v>4</v>
      </c>
      <c r="M1445" s="3" t="s">
        <v>2539</v>
      </c>
      <c r="O1445" s="3" t="s">
        <v>9</v>
      </c>
      <c r="P1445" s="3" t="s">
        <v>4</v>
      </c>
      <c r="Q1445" s="3" t="s">
        <v>10</v>
      </c>
      <c r="V1445" t="str">
        <f t="shared" si="53"/>
        <v>Remove</v>
      </c>
      <c r="W1445"/>
      <c r="X1445"/>
      <c r="Y1445"/>
      <c r="Z1445"/>
      <c r="AA1445"/>
      <c r="AC1445"/>
      <c r="AE1445"/>
    </row>
    <row r="1446" spans="1:31" hidden="1" x14ac:dyDescent="0.3">
      <c r="A1446" s="3">
        <v>2821011040</v>
      </c>
      <c r="B1446" s="3" t="s">
        <v>3618</v>
      </c>
      <c r="C1446" s="3" t="s">
        <v>3618</v>
      </c>
      <c r="D1446" s="3">
        <v>108.006279434851</v>
      </c>
      <c r="E1446" s="3" t="s">
        <v>3629</v>
      </c>
      <c r="F1446" s="3" t="s">
        <v>62</v>
      </c>
      <c r="G1446" s="3" t="s">
        <v>328</v>
      </c>
      <c r="H1446" s="3" t="s">
        <v>4</v>
      </c>
      <c r="I1446" s="3" t="s">
        <v>3630</v>
      </c>
      <c r="J1446" s="3" t="s">
        <v>26</v>
      </c>
      <c r="K1446" s="3" t="s">
        <v>27</v>
      </c>
      <c r="L1446" s="3" t="s">
        <v>4</v>
      </c>
      <c r="O1446" s="3" t="s">
        <v>9</v>
      </c>
      <c r="P1446" s="3" t="s">
        <v>4</v>
      </c>
      <c r="Q1446" s="3" t="s">
        <v>10</v>
      </c>
      <c r="R1446" s="2" t="s">
        <v>303</v>
      </c>
      <c r="V1446" t="str">
        <f t="shared" si="53"/>
        <v>Remove</v>
      </c>
      <c r="W1446"/>
      <c r="X1446"/>
      <c r="Y1446"/>
      <c r="Z1446"/>
      <c r="AA1446"/>
      <c r="AC1446"/>
      <c r="AE1446"/>
    </row>
    <row r="1447" spans="1:31" hidden="1" x14ac:dyDescent="0.3">
      <c r="A1447" s="3">
        <v>2821734040</v>
      </c>
      <c r="B1447" s="3" t="s">
        <v>3631</v>
      </c>
      <c r="C1447" s="3" t="s">
        <v>3631</v>
      </c>
      <c r="D1447" s="3">
        <v>80.512893583221697</v>
      </c>
      <c r="E1447" s="3" t="s">
        <v>3632</v>
      </c>
      <c r="F1447" s="3" t="s">
        <v>26</v>
      </c>
      <c r="G1447" s="3" t="s">
        <v>72</v>
      </c>
      <c r="H1447" s="3" t="s">
        <v>107</v>
      </c>
      <c r="I1447" s="3" t="s">
        <v>3633</v>
      </c>
      <c r="J1447" s="3" t="s">
        <v>26</v>
      </c>
      <c r="K1447" s="3" t="s">
        <v>72</v>
      </c>
      <c r="L1447" s="3" t="s">
        <v>211</v>
      </c>
      <c r="M1447" s="3" t="s">
        <v>545</v>
      </c>
      <c r="O1447" s="3" t="s">
        <v>9</v>
      </c>
      <c r="P1447" s="3" t="s">
        <v>107</v>
      </c>
      <c r="Q1447" s="3" t="s">
        <v>10</v>
      </c>
      <c r="V1447" t="str">
        <f t="shared" si="53"/>
        <v>Remove</v>
      </c>
      <c r="W1447"/>
      <c r="X1447"/>
      <c r="Y1447"/>
      <c r="Z1447"/>
      <c r="AA1447"/>
      <c r="AC1447"/>
      <c r="AE1447"/>
    </row>
    <row r="1448" spans="1:31" hidden="1" x14ac:dyDescent="0.3">
      <c r="A1448" s="3">
        <v>2821526040</v>
      </c>
      <c r="B1448" s="3" t="s">
        <v>3631</v>
      </c>
      <c r="C1448" s="3" t="s">
        <v>3631</v>
      </c>
      <c r="D1448" s="3">
        <v>161.95621834376101</v>
      </c>
      <c r="E1448" s="3" t="s">
        <v>3634</v>
      </c>
      <c r="F1448" s="3" t="s">
        <v>41</v>
      </c>
      <c r="G1448" s="3" t="s">
        <v>144</v>
      </c>
      <c r="H1448" s="3" t="s">
        <v>4</v>
      </c>
      <c r="I1448" s="3" t="s">
        <v>1123</v>
      </c>
      <c r="J1448" s="3" t="s">
        <v>13</v>
      </c>
      <c r="K1448" s="3" t="s">
        <v>155</v>
      </c>
      <c r="L1448" s="3" t="s">
        <v>4</v>
      </c>
      <c r="N1448" s="3" t="s">
        <v>631</v>
      </c>
      <c r="O1448" s="3" t="s">
        <v>9</v>
      </c>
      <c r="P1448" s="3" t="s">
        <v>4</v>
      </c>
      <c r="Q1448" s="3" t="s">
        <v>10</v>
      </c>
      <c r="V1448" t="str">
        <f t="shared" si="53"/>
        <v>Remove</v>
      </c>
      <c r="W1448"/>
      <c r="X1448"/>
      <c r="Y1448"/>
      <c r="Z1448"/>
      <c r="AA1448"/>
      <c r="AC1448"/>
      <c r="AE1448"/>
    </row>
    <row r="1449" spans="1:31" hidden="1" x14ac:dyDescent="0.3">
      <c r="A1449" s="3">
        <v>2821454040</v>
      </c>
      <c r="B1449" s="3" t="s">
        <v>3631</v>
      </c>
      <c r="C1449" s="3" t="s">
        <v>3631</v>
      </c>
      <c r="D1449" s="3">
        <v>126.751971899453</v>
      </c>
      <c r="E1449" s="3" t="s">
        <v>3635</v>
      </c>
      <c r="F1449" s="3" t="s">
        <v>13</v>
      </c>
      <c r="G1449" s="3" t="s">
        <v>56</v>
      </c>
      <c r="H1449" s="3" t="s">
        <v>4</v>
      </c>
      <c r="I1449" s="3" t="s">
        <v>3636</v>
      </c>
      <c r="J1449" s="3" t="s">
        <v>6</v>
      </c>
      <c r="K1449" s="3" t="s">
        <v>34</v>
      </c>
      <c r="L1449" s="3" t="s">
        <v>4</v>
      </c>
      <c r="N1449" s="3" t="s">
        <v>469</v>
      </c>
      <c r="O1449" s="3" t="s">
        <v>9</v>
      </c>
      <c r="P1449" s="3" t="s">
        <v>4</v>
      </c>
      <c r="Q1449" s="3" t="s">
        <v>10</v>
      </c>
      <c r="V1449" t="str">
        <f t="shared" si="53"/>
        <v>Remove</v>
      </c>
      <c r="W1449"/>
      <c r="X1449"/>
      <c r="Y1449"/>
      <c r="Z1449"/>
      <c r="AA1449"/>
      <c r="AC1449"/>
      <c r="AE1449"/>
    </row>
    <row r="1450" spans="1:31" hidden="1" x14ac:dyDescent="0.3">
      <c r="A1450" s="3">
        <v>2821151040</v>
      </c>
      <c r="B1450" s="3" t="s">
        <v>3631</v>
      </c>
      <c r="C1450" s="3" t="s">
        <v>3631</v>
      </c>
      <c r="D1450" s="3">
        <v>65.087265371407099</v>
      </c>
      <c r="E1450" s="3" t="s">
        <v>3637</v>
      </c>
      <c r="F1450" s="3" t="s">
        <v>6</v>
      </c>
      <c r="G1450" s="3" t="s">
        <v>58</v>
      </c>
      <c r="H1450" s="3" t="s">
        <v>4</v>
      </c>
      <c r="I1450" s="3" t="s">
        <v>3638</v>
      </c>
      <c r="J1450" s="3" t="s">
        <v>6</v>
      </c>
      <c r="K1450" s="3" t="s">
        <v>79</v>
      </c>
      <c r="L1450" s="3" t="s">
        <v>4</v>
      </c>
      <c r="N1450" s="3" t="s">
        <v>744</v>
      </c>
      <c r="O1450" s="3" t="s">
        <v>9</v>
      </c>
      <c r="P1450" s="3" t="s">
        <v>4</v>
      </c>
      <c r="Q1450" s="3" t="s">
        <v>10</v>
      </c>
      <c r="V1450" t="str">
        <f t="shared" si="53"/>
        <v>Remove</v>
      </c>
      <c r="W1450"/>
      <c r="X1450"/>
      <c r="Y1450"/>
      <c r="Z1450"/>
      <c r="AA1450"/>
      <c r="AC1450"/>
      <c r="AE1450"/>
    </row>
    <row r="1451" spans="1:31" hidden="1" x14ac:dyDescent="0.3">
      <c r="A1451" s="3">
        <v>2899007040</v>
      </c>
      <c r="B1451" s="3" t="s">
        <v>3639</v>
      </c>
      <c r="C1451" s="3" t="s">
        <v>3640</v>
      </c>
      <c r="D1451" s="3">
        <v>521.08743235848499</v>
      </c>
      <c r="E1451" s="3" t="s">
        <v>3641</v>
      </c>
      <c r="F1451" s="3" t="s">
        <v>62</v>
      </c>
      <c r="G1451" s="3" t="s">
        <v>210</v>
      </c>
      <c r="H1451" s="3" t="s">
        <v>4</v>
      </c>
      <c r="I1451" s="3" t="s">
        <v>3642</v>
      </c>
      <c r="J1451" s="3" t="s">
        <v>62</v>
      </c>
      <c r="K1451" s="3" t="s">
        <v>210</v>
      </c>
      <c r="L1451" s="3" t="s">
        <v>4</v>
      </c>
      <c r="N1451" s="3" t="s">
        <v>2171</v>
      </c>
      <c r="O1451" s="3" t="s">
        <v>9</v>
      </c>
      <c r="P1451" s="3" t="s">
        <v>4</v>
      </c>
      <c r="Q1451" s="3" t="s">
        <v>10</v>
      </c>
      <c r="V1451" t="str">
        <f t="shared" si="53"/>
        <v>Remove</v>
      </c>
      <c r="W1451"/>
      <c r="X1451"/>
      <c r="Y1451"/>
      <c r="Z1451"/>
      <c r="AA1451"/>
      <c r="AC1451"/>
      <c r="AE1451"/>
    </row>
    <row r="1452" spans="1:31" hidden="1" x14ac:dyDescent="0.3">
      <c r="A1452" s="3">
        <v>2894184040</v>
      </c>
      <c r="B1452" s="3" t="s">
        <v>3639</v>
      </c>
      <c r="C1452" s="3" t="s">
        <v>2772</v>
      </c>
      <c r="D1452" s="3">
        <v>351.44946727549501</v>
      </c>
      <c r="E1452" s="3" t="s">
        <v>1523</v>
      </c>
      <c r="F1452" s="3" t="s">
        <v>18</v>
      </c>
      <c r="G1452" s="3" t="s">
        <v>186</v>
      </c>
      <c r="H1452" s="3" t="s">
        <v>4</v>
      </c>
      <c r="I1452" s="3" t="s">
        <v>3643</v>
      </c>
      <c r="J1452" s="3" t="s">
        <v>83</v>
      </c>
      <c r="K1452" s="3" t="s">
        <v>84</v>
      </c>
      <c r="L1452" s="3" t="s">
        <v>4</v>
      </c>
      <c r="N1452" s="3" t="s">
        <v>971</v>
      </c>
      <c r="O1452" s="3" t="s">
        <v>9</v>
      </c>
      <c r="P1452" s="3" t="s">
        <v>4</v>
      </c>
      <c r="Q1452" s="3" t="s">
        <v>10</v>
      </c>
      <c r="V1452" t="str">
        <f t="shared" si="53"/>
        <v>Remove</v>
      </c>
      <c r="W1452"/>
      <c r="X1452"/>
      <c r="Y1452"/>
      <c r="Z1452"/>
      <c r="AA1452"/>
      <c r="AC1452"/>
      <c r="AE1452"/>
    </row>
    <row r="1453" spans="1:31" hidden="1" x14ac:dyDescent="0.3">
      <c r="A1453" s="3">
        <v>2823654040</v>
      </c>
      <c r="B1453" s="3" t="s">
        <v>3639</v>
      </c>
      <c r="C1453" s="3" t="s">
        <v>3639</v>
      </c>
      <c r="D1453" s="3">
        <v>164.489143716515</v>
      </c>
      <c r="E1453" s="3" t="s">
        <v>3644</v>
      </c>
      <c r="F1453" s="3" t="s">
        <v>90</v>
      </c>
      <c r="G1453" s="3" t="s">
        <v>106</v>
      </c>
      <c r="H1453" s="3" t="s">
        <v>4</v>
      </c>
      <c r="I1453" s="3" t="s">
        <v>3457</v>
      </c>
      <c r="J1453" s="3" t="s">
        <v>90</v>
      </c>
      <c r="K1453" s="3" t="s">
        <v>106</v>
      </c>
      <c r="L1453" s="3" t="s">
        <v>4</v>
      </c>
      <c r="O1453" s="3" t="s">
        <v>9</v>
      </c>
      <c r="P1453" s="3" t="s">
        <v>4</v>
      </c>
      <c r="Q1453" s="3" t="s">
        <v>10</v>
      </c>
      <c r="V1453" t="str">
        <f t="shared" si="53"/>
        <v>Remove</v>
      </c>
      <c r="W1453"/>
      <c r="X1453"/>
      <c r="Y1453"/>
      <c r="Z1453"/>
      <c r="AA1453"/>
      <c r="AC1453"/>
      <c r="AE1453"/>
    </row>
    <row r="1454" spans="1:31" hidden="1" x14ac:dyDescent="0.3">
      <c r="A1454" s="3">
        <v>2821907040</v>
      </c>
      <c r="B1454" s="3" t="s">
        <v>3639</v>
      </c>
      <c r="C1454" s="3" t="s">
        <v>3639</v>
      </c>
      <c r="D1454" s="3">
        <v>725.03869411285496</v>
      </c>
      <c r="E1454" s="3" t="s">
        <v>1522</v>
      </c>
      <c r="F1454" s="3" t="s">
        <v>83</v>
      </c>
      <c r="G1454" s="3" t="s">
        <v>84</v>
      </c>
      <c r="H1454" s="3" t="s">
        <v>4</v>
      </c>
      <c r="I1454" s="3" t="s">
        <v>3645</v>
      </c>
      <c r="J1454" s="3" t="s">
        <v>62</v>
      </c>
      <c r="K1454" s="3" t="s">
        <v>210</v>
      </c>
      <c r="L1454" s="3" t="s">
        <v>4</v>
      </c>
      <c r="O1454" s="3" t="s">
        <v>9</v>
      </c>
      <c r="P1454" s="3" t="s">
        <v>4</v>
      </c>
      <c r="Q1454" s="3" t="s">
        <v>10</v>
      </c>
      <c r="V1454" t="str">
        <f t="shared" si="53"/>
        <v>Remove</v>
      </c>
      <c r="W1454"/>
      <c r="X1454"/>
      <c r="Y1454"/>
      <c r="Z1454"/>
      <c r="AA1454"/>
      <c r="AC1454"/>
      <c r="AE1454"/>
    </row>
    <row r="1455" spans="1:31" hidden="1" x14ac:dyDescent="0.3">
      <c r="A1455" s="3">
        <v>2821567040</v>
      </c>
      <c r="B1455" s="3" t="s">
        <v>3639</v>
      </c>
      <c r="C1455" s="3" t="s">
        <v>3639</v>
      </c>
      <c r="D1455" s="3">
        <v>239.778017984146</v>
      </c>
      <c r="E1455" s="3" t="s">
        <v>3646</v>
      </c>
      <c r="F1455" s="3" t="s">
        <v>2</v>
      </c>
      <c r="G1455" s="3" t="s">
        <v>3</v>
      </c>
      <c r="H1455" s="3" t="s">
        <v>4</v>
      </c>
      <c r="I1455" s="3" t="s">
        <v>3647</v>
      </c>
      <c r="J1455" s="3" t="s">
        <v>26</v>
      </c>
      <c r="K1455" s="3" t="s">
        <v>72</v>
      </c>
      <c r="L1455" s="3" t="s">
        <v>4</v>
      </c>
      <c r="O1455" s="3" t="s">
        <v>9</v>
      </c>
      <c r="P1455" s="3" t="s">
        <v>4</v>
      </c>
      <c r="Q1455" s="3" t="s">
        <v>10</v>
      </c>
      <c r="V1455" t="str">
        <f t="shared" si="53"/>
        <v>Remove</v>
      </c>
      <c r="W1455"/>
      <c r="X1455"/>
      <c r="Y1455"/>
      <c r="Z1455"/>
      <c r="AA1455"/>
      <c r="AC1455"/>
      <c r="AE1455"/>
    </row>
    <row r="1456" spans="1:31" hidden="1" x14ac:dyDescent="0.3">
      <c r="A1456" s="3">
        <v>2892140040</v>
      </c>
      <c r="B1456" s="3" t="s">
        <v>3134</v>
      </c>
      <c r="C1456" s="3" t="s">
        <v>3648</v>
      </c>
      <c r="D1456" s="3">
        <v>55.273425404099797</v>
      </c>
      <c r="E1456" s="3" t="s">
        <v>3649</v>
      </c>
      <c r="F1456" s="3" t="s">
        <v>6</v>
      </c>
      <c r="G1456" s="3" t="s">
        <v>117</v>
      </c>
      <c r="H1456" s="3" t="s">
        <v>4</v>
      </c>
      <c r="I1456" s="3" t="s">
        <v>1012</v>
      </c>
      <c r="J1456" s="3" t="s">
        <v>6</v>
      </c>
      <c r="K1456" s="3" t="s">
        <v>117</v>
      </c>
      <c r="L1456" s="3" t="s">
        <v>4</v>
      </c>
      <c r="N1456" s="3" t="s">
        <v>8</v>
      </c>
      <c r="O1456" s="3" t="s">
        <v>9</v>
      </c>
      <c r="P1456" s="3" t="s">
        <v>4</v>
      </c>
      <c r="Q1456" s="3" t="s">
        <v>10</v>
      </c>
      <c r="V1456" t="str">
        <f t="shared" si="53"/>
        <v>Remove</v>
      </c>
      <c r="W1456"/>
      <c r="X1456"/>
      <c r="Y1456"/>
      <c r="Z1456"/>
      <c r="AA1456"/>
      <c r="AC1456"/>
      <c r="AE1456"/>
    </row>
    <row r="1457" spans="1:31" hidden="1" x14ac:dyDescent="0.3">
      <c r="A1457" s="3">
        <v>2824667040</v>
      </c>
      <c r="B1457" s="3" t="s">
        <v>3134</v>
      </c>
      <c r="C1457" s="3" t="s">
        <v>3134</v>
      </c>
      <c r="D1457" s="3">
        <v>165.03313748531099</v>
      </c>
      <c r="E1457" s="3" t="s">
        <v>3650</v>
      </c>
      <c r="F1457" s="3" t="s">
        <v>18</v>
      </c>
      <c r="G1457" s="3" t="s">
        <v>19</v>
      </c>
      <c r="H1457" s="3" t="s">
        <v>4</v>
      </c>
      <c r="I1457" s="3" t="s">
        <v>3651</v>
      </c>
      <c r="J1457" s="3" t="s">
        <v>18</v>
      </c>
      <c r="K1457" s="3" t="s">
        <v>319</v>
      </c>
      <c r="L1457" s="3" t="s">
        <v>4</v>
      </c>
      <c r="N1457" s="3" t="s">
        <v>3652</v>
      </c>
      <c r="O1457" s="3" t="s">
        <v>9</v>
      </c>
      <c r="P1457" s="3" t="s">
        <v>4</v>
      </c>
      <c r="Q1457" s="3" t="s">
        <v>10</v>
      </c>
      <c r="V1457" t="str">
        <f t="shared" si="53"/>
        <v>Remove</v>
      </c>
      <c r="W1457"/>
      <c r="X1457"/>
      <c r="Y1457"/>
      <c r="Z1457"/>
      <c r="AA1457"/>
      <c r="AC1457"/>
      <c r="AE1457"/>
    </row>
    <row r="1458" spans="1:31" hidden="1" x14ac:dyDescent="0.3">
      <c r="A1458" s="3">
        <v>2823314040</v>
      </c>
      <c r="B1458" s="3" t="s">
        <v>3134</v>
      </c>
      <c r="C1458" s="3" t="s">
        <v>3134</v>
      </c>
      <c r="D1458" s="3">
        <v>239.71797884841399</v>
      </c>
      <c r="E1458" s="3" t="s">
        <v>3653</v>
      </c>
      <c r="F1458" s="3" t="s">
        <v>6</v>
      </c>
      <c r="G1458" s="3" t="s">
        <v>79</v>
      </c>
      <c r="H1458" s="3" t="s">
        <v>4</v>
      </c>
      <c r="I1458" s="3" t="s">
        <v>1040</v>
      </c>
      <c r="J1458" s="3" t="s">
        <v>13</v>
      </c>
      <c r="K1458" s="3" t="s">
        <v>65</v>
      </c>
      <c r="L1458" s="3" t="s">
        <v>4</v>
      </c>
      <c r="N1458" s="3" t="s">
        <v>960</v>
      </c>
      <c r="O1458" s="3" t="s">
        <v>9</v>
      </c>
      <c r="P1458" s="3" t="s">
        <v>4</v>
      </c>
      <c r="Q1458" s="3" t="s">
        <v>10</v>
      </c>
      <c r="V1458" t="str">
        <f t="shared" si="53"/>
        <v>Remove</v>
      </c>
      <c r="W1458"/>
      <c r="X1458"/>
      <c r="Y1458"/>
      <c r="Z1458"/>
      <c r="AA1458"/>
      <c r="AC1458"/>
      <c r="AE1458"/>
    </row>
    <row r="1459" spans="1:31" hidden="1" x14ac:dyDescent="0.3">
      <c r="A1459" s="3">
        <v>2821948040</v>
      </c>
      <c r="B1459" s="3" t="s">
        <v>3134</v>
      </c>
      <c r="C1459" s="3" t="s">
        <v>3134</v>
      </c>
      <c r="D1459" s="3">
        <v>54.586760673717201</v>
      </c>
      <c r="E1459" s="3" t="s">
        <v>3654</v>
      </c>
      <c r="F1459" s="3" t="s">
        <v>191</v>
      </c>
      <c r="G1459" s="3" t="s">
        <v>1206</v>
      </c>
      <c r="H1459" s="3" t="s">
        <v>4</v>
      </c>
      <c r="I1459" s="3" t="s">
        <v>3655</v>
      </c>
      <c r="J1459" s="3" t="s">
        <v>191</v>
      </c>
      <c r="K1459" s="3" t="s">
        <v>1206</v>
      </c>
      <c r="L1459" s="3" t="s">
        <v>4</v>
      </c>
      <c r="O1459" s="3" t="s">
        <v>9</v>
      </c>
      <c r="P1459" s="3" t="s">
        <v>4</v>
      </c>
      <c r="Q1459" s="3" t="s">
        <v>10</v>
      </c>
      <c r="V1459" t="str">
        <f t="shared" si="53"/>
        <v>Remove</v>
      </c>
      <c r="W1459"/>
      <c r="X1459"/>
      <c r="Y1459"/>
      <c r="Z1459"/>
      <c r="AA1459"/>
      <c r="AC1459"/>
      <c r="AE1459"/>
    </row>
    <row r="1460" spans="1:31" hidden="1" x14ac:dyDescent="0.3">
      <c r="A1460" s="3">
        <v>2924260040</v>
      </c>
      <c r="B1460" s="3" t="s">
        <v>3656</v>
      </c>
      <c r="C1460" s="3" t="s">
        <v>3656</v>
      </c>
      <c r="D1460" s="3">
        <v>157.90710425315299</v>
      </c>
      <c r="E1460" s="3" t="s">
        <v>3657</v>
      </c>
      <c r="F1460" s="3" t="s">
        <v>23</v>
      </c>
      <c r="G1460" s="3" t="s">
        <v>24</v>
      </c>
      <c r="H1460" s="3" t="s">
        <v>4</v>
      </c>
      <c r="I1460" s="3" t="s">
        <v>3658</v>
      </c>
      <c r="J1460" s="3" t="s">
        <v>26</v>
      </c>
      <c r="K1460" s="3" t="s">
        <v>27</v>
      </c>
      <c r="L1460" s="3" t="s">
        <v>4</v>
      </c>
      <c r="O1460" s="3" t="s">
        <v>9</v>
      </c>
      <c r="P1460" s="3" t="s">
        <v>4</v>
      </c>
      <c r="Q1460" s="3" t="s">
        <v>10</v>
      </c>
      <c r="V1460" t="str">
        <f t="shared" si="53"/>
        <v>Remove</v>
      </c>
      <c r="W1460"/>
      <c r="X1460"/>
      <c r="Y1460"/>
      <c r="Z1460"/>
      <c r="AA1460"/>
      <c r="AC1460"/>
      <c r="AE1460"/>
    </row>
    <row r="1461" spans="1:31" hidden="1" x14ac:dyDescent="0.3">
      <c r="A1461" s="3">
        <v>2903352040</v>
      </c>
      <c r="B1461" s="3" t="s">
        <v>3656</v>
      </c>
      <c r="C1461" s="3" t="s">
        <v>3659</v>
      </c>
      <c r="D1461" s="3">
        <v>340.20856820744098</v>
      </c>
      <c r="E1461" s="3" t="s">
        <v>3660</v>
      </c>
      <c r="F1461" s="3" t="s">
        <v>90</v>
      </c>
      <c r="G1461" s="3" t="s">
        <v>91</v>
      </c>
      <c r="H1461" s="3" t="s">
        <v>4</v>
      </c>
      <c r="I1461" s="3" t="s">
        <v>3661</v>
      </c>
      <c r="J1461" s="3" t="s">
        <v>23</v>
      </c>
      <c r="K1461" s="3" t="s">
        <v>137</v>
      </c>
      <c r="L1461" s="3" t="s">
        <v>4</v>
      </c>
      <c r="N1461" s="3" t="s">
        <v>66</v>
      </c>
      <c r="O1461" s="3" t="s">
        <v>9</v>
      </c>
      <c r="P1461" s="3" t="s">
        <v>4</v>
      </c>
      <c r="Q1461" s="3" t="s">
        <v>10</v>
      </c>
      <c r="V1461" t="str">
        <f t="shared" si="53"/>
        <v>Remove</v>
      </c>
      <c r="W1461"/>
      <c r="X1461"/>
      <c r="Y1461"/>
      <c r="Z1461"/>
      <c r="AA1461"/>
      <c r="AC1461"/>
      <c r="AE1461"/>
    </row>
    <row r="1462" spans="1:31" hidden="1" x14ac:dyDescent="0.3">
      <c r="A1462" s="3">
        <v>2822476040</v>
      </c>
      <c r="B1462" s="3" t="s">
        <v>3656</v>
      </c>
      <c r="C1462" s="3" t="s">
        <v>3656</v>
      </c>
      <c r="D1462" s="3">
        <v>62.661549306806599</v>
      </c>
      <c r="E1462" s="3" t="s">
        <v>3662</v>
      </c>
      <c r="F1462" s="3" t="s">
        <v>90</v>
      </c>
      <c r="G1462" s="3" t="s">
        <v>91</v>
      </c>
      <c r="H1462" s="3" t="s">
        <v>4</v>
      </c>
      <c r="I1462" s="3" t="s">
        <v>2919</v>
      </c>
      <c r="J1462" s="3" t="s">
        <v>90</v>
      </c>
      <c r="K1462" s="3" t="s">
        <v>91</v>
      </c>
      <c r="L1462" s="3" t="s">
        <v>4</v>
      </c>
      <c r="O1462" s="3" t="s">
        <v>9</v>
      </c>
      <c r="P1462" s="3" t="s">
        <v>4</v>
      </c>
      <c r="Q1462" s="3" t="s">
        <v>10</v>
      </c>
      <c r="V1462" t="str">
        <f t="shared" si="53"/>
        <v>Remove</v>
      </c>
      <c r="W1462"/>
      <c r="X1462"/>
      <c r="Y1462"/>
      <c r="Z1462"/>
      <c r="AA1462"/>
      <c r="AC1462"/>
      <c r="AE1462"/>
    </row>
    <row r="1463" spans="1:31" hidden="1" x14ac:dyDescent="0.3">
      <c r="A1463" s="3">
        <v>2855113040</v>
      </c>
      <c r="B1463" s="3" t="s">
        <v>3663</v>
      </c>
      <c r="C1463" s="3" t="s">
        <v>3663</v>
      </c>
      <c r="D1463" s="3">
        <v>617.05960679877796</v>
      </c>
      <c r="E1463" s="3" t="s">
        <v>3664</v>
      </c>
      <c r="F1463" s="3" t="s">
        <v>26</v>
      </c>
      <c r="G1463" s="3" t="s">
        <v>612</v>
      </c>
      <c r="H1463" s="3" t="s">
        <v>4</v>
      </c>
      <c r="I1463" s="3" t="s">
        <v>3665</v>
      </c>
      <c r="J1463" s="3" t="s">
        <v>2</v>
      </c>
      <c r="K1463" s="3" t="s">
        <v>3</v>
      </c>
      <c r="L1463" s="3" t="s">
        <v>4</v>
      </c>
      <c r="O1463" s="3" t="s">
        <v>9</v>
      </c>
      <c r="P1463" s="3" t="s">
        <v>4</v>
      </c>
      <c r="Q1463" s="3" t="s">
        <v>10</v>
      </c>
      <c r="V1463" t="str">
        <f t="shared" si="53"/>
        <v>Remove</v>
      </c>
      <c r="W1463"/>
      <c r="X1463"/>
      <c r="Y1463"/>
      <c r="Z1463"/>
      <c r="AA1463"/>
      <c r="AC1463"/>
      <c r="AE1463"/>
    </row>
    <row r="1464" spans="1:31" hidden="1" x14ac:dyDescent="0.3">
      <c r="A1464" s="3">
        <v>2826764040</v>
      </c>
      <c r="B1464" s="3" t="s">
        <v>3666</v>
      </c>
      <c r="C1464" s="3" t="s">
        <v>3666</v>
      </c>
      <c r="D1464" s="3">
        <v>133.15579227696401</v>
      </c>
      <c r="E1464" s="3" t="s">
        <v>3667</v>
      </c>
      <c r="F1464" s="3" t="s">
        <v>2</v>
      </c>
      <c r="G1464" s="3" t="s">
        <v>3</v>
      </c>
      <c r="H1464" s="3" t="s">
        <v>4</v>
      </c>
      <c r="I1464" s="3" t="s">
        <v>3647</v>
      </c>
      <c r="J1464" s="3" t="s">
        <v>26</v>
      </c>
      <c r="K1464" s="3" t="s">
        <v>72</v>
      </c>
      <c r="L1464" s="3" t="s">
        <v>4</v>
      </c>
      <c r="O1464" s="3" t="s">
        <v>9</v>
      </c>
      <c r="P1464" s="3" t="s">
        <v>4</v>
      </c>
      <c r="Q1464" s="3" t="s">
        <v>10</v>
      </c>
      <c r="V1464" t="str">
        <f t="shared" si="53"/>
        <v>Remove</v>
      </c>
      <c r="W1464"/>
      <c r="X1464"/>
      <c r="Y1464"/>
      <c r="Z1464"/>
      <c r="AA1464"/>
      <c r="AC1464"/>
      <c r="AE1464"/>
    </row>
    <row r="1465" spans="1:31" hidden="1" x14ac:dyDescent="0.3">
      <c r="A1465" s="3">
        <v>2826758040</v>
      </c>
      <c r="B1465" s="3" t="s">
        <v>3666</v>
      </c>
      <c r="C1465" s="3" t="s">
        <v>3666</v>
      </c>
      <c r="D1465" s="3">
        <v>62.661549306806599</v>
      </c>
      <c r="E1465" s="3" t="s">
        <v>3668</v>
      </c>
      <c r="F1465" s="3" t="s">
        <v>2</v>
      </c>
      <c r="G1465" s="3" t="s">
        <v>3</v>
      </c>
      <c r="H1465" s="3" t="s">
        <v>4</v>
      </c>
      <c r="I1465" s="3" t="s">
        <v>3647</v>
      </c>
      <c r="J1465" s="3" t="s">
        <v>26</v>
      </c>
      <c r="K1465" s="3" t="s">
        <v>72</v>
      </c>
      <c r="L1465" s="3" t="s">
        <v>4</v>
      </c>
      <c r="O1465" s="3" t="s">
        <v>9</v>
      </c>
      <c r="P1465" s="3" t="s">
        <v>4</v>
      </c>
      <c r="Q1465" s="3" t="s">
        <v>10</v>
      </c>
      <c r="V1465" t="str">
        <f t="shared" si="53"/>
        <v>Remove</v>
      </c>
      <c r="W1465"/>
      <c r="X1465"/>
      <c r="Y1465"/>
      <c r="Z1465"/>
      <c r="AA1465"/>
      <c r="AC1465"/>
      <c r="AE1465"/>
    </row>
    <row r="1466" spans="1:31" hidden="1" x14ac:dyDescent="0.3">
      <c r="A1466" s="3">
        <v>2825665040</v>
      </c>
      <c r="B1466" s="3" t="s">
        <v>3666</v>
      </c>
      <c r="C1466" s="3" t="s">
        <v>3666</v>
      </c>
      <c r="D1466" s="3">
        <v>696.61392716498199</v>
      </c>
      <c r="E1466" s="3" t="s">
        <v>3669</v>
      </c>
      <c r="F1466" s="3" t="s">
        <v>23</v>
      </c>
      <c r="G1466" s="3" t="s">
        <v>126</v>
      </c>
      <c r="H1466" s="3" t="s">
        <v>107</v>
      </c>
      <c r="I1466" s="3" t="s">
        <v>3670</v>
      </c>
      <c r="J1466" s="3" t="s">
        <v>83</v>
      </c>
      <c r="K1466" s="3" t="s">
        <v>84</v>
      </c>
      <c r="L1466" s="3" t="s">
        <v>107</v>
      </c>
      <c r="M1466" s="3" t="s">
        <v>3671</v>
      </c>
      <c r="N1466" s="3" t="s">
        <v>3672</v>
      </c>
      <c r="O1466" s="3" t="s">
        <v>9</v>
      </c>
      <c r="P1466" s="3" t="s">
        <v>107</v>
      </c>
      <c r="Q1466" s="3" t="s">
        <v>10</v>
      </c>
      <c r="R1466" s="2" t="s">
        <v>109</v>
      </c>
      <c r="V1466" t="str">
        <f t="shared" si="53"/>
        <v>Remove</v>
      </c>
      <c r="W1466"/>
      <c r="X1466"/>
      <c r="Y1466"/>
      <c r="Z1466"/>
      <c r="AA1466"/>
      <c r="AC1466"/>
      <c r="AE1466"/>
    </row>
    <row r="1467" spans="1:31" hidden="1" x14ac:dyDescent="0.3">
      <c r="A1467" s="3">
        <v>2822942040</v>
      </c>
      <c r="B1467" s="3" t="s">
        <v>3666</v>
      </c>
      <c r="C1467" s="3" t="s">
        <v>3666</v>
      </c>
      <c r="D1467" s="3">
        <v>53.656458055925398</v>
      </c>
      <c r="E1467" s="3" t="s">
        <v>3673</v>
      </c>
      <c r="F1467" s="3" t="s">
        <v>26</v>
      </c>
      <c r="G1467" s="3" t="s">
        <v>72</v>
      </c>
      <c r="H1467" s="3" t="s">
        <v>4</v>
      </c>
      <c r="I1467" s="3" t="s">
        <v>1320</v>
      </c>
      <c r="J1467" s="3" t="s">
        <v>13</v>
      </c>
      <c r="K1467" s="3" t="s">
        <v>155</v>
      </c>
      <c r="L1467" s="3" t="s">
        <v>4</v>
      </c>
      <c r="N1467" s="3" t="s">
        <v>537</v>
      </c>
      <c r="O1467" s="3" t="s">
        <v>9</v>
      </c>
      <c r="P1467" s="3" t="s">
        <v>4</v>
      </c>
      <c r="Q1467" s="3" t="s">
        <v>10</v>
      </c>
      <c r="V1467" t="str">
        <f t="shared" si="53"/>
        <v>Remove</v>
      </c>
      <c r="W1467"/>
      <c r="X1467"/>
      <c r="Y1467"/>
      <c r="Z1467"/>
      <c r="AA1467"/>
      <c r="AC1467"/>
      <c r="AE1467"/>
    </row>
    <row r="1468" spans="1:31" hidden="1" x14ac:dyDescent="0.3">
      <c r="A1468" s="3">
        <v>2822927040</v>
      </c>
      <c r="B1468" s="3" t="s">
        <v>3666</v>
      </c>
      <c r="C1468" s="3" t="s">
        <v>3666</v>
      </c>
      <c r="D1468" s="3">
        <v>90.124696483120601</v>
      </c>
      <c r="E1468" s="3" t="s">
        <v>3674</v>
      </c>
      <c r="F1468" s="3" t="s">
        <v>90</v>
      </c>
      <c r="G1468" s="3" t="s">
        <v>91</v>
      </c>
      <c r="H1468" s="3" t="s">
        <v>4</v>
      </c>
      <c r="I1468" s="3" t="s">
        <v>1320</v>
      </c>
      <c r="J1468" s="3" t="s">
        <v>13</v>
      </c>
      <c r="K1468" s="3" t="s">
        <v>155</v>
      </c>
      <c r="L1468" s="3" t="s">
        <v>4</v>
      </c>
      <c r="N1468" s="3" t="s">
        <v>537</v>
      </c>
      <c r="O1468" s="3" t="s">
        <v>9</v>
      </c>
      <c r="P1468" s="3" t="s">
        <v>4</v>
      </c>
      <c r="Q1468" s="3" t="s">
        <v>10</v>
      </c>
      <c r="V1468" t="str">
        <f t="shared" si="53"/>
        <v>Remove</v>
      </c>
      <c r="W1468"/>
      <c r="X1468"/>
      <c r="Y1468"/>
      <c r="Z1468"/>
      <c r="AA1468"/>
      <c r="AC1468"/>
      <c r="AE1468"/>
    </row>
    <row r="1469" spans="1:31" hidden="1" x14ac:dyDescent="0.3">
      <c r="A1469" s="3">
        <v>2822886040</v>
      </c>
      <c r="B1469" s="3" t="s">
        <v>3666</v>
      </c>
      <c r="C1469" s="3" t="s">
        <v>3666</v>
      </c>
      <c r="D1469" s="3">
        <v>63.206548131902601</v>
      </c>
      <c r="E1469" s="3" t="s">
        <v>3675</v>
      </c>
      <c r="F1469" s="3" t="s">
        <v>90</v>
      </c>
      <c r="G1469" s="3" t="s">
        <v>91</v>
      </c>
      <c r="H1469" s="3" t="s">
        <v>4</v>
      </c>
      <c r="I1469" s="3" t="s">
        <v>1320</v>
      </c>
      <c r="J1469" s="3" t="s">
        <v>13</v>
      </c>
      <c r="K1469" s="3" t="s">
        <v>155</v>
      </c>
      <c r="L1469" s="3" t="s">
        <v>4</v>
      </c>
      <c r="N1469" s="3" t="s">
        <v>537</v>
      </c>
      <c r="O1469" s="3" t="s">
        <v>9</v>
      </c>
      <c r="P1469" s="3" t="s">
        <v>4</v>
      </c>
      <c r="Q1469" s="3" t="s">
        <v>10</v>
      </c>
      <c r="V1469" t="str">
        <f t="shared" si="53"/>
        <v>Remove</v>
      </c>
      <c r="W1469"/>
      <c r="X1469"/>
      <c r="Y1469"/>
      <c r="Z1469"/>
      <c r="AA1469"/>
      <c r="AC1469"/>
      <c r="AE1469"/>
    </row>
    <row r="1470" spans="1:31" hidden="1" x14ac:dyDescent="0.3">
      <c r="A1470" s="3">
        <v>2822860040</v>
      </c>
      <c r="B1470" s="3" t="s">
        <v>3666</v>
      </c>
      <c r="C1470" s="3" t="s">
        <v>3666</v>
      </c>
      <c r="D1470" s="3">
        <v>146.70086942899701</v>
      </c>
      <c r="E1470" s="3" t="s">
        <v>3676</v>
      </c>
      <c r="F1470" s="3" t="s">
        <v>13</v>
      </c>
      <c r="G1470" s="3" t="s">
        <v>56</v>
      </c>
      <c r="H1470" s="3" t="s">
        <v>4</v>
      </c>
      <c r="I1470" s="3" t="s">
        <v>1320</v>
      </c>
      <c r="J1470" s="3" t="s">
        <v>13</v>
      </c>
      <c r="K1470" s="3" t="s">
        <v>155</v>
      </c>
      <c r="L1470" s="3" t="s">
        <v>4</v>
      </c>
      <c r="N1470" s="3" t="s">
        <v>537</v>
      </c>
      <c r="O1470" s="3" t="s">
        <v>9</v>
      </c>
      <c r="P1470" s="3" t="s">
        <v>4</v>
      </c>
      <c r="Q1470" s="3" t="s">
        <v>10</v>
      </c>
      <c r="V1470" t="str">
        <f t="shared" si="53"/>
        <v>Remove</v>
      </c>
      <c r="W1470"/>
      <c r="X1470"/>
      <c r="Y1470"/>
      <c r="Z1470"/>
      <c r="AA1470"/>
      <c r="AC1470"/>
      <c r="AE1470"/>
    </row>
    <row r="1471" spans="1:31" hidden="1" x14ac:dyDescent="0.3">
      <c r="A1471" s="3">
        <v>2823320040</v>
      </c>
      <c r="B1471" s="3" t="s">
        <v>3677</v>
      </c>
      <c r="C1471" s="3" t="s">
        <v>3677</v>
      </c>
      <c r="D1471" s="3">
        <v>64.967913601502602</v>
      </c>
      <c r="E1471" s="3" t="s">
        <v>3678</v>
      </c>
      <c r="F1471" s="3" t="s">
        <v>41</v>
      </c>
      <c r="G1471" s="3" t="s">
        <v>42</v>
      </c>
      <c r="H1471" s="3" t="s">
        <v>4</v>
      </c>
      <c r="I1471" s="3" t="s">
        <v>3512</v>
      </c>
      <c r="J1471" s="3" t="s">
        <v>6</v>
      </c>
      <c r="K1471" s="3" t="s">
        <v>7</v>
      </c>
      <c r="L1471" s="3" t="s">
        <v>4</v>
      </c>
      <c r="N1471" s="3" t="s">
        <v>3679</v>
      </c>
      <c r="O1471" s="3" t="s">
        <v>9</v>
      </c>
      <c r="P1471" s="3" t="s">
        <v>4</v>
      </c>
      <c r="Q1471" s="3" t="s">
        <v>10</v>
      </c>
      <c r="V1471" t="str">
        <f t="shared" si="53"/>
        <v>Remove</v>
      </c>
      <c r="W1471"/>
      <c r="X1471"/>
      <c r="Y1471"/>
      <c r="Z1471"/>
      <c r="AA1471"/>
      <c r="AC1471"/>
      <c r="AE1471"/>
    </row>
    <row r="1472" spans="1:31" hidden="1" x14ac:dyDescent="0.3">
      <c r="A1472" s="3">
        <v>2823313040</v>
      </c>
      <c r="B1472" s="3" t="s">
        <v>3677</v>
      </c>
      <c r="C1472" s="3" t="s">
        <v>3677</v>
      </c>
      <c r="D1472" s="3">
        <v>222.20863984974201</v>
      </c>
      <c r="E1472" s="3" t="s">
        <v>3680</v>
      </c>
      <c r="F1472" s="3" t="s">
        <v>6</v>
      </c>
      <c r="G1472" s="3" t="s">
        <v>7</v>
      </c>
      <c r="H1472" s="3" t="s">
        <v>4</v>
      </c>
      <c r="I1472" s="3" t="s">
        <v>3512</v>
      </c>
      <c r="J1472" s="3" t="s">
        <v>6</v>
      </c>
      <c r="K1472" s="3" t="s">
        <v>7</v>
      </c>
      <c r="L1472" s="3" t="s">
        <v>4</v>
      </c>
      <c r="N1472" s="3" t="s">
        <v>3679</v>
      </c>
      <c r="O1472" s="3" t="s">
        <v>9</v>
      </c>
      <c r="P1472" s="3" t="s">
        <v>4</v>
      </c>
      <c r="Q1472" s="3" t="s">
        <v>10</v>
      </c>
      <c r="V1472" t="str">
        <f t="shared" si="53"/>
        <v>Remove</v>
      </c>
      <c r="W1472"/>
      <c r="X1472"/>
      <c r="Y1472"/>
      <c r="Z1472"/>
      <c r="AA1472"/>
      <c r="AC1472"/>
      <c r="AE1472"/>
    </row>
    <row r="1473" spans="1:31" hidden="1" x14ac:dyDescent="0.3">
      <c r="A1473" s="3">
        <v>2823290040</v>
      </c>
      <c r="B1473" s="3" t="s">
        <v>3677</v>
      </c>
      <c r="C1473" s="3" t="s">
        <v>3677</v>
      </c>
      <c r="D1473" s="3">
        <v>70.414775395210498</v>
      </c>
      <c r="E1473" s="3" t="s">
        <v>3681</v>
      </c>
      <c r="F1473" s="3" t="s">
        <v>18</v>
      </c>
      <c r="G1473" s="3" t="s">
        <v>186</v>
      </c>
      <c r="H1473" s="3" t="s">
        <v>4</v>
      </c>
      <c r="I1473" s="3" t="s">
        <v>2153</v>
      </c>
      <c r="J1473" s="3" t="s">
        <v>18</v>
      </c>
      <c r="K1473" s="3" t="s">
        <v>186</v>
      </c>
      <c r="L1473" s="3" t="s">
        <v>4</v>
      </c>
      <c r="O1473" s="3" t="s">
        <v>9</v>
      </c>
      <c r="P1473" s="3" t="s">
        <v>4</v>
      </c>
      <c r="Q1473" s="3" t="s">
        <v>10</v>
      </c>
      <c r="V1473" t="str">
        <f t="shared" si="53"/>
        <v>Remove</v>
      </c>
      <c r="W1473"/>
      <c r="X1473"/>
      <c r="Y1473"/>
      <c r="Z1473"/>
      <c r="AA1473"/>
      <c r="AC1473"/>
      <c r="AE1473"/>
    </row>
    <row r="1474" spans="1:31" hidden="1" x14ac:dyDescent="0.3">
      <c r="A1474" s="3">
        <v>2823250040</v>
      </c>
      <c r="B1474" s="3" t="s">
        <v>3677</v>
      </c>
      <c r="C1474" s="3" t="s">
        <v>3677</v>
      </c>
      <c r="D1474" s="3">
        <v>105.65033651588701</v>
      </c>
      <c r="E1474" s="3" t="s">
        <v>3682</v>
      </c>
      <c r="F1474" s="3" t="s">
        <v>26</v>
      </c>
      <c r="G1474" s="3" t="s">
        <v>1053</v>
      </c>
      <c r="H1474" s="3" t="s">
        <v>4</v>
      </c>
      <c r="I1474" s="3" t="s">
        <v>2593</v>
      </c>
      <c r="J1474" s="3" t="s">
        <v>6</v>
      </c>
      <c r="K1474" s="3" t="s">
        <v>79</v>
      </c>
      <c r="L1474" s="3" t="s">
        <v>4</v>
      </c>
      <c r="O1474" s="3" t="s">
        <v>9</v>
      </c>
      <c r="P1474" s="3" t="s">
        <v>4</v>
      </c>
      <c r="Q1474" s="3" t="s">
        <v>10</v>
      </c>
      <c r="V1474" t="str">
        <f t="shared" si="53"/>
        <v>Remove</v>
      </c>
      <c r="W1474"/>
      <c r="X1474"/>
      <c r="Y1474"/>
      <c r="Z1474"/>
      <c r="AA1474"/>
      <c r="AC1474"/>
      <c r="AE1474"/>
    </row>
    <row r="1475" spans="1:31" hidden="1" x14ac:dyDescent="0.3">
      <c r="A1475" s="3">
        <v>2823242040</v>
      </c>
      <c r="B1475" s="3" t="s">
        <v>3677</v>
      </c>
      <c r="C1475" s="3" t="s">
        <v>3677</v>
      </c>
      <c r="D1475" s="3">
        <v>81.436844576615997</v>
      </c>
      <c r="E1475" s="3" t="s">
        <v>3683</v>
      </c>
      <c r="F1475" s="3" t="s">
        <v>83</v>
      </c>
      <c r="G1475" s="3" t="s">
        <v>121</v>
      </c>
      <c r="H1475" s="3" t="s">
        <v>4</v>
      </c>
      <c r="I1475" s="3" t="s">
        <v>3684</v>
      </c>
      <c r="J1475" s="3" t="s">
        <v>41</v>
      </c>
      <c r="K1475" s="3" t="s">
        <v>459</v>
      </c>
      <c r="L1475" s="3" t="s">
        <v>4</v>
      </c>
      <c r="O1475" s="3" t="s">
        <v>9</v>
      </c>
      <c r="P1475" s="3" t="s">
        <v>4</v>
      </c>
      <c r="Q1475" s="3" t="s">
        <v>10</v>
      </c>
      <c r="V1475" t="str">
        <f t="shared" ref="V1475:V1538" si="54">IF(ISNUMBER(S1475), "Keep", "Remove")</f>
        <v>Remove</v>
      </c>
      <c r="W1475"/>
      <c r="X1475"/>
      <c r="Y1475"/>
      <c r="Z1475"/>
      <c r="AA1475"/>
      <c r="AC1475"/>
      <c r="AE1475"/>
    </row>
    <row r="1476" spans="1:31" hidden="1" x14ac:dyDescent="0.3">
      <c r="A1476" s="3">
        <v>2822877040</v>
      </c>
      <c r="B1476" s="3" t="s">
        <v>3677</v>
      </c>
      <c r="C1476" s="3" t="s">
        <v>3677</v>
      </c>
      <c r="D1476" s="3">
        <v>57.8353419940523</v>
      </c>
      <c r="E1476" s="3" t="s">
        <v>3685</v>
      </c>
      <c r="F1476" s="3" t="s">
        <v>13</v>
      </c>
      <c r="G1476" s="3" t="s">
        <v>56</v>
      </c>
      <c r="H1476" s="3" t="s">
        <v>4</v>
      </c>
      <c r="I1476" s="3" t="s">
        <v>3686</v>
      </c>
      <c r="J1476" s="3" t="s">
        <v>23</v>
      </c>
      <c r="K1476" s="3" t="s">
        <v>24</v>
      </c>
      <c r="L1476" s="3" t="s">
        <v>4</v>
      </c>
      <c r="N1476" s="3" t="s">
        <v>266</v>
      </c>
      <c r="O1476" s="3" t="s">
        <v>9</v>
      </c>
      <c r="P1476" s="3" t="s">
        <v>4</v>
      </c>
      <c r="Q1476" s="3" t="s">
        <v>10</v>
      </c>
      <c r="V1476" t="str">
        <f t="shared" si="54"/>
        <v>Remove</v>
      </c>
      <c r="W1476"/>
      <c r="X1476"/>
      <c r="Y1476"/>
      <c r="Z1476"/>
      <c r="AA1476"/>
      <c r="AC1476"/>
      <c r="AE1476"/>
    </row>
    <row r="1477" spans="1:31" hidden="1" x14ac:dyDescent="0.3">
      <c r="A1477" s="3">
        <v>2822859040</v>
      </c>
      <c r="B1477" s="3" t="s">
        <v>3677</v>
      </c>
      <c r="C1477" s="3" t="s">
        <v>3677</v>
      </c>
      <c r="D1477" s="3">
        <v>74.380341211457207</v>
      </c>
      <c r="E1477" s="3" t="s">
        <v>3687</v>
      </c>
      <c r="F1477" s="3" t="s">
        <v>13</v>
      </c>
      <c r="G1477" s="3" t="s">
        <v>56</v>
      </c>
      <c r="H1477" s="3" t="s">
        <v>4</v>
      </c>
      <c r="I1477" s="3" t="s">
        <v>3686</v>
      </c>
      <c r="J1477" s="3" t="s">
        <v>23</v>
      </c>
      <c r="K1477" s="3" t="s">
        <v>24</v>
      </c>
      <c r="L1477" s="3" t="s">
        <v>4</v>
      </c>
      <c r="N1477" s="3" t="s">
        <v>266</v>
      </c>
      <c r="O1477" s="3" t="s">
        <v>9</v>
      </c>
      <c r="P1477" s="3" t="s">
        <v>4</v>
      </c>
      <c r="Q1477" s="3" t="s">
        <v>10</v>
      </c>
      <c r="V1477" t="str">
        <f t="shared" si="54"/>
        <v>Remove</v>
      </c>
      <c r="W1477"/>
      <c r="X1477"/>
      <c r="Y1477"/>
      <c r="Z1477"/>
      <c r="AA1477"/>
      <c r="AC1477"/>
      <c r="AE1477"/>
    </row>
    <row r="1478" spans="1:31" hidden="1" x14ac:dyDescent="0.3">
      <c r="A1478" s="3">
        <v>2822815040</v>
      </c>
      <c r="B1478" s="3" t="s">
        <v>3677</v>
      </c>
      <c r="C1478" s="3" t="s">
        <v>3677</v>
      </c>
      <c r="D1478" s="3">
        <v>311.03369776845898</v>
      </c>
      <c r="E1478" s="3" t="s">
        <v>3688</v>
      </c>
      <c r="F1478" s="3" t="s">
        <v>6</v>
      </c>
      <c r="G1478" s="3" t="s">
        <v>7</v>
      </c>
      <c r="H1478" s="3" t="s">
        <v>4</v>
      </c>
      <c r="I1478" s="3" t="s">
        <v>3689</v>
      </c>
      <c r="J1478" s="3" t="s">
        <v>6</v>
      </c>
      <c r="K1478" s="3" t="s">
        <v>7</v>
      </c>
      <c r="L1478" s="3" t="s">
        <v>4</v>
      </c>
      <c r="N1478" s="3" t="s">
        <v>687</v>
      </c>
      <c r="O1478" s="3" t="s">
        <v>9</v>
      </c>
      <c r="P1478" s="3" t="s">
        <v>4</v>
      </c>
      <c r="Q1478" s="3" t="s">
        <v>10</v>
      </c>
      <c r="V1478" t="str">
        <f t="shared" si="54"/>
        <v>Remove</v>
      </c>
      <c r="W1478"/>
      <c r="X1478"/>
      <c r="Y1478"/>
      <c r="Z1478"/>
      <c r="AA1478"/>
      <c r="AC1478"/>
      <c r="AE1478"/>
    </row>
    <row r="1479" spans="1:31" hidden="1" x14ac:dyDescent="0.3">
      <c r="A1479" s="3">
        <v>2916406040</v>
      </c>
      <c r="B1479" s="3" t="s">
        <v>3690</v>
      </c>
      <c r="C1479" s="3" t="s">
        <v>3690</v>
      </c>
      <c r="D1479" s="3">
        <v>611.08505408832605</v>
      </c>
      <c r="E1479" s="3" t="s">
        <v>3691</v>
      </c>
      <c r="F1479" s="3" t="s">
        <v>6</v>
      </c>
      <c r="G1479" s="3" t="s">
        <v>34</v>
      </c>
      <c r="H1479" s="3" t="s">
        <v>4</v>
      </c>
      <c r="I1479" s="3" t="s">
        <v>3692</v>
      </c>
      <c r="J1479" s="3" t="s">
        <v>6</v>
      </c>
      <c r="K1479" s="3" t="s">
        <v>34</v>
      </c>
      <c r="L1479" s="3" t="s">
        <v>4</v>
      </c>
      <c r="O1479" s="3" t="s">
        <v>9</v>
      </c>
      <c r="P1479" s="3" t="s">
        <v>4</v>
      </c>
      <c r="Q1479" s="3" t="s">
        <v>10</v>
      </c>
      <c r="V1479" t="str">
        <f t="shared" si="54"/>
        <v>Remove</v>
      </c>
      <c r="W1479"/>
      <c r="X1479"/>
      <c r="Y1479"/>
      <c r="Z1479"/>
      <c r="AA1479"/>
      <c r="AC1479"/>
      <c r="AE1479"/>
    </row>
    <row r="1480" spans="1:31" hidden="1" x14ac:dyDescent="0.3">
      <c r="A1480" s="3">
        <v>2868222040</v>
      </c>
      <c r="B1480" s="3" t="s">
        <v>3690</v>
      </c>
      <c r="C1480" s="3" t="s">
        <v>3693</v>
      </c>
      <c r="D1480" s="3">
        <v>2289.9694199048599</v>
      </c>
      <c r="E1480" s="3" t="s">
        <v>3694</v>
      </c>
      <c r="F1480" s="3" t="s">
        <v>41</v>
      </c>
      <c r="G1480" s="3" t="s">
        <v>223</v>
      </c>
      <c r="H1480" s="3" t="s">
        <v>4</v>
      </c>
      <c r="I1480" s="3" t="s">
        <v>3695</v>
      </c>
      <c r="J1480" s="3" t="s">
        <v>41</v>
      </c>
      <c r="K1480" s="3" t="s">
        <v>223</v>
      </c>
      <c r="L1480" s="3" t="s">
        <v>28</v>
      </c>
      <c r="N1480" s="3" t="s">
        <v>3696</v>
      </c>
      <c r="O1480" s="3" t="s">
        <v>9</v>
      </c>
      <c r="P1480" s="3" t="s">
        <v>4</v>
      </c>
      <c r="Q1480" s="3" t="s">
        <v>10</v>
      </c>
      <c r="V1480" t="str">
        <f t="shared" si="54"/>
        <v>Remove</v>
      </c>
      <c r="W1480"/>
      <c r="X1480"/>
      <c r="Y1480"/>
      <c r="Z1480"/>
      <c r="AA1480"/>
      <c r="AC1480"/>
      <c r="AE1480"/>
    </row>
    <row r="1481" spans="1:31" hidden="1" x14ac:dyDescent="0.3">
      <c r="A1481" s="3">
        <v>2826788040</v>
      </c>
      <c r="B1481" s="3" t="s">
        <v>3690</v>
      </c>
      <c r="C1481" s="3" t="s">
        <v>3690</v>
      </c>
      <c r="D1481" s="3">
        <v>5000.0020016808003</v>
      </c>
      <c r="E1481" s="3" t="s">
        <v>3697</v>
      </c>
      <c r="F1481" s="3" t="s">
        <v>41</v>
      </c>
      <c r="G1481" s="3" t="s">
        <v>223</v>
      </c>
      <c r="H1481" s="3" t="s">
        <v>127</v>
      </c>
      <c r="I1481" s="3" t="s">
        <v>3698</v>
      </c>
      <c r="J1481" s="3" t="s">
        <v>26</v>
      </c>
      <c r="K1481" s="3" t="s">
        <v>511</v>
      </c>
      <c r="L1481" s="3" t="s">
        <v>429</v>
      </c>
      <c r="O1481" s="3" t="s">
        <v>9</v>
      </c>
      <c r="P1481" s="3" t="s">
        <v>127</v>
      </c>
      <c r="Q1481" s="3" t="s">
        <v>10</v>
      </c>
      <c r="V1481" t="str">
        <f t="shared" si="54"/>
        <v>Remove</v>
      </c>
      <c r="W1481"/>
      <c r="X1481"/>
      <c r="Y1481"/>
      <c r="Z1481"/>
      <c r="AA1481"/>
      <c r="AC1481"/>
      <c r="AE1481"/>
    </row>
    <row r="1482" spans="1:31" hidden="1" x14ac:dyDescent="0.3">
      <c r="A1482" s="3">
        <v>2823936040</v>
      </c>
      <c r="B1482" s="3" t="s">
        <v>3690</v>
      </c>
      <c r="C1482" s="3" t="s">
        <v>3690</v>
      </c>
      <c r="D1482" s="3">
        <v>3732.2568608895499</v>
      </c>
      <c r="E1482" s="3" t="s">
        <v>3699</v>
      </c>
      <c r="F1482" s="3" t="s">
        <v>41</v>
      </c>
      <c r="G1482" s="3" t="s">
        <v>144</v>
      </c>
      <c r="H1482" s="3" t="s">
        <v>49</v>
      </c>
      <c r="I1482" s="3" t="s">
        <v>3114</v>
      </c>
      <c r="J1482" s="3" t="s">
        <v>41</v>
      </c>
      <c r="K1482" s="3" t="s">
        <v>144</v>
      </c>
      <c r="L1482" s="3" t="s">
        <v>49</v>
      </c>
      <c r="N1482" s="3" t="s">
        <v>3700</v>
      </c>
      <c r="O1482" s="3" t="s">
        <v>9</v>
      </c>
      <c r="P1482" s="3" t="s">
        <v>49</v>
      </c>
      <c r="Q1482" s="3" t="s">
        <v>10</v>
      </c>
      <c r="V1482" t="str">
        <f t="shared" si="54"/>
        <v>Remove</v>
      </c>
      <c r="W1482"/>
      <c r="X1482"/>
      <c r="Y1482"/>
      <c r="Z1482"/>
      <c r="AA1482"/>
      <c r="AC1482"/>
      <c r="AE1482"/>
    </row>
    <row r="1483" spans="1:31" hidden="1" x14ac:dyDescent="0.3">
      <c r="A1483" s="3">
        <v>2940056040</v>
      </c>
      <c r="B1483" s="3" t="s">
        <v>3701</v>
      </c>
      <c r="C1483" s="3" t="s">
        <v>3701</v>
      </c>
      <c r="D1483" s="3">
        <v>70.4478920425192</v>
      </c>
      <c r="E1483" s="3" t="s">
        <v>3702</v>
      </c>
      <c r="F1483" s="3" t="s">
        <v>23</v>
      </c>
      <c r="G1483" s="3" t="s">
        <v>24</v>
      </c>
      <c r="H1483" s="3" t="s">
        <v>4</v>
      </c>
      <c r="I1483" s="3" t="s">
        <v>3703</v>
      </c>
      <c r="J1483" s="3" t="s">
        <v>26</v>
      </c>
      <c r="K1483" s="3" t="s">
        <v>27</v>
      </c>
      <c r="L1483" s="3" t="s">
        <v>4</v>
      </c>
      <c r="M1483" s="3" t="s">
        <v>3704</v>
      </c>
      <c r="O1483" s="3" t="s">
        <v>9</v>
      </c>
      <c r="P1483" s="3" t="s">
        <v>4</v>
      </c>
      <c r="Q1483" s="3" t="s">
        <v>10</v>
      </c>
      <c r="V1483" t="str">
        <f t="shared" si="54"/>
        <v>Remove</v>
      </c>
      <c r="W1483"/>
      <c r="X1483"/>
      <c r="Y1483"/>
      <c r="Z1483"/>
      <c r="AA1483"/>
      <c r="AC1483"/>
      <c r="AE1483"/>
    </row>
    <row r="1484" spans="1:31" hidden="1" x14ac:dyDescent="0.3">
      <c r="A1484" s="3">
        <v>2823987040</v>
      </c>
      <c r="B1484" s="3" t="s">
        <v>3701</v>
      </c>
      <c r="C1484" s="3" t="s">
        <v>3701</v>
      </c>
      <c r="D1484" s="3">
        <v>50.314354149380797</v>
      </c>
      <c r="E1484" s="3" t="s">
        <v>3705</v>
      </c>
      <c r="F1484" s="3" t="s">
        <v>62</v>
      </c>
      <c r="G1484" s="3" t="s">
        <v>210</v>
      </c>
      <c r="H1484" s="3" t="s">
        <v>4</v>
      </c>
      <c r="I1484" s="3" t="s">
        <v>3706</v>
      </c>
      <c r="J1484" s="3" t="s">
        <v>83</v>
      </c>
      <c r="K1484" s="3" t="s">
        <v>84</v>
      </c>
      <c r="L1484" s="3" t="s">
        <v>4</v>
      </c>
      <c r="N1484" s="3" t="s">
        <v>631</v>
      </c>
      <c r="O1484" s="3" t="s">
        <v>9</v>
      </c>
      <c r="P1484" s="3" t="s">
        <v>4</v>
      </c>
      <c r="Q1484" s="3" t="s">
        <v>10</v>
      </c>
      <c r="V1484" t="str">
        <f t="shared" si="54"/>
        <v>Remove</v>
      </c>
      <c r="W1484"/>
      <c r="X1484"/>
      <c r="Y1484"/>
      <c r="Z1484"/>
      <c r="AA1484"/>
      <c r="AC1484"/>
      <c r="AE1484"/>
    </row>
    <row r="1485" spans="1:31" hidden="1" x14ac:dyDescent="0.3">
      <c r="A1485" s="3">
        <v>2823656040</v>
      </c>
      <c r="B1485" s="3" t="s">
        <v>3701</v>
      </c>
      <c r="C1485" s="3" t="s">
        <v>3701</v>
      </c>
      <c r="D1485" s="3">
        <v>104.129279313778</v>
      </c>
      <c r="E1485" s="3" t="s">
        <v>3707</v>
      </c>
      <c r="F1485" s="3" t="s">
        <v>83</v>
      </c>
      <c r="G1485" s="3" t="s">
        <v>84</v>
      </c>
      <c r="H1485" s="3" t="s">
        <v>4</v>
      </c>
      <c r="I1485" s="3" t="s">
        <v>1690</v>
      </c>
      <c r="J1485" s="3" t="s">
        <v>83</v>
      </c>
      <c r="K1485" s="3" t="s">
        <v>159</v>
      </c>
      <c r="L1485" s="3" t="s">
        <v>4</v>
      </c>
      <c r="N1485" s="3" t="s">
        <v>100</v>
      </c>
      <c r="O1485" s="3" t="s">
        <v>9</v>
      </c>
      <c r="P1485" s="3" t="s">
        <v>4</v>
      </c>
      <c r="Q1485" s="3" t="s">
        <v>10</v>
      </c>
      <c r="V1485" t="str">
        <f t="shared" si="54"/>
        <v>Remove</v>
      </c>
      <c r="W1485"/>
      <c r="X1485"/>
      <c r="Y1485"/>
      <c r="Z1485"/>
      <c r="AA1485"/>
      <c r="AC1485"/>
      <c r="AE1485"/>
    </row>
    <row r="1486" spans="1:31" ht="28.8" hidden="1" x14ac:dyDescent="0.3">
      <c r="A1486" s="3">
        <v>2364379040</v>
      </c>
      <c r="B1486" s="3" t="s">
        <v>3701</v>
      </c>
      <c r="C1486" s="3" t="s">
        <v>3701</v>
      </c>
      <c r="D1486" s="3">
        <v>199.77355699580599</v>
      </c>
      <c r="E1486" s="3" t="s">
        <v>3708</v>
      </c>
      <c r="F1486" s="3" t="s">
        <v>26</v>
      </c>
      <c r="G1486" s="3" t="s">
        <v>175</v>
      </c>
      <c r="H1486" s="3" t="s">
        <v>127</v>
      </c>
      <c r="I1486" s="3" t="s">
        <v>3709</v>
      </c>
      <c r="J1486" s="3" t="s">
        <v>26</v>
      </c>
      <c r="K1486" s="3" t="s">
        <v>72</v>
      </c>
      <c r="L1486" s="3" t="s">
        <v>548</v>
      </c>
      <c r="N1486" s="3" t="s">
        <v>541</v>
      </c>
      <c r="O1486" s="3" t="s">
        <v>9</v>
      </c>
      <c r="P1486" s="3" t="s">
        <v>127</v>
      </c>
      <c r="Q1486" s="3" t="s">
        <v>10</v>
      </c>
      <c r="R1486" s="2" t="s">
        <v>3710</v>
      </c>
      <c r="V1486" t="str">
        <f t="shared" si="54"/>
        <v>Remove</v>
      </c>
      <c r="W1486"/>
      <c r="X1486"/>
      <c r="Y1486"/>
      <c r="Z1486"/>
      <c r="AA1486"/>
      <c r="AC1486"/>
      <c r="AE1486"/>
    </row>
    <row r="1487" spans="1:31" hidden="1" x14ac:dyDescent="0.3">
      <c r="A1487" s="3">
        <v>2975213040</v>
      </c>
      <c r="B1487" s="3" t="s">
        <v>3711</v>
      </c>
      <c r="C1487" s="3" t="s">
        <v>3712</v>
      </c>
      <c r="D1487" s="3">
        <v>73.406117165302902</v>
      </c>
      <c r="E1487" s="3" t="s">
        <v>3713</v>
      </c>
      <c r="F1487" s="3" t="s">
        <v>23</v>
      </c>
      <c r="G1487" s="3" t="s">
        <v>137</v>
      </c>
      <c r="H1487" s="3" t="s">
        <v>107</v>
      </c>
      <c r="I1487" s="3" t="s">
        <v>182</v>
      </c>
      <c r="J1487" s="3" t="s">
        <v>26</v>
      </c>
      <c r="K1487" s="3" t="s">
        <v>27</v>
      </c>
      <c r="L1487" s="3" t="s">
        <v>107</v>
      </c>
      <c r="O1487" s="3" t="s">
        <v>9</v>
      </c>
      <c r="P1487" s="3" t="s">
        <v>107</v>
      </c>
      <c r="Q1487" s="3" t="s">
        <v>10</v>
      </c>
      <c r="V1487" t="str">
        <f t="shared" si="54"/>
        <v>Remove</v>
      </c>
      <c r="W1487"/>
      <c r="X1487"/>
      <c r="Y1487"/>
      <c r="Z1487"/>
      <c r="AA1487"/>
      <c r="AC1487"/>
      <c r="AE1487"/>
    </row>
    <row r="1488" spans="1:31" hidden="1" x14ac:dyDescent="0.3">
      <c r="A1488" s="3">
        <v>2949064040</v>
      </c>
      <c r="B1488" s="3" t="s">
        <v>3711</v>
      </c>
      <c r="C1488" s="3" t="s">
        <v>3711</v>
      </c>
      <c r="D1488" s="3">
        <v>71.696578201651505</v>
      </c>
      <c r="E1488" s="3" t="s">
        <v>3714</v>
      </c>
      <c r="F1488" s="3" t="s">
        <v>83</v>
      </c>
      <c r="G1488" s="3" t="s">
        <v>84</v>
      </c>
      <c r="H1488" s="3" t="s">
        <v>4</v>
      </c>
      <c r="I1488" s="3" t="s">
        <v>3715</v>
      </c>
      <c r="J1488" s="3" t="s">
        <v>83</v>
      </c>
      <c r="K1488" s="3" t="s">
        <v>84</v>
      </c>
      <c r="L1488" s="3" t="s">
        <v>4</v>
      </c>
      <c r="N1488" s="3" t="s">
        <v>100</v>
      </c>
      <c r="O1488" s="3" t="s">
        <v>9</v>
      </c>
      <c r="P1488" s="3" t="s">
        <v>4</v>
      </c>
      <c r="Q1488" s="3" t="s">
        <v>10</v>
      </c>
      <c r="V1488" t="str">
        <f t="shared" si="54"/>
        <v>Remove</v>
      </c>
      <c r="W1488"/>
      <c r="X1488"/>
      <c r="Y1488"/>
      <c r="Z1488"/>
      <c r="AA1488"/>
      <c r="AC1488"/>
      <c r="AE1488"/>
    </row>
    <row r="1489" spans="1:31" hidden="1" x14ac:dyDescent="0.3">
      <c r="A1489" s="3">
        <v>2948944040</v>
      </c>
      <c r="B1489" s="3" t="s">
        <v>3711</v>
      </c>
      <c r="C1489" s="3" t="s">
        <v>3711</v>
      </c>
      <c r="D1489" s="3">
        <v>58.531006544094701</v>
      </c>
      <c r="E1489" s="3" t="s">
        <v>3716</v>
      </c>
      <c r="F1489" s="3" t="s">
        <v>26</v>
      </c>
      <c r="G1489" s="3" t="s">
        <v>72</v>
      </c>
      <c r="H1489" s="3" t="s">
        <v>4</v>
      </c>
      <c r="I1489" s="3" t="s">
        <v>3715</v>
      </c>
      <c r="J1489" s="3" t="s">
        <v>83</v>
      </c>
      <c r="K1489" s="3" t="s">
        <v>84</v>
      </c>
      <c r="L1489" s="3" t="s">
        <v>4</v>
      </c>
      <c r="N1489" s="3" t="s">
        <v>100</v>
      </c>
      <c r="O1489" s="3" t="s">
        <v>9</v>
      </c>
      <c r="P1489" s="3" t="s">
        <v>4</v>
      </c>
      <c r="Q1489" s="3" t="s">
        <v>10</v>
      </c>
      <c r="V1489" t="str">
        <f t="shared" si="54"/>
        <v>Remove</v>
      </c>
      <c r="W1489"/>
      <c r="X1489"/>
      <c r="Y1489"/>
      <c r="Z1489"/>
      <c r="AA1489"/>
      <c r="AC1489"/>
      <c r="AE1489"/>
    </row>
    <row r="1490" spans="1:31" hidden="1" x14ac:dyDescent="0.3">
      <c r="A1490" s="3">
        <v>2922848040</v>
      </c>
      <c r="B1490" s="3" t="s">
        <v>3711</v>
      </c>
      <c r="C1490" s="3" t="s">
        <v>3504</v>
      </c>
      <c r="D1490" s="3">
        <v>175.55547034372699</v>
      </c>
      <c r="E1490" s="3" t="s">
        <v>3717</v>
      </c>
      <c r="F1490" s="3" t="s">
        <v>83</v>
      </c>
      <c r="G1490" s="3" t="s">
        <v>159</v>
      </c>
      <c r="H1490" s="3" t="s">
        <v>4</v>
      </c>
      <c r="I1490" s="3" t="s">
        <v>3506</v>
      </c>
      <c r="J1490" s="3" t="s">
        <v>83</v>
      </c>
      <c r="K1490" s="3" t="s">
        <v>159</v>
      </c>
      <c r="L1490" s="3" t="s">
        <v>4</v>
      </c>
      <c r="N1490" s="3" t="s">
        <v>398</v>
      </c>
      <c r="O1490" s="3" t="s">
        <v>9</v>
      </c>
      <c r="P1490" s="3" t="s">
        <v>4</v>
      </c>
      <c r="Q1490" s="3" t="s">
        <v>10</v>
      </c>
      <c r="V1490" t="str">
        <f t="shared" si="54"/>
        <v>Remove</v>
      </c>
      <c r="W1490"/>
      <c r="X1490"/>
      <c r="Y1490"/>
      <c r="Z1490"/>
      <c r="AA1490"/>
      <c r="AC1490"/>
      <c r="AE1490"/>
    </row>
    <row r="1491" spans="1:31" hidden="1" x14ac:dyDescent="0.3">
      <c r="A1491" s="3">
        <v>2857748040</v>
      </c>
      <c r="B1491" s="3" t="s">
        <v>3711</v>
      </c>
      <c r="C1491" s="3" t="s">
        <v>3711</v>
      </c>
      <c r="D1491" s="3">
        <v>87.643790593943194</v>
      </c>
      <c r="E1491" s="3" t="s">
        <v>3718</v>
      </c>
      <c r="F1491" s="3" t="s">
        <v>13</v>
      </c>
      <c r="G1491" s="3" t="s">
        <v>96</v>
      </c>
      <c r="H1491" s="3" t="s">
        <v>4</v>
      </c>
      <c r="I1491" s="3" t="s">
        <v>3719</v>
      </c>
      <c r="J1491" s="3" t="s">
        <v>26</v>
      </c>
      <c r="K1491" s="3" t="s">
        <v>27</v>
      </c>
      <c r="L1491" s="3" t="s">
        <v>4</v>
      </c>
      <c r="O1491" s="3" t="s">
        <v>9</v>
      </c>
      <c r="P1491" s="3" t="s">
        <v>4</v>
      </c>
      <c r="Q1491" s="3" t="s">
        <v>10</v>
      </c>
      <c r="V1491" t="str">
        <f t="shared" si="54"/>
        <v>Remove</v>
      </c>
      <c r="W1491"/>
      <c r="X1491"/>
      <c r="Y1491"/>
      <c r="Z1491"/>
      <c r="AA1491"/>
      <c r="AC1491"/>
      <c r="AE1491"/>
    </row>
    <row r="1492" spans="1:31" hidden="1" x14ac:dyDescent="0.3">
      <c r="A1492" s="3">
        <v>2842688040</v>
      </c>
      <c r="B1492" s="3" t="s">
        <v>3711</v>
      </c>
      <c r="C1492" s="3" t="s">
        <v>3711</v>
      </c>
      <c r="D1492" s="3">
        <v>78.253384458877804</v>
      </c>
      <c r="E1492" s="3" t="s">
        <v>3720</v>
      </c>
      <c r="F1492" s="3" t="s">
        <v>18</v>
      </c>
      <c r="G1492" s="3" t="s">
        <v>186</v>
      </c>
      <c r="H1492" s="3" t="s">
        <v>4</v>
      </c>
      <c r="I1492" s="3" t="s">
        <v>3721</v>
      </c>
      <c r="J1492" s="3" t="s">
        <v>26</v>
      </c>
      <c r="K1492" s="3" t="s">
        <v>27</v>
      </c>
      <c r="L1492" s="3" t="s">
        <v>4</v>
      </c>
      <c r="N1492" s="3" t="s">
        <v>3704</v>
      </c>
      <c r="O1492" s="3" t="s">
        <v>9</v>
      </c>
      <c r="P1492" s="3" t="s">
        <v>4</v>
      </c>
      <c r="Q1492" s="3" t="s">
        <v>10</v>
      </c>
      <c r="V1492" t="str">
        <f t="shared" si="54"/>
        <v>Remove</v>
      </c>
      <c r="W1492"/>
      <c r="X1492"/>
      <c r="Y1492"/>
      <c r="Z1492"/>
      <c r="AA1492"/>
      <c r="AC1492"/>
      <c r="AE1492"/>
    </row>
    <row r="1493" spans="1:31" hidden="1" x14ac:dyDescent="0.3">
      <c r="A1493" s="3">
        <v>2824530040</v>
      </c>
      <c r="B1493" s="3" t="s">
        <v>3711</v>
      </c>
      <c r="C1493" s="3" t="s">
        <v>3711</v>
      </c>
      <c r="D1493" s="3">
        <v>71.680100164332103</v>
      </c>
      <c r="E1493" s="3" t="s">
        <v>3722</v>
      </c>
      <c r="F1493" s="3" t="s">
        <v>90</v>
      </c>
      <c r="G1493" s="3" t="s">
        <v>106</v>
      </c>
      <c r="H1493" s="3" t="s">
        <v>4</v>
      </c>
      <c r="I1493" s="3" t="s">
        <v>3723</v>
      </c>
      <c r="J1493" s="3" t="s">
        <v>26</v>
      </c>
      <c r="K1493" s="3" t="s">
        <v>27</v>
      </c>
      <c r="L1493" s="3" t="s">
        <v>4</v>
      </c>
      <c r="O1493" s="3" t="s">
        <v>9</v>
      </c>
      <c r="P1493" s="3" t="s">
        <v>4</v>
      </c>
      <c r="Q1493" s="3" t="s">
        <v>10</v>
      </c>
      <c r="V1493" t="str">
        <f t="shared" si="54"/>
        <v>Remove</v>
      </c>
      <c r="W1493"/>
      <c r="X1493"/>
      <c r="Y1493"/>
      <c r="Z1493"/>
      <c r="AA1493"/>
      <c r="AC1493"/>
      <c r="AE1493"/>
    </row>
    <row r="1494" spans="1:31" hidden="1" x14ac:dyDescent="0.3">
      <c r="A1494" s="3">
        <v>2894177040</v>
      </c>
      <c r="B1494" s="3" t="s">
        <v>3724</v>
      </c>
      <c r="C1494" s="3" t="s">
        <v>3724</v>
      </c>
      <c r="D1494" s="3">
        <v>60.802251935256898</v>
      </c>
      <c r="E1494" s="3" t="s">
        <v>3725</v>
      </c>
      <c r="F1494" s="3" t="s">
        <v>13</v>
      </c>
      <c r="G1494" s="3" t="s">
        <v>838</v>
      </c>
      <c r="H1494" s="3" t="s">
        <v>4</v>
      </c>
      <c r="I1494" s="3" t="s">
        <v>25</v>
      </c>
      <c r="J1494" s="3" t="s">
        <v>26</v>
      </c>
      <c r="K1494" s="3" t="s">
        <v>27</v>
      </c>
      <c r="L1494" s="3" t="s">
        <v>4</v>
      </c>
      <c r="O1494" s="3" t="s">
        <v>9</v>
      </c>
      <c r="P1494" s="3" t="s">
        <v>4</v>
      </c>
      <c r="Q1494" s="3" t="s">
        <v>10</v>
      </c>
      <c r="V1494" t="str">
        <f t="shared" si="54"/>
        <v>Remove</v>
      </c>
      <c r="W1494"/>
      <c r="X1494"/>
      <c r="Y1494"/>
      <c r="Z1494"/>
      <c r="AA1494"/>
      <c r="AC1494"/>
      <c r="AE1494"/>
    </row>
    <row r="1495" spans="1:31" hidden="1" x14ac:dyDescent="0.3">
      <c r="A1495" s="3">
        <v>2824535040</v>
      </c>
      <c r="B1495" s="3" t="s">
        <v>3726</v>
      </c>
      <c r="C1495" s="3" t="s">
        <v>3726</v>
      </c>
      <c r="D1495" s="3">
        <v>71.936820705293599</v>
      </c>
      <c r="E1495" s="3" t="s">
        <v>3727</v>
      </c>
      <c r="F1495" s="3" t="s">
        <v>41</v>
      </c>
      <c r="G1495" s="3" t="s">
        <v>223</v>
      </c>
      <c r="H1495" s="3" t="s">
        <v>4</v>
      </c>
      <c r="I1495" s="3" t="s">
        <v>3728</v>
      </c>
      <c r="J1495" s="3" t="s">
        <v>41</v>
      </c>
      <c r="K1495" s="3" t="s">
        <v>223</v>
      </c>
      <c r="L1495" s="3" t="s">
        <v>4</v>
      </c>
      <c r="N1495" s="3" t="s">
        <v>8</v>
      </c>
      <c r="O1495" s="3" t="s">
        <v>9</v>
      </c>
      <c r="P1495" s="3" t="s">
        <v>4</v>
      </c>
      <c r="Q1495" s="3" t="s">
        <v>10</v>
      </c>
      <c r="V1495" t="str">
        <f t="shared" si="54"/>
        <v>Remove</v>
      </c>
      <c r="W1495"/>
      <c r="X1495"/>
      <c r="Y1495"/>
      <c r="Z1495"/>
      <c r="AA1495"/>
      <c r="AC1495"/>
      <c r="AE1495"/>
    </row>
    <row r="1496" spans="1:31" hidden="1" x14ac:dyDescent="0.3">
      <c r="A1496" s="3">
        <v>2857664040</v>
      </c>
      <c r="B1496" s="3" t="s">
        <v>1555</v>
      </c>
      <c r="C1496" s="3" t="s">
        <v>1555</v>
      </c>
      <c r="D1496" s="3">
        <v>64.977715224020599</v>
      </c>
      <c r="E1496" s="3" t="s">
        <v>3729</v>
      </c>
      <c r="F1496" s="3" t="s">
        <v>2</v>
      </c>
      <c r="G1496" s="3" t="s">
        <v>3</v>
      </c>
      <c r="H1496" s="3" t="s">
        <v>4</v>
      </c>
      <c r="I1496" s="3" t="s">
        <v>3730</v>
      </c>
      <c r="J1496" s="3" t="s">
        <v>2</v>
      </c>
      <c r="K1496" s="3" t="s">
        <v>3</v>
      </c>
      <c r="L1496" s="3" t="s">
        <v>4</v>
      </c>
      <c r="O1496" s="3" t="s">
        <v>9</v>
      </c>
      <c r="P1496" s="3" t="s">
        <v>4</v>
      </c>
      <c r="Q1496" s="3" t="s">
        <v>10</v>
      </c>
      <c r="V1496" t="str">
        <f t="shared" si="54"/>
        <v>Remove</v>
      </c>
      <c r="W1496"/>
      <c r="X1496"/>
      <c r="Y1496"/>
      <c r="Z1496"/>
      <c r="AA1496"/>
      <c r="AC1496"/>
      <c r="AE1496"/>
    </row>
    <row r="1497" spans="1:31" hidden="1" x14ac:dyDescent="0.3">
      <c r="A1497" s="3">
        <v>2855906040</v>
      </c>
      <c r="B1497" s="3" t="s">
        <v>1555</v>
      </c>
      <c r="C1497" s="3" t="s">
        <v>1555</v>
      </c>
      <c r="D1497" s="3">
        <v>158.26100555164601</v>
      </c>
      <c r="E1497" s="3" t="s">
        <v>3731</v>
      </c>
      <c r="F1497" s="3" t="s">
        <v>83</v>
      </c>
      <c r="G1497" s="3" t="s">
        <v>159</v>
      </c>
      <c r="H1497" s="3" t="s">
        <v>4</v>
      </c>
      <c r="I1497" s="3" t="s">
        <v>3732</v>
      </c>
      <c r="J1497" s="3" t="s">
        <v>83</v>
      </c>
      <c r="K1497" s="3" t="s">
        <v>159</v>
      </c>
      <c r="L1497" s="3" t="s">
        <v>239</v>
      </c>
      <c r="O1497" s="3" t="s">
        <v>9</v>
      </c>
      <c r="P1497" s="3" t="s">
        <v>4</v>
      </c>
      <c r="Q1497" s="3" t="s">
        <v>10</v>
      </c>
      <c r="V1497" t="str">
        <f t="shared" si="54"/>
        <v>Remove</v>
      </c>
      <c r="W1497"/>
      <c r="X1497"/>
      <c r="Y1497"/>
      <c r="Z1497"/>
      <c r="AA1497"/>
      <c r="AC1497"/>
      <c r="AE1497"/>
    </row>
    <row r="1498" spans="1:31" hidden="1" x14ac:dyDescent="0.3">
      <c r="A1498" s="3">
        <v>2825006040</v>
      </c>
      <c r="B1498" s="3" t="s">
        <v>1555</v>
      </c>
      <c r="C1498" s="3" t="s">
        <v>1555</v>
      </c>
      <c r="D1498" s="3">
        <v>6042.8571428571404</v>
      </c>
      <c r="E1498" s="3" t="s">
        <v>3733</v>
      </c>
      <c r="F1498" s="3" t="s">
        <v>2</v>
      </c>
      <c r="G1498" s="3" t="s">
        <v>3</v>
      </c>
      <c r="H1498" s="3" t="s">
        <v>4</v>
      </c>
      <c r="I1498" s="3" t="s">
        <v>3734</v>
      </c>
      <c r="J1498" s="3" t="s">
        <v>191</v>
      </c>
      <c r="K1498" s="3" t="s">
        <v>536</v>
      </c>
      <c r="L1498" s="3" t="s">
        <v>4</v>
      </c>
      <c r="M1498" s="3" t="s">
        <v>3735</v>
      </c>
      <c r="N1498" s="3" t="s">
        <v>1866</v>
      </c>
      <c r="O1498" s="3" t="s">
        <v>9</v>
      </c>
      <c r="P1498" s="3" t="s">
        <v>4</v>
      </c>
      <c r="Q1498" s="3" t="s">
        <v>10</v>
      </c>
      <c r="V1498" t="str">
        <f t="shared" si="54"/>
        <v>Remove</v>
      </c>
      <c r="W1498"/>
      <c r="X1498"/>
      <c r="Y1498"/>
      <c r="Z1498"/>
      <c r="AA1498"/>
      <c r="AC1498"/>
      <c r="AE1498"/>
    </row>
    <row r="1499" spans="1:31" hidden="1" x14ac:dyDescent="0.3">
      <c r="A1499" s="3">
        <v>2825001040</v>
      </c>
      <c r="B1499" s="3" t="s">
        <v>1555</v>
      </c>
      <c r="C1499" s="3" t="s">
        <v>1555</v>
      </c>
      <c r="D1499" s="3">
        <v>239.715380405036</v>
      </c>
      <c r="E1499" s="3" t="s">
        <v>3736</v>
      </c>
      <c r="F1499" s="3" t="s">
        <v>6</v>
      </c>
      <c r="G1499" s="3" t="s">
        <v>58</v>
      </c>
      <c r="H1499" s="3" t="s">
        <v>4</v>
      </c>
      <c r="I1499" s="3" t="s">
        <v>3737</v>
      </c>
      <c r="J1499" s="3" t="s">
        <v>2</v>
      </c>
      <c r="K1499" s="3" t="s">
        <v>3</v>
      </c>
      <c r="L1499" s="3" t="s">
        <v>4</v>
      </c>
      <c r="N1499" s="3" t="s">
        <v>2246</v>
      </c>
      <c r="O1499" s="3" t="s">
        <v>9</v>
      </c>
      <c r="P1499" s="3" t="s">
        <v>4</v>
      </c>
      <c r="Q1499" s="3" t="s">
        <v>10</v>
      </c>
      <c r="V1499" t="str">
        <f t="shared" si="54"/>
        <v>Remove</v>
      </c>
      <c r="W1499"/>
      <c r="X1499"/>
      <c r="Y1499"/>
      <c r="Z1499"/>
      <c r="AA1499"/>
      <c r="AC1499"/>
      <c r="AE1499"/>
    </row>
    <row r="1500" spans="1:31" hidden="1" x14ac:dyDescent="0.3">
      <c r="A1500" s="3">
        <v>2824632040</v>
      </c>
      <c r="B1500" s="3" t="s">
        <v>1555</v>
      </c>
      <c r="C1500" s="3" t="s">
        <v>1555</v>
      </c>
      <c r="D1500" s="3">
        <v>53.384314645398398</v>
      </c>
      <c r="E1500" s="3" t="s">
        <v>3738</v>
      </c>
      <c r="F1500" s="3" t="s">
        <v>6</v>
      </c>
      <c r="G1500" s="3" t="s">
        <v>58</v>
      </c>
      <c r="H1500" s="3" t="s">
        <v>4</v>
      </c>
      <c r="I1500" s="3" t="s">
        <v>3737</v>
      </c>
      <c r="J1500" s="3" t="s">
        <v>2</v>
      </c>
      <c r="K1500" s="3" t="s">
        <v>3</v>
      </c>
      <c r="L1500" s="3" t="s">
        <v>4</v>
      </c>
      <c r="N1500" s="3" t="s">
        <v>2246</v>
      </c>
      <c r="O1500" s="3" t="s">
        <v>9</v>
      </c>
      <c r="P1500" s="3" t="s">
        <v>4</v>
      </c>
      <c r="Q1500" s="3" t="s">
        <v>10</v>
      </c>
      <c r="V1500" t="str">
        <f t="shared" si="54"/>
        <v>Remove</v>
      </c>
      <c r="W1500"/>
      <c r="X1500"/>
      <c r="Y1500"/>
      <c r="Z1500"/>
      <c r="AA1500"/>
      <c r="AC1500"/>
      <c r="AE1500"/>
    </row>
    <row r="1501" spans="1:31" hidden="1" x14ac:dyDescent="0.3">
      <c r="A1501" s="3">
        <v>2824601040</v>
      </c>
      <c r="B1501" s="3" t="s">
        <v>1555</v>
      </c>
      <c r="C1501" s="3" t="s">
        <v>1555</v>
      </c>
      <c r="D1501" s="3">
        <v>458.49026507154599</v>
      </c>
      <c r="E1501" s="3" t="s">
        <v>3739</v>
      </c>
      <c r="F1501" s="3" t="s">
        <v>83</v>
      </c>
      <c r="G1501" s="3" t="s">
        <v>123</v>
      </c>
      <c r="H1501" s="3" t="s">
        <v>4</v>
      </c>
      <c r="I1501" s="3" t="s">
        <v>3737</v>
      </c>
      <c r="J1501" s="3" t="s">
        <v>2</v>
      </c>
      <c r="K1501" s="3" t="s">
        <v>3</v>
      </c>
      <c r="L1501" s="3" t="s">
        <v>4</v>
      </c>
      <c r="N1501" s="3" t="s">
        <v>2246</v>
      </c>
      <c r="O1501" s="3" t="s">
        <v>9</v>
      </c>
      <c r="P1501" s="3" t="s">
        <v>4</v>
      </c>
      <c r="Q1501" s="3" t="s">
        <v>10</v>
      </c>
      <c r="V1501" t="str">
        <f t="shared" si="54"/>
        <v>Remove</v>
      </c>
      <c r="W1501"/>
      <c r="X1501"/>
      <c r="Y1501"/>
      <c r="Z1501"/>
      <c r="AA1501"/>
      <c r="AC1501"/>
      <c r="AE1501"/>
    </row>
    <row r="1502" spans="1:31" hidden="1" x14ac:dyDescent="0.3">
      <c r="A1502" s="3">
        <v>3023022040</v>
      </c>
      <c r="B1502" s="3" t="s">
        <v>3740</v>
      </c>
      <c r="C1502" s="3" t="s">
        <v>3740</v>
      </c>
      <c r="D1502" s="3">
        <v>234.444600740845</v>
      </c>
      <c r="E1502" s="3" t="s">
        <v>3741</v>
      </c>
      <c r="F1502" s="3" t="s">
        <v>191</v>
      </c>
      <c r="G1502" s="3" t="s">
        <v>1206</v>
      </c>
      <c r="H1502" s="3" t="s">
        <v>4</v>
      </c>
      <c r="I1502" s="3" t="s">
        <v>3742</v>
      </c>
      <c r="J1502" s="3" t="s">
        <v>26</v>
      </c>
      <c r="K1502" s="3" t="s">
        <v>27</v>
      </c>
      <c r="L1502" s="3" t="s">
        <v>4</v>
      </c>
      <c r="O1502" s="3" t="s">
        <v>9</v>
      </c>
      <c r="P1502" s="3" t="s">
        <v>4</v>
      </c>
      <c r="Q1502" s="3" t="s">
        <v>10</v>
      </c>
      <c r="V1502" t="str">
        <f t="shared" si="54"/>
        <v>Remove</v>
      </c>
      <c r="W1502"/>
      <c r="X1502"/>
      <c r="Y1502"/>
      <c r="Z1502"/>
      <c r="AA1502"/>
      <c r="AC1502"/>
      <c r="AE1502"/>
    </row>
    <row r="1503" spans="1:31" hidden="1" x14ac:dyDescent="0.3">
      <c r="A1503" s="3">
        <v>2832302040</v>
      </c>
      <c r="B1503" s="3" t="s">
        <v>3740</v>
      </c>
      <c r="C1503" s="3" t="s">
        <v>3740</v>
      </c>
      <c r="D1503" s="3">
        <v>101.36728091152099</v>
      </c>
      <c r="E1503" s="3" t="s">
        <v>3743</v>
      </c>
      <c r="F1503" s="3" t="s">
        <v>2</v>
      </c>
      <c r="G1503" s="3" t="s">
        <v>3</v>
      </c>
      <c r="H1503" s="3" t="s">
        <v>4</v>
      </c>
      <c r="I1503" s="3" t="s">
        <v>3744</v>
      </c>
      <c r="J1503" s="3" t="s">
        <v>26</v>
      </c>
      <c r="K1503" s="3" t="s">
        <v>511</v>
      </c>
      <c r="L1503" s="3" t="s">
        <v>4</v>
      </c>
      <c r="O1503" s="3" t="s">
        <v>9</v>
      </c>
      <c r="P1503" s="3" t="s">
        <v>4</v>
      </c>
      <c r="Q1503" s="3" t="s">
        <v>10</v>
      </c>
      <c r="V1503" t="str">
        <f t="shared" si="54"/>
        <v>Remove</v>
      </c>
      <c r="W1503"/>
      <c r="X1503"/>
      <c r="Y1503"/>
      <c r="Z1503"/>
      <c r="AA1503"/>
      <c r="AC1503"/>
      <c r="AE1503"/>
    </row>
    <row r="1504" spans="1:31" hidden="1" x14ac:dyDescent="0.3">
      <c r="A1504" s="3">
        <v>2826762040</v>
      </c>
      <c r="B1504" s="3" t="s">
        <v>3740</v>
      </c>
      <c r="C1504" s="3" t="s">
        <v>3740</v>
      </c>
      <c r="D1504" s="3">
        <v>274.185305012426</v>
      </c>
      <c r="E1504" s="3" t="s">
        <v>2326</v>
      </c>
      <c r="F1504" s="3" t="s">
        <v>98</v>
      </c>
      <c r="G1504" s="3" t="s">
        <v>485</v>
      </c>
      <c r="H1504" s="3" t="s">
        <v>4</v>
      </c>
      <c r="I1504" s="3" t="s">
        <v>25</v>
      </c>
      <c r="J1504" s="3" t="s">
        <v>26</v>
      </c>
      <c r="K1504" s="3" t="s">
        <v>27</v>
      </c>
      <c r="L1504" s="3" t="s">
        <v>4</v>
      </c>
      <c r="N1504" s="3" t="s">
        <v>744</v>
      </c>
      <c r="O1504" s="3" t="s">
        <v>9</v>
      </c>
      <c r="P1504" s="3" t="s">
        <v>4</v>
      </c>
      <c r="Q1504" s="3" t="s">
        <v>10</v>
      </c>
      <c r="R1504" s="2" t="s">
        <v>862</v>
      </c>
      <c r="V1504" t="str">
        <f t="shared" si="54"/>
        <v>Remove</v>
      </c>
      <c r="W1504"/>
      <c r="X1504"/>
      <c r="Y1504"/>
      <c r="Z1504"/>
      <c r="AA1504"/>
      <c r="AC1504"/>
      <c r="AE1504"/>
    </row>
    <row r="1505" spans="1:31" hidden="1" x14ac:dyDescent="0.3">
      <c r="A1505" s="3">
        <v>2825166040</v>
      </c>
      <c r="B1505" s="3" t="s">
        <v>3740</v>
      </c>
      <c r="C1505" s="3" t="s">
        <v>3740</v>
      </c>
      <c r="D1505" s="3">
        <v>1434.4278238116001</v>
      </c>
      <c r="E1505" s="3" t="s">
        <v>3745</v>
      </c>
      <c r="F1505" s="3" t="s">
        <v>13</v>
      </c>
      <c r="G1505" s="3" t="s">
        <v>96</v>
      </c>
      <c r="H1505" s="3" t="s">
        <v>4</v>
      </c>
      <c r="I1505" s="3" t="s">
        <v>3746</v>
      </c>
      <c r="J1505" s="3" t="s">
        <v>13</v>
      </c>
      <c r="K1505" s="3" t="s">
        <v>96</v>
      </c>
      <c r="L1505" s="3" t="s">
        <v>4</v>
      </c>
      <c r="N1505" s="3" t="s">
        <v>86</v>
      </c>
      <c r="O1505" s="3" t="s">
        <v>9</v>
      </c>
      <c r="P1505" s="3" t="s">
        <v>4</v>
      </c>
      <c r="Q1505" s="3" t="s">
        <v>10</v>
      </c>
      <c r="V1505" t="str">
        <f t="shared" si="54"/>
        <v>Remove</v>
      </c>
      <c r="W1505"/>
      <c r="X1505"/>
      <c r="Y1505"/>
      <c r="Z1505"/>
      <c r="AA1505"/>
      <c r="AC1505"/>
      <c r="AE1505"/>
    </row>
    <row r="1506" spans="1:31" hidden="1" x14ac:dyDescent="0.3">
      <c r="A1506" s="3">
        <v>2859758040</v>
      </c>
      <c r="B1506" s="3" t="s">
        <v>2947</v>
      </c>
      <c r="C1506" s="3" t="s">
        <v>2947</v>
      </c>
      <c r="D1506" s="3">
        <v>113.46971946550001</v>
      </c>
      <c r="E1506" s="3" t="s">
        <v>3747</v>
      </c>
      <c r="F1506" s="3" t="s">
        <v>26</v>
      </c>
      <c r="G1506" s="3" t="s">
        <v>27</v>
      </c>
      <c r="H1506" s="3" t="s">
        <v>4</v>
      </c>
      <c r="I1506" s="3" t="s">
        <v>3748</v>
      </c>
      <c r="J1506" s="3" t="s">
        <v>62</v>
      </c>
      <c r="K1506" s="3" t="s">
        <v>210</v>
      </c>
      <c r="L1506" s="3" t="s">
        <v>28</v>
      </c>
      <c r="O1506" s="3" t="s">
        <v>9</v>
      </c>
      <c r="P1506" s="3" t="s">
        <v>4</v>
      </c>
      <c r="Q1506" s="3" t="s">
        <v>10</v>
      </c>
      <c r="V1506" t="str">
        <f t="shared" si="54"/>
        <v>Remove</v>
      </c>
      <c r="W1506"/>
      <c r="X1506"/>
      <c r="Y1506"/>
      <c r="Z1506"/>
      <c r="AA1506"/>
      <c r="AC1506"/>
      <c r="AE1506"/>
    </row>
    <row r="1507" spans="1:31" hidden="1" x14ac:dyDescent="0.3">
      <c r="A1507" s="3">
        <v>2825509040</v>
      </c>
      <c r="B1507" s="3" t="s">
        <v>2947</v>
      </c>
      <c r="C1507" s="3" t="s">
        <v>2947</v>
      </c>
      <c r="D1507" s="3">
        <v>2369.2004376025602</v>
      </c>
      <c r="E1507" s="3" t="s">
        <v>3749</v>
      </c>
      <c r="F1507" s="3" t="s">
        <v>6</v>
      </c>
      <c r="G1507" s="3" t="s">
        <v>34</v>
      </c>
      <c r="H1507" s="3" t="s">
        <v>4</v>
      </c>
      <c r="I1507" s="3" t="s">
        <v>3750</v>
      </c>
      <c r="J1507" s="3" t="s">
        <v>6</v>
      </c>
      <c r="K1507" s="3" t="s">
        <v>58</v>
      </c>
      <c r="L1507" s="3" t="s">
        <v>4</v>
      </c>
      <c r="N1507" s="3" t="s">
        <v>266</v>
      </c>
      <c r="O1507" s="3" t="s">
        <v>9</v>
      </c>
      <c r="P1507" s="3" t="s">
        <v>4</v>
      </c>
      <c r="Q1507" s="3" t="s">
        <v>10</v>
      </c>
      <c r="V1507" t="str">
        <f t="shared" si="54"/>
        <v>Remove</v>
      </c>
      <c r="W1507"/>
      <c r="X1507"/>
      <c r="Y1507"/>
      <c r="Z1507"/>
      <c r="AA1507"/>
      <c r="AC1507"/>
      <c r="AE1507"/>
    </row>
    <row r="1508" spans="1:31" hidden="1" x14ac:dyDescent="0.3">
      <c r="A1508" s="3">
        <v>2872621040</v>
      </c>
      <c r="B1508" s="3" t="s">
        <v>3751</v>
      </c>
      <c r="C1508" s="3" t="s">
        <v>3751</v>
      </c>
      <c r="D1508" s="3">
        <v>61.559329107650598</v>
      </c>
      <c r="E1508" s="3" t="s">
        <v>3752</v>
      </c>
      <c r="F1508" s="3" t="s">
        <v>26</v>
      </c>
      <c r="G1508" s="3" t="s">
        <v>27</v>
      </c>
      <c r="H1508" s="3" t="s">
        <v>49</v>
      </c>
      <c r="I1508" s="3" t="s">
        <v>3753</v>
      </c>
      <c r="J1508" s="3" t="s">
        <v>26</v>
      </c>
      <c r="K1508" s="3" t="s">
        <v>27</v>
      </c>
      <c r="L1508" s="3" t="s">
        <v>49</v>
      </c>
      <c r="O1508" s="3" t="s">
        <v>9</v>
      </c>
      <c r="P1508" s="3" t="s">
        <v>49</v>
      </c>
      <c r="Q1508" s="3" t="s">
        <v>10</v>
      </c>
      <c r="V1508" t="str">
        <f t="shared" si="54"/>
        <v>Remove</v>
      </c>
      <c r="W1508"/>
      <c r="X1508"/>
      <c r="Y1508"/>
      <c r="Z1508"/>
      <c r="AA1508"/>
      <c r="AC1508"/>
      <c r="AE1508"/>
    </row>
    <row r="1509" spans="1:31" hidden="1" x14ac:dyDescent="0.3">
      <c r="A1509" s="3">
        <v>2832263040</v>
      </c>
      <c r="B1509" s="3" t="s">
        <v>3751</v>
      </c>
      <c r="C1509" s="3" t="s">
        <v>3751</v>
      </c>
      <c r="D1509" s="3">
        <v>98.457499179520795</v>
      </c>
      <c r="E1509" s="3" t="s">
        <v>3754</v>
      </c>
      <c r="F1509" s="3" t="s">
        <v>13</v>
      </c>
      <c r="G1509" s="3" t="s">
        <v>74</v>
      </c>
      <c r="H1509" s="3" t="s">
        <v>4</v>
      </c>
      <c r="I1509" s="3" t="s">
        <v>3755</v>
      </c>
      <c r="J1509" s="3" t="s">
        <v>13</v>
      </c>
      <c r="K1509" s="3" t="s">
        <v>74</v>
      </c>
      <c r="L1509" s="3" t="s">
        <v>4</v>
      </c>
      <c r="O1509" s="3" t="s">
        <v>9</v>
      </c>
      <c r="P1509" s="3" t="s">
        <v>4</v>
      </c>
      <c r="Q1509" s="3" t="s">
        <v>10</v>
      </c>
      <c r="V1509" t="str">
        <f t="shared" si="54"/>
        <v>Remove</v>
      </c>
      <c r="W1509"/>
      <c r="X1509"/>
      <c r="Y1509"/>
      <c r="Z1509"/>
      <c r="AA1509"/>
      <c r="AC1509"/>
      <c r="AE1509"/>
    </row>
    <row r="1510" spans="1:31" hidden="1" x14ac:dyDescent="0.3">
      <c r="A1510" s="3">
        <v>2832261040</v>
      </c>
      <c r="B1510" s="3" t="s">
        <v>3751</v>
      </c>
      <c r="C1510" s="3" t="s">
        <v>3751</v>
      </c>
      <c r="D1510" s="3">
        <v>1847.057058465</v>
      </c>
      <c r="E1510" s="3" t="s">
        <v>3756</v>
      </c>
      <c r="F1510" s="3" t="s">
        <v>6</v>
      </c>
      <c r="G1510" s="3" t="s">
        <v>7</v>
      </c>
      <c r="H1510" s="3" t="s">
        <v>4</v>
      </c>
      <c r="I1510" s="3" t="s">
        <v>3757</v>
      </c>
      <c r="J1510" s="3" t="s">
        <v>6</v>
      </c>
      <c r="K1510" s="3" t="s">
        <v>7</v>
      </c>
      <c r="L1510" s="3" t="s">
        <v>4</v>
      </c>
      <c r="N1510" s="3" t="s">
        <v>3758</v>
      </c>
      <c r="O1510" s="3" t="s">
        <v>9</v>
      </c>
      <c r="P1510" s="3" t="s">
        <v>4</v>
      </c>
      <c r="Q1510" s="3" t="s">
        <v>10</v>
      </c>
      <c r="V1510" t="str">
        <f t="shared" si="54"/>
        <v>Remove</v>
      </c>
      <c r="W1510"/>
      <c r="X1510"/>
      <c r="Y1510"/>
      <c r="Z1510"/>
      <c r="AA1510"/>
      <c r="AC1510"/>
      <c r="AE1510"/>
    </row>
    <row r="1511" spans="1:31" hidden="1" x14ac:dyDescent="0.3">
      <c r="A1511" s="3">
        <v>2830320040</v>
      </c>
      <c r="B1511" s="3" t="s">
        <v>3751</v>
      </c>
      <c r="C1511" s="3" t="s">
        <v>3751</v>
      </c>
      <c r="D1511" s="3">
        <v>101.583134074109</v>
      </c>
      <c r="E1511" s="3" t="s">
        <v>3759</v>
      </c>
      <c r="F1511" s="3" t="s">
        <v>41</v>
      </c>
      <c r="G1511" s="3" t="s">
        <v>42</v>
      </c>
      <c r="H1511" s="3" t="s">
        <v>4</v>
      </c>
      <c r="I1511" s="3" t="s">
        <v>3760</v>
      </c>
      <c r="J1511" s="3" t="s">
        <v>26</v>
      </c>
      <c r="K1511" s="3" t="s">
        <v>27</v>
      </c>
      <c r="L1511" s="3" t="s">
        <v>4</v>
      </c>
      <c r="O1511" s="3" t="s">
        <v>9</v>
      </c>
      <c r="P1511" s="3" t="s">
        <v>4</v>
      </c>
      <c r="Q1511" s="3" t="s">
        <v>10</v>
      </c>
      <c r="V1511" t="str">
        <f t="shared" si="54"/>
        <v>Remove</v>
      </c>
      <c r="W1511"/>
      <c r="X1511"/>
      <c r="Y1511"/>
      <c r="Z1511"/>
      <c r="AA1511"/>
      <c r="AC1511"/>
      <c r="AE1511"/>
    </row>
    <row r="1512" spans="1:31" hidden="1" x14ac:dyDescent="0.3">
      <c r="A1512" s="3">
        <v>3014355040</v>
      </c>
      <c r="B1512" s="3" t="s">
        <v>3761</v>
      </c>
      <c r="C1512" s="3" t="s">
        <v>3625</v>
      </c>
      <c r="D1512" s="3">
        <v>82.251760827214099</v>
      </c>
      <c r="E1512" s="3" t="s">
        <v>3762</v>
      </c>
      <c r="F1512" s="3" t="s">
        <v>18</v>
      </c>
      <c r="G1512" s="3" t="s">
        <v>955</v>
      </c>
      <c r="H1512" s="3" t="s">
        <v>4</v>
      </c>
      <c r="I1512" s="3" t="s">
        <v>3763</v>
      </c>
      <c r="J1512" s="3" t="s">
        <v>18</v>
      </c>
      <c r="K1512" s="3" t="s">
        <v>596</v>
      </c>
      <c r="L1512" s="3" t="s">
        <v>28</v>
      </c>
      <c r="O1512" s="3" t="s">
        <v>9</v>
      </c>
      <c r="P1512" s="3" t="s">
        <v>4</v>
      </c>
      <c r="Q1512" s="3" t="s">
        <v>10</v>
      </c>
      <c r="V1512" t="str">
        <f t="shared" si="54"/>
        <v>Remove</v>
      </c>
      <c r="W1512"/>
      <c r="X1512"/>
      <c r="Y1512"/>
      <c r="Z1512"/>
      <c r="AA1512"/>
      <c r="AC1512"/>
      <c r="AE1512"/>
    </row>
    <row r="1513" spans="1:31" ht="28.8" x14ac:dyDescent="0.3">
      <c r="A1513" s="3">
        <v>2855969040</v>
      </c>
      <c r="B1513" s="3" t="s">
        <v>3761</v>
      </c>
      <c r="C1513" s="3" t="s">
        <v>3761</v>
      </c>
      <c r="D1513" s="3">
        <v>85.354567467603303</v>
      </c>
      <c r="E1513" s="3" t="s">
        <v>3764</v>
      </c>
      <c r="F1513" s="3" t="s">
        <v>23</v>
      </c>
      <c r="G1513" s="3" t="s">
        <v>24</v>
      </c>
      <c r="H1513" s="3" t="s">
        <v>49</v>
      </c>
      <c r="I1513" s="3" t="s">
        <v>3765</v>
      </c>
      <c r="J1513" s="3" t="s">
        <v>26</v>
      </c>
      <c r="K1513" s="3" t="s">
        <v>27</v>
      </c>
      <c r="L1513" s="3" t="s">
        <v>167</v>
      </c>
      <c r="N1513" s="3" t="s">
        <v>3766</v>
      </c>
      <c r="O1513" s="3" t="s">
        <v>9</v>
      </c>
      <c r="P1513" s="3" t="s">
        <v>49</v>
      </c>
      <c r="Q1513" s="3" t="s">
        <v>10</v>
      </c>
      <c r="R1513" s="2" t="s">
        <v>53</v>
      </c>
      <c r="S1513" s="3">
        <v>187.61</v>
      </c>
      <c r="T1513" s="3">
        <v>216.92</v>
      </c>
      <c r="U1513" s="3">
        <v>116.67</v>
      </c>
      <c r="V1513" s="3" t="str">
        <f t="shared" si="54"/>
        <v>Keep</v>
      </c>
      <c r="W1513" s="2" t="str">
        <f>MID(B1513, 5, 11)</f>
        <v>Dec 04 2015</v>
      </c>
      <c r="X1513" s="3">
        <f>VALUE(RIGHT(W1513,4))</f>
        <v>2015</v>
      </c>
      <c r="Y1513" s="2" t="str">
        <f>H1513&amp;X1513</f>
        <v>Brazil2015</v>
      </c>
      <c r="Z1513" s="1" t="s">
        <v>16080</v>
      </c>
      <c r="AA1513" s="1">
        <f>IFERROR(VLOOKUP(Z1513, RISKSHEET!$A$2:$G$1000, 4, FALSE), "Missing")</f>
        <v>-0.187332957983017</v>
      </c>
      <c r="AB1513">
        <f>IFERROR(VLOOKUP(Z1513, RISKSHEET!$A$2:$G$1000, 5, FALSE), "Missing")</f>
        <v>-0.33186444640159601</v>
      </c>
      <c r="AC1513" s="1">
        <f>IFERROR(VLOOKUP(Z1513, RISKSHEET!$A$2:$G$1000, 6, FALSE), "Missing")</f>
        <v>-0.31714060902595498</v>
      </c>
      <c r="AD1513" t="str">
        <f>_xlfn.XLOOKUP(Z1513, CREDITRATING!I:I, CREDITRATING!E:E, "Missing")</f>
        <v>BBB-</v>
      </c>
      <c r="AE1513" s="1">
        <f>_xlfn.XLOOKUP(Z1513, CREDITRATING!I:I, CREDITRATING!F:F, "Missing")</f>
        <v>10</v>
      </c>
    </row>
    <row r="1514" spans="1:31" hidden="1" x14ac:dyDescent="0.3">
      <c r="A1514" s="3">
        <v>2832099040</v>
      </c>
      <c r="B1514" s="3" t="s">
        <v>3761</v>
      </c>
      <c r="C1514" s="3" t="s">
        <v>3761</v>
      </c>
      <c r="D1514" s="3">
        <v>93.8194835240418</v>
      </c>
      <c r="E1514" s="3" t="s">
        <v>3767</v>
      </c>
      <c r="F1514" s="3" t="s">
        <v>2</v>
      </c>
      <c r="G1514" s="3" t="s">
        <v>3</v>
      </c>
      <c r="H1514" s="3" t="s">
        <v>4</v>
      </c>
      <c r="I1514" s="3" t="s">
        <v>3768</v>
      </c>
      <c r="J1514" s="3" t="s">
        <v>26</v>
      </c>
      <c r="K1514" s="3" t="s">
        <v>72</v>
      </c>
      <c r="L1514" s="3" t="s">
        <v>4</v>
      </c>
      <c r="O1514" s="3" t="s">
        <v>9</v>
      </c>
      <c r="P1514" s="3" t="s">
        <v>4</v>
      </c>
      <c r="Q1514" s="3" t="s">
        <v>10</v>
      </c>
      <c r="V1514" t="str">
        <f t="shared" si="54"/>
        <v>Remove</v>
      </c>
      <c r="W1514"/>
      <c r="X1514"/>
      <c r="Y1514"/>
      <c r="Z1514"/>
      <c r="AA1514"/>
      <c r="AC1514"/>
      <c r="AE1514"/>
    </row>
    <row r="1515" spans="1:31" hidden="1" x14ac:dyDescent="0.3">
      <c r="A1515" s="3">
        <v>2826668040</v>
      </c>
      <c r="B1515" s="3" t="s">
        <v>3761</v>
      </c>
      <c r="C1515" s="3" t="s">
        <v>3761</v>
      </c>
      <c r="D1515" s="3">
        <v>130.256049521666</v>
      </c>
      <c r="E1515" s="3" t="s">
        <v>3769</v>
      </c>
      <c r="F1515" s="3" t="s">
        <v>83</v>
      </c>
      <c r="G1515" s="3" t="s">
        <v>84</v>
      </c>
      <c r="H1515" s="3" t="s">
        <v>4</v>
      </c>
      <c r="I1515" s="3" t="s">
        <v>3770</v>
      </c>
      <c r="J1515" s="3" t="s">
        <v>83</v>
      </c>
      <c r="K1515" s="3" t="s">
        <v>84</v>
      </c>
      <c r="L1515" s="3" t="s">
        <v>4</v>
      </c>
      <c r="N1515" s="3" t="s">
        <v>631</v>
      </c>
      <c r="O1515" s="3" t="s">
        <v>9</v>
      </c>
      <c r="P1515" s="3" t="s">
        <v>4</v>
      </c>
      <c r="Q1515" s="3" t="s">
        <v>10</v>
      </c>
      <c r="V1515" t="str">
        <f t="shared" si="54"/>
        <v>Remove</v>
      </c>
      <c r="W1515"/>
      <c r="X1515"/>
      <c r="Y1515"/>
      <c r="Z1515"/>
      <c r="AA1515"/>
      <c r="AC1515"/>
      <c r="AE1515"/>
    </row>
    <row r="1516" spans="1:31" hidden="1" x14ac:dyDescent="0.3">
      <c r="A1516" s="3">
        <v>2918249040</v>
      </c>
      <c r="B1516" s="3" t="s">
        <v>3771</v>
      </c>
      <c r="C1516" s="3" t="s">
        <v>3771</v>
      </c>
      <c r="D1516" s="3">
        <v>93.034464441944806</v>
      </c>
      <c r="E1516" s="3" t="s">
        <v>3772</v>
      </c>
      <c r="F1516" s="3" t="s">
        <v>2</v>
      </c>
      <c r="G1516" s="3" t="s">
        <v>3</v>
      </c>
      <c r="H1516" s="3" t="s">
        <v>4</v>
      </c>
      <c r="I1516" s="3" t="s">
        <v>3773</v>
      </c>
      <c r="J1516" s="3" t="s">
        <v>26</v>
      </c>
      <c r="K1516" s="3" t="s">
        <v>27</v>
      </c>
      <c r="L1516" s="3" t="s">
        <v>4</v>
      </c>
      <c r="O1516" s="3" t="s">
        <v>9</v>
      </c>
      <c r="P1516" s="3" t="s">
        <v>4</v>
      </c>
      <c r="Q1516" s="3" t="s">
        <v>10</v>
      </c>
      <c r="V1516" t="str">
        <f t="shared" si="54"/>
        <v>Remove</v>
      </c>
      <c r="W1516"/>
      <c r="X1516"/>
      <c r="Y1516"/>
      <c r="Z1516"/>
      <c r="AA1516"/>
      <c r="AC1516"/>
      <c r="AE1516"/>
    </row>
    <row r="1517" spans="1:31" hidden="1" x14ac:dyDescent="0.3">
      <c r="A1517" s="3">
        <v>2847242040</v>
      </c>
      <c r="B1517" s="3" t="s">
        <v>3771</v>
      </c>
      <c r="C1517" s="3" t="s">
        <v>3771</v>
      </c>
      <c r="D1517" s="3">
        <v>61.237189101362297</v>
      </c>
      <c r="E1517" s="3" t="s">
        <v>3774</v>
      </c>
      <c r="F1517" s="3" t="s">
        <v>191</v>
      </c>
      <c r="G1517" s="3" t="s">
        <v>392</v>
      </c>
      <c r="H1517" s="3" t="s">
        <v>4</v>
      </c>
      <c r="I1517" s="3" t="s">
        <v>3775</v>
      </c>
      <c r="J1517" s="3" t="s">
        <v>26</v>
      </c>
      <c r="K1517" s="3" t="s">
        <v>72</v>
      </c>
      <c r="L1517" s="3" t="s">
        <v>4</v>
      </c>
      <c r="M1517" s="3" t="s">
        <v>3776</v>
      </c>
      <c r="O1517" s="3" t="s">
        <v>9</v>
      </c>
      <c r="P1517" s="3" t="s">
        <v>4</v>
      </c>
      <c r="Q1517" s="3" t="s">
        <v>10</v>
      </c>
      <c r="V1517" t="str">
        <f t="shared" si="54"/>
        <v>Remove</v>
      </c>
      <c r="W1517"/>
      <c r="X1517"/>
      <c r="Y1517"/>
      <c r="Z1517"/>
      <c r="AA1517"/>
      <c r="AC1517"/>
      <c r="AE1517"/>
    </row>
    <row r="1518" spans="1:31" hidden="1" x14ac:dyDescent="0.3">
      <c r="A1518" s="3">
        <v>2838075040</v>
      </c>
      <c r="B1518" s="3" t="s">
        <v>3771</v>
      </c>
      <c r="C1518" s="3" t="s">
        <v>3771</v>
      </c>
      <c r="D1518" s="3">
        <v>66.8877327834021</v>
      </c>
      <c r="E1518" s="3" t="s">
        <v>3777</v>
      </c>
      <c r="F1518" s="3" t="s">
        <v>41</v>
      </c>
      <c r="G1518" s="3" t="s">
        <v>223</v>
      </c>
      <c r="H1518" s="3" t="s">
        <v>4</v>
      </c>
      <c r="I1518" s="3" t="s">
        <v>3778</v>
      </c>
      <c r="J1518" s="3" t="s">
        <v>6</v>
      </c>
      <c r="K1518" s="3" t="s">
        <v>79</v>
      </c>
      <c r="L1518" s="3" t="s">
        <v>4</v>
      </c>
      <c r="N1518" s="3" t="s">
        <v>1471</v>
      </c>
      <c r="O1518" s="3" t="s">
        <v>9</v>
      </c>
      <c r="P1518" s="3" t="s">
        <v>4</v>
      </c>
      <c r="Q1518" s="3" t="s">
        <v>10</v>
      </c>
      <c r="V1518" t="str">
        <f t="shared" si="54"/>
        <v>Remove</v>
      </c>
      <c r="W1518"/>
      <c r="X1518"/>
      <c r="Y1518"/>
      <c r="Z1518"/>
      <c r="AA1518"/>
      <c r="AC1518"/>
      <c r="AE1518"/>
    </row>
    <row r="1519" spans="1:31" ht="28.8" x14ac:dyDescent="0.3">
      <c r="A1519" s="3">
        <v>2840334040</v>
      </c>
      <c r="B1519" s="3" t="s">
        <v>2489</v>
      </c>
      <c r="C1519" s="3" t="s">
        <v>2489</v>
      </c>
      <c r="D1519" s="3">
        <v>244.721128608924</v>
      </c>
      <c r="E1519" s="3" t="s">
        <v>3779</v>
      </c>
      <c r="F1519" s="3" t="s">
        <v>13</v>
      </c>
      <c r="G1519" s="3" t="s">
        <v>14</v>
      </c>
      <c r="H1519" s="3" t="s">
        <v>16004</v>
      </c>
      <c r="I1519" s="3" t="s">
        <v>3780</v>
      </c>
      <c r="J1519" s="3" t="s">
        <v>26</v>
      </c>
      <c r="K1519" s="3" t="s">
        <v>27</v>
      </c>
      <c r="L1519" s="3" t="s">
        <v>4</v>
      </c>
      <c r="M1519" s="3" t="s">
        <v>343</v>
      </c>
      <c r="N1519" s="3" t="s">
        <v>118</v>
      </c>
      <c r="O1519" s="3" t="s">
        <v>9</v>
      </c>
      <c r="P1519" s="3" t="s">
        <v>4</v>
      </c>
      <c r="Q1519" s="3" t="s">
        <v>10</v>
      </c>
      <c r="R1519" s="2" t="s">
        <v>194</v>
      </c>
      <c r="S1519" s="3">
        <v>66.28</v>
      </c>
      <c r="T1519" s="3">
        <v>52</v>
      </c>
      <c r="U1519" s="3">
        <v>72.08</v>
      </c>
      <c r="V1519" s="3" t="str">
        <f t="shared" si="54"/>
        <v>Keep</v>
      </c>
      <c r="W1519" s="2" t="str">
        <f>MID(B1519, 5, 11)</f>
        <v>Dec 07 2015</v>
      </c>
      <c r="X1519" s="3">
        <f>VALUE(RIGHT(W1519,4))</f>
        <v>2015</v>
      </c>
      <c r="Y1519" s="2" t="str">
        <f>H1519&amp;X1519</f>
        <v>china2015</v>
      </c>
      <c r="Z1519" s="1" t="s">
        <v>16078</v>
      </c>
      <c r="AA1519" s="1">
        <f>IFERROR(VLOOKUP(Z1519, RISKSHEET!$A$2:$G$1000, 4, FALSE), "Missing")</f>
        <v>-0.408455699682236</v>
      </c>
      <c r="AB1519">
        <f>IFERROR(VLOOKUP(Z1519, RISKSHEET!$A$2:$G$1000, 5, FALSE), "Missing")</f>
        <v>-0.552559673786163</v>
      </c>
      <c r="AC1519" s="1">
        <f>IFERROR(VLOOKUP(Z1519, RISKSHEET!$A$2:$G$1000, 6, FALSE), "Missing")</f>
        <v>0.416875630617142</v>
      </c>
      <c r="AD1519" t="str">
        <f>_xlfn.XLOOKUP(Z1519, CREDITRATING!I:I, CREDITRATING!E:E, "Missing")</f>
        <v>A+</v>
      </c>
      <c r="AE1519" s="1">
        <f>_xlfn.XLOOKUP(Z1519, CREDITRATING!I:I, CREDITRATING!F:F, "Missing")</f>
        <v>5</v>
      </c>
    </row>
    <row r="1520" spans="1:31" hidden="1" x14ac:dyDescent="0.3">
      <c r="A1520" s="3">
        <v>2835647040</v>
      </c>
      <c r="B1520" s="3" t="s">
        <v>2489</v>
      </c>
      <c r="C1520" s="3" t="s">
        <v>2489</v>
      </c>
      <c r="D1520" s="3">
        <v>574.37126840162205</v>
      </c>
      <c r="E1520" s="3" t="s">
        <v>3781</v>
      </c>
      <c r="F1520" s="3" t="s">
        <v>83</v>
      </c>
      <c r="G1520" s="3" t="s">
        <v>159</v>
      </c>
      <c r="H1520" s="3" t="s">
        <v>4</v>
      </c>
      <c r="I1520" s="3" t="s">
        <v>3782</v>
      </c>
      <c r="J1520" s="3" t="s">
        <v>6</v>
      </c>
      <c r="K1520" s="3" t="s">
        <v>7</v>
      </c>
      <c r="L1520" s="3" t="s">
        <v>4</v>
      </c>
      <c r="N1520" s="3" t="s">
        <v>2580</v>
      </c>
      <c r="O1520" s="3" t="s">
        <v>9</v>
      </c>
      <c r="P1520" s="3" t="s">
        <v>4</v>
      </c>
      <c r="Q1520" s="3" t="s">
        <v>10</v>
      </c>
      <c r="V1520" t="str">
        <f t="shared" si="54"/>
        <v>Remove</v>
      </c>
      <c r="W1520"/>
      <c r="X1520"/>
      <c r="Y1520"/>
      <c r="Z1520"/>
      <c r="AA1520"/>
      <c r="AC1520"/>
      <c r="AE1520"/>
    </row>
    <row r="1521" spans="1:31" hidden="1" x14ac:dyDescent="0.3">
      <c r="A1521" s="3">
        <v>2978535040</v>
      </c>
      <c r="B1521" s="3" t="s">
        <v>3783</v>
      </c>
      <c r="C1521" s="3" t="s">
        <v>3783</v>
      </c>
      <c r="D1521" s="3">
        <v>54.100903543952199</v>
      </c>
      <c r="E1521" s="3" t="s">
        <v>3784</v>
      </c>
      <c r="F1521" s="3" t="s">
        <v>2</v>
      </c>
      <c r="G1521" s="3" t="s">
        <v>208</v>
      </c>
      <c r="H1521" s="3" t="s">
        <v>4</v>
      </c>
      <c r="I1521" s="3" t="s">
        <v>3785</v>
      </c>
      <c r="J1521" s="3" t="s">
        <v>6</v>
      </c>
      <c r="K1521" s="3" t="s">
        <v>58</v>
      </c>
      <c r="L1521" s="3" t="s">
        <v>4</v>
      </c>
      <c r="O1521" s="3" t="s">
        <v>9</v>
      </c>
      <c r="P1521" s="3" t="s">
        <v>4</v>
      </c>
      <c r="Q1521" s="3" t="s">
        <v>10</v>
      </c>
      <c r="V1521" t="str">
        <f t="shared" si="54"/>
        <v>Remove</v>
      </c>
      <c r="W1521"/>
      <c r="X1521"/>
      <c r="Y1521"/>
      <c r="Z1521"/>
      <c r="AA1521"/>
      <c r="AC1521"/>
      <c r="AE1521"/>
    </row>
    <row r="1522" spans="1:31" hidden="1" x14ac:dyDescent="0.3">
      <c r="A1522" s="3">
        <v>2956867040</v>
      </c>
      <c r="B1522" s="3" t="s">
        <v>3783</v>
      </c>
      <c r="C1522" s="3" t="s">
        <v>3783</v>
      </c>
      <c r="D1522" s="3">
        <v>86.609135313119396</v>
      </c>
      <c r="E1522" s="3" t="s">
        <v>3786</v>
      </c>
      <c r="F1522" s="3" t="s">
        <v>2</v>
      </c>
      <c r="G1522" s="3" t="s">
        <v>3</v>
      </c>
      <c r="H1522" s="3" t="s">
        <v>4</v>
      </c>
      <c r="I1522" s="3" t="s">
        <v>3787</v>
      </c>
      <c r="J1522" s="3" t="s">
        <v>26</v>
      </c>
      <c r="K1522" s="3" t="s">
        <v>27</v>
      </c>
      <c r="L1522" s="3" t="s">
        <v>4</v>
      </c>
      <c r="M1522" s="3" t="s">
        <v>266</v>
      </c>
      <c r="O1522" s="3" t="s">
        <v>9</v>
      </c>
      <c r="P1522" s="3" t="s">
        <v>4</v>
      </c>
      <c r="Q1522" s="3" t="s">
        <v>10</v>
      </c>
      <c r="V1522" t="str">
        <f t="shared" si="54"/>
        <v>Remove</v>
      </c>
      <c r="W1522"/>
      <c r="X1522"/>
      <c r="Y1522"/>
      <c r="Z1522"/>
      <c r="AA1522"/>
      <c r="AC1522"/>
      <c r="AE1522"/>
    </row>
    <row r="1523" spans="1:31" hidden="1" x14ac:dyDescent="0.3">
      <c r="A1523" s="3">
        <v>2840326040</v>
      </c>
      <c r="B1523" s="3" t="s">
        <v>3783</v>
      </c>
      <c r="C1523" s="3" t="s">
        <v>3783</v>
      </c>
      <c r="D1523" s="3">
        <v>179.19679780278099</v>
      </c>
      <c r="E1523" s="3" t="s">
        <v>3788</v>
      </c>
      <c r="F1523" s="3" t="s">
        <v>13</v>
      </c>
      <c r="G1523" s="3" t="s">
        <v>96</v>
      </c>
      <c r="H1523" s="3" t="s">
        <v>4</v>
      </c>
      <c r="I1523" s="3" t="s">
        <v>3789</v>
      </c>
      <c r="J1523" s="3" t="s">
        <v>83</v>
      </c>
      <c r="K1523" s="3" t="s">
        <v>84</v>
      </c>
      <c r="L1523" s="3" t="s">
        <v>4</v>
      </c>
      <c r="N1523" s="3" t="s">
        <v>329</v>
      </c>
      <c r="O1523" s="3" t="s">
        <v>9</v>
      </c>
      <c r="P1523" s="3" t="s">
        <v>4</v>
      </c>
      <c r="Q1523" s="3" t="s">
        <v>10</v>
      </c>
      <c r="V1523" t="str">
        <f t="shared" si="54"/>
        <v>Remove</v>
      </c>
      <c r="W1523"/>
      <c r="X1523"/>
      <c r="Y1523"/>
      <c r="Z1523"/>
      <c r="AA1523"/>
      <c r="AC1523"/>
      <c r="AE1523"/>
    </row>
    <row r="1524" spans="1:31" hidden="1" x14ac:dyDescent="0.3">
      <c r="A1524" s="3">
        <v>2838045040</v>
      </c>
      <c r="B1524" s="3" t="s">
        <v>3783</v>
      </c>
      <c r="C1524" s="3" t="s">
        <v>3783</v>
      </c>
      <c r="D1524" s="3">
        <v>119.165763813651</v>
      </c>
      <c r="E1524" s="3" t="s">
        <v>3790</v>
      </c>
      <c r="F1524" s="3" t="s">
        <v>90</v>
      </c>
      <c r="G1524" s="3" t="s">
        <v>91</v>
      </c>
      <c r="H1524" s="3" t="s">
        <v>4</v>
      </c>
      <c r="I1524" s="3" t="s">
        <v>401</v>
      </c>
      <c r="J1524" s="3" t="s">
        <v>191</v>
      </c>
      <c r="K1524" s="3" t="s">
        <v>192</v>
      </c>
      <c r="L1524" s="3" t="s">
        <v>4</v>
      </c>
      <c r="N1524" s="3" t="s">
        <v>200</v>
      </c>
      <c r="O1524" s="3" t="s">
        <v>9</v>
      </c>
      <c r="P1524" s="3" t="s">
        <v>4</v>
      </c>
      <c r="Q1524" s="3" t="s">
        <v>10</v>
      </c>
      <c r="V1524" t="str">
        <f t="shared" si="54"/>
        <v>Remove</v>
      </c>
      <c r="W1524"/>
      <c r="X1524"/>
      <c r="Y1524"/>
      <c r="Z1524"/>
      <c r="AA1524"/>
      <c r="AC1524"/>
      <c r="AE1524"/>
    </row>
    <row r="1525" spans="1:31" hidden="1" x14ac:dyDescent="0.3">
      <c r="A1525" s="3">
        <v>2937483040</v>
      </c>
      <c r="B1525" s="3" t="s">
        <v>3791</v>
      </c>
      <c r="C1525" s="3" t="s">
        <v>3791</v>
      </c>
      <c r="D1525" s="3">
        <v>420.80982513013902</v>
      </c>
      <c r="E1525" s="3" t="s">
        <v>3792</v>
      </c>
      <c r="F1525" s="3" t="s">
        <v>2</v>
      </c>
      <c r="G1525" s="3" t="s">
        <v>181</v>
      </c>
      <c r="H1525" s="3" t="s">
        <v>4</v>
      </c>
      <c r="I1525" s="3" t="s">
        <v>3793</v>
      </c>
      <c r="J1525" s="3" t="s">
        <v>26</v>
      </c>
      <c r="K1525" s="3" t="s">
        <v>72</v>
      </c>
      <c r="L1525" s="3" t="s">
        <v>239</v>
      </c>
      <c r="O1525" s="3" t="s">
        <v>9</v>
      </c>
      <c r="P1525" s="3" t="s">
        <v>4</v>
      </c>
      <c r="Q1525" s="3" t="s">
        <v>10</v>
      </c>
      <c r="V1525" t="str">
        <f t="shared" si="54"/>
        <v>Remove</v>
      </c>
      <c r="W1525"/>
      <c r="X1525"/>
      <c r="Y1525"/>
      <c r="Z1525"/>
      <c r="AA1525"/>
      <c r="AC1525"/>
      <c r="AE1525"/>
    </row>
    <row r="1526" spans="1:31" hidden="1" x14ac:dyDescent="0.3">
      <c r="A1526" s="3">
        <v>2863824040</v>
      </c>
      <c r="B1526" s="3" t="s">
        <v>3791</v>
      </c>
      <c r="C1526" s="3" t="s">
        <v>3791</v>
      </c>
      <c r="D1526" s="3">
        <v>50.628097627879399</v>
      </c>
      <c r="E1526" s="3" t="s">
        <v>3794</v>
      </c>
      <c r="F1526" s="3" t="s">
        <v>2</v>
      </c>
      <c r="G1526" s="3" t="s">
        <v>3</v>
      </c>
      <c r="H1526" s="3" t="s">
        <v>4</v>
      </c>
      <c r="I1526" s="3" t="s">
        <v>276</v>
      </c>
      <c r="J1526" s="3" t="s">
        <v>2</v>
      </c>
      <c r="K1526" s="3" t="s">
        <v>3</v>
      </c>
      <c r="L1526" s="3" t="s">
        <v>4</v>
      </c>
      <c r="O1526" s="3" t="s">
        <v>9</v>
      </c>
      <c r="P1526" s="3" t="s">
        <v>4</v>
      </c>
      <c r="Q1526" s="3" t="s">
        <v>10</v>
      </c>
      <c r="V1526" t="str">
        <f t="shared" si="54"/>
        <v>Remove</v>
      </c>
      <c r="W1526"/>
      <c r="X1526"/>
      <c r="Y1526"/>
      <c r="Z1526"/>
      <c r="AA1526"/>
      <c r="AC1526"/>
      <c r="AE1526"/>
    </row>
    <row r="1527" spans="1:31" hidden="1" x14ac:dyDescent="0.3">
      <c r="A1527" s="3">
        <v>2857796040</v>
      </c>
      <c r="B1527" s="3" t="s">
        <v>3791</v>
      </c>
      <c r="C1527" s="3" t="s">
        <v>3791</v>
      </c>
      <c r="D1527" s="3">
        <v>80.327764097129105</v>
      </c>
      <c r="E1527" s="3" t="s">
        <v>3795</v>
      </c>
      <c r="F1527" s="3" t="s">
        <v>90</v>
      </c>
      <c r="G1527" s="3" t="s">
        <v>106</v>
      </c>
      <c r="H1527" s="3" t="s">
        <v>4</v>
      </c>
      <c r="I1527" s="3" t="s">
        <v>3796</v>
      </c>
      <c r="J1527" s="3" t="s">
        <v>23</v>
      </c>
      <c r="K1527" s="3" t="s">
        <v>137</v>
      </c>
      <c r="L1527" s="3" t="s">
        <v>28</v>
      </c>
      <c r="O1527" s="3" t="s">
        <v>9</v>
      </c>
      <c r="P1527" s="3" t="s">
        <v>4</v>
      </c>
      <c r="Q1527" s="3" t="s">
        <v>10</v>
      </c>
      <c r="V1527" t="str">
        <f t="shared" si="54"/>
        <v>Remove</v>
      </c>
      <c r="W1527"/>
      <c r="X1527"/>
      <c r="Y1527"/>
      <c r="Z1527"/>
      <c r="AA1527"/>
      <c r="AC1527"/>
      <c r="AE1527"/>
    </row>
    <row r="1528" spans="1:31" hidden="1" x14ac:dyDescent="0.3">
      <c r="A1528" s="3">
        <v>2857764040</v>
      </c>
      <c r="B1528" s="3" t="s">
        <v>3791</v>
      </c>
      <c r="C1528" s="3" t="s">
        <v>3791</v>
      </c>
      <c r="D1528" s="3">
        <v>90.863751129952306</v>
      </c>
      <c r="E1528" s="3" t="s">
        <v>3797</v>
      </c>
      <c r="F1528" s="3" t="s">
        <v>98</v>
      </c>
      <c r="G1528" s="3" t="s">
        <v>99</v>
      </c>
      <c r="H1528" s="3" t="s">
        <v>4</v>
      </c>
      <c r="I1528" s="3" t="s">
        <v>3798</v>
      </c>
      <c r="J1528" s="3" t="s">
        <v>98</v>
      </c>
      <c r="K1528" s="3" t="s">
        <v>485</v>
      </c>
      <c r="L1528" s="3" t="s">
        <v>4</v>
      </c>
      <c r="O1528" s="3" t="s">
        <v>9</v>
      </c>
      <c r="P1528" s="3" t="s">
        <v>4</v>
      </c>
      <c r="Q1528" s="3" t="s">
        <v>10</v>
      </c>
      <c r="V1528" t="str">
        <f t="shared" si="54"/>
        <v>Remove</v>
      </c>
      <c r="W1528"/>
      <c r="X1528"/>
      <c r="Y1528"/>
      <c r="Z1528"/>
      <c r="AA1528"/>
      <c r="AC1528"/>
      <c r="AE1528"/>
    </row>
    <row r="1529" spans="1:31" hidden="1" x14ac:dyDescent="0.3">
      <c r="A1529" s="3">
        <v>2851339040</v>
      </c>
      <c r="B1529" s="3" t="s">
        <v>3791</v>
      </c>
      <c r="C1529" s="3" t="s">
        <v>3791</v>
      </c>
      <c r="D1529" s="3">
        <v>59.303014245191903</v>
      </c>
      <c r="E1529" s="3" t="s">
        <v>3799</v>
      </c>
      <c r="F1529" s="3" t="s">
        <v>2</v>
      </c>
      <c r="G1529" s="3" t="s">
        <v>3</v>
      </c>
      <c r="H1529" s="3" t="s">
        <v>4</v>
      </c>
      <c r="I1529" s="3" t="s">
        <v>25</v>
      </c>
      <c r="J1529" s="3" t="s">
        <v>26</v>
      </c>
      <c r="K1529" s="3" t="s">
        <v>27</v>
      </c>
      <c r="L1529" s="3" t="s">
        <v>4</v>
      </c>
      <c r="O1529" s="3" t="s">
        <v>9</v>
      </c>
      <c r="P1529" s="3" t="s">
        <v>4</v>
      </c>
      <c r="Q1529" s="3" t="s">
        <v>10</v>
      </c>
      <c r="V1529" t="str">
        <f t="shared" si="54"/>
        <v>Remove</v>
      </c>
      <c r="W1529"/>
      <c r="X1529"/>
      <c r="Y1529"/>
      <c r="Z1529"/>
      <c r="AA1529"/>
      <c r="AC1529"/>
      <c r="AE1529"/>
    </row>
    <row r="1530" spans="1:31" hidden="1" x14ac:dyDescent="0.3">
      <c r="A1530" s="3">
        <v>2969469040</v>
      </c>
      <c r="B1530" s="3" t="s">
        <v>2781</v>
      </c>
      <c r="C1530" s="3" t="s">
        <v>2781</v>
      </c>
      <c r="D1530" s="3">
        <v>127.207095067683</v>
      </c>
      <c r="E1530" s="3" t="s">
        <v>3800</v>
      </c>
      <c r="F1530" s="3" t="s">
        <v>6</v>
      </c>
      <c r="G1530" s="3" t="s">
        <v>7</v>
      </c>
      <c r="H1530" s="3" t="s">
        <v>4</v>
      </c>
      <c r="I1530" s="3" t="s">
        <v>3801</v>
      </c>
      <c r="J1530" s="3" t="s">
        <v>6</v>
      </c>
      <c r="K1530" s="3" t="s">
        <v>58</v>
      </c>
      <c r="L1530" s="3" t="s">
        <v>4</v>
      </c>
      <c r="O1530" s="3" t="s">
        <v>9</v>
      </c>
      <c r="P1530" s="3" t="s">
        <v>4</v>
      </c>
      <c r="Q1530" s="3" t="s">
        <v>10</v>
      </c>
      <c r="V1530" t="str">
        <f t="shared" si="54"/>
        <v>Remove</v>
      </c>
      <c r="W1530"/>
      <c r="X1530"/>
      <c r="Y1530"/>
      <c r="Z1530"/>
      <c r="AA1530"/>
      <c r="AC1530"/>
      <c r="AE1530"/>
    </row>
    <row r="1531" spans="1:31" hidden="1" x14ac:dyDescent="0.3">
      <c r="A1531" s="3">
        <v>2866196040</v>
      </c>
      <c r="B1531" s="3" t="s">
        <v>2781</v>
      </c>
      <c r="C1531" s="3" t="s">
        <v>2781</v>
      </c>
      <c r="D1531" s="3">
        <v>55.845184378403601</v>
      </c>
      <c r="E1531" s="3" t="s">
        <v>3802</v>
      </c>
      <c r="F1531" s="3" t="s">
        <v>83</v>
      </c>
      <c r="G1531" s="3" t="s">
        <v>84</v>
      </c>
      <c r="H1531" s="3" t="s">
        <v>4</v>
      </c>
      <c r="I1531" s="3" t="s">
        <v>25</v>
      </c>
      <c r="J1531" s="3" t="s">
        <v>26</v>
      </c>
      <c r="K1531" s="3" t="s">
        <v>27</v>
      </c>
      <c r="L1531" s="3" t="s">
        <v>4</v>
      </c>
      <c r="O1531" s="3" t="s">
        <v>9</v>
      </c>
      <c r="P1531" s="3" t="s">
        <v>4</v>
      </c>
      <c r="Q1531" s="3" t="s">
        <v>10</v>
      </c>
      <c r="V1531" t="str">
        <f t="shared" si="54"/>
        <v>Remove</v>
      </c>
      <c r="W1531"/>
      <c r="X1531"/>
      <c r="Y1531"/>
      <c r="Z1531"/>
      <c r="AA1531"/>
      <c r="AC1531"/>
      <c r="AE1531"/>
    </row>
    <row r="1532" spans="1:31" hidden="1" x14ac:dyDescent="0.3">
      <c r="A1532" s="3">
        <v>2840405040</v>
      </c>
      <c r="B1532" s="3" t="s">
        <v>2781</v>
      </c>
      <c r="C1532" s="3" t="s">
        <v>2781</v>
      </c>
      <c r="D1532" s="3">
        <v>80.783903059316302</v>
      </c>
      <c r="E1532" s="3" t="s">
        <v>3803</v>
      </c>
      <c r="F1532" s="3" t="s">
        <v>62</v>
      </c>
      <c r="G1532" s="3" t="s">
        <v>210</v>
      </c>
      <c r="H1532" s="3" t="s">
        <v>107</v>
      </c>
      <c r="I1532" s="3" t="s">
        <v>3804</v>
      </c>
      <c r="J1532" s="3" t="s">
        <v>62</v>
      </c>
      <c r="K1532" s="3" t="s">
        <v>210</v>
      </c>
      <c r="L1532" s="3" t="s">
        <v>167</v>
      </c>
      <c r="O1532" s="3" t="s">
        <v>9</v>
      </c>
      <c r="P1532" s="3" t="s">
        <v>107</v>
      </c>
      <c r="Q1532" s="3" t="s">
        <v>10</v>
      </c>
      <c r="V1532" t="str">
        <f t="shared" si="54"/>
        <v>Remove</v>
      </c>
      <c r="W1532"/>
      <c r="X1532"/>
      <c r="Y1532"/>
      <c r="Z1532"/>
      <c r="AA1532"/>
      <c r="AC1532"/>
      <c r="AE1532"/>
    </row>
    <row r="1533" spans="1:31" hidden="1" x14ac:dyDescent="0.3">
      <c r="A1533" s="3">
        <v>2861825040</v>
      </c>
      <c r="B1533" s="3" t="s">
        <v>3805</v>
      </c>
      <c r="C1533" s="3" t="s">
        <v>3805</v>
      </c>
      <c r="D1533" s="3">
        <v>495.80442179513102</v>
      </c>
      <c r="E1533" s="3" t="s">
        <v>3806</v>
      </c>
      <c r="F1533" s="3" t="s">
        <v>6</v>
      </c>
      <c r="G1533" s="3" t="s">
        <v>34</v>
      </c>
      <c r="H1533" s="3" t="s">
        <v>4</v>
      </c>
      <c r="I1533" s="3" t="s">
        <v>3807</v>
      </c>
      <c r="J1533" s="3" t="s">
        <v>6</v>
      </c>
      <c r="K1533" s="3" t="s">
        <v>34</v>
      </c>
      <c r="L1533" s="3" t="s">
        <v>4</v>
      </c>
      <c r="M1533" s="3" t="s">
        <v>3808</v>
      </c>
      <c r="O1533" s="3" t="s">
        <v>9</v>
      </c>
      <c r="P1533" s="3" t="s">
        <v>4</v>
      </c>
      <c r="Q1533" s="3" t="s">
        <v>10</v>
      </c>
      <c r="V1533" t="str">
        <f t="shared" si="54"/>
        <v>Remove</v>
      </c>
      <c r="W1533"/>
      <c r="X1533"/>
      <c r="Y1533"/>
      <c r="Z1533"/>
      <c r="AA1533"/>
      <c r="AC1533"/>
      <c r="AE1533"/>
    </row>
    <row r="1534" spans="1:31" hidden="1" x14ac:dyDescent="0.3">
      <c r="A1534" s="3">
        <v>2844317040</v>
      </c>
      <c r="B1534" s="3" t="s">
        <v>3805</v>
      </c>
      <c r="C1534" s="3" t="s">
        <v>3805</v>
      </c>
      <c r="D1534" s="3">
        <v>139.055072276299</v>
      </c>
      <c r="E1534" s="3" t="s">
        <v>3809</v>
      </c>
      <c r="F1534" s="3" t="s">
        <v>83</v>
      </c>
      <c r="G1534" s="3" t="s">
        <v>159</v>
      </c>
      <c r="H1534" s="3" t="s">
        <v>332</v>
      </c>
      <c r="I1534" s="3" t="s">
        <v>3810</v>
      </c>
      <c r="J1534" s="3" t="s">
        <v>83</v>
      </c>
      <c r="K1534" s="3" t="s">
        <v>159</v>
      </c>
      <c r="L1534" s="3" t="s">
        <v>332</v>
      </c>
      <c r="O1534" s="3" t="s">
        <v>9</v>
      </c>
      <c r="P1534" s="3" t="s">
        <v>332</v>
      </c>
      <c r="Q1534" s="3" t="s">
        <v>10</v>
      </c>
      <c r="V1534" t="str">
        <f t="shared" si="54"/>
        <v>Remove</v>
      </c>
      <c r="W1534"/>
      <c r="X1534"/>
      <c r="Y1534"/>
      <c r="Z1534"/>
      <c r="AA1534"/>
      <c r="AC1534"/>
      <c r="AE1534"/>
    </row>
    <row r="1535" spans="1:31" ht="28.8" x14ac:dyDescent="0.3">
      <c r="A1535" s="3">
        <v>2843541040</v>
      </c>
      <c r="B1535" s="3" t="s">
        <v>3805</v>
      </c>
      <c r="C1535" s="3" t="s">
        <v>3805</v>
      </c>
      <c r="D1535" s="3">
        <v>533.57285541456804</v>
      </c>
      <c r="E1535" s="3" t="s">
        <v>3811</v>
      </c>
      <c r="F1535" s="3" t="s">
        <v>2</v>
      </c>
      <c r="G1535" s="3" t="s">
        <v>181</v>
      </c>
      <c r="H1535" s="3" t="s">
        <v>49</v>
      </c>
      <c r="I1535" s="3" t="s">
        <v>3812</v>
      </c>
      <c r="J1535" s="3" t="s">
        <v>26</v>
      </c>
      <c r="K1535" s="3" t="s">
        <v>27</v>
      </c>
      <c r="L1535" s="3" t="s">
        <v>211</v>
      </c>
      <c r="M1535" s="3" t="s">
        <v>3813</v>
      </c>
      <c r="N1535" s="3" t="s">
        <v>530</v>
      </c>
      <c r="O1535" s="3" t="s">
        <v>9</v>
      </c>
      <c r="P1535" s="3" t="s">
        <v>49</v>
      </c>
      <c r="Q1535" s="3" t="s">
        <v>10</v>
      </c>
      <c r="R1535" s="2" t="s">
        <v>3814</v>
      </c>
      <c r="S1535" s="3">
        <v>33.01</v>
      </c>
      <c r="T1535" s="3">
        <v>34.15</v>
      </c>
      <c r="U1535" s="3">
        <v>14.19</v>
      </c>
      <c r="V1535" s="3" t="str">
        <f t="shared" si="54"/>
        <v>Keep</v>
      </c>
      <c r="W1535" s="2" t="str">
        <f>MID(B1535, 5, 11)</f>
        <v>Dec 11 2015</v>
      </c>
      <c r="X1535" s="3">
        <f>VALUE(RIGHT(W1535,4))</f>
        <v>2015</v>
      </c>
      <c r="Y1535" s="2" t="str">
        <f>H1535&amp;X1535</f>
        <v>Brazil2015</v>
      </c>
      <c r="Z1535" s="1" t="s">
        <v>16080</v>
      </c>
      <c r="AA1535" s="1">
        <f>IFERROR(VLOOKUP(Z1535, RISKSHEET!$A$2:$G$1000, 4, FALSE), "Missing")</f>
        <v>-0.187332957983017</v>
      </c>
      <c r="AB1535">
        <f>IFERROR(VLOOKUP(Z1535, RISKSHEET!$A$2:$G$1000, 5, FALSE), "Missing")</f>
        <v>-0.33186444640159601</v>
      </c>
      <c r="AC1535" s="1">
        <f>IFERROR(VLOOKUP(Z1535, RISKSHEET!$A$2:$G$1000, 6, FALSE), "Missing")</f>
        <v>-0.31714060902595498</v>
      </c>
      <c r="AD1535" t="str">
        <f>_xlfn.XLOOKUP(Z1535, CREDITRATING!I:I, CREDITRATING!E:E, "Missing")</f>
        <v>BBB-</v>
      </c>
      <c r="AE1535" s="1">
        <f>_xlfn.XLOOKUP(Z1535, CREDITRATING!I:I, CREDITRATING!F:F, "Missing")</f>
        <v>10</v>
      </c>
    </row>
    <row r="1536" spans="1:31" hidden="1" x14ac:dyDescent="0.3">
      <c r="A1536" s="3">
        <v>2842837040</v>
      </c>
      <c r="B1536" s="3" t="s">
        <v>3805</v>
      </c>
      <c r="C1536" s="3" t="s">
        <v>3805</v>
      </c>
      <c r="D1536" s="3">
        <v>1030.0031073753601</v>
      </c>
      <c r="E1536" s="3" t="s">
        <v>3815</v>
      </c>
      <c r="F1536" s="3" t="s">
        <v>6</v>
      </c>
      <c r="G1536" s="3" t="s">
        <v>34</v>
      </c>
      <c r="H1536" s="3" t="s">
        <v>4</v>
      </c>
      <c r="I1536" s="3" t="s">
        <v>3816</v>
      </c>
      <c r="J1536" s="3" t="s">
        <v>6</v>
      </c>
      <c r="K1536" s="3" t="s">
        <v>34</v>
      </c>
      <c r="L1536" s="3" t="s">
        <v>4</v>
      </c>
      <c r="N1536" s="3" t="s">
        <v>3817</v>
      </c>
      <c r="O1536" s="3" t="s">
        <v>9</v>
      </c>
      <c r="P1536" s="3" t="s">
        <v>4</v>
      </c>
      <c r="Q1536" s="3" t="s">
        <v>10</v>
      </c>
      <c r="V1536" t="str">
        <f t="shared" si="54"/>
        <v>Remove</v>
      </c>
      <c r="W1536"/>
      <c r="X1536"/>
      <c r="Y1536"/>
      <c r="Z1536"/>
      <c r="AA1536"/>
      <c r="AC1536"/>
      <c r="AE1536"/>
    </row>
    <row r="1537" spans="1:31" hidden="1" x14ac:dyDescent="0.3">
      <c r="A1537" s="3">
        <v>2842830040</v>
      </c>
      <c r="B1537" s="3" t="s">
        <v>3805</v>
      </c>
      <c r="C1537" s="3" t="s">
        <v>3805</v>
      </c>
      <c r="D1537" s="3">
        <v>828.48624209561399</v>
      </c>
      <c r="E1537" s="3" t="s">
        <v>3818</v>
      </c>
      <c r="F1537" s="3" t="s">
        <v>6</v>
      </c>
      <c r="G1537" s="3" t="s">
        <v>34</v>
      </c>
      <c r="H1537" s="3" t="s">
        <v>4</v>
      </c>
      <c r="I1537" s="3" t="s">
        <v>3806</v>
      </c>
      <c r="J1537" s="3" t="s">
        <v>6</v>
      </c>
      <c r="K1537" s="3" t="s">
        <v>34</v>
      </c>
      <c r="L1537" s="3" t="s">
        <v>4</v>
      </c>
      <c r="M1537" s="3" t="s">
        <v>3817</v>
      </c>
      <c r="O1537" s="3" t="s">
        <v>9</v>
      </c>
      <c r="P1537" s="3" t="s">
        <v>4</v>
      </c>
      <c r="Q1537" s="3" t="s">
        <v>10</v>
      </c>
      <c r="V1537" t="str">
        <f t="shared" si="54"/>
        <v>Remove</v>
      </c>
      <c r="W1537"/>
      <c r="X1537"/>
      <c r="Y1537"/>
      <c r="Z1537"/>
      <c r="AA1537"/>
      <c r="AC1537"/>
      <c r="AE1537"/>
    </row>
    <row r="1538" spans="1:31" ht="28.8" x14ac:dyDescent="0.3">
      <c r="A1538" s="3">
        <v>2842706040</v>
      </c>
      <c r="B1538" s="3" t="s">
        <v>3805</v>
      </c>
      <c r="C1538" s="3" t="s">
        <v>3805</v>
      </c>
      <c r="D1538" s="3">
        <v>1482.5238102636599</v>
      </c>
      <c r="E1538" s="3" t="s">
        <v>3819</v>
      </c>
      <c r="F1538" s="3" t="s">
        <v>191</v>
      </c>
      <c r="G1538" s="3" t="s">
        <v>1178</v>
      </c>
      <c r="H1538" s="3" t="s">
        <v>16004</v>
      </c>
      <c r="I1538" s="3" t="s">
        <v>16014</v>
      </c>
      <c r="J1538" s="3" t="s">
        <v>191</v>
      </c>
      <c r="K1538" s="3" t="s">
        <v>1178</v>
      </c>
      <c r="L1538" s="3" t="s">
        <v>28</v>
      </c>
      <c r="M1538" s="3" t="s">
        <v>1002</v>
      </c>
      <c r="N1538" s="3" t="s">
        <v>3820</v>
      </c>
      <c r="O1538" s="3" t="s">
        <v>9</v>
      </c>
      <c r="P1538" s="3" t="s">
        <v>4</v>
      </c>
      <c r="Q1538" s="3" t="s">
        <v>10</v>
      </c>
      <c r="R1538" s="2" t="s">
        <v>28</v>
      </c>
      <c r="S1538" s="3">
        <v>44.35</v>
      </c>
      <c r="T1538" s="3">
        <v>45.15</v>
      </c>
      <c r="U1538" s="3">
        <v>79.53</v>
      </c>
      <c r="V1538" s="3" t="str">
        <f t="shared" si="54"/>
        <v>Keep</v>
      </c>
      <c r="W1538" s="2" t="str">
        <f>MID(B1538, 5, 11)</f>
        <v>Dec 11 2015</v>
      </c>
      <c r="X1538" s="3">
        <f>VALUE(RIGHT(W1538,4))</f>
        <v>2015</v>
      </c>
      <c r="Y1538" s="2" t="str">
        <f>H1538&amp;X1538</f>
        <v>china2015</v>
      </c>
      <c r="Z1538" s="1" t="s">
        <v>16078</v>
      </c>
      <c r="AA1538" s="1">
        <f>IFERROR(VLOOKUP(Z1538, RISKSHEET!$A$2:$G$1000, 4, FALSE), "Missing")</f>
        <v>-0.408455699682236</v>
      </c>
      <c r="AB1538">
        <f>IFERROR(VLOOKUP(Z1538, RISKSHEET!$A$2:$G$1000, 5, FALSE), "Missing")</f>
        <v>-0.552559673786163</v>
      </c>
      <c r="AC1538" s="1">
        <f>IFERROR(VLOOKUP(Z1538, RISKSHEET!$A$2:$G$1000, 6, FALSE), "Missing")</f>
        <v>0.416875630617142</v>
      </c>
      <c r="AD1538" t="str">
        <f>_xlfn.XLOOKUP(Z1538, CREDITRATING!I:I, CREDITRATING!E:E, "Missing")</f>
        <v>A+</v>
      </c>
      <c r="AE1538" s="1">
        <f>_xlfn.XLOOKUP(Z1538, CREDITRATING!I:I, CREDITRATING!F:F, "Missing")</f>
        <v>5</v>
      </c>
    </row>
    <row r="1539" spans="1:31" hidden="1" x14ac:dyDescent="0.3">
      <c r="A1539" s="3">
        <v>2740607040</v>
      </c>
      <c r="B1539" s="3" t="s">
        <v>3805</v>
      </c>
      <c r="C1539" s="3" t="s">
        <v>3821</v>
      </c>
      <c r="D1539" s="3">
        <v>209.63301593716099</v>
      </c>
      <c r="E1539" s="3" t="s">
        <v>3822</v>
      </c>
      <c r="F1539" s="3" t="s">
        <v>23</v>
      </c>
      <c r="G1539" s="3" t="s">
        <v>126</v>
      </c>
      <c r="H1539" s="3" t="s">
        <v>49</v>
      </c>
      <c r="I1539" s="3" t="s">
        <v>3823</v>
      </c>
      <c r="J1539" s="3" t="s">
        <v>26</v>
      </c>
      <c r="K1539" s="3" t="s">
        <v>27</v>
      </c>
      <c r="L1539" s="3" t="s">
        <v>211</v>
      </c>
      <c r="O1539" s="3" t="s">
        <v>9</v>
      </c>
      <c r="P1539" s="3" t="s">
        <v>49</v>
      </c>
      <c r="Q1539" s="3" t="s">
        <v>10</v>
      </c>
      <c r="V1539" t="str">
        <f t="shared" ref="V1539:V1602" si="55">IF(ISNUMBER(S1539), "Keep", "Remove")</f>
        <v>Remove</v>
      </c>
      <c r="W1539"/>
      <c r="X1539"/>
      <c r="Y1539"/>
      <c r="Z1539"/>
      <c r="AA1539"/>
      <c r="AC1539"/>
      <c r="AE1539"/>
    </row>
    <row r="1540" spans="1:31" hidden="1" x14ac:dyDescent="0.3">
      <c r="A1540" s="3">
        <v>2923341040</v>
      </c>
      <c r="B1540" s="3" t="s">
        <v>2890</v>
      </c>
      <c r="C1540" s="3" t="s">
        <v>2890</v>
      </c>
      <c r="D1540" s="3">
        <v>88.736403359261203</v>
      </c>
      <c r="E1540" s="3" t="s">
        <v>3824</v>
      </c>
      <c r="F1540" s="3" t="s">
        <v>41</v>
      </c>
      <c r="G1540" s="3" t="s">
        <v>219</v>
      </c>
      <c r="H1540" s="3" t="s">
        <v>4</v>
      </c>
      <c r="I1540" s="3" t="s">
        <v>3825</v>
      </c>
      <c r="J1540" s="3" t="s">
        <v>6</v>
      </c>
      <c r="K1540" s="3" t="s">
        <v>58</v>
      </c>
      <c r="L1540" s="3" t="s">
        <v>4</v>
      </c>
      <c r="O1540" s="3" t="s">
        <v>9</v>
      </c>
      <c r="P1540" s="3" t="s">
        <v>4</v>
      </c>
      <c r="Q1540" s="3" t="s">
        <v>10</v>
      </c>
      <c r="V1540" t="str">
        <f t="shared" si="55"/>
        <v>Remove</v>
      </c>
      <c r="W1540"/>
      <c r="X1540"/>
      <c r="Y1540"/>
      <c r="Z1540"/>
      <c r="AA1540"/>
      <c r="AC1540"/>
      <c r="AE1540"/>
    </row>
    <row r="1541" spans="1:31" hidden="1" x14ac:dyDescent="0.3">
      <c r="A1541" s="3">
        <v>2892143040</v>
      </c>
      <c r="B1541" s="3" t="s">
        <v>2890</v>
      </c>
      <c r="C1541" s="3" t="s">
        <v>3826</v>
      </c>
      <c r="D1541" s="3">
        <v>198.746707270651</v>
      </c>
      <c r="E1541" s="3" t="s">
        <v>3827</v>
      </c>
      <c r="F1541" s="3" t="s">
        <v>23</v>
      </c>
      <c r="G1541" s="3" t="s">
        <v>24</v>
      </c>
      <c r="H1541" s="3" t="s">
        <v>4</v>
      </c>
      <c r="I1541" s="3" t="s">
        <v>3828</v>
      </c>
      <c r="J1541" s="3" t="s">
        <v>23</v>
      </c>
      <c r="K1541" s="3" t="s">
        <v>24</v>
      </c>
      <c r="L1541" s="3" t="s">
        <v>4</v>
      </c>
      <c r="N1541" s="3" t="s">
        <v>59</v>
      </c>
      <c r="O1541" s="3" t="s">
        <v>9</v>
      </c>
      <c r="P1541" s="3" t="s">
        <v>4</v>
      </c>
      <c r="Q1541" s="3" t="s">
        <v>10</v>
      </c>
      <c r="V1541" t="str">
        <f t="shared" si="55"/>
        <v>Remove</v>
      </c>
      <c r="W1541"/>
      <c r="X1541"/>
      <c r="Y1541"/>
      <c r="Z1541"/>
      <c r="AA1541"/>
      <c r="AC1541"/>
      <c r="AE1541"/>
    </row>
    <row r="1542" spans="1:31" hidden="1" x14ac:dyDescent="0.3">
      <c r="A1542" s="3">
        <v>2847367040</v>
      </c>
      <c r="B1542" s="3" t="s">
        <v>2890</v>
      </c>
      <c r="C1542" s="3" t="s">
        <v>2890</v>
      </c>
      <c r="D1542" s="3">
        <v>309.21426136539702</v>
      </c>
      <c r="E1542" s="3" t="s">
        <v>3829</v>
      </c>
      <c r="F1542" s="3" t="s">
        <v>26</v>
      </c>
      <c r="G1542" s="3" t="s">
        <v>198</v>
      </c>
      <c r="H1542" s="3" t="s">
        <v>4</v>
      </c>
      <c r="I1542" s="3" t="s">
        <v>3830</v>
      </c>
      <c r="J1542" s="3" t="s">
        <v>6</v>
      </c>
      <c r="K1542" s="3" t="s">
        <v>34</v>
      </c>
      <c r="L1542" s="3" t="s">
        <v>4</v>
      </c>
      <c r="N1542" s="3" t="s">
        <v>3831</v>
      </c>
      <c r="O1542" s="3" t="s">
        <v>9</v>
      </c>
      <c r="P1542" s="3" t="s">
        <v>4</v>
      </c>
      <c r="Q1542" s="3" t="s">
        <v>10</v>
      </c>
      <c r="V1542" t="str">
        <f t="shared" si="55"/>
        <v>Remove</v>
      </c>
      <c r="W1542"/>
      <c r="X1542"/>
      <c r="Y1542"/>
      <c r="Z1542"/>
      <c r="AA1542"/>
      <c r="AC1542"/>
      <c r="AE1542"/>
    </row>
    <row r="1543" spans="1:31" hidden="1" x14ac:dyDescent="0.3">
      <c r="A1543" s="3">
        <v>2847235040</v>
      </c>
      <c r="B1543" s="3" t="s">
        <v>2890</v>
      </c>
      <c r="C1543" s="3" t="s">
        <v>2890</v>
      </c>
      <c r="D1543" s="3">
        <v>1691.13266602622</v>
      </c>
      <c r="E1543" s="3" t="s">
        <v>3832</v>
      </c>
      <c r="F1543" s="3" t="s">
        <v>6</v>
      </c>
      <c r="G1543" s="3" t="s">
        <v>117</v>
      </c>
      <c r="H1543" s="3" t="s">
        <v>4</v>
      </c>
      <c r="I1543" s="3" t="s">
        <v>3833</v>
      </c>
      <c r="J1543" s="3" t="s">
        <v>6</v>
      </c>
      <c r="K1543" s="3" t="s">
        <v>34</v>
      </c>
      <c r="L1543" s="3" t="s">
        <v>28</v>
      </c>
      <c r="N1543" s="3" t="s">
        <v>3834</v>
      </c>
      <c r="O1543" s="3" t="s">
        <v>9</v>
      </c>
      <c r="P1543" s="3" t="s">
        <v>4</v>
      </c>
      <c r="Q1543" s="3" t="s">
        <v>10</v>
      </c>
      <c r="V1543" t="str">
        <f t="shared" si="55"/>
        <v>Remove</v>
      </c>
      <c r="W1543"/>
      <c r="X1543"/>
      <c r="Y1543"/>
      <c r="Z1543"/>
      <c r="AA1543"/>
      <c r="AC1543"/>
      <c r="AE1543"/>
    </row>
    <row r="1544" spans="1:31" hidden="1" x14ac:dyDescent="0.3">
      <c r="A1544" s="3">
        <v>2807979040</v>
      </c>
      <c r="B1544" s="3" t="s">
        <v>2890</v>
      </c>
      <c r="C1544" s="3" t="s">
        <v>2890</v>
      </c>
      <c r="D1544" s="3">
        <v>102.45033933496499</v>
      </c>
      <c r="E1544" s="3" t="s">
        <v>3835</v>
      </c>
      <c r="F1544" s="3" t="s">
        <v>2</v>
      </c>
      <c r="G1544" s="3" t="s">
        <v>3</v>
      </c>
      <c r="H1544" s="3" t="s">
        <v>4</v>
      </c>
      <c r="I1544" s="3" t="s">
        <v>3836</v>
      </c>
      <c r="J1544" s="3" t="s">
        <v>26</v>
      </c>
      <c r="K1544" s="3" t="s">
        <v>27</v>
      </c>
      <c r="L1544" s="3" t="s">
        <v>4</v>
      </c>
      <c r="O1544" s="3" t="s">
        <v>9</v>
      </c>
      <c r="P1544" s="3" t="s">
        <v>4</v>
      </c>
      <c r="Q1544" s="3" t="s">
        <v>10</v>
      </c>
      <c r="V1544" t="str">
        <f t="shared" si="55"/>
        <v>Remove</v>
      </c>
      <c r="W1544"/>
      <c r="X1544"/>
      <c r="Y1544"/>
      <c r="Z1544"/>
      <c r="AA1544"/>
      <c r="AC1544"/>
      <c r="AE1544"/>
    </row>
    <row r="1545" spans="1:31" hidden="1" x14ac:dyDescent="0.3">
      <c r="A1545" s="3">
        <v>2937666040</v>
      </c>
      <c r="B1545" s="3" t="s">
        <v>3837</v>
      </c>
      <c r="C1545" s="3" t="s">
        <v>3837</v>
      </c>
      <c r="D1545" s="3">
        <v>106.603861291022</v>
      </c>
      <c r="E1545" s="3" t="s">
        <v>3838</v>
      </c>
      <c r="F1545" s="3" t="s">
        <v>26</v>
      </c>
      <c r="G1545" s="3" t="s">
        <v>364</v>
      </c>
      <c r="H1545" s="3" t="s">
        <v>4</v>
      </c>
      <c r="I1545" s="3" t="s">
        <v>3839</v>
      </c>
      <c r="J1545" s="3" t="s">
        <v>83</v>
      </c>
      <c r="K1545" s="3" t="s">
        <v>159</v>
      </c>
      <c r="L1545" s="3" t="s">
        <v>4</v>
      </c>
      <c r="O1545" s="3" t="s">
        <v>9</v>
      </c>
      <c r="P1545" s="3" t="s">
        <v>4</v>
      </c>
      <c r="Q1545" s="3" t="s">
        <v>10</v>
      </c>
      <c r="V1545" t="str">
        <f t="shared" si="55"/>
        <v>Remove</v>
      </c>
      <c r="W1545"/>
      <c r="X1545"/>
      <c r="Y1545"/>
      <c r="Z1545"/>
      <c r="AA1545"/>
      <c r="AC1545"/>
      <c r="AE1545"/>
    </row>
    <row r="1546" spans="1:31" hidden="1" x14ac:dyDescent="0.3">
      <c r="A1546" s="3">
        <v>2849611040</v>
      </c>
      <c r="B1546" s="3" t="s">
        <v>3837</v>
      </c>
      <c r="C1546" s="3" t="s">
        <v>3837</v>
      </c>
      <c r="D1546" s="3">
        <v>137.232793083145</v>
      </c>
      <c r="E1546" s="3" t="s">
        <v>3840</v>
      </c>
      <c r="F1546" s="3" t="s">
        <v>6</v>
      </c>
      <c r="G1546" s="3" t="s">
        <v>34</v>
      </c>
      <c r="H1546" s="3" t="s">
        <v>4</v>
      </c>
      <c r="I1546" s="3" t="s">
        <v>3841</v>
      </c>
      <c r="J1546" s="3" t="s">
        <v>6</v>
      </c>
      <c r="K1546" s="3" t="s">
        <v>34</v>
      </c>
      <c r="L1546" s="3" t="s">
        <v>4</v>
      </c>
      <c r="M1546" s="3" t="s">
        <v>3834</v>
      </c>
      <c r="N1546" s="3" t="s">
        <v>3842</v>
      </c>
      <c r="O1546" s="3" t="s">
        <v>9</v>
      </c>
      <c r="P1546" s="3" t="s">
        <v>4</v>
      </c>
      <c r="Q1546" s="3" t="s">
        <v>10</v>
      </c>
      <c r="V1546" t="str">
        <f t="shared" si="55"/>
        <v>Remove</v>
      </c>
      <c r="W1546"/>
      <c r="X1546"/>
      <c r="Y1546"/>
      <c r="Z1546"/>
      <c r="AA1546"/>
      <c r="AC1546"/>
      <c r="AE1546"/>
    </row>
    <row r="1547" spans="1:31" hidden="1" x14ac:dyDescent="0.3">
      <c r="A1547" s="3">
        <v>2847284040</v>
      </c>
      <c r="B1547" s="3" t="s">
        <v>3837</v>
      </c>
      <c r="C1547" s="3" t="s">
        <v>3837</v>
      </c>
      <c r="D1547" s="3">
        <v>535.87886206576002</v>
      </c>
      <c r="E1547" s="3" t="s">
        <v>3843</v>
      </c>
      <c r="F1547" s="3" t="s">
        <v>83</v>
      </c>
      <c r="G1547" s="3" t="s">
        <v>123</v>
      </c>
      <c r="H1547" s="3" t="s">
        <v>4</v>
      </c>
      <c r="I1547" s="3" t="s">
        <v>3830</v>
      </c>
      <c r="J1547" s="3" t="s">
        <v>6</v>
      </c>
      <c r="K1547" s="3" t="s">
        <v>34</v>
      </c>
      <c r="L1547" s="3" t="s">
        <v>4</v>
      </c>
      <c r="N1547" s="3" t="s">
        <v>3844</v>
      </c>
      <c r="O1547" s="3" t="s">
        <v>9</v>
      </c>
      <c r="P1547" s="3" t="s">
        <v>4</v>
      </c>
      <c r="Q1547" s="3" t="s">
        <v>10</v>
      </c>
      <c r="V1547" t="str">
        <f t="shared" si="55"/>
        <v>Remove</v>
      </c>
      <c r="W1547"/>
      <c r="X1547"/>
      <c r="Y1547"/>
      <c r="Z1547"/>
      <c r="AA1547"/>
      <c r="AC1547"/>
      <c r="AE1547"/>
    </row>
    <row r="1548" spans="1:31" ht="28.8" x14ac:dyDescent="0.3">
      <c r="A1548" s="3">
        <v>2861888040</v>
      </c>
      <c r="B1548" s="3" t="s">
        <v>3845</v>
      </c>
      <c r="C1548" s="3" t="s">
        <v>3845</v>
      </c>
      <c r="D1548" s="3">
        <v>1988.3445412005301</v>
      </c>
      <c r="E1548" s="3" t="s">
        <v>3846</v>
      </c>
      <c r="F1548" s="3" t="s">
        <v>13</v>
      </c>
      <c r="G1548" s="3" t="s">
        <v>155</v>
      </c>
      <c r="H1548" s="3" t="s">
        <v>16004</v>
      </c>
      <c r="I1548" s="3" t="s">
        <v>3847</v>
      </c>
      <c r="J1548" s="3" t="s">
        <v>26</v>
      </c>
      <c r="K1548" s="3" t="s">
        <v>27</v>
      </c>
      <c r="L1548" s="3" t="s">
        <v>4</v>
      </c>
      <c r="M1548" s="3" t="s">
        <v>3848</v>
      </c>
      <c r="N1548" s="3" t="s">
        <v>3849</v>
      </c>
      <c r="O1548" s="3" t="s">
        <v>9</v>
      </c>
      <c r="P1548" s="3" t="s">
        <v>4</v>
      </c>
      <c r="Q1548" s="3" t="s">
        <v>10</v>
      </c>
      <c r="R1548" s="2" t="s">
        <v>482</v>
      </c>
      <c r="S1548" s="3">
        <v>21.47</v>
      </c>
      <c r="T1548" s="3">
        <v>10.84</v>
      </c>
      <c r="U1548" s="3">
        <v>21.16</v>
      </c>
      <c r="V1548" s="3" t="str">
        <f t="shared" si="55"/>
        <v>Keep</v>
      </c>
      <c r="W1548" s="2" t="str">
        <f>MID(B1548, 5, 11)</f>
        <v>Dec 14 2015</v>
      </c>
      <c r="X1548" s="3">
        <f>VALUE(RIGHT(W1548,4))</f>
        <v>2015</v>
      </c>
      <c r="Y1548" s="2" t="str">
        <f>H1548&amp;X1548</f>
        <v>china2015</v>
      </c>
      <c r="Z1548" s="1" t="s">
        <v>16078</v>
      </c>
      <c r="AA1548" s="1">
        <f>IFERROR(VLOOKUP(Z1548, RISKSHEET!$A$2:$G$1000, 4, FALSE), "Missing")</f>
        <v>-0.408455699682236</v>
      </c>
      <c r="AB1548">
        <f>IFERROR(VLOOKUP(Z1548, RISKSHEET!$A$2:$G$1000, 5, FALSE), "Missing")</f>
        <v>-0.552559673786163</v>
      </c>
      <c r="AC1548" s="1">
        <f>IFERROR(VLOOKUP(Z1548, RISKSHEET!$A$2:$G$1000, 6, FALSE), "Missing")</f>
        <v>0.416875630617142</v>
      </c>
      <c r="AD1548" t="str">
        <f>_xlfn.XLOOKUP(Z1548, CREDITRATING!I:I, CREDITRATING!E:E, "Missing")</f>
        <v>A+</v>
      </c>
      <c r="AE1548" s="1">
        <f>_xlfn.XLOOKUP(Z1548, CREDITRATING!I:I, CREDITRATING!F:F, "Missing")</f>
        <v>5</v>
      </c>
    </row>
    <row r="1549" spans="1:31" hidden="1" x14ac:dyDescent="0.3">
      <c r="A1549" s="3">
        <v>2842836040</v>
      </c>
      <c r="B1549" s="3" t="s">
        <v>3845</v>
      </c>
      <c r="C1549" s="3" t="s">
        <v>3845</v>
      </c>
      <c r="D1549" s="3">
        <v>1649.3228795438299</v>
      </c>
      <c r="E1549" s="3" t="s">
        <v>3850</v>
      </c>
      <c r="F1549" s="3" t="s">
        <v>18</v>
      </c>
      <c r="G1549" s="3" t="s">
        <v>186</v>
      </c>
      <c r="H1549" s="3" t="s">
        <v>4</v>
      </c>
      <c r="I1549" s="3" t="s">
        <v>3851</v>
      </c>
      <c r="J1549" s="3" t="s">
        <v>23</v>
      </c>
      <c r="K1549" s="3" t="s">
        <v>137</v>
      </c>
      <c r="L1549" s="3" t="s">
        <v>4</v>
      </c>
      <c r="N1549" s="3" t="s">
        <v>971</v>
      </c>
      <c r="O1549" s="3" t="s">
        <v>9</v>
      </c>
      <c r="P1549" s="3" t="s">
        <v>4</v>
      </c>
      <c r="Q1549" s="3" t="s">
        <v>10</v>
      </c>
      <c r="V1549" t="str">
        <f t="shared" si="55"/>
        <v>Remove</v>
      </c>
      <c r="W1549"/>
      <c r="X1549"/>
      <c r="Y1549"/>
      <c r="Z1549"/>
      <c r="AA1549"/>
      <c r="AC1549"/>
      <c r="AE1549"/>
    </row>
    <row r="1550" spans="1:31" hidden="1" x14ac:dyDescent="0.3">
      <c r="A1550" s="3">
        <v>2962743040</v>
      </c>
      <c r="B1550" s="3" t="s">
        <v>3648</v>
      </c>
      <c r="C1550" s="3" t="s">
        <v>3648</v>
      </c>
      <c r="D1550" s="3">
        <v>168.761999132966</v>
      </c>
      <c r="E1550" s="3" t="s">
        <v>3852</v>
      </c>
      <c r="F1550" s="3" t="s">
        <v>2</v>
      </c>
      <c r="G1550" s="3" t="s">
        <v>3</v>
      </c>
      <c r="H1550" s="3" t="s">
        <v>4</v>
      </c>
      <c r="I1550" s="3" t="s">
        <v>3853</v>
      </c>
      <c r="J1550" s="3" t="s">
        <v>98</v>
      </c>
      <c r="K1550" s="3" t="s">
        <v>485</v>
      </c>
      <c r="L1550" s="3" t="s">
        <v>4</v>
      </c>
      <c r="O1550" s="3" t="s">
        <v>9</v>
      </c>
      <c r="P1550" s="3" t="s">
        <v>4</v>
      </c>
      <c r="Q1550" s="3" t="s">
        <v>10</v>
      </c>
      <c r="V1550" t="str">
        <f t="shared" si="55"/>
        <v>Remove</v>
      </c>
      <c r="W1550"/>
      <c r="X1550"/>
      <c r="Y1550"/>
      <c r="Z1550"/>
      <c r="AA1550"/>
      <c r="AC1550"/>
      <c r="AE1550"/>
    </row>
    <row r="1551" spans="1:31" hidden="1" x14ac:dyDescent="0.3">
      <c r="A1551" s="3">
        <v>2922384040</v>
      </c>
      <c r="B1551" s="3" t="s">
        <v>3648</v>
      </c>
      <c r="C1551" s="3" t="s">
        <v>3648</v>
      </c>
      <c r="D1551" s="3">
        <v>226.04818232489001</v>
      </c>
      <c r="E1551" s="3" t="s">
        <v>3854</v>
      </c>
      <c r="F1551" s="3" t="s">
        <v>13</v>
      </c>
      <c r="G1551" s="3" t="s">
        <v>96</v>
      </c>
      <c r="H1551" s="3" t="s">
        <v>4</v>
      </c>
      <c r="I1551" s="3" t="s">
        <v>3855</v>
      </c>
      <c r="J1551" s="3" t="s">
        <v>191</v>
      </c>
      <c r="K1551" s="3" t="s">
        <v>1061</v>
      </c>
      <c r="L1551" s="3" t="s">
        <v>4</v>
      </c>
      <c r="N1551" s="3" t="s">
        <v>59</v>
      </c>
      <c r="O1551" s="3" t="s">
        <v>9</v>
      </c>
      <c r="P1551" s="3" t="s">
        <v>4</v>
      </c>
      <c r="Q1551" s="3" t="s">
        <v>10</v>
      </c>
      <c r="V1551" t="str">
        <f t="shared" si="55"/>
        <v>Remove</v>
      </c>
      <c r="W1551"/>
      <c r="X1551"/>
      <c r="Y1551"/>
      <c r="Z1551"/>
      <c r="AA1551"/>
      <c r="AC1551"/>
      <c r="AE1551"/>
    </row>
    <row r="1552" spans="1:31" hidden="1" x14ac:dyDescent="0.3">
      <c r="A1552" s="3">
        <v>2884825040</v>
      </c>
      <c r="B1552" s="3" t="s">
        <v>3648</v>
      </c>
      <c r="C1552" s="3" t="s">
        <v>3648</v>
      </c>
      <c r="D1552" s="3">
        <v>137.20427943271201</v>
      </c>
      <c r="E1552" s="3" t="s">
        <v>3856</v>
      </c>
      <c r="F1552" s="3" t="s">
        <v>13</v>
      </c>
      <c r="G1552" s="3" t="s">
        <v>65</v>
      </c>
      <c r="H1552" s="3" t="s">
        <v>4</v>
      </c>
      <c r="I1552" s="3" t="s">
        <v>3857</v>
      </c>
      <c r="J1552" s="3" t="s">
        <v>13</v>
      </c>
      <c r="K1552" s="3" t="s">
        <v>65</v>
      </c>
      <c r="L1552" s="3" t="s">
        <v>4</v>
      </c>
      <c r="M1552" s="3" t="s">
        <v>59</v>
      </c>
      <c r="O1552" s="3" t="s">
        <v>9</v>
      </c>
      <c r="P1552" s="3" t="s">
        <v>4</v>
      </c>
      <c r="Q1552" s="3" t="s">
        <v>10</v>
      </c>
      <c r="V1552" t="str">
        <f t="shared" si="55"/>
        <v>Remove</v>
      </c>
      <c r="W1552"/>
      <c r="X1552"/>
      <c r="Y1552"/>
      <c r="Z1552"/>
      <c r="AA1552"/>
      <c r="AC1552"/>
      <c r="AE1552"/>
    </row>
    <row r="1553" spans="1:31" hidden="1" x14ac:dyDescent="0.3">
      <c r="A1553" s="3">
        <v>2870407040</v>
      </c>
      <c r="B1553" s="3" t="s">
        <v>3648</v>
      </c>
      <c r="C1553" s="3" t="s">
        <v>3648</v>
      </c>
      <c r="D1553" s="3">
        <v>129.80058215148301</v>
      </c>
      <c r="E1553" s="3" t="s">
        <v>3858</v>
      </c>
      <c r="F1553" s="3" t="s">
        <v>2</v>
      </c>
      <c r="G1553" s="3" t="s">
        <v>181</v>
      </c>
      <c r="H1553" s="3" t="s">
        <v>4</v>
      </c>
      <c r="I1553" s="3" t="s">
        <v>25</v>
      </c>
      <c r="J1553" s="3" t="s">
        <v>26</v>
      </c>
      <c r="K1553" s="3" t="s">
        <v>27</v>
      </c>
      <c r="L1553" s="3" t="s">
        <v>4</v>
      </c>
      <c r="M1553" s="3" t="s">
        <v>3859</v>
      </c>
      <c r="N1553" s="3" t="s">
        <v>3860</v>
      </c>
      <c r="O1553" s="3" t="s">
        <v>9</v>
      </c>
      <c r="P1553" s="3" t="s">
        <v>4</v>
      </c>
      <c r="Q1553" s="3" t="s">
        <v>10</v>
      </c>
      <c r="V1553" t="str">
        <f t="shared" si="55"/>
        <v>Remove</v>
      </c>
      <c r="W1553"/>
      <c r="X1553"/>
      <c r="Y1553"/>
      <c r="Z1553"/>
      <c r="AA1553"/>
      <c r="AC1553"/>
      <c r="AE1553"/>
    </row>
    <row r="1554" spans="1:31" hidden="1" x14ac:dyDescent="0.3">
      <c r="A1554" s="3">
        <v>2866016040</v>
      </c>
      <c r="B1554" s="3" t="s">
        <v>3648</v>
      </c>
      <c r="C1554" s="3" t="s">
        <v>3648</v>
      </c>
      <c r="D1554" s="3">
        <v>162.110453954295</v>
      </c>
      <c r="E1554" s="3" t="s">
        <v>3861</v>
      </c>
      <c r="F1554" s="3" t="s">
        <v>83</v>
      </c>
      <c r="G1554" s="3" t="s">
        <v>159</v>
      </c>
      <c r="H1554" s="3" t="s">
        <v>4</v>
      </c>
      <c r="I1554" s="3" t="s">
        <v>3862</v>
      </c>
      <c r="J1554" s="3" t="s">
        <v>83</v>
      </c>
      <c r="K1554" s="3" t="s">
        <v>159</v>
      </c>
      <c r="L1554" s="3" t="s">
        <v>4</v>
      </c>
      <c r="N1554" s="3" t="s">
        <v>1890</v>
      </c>
      <c r="O1554" s="3" t="s">
        <v>9</v>
      </c>
      <c r="P1554" s="3" t="s">
        <v>4</v>
      </c>
      <c r="Q1554" s="3" t="s">
        <v>10</v>
      </c>
      <c r="V1554" t="str">
        <f t="shared" si="55"/>
        <v>Remove</v>
      </c>
      <c r="W1554"/>
      <c r="X1554"/>
      <c r="Y1554"/>
      <c r="Z1554"/>
      <c r="AA1554"/>
      <c r="AC1554"/>
      <c r="AE1554"/>
    </row>
    <row r="1555" spans="1:31" hidden="1" x14ac:dyDescent="0.3">
      <c r="A1555" s="3">
        <v>2866007040</v>
      </c>
      <c r="B1555" s="3" t="s">
        <v>3648</v>
      </c>
      <c r="C1555" s="3" t="s">
        <v>3648</v>
      </c>
      <c r="D1555" s="3">
        <v>154.55471604632399</v>
      </c>
      <c r="E1555" s="3" t="s">
        <v>3863</v>
      </c>
      <c r="F1555" s="3" t="s">
        <v>83</v>
      </c>
      <c r="G1555" s="3" t="s">
        <v>159</v>
      </c>
      <c r="H1555" s="3" t="s">
        <v>4</v>
      </c>
      <c r="I1555" s="3" t="s">
        <v>3862</v>
      </c>
      <c r="J1555" s="3" t="s">
        <v>83</v>
      </c>
      <c r="K1555" s="3" t="s">
        <v>159</v>
      </c>
      <c r="L1555" s="3" t="s">
        <v>4</v>
      </c>
      <c r="N1555" s="3" t="s">
        <v>1890</v>
      </c>
      <c r="O1555" s="3" t="s">
        <v>9</v>
      </c>
      <c r="P1555" s="3" t="s">
        <v>4</v>
      </c>
      <c r="Q1555" s="3" t="s">
        <v>10</v>
      </c>
      <c r="V1555" t="str">
        <f t="shared" si="55"/>
        <v>Remove</v>
      </c>
      <c r="W1555"/>
      <c r="X1555"/>
      <c r="Y1555"/>
      <c r="Z1555"/>
      <c r="AA1555"/>
      <c r="AC1555"/>
      <c r="AE1555"/>
    </row>
    <row r="1556" spans="1:31" hidden="1" x14ac:dyDescent="0.3">
      <c r="A1556" s="3">
        <v>2855558040</v>
      </c>
      <c r="B1556" s="3" t="s">
        <v>3648</v>
      </c>
      <c r="C1556" s="3" t="s">
        <v>3648</v>
      </c>
      <c r="D1556" s="3">
        <v>176.53790177741999</v>
      </c>
      <c r="E1556" s="3" t="s">
        <v>3864</v>
      </c>
      <c r="F1556" s="3" t="s">
        <v>62</v>
      </c>
      <c r="G1556" s="3" t="s">
        <v>113</v>
      </c>
      <c r="H1556" s="3" t="s">
        <v>4</v>
      </c>
      <c r="I1556" s="3" t="s">
        <v>3865</v>
      </c>
      <c r="J1556" s="3" t="s">
        <v>13</v>
      </c>
      <c r="K1556" s="3" t="s">
        <v>155</v>
      </c>
      <c r="L1556" s="3" t="s">
        <v>4</v>
      </c>
      <c r="N1556" s="3" t="s">
        <v>220</v>
      </c>
      <c r="O1556" s="3" t="s">
        <v>9</v>
      </c>
      <c r="P1556" s="3" t="s">
        <v>4</v>
      </c>
      <c r="Q1556" s="3" t="s">
        <v>10</v>
      </c>
      <c r="V1556" t="str">
        <f t="shared" si="55"/>
        <v>Remove</v>
      </c>
      <c r="W1556"/>
      <c r="X1556"/>
      <c r="Y1556"/>
      <c r="Z1556"/>
      <c r="AA1556"/>
      <c r="AC1556"/>
      <c r="AE1556"/>
    </row>
    <row r="1557" spans="1:31" hidden="1" x14ac:dyDescent="0.3">
      <c r="A1557" s="3">
        <v>2855255040</v>
      </c>
      <c r="B1557" s="3" t="s">
        <v>3648</v>
      </c>
      <c r="C1557" s="3" t="s">
        <v>3648</v>
      </c>
      <c r="D1557" s="3">
        <v>88.702317017032399</v>
      </c>
      <c r="E1557" s="3" t="s">
        <v>3866</v>
      </c>
      <c r="F1557" s="3" t="s">
        <v>6</v>
      </c>
      <c r="G1557" s="3" t="s">
        <v>7</v>
      </c>
      <c r="H1557" s="3" t="s">
        <v>4</v>
      </c>
      <c r="I1557" s="3" t="s">
        <v>3867</v>
      </c>
      <c r="J1557" s="3" t="s">
        <v>6</v>
      </c>
      <c r="K1557" s="3" t="s">
        <v>7</v>
      </c>
      <c r="L1557" s="3" t="s">
        <v>4</v>
      </c>
      <c r="N1557" s="3" t="s">
        <v>66</v>
      </c>
      <c r="O1557" s="3" t="s">
        <v>9</v>
      </c>
      <c r="P1557" s="3" t="s">
        <v>4</v>
      </c>
      <c r="Q1557" s="3" t="s">
        <v>10</v>
      </c>
      <c r="V1557" t="str">
        <f t="shared" si="55"/>
        <v>Remove</v>
      </c>
      <c r="W1557"/>
      <c r="X1557"/>
      <c r="Y1557"/>
      <c r="Z1557"/>
      <c r="AA1557"/>
      <c r="AC1557"/>
      <c r="AE1557"/>
    </row>
    <row r="1558" spans="1:31" hidden="1" x14ac:dyDescent="0.3">
      <c r="A1558" s="3">
        <v>2852649040</v>
      </c>
      <c r="B1558" s="3" t="s">
        <v>3648</v>
      </c>
      <c r="C1558" s="3" t="s">
        <v>3648</v>
      </c>
      <c r="D1558" s="3">
        <v>133.151669040689</v>
      </c>
      <c r="E1558" s="3" t="s">
        <v>3868</v>
      </c>
      <c r="F1558" s="3" t="s">
        <v>41</v>
      </c>
      <c r="G1558" s="3" t="s">
        <v>144</v>
      </c>
      <c r="H1558" s="3" t="s">
        <v>4</v>
      </c>
      <c r="I1558" s="3" t="s">
        <v>3869</v>
      </c>
      <c r="J1558" s="3" t="s">
        <v>41</v>
      </c>
      <c r="K1558" s="3" t="s">
        <v>144</v>
      </c>
      <c r="L1558" s="3" t="s">
        <v>4</v>
      </c>
      <c r="O1558" s="3" t="s">
        <v>9</v>
      </c>
      <c r="P1558" s="3" t="s">
        <v>4</v>
      </c>
      <c r="Q1558" s="3" t="s">
        <v>10</v>
      </c>
      <c r="V1558" t="str">
        <f t="shared" si="55"/>
        <v>Remove</v>
      </c>
      <c r="W1558"/>
      <c r="X1558"/>
      <c r="Y1558"/>
      <c r="Z1558"/>
      <c r="AA1558"/>
      <c r="AC1558"/>
      <c r="AE1558"/>
    </row>
    <row r="1559" spans="1:31" hidden="1" x14ac:dyDescent="0.3">
      <c r="A1559" s="3">
        <v>2852592040</v>
      </c>
      <c r="B1559" s="3" t="s">
        <v>3648</v>
      </c>
      <c r="C1559" s="3" t="s">
        <v>3648</v>
      </c>
      <c r="D1559" s="3">
        <v>65.801696909642601</v>
      </c>
      <c r="E1559" s="3" t="s">
        <v>3870</v>
      </c>
      <c r="F1559" s="3" t="s">
        <v>6</v>
      </c>
      <c r="G1559" s="3" t="s">
        <v>7</v>
      </c>
      <c r="H1559" s="3" t="s">
        <v>4</v>
      </c>
      <c r="I1559" s="3" t="s">
        <v>3869</v>
      </c>
      <c r="J1559" s="3" t="s">
        <v>41</v>
      </c>
      <c r="K1559" s="3" t="s">
        <v>144</v>
      </c>
      <c r="L1559" s="3" t="s">
        <v>4</v>
      </c>
      <c r="O1559" s="3" t="s">
        <v>9</v>
      </c>
      <c r="P1559" s="3" t="s">
        <v>4</v>
      </c>
      <c r="Q1559" s="3" t="s">
        <v>10</v>
      </c>
      <c r="V1559" t="str">
        <f t="shared" si="55"/>
        <v>Remove</v>
      </c>
      <c r="W1559"/>
      <c r="X1559"/>
      <c r="Y1559"/>
      <c r="Z1559"/>
      <c r="AA1559"/>
      <c r="AC1559"/>
      <c r="AE1559"/>
    </row>
    <row r="1560" spans="1:31" hidden="1" x14ac:dyDescent="0.3">
      <c r="A1560" s="3">
        <v>2851314040</v>
      </c>
      <c r="B1560" s="3" t="s">
        <v>3648</v>
      </c>
      <c r="C1560" s="3" t="s">
        <v>3648</v>
      </c>
      <c r="D1560" s="3">
        <v>102.672582808792</v>
      </c>
      <c r="E1560" s="3" t="s">
        <v>3871</v>
      </c>
      <c r="F1560" s="3" t="s">
        <v>62</v>
      </c>
      <c r="G1560" s="3" t="s">
        <v>328</v>
      </c>
      <c r="H1560" s="3" t="s">
        <v>49</v>
      </c>
      <c r="I1560" s="3" t="s">
        <v>3872</v>
      </c>
      <c r="J1560" s="3" t="s">
        <v>26</v>
      </c>
      <c r="K1560" s="3" t="s">
        <v>27</v>
      </c>
      <c r="L1560" s="3" t="s">
        <v>49</v>
      </c>
      <c r="N1560" s="3" t="s">
        <v>283</v>
      </c>
      <c r="O1560" s="3" t="s">
        <v>9</v>
      </c>
      <c r="P1560" s="3" t="s">
        <v>49</v>
      </c>
      <c r="Q1560" s="3" t="s">
        <v>10</v>
      </c>
      <c r="V1560" t="str">
        <f t="shared" si="55"/>
        <v>Remove</v>
      </c>
      <c r="W1560"/>
      <c r="X1560"/>
      <c r="Y1560"/>
      <c r="Z1560"/>
      <c r="AA1560"/>
      <c r="AC1560"/>
      <c r="AE1560"/>
    </row>
    <row r="1561" spans="1:31" hidden="1" x14ac:dyDescent="0.3">
      <c r="A1561" s="3">
        <v>2815002040</v>
      </c>
      <c r="B1561" s="3" t="s">
        <v>3648</v>
      </c>
      <c r="C1561" s="3" t="s">
        <v>3648</v>
      </c>
      <c r="D1561" s="3">
        <v>466.21973121942199</v>
      </c>
      <c r="E1561" s="3" t="s">
        <v>1229</v>
      </c>
      <c r="F1561" s="3" t="s">
        <v>26</v>
      </c>
      <c r="G1561" s="3" t="s">
        <v>364</v>
      </c>
      <c r="H1561" s="3" t="s">
        <v>4</v>
      </c>
      <c r="I1561" s="3" t="s">
        <v>3240</v>
      </c>
      <c r="J1561" s="3" t="s">
        <v>26</v>
      </c>
      <c r="K1561" s="3" t="s">
        <v>27</v>
      </c>
      <c r="L1561" s="3" t="s">
        <v>4</v>
      </c>
      <c r="O1561" s="3" t="s">
        <v>9</v>
      </c>
      <c r="P1561" s="3" t="s">
        <v>4</v>
      </c>
      <c r="Q1561" s="3" t="s">
        <v>10</v>
      </c>
      <c r="V1561" t="str">
        <f t="shared" si="55"/>
        <v>Remove</v>
      </c>
      <c r="W1561"/>
      <c r="X1561"/>
      <c r="Y1561"/>
      <c r="Z1561"/>
      <c r="AA1561"/>
      <c r="AC1561"/>
      <c r="AE1561"/>
    </row>
    <row r="1562" spans="1:31" hidden="1" x14ac:dyDescent="0.3">
      <c r="A1562" s="3">
        <v>2777637040</v>
      </c>
      <c r="B1562" s="3" t="s">
        <v>3648</v>
      </c>
      <c r="C1562" s="3" t="s">
        <v>3648</v>
      </c>
      <c r="D1562" s="3">
        <v>180.32194819936001</v>
      </c>
      <c r="E1562" s="3" t="s">
        <v>3873</v>
      </c>
      <c r="F1562" s="3" t="s">
        <v>62</v>
      </c>
      <c r="G1562" s="3" t="s">
        <v>328</v>
      </c>
      <c r="H1562" s="3" t="s">
        <v>49</v>
      </c>
      <c r="I1562" s="3" t="s">
        <v>3874</v>
      </c>
      <c r="J1562" s="3" t="s">
        <v>62</v>
      </c>
      <c r="K1562" s="3" t="s">
        <v>328</v>
      </c>
      <c r="L1562" s="3" t="s">
        <v>49</v>
      </c>
      <c r="M1562" s="3" t="s">
        <v>168</v>
      </c>
      <c r="O1562" s="3" t="s">
        <v>9</v>
      </c>
      <c r="P1562" s="3" t="s">
        <v>49</v>
      </c>
      <c r="Q1562" s="3" t="s">
        <v>10</v>
      </c>
      <c r="V1562" t="str">
        <f t="shared" si="55"/>
        <v>Remove</v>
      </c>
      <c r="W1562"/>
      <c r="X1562"/>
      <c r="Y1562"/>
      <c r="Z1562"/>
      <c r="AA1562"/>
      <c r="AC1562"/>
      <c r="AE1562"/>
    </row>
    <row r="1563" spans="1:31" hidden="1" x14ac:dyDescent="0.3">
      <c r="A1563" s="3">
        <v>2851777040</v>
      </c>
      <c r="B1563" s="3" t="s">
        <v>3545</v>
      </c>
      <c r="C1563" s="3" t="s">
        <v>3545</v>
      </c>
      <c r="D1563" s="3">
        <v>70.804953560371501</v>
      </c>
      <c r="E1563" s="3" t="s">
        <v>3875</v>
      </c>
      <c r="F1563" s="3" t="s">
        <v>13</v>
      </c>
      <c r="G1563" s="3" t="s">
        <v>838</v>
      </c>
      <c r="H1563" s="3" t="s">
        <v>4</v>
      </c>
      <c r="I1563" s="3" t="s">
        <v>3876</v>
      </c>
      <c r="J1563" s="3" t="s">
        <v>13</v>
      </c>
      <c r="K1563" s="3" t="s">
        <v>838</v>
      </c>
      <c r="L1563" s="3" t="s">
        <v>4</v>
      </c>
      <c r="O1563" s="3" t="s">
        <v>9</v>
      </c>
      <c r="P1563" s="3" t="s">
        <v>4</v>
      </c>
      <c r="Q1563" s="3" t="s">
        <v>10</v>
      </c>
      <c r="V1563" t="str">
        <f t="shared" si="55"/>
        <v>Remove</v>
      </c>
      <c r="W1563"/>
      <c r="X1563"/>
      <c r="Y1563"/>
      <c r="Z1563"/>
      <c r="AA1563"/>
      <c r="AC1563"/>
      <c r="AE1563"/>
    </row>
    <row r="1564" spans="1:31" hidden="1" x14ac:dyDescent="0.3">
      <c r="A1564" s="3">
        <v>2851389040</v>
      </c>
      <c r="B1564" s="3" t="s">
        <v>3545</v>
      </c>
      <c r="C1564" s="3" t="s">
        <v>3545</v>
      </c>
      <c r="D1564" s="3">
        <v>160.97183315376299</v>
      </c>
      <c r="E1564" s="3" t="s">
        <v>3877</v>
      </c>
      <c r="F1564" s="3" t="s">
        <v>23</v>
      </c>
      <c r="G1564" s="3" t="s">
        <v>137</v>
      </c>
      <c r="H1564" s="3" t="s">
        <v>4</v>
      </c>
      <c r="I1564" s="3" t="s">
        <v>3878</v>
      </c>
      <c r="J1564" s="3" t="s">
        <v>62</v>
      </c>
      <c r="K1564" s="3" t="s">
        <v>210</v>
      </c>
      <c r="L1564" s="3" t="s">
        <v>4</v>
      </c>
      <c r="N1564" s="3" t="s">
        <v>687</v>
      </c>
      <c r="O1564" s="3" t="s">
        <v>9</v>
      </c>
      <c r="P1564" s="3" t="s">
        <v>4</v>
      </c>
      <c r="Q1564" s="3" t="s">
        <v>10</v>
      </c>
      <c r="V1564" t="str">
        <f t="shared" si="55"/>
        <v>Remove</v>
      </c>
      <c r="W1564"/>
      <c r="X1564"/>
      <c r="Y1564"/>
      <c r="Z1564"/>
      <c r="AA1564"/>
      <c r="AC1564"/>
      <c r="AE1564"/>
    </row>
    <row r="1565" spans="1:31" hidden="1" x14ac:dyDescent="0.3">
      <c r="A1565" s="3">
        <v>2851384040</v>
      </c>
      <c r="B1565" s="3" t="s">
        <v>3545</v>
      </c>
      <c r="C1565" s="3" t="s">
        <v>3545</v>
      </c>
      <c r="D1565" s="3">
        <v>136.30737263352299</v>
      </c>
      <c r="E1565" s="3" t="s">
        <v>3879</v>
      </c>
      <c r="F1565" s="3" t="s">
        <v>62</v>
      </c>
      <c r="G1565" s="3" t="s">
        <v>210</v>
      </c>
      <c r="H1565" s="3" t="s">
        <v>4</v>
      </c>
      <c r="I1565" s="3" t="s">
        <v>3878</v>
      </c>
      <c r="J1565" s="3" t="s">
        <v>62</v>
      </c>
      <c r="K1565" s="3" t="s">
        <v>210</v>
      </c>
      <c r="L1565" s="3" t="s">
        <v>4</v>
      </c>
      <c r="N1565" s="3" t="s">
        <v>687</v>
      </c>
      <c r="O1565" s="3" t="s">
        <v>9</v>
      </c>
      <c r="P1565" s="3" t="s">
        <v>4</v>
      </c>
      <c r="Q1565" s="3" t="s">
        <v>10</v>
      </c>
      <c r="V1565" t="str">
        <f t="shared" si="55"/>
        <v>Remove</v>
      </c>
      <c r="W1565"/>
      <c r="X1565"/>
      <c r="Y1565"/>
      <c r="Z1565"/>
      <c r="AA1565"/>
      <c r="AC1565"/>
      <c r="AE1565"/>
    </row>
    <row r="1566" spans="1:31" hidden="1" x14ac:dyDescent="0.3">
      <c r="A1566" s="3">
        <v>2851383040</v>
      </c>
      <c r="B1566" s="3" t="s">
        <v>3545</v>
      </c>
      <c r="C1566" s="3" t="s">
        <v>3545</v>
      </c>
      <c r="D1566" s="3">
        <v>121.18285362475</v>
      </c>
      <c r="E1566" s="3" t="s">
        <v>3880</v>
      </c>
      <c r="F1566" s="3" t="s">
        <v>62</v>
      </c>
      <c r="G1566" s="3" t="s">
        <v>210</v>
      </c>
      <c r="H1566" s="3" t="s">
        <v>4</v>
      </c>
      <c r="I1566" s="3" t="s">
        <v>3878</v>
      </c>
      <c r="J1566" s="3" t="s">
        <v>62</v>
      </c>
      <c r="K1566" s="3" t="s">
        <v>210</v>
      </c>
      <c r="L1566" s="3" t="s">
        <v>4</v>
      </c>
      <c r="N1566" s="3" t="s">
        <v>687</v>
      </c>
      <c r="O1566" s="3" t="s">
        <v>9</v>
      </c>
      <c r="P1566" s="3" t="s">
        <v>4</v>
      </c>
      <c r="Q1566" s="3" t="s">
        <v>10</v>
      </c>
      <c r="V1566" t="str">
        <f t="shared" si="55"/>
        <v>Remove</v>
      </c>
      <c r="W1566"/>
      <c r="X1566"/>
      <c r="Y1566"/>
      <c r="Z1566"/>
      <c r="AA1566"/>
      <c r="AC1566"/>
      <c r="AE1566"/>
    </row>
    <row r="1567" spans="1:31" hidden="1" x14ac:dyDescent="0.3">
      <c r="A1567" s="3">
        <v>2851382040</v>
      </c>
      <c r="B1567" s="3" t="s">
        <v>3545</v>
      </c>
      <c r="C1567" s="3" t="s">
        <v>3545</v>
      </c>
      <c r="D1567" s="3">
        <v>143.20809604432799</v>
      </c>
      <c r="E1567" s="3" t="s">
        <v>3881</v>
      </c>
      <c r="F1567" s="3" t="s">
        <v>62</v>
      </c>
      <c r="G1567" s="3" t="s">
        <v>210</v>
      </c>
      <c r="H1567" s="3" t="s">
        <v>4</v>
      </c>
      <c r="I1567" s="3" t="s">
        <v>3878</v>
      </c>
      <c r="J1567" s="3" t="s">
        <v>62</v>
      </c>
      <c r="K1567" s="3" t="s">
        <v>210</v>
      </c>
      <c r="L1567" s="3" t="s">
        <v>4</v>
      </c>
      <c r="N1567" s="3" t="s">
        <v>687</v>
      </c>
      <c r="O1567" s="3" t="s">
        <v>9</v>
      </c>
      <c r="P1567" s="3" t="s">
        <v>4</v>
      </c>
      <c r="Q1567" s="3" t="s">
        <v>10</v>
      </c>
      <c r="V1567" t="str">
        <f t="shared" si="55"/>
        <v>Remove</v>
      </c>
      <c r="W1567"/>
      <c r="X1567"/>
      <c r="Y1567"/>
      <c r="Z1567"/>
      <c r="AA1567"/>
      <c r="AC1567"/>
      <c r="AE1567"/>
    </row>
    <row r="1568" spans="1:31" hidden="1" x14ac:dyDescent="0.3">
      <c r="A1568" s="3">
        <v>2851365040</v>
      </c>
      <c r="B1568" s="3" t="s">
        <v>3545</v>
      </c>
      <c r="C1568" s="3" t="s">
        <v>3545</v>
      </c>
      <c r="D1568" s="3">
        <v>191.87825150069301</v>
      </c>
      <c r="E1568" s="3" t="s">
        <v>3882</v>
      </c>
      <c r="F1568" s="3" t="s">
        <v>62</v>
      </c>
      <c r="G1568" s="3" t="s">
        <v>210</v>
      </c>
      <c r="H1568" s="3" t="s">
        <v>4</v>
      </c>
      <c r="I1568" s="3" t="s">
        <v>3878</v>
      </c>
      <c r="J1568" s="3" t="s">
        <v>62</v>
      </c>
      <c r="K1568" s="3" t="s">
        <v>210</v>
      </c>
      <c r="L1568" s="3" t="s">
        <v>4</v>
      </c>
      <c r="N1568" s="3" t="s">
        <v>687</v>
      </c>
      <c r="O1568" s="3" t="s">
        <v>9</v>
      </c>
      <c r="P1568" s="3" t="s">
        <v>4</v>
      </c>
      <c r="Q1568" s="3" t="s">
        <v>10</v>
      </c>
      <c r="V1568" t="str">
        <f t="shared" si="55"/>
        <v>Remove</v>
      </c>
      <c r="W1568"/>
      <c r="X1568"/>
      <c r="Y1568"/>
      <c r="Z1568"/>
      <c r="AA1568"/>
      <c r="AC1568"/>
      <c r="AE1568"/>
    </row>
    <row r="1569" spans="1:31" hidden="1" x14ac:dyDescent="0.3">
      <c r="A1569" s="3">
        <v>2849705040</v>
      </c>
      <c r="B1569" s="3" t="s">
        <v>3545</v>
      </c>
      <c r="C1569" s="3" t="s">
        <v>3545</v>
      </c>
      <c r="D1569" s="3">
        <v>192.19208865630301</v>
      </c>
      <c r="E1569" s="3" t="s">
        <v>3883</v>
      </c>
      <c r="F1569" s="3" t="s">
        <v>62</v>
      </c>
      <c r="G1569" s="3" t="s">
        <v>210</v>
      </c>
      <c r="H1569" s="3" t="s">
        <v>4</v>
      </c>
      <c r="I1569" s="3" t="s">
        <v>3878</v>
      </c>
      <c r="J1569" s="3" t="s">
        <v>62</v>
      </c>
      <c r="K1569" s="3" t="s">
        <v>210</v>
      </c>
      <c r="L1569" s="3" t="s">
        <v>4</v>
      </c>
      <c r="N1569" s="3" t="s">
        <v>687</v>
      </c>
      <c r="O1569" s="3" t="s">
        <v>9</v>
      </c>
      <c r="P1569" s="3" t="s">
        <v>4</v>
      </c>
      <c r="Q1569" s="3" t="s">
        <v>10</v>
      </c>
      <c r="V1569" t="str">
        <f t="shared" si="55"/>
        <v>Remove</v>
      </c>
      <c r="W1569"/>
      <c r="X1569"/>
      <c r="Y1569"/>
      <c r="Z1569"/>
      <c r="AA1569"/>
      <c r="AC1569"/>
      <c r="AE1569"/>
    </row>
    <row r="1570" spans="1:31" hidden="1" x14ac:dyDescent="0.3">
      <c r="A1570" s="3">
        <v>2609672040</v>
      </c>
      <c r="B1570" s="3" t="s">
        <v>3545</v>
      </c>
      <c r="C1570" s="3" t="s">
        <v>3545</v>
      </c>
      <c r="D1570" s="3">
        <v>97.599144022749798</v>
      </c>
      <c r="E1570" s="3" t="s">
        <v>3884</v>
      </c>
      <c r="F1570" s="3" t="s">
        <v>41</v>
      </c>
      <c r="G1570" s="3" t="s">
        <v>223</v>
      </c>
      <c r="H1570" s="3" t="s">
        <v>127</v>
      </c>
      <c r="I1570" s="3" t="s">
        <v>553</v>
      </c>
      <c r="J1570" s="3" t="s">
        <v>26</v>
      </c>
      <c r="K1570" s="3" t="s">
        <v>364</v>
      </c>
      <c r="L1570" s="3" t="s">
        <v>554</v>
      </c>
      <c r="O1570" s="3" t="s">
        <v>9</v>
      </c>
      <c r="P1570" s="3" t="s">
        <v>127</v>
      </c>
      <c r="Q1570" s="3" t="s">
        <v>10</v>
      </c>
      <c r="V1570" t="str">
        <f t="shared" si="55"/>
        <v>Remove</v>
      </c>
      <c r="W1570"/>
      <c r="X1570"/>
      <c r="Y1570"/>
      <c r="Z1570"/>
      <c r="AA1570"/>
      <c r="AC1570"/>
      <c r="AE1570"/>
    </row>
    <row r="1571" spans="1:31" hidden="1" x14ac:dyDescent="0.3">
      <c r="A1571" s="3">
        <v>2930845040</v>
      </c>
      <c r="B1571" s="3" t="s">
        <v>3885</v>
      </c>
      <c r="C1571" s="3" t="s">
        <v>3885</v>
      </c>
      <c r="D1571" s="3">
        <v>203.839438839362</v>
      </c>
      <c r="E1571" s="3" t="s">
        <v>3886</v>
      </c>
      <c r="F1571" s="3" t="s">
        <v>83</v>
      </c>
      <c r="G1571" s="3" t="s">
        <v>608</v>
      </c>
      <c r="H1571" s="3" t="s">
        <v>4</v>
      </c>
      <c r="I1571" s="3" t="s">
        <v>1720</v>
      </c>
      <c r="J1571" s="3" t="s">
        <v>26</v>
      </c>
      <c r="K1571" s="3" t="s">
        <v>27</v>
      </c>
      <c r="L1571" s="3" t="s">
        <v>4</v>
      </c>
      <c r="O1571" s="3" t="s">
        <v>9</v>
      </c>
      <c r="P1571" s="3" t="s">
        <v>4</v>
      </c>
      <c r="Q1571" s="3" t="s">
        <v>10</v>
      </c>
      <c r="V1571" t="str">
        <f t="shared" si="55"/>
        <v>Remove</v>
      </c>
      <c r="W1571"/>
      <c r="X1571"/>
      <c r="Y1571"/>
      <c r="Z1571"/>
      <c r="AA1571"/>
      <c r="AC1571"/>
      <c r="AE1571"/>
    </row>
    <row r="1572" spans="1:31" hidden="1" x14ac:dyDescent="0.3">
      <c r="A1572" s="3">
        <v>2855518040</v>
      </c>
      <c r="B1572" s="3" t="s">
        <v>3885</v>
      </c>
      <c r="C1572" s="3" t="s">
        <v>3885</v>
      </c>
      <c r="D1572" s="3">
        <v>233.91051094664999</v>
      </c>
      <c r="E1572" s="3" t="s">
        <v>3887</v>
      </c>
      <c r="F1572" s="3" t="s">
        <v>90</v>
      </c>
      <c r="G1572" s="3" t="s">
        <v>106</v>
      </c>
      <c r="H1572" s="3" t="s">
        <v>4</v>
      </c>
      <c r="I1572" s="3" t="s">
        <v>3888</v>
      </c>
      <c r="J1572" s="3" t="s">
        <v>90</v>
      </c>
      <c r="K1572" s="3" t="s">
        <v>623</v>
      </c>
      <c r="L1572" s="3" t="s">
        <v>4</v>
      </c>
      <c r="N1572" s="3" t="s">
        <v>744</v>
      </c>
      <c r="O1572" s="3" t="s">
        <v>9</v>
      </c>
      <c r="P1572" s="3" t="s">
        <v>4</v>
      </c>
      <c r="Q1572" s="3" t="s">
        <v>10</v>
      </c>
      <c r="V1572" t="str">
        <f t="shared" si="55"/>
        <v>Remove</v>
      </c>
      <c r="W1572"/>
      <c r="X1572"/>
      <c r="Y1572"/>
      <c r="Z1572"/>
      <c r="AA1572"/>
      <c r="AC1572"/>
      <c r="AE1572"/>
    </row>
    <row r="1573" spans="1:31" hidden="1" x14ac:dyDescent="0.3">
      <c r="A1573" s="3">
        <v>2852220040</v>
      </c>
      <c r="B1573" s="3" t="s">
        <v>3885</v>
      </c>
      <c r="C1573" s="3" t="s">
        <v>3885</v>
      </c>
      <c r="D1573" s="3">
        <v>55.621649181898299</v>
      </c>
      <c r="E1573" s="3" t="s">
        <v>3889</v>
      </c>
      <c r="F1573" s="3" t="s">
        <v>62</v>
      </c>
      <c r="G1573" s="3" t="s">
        <v>113</v>
      </c>
      <c r="H1573" s="3" t="s">
        <v>4</v>
      </c>
      <c r="I1573" s="3" t="s">
        <v>3890</v>
      </c>
      <c r="J1573" s="3" t="s">
        <v>41</v>
      </c>
      <c r="K1573" s="3" t="s">
        <v>459</v>
      </c>
      <c r="L1573" s="3" t="s">
        <v>4</v>
      </c>
      <c r="O1573" s="3" t="s">
        <v>9</v>
      </c>
      <c r="P1573" s="3" t="s">
        <v>4</v>
      </c>
      <c r="Q1573" s="3" t="s">
        <v>10</v>
      </c>
      <c r="V1573" t="str">
        <f t="shared" si="55"/>
        <v>Remove</v>
      </c>
      <c r="W1573"/>
      <c r="X1573"/>
      <c r="Y1573"/>
      <c r="Z1573"/>
      <c r="AA1573"/>
      <c r="AC1573"/>
      <c r="AE1573"/>
    </row>
    <row r="1574" spans="1:31" hidden="1" x14ac:dyDescent="0.3">
      <c r="A1574" s="3">
        <v>2851307040</v>
      </c>
      <c r="B1574" s="3" t="s">
        <v>3885</v>
      </c>
      <c r="C1574" s="3" t="s">
        <v>3891</v>
      </c>
      <c r="D1574" s="3">
        <v>465.17467180499398</v>
      </c>
      <c r="E1574" s="3" t="s">
        <v>3892</v>
      </c>
      <c r="F1574" s="3" t="s">
        <v>83</v>
      </c>
      <c r="G1574" s="3" t="s">
        <v>84</v>
      </c>
      <c r="H1574" s="3" t="s">
        <v>49</v>
      </c>
      <c r="I1574" s="3" t="s">
        <v>3893</v>
      </c>
      <c r="J1574" s="3" t="s">
        <v>83</v>
      </c>
      <c r="K1574" s="3" t="s">
        <v>84</v>
      </c>
      <c r="L1574" s="3" t="s">
        <v>49</v>
      </c>
      <c r="M1574" s="3" t="s">
        <v>3894</v>
      </c>
      <c r="N1574" s="3" t="s">
        <v>289</v>
      </c>
      <c r="O1574" s="3" t="s">
        <v>9</v>
      </c>
      <c r="P1574" s="3" t="s">
        <v>49</v>
      </c>
      <c r="Q1574" s="3" t="s">
        <v>10</v>
      </c>
      <c r="V1574" t="str">
        <f t="shared" si="55"/>
        <v>Remove</v>
      </c>
      <c r="W1574"/>
      <c r="X1574"/>
      <c r="Y1574"/>
      <c r="Z1574"/>
      <c r="AA1574"/>
      <c r="AC1574"/>
      <c r="AE1574"/>
    </row>
    <row r="1575" spans="1:31" hidden="1" x14ac:dyDescent="0.3">
      <c r="A1575" s="3">
        <v>2855492040</v>
      </c>
      <c r="B1575" s="3" t="s">
        <v>3895</v>
      </c>
      <c r="C1575" s="3" t="s">
        <v>3895</v>
      </c>
      <c r="D1575" s="3">
        <v>136.58360564340001</v>
      </c>
      <c r="E1575" s="3" t="s">
        <v>3896</v>
      </c>
      <c r="F1575" s="3" t="s">
        <v>6</v>
      </c>
      <c r="G1575" s="3" t="s">
        <v>34</v>
      </c>
      <c r="H1575" s="3" t="s">
        <v>4</v>
      </c>
      <c r="I1575" s="3" t="s">
        <v>3897</v>
      </c>
      <c r="J1575" s="3" t="s">
        <v>6</v>
      </c>
      <c r="K1575" s="3" t="s">
        <v>79</v>
      </c>
      <c r="L1575" s="3" t="s">
        <v>4</v>
      </c>
      <c r="N1575" s="3" t="s">
        <v>3898</v>
      </c>
      <c r="O1575" s="3" t="s">
        <v>9</v>
      </c>
      <c r="P1575" s="3" t="s">
        <v>4</v>
      </c>
      <c r="Q1575" s="3" t="s">
        <v>10</v>
      </c>
      <c r="V1575" t="str">
        <f t="shared" si="55"/>
        <v>Remove</v>
      </c>
      <c r="W1575"/>
      <c r="X1575"/>
      <c r="Y1575"/>
      <c r="Z1575"/>
      <c r="AA1575"/>
      <c r="AC1575"/>
      <c r="AE1575"/>
    </row>
    <row r="1576" spans="1:31" hidden="1" x14ac:dyDescent="0.3">
      <c r="A1576" s="3">
        <v>2855417040</v>
      </c>
      <c r="B1576" s="3" t="s">
        <v>3895</v>
      </c>
      <c r="C1576" s="3" t="s">
        <v>3895</v>
      </c>
      <c r="D1576" s="3">
        <v>176.48867138498699</v>
      </c>
      <c r="E1576" s="3" t="s">
        <v>3899</v>
      </c>
      <c r="F1576" s="3" t="s">
        <v>6</v>
      </c>
      <c r="G1576" s="3" t="s">
        <v>58</v>
      </c>
      <c r="H1576" s="3" t="s">
        <v>4</v>
      </c>
      <c r="I1576" s="3" t="s">
        <v>3897</v>
      </c>
      <c r="J1576" s="3" t="s">
        <v>6</v>
      </c>
      <c r="K1576" s="3" t="s">
        <v>79</v>
      </c>
      <c r="L1576" s="3" t="s">
        <v>4</v>
      </c>
      <c r="N1576" s="3" t="s">
        <v>3898</v>
      </c>
      <c r="O1576" s="3" t="s">
        <v>9</v>
      </c>
      <c r="P1576" s="3" t="s">
        <v>4</v>
      </c>
      <c r="Q1576" s="3" t="s">
        <v>10</v>
      </c>
      <c r="V1576" t="str">
        <f t="shared" si="55"/>
        <v>Remove</v>
      </c>
      <c r="W1576"/>
      <c r="X1576"/>
      <c r="Y1576"/>
      <c r="Z1576"/>
      <c r="AA1576"/>
      <c r="AC1576"/>
      <c r="AE1576"/>
    </row>
    <row r="1577" spans="1:31" hidden="1" x14ac:dyDescent="0.3">
      <c r="A1577" s="3">
        <v>2855384040</v>
      </c>
      <c r="B1577" s="3" t="s">
        <v>3895</v>
      </c>
      <c r="C1577" s="3" t="s">
        <v>3895</v>
      </c>
      <c r="D1577" s="3">
        <v>620.28771096232799</v>
      </c>
      <c r="E1577" s="3" t="s">
        <v>3900</v>
      </c>
      <c r="F1577" s="3" t="s">
        <v>83</v>
      </c>
      <c r="G1577" s="3" t="s">
        <v>84</v>
      </c>
      <c r="H1577" s="3" t="s">
        <v>4</v>
      </c>
      <c r="I1577" s="3" t="s">
        <v>3901</v>
      </c>
      <c r="J1577" s="3" t="s">
        <v>83</v>
      </c>
      <c r="K1577" s="3" t="s">
        <v>84</v>
      </c>
      <c r="L1577" s="3" t="s">
        <v>4</v>
      </c>
      <c r="N1577" s="3" t="s">
        <v>3902</v>
      </c>
      <c r="O1577" s="3" t="s">
        <v>9</v>
      </c>
      <c r="P1577" s="3" t="s">
        <v>4</v>
      </c>
      <c r="Q1577" s="3" t="s">
        <v>10</v>
      </c>
      <c r="V1577" t="str">
        <f t="shared" si="55"/>
        <v>Remove</v>
      </c>
      <c r="W1577"/>
      <c r="X1577"/>
      <c r="Y1577"/>
      <c r="Z1577"/>
      <c r="AA1577"/>
      <c r="AC1577"/>
      <c r="AE1577"/>
    </row>
    <row r="1578" spans="1:31" hidden="1" x14ac:dyDescent="0.3">
      <c r="A1578" s="3">
        <v>2855358040</v>
      </c>
      <c r="B1578" s="3" t="s">
        <v>3895</v>
      </c>
      <c r="C1578" s="3" t="s">
        <v>3903</v>
      </c>
      <c r="D1578" s="3">
        <v>108.31883343855399</v>
      </c>
      <c r="E1578" s="3" t="s">
        <v>3904</v>
      </c>
      <c r="F1578" s="3" t="s">
        <v>62</v>
      </c>
      <c r="G1578" s="3" t="s">
        <v>210</v>
      </c>
      <c r="H1578" s="3" t="s">
        <v>4</v>
      </c>
      <c r="I1578" s="3" t="s">
        <v>3905</v>
      </c>
      <c r="J1578" s="3" t="s">
        <v>191</v>
      </c>
      <c r="K1578" s="3" t="s">
        <v>536</v>
      </c>
      <c r="L1578" s="3" t="s">
        <v>4</v>
      </c>
      <c r="N1578" s="3" t="s">
        <v>100</v>
      </c>
      <c r="O1578" s="3" t="s">
        <v>9</v>
      </c>
      <c r="P1578" s="3" t="s">
        <v>4</v>
      </c>
      <c r="Q1578" s="3" t="s">
        <v>10</v>
      </c>
      <c r="V1578" t="str">
        <f t="shared" si="55"/>
        <v>Remove</v>
      </c>
      <c r="W1578"/>
      <c r="X1578"/>
      <c r="Y1578"/>
      <c r="Z1578"/>
      <c r="AA1578"/>
      <c r="AC1578"/>
      <c r="AE1578"/>
    </row>
    <row r="1579" spans="1:31" hidden="1" x14ac:dyDescent="0.3">
      <c r="A1579" s="3">
        <v>2812708040</v>
      </c>
      <c r="B1579" s="3" t="s">
        <v>3895</v>
      </c>
      <c r="C1579" s="3" t="s">
        <v>3895</v>
      </c>
      <c r="D1579" s="3">
        <v>542.53371496351303</v>
      </c>
      <c r="E1579" s="3" t="s">
        <v>3906</v>
      </c>
      <c r="F1579" s="3" t="s">
        <v>6</v>
      </c>
      <c r="G1579" s="3" t="s">
        <v>34</v>
      </c>
      <c r="H1579" s="3" t="s">
        <v>49</v>
      </c>
      <c r="I1579" s="3" t="s">
        <v>3907</v>
      </c>
      <c r="J1579" s="3" t="s">
        <v>26</v>
      </c>
      <c r="K1579" s="3" t="s">
        <v>27</v>
      </c>
      <c r="L1579" s="3" t="s">
        <v>473</v>
      </c>
      <c r="M1579" s="3" t="s">
        <v>3908</v>
      </c>
      <c r="N1579" s="3" t="s">
        <v>3909</v>
      </c>
      <c r="O1579" s="3" t="s">
        <v>9</v>
      </c>
      <c r="P1579" s="3" t="s">
        <v>49</v>
      </c>
      <c r="Q1579" s="3" t="s">
        <v>10</v>
      </c>
      <c r="V1579" t="str">
        <f t="shared" si="55"/>
        <v>Remove</v>
      </c>
      <c r="W1579"/>
      <c r="X1579"/>
      <c r="Y1579"/>
      <c r="Z1579"/>
      <c r="AA1579"/>
      <c r="AC1579"/>
      <c r="AE1579"/>
    </row>
    <row r="1580" spans="1:31" hidden="1" x14ac:dyDescent="0.3">
      <c r="A1580" s="3">
        <v>2911282040</v>
      </c>
      <c r="B1580" s="3" t="s">
        <v>3254</v>
      </c>
      <c r="C1580" s="3" t="s">
        <v>3910</v>
      </c>
      <c r="D1580" s="3">
        <v>309.24075483183702</v>
      </c>
      <c r="E1580" s="3" t="s">
        <v>3911</v>
      </c>
      <c r="F1580" s="3" t="s">
        <v>6</v>
      </c>
      <c r="G1580" s="3" t="s">
        <v>34</v>
      </c>
      <c r="H1580" s="3" t="s">
        <v>4</v>
      </c>
      <c r="I1580" s="3" t="s">
        <v>3912</v>
      </c>
      <c r="J1580" s="3" t="s">
        <v>6</v>
      </c>
      <c r="K1580" s="3" t="s">
        <v>34</v>
      </c>
      <c r="L1580" s="3" t="s">
        <v>4</v>
      </c>
      <c r="N1580" s="3" t="s">
        <v>3913</v>
      </c>
      <c r="O1580" s="3" t="s">
        <v>9</v>
      </c>
      <c r="P1580" s="3" t="s">
        <v>4</v>
      </c>
      <c r="Q1580" s="3" t="s">
        <v>10</v>
      </c>
      <c r="V1580" t="str">
        <f t="shared" si="55"/>
        <v>Remove</v>
      </c>
      <c r="W1580"/>
      <c r="X1580"/>
      <c r="Y1580"/>
      <c r="Z1580"/>
      <c r="AA1580"/>
      <c r="AC1580"/>
      <c r="AE1580"/>
    </row>
    <row r="1581" spans="1:31" hidden="1" x14ac:dyDescent="0.3">
      <c r="A1581" s="3">
        <v>2865950040</v>
      </c>
      <c r="B1581" s="3" t="s">
        <v>3254</v>
      </c>
      <c r="C1581" s="3" t="s">
        <v>3254</v>
      </c>
      <c r="D1581" s="3">
        <v>777.35382471353398</v>
      </c>
      <c r="E1581" s="3" t="s">
        <v>3914</v>
      </c>
      <c r="F1581" s="3" t="s">
        <v>13</v>
      </c>
      <c r="G1581" s="3" t="s">
        <v>96</v>
      </c>
      <c r="H1581" s="3" t="s">
        <v>4</v>
      </c>
      <c r="I1581" s="3" t="s">
        <v>3915</v>
      </c>
      <c r="J1581" s="3" t="s">
        <v>83</v>
      </c>
      <c r="K1581" s="3" t="s">
        <v>268</v>
      </c>
      <c r="L1581" s="3" t="s">
        <v>4</v>
      </c>
      <c r="N1581" s="3" t="s">
        <v>220</v>
      </c>
      <c r="O1581" s="3" t="s">
        <v>9</v>
      </c>
      <c r="P1581" s="3" t="s">
        <v>4</v>
      </c>
      <c r="Q1581" s="3" t="s">
        <v>10</v>
      </c>
      <c r="V1581" t="str">
        <f t="shared" si="55"/>
        <v>Remove</v>
      </c>
      <c r="W1581"/>
      <c r="X1581"/>
      <c r="Y1581"/>
      <c r="Z1581"/>
      <c r="AA1581"/>
      <c r="AC1581"/>
      <c r="AE1581"/>
    </row>
    <row r="1582" spans="1:31" hidden="1" x14ac:dyDescent="0.3">
      <c r="A1582" s="3">
        <v>2855365040</v>
      </c>
      <c r="B1582" s="3" t="s">
        <v>3254</v>
      </c>
      <c r="C1582" s="3" t="s">
        <v>3254</v>
      </c>
      <c r="D1582" s="3">
        <v>1327.0567901234599</v>
      </c>
      <c r="E1582" s="3" t="s">
        <v>3916</v>
      </c>
      <c r="F1582" s="3" t="s">
        <v>6</v>
      </c>
      <c r="G1582" s="3" t="s">
        <v>7</v>
      </c>
      <c r="H1582" s="3" t="s">
        <v>4</v>
      </c>
      <c r="I1582" s="3" t="s">
        <v>3917</v>
      </c>
      <c r="J1582" s="3" t="s">
        <v>6</v>
      </c>
      <c r="K1582" s="3" t="s">
        <v>79</v>
      </c>
      <c r="L1582" s="3" t="s">
        <v>4</v>
      </c>
      <c r="N1582" s="3" t="s">
        <v>59</v>
      </c>
      <c r="O1582" s="3" t="s">
        <v>9</v>
      </c>
      <c r="P1582" s="3" t="s">
        <v>4</v>
      </c>
      <c r="Q1582" s="3" t="s">
        <v>10</v>
      </c>
      <c r="V1582" t="str">
        <f t="shared" si="55"/>
        <v>Remove</v>
      </c>
      <c r="W1582"/>
      <c r="X1582"/>
      <c r="Y1582"/>
      <c r="Z1582"/>
      <c r="AA1582"/>
      <c r="AC1582"/>
      <c r="AE1582"/>
    </row>
    <row r="1583" spans="1:31" hidden="1" x14ac:dyDescent="0.3">
      <c r="A1583" s="3">
        <v>2933117040</v>
      </c>
      <c r="B1583" s="3" t="s">
        <v>3158</v>
      </c>
      <c r="C1583" s="3" t="s">
        <v>3158</v>
      </c>
      <c r="D1583" s="3">
        <v>292.09537037037001</v>
      </c>
      <c r="E1583" s="3" t="s">
        <v>3918</v>
      </c>
      <c r="F1583" s="3" t="s">
        <v>2</v>
      </c>
      <c r="G1583" s="3" t="s">
        <v>3</v>
      </c>
      <c r="H1583" s="3" t="s">
        <v>4</v>
      </c>
      <c r="I1583" s="3" t="s">
        <v>150</v>
      </c>
      <c r="J1583" s="3" t="s">
        <v>2</v>
      </c>
      <c r="K1583" s="3" t="s">
        <v>3</v>
      </c>
      <c r="L1583" s="3" t="s">
        <v>28</v>
      </c>
      <c r="N1583" s="3" t="s">
        <v>3211</v>
      </c>
      <c r="O1583" s="3" t="s">
        <v>9</v>
      </c>
      <c r="P1583" s="3" t="s">
        <v>4</v>
      </c>
      <c r="Q1583" s="3" t="s">
        <v>10</v>
      </c>
      <c r="V1583" t="str">
        <f t="shared" si="55"/>
        <v>Remove</v>
      </c>
      <c r="W1583"/>
      <c r="X1583"/>
      <c r="Y1583"/>
      <c r="Z1583"/>
      <c r="AA1583"/>
      <c r="AC1583"/>
      <c r="AE1583"/>
    </row>
    <row r="1584" spans="1:31" hidden="1" x14ac:dyDescent="0.3">
      <c r="A1584" s="3">
        <v>2855498040</v>
      </c>
      <c r="B1584" s="3" t="s">
        <v>3158</v>
      </c>
      <c r="C1584" s="3" t="s">
        <v>3158</v>
      </c>
      <c r="D1584" s="3">
        <v>644.99262287523402</v>
      </c>
      <c r="E1584" s="3" t="s">
        <v>3919</v>
      </c>
      <c r="F1584" s="3" t="s">
        <v>6</v>
      </c>
      <c r="G1584" s="3" t="s">
        <v>34</v>
      </c>
      <c r="H1584" s="3" t="s">
        <v>4</v>
      </c>
      <c r="I1584" s="3" t="s">
        <v>3920</v>
      </c>
      <c r="J1584" s="3" t="s">
        <v>26</v>
      </c>
      <c r="K1584" s="3" t="s">
        <v>72</v>
      </c>
      <c r="L1584" s="3" t="s">
        <v>4</v>
      </c>
      <c r="N1584" s="3" t="s">
        <v>100</v>
      </c>
      <c r="O1584" s="3" t="s">
        <v>9</v>
      </c>
      <c r="P1584" s="3" t="s">
        <v>4</v>
      </c>
      <c r="Q1584" s="3" t="s">
        <v>10</v>
      </c>
      <c r="V1584" t="str">
        <f t="shared" si="55"/>
        <v>Remove</v>
      </c>
      <c r="W1584"/>
      <c r="X1584"/>
      <c r="Y1584"/>
      <c r="Z1584"/>
      <c r="AA1584"/>
      <c r="AC1584"/>
      <c r="AE1584"/>
    </row>
    <row r="1585" spans="1:31" hidden="1" x14ac:dyDescent="0.3">
      <c r="A1585" s="3">
        <v>2979139040</v>
      </c>
      <c r="B1585" s="3" t="s">
        <v>3921</v>
      </c>
      <c r="C1585" s="3" t="s">
        <v>3921</v>
      </c>
      <c r="D1585" s="3">
        <v>71.194419150216802</v>
      </c>
      <c r="E1585" s="3" t="s">
        <v>3922</v>
      </c>
      <c r="F1585" s="3" t="s">
        <v>2</v>
      </c>
      <c r="G1585" s="3" t="s">
        <v>3</v>
      </c>
      <c r="H1585" s="3" t="s">
        <v>4</v>
      </c>
      <c r="I1585" s="3" t="s">
        <v>3923</v>
      </c>
      <c r="J1585" s="3" t="s">
        <v>26</v>
      </c>
      <c r="K1585" s="3" t="s">
        <v>27</v>
      </c>
      <c r="L1585" s="3" t="s">
        <v>4</v>
      </c>
      <c r="O1585" s="3" t="s">
        <v>9</v>
      </c>
      <c r="P1585" s="3" t="s">
        <v>4</v>
      </c>
      <c r="Q1585" s="3" t="s">
        <v>10</v>
      </c>
      <c r="V1585" t="str">
        <f t="shared" si="55"/>
        <v>Remove</v>
      </c>
      <c r="W1585"/>
      <c r="X1585"/>
      <c r="Y1585"/>
      <c r="Z1585"/>
      <c r="AA1585"/>
      <c r="AC1585"/>
      <c r="AE1585"/>
    </row>
    <row r="1586" spans="1:31" hidden="1" x14ac:dyDescent="0.3">
      <c r="A1586" s="3">
        <v>2866202040</v>
      </c>
      <c r="B1586" s="3" t="s">
        <v>3921</v>
      </c>
      <c r="C1586" s="3" t="s">
        <v>3921</v>
      </c>
      <c r="D1586" s="3">
        <v>480.50917112168003</v>
      </c>
      <c r="E1586" s="3" t="s">
        <v>3924</v>
      </c>
      <c r="F1586" s="3" t="s">
        <v>2</v>
      </c>
      <c r="G1586" s="3" t="s">
        <v>3</v>
      </c>
      <c r="H1586" s="3" t="s">
        <v>127</v>
      </c>
      <c r="I1586" s="3" t="s">
        <v>3925</v>
      </c>
      <c r="J1586" s="3" t="s">
        <v>26</v>
      </c>
      <c r="K1586" s="3" t="s">
        <v>27</v>
      </c>
      <c r="L1586" s="3" t="s">
        <v>127</v>
      </c>
      <c r="O1586" s="3" t="s">
        <v>9</v>
      </c>
      <c r="P1586" s="3" t="s">
        <v>127</v>
      </c>
      <c r="Q1586" s="3" t="s">
        <v>10</v>
      </c>
      <c r="V1586" t="str">
        <f t="shared" si="55"/>
        <v>Remove</v>
      </c>
      <c r="W1586"/>
      <c r="X1586"/>
      <c r="Y1586"/>
      <c r="Z1586"/>
      <c r="AA1586"/>
      <c r="AC1586"/>
      <c r="AE1586"/>
    </row>
    <row r="1587" spans="1:31" hidden="1" x14ac:dyDescent="0.3">
      <c r="A1587" s="3">
        <v>2859827040</v>
      </c>
      <c r="B1587" s="3" t="s">
        <v>3921</v>
      </c>
      <c r="C1587" s="3" t="s">
        <v>3921</v>
      </c>
      <c r="D1587" s="3">
        <v>1403.6632043585</v>
      </c>
      <c r="E1587" s="3" t="s">
        <v>3926</v>
      </c>
      <c r="F1587" s="3" t="s">
        <v>18</v>
      </c>
      <c r="G1587" s="3" t="s">
        <v>186</v>
      </c>
      <c r="H1587" s="3" t="s">
        <v>4</v>
      </c>
      <c r="I1587" s="3" t="s">
        <v>3927</v>
      </c>
      <c r="J1587" s="3" t="s">
        <v>18</v>
      </c>
      <c r="K1587" s="3" t="s">
        <v>186</v>
      </c>
      <c r="L1587" s="3" t="s">
        <v>4</v>
      </c>
      <c r="N1587" s="3" t="s">
        <v>971</v>
      </c>
      <c r="O1587" s="3" t="s">
        <v>9</v>
      </c>
      <c r="P1587" s="3" t="s">
        <v>4</v>
      </c>
      <c r="Q1587" s="3" t="s">
        <v>10</v>
      </c>
      <c r="V1587" t="str">
        <f t="shared" si="55"/>
        <v>Remove</v>
      </c>
      <c r="W1587"/>
      <c r="X1587"/>
      <c r="Y1587"/>
      <c r="Z1587"/>
      <c r="AA1587"/>
      <c r="AC1587"/>
      <c r="AE1587"/>
    </row>
    <row r="1588" spans="1:31" hidden="1" x14ac:dyDescent="0.3">
      <c r="A1588" s="3">
        <v>2870374040</v>
      </c>
      <c r="B1588" s="3" t="s">
        <v>3928</v>
      </c>
      <c r="C1588" s="3" t="s">
        <v>3928</v>
      </c>
      <c r="D1588" s="3">
        <v>176.18769161743799</v>
      </c>
      <c r="E1588" s="3" t="s">
        <v>570</v>
      </c>
      <c r="F1588" s="3" t="s">
        <v>13</v>
      </c>
      <c r="G1588" s="3" t="s">
        <v>155</v>
      </c>
      <c r="H1588" s="3" t="s">
        <v>4</v>
      </c>
      <c r="I1588" s="3" t="s">
        <v>571</v>
      </c>
      <c r="J1588" s="3" t="s">
        <v>13</v>
      </c>
      <c r="K1588" s="3" t="s">
        <v>425</v>
      </c>
      <c r="L1588" s="3" t="s">
        <v>4</v>
      </c>
      <c r="N1588" s="3" t="s">
        <v>329</v>
      </c>
      <c r="O1588" s="3" t="s">
        <v>9</v>
      </c>
      <c r="P1588" s="3" t="s">
        <v>4</v>
      </c>
      <c r="Q1588" s="3" t="s">
        <v>10</v>
      </c>
      <c r="V1588" t="str">
        <f t="shared" si="55"/>
        <v>Remove</v>
      </c>
      <c r="W1588"/>
      <c r="X1588"/>
      <c r="Y1588"/>
      <c r="Z1588"/>
      <c r="AA1588"/>
      <c r="AC1588"/>
      <c r="AE1588"/>
    </row>
    <row r="1589" spans="1:31" hidden="1" x14ac:dyDescent="0.3">
      <c r="A1589" s="3">
        <v>2868568040</v>
      </c>
      <c r="B1589" s="3" t="s">
        <v>3928</v>
      </c>
      <c r="C1589" s="3" t="s">
        <v>3928</v>
      </c>
      <c r="D1589" s="3">
        <v>85.974081764158399</v>
      </c>
      <c r="E1589" s="3" t="s">
        <v>3929</v>
      </c>
      <c r="F1589" s="3" t="s">
        <v>41</v>
      </c>
      <c r="G1589" s="3" t="s">
        <v>144</v>
      </c>
      <c r="H1589" s="3" t="s">
        <v>127</v>
      </c>
      <c r="I1589" s="3" t="s">
        <v>3930</v>
      </c>
      <c r="J1589" s="3" t="s">
        <v>26</v>
      </c>
      <c r="K1589" s="3" t="s">
        <v>27</v>
      </c>
      <c r="L1589" s="3" t="s">
        <v>2503</v>
      </c>
      <c r="O1589" s="3" t="s">
        <v>9</v>
      </c>
      <c r="P1589" s="3" t="s">
        <v>127</v>
      </c>
      <c r="Q1589" s="3" t="s">
        <v>10</v>
      </c>
      <c r="V1589" t="str">
        <f t="shared" si="55"/>
        <v>Remove</v>
      </c>
      <c r="W1589"/>
      <c r="X1589"/>
      <c r="Y1589"/>
      <c r="Z1589"/>
      <c r="AA1589"/>
      <c r="AC1589"/>
      <c r="AE1589"/>
    </row>
    <row r="1590" spans="1:31" ht="28.8" x14ac:dyDescent="0.3">
      <c r="A1590" s="3">
        <v>2861890040</v>
      </c>
      <c r="B1590" s="3" t="s">
        <v>3928</v>
      </c>
      <c r="C1590" s="3" t="s">
        <v>3928</v>
      </c>
      <c r="D1590" s="3">
        <v>125.226657306188</v>
      </c>
      <c r="E1590" s="3" t="s">
        <v>3931</v>
      </c>
      <c r="F1590" s="3" t="s">
        <v>23</v>
      </c>
      <c r="G1590" s="3" t="s">
        <v>137</v>
      </c>
      <c r="H1590" s="3" t="s">
        <v>49</v>
      </c>
      <c r="I1590" s="3" t="s">
        <v>3932</v>
      </c>
      <c r="J1590" s="3" t="s">
        <v>26</v>
      </c>
      <c r="K1590" s="3" t="s">
        <v>27</v>
      </c>
      <c r="L1590" s="3" t="s">
        <v>49</v>
      </c>
      <c r="N1590" s="3" t="s">
        <v>3486</v>
      </c>
      <c r="O1590" s="3" t="s">
        <v>9</v>
      </c>
      <c r="P1590" s="3" t="s">
        <v>49</v>
      </c>
      <c r="Q1590" s="3" t="s">
        <v>10</v>
      </c>
      <c r="R1590" s="2" t="s">
        <v>3552</v>
      </c>
      <c r="S1590" s="3">
        <v>16.68</v>
      </c>
      <c r="T1590" s="3">
        <v>15.44</v>
      </c>
      <c r="U1590" s="3">
        <v>21.39</v>
      </c>
      <c r="V1590" s="3" t="str">
        <f t="shared" si="55"/>
        <v>Keep</v>
      </c>
      <c r="W1590" s="2" t="str">
        <f>MID(B1590, 5, 11)</f>
        <v>Dec 23 2015</v>
      </c>
      <c r="X1590" s="3">
        <f>VALUE(RIGHT(W1590,4))</f>
        <v>2015</v>
      </c>
      <c r="Y1590" s="2" t="str">
        <f>H1590&amp;X1590</f>
        <v>Brazil2015</v>
      </c>
      <c r="Z1590" s="1" t="s">
        <v>16080</v>
      </c>
      <c r="AA1590" s="1">
        <f>IFERROR(VLOOKUP(Z1590, RISKSHEET!$A$2:$G$1000, 4, FALSE), "Missing")</f>
        <v>-0.187332957983017</v>
      </c>
      <c r="AB1590">
        <f>IFERROR(VLOOKUP(Z1590, RISKSHEET!$A$2:$G$1000, 5, FALSE), "Missing")</f>
        <v>-0.33186444640159601</v>
      </c>
      <c r="AC1590" s="1">
        <f>IFERROR(VLOOKUP(Z1590, RISKSHEET!$A$2:$G$1000, 6, FALSE), "Missing")</f>
        <v>-0.31714060902595498</v>
      </c>
      <c r="AD1590" t="str">
        <f>_xlfn.XLOOKUP(Z1590, CREDITRATING!I:I, CREDITRATING!E:E, "Missing")</f>
        <v>BBB-</v>
      </c>
      <c r="AE1590" s="1">
        <f>_xlfn.XLOOKUP(Z1590, CREDITRATING!I:I, CREDITRATING!F:F, "Missing")</f>
        <v>10</v>
      </c>
    </row>
    <row r="1591" spans="1:31" hidden="1" x14ac:dyDescent="0.3">
      <c r="A1591" s="3">
        <v>2818779040</v>
      </c>
      <c r="B1591" s="3" t="s">
        <v>3928</v>
      </c>
      <c r="C1591" s="3" t="s">
        <v>3928</v>
      </c>
      <c r="D1591" s="3">
        <v>202.81508119346</v>
      </c>
      <c r="E1591" s="3" t="s">
        <v>3933</v>
      </c>
      <c r="F1591" s="3" t="s">
        <v>41</v>
      </c>
      <c r="G1591" s="3" t="s">
        <v>144</v>
      </c>
      <c r="H1591" s="3" t="s">
        <v>127</v>
      </c>
      <c r="I1591" s="3" t="s">
        <v>3934</v>
      </c>
      <c r="J1591" s="3" t="s">
        <v>41</v>
      </c>
      <c r="K1591" s="3" t="s">
        <v>144</v>
      </c>
      <c r="L1591" s="3" t="s">
        <v>127</v>
      </c>
      <c r="O1591" s="3" t="s">
        <v>9</v>
      </c>
      <c r="P1591" s="3" t="s">
        <v>127</v>
      </c>
      <c r="Q1591" s="3" t="s">
        <v>10</v>
      </c>
      <c r="V1591" t="str">
        <f t="shared" si="55"/>
        <v>Remove</v>
      </c>
      <c r="W1591"/>
      <c r="X1591"/>
      <c r="Y1591"/>
      <c r="Z1591"/>
      <c r="AA1591"/>
      <c r="AC1591"/>
      <c r="AE1591"/>
    </row>
    <row r="1592" spans="1:31" hidden="1" x14ac:dyDescent="0.3">
      <c r="A1592" s="3">
        <v>2957821040</v>
      </c>
      <c r="B1592" s="3" t="s">
        <v>3935</v>
      </c>
      <c r="C1592" s="3" t="s">
        <v>3935</v>
      </c>
      <c r="D1592" s="3">
        <v>54.0001235273227</v>
      </c>
      <c r="E1592" s="3" t="s">
        <v>3936</v>
      </c>
      <c r="F1592" s="3" t="s">
        <v>2</v>
      </c>
      <c r="G1592" s="3" t="s">
        <v>3</v>
      </c>
      <c r="H1592" s="3" t="s">
        <v>4</v>
      </c>
      <c r="I1592" s="3" t="s">
        <v>3937</v>
      </c>
      <c r="J1592" s="3" t="s">
        <v>6</v>
      </c>
      <c r="K1592" s="3" t="s">
        <v>34</v>
      </c>
      <c r="L1592" s="3" t="s">
        <v>28</v>
      </c>
      <c r="N1592" s="3" t="s">
        <v>3938</v>
      </c>
      <c r="O1592" s="3" t="s">
        <v>9</v>
      </c>
      <c r="P1592" s="3" t="s">
        <v>4</v>
      </c>
      <c r="Q1592" s="3" t="s">
        <v>10</v>
      </c>
      <c r="V1592" t="str">
        <f t="shared" si="55"/>
        <v>Remove</v>
      </c>
      <c r="W1592"/>
      <c r="X1592"/>
      <c r="Y1592"/>
      <c r="Z1592"/>
      <c r="AA1592"/>
      <c r="AC1592"/>
      <c r="AE1592"/>
    </row>
    <row r="1593" spans="1:31" hidden="1" x14ac:dyDescent="0.3">
      <c r="A1593" s="3">
        <v>2866231040</v>
      </c>
      <c r="B1593" s="3" t="s">
        <v>3935</v>
      </c>
      <c r="C1593" s="3" t="s">
        <v>3935</v>
      </c>
      <c r="D1593" s="3">
        <v>5872.8207464138504</v>
      </c>
      <c r="E1593" s="3" t="s">
        <v>3939</v>
      </c>
      <c r="F1593" s="3" t="s">
        <v>6</v>
      </c>
      <c r="G1593" s="3" t="s">
        <v>34</v>
      </c>
      <c r="H1593" s="3" t="s">
        <v>4</v>
      </c>
      <c r="I1593" s="3" t="s">
        <v>3940</v>
      </c>
      <c r="J1593" s="3" t="s">
        <v>41</v>
      </c>
      <c r="K1593" s="3" t="s">
        <v>672</v>
      </c>
      <c r="L1593" s="3" t="s">
        <v>4</v>
      </c>
      <c r="N1593" s="3" t="s">
        <v>3941</v>
      </c>
      <c r="O1593" s="3" t="s">
        <v>9</v>
      </c>
      <c r="P1593" s="3" t="s">
        <v>4</v>
      </c>
      <c r="Q1593" s="3" t="s">
        <v>10</v>
      </c>
      <c r="V1593" t="str">
        <f t="shared" si="55"/>
        <v>Remove</v>
      </c>
      <c r="W1593"/>
      <c r="X1593"/>
      <c r="Y1593"/>
      <c r="Z1593"/>
      <c r="AA1593"/>
      <c r="AC1593"/>
      <c r="AE1593"/>
    </row>
    <row r="1594" spans="1:31" hidden="1" x14ac:dyDescent="0.3">
      <c r="A1594" s="3">
        <v>2866189040</v>
      </c>
      <c r="B1594" s="3" t="s">
        <v>3935</v>
      </c>
      <c r="C1594" s="3" t="s">
        <v>3935</v>
      </c>
      <c r="D1594" s="3">
        <v>10873.2882973303</v>
      </c>
      <c r="E1594" s="3" t="s">
        <v>3942</v>
      </c>
      <c r="F1594" s="3" t="s">
        <v>6</v>
      </c>
      <c r="G1594" s="3" t="s">
        <v>7</v>
      </c>
      <c r="H1594" s="3" t="s">
        <v>4</v>
      </c>
      <c r="I1594" s="3" t="s">
        <v>3940</v>
      </c>
      <c r="J1594" s="3" t="s">
        <v>41</v>
      </c>
      <c r="K1594" s="3" t="s">
        <v>672</v>
      </c>
      <c r="L1594" s="3" t="s">
        <v>4</v>
      </c>
      <c r="N1594" s="3" t="s">
        <v>3941</v>
      </c>
      <c r="O1594" s="3" t="s">
        <v>9</v>
      </c>
      <c r="P1594" s="3" t="s">
        <v>4</v>
      </c>
      <c r="Q1594" s="3" t="s">
        <v>10</v>
      </c>
      <c r="V1594" t="str">
        <f t="shared" si="55"/>
        <v>Remove</v>
      </c>
      <c r="W1594"/>
      <c r="X1594"/>
      <c r="Y1594"/>
      <c r="Z1594"/>
      <c r="AA1594"/>
      <c r="AC1594"/>
      <c r="AE1594"/>
    </row>
    <row r="1595" spans="1:31" hidden="1" x14ac:dyDescent="0.3">
      <c r="A1595" s="3">
        <v>2957085040</v>
      </c>
      <c r="B1595" s="3" t="s">
        <v>3943</v>
      </c>
      <c r="C1595" s="3" t="s">
        <v>3943</v>
      </c>
      <c r="D1595" s="3">
        <v>68.319088319088294</v>
      </c>
      <c r="E1595" s="3" t="s">
        <v>3944</v>
      </c>
      <c r="F1595" s="3" t="s">
        <v>2</v>
      </c>
      <c r="G1595" s="3" t="s">
        <v>181</v>
      </c>
      <c r="H1595" s="3" t="s">
        <v>127</v>
      </c>
      <c r="I1595" s="3" t="s">
        <v>3945</v>
      </c>
      <c r="J1595" s="3" t="s">
        <v>26</v>
      </c>
      <c r="K1595" s="3" t="s">
        <v>72</v>
      </c>
      <c r="L1595" s="3" t="s">
        <v>127</v>
      </c>
      <c r="O1595" s="3" t="s">
        <v>9</v>
      </c>
      <c r="P1595" s="3" t="s">
        <v>127</v>
      </c>
      <c r="Q1595" s="3" t="s">
        <v>10</v>
      </c>
      <c r="V1595" t="str">
        <f t="shared" si="55"/>
        <v>Remove</v>
      </c>
      <c r="W1595"/>
      <c r="X1595"/>
      <c r="Y1595"/>
      <c r="Z1595"/>
      <c r="AA1595"/>
      <c r="AC1595"/>
      <c r="AE1595"/>
    </row>
    <row r="1596" spans="1:31" hidden="1" x14ac:dyDescent="0.3">
      <c r="A1596" s="3">
        <v>2943993040</v>
      </c>
      <c r="B1596" s="3" t="s">
        <v>3943</v>
      </c>
      <c r="C1596" s="3" t="s">
        <v>3943</v>
      </c>
      <c r="D1596" s="3">
        <v>315.38821458352601</v>
      </c>
      <c r="E1596" s="3" t="s">
        <v>3946</v>
      </c>
      <c r="F1596" s="3" t="s">
        <v>26</v>
      </c>
      <c r="G1596" s="3" t="s">
        <v>27</v>
      </c>
      <c r="H1596" s="3" t="s">
        <v>4</v>
      </c>
      <c r="I1596" s="3" t="s">
        <v>3947</v>
      </c>
      <c r="J1596" s="3" t="s">
        <v>62</v>
      </c>
      <c r="K1596" s="3" t="s">
        <v>88</v>
      </c>
      <c r="L1596" s="3" t="s">
        <v>4</v>
      </c>
      <c r="N1596" s="3" t="s">
        <v>3584</v>
      </c>
      <c r="O1596" s="3" t="s">
        <v>9</v>
      </c>
      <c r="P1596" s="3" t="s">
        <v>4</v>
      </c>
      <c r="Q1596" s="3" t="s">
        <v>10</v>
      </c>
      <c r="V1596" t="str">
        <f t="shared" si="55"/>
        <v>Remove</v>
      </c>
      <c r="W1596"/>
      <c r="X1596"/>
      <c r="Y1596"/>
      <c r="Z1596"/>
      <c r="AA1596"/>
      <c r="AC1596"/>
      <c r="AE1596"/>
    </row>
    <row r="1597" spans="1:31" hidden="1" x14ac:dyDescent="0.3">
      <c r="A1597" s="3">
        <v>2921612040</v>
      </c>
      <c r="B1597" s="3" t="s">
        <v>3943</v>
      </c>
      <c r="C1597" s="3" t="s">
        <v>3943</v>
      </c>
      <c r="D1597" s="3">
        <v>67.945273170882402</v>
      </c>
      <c r="E1597" s="3" t="s">
        <v>3948</v>
      </c>
      <c r="F1597" s="3" t="s">
        <v>83</v>
      </c>
      <c r="G1597" s="3" t="s">
        <v>608</v>
      </c>
      <c r="H1597" s="3" t="s">
        <v>4</v>
      </c>
      <c r="I1597" s="3" t="s">
        <v>3949</v>
      </c>
      <c r="J1597" s="3" t="s">
        <v>26</v>
      </c>
      <c r="K1597" s="3" t="s">
        <v>72</v>
      </c>
      <c r="L1597" s="3" t="s">
        <v>4</v>
      </c>
      <c r="O1597" s="3" t="s">
        <v>9</v>
      </c>
      <c r="P1597" s="3" t="s">
        <v>4</v>
      </c>
      <c r="Q1597" s="3" t="s">
        <v>10</v>
      </c>
      <c r="V1597" t="str">
        <f t="shared" si="55"/>
        <v>Remove</v>
      </c>
      <c r="W1597"/>
      <c r="X1597"/>
      <c r="Y1597"/>
      <c r="Z1597"/>
      <c r="AA1597"/>
      <c r="AC1597"/>
      <c r="AE1597"/>
    </row>
    <row r="1598" spans="1:31" hidden="1" x14ac:dyDescent="0.3">
      <c r="A1598" s="3">
        <v>2898697040</v>
      </c>
      <c r="B1598" s="3" t="s">
        <v>3943</v>
      </c>
      <c r="C1598" s="3" t="s">
        <v>3950</v>
      </c>
      <c r="D1598" s="3">
        <v>351.877260707012</v>
      </c>
      <c r="E1598" s="3" t="s">
        <v>3951</v>
      </c>
      <c r="F1598" s="3" t="s">
        <v>13</v>
      </c>
      <c r="G1598" s="3" t="s">
        <v>65</v>
      </c>
      <c r="H1598" s="3" t="s">
        <v>4</v>
      </c>
      <c r="I1598" s="3" t="s">
        <v>3952</v>
      </c>
      <c r="J1598" s="3" t="s">
        <v>62</v>
      </c>
      <c r="K1598" s="3" t="s">
        <v>88</v>
      </c>
      <c r="L1598" s="3" t="s">
        <v>4</v>
      </c>
      <c r="N1598" s="3" t="s">
        <v>220</v>
      </c>
      <c r="O1598" s="3" t="s">
        <v>9</v>
      </c>
      <c r="P1598" s="3" t="s">
        <v>4</v>
      </c>
      <c r="Q1598" s="3" t="s">
        <v>10</v>
      </c>
      <c r="V1598" t="str">
        <f t="shared" si="55"/>
        <v>Remove</v>
      </c>
      <c r="W1598"/>
      <c r="X1598"/>
      <c r="Y1598"/>
      <c r="Z1598"/>
      <c r="AA1598"/>
      <c r="AC1598"/>
      <c r="AE1598"/>
    </row>
    <row r="1599" spans="1:31" hidden="1" x14ac:dyDescent="0.3">
      <c r="A1599" s="3">
        <v>2863907040</v>
      </c>
      <c r="B1599" s="3" t="s">
        <v>3943</v>
      </c>
      <c r="C1599" s="3" t="s">
        <v>3943</v>
      </c>
      <c r="D1599" s="3">
        <v>332.53420426819901</v>
      </c>
      <c r="E1599" s="3" t="s">
        <v>3953</v>
      </c>
      <c r="F1599" s="3" t="s">
        <v>6</v>
      </c>
      <c r="G1599" s="3" t="s">
        <v>34</v>
      </c>
      <c r="H1599" s="3" t="s">
        <v>4</v>
      </c>
      <c r="I1599" s="3" t="s">
        <v>3954</v>
      </c>
      <c r="J1599" s="3" t="s">
        <v>6</v>
      </c>
      <c r="K1599" s="3" t="s">
        <v>34</v>
      </c>
      <c r="L1599" s="3" t="s">
        <v>4</v>
      </c>
      <c r="N1599" s="3" t="s">
        <v>3566</v>
      </c>
      <c r="O1599" s="3" t="s">
        <v>9</v>
      </c>
      <c r="P1599" s="3" t="s">
        <v>4</v>
      </c>
      <c r="Q1599" s="3" t="s">
        <v>10</v>
      </c>
      <c r="V1599" t="str">
        <f t="shared" si="55"/>
        <v>Remove</v>
      </c>
      <c r="W1599"/>
      <c r="X1599"/>
      <c r="Y1599"/>
      <c r="Z1599"/>
      <c r="AA1599"/>
      <c r="AC1599"/>
      <c r="AE1599"/>
    </row>
    <row r="1600" spans="1:31" hidden="1" x14ac:dyDescent="0.3">
      <c r="A1600" s="3">
        <v>2868322040</v>
      </c>
      <c r="B1600" s="3" t="s">
        <v>3955</v>
      </c>
      <c r="C1600" s="3" t="s">
        <v>3955</v>
      </c>
      <c r="D1600" s="3">
        <v>74.056495953543006</v>
      </c>
      <c r="E1600" s="3" t="s">
        <v>3956</v>
      </c>
      <c r="F1600" s="3" t="s">
        <v>6</v>
      </c>
      <c r="G1600" s="3" t="s">
        <v>117</v>
      </c>
      <c r="H1600" s="3" t="s">
        <v>4</v>
      </c>
      <c r="I1600" s="3" t="s">
        <v>3957</v>
      </c>
      <c r="J1600" s="3" t="s">
        <v>6</v>
      </c>
      <c r="K1600" s="3" t="s">
        <v>79</v>
      </c>
      <c r="L1600" s="3" t="s">
        <v>4</v>
      </c>
      <c r="N1600" s="3" t="s">
        <v>329</v>
      </c>
      <c r="O1600" s="3" t="s">
        <v>9</v>
      </c>
      <c r="P1600" s="3" t="s">
        <v>4</v>
      </c>
      <c r="Q1600" s="3" t="s">
        <v>10</v>
      </c>
      <c r="V1600" t="str">
        <f t="shared" si="55"/>
        <v>Remove</v>
      </c>
      <c r="W1600"/>
      <c r="X1600"/>
      <c r="Y1600"/>
      <c r="Z1600"/>
      <c r="AA1600"/>
      <c r="AC1600"/>
      <c r="AE1600"/>
    </row>
    <row r="1601" spans="1:31" hidden="1" x14ac:dyDescent="0.3">
      <c r="A1601" s="3">
        <v>2865842040</v>
      </c>
      <c r="B1601" s="3" t="s">
        <v>3955</v>
      </c>
      <c r="C1601" s="3" t="s">
        <v>3955</v>
      </c>
      <c r="D1601" s="3">
        <v>314.32293885001502</v>
      </c>
      <c r="E1601" s="3" t="s">
        <v>3958</v>
      </c>
      <c r="F1601" s="3" t="s">
        <v>13</v>
      </c>
      <c r="G1601" s="3" t="s">
        <v>155</v>
      </c>
      <c r="H1601" s="3" t="s">
        <v>4</v>
      </c>
      <c r="I1601" s="3" t="s">
        <v>3959</v>
      </c>
      <c r="J1601" s="3" t="s">
        <v>13</v>
      </c>
      <c r="K1601" s="3" t="s">
        <v>155</v>
      </c>
      <c r="L1601" s="3" t="s">
        <v>4</v>
      </c>
      <c r="N1601" s="3" t="s">
        <v>59</v>
      </c>
      <c r="O1601" s="3" t="s">
        <v>9</v>
      </c>
      <c r="P1601" s="3" t="s">
        <v>4</v>
      </c>
      <c r="Q1601" s="3" t="s">
        <v>10</v>
      </c>
      <c r="V1601" t="str">
        <f t="shared" si="55"/>
        <v>Remove</v>
      </c>
      <c r="W1601"/>
      <c r="X1601"/>
      <c r="Y1601"/>
      <c r="Z1601"/>
      <c r="AA1601"/>
      <c r="AC1601"/>
      <c r="AE1601"/>
    </row>
    <row r="1602" spans="1:31" hidden="1" x14ac:dyDescent="0.3">
      <c r="A1602" s="3">
        <v>2925119040</v>
      </c>
      <c r="B1602" s="3" t="s">
        <v>3960</v>
      </c>
      <c r="C1602" s="3" t="s">
        <v>3960</v>
      </c>
      <c r="D1602" s="3">
        <v>258.61694266962201</v>
      </c>
      <c r="E1602" s="3" t="s">
        <v>3961</v>
      </c>
      <c r="F1602" s="3" t="s">
        <v>2</v>
      </c>
      <c r="G1602" s="3" t="s">
        <v>3</v>
      </c>
      <c r="H1602" s="3" t="s">
        <v>4</v>
      </c>
      <c r="I1602" s="3" t="s">
        <v>3962</v>
      </c>
      <c r="J1602" s="3" t="s">
        <v>2</v>
      </c>
      <c r="K1602" s="3" t="s">
        <v>3</v>
      </c>
      <c r="L1602" s="3" t="s">
        <v>4</v>
      </c>
      <c r="O1602" s="3" t="s">
        <v>9</v>
      </c>
      <c r="P1602" s="3" t="s">
        <v>4</v>
      </c>
      <c r="Q1602" s="3" t="s">
        <v>10</v>
      </c>
      <c r="V1602" t="str">
        <f t="shared" si="55"/>
        <v>Remove</v>
      </c>
      <c r="W1602"/>
      <c r="X1602"/>
      <c r="Y1602"/>
      <c r="Z1602"/>
      <c r="AA1602"/>
      <c r="AC1602"/>
      <c r="AE1602"/>
    </row>
    <row r="1603" spans="1:31" hidden="1" x14ac:dyDescent="0.3">
      <c r="A1603" s="3">
        <v>2921239040</v>
      </c>
      <c r="B1603" s="3" t="s">
        <v>3693</v>
      </c>
      <c r="C1603" s="3" t="s">
        <v>3693</v>
      </c>
      <c r="D1603" s="3">
        <v>2680.0674924322002</v>
      </c>
      <c r="E1603" s="3" t="s">
        <v>3963</v>
      </c>
      <c r="F1603" s="3" t="s">
        <v>2</v>
      </c>
      <c r="G1603" s="3" t="s">
        <v>3</v>
      </c>
      <c r="H1603" s="3" t="s">
        <v>4</v>
      </c>
      <c r="I1603" s="3" t="s">
        <v>3964</v>
      </c>
      <c r="J1603" s="3" t="s">
        <v>6</v>
      </c>
      <c r="K1603" s="3" t="s">
        <v>58</v>
      </c>
      <c r="L1603" s="3" t="s">
        <v>4</v>
      </c>
      <c r="N1603" s="3" t="s">
        <v>100</v>
      </c>
      <c r="O1603" s="3" t="s">
        <v>9</v>
      </c>
      <c r="P1603" s="3" t="s">
        <v>4</v>
      </c>
      <c r="Q1603" s="3" t="s">
        <v>10</v>
      </c>
      <c r="V1603" t="str">
        <f t="shared" ref="V1603:V1666" si="56">IF(ISNUMBER(S1603), "Keep", "Remove")</f>
        <v>Remove</v>
      </c>
      <c r="W1603"/>
      <c r="X1603"/>
      <c r="Y1603"/>
      <c r="Z1603"/>
      <c r="AA1603"/>
      <c r="AC1603"/>
      <c r="AE1603"/>
    </row>
    <row r="1604" spans="1:31" hidden="1" x14ac:dyDescent="0.3">
      <c r="A1604" s="3">
        <v>2905422040</v>
      </c>
      <c r="B1604" s="3" t="s">
        <v>3693</v>
      </c>
      <c r="C1604" s="3" t="s">
        <v>3693</v>
      </c>
      <c r="D1604" s="3">
        <v>169.391950330512</v>
      </c>
      <c r="E1604" s="3" t="s">
        <v>3965</v>
      </c>
      <c r="F1604" s="3" t="s">
        <v>62</v>
      </c>
      <c r="G1604" s="3" t="s">
        <v>113</v>
      </c>
      <c r="H1604" s="3" t="s">
        <v>4</v>
      </c>
      <c r="I1604" s="3" t="s">
        <v>25</v>
      </c>
      <c r="J1604" s="3" t="s">
        <v>26</v>
      </c>
      <c r="K1604" s="3" t="s">
        <v>27</v>
      </c>
      <c r="L1604" s="3" t="s">
        <v>4</v>
      </c>
      <c r="O1604" s="3" t="s">
        <v>9</v>
      </c>
      <c r="P1604" s="3" t="s">
        <v>4</v>
      </c>
      <c r="Q1604" s="3" t="s">
        <v>10</v>
      </c>
      <c r="V1604" t="str">
        <f t="shared" si="56"/>
        <v>Remove</v>
      </c>
      <c r="W1604"/>
      <c r="X1604"/>
      <c r="Y1604"/>
      <c r="Z1604"/>
      <c r="AA1604"/>
      <c r="AC1604"/>
      <c r="AE1604"/>
    </row>
    <row r="1605" spans="1:31" hidden="1" x14ac:dyDescent="0.3">
      <c r="A1605" s="3">
        <v>2891870040</v>
      </c>
      <c r="B1605" s="3" t="s">
        <v>3693</v>
      </c>
      <c r="C1605" s="3" t="s">
        <v>3966</v>
      </c>
      <c r="D1605" s="3">
        <v>158.997123873101</v>
      </c>
      <c r="E1605" s="3" t="s">
        <v>3967</v>
      </c>
      <c r="F1605" s="3" t="s">
        <v>62</v>
      </c>
      <c r="G1605" s="3" t="s">
        <v>113</v>
      </c>
      <c r="H1605" s="3" t="s">
        <v>127</v>
      </c>
      <c r="I1605" s="3" t="s">
        <v>3968</v>
      </c>
      <c r="J1605" s="3" t="s">
        <v>41</v>
      </c>
      <c r="K1605" s="3" t="s">
        <v>672</v>
      </c>
      <c r="L1605" s="3" t="s">
        <v>127</v>
      </c>
      <c r="O1605" s="3" t="s">
        <v>9</v>
      </c>
      <c r="P1605" s="3" t="s">
        <v>127</v>
      </c>
      <c r="Q1605" s="3" t="s">
        <v>10</v>
      </c>
      <c r="V1605" t="str">
        <f t="shared" si="56"/>
        <v>Remove</v>
      </c>
      <c r="W1605"/>
      <c r="X1605"/>
      <c r="Y1605"/>
      <c r="Z1605"/>
      <c r="AA1605"/>
      <c r="AC1605"/>
      <c r="AE1605"/>
    </row>
    <row r="1606" spans="1:31" hidden="1" x14ac:dyDescent="0.3">
      <c r="A1606" s="3">
        <v>2868388040</v>
      </c>
      <c r="B1606" s="3" t="s">
        <v>3693</v>
      </c>
      <c r="C1606" s="3" t="s">
        <v>3693</v>
      </c>
      <c r="D1606" s="3">
        <v>503.91919441527199</v>
      </c>
      <c r="E1606" s="3" t="s">
        <v>3969</v>
      </c>
      <c r="F1606" s="3" t="s">
        <v>13</v>
      </c>
      <c r="G1606" s="3" t="s">
        <v>96</v>
      </c>
      <c r="H1606" s="3" t="s">
        <v>4</v>
      </c>
      <c r="I1606" s="3" t="s">
        <v>3970</v>
      </c>
      <c r="J1606" s="3" t="s">
        <v>83</v>
      </c>
      <c r="K1606" s="3" t="s">
        <v>84</v>
      </c>
      <c r="L1606" s="3" t="s">
        <v>4</v>
      </c>
      <c r="N1606" s="3" t="s">
        <v>423</v>
      </c>
      <c r="O1606" s="3" t="s">
        <v>9</v>
      </c>
      <c r="P1606" s="3" t="s">
        <v>4</v>
      </c>
      <c r="Q1606" s="3" t="s">
        <v>10</v>
      </c>
      <c r="V1606" t="str">
        <f t="shared" si="56"/>
        <v>Remove</v>
      </c>
      <c r="W1606"/>
      <c r="X1606"/>
      <c r="Y1606"/>
      <c r="Z1606"/>
      <c r="AA1606"/>
      <c r="AC1606"/>
      <c r="AE1606"/>
    </row>
    <row r="1607" spans="1:31" hidden="1" x14ac:dyDescent="0.3">
      <c r="A1607" s="3">
        <v>2866178040</v>
      </c>
      <c r="B1607" s="3" t="s">
        <v>3693</v>
      </c>
      <c r="C1607" s="3" t="s">
        <v>3693</v>
      </c>
      <c r="D1607" s="3">
        <v>216.79952088636</v>
      </c>
      <c r="E1607" s="3" t="s">
        <v>3971</v>
      </c>
      <c r="F1607" s="3" t="s">
        <v>62</v>
      </c>
      <c r="G1607" s="3" t="s">
        <v>113</v>
      </c>
      <c r="H1607" s="3" t="s">
        <v>4</v>
      </c>
      <c r="I1607" s="3" t="s">
        <v>3972</v>
      </c>
      <c r="J1607" s="3" t="s">
        <v>83</v>
      </c>
      <c r="K1607" s="3" t="s">
        <v>268</v>
      </c>
      <c r="L1607" s="3" t="s">
        <v>4</v>
      </c>
      <c r="N1607" s="3" t="s">
        <v>2212</v>
      </c>
      <c r="O1607" s="3" t="s">
        <v>9</v>
      </c>
      <c r="P1607" s="3" t="s">
        <v>4</v>
      </c>
      <c r="Q1607" s="3" t="s">
        <v>10</v>
      </c>
      <c r="V1607" t="str">
        <f t="shared" si="56"/>
        <v>Remove</v>
      </c>
      <c r="W1607"/>
      <c r="X1607"/>
      <c r="Y1607"/>
      <c r="Z1607"/>
      <c r="AA1607"/>
      <c r="AC1607"/>
      <c r="AE1607"/>
    </row>
    <row r="1608" spans="1:31" hidden="1" x14ac:dyDescent="0.3">
      <c r="A1608" s="3">
        <v>2870369040</v>
      </c>
      <c r="B1608" s="3" t="s">
        <v>3973</v>
      </c>
      <c r="C1608" s="3" t="s">
        <v>3973</v>
      </c>
      <c r="D1608" s="3">
        <v>147.61603798307399</v>
      </c>
      <c r="E1608" s="3" t="s">
        <v>3974</v>
      </c>
      <c r="F1608" s="3" t="s">
        <v>2</v>
      </c>
      <c r="G1608" s="3" t="s">
        <v>3</v>
      </c>
      <c r="H1608" s="3" t="s">
        <v>4</v>
      </c>
      <c r="I1608" s="3" t="s">
        <v>25</v>
      </c>
      <c r="J1608" s="3" t="s">
        <v>26</v>
      </c>
      <c r="K1608" s="3" t="s">
        <v>27</v>
      </c>
      <c r="L1608" s="3" t="s">
        <v>4</v>
      </c>
      <c r="N1608" s="3" t="s">
        <v>8</v>
      </c>
      <c r="O1608" s="3" t="s">
        <v>9</v>
      </c>
      <c r="P1608" s="3" t="s">
        <v>4</v>
      </c>
      <c r="Q1608" s="3" t="s">
        <v>10</v>
      </c>
      <c r="V1608" t="str">
        <f t="shared" si="56"/>
        <v>Remove</v>
      </c>
      <c r="W1608"/>
      <c r="X1608"/>
      <c r="Y1608"/>
      <c r="Z1608"/>
      <c r="AA1608"/>
      <c r="AC1608"/>
      <c r="AE1608"/>
    </row>
    <row r="1609" spans="1:31" hidden="1" x14ac:dyDescent="0.3">
      <c r="A1609" s="3">
        <v>3060882040</v>
      </c>
      <c r="B1609" s="3" t="s">
        <v>3975</v>
      </c>
      <c r="C1609" s="3" t="s">
        <v>3976</v>
      </c>
      <c r="D1609" s="3">
        <v>382.33664988169602</v>
      </c>
      <c r="E1609" s="3" t="s">
        <v>3977</v>
      </c>
      <c r="F1609" s="3" t="s">
        <v>18</v>
      </c>
      <c r="G1609" s="3" t="s">
        <v>596</v>
      </c>
      <c r="H1609" s="3" t="s">
        <v>4</v>
      </c>
      <c r="I1609" s="3" t="s">
        <v>595</v>
      </c>
      <c r="J1609" s="3" t="s">
        <v>18</v>
      </c>
      <c r="K1609" s="3" t="s">
        <v>596</v>
      </c>
      <c r="L1609" s="3" t="s">
        <v>4</v>
      </c>
      <c r="N1609" s="3" t="s">
        <v>329</v>
      </c>
      <c r="O1609" s="3" t="s">
        <v>9</v>
      </c>
      <c r="P1609" s="3" t="s">
        <v>4</v>
      </c>
      <c r="Q1609" s="3" t="s">
        <v>10</v>
      </c>
      <c r="V1609" t="str">
        <f t="shared" si="56"/>
        <v>Remove</v>
      </c>
      <c r="W1609"/>
      <c r="X1609"/>
      <c r="Y1609"/>
      <c r="Z1609"/>
      <c r="AA1609"/>
      <c r="AC1609"/>
      <c r="AE1609"/>
    </row>
    <row r="1610" spans="1:31" hidden="1" x14ac:dyDescent="0.3">
      <c r="A1610" s="3">
        <v>3060867040</v>
      </c>
      <c r="B1610" s="3" t="s">
        <v>3975</v>
      </c>
      <c r="C1610" s="3" t="s">
        <v>3976</v>
      </c>
      <c r="D1610" s="3">
        <v>127.24155190195999</v>
      </c>
      <c r="E1610" s="3" t="s">
        <v>3978</v>
      </c>
      <c r="F1610" s="3" t="s">
        <v>18</v>
      </c>
      <c r="G1610" s="3" t="s">
        <v>596</v>
      </c>
      <c r="H1610" s="3" t="s">
        <v>4</v>
      </c>
      <c r="I1610" s="3" t="s">
        <v>595</v>
      </c>
      <c r="J1610" s="3" t="s">
        <v>18</v>
      </c>
      <c r="K1610" s="3" t="s">
        <v>596</v>
      </c>
      <c r="L1610" s="3" t="s">
        <v>4</v>
      </c>
      <c r="N1610" s="3" t="s">
        <v>329</v>
      </c>
      <c r="O1610" s="3" t="s">
        <v>9</v>
      </c>
      <c r="P1610" s="3" t="s">
        <v>4</v>
      </c>
      <c r="Q1610" s="3" t="s">
        <v>10</v>
      </c>
      <c r="V1610" t="str">
        <f t="shared" si="56"/>
        <v>Remove</v>
      </c>
      <c r="W1610"/>
      <c r="X1610"/>
      <c r="Y1610"/>
      <c r="Z1610"/>
      <c r="AA1610"/>
      <c r="AC1610"/>
      <c r="AE1610"/>
    </row>
    <row r="1611" spans="1:31" hidden="1" x14ac:dyDescent="0.3">
      <c r="A1611" s="3">
        <v>2945107040</v>
      </c>
      <c r="B1611" s="3" t="s">
        <v>3975</v>
      </c>
      <c r="C1611" s="3" t="s">
        <v>3975</v>
      </c>
      <c r="D1611" s="3">
        <v>71.723840078973396</v>
      </c>
      <c r="E1611" s="3" t="s">
        <v>3979</v>
      </c>
      <c r="F1611" s="3" t="s">
        <v>62</v>
      </c>
      <c r="G1611" s="3" t="s">
        <v>88</v>
      </c>
      <c r="H1611" s="3" t="s">
        <v>4</v>
      </c>
      <c r="I1611" s="3" t="s">
        <v>25</v>
      </c>
      <c r="J1611" s="3" t="s">
        <v>26</v>
      </c>
      <c r="K1611" s="3" t="s">
        <v>27</v>
      </c>
      <c r="L1611" s="3" t="s">
        <v>4</v>
      </c>
      <c r="N1611" s="3" t="s">
        <v>701</v>
      </c>
      <c r="O1611" s="3" t="s">
        <v>9</v>
      </c>
      <c r="P1611" s="3" t="s">
        <v>4</v>
      </c>
      <c r="Q1611" s="3" t="s">
        <v>10</v>
      </c>
      <c r="V1611" t="str">
        <f t="shared" si="56"/>
        <v>Remove</v>
      </c>
      <c r="W1611"/>
      <c r="X1611"/>
      <c r="Y1611"/>
      <c r="Z1611"/>
      <c r="AA1611"/>
      <c r="AC1611"/>
      <c r="AE1611"/>
    </row>
    <row r="1612" spans="1:31" hidden="1" x14ac:dyDescent="0.3">
      <c r="A1612" s="3">
        <v>2891718040</v>
      </c>
      <c r="B1612" s="3" t="s">
        <v>3975</v>
      </c>
      <c r="C1612" s="3" t="s">
        <v>3976</v>
      </c>
      <c r="D1612" s="3">
        <v>1046.07307528969</v>
      </c>
      <c r="E1612" s="3" t="s">
        <v>3980</v>
      </c>
      <c r="F1612" s="3" t="s">
        <v>18</v>
      </c>
      <c r="G1612" s="3" t="s">
        <v>319</v>
      </c>
      <c r="H1612" s="3" t="s">
        <v>4</v>
      </c>
      <c r="I1612" s="3" t="s">
        <v>595</v>
      </c>
      <c r="J1612" s="3" t="s">
        <v>18</v>
      </c>
      <c r="K1612" s="3" t="s">
        <v>596</v>
      </c>
      <c r="L1612" s="3" t="s">
        <v>4</v>
      </c>
      <c r="N1612" s="3" t="s">
        <v>329</v>
      </c>
      <c r="O1612" s="3" t="s">
        <v>9</v>
      </c>
      <c r="P1612" s="3" t="s">
        <v>4</v>
      </c>
      <c r="Q1612" s="3" t="s">
        <v>10</v>
      </c>
      <c r="V1612" t="str">
        <f t="shared" si="56"/>
        <v>Remove</v>
      </c>
      <c r="W1612"/>
      <c r="X1612"/>
      <c r="Y1612"/>
      <c r="Z1612"/>
      <c r="AA1612"/>
      <c r="AC1612"/>
      <c r="AE1612"/>
    </row>
    <row r="1613" spans="1:31" hidden="1" x14ac:dyDescent="0.3">
      <c r="A1613" s="3">
        <v>2870355040</v>
      </c>
      <c r="B1613" s="3" t="s">
        <v>3975</v>
      </c>
      <c r="C1613" s="3" t="s">
        <v>3981</v>
      </c>
      <c r="D1613" s="3">
        <v>72.845370524941899</v>
      </c>
      <c r="E1613" s="3" t="s">
        <v>3982</v>
      </c>
      <c r="F1613" s="3" t="s">
        <v>83</v>
      </c>
      <c r="G1613" s="3" t="s">
        <v>159</v>
      </c>
      <c r="H1613" s="3" t="s">
        <v>4</v>
      </c>
      <c r="I1613" s="3" t="s">
        <v>85</v>
      </c>
      <c r="J1613" s="3" t="s">
        <v>83</v>
      </c>
      <c r="K1613" s="3" t="s">
        <v>84</v>
      </c>
      <c r="L1613" s="3" t="s">
        <v>4</v>
      </c>
      <c r="N1613" s="3" t="s">
        <v>8</v>
      </c>
      <c r="O1613" s="3" t="s">
        <v>9</v>
      </c>
      <c r="P1613" s="3" t="s">
        <v>4</v>
      </c>
      <c r="Q1613" s="3" t="s">
        <v>10</v>
      </c>
      <c r="V1613" t="str">
        <f t="shared" si="56"/>
        <v>Remove</v>
      </c>
      <c r="W1613"/>
      <c r="X1613"/>
      <c r="Y1613"/>
      <c r="Z1613"/>
      <c r="AA1613"/>
      <c r="AC1613"/>
      <c r="AE1613"/>
    </row>
    <row r="1614" spans="1:31" hidden="1" x14ac:dyDescent="0.3">
      <c r="A1614" s="3">
        <v>2939355040</v>
      </c>
      <c r="B1614" s="3" t="s">
        <v>3565</v>
      </c>
      <c r="C1614" s="3" t="s">
        <v>3565</v>
      </c>
      <c r="D1614" s="3">
        <v>66.8762327416174</v>
      </c>
      <c r="E1614" s="3" t="s">
        <v>3983</v>
      </c>
      <c r="F1614" s="3" t="s">
        <v>41</v>
      </c>
      <c r="G1614" s="3" t="s">
        <v>144</v>
      </c>
      <c r="H1614" s="3" t="s">
        <v>4</v>
      </c>
      <c r="I1614" s="3" t="s">
        <v>3984</v>
      </c>
      <c r="J1614" s="3" t="s">
        <v>41</v>
      </c>
      <c r="K1614" s="3" t="s">
        <v>144</v>
      </c>
      <c r="L1614" s="3" t="s">
        <v>4</v>
      </c>
      <c r="N1614" s="3" t="s">
        <v>8</v>
      </c>
      <c r="O1614" s="3" t="s">
        <v>9</v>
      </c>
      <c r="P1614" s="3" t="s">
        <v>4</v>
      </c>
      <c r="Q1614" s="3" t="s">
        <v>10</v>
      </c>
      <c r="V1614" t="str">
        <f t="shared" si="56"/>
        <v>Remove</v>
      </c>
      <c r="W1614"/>
      <c r="X1614"/>
      <c r="Y1614"/>
      <c r="Z1614"/>
      <c r="AA1614"/>
      <c r="AC1614"/>
      <c r="AE1614"/>
    </row>
    <row r="1615" spans="1:31" hidden="1" x14ac:dyDescent="0.3">
      <c r="A1615" s="3">
        <v>2897574040</v>
      </c>
      <c r="B1615" s="3" t="s">
        <v>3565</v>
      </c>
      <c r="C1615" s="3" t="s">
        <v>3565</v>
      </c>
      <c r="D1615" s="3">
        <v>505.139797438941</v>
      </c>
      <c r="E1615" s="3" t="s">
        <v>3985</v>
      </c>
      <c r="F1615" s="3" t="s">
        <v>41</v>
      </c>
      <c r="G1615" s="3" t="s">
        <v>323</v>
      </c>
      <c r="H1615" s="3" t="s">
        <v>49</v>
      </c>
      <c r="I1615" s="3" t="s">
        <v>3986</v>
      </c>
      <c r="J1615" s="3" t="s">
        <v>26</v>
      </c>
      <c r="K1615" s="3" t="s">
        <v>27</v>
      </c>
      <c r="L1615" s="3" t="s">
        <v>429</v>
      </c>
      <c r="M1615" s="3" t="s">
        <v>325</v>
      </c>
      <c r="O1615" s="3" t="s">
        <v>9</v>
      </c>
      <c r="P1615" s="3" t="s">
        <v>49</v>
      </c>
      <c r="Q1615" s="3" t="s">
        <v>10</v>
      </c>
      <c r="V1615" t="str">
        <f t="shared" si="56"/>
        <v>Remove</v>
      </c>
      <c r="W1615"/>
      <c r="X1615"/>
      <c r="Y1615"/>
      <c r="Z1615"/>
      <c r="AA1615"/>
      <c r="AC1615"/>
      <c r="AE1615"/>
    </row>
    <row r="1616" spans="1:31" hidden="1" x14ac:dyDescent="0.3">
      <c r="A1616" s="3">
        <v>2894192040</v>
      </c>
      <c r="B1616" s="3" t="s">
        <v>3565</v>
      </c>
      <c r="C1616" s="3" t="s">
        <v>3565</v>
      </c>
      <c r="D1616" s="3">
        <v>87.616031804733694</v>
      </c>
      <c r="E1616" s="3" t="s">
        <v>3987</v>
      </c>
      <c r="F1616" s="3" t="s">
        <v>6</v>
      </c>
      <c r="G1616" s="3" t="s">
        <v>34</v>
      </c>
      <c r="H1616" s="3" t="s">
        <v>4</v>
      </c>
      <c r="I1616" s="3" t="s">
        <v>3988</v>
      </c>
      <c r="J1616" s="3" t="s">
        <v>26</v>
      </c>
      <c r="K1616" s="3" t="s">
        <v>27</v>
      </c>
      <c r="L1616" s="3" t="s">
        <v>28</v>
      </c>
      <c r="O1616" s="3" t="s">
        <v>9</v>
      </c>
      <c r="P1616" s="3" t="s">
        <v>4</v>
      </c>
      <c r="Q1616" s="3" t="s">
        <v>10</v>
      </c>
      <c r="V1616" t="str">
        <f t="shared" si="56"/>
        <v>Remove</v>
      </c>
      <c r="W1616"/>
      <c r="X1616"/>
      <c r="Y1616"/>
      <c r="Z1616"/>
      <c r="AA1616"/>
      <c r="AC1616"/>
      <c r="AE1616"/>
    </row>
    <row r="1617" spans="1:31" hidden="1" x14ac:dyDescent="0.3">
      <c r="A1617" s="3">
        <v>2891768040</v>
      </c>
      <c r="B1617" s="3" t="s">
        <v>3565</v>
      </c>
      <c r="C1617" s="3" t="s">
        <v>3565</v>
      </c>
      <c r="D1617" s="3">
        <v>300.480769230769</v>
      </c>
      <c r="E1617" s="3" t="s">
        <v>3989</v>
      </c>
      <c r="F1617" s="3" t="s">
        <v>26</v>
      </c>
      <c r="G1617" s="3" t="s">
        <v>198</v>
      </c>
      <c r="H1617" s="3" t="s">
        <v>4</v>
      </c>
      <c r="I1617" s="3" t="s">
        <v>25</v>
      </c>
      <c r="J1617" s="3" t="s">
        <v>26</v>
      </c>
      <c r="K1617" s="3" t="s">
        <v>27</v>
      </c>
      <c r="L1617" s="3" t="s">
        <v>4</v>
      </c>
      <c r="O1617" s="3" t="s">
        <v>9</v>
      </c>
      <c r="P1617" s="3" t="s">
        <v>4</v>
      </c>
      <c r="Q1617" s="3" t="s">
        <v>10</v>
      </c>
      <c r="V1617" t="str">
        <f t="shared" si="56"/>
        <v>Remove</v>
      </c>
      <c r="W1617"/>
      <c r="X1617"/>
      <c r="Y1617"/>
      <c r="Z1617"/>
      <c r="AA1617"/>
      <c r="AC1617"/>
      <c r="AE1617"/>
    </row>
    <row r="1618" spans="1:31" hidden="1" x14ac:dyDescent="0.3">
      <c r="A1618" s="3">
        <v>2884747040</v>
      </c>
      <c r="B1618" s="3" t="s">
        <v>3565</v>
      </c>
      <c r="C1618" s="3" t="s">
        <v>3565</v>
      </c>
      <c r="D1618" s="3">
        <v>193.375862919132</v>
      </c>
      <c r="E1618" s="3" t="s">
        <v>3990</v>
      </c>
      <c r="F1618" s="3" t="s">
        <v>41</v>
      </c>
      <c r="G1618" s="3" t="s">
        <v>223</v>
      </c>
      <c r="H1618" s="3" t="s">
        <v>4</v>
      </c>
      <c r="I1618" s="3" t="s">
        <v>3991</v>
      </c>
      <c r="J1618" s="3" t="s">
        <v>18</v>
      </c>
      <c r="K1618" s="3" t="s">
        <v>19</v>
      </c>
      <c r="L1618" s="3" t="s">
        <v>4</v>
      </c>
      <c r="O1618" s="3" t="s">
        <v>9</v>
      </c>
      <c r="P1618" s="3" t="s">
        <v>4</v>
      </c>
      <c r="Q1618" s="3" t="s">
        <v>10</v>
      </c>
      <c r="V1618" t="str">
        <f t="shared" si="56"/>
        <v>Remove</v>
      </c>
      <c r="W1618"/>
      <c r="X1618"/>
      <c r="Y1618"/>
      <c r="Z1618"/>
      <c r="AA1618"/>
      <c r="AC1618"/>
      <c r="AE1618"/>
    </row>
    <row r="1619" spans="1:31" hidden="1" x14ac:dyDescent="0.3">
      <c r="A1619" s="3">
        <v>2874534040</v>
      </c>
      <c r="B1619" s="3" t="s">
        <v>3565</v>
      </c>
      <c r="C1619" s="3" t="s">
        <v>3565</v>
      </c>
      <c r="D1619" s="3">
        <v>143.96484227009799</v>
      </c>
      <c r="E1619" s="3" t="s">
        <v>3992</v>
      </c>
      <c r="F1619" s="3" t="s">
        <v>26</v>
      </c>
      <c r="G1619" s="3" t="s">
        <v>198</v>
      </c>
      <c r="H1619" s="3" t="s">
        <v>49</v>
      </c>
      <c r="I1619" s="3" t="s">
        <v>3993</v>
      </c>
      <c r="J1619" s="3" t="s">
        <v>26</v>
      </c>
      <c r="K1619" s="3" t="s">
        <v>175</v>
      </c>
      <c r="L1619" s="3" t="s">
        <v>49</v>
      </c>
      <c r="M1619" s="3" t="s">
        <v>283</v>
      </c>
      <c r="O1619" s="3" t="s">
        <v>9</v>
      </c>
      <c r="P1619" s="3" t="s">
        <v>49</v>
      </c>
      <c r="Q1619" s="3" t="s">
        <v>10</v>
      </c>
      <c r="V1619" t="str">
        <f t="shared" si="56"/>
        <v>Remove</v>
      </c>
      <c r="W1619"/>
      <c r="X1619"/>
      <c r="Y1619"/>
      <c r="Z1619"/>
      <c r="AA1619"/>
      <c r="AC1619"/>
      <c r="AE1619"/>
    </row>
    <row r="1620" spans="1:31" hidden="1" x14ac:dyDescent="0.3">
      <c r="A1620" s="3">
        <v>2848946040</v>
      </c>
      <c r="B1620" s="3" t="s">
        <v>3565</v>
      </c>
      <c r="C1620" s="3" t="s">
        <v>3565</v>
      </c>
      <c r="D1620" s="3">
        <v>161.644735180461</v>
      </c>
      <c r="E1620" s="3" t="s">
        <v>3994</v>
      </c>
      <c r="F1620" s="3" t="s">
        <v>62</v>
      </c>
      <c r="G1620" s="3" t="s">
        <v>113</v>
      </c>
      <c r="H1620" s="3" t="s">
        <v>49</v>
      </c>
      <c r="I1620" s="3" t="s">
        <v>3993</v>
      </c>
      <c r="J1620" s="3" t="s">
        <v>26</v>
      </c>
      <c r="K1620" s="3" t="s">
        <v>175</v>
      </c>
      <c r="L1620" s="3" t="s">
        <v>49</v>
      </c>
      <c r="M1620" s="3" t="s">
        <v>283</v>
      </c>
      <c r="O1620" s="3" t="s">
        <v>9</v>
      </c>
      <c r="P1620" s="3" t="s">
        <v>49</v>
      </c>
      <c r="Q1620" s="3" t="s">
        <v>10</v>
      </c>
      <c r="V1620" t="str">
        <f t="shared" si="56"/>
        <v>Remove</v>
      </c>
      <c r="W1620"/>
      <c r="X1620"/>
      <c r="Y1620"/>
      <c r="Z1620"/>
      <c r="AA1620"/>
      <c r="AC1620"/>
      <c r="AE1620"/>
    </row>
    <row r="1621" spans="1:31" hidden="1" x14ac:dyDescent="0.3">
      <c r="A1621" s="3">
        <v>2826644040</v>
      </c>
      <c r="B1621" s="3" t="s">
        <v>3565</v>
      </c>
      <c r="C1621" s="3" t="s">
        <v>3565</v>
      </c>
      <c r="D1621" s="3">
        <v>68.2200751972386</v>
      </c>
      <c r="E1621" s="3" t="s">
        <v>558</v>
      </c>
      <c r="F1621" s="3" t="s">
        <v>83</v>
      </c>
      <c r="G1621" s="3" t="s">
        <v>159</v>
      </c>
      <c r="H1621" s="3" t="s">
        <v>4</v>
      </c>
      <c r="I1621" s="3" t="s">
        <v>3995</v>
      </c>
      <c r="J1621" s="3" t="s">
        <v>26</v>
      </c>
      <c r="K1621" s="3" t="s">
        <v>72</v>
      </c>
      <c r="L1621" s="3" t="s">
        <v>4</v>
      </c>
      <c r="O1621" s="3" t="s">
        <v>9</v>
      </c>
      <c r="P1621" s="3" t="s">
        <v>4</v>
      </c>
      <c r="Q1621" s="3" t="s">
        <v>10</v>
      </c>
      <c r="V1621" t="str">
        <f t="shared" si="56"/>
        <v>Remove</v>
      </c>
      <c r="W1621"/>
      <c r="X1621"/>
      <c r="Y1621"/>
      <c r="Z1621"/>
      <c r="AA1621"/>
      <c r="AC1621"/>
      <c r="AE1621"/>
    </row>
    <row r="1622" spans="1:31" hidden="1" x14ac:dyDescent="0.3">
      <c r="A1622" s="3">
        <v>2932488040</v>
      </c>
      <c r="B1622" s="3" t="s">
        <v>3996</v>
      </c>
      <c r="C1622" s="3" t="s">
        <v>3997</v>
      </c>
      <c r="D1622" s="3">
        <v>393.42364382312701</v>
      </c>
      <c r="E1622" s="3" t="s">
        <v>3998</v>
      </c>
      <c r="F1622" s="3" t="s">
        <v>18</v>
      </c>
      <c r="G1622" s="3" t="s">
        <v>186</v>
      </c>
      <c r="H1622" s="3" t="s">
        <v>4</v>
      </c>
      <c r="I1622" s="3" t="s">
        <v>3999</v>
      </c>
      <c r="J1622" s="3" t="s">
        <v>18</v>
      </c>
      <c r="K1622" s="3" t="s">
        <v>186</v>
      </c>
      <c r="L1622" s="3" t="s">
        <v>4</v>
      </c>
      <c r="N1622" s="3" t="s">
        <v>687</v>
      </c>
      <c r="O1622" s="3" t="s">
        <v>9</v>
      </c>
      <c r="P1622" s="3" t="s">
        <v>4</v>
      </c>
      <c r="Q1622" s="3" t="s">
        <v>10</v>
      </c>
      <c r="V1622" t="str">
        <f t="shared" si="56"/>
        <v>Remove</v>
      </c>
      <c r="W1622"/>
      <c r="X1622"/>
      <c r="Y1622"/>
      <c r="Z1622"/>
      <c r="AA1622"/>
      <c r="AC1622"/>
      <c r="AE1622"/>
    </row>
    <row r="1623" spans="1:31" hidden="1" x14ac:dyDescent="0.3">
      <c r="A1623" s="3">
        <v>2932472040</v>
      </c>
      <c r="B1623" s="3" t="s">
        <v>3996</v>
      </c>
      <c r="C1623" s="3" t="s">
        <v>4000</v>
      </c>
      <c r="D1623" s="3">
        <v>74.160309983285202</v>
      </c>
      <c r="E1623" s="3" t="s">
        <v>4001</v>
      </c>
      <c r="F1623" s="3" t="s">
        <v>18</v>
      </c>
      <c r="G1623" s="3" t="s">
        <v>186</v>
      </c>
      <c r="H1623" s="3" t="s">
        <v>4</v>
      </c>
      <c r="I1623" s="3" t="s">
        <v>3999</v>
      </c>
      <c r="J1623" s="3" t="s">
        <v>18</v>
      </c>
      <c r="K1623" s="3" t="s">
        <v>186</v>
      </c>
      <c r="L1623" s="3" t="s">
        <v>4</v>
      </c>
      <c r="N1623" s="3" t="s">
        <v>687</v>
      </c>
      <c r="O1623" s="3" t="s">
        <v>9</v>
      </c>
      <c r="P1623" s="3" t="s">
        <v>4</v>
      </c>
      <c r="Q1623" s="3" t="s">
        <v>10</v>
      </c>
      <c r="V1623" t="str">
        <f t="shared" si="56"/>
        <v>Remove</v>
      </c>
      <c r="W1623"/>
      <c r="X1623"/>
      <c r="Y1623"/>
      <c r="Z1623"/>
      <c r="AA1623"/>
      <c r="AC1623"/>
      <c r="AE1623"/>
    </row>
    <row r="1624" spans="1:31" hidden="1" x14ac:dyDescent="0.3">
      <c r="A1624" s="3">
        <v>2932469040</v>
      </c>
      <c r="B1624" s="3" t="s">
        <v>3996</v>
      </c>
      <c r="C1624" s="3" t="s">
        <v>3997</v>
      </c>
      <c r="D1624" s="3">
        <v>147.63014739401299</v>
      </c>
      <c r="E1624" s="3" t="s">
        <v>4002</v>
      </c>
      <c r="F1624" s="3" t="s">
        <v>18</v>
      </c>
      <c r="G1624" s="3" t="s">
        <v>186</v>
      </c>
      <c r="H1624" s="3" t="s">
        <v>4</v>
      </c>
      <c r="I1624" s="3" t="s">
        <v>3999</v>
      </c>
      <c r="J1624" s="3" t="s">
        <v>18</v>
      </c>
      <c r="K1624" s="3" t="s">
        <v>186</v>
      </c>
      <c r="L1624" s="3" t="s">
        <v>4</v>
      </c>
      <c r="N1624" s="3" t="s">
        <v>687</v>
      </c>
      <c r="O1624" s="3" t="s">
        <v>9</v>
      </c>
      <c r="P1624" s="3" t="s">
        <v>4</v>
      </c>
      <c r="Q1624" s="3" t="s">
        <v>10</v>
      </c>
      <c r="V1624" t="str">
        <f t="shared" si="56"/>
        <v>Remove</v>
      </c>
      <c r="W1624"/>
      <c r="X1624"/>
      <c r="Y1624"/>
      <c r="Z1624"/>
      <c r="AA1624"/>
      <c r="AC1624"/>
      <c r="AE1624"/>
    </row>
    <row r="1625" spans="1:31" hidden="1" x14ac:dyDescent="0.3">
      <c r="A1625" s="3">
        <v>2932023040</v>
      </c>
      <c r="B1625" s="3" t="s">
        <v>3996</v>
      </c>
      <c r="C1625" s="3" t="s">
        <v>4000</v>
      </c>
      <c r="D1625" s="3">
        <v>383.046345540191</v>
      </c>
      <c r="E1625" s="3" t="s">
        <v>4003</v>
      </c>
      <c r="F1625" s="3" t="s">
        <v>18</v>
      </c>
      <c r="G1625" s="3" t="s">
        <v>186</v>
      </c>
      <c r="H1625" s="3" t="s">
        <v>4</v>
      </c>
      <c r="I1625" s="3" t="s">
        <v>3999</v>
      </c>
      <c r="J1625" s="3" t="s">
        <v>18</v>
      </c>
      <c r="K1625" s="3" t="s">
        <v>186</v>
      </c>
      <c r="L1625" s="3" t="s">
        <v>4</v>
      </c>
      <c r="N1625" s="3" t="s">
        <v>687</v>
      </c>
      <c r="O1625" s="3" t="s">
        <v>9</v>
      </c>
      <c r="P1625" s="3" t="s">
        <v>4</v>
      </c>
      <c r="Q1625" s="3" t="s">
        <v>10</v>
      </c>
      <c r="V1625" t="str">
        <f t="shared" si="56"/>
        <v>Remove</v>
      </c>
      <c r="W1625"/>
      <c r="X1625"/>
      <c r="Y1625"/>
      <c r="Z1625"/>
      <c r="AA1625"/>
      <c r="AC1625"/>
      <c r="AE1625"/>
    </row>
    <row r="1626" spans="1:31" hidden="1" x14ac:dyDescent="0.3">
      <c r="A1626" s="3">
        <v>2997256040</v>
      </c>
      <c r="B1626" s="3" t="s">
        <v>3821</v>
      </c>
      <c r="C1626" s="3" t="s">
        <v>3821</v>
      </c>
      <c r="D1626" s="3">
        <v>422.486303939962</v>
      </c>
      <c r="E1626" s="3" t="s">
        <v>4004</v>
      </c>
      <c r="F1626" s="3" t="s">
        <v>62</v>
      </c>
      <c r="G1626" s="3" t="s">
        <v>328</v>
      </c>
      <c r="H1626" s="3" t="s">
        <v>4</v>
      </c>
      <c r="I1626" s="3" t="s">
        <v>4005</v>
      </c>
      <c r="J1626" s="3" t="s">
        <v>6</v>
      </c>
      <c r="K1626" s="3" t="s">
        <v>58</v>
      </c>
      <c r="L1626" s="3" t="s">
        <v>4</v>
      </c>
      <c r="N1626" s="3" t="s">
        <v>423</v>
      </c>
      <c r="O1626" s="3" t="s">
        <v>9</v>
      </c>
      <c r="P1626" s="3" t="s">
        <v>4</v>
      </c>
      <c r="Q1626" s="3" t="s">
        <v>10</v>
      </c>
      <c r="V1626" t="str">
        <f t="shared" si="56"/>
        <v>Remove</v>
      </c>
      <c r="W1626"/>
      <c r="X1626"/>
      <c r="Y1626"/>
      <c r="Z1626"/>
      <c r="AA1626"/>
      <c r="AC1626"/>
      <c r="AE1626"/>
    </row>
    <row r="1627" spans="1:31" hidden="1" x14ac:dyDescent="0.3">
      <c r="A1627" s="3">
        <v>2939693040</v>
      </c>
      <c r="B1627" s="3" t="s">
        <v>3821</v>
      </c>
      <c r="C1627" s="3" t="s">
        <v>3821</v>
      </c>
      <c r="D1627" s="3">
        <v>295.74405816299799</v>
      </c>
      <c r="E1627" s="3" t="s">
        <v>1506</v>
      </c>
      <c r="F1627" s="3" t="s">
        <v>2</v>
      </c>
      <c r="G1627" s="3" t="s">
        <v>282</v>
      </c>
      <c r="H1627" s="3" t="s">
        <v>4</v>
      </c>
      <c r="I1627" s="3" t="s">
        <v>4006</v>
      </c>
      <c r="J1627" s="3" t="s">
        <v>26</v>
      </c>
      <c r="K1627" s="3" t="s">
        <v>27</v>
      </c>
      <c r="L1627" s="3" t="s">
        <v>4</v>
      </c>
      <c r="O1627" s="3" t="s">
        <v>9</v>
      </c>
      <c r="P1627" s="3" t="s">
        <v>4</v>
      </c>
      <c r="Q1627" s="3" t="s">
        <v>10</v>
      </c>
      <c r="V1627" t="str">
        <f t="shared" si="56"/>
        <v>Remove</v>
      </c>
      <c r="W1627"/>
      <c r="X1627"/>
      <c r="Y1627"/>
      <c r="Z1627"/>
      <c r="AA1627"/>
      <c r="AC1627"/>
      <c r="AE1627"/>
    </row>
    <row r="1628" spans="1:31" hidden="1" x14ac:dyDescent="0.3">
      <c r="A1628" s="3">
        <v>2932582040</v>
      </c>
      <c r="B1628" s="3" t="s">
        <v>3821</v>
      </c>
      <c r="C1628" s="3" t="s">
        <v>3997</v>
      </c>
      <c r="D1628" s="3">
        <v>102.51451147242101</v>
      </c>
      <c r="E1628" s="3" t="s">
        <v>4007</v>
      </c>
      <c r="F1628" s="3" t="s">
        <v>191</v>
      </c>
      <c r="G1628" s="3" t="s">
        <v>1206</v>
      </c>
      <c r="H1628" s="3" t="s">
        <v>4</v>
      </c>
      <c r="I1628" s="3" t="s">
        <v>4008</v>
      </c>
      <c r="J1628" s="3" t="s">
        <v>18</v>
      </c>
      <c r="K1628" s="3" t="s">
        <v>186</v>
      </c>
      <c r="L1628" s="3" t="s">
        <v>4</v>
      </c>
      <c r="N1628" s="3" t="s">
        <v>486</v>
      </c>
      <c r="O1628" s="3" t="s">
        <v>9</v>
      </c>
      <c r="P1628" s="3" t="s">
        <v>4</v>
      </c>
      <c r="Q1628" s="3" t="s">
        <v>10</v>
      </c>
      <c r="V1628" t="str">
        <f t="shared" si="56"/>
        <v>Remove</v>
      </c>
      <c r="W1628"/>
      <c r="X1628"/>
      <c r="Y1628"/>
      <c r="Z1628"/>
      <c r="AA1628"/>
      <c r="AC1628"/>
      <c r="AE1628"/>
    </row>
    <row r="1629" spans="1:31" hidden="1" x14ac:dyDescent="0.3">
      <c r="A1629" s="3">
        <v>2932532040</v>
      </c>
      <c r="B1629" s="3" t="s">
        <v>3821</v>
      </c>
      <c r="C1629" s="3" t="s">
        <v>3997</v>
      </c>
      <c r="D1629" s="3">
        <v>92.218659778149203</v>
      </c>
      <c r="E1629" s="3" t="s">
        <v>4009</v>
      </c>
      <c r="F1629" s="3" t="s">
        <v>62</v>
      </c>
      <c r="G1629" s="3" t="s">
        <v>210</v>
      </c>
      <c r="H1629" s="3" t="s">
        <v>4</v>
      </c>
      <c r="I1629" s="3" t="s">
        <v>4008</v>
      </c>
      <c r="J1629" s="3" t="s">
        <v>18</v>
      </c>
      <c r="K1629" s="3" t="s">
        <v>186</v>
      </c>
      <c r="L1629" s="3" t="s">
        <v>4</v>
      </c>
      <c r="N1629" s="3" t="s">
        <v>486</v>
      </c>
      <c r="O1629" s="3" t="s">
        <v>9</v>
      </c>
      <c r="P1629" s="3" t="s">
        <v>4</v>
      </c>
      <c r="Q1629" s="3" t="s">
        <v>10</v>
      </c>
      <c r="V1629" t="str">
        <f t="shared" si="56"/>
        <v>Remove</v>
      </c>
      <c r="W1629"/>
      <c r="X1629"/>
      <c r="Y1629"/>
      <c r="Z1629"/>
      <c r="AA1629"/>
      <c r="AC1629"/>
      <c r="AE1629"/>
    </row>
    <row r="1630" spans="1:31" hidden="1" x14ac:dyDescent="0.3">
      <c r="A1630" s="3">
        <v>2932509040</v>
      </c>
      <c r="B1630" s="3" t="s">
        <v>3821</v>
      </c>
      <c r="C1630" s="3" t="s">
        <v>3997</v>
      </c>
      <c r="D1630" s="3">
        <v>383.55022033125698</v>
      </c>
      <c r="E1630" s="3" t="s">
        <v>4010</v>
      </c>
      <c r="F1630" s="3" t="s">
        <v>191</v>
      </c>
      <c r="G1630" s="3" t="s">
        <v>1206</v>
      </c>
      <c r="H1630" s="3" t="s">
        <v>4</v>
      </c>
      <c r="I1630" s="3" t="s">
        <v>4008</v>
      </c>
      <c r="J1630" s="3" t="s">
        <v>18</v>
      </c>
      <c r="K1630" s="3" t="s">
        <v>186</v>
      </c>
      <c r="L1630" s="3" t="s">
        <v>4</v>
      </c>
      <c r="N1630" s="3" t="s">
        <v>486</v>
      </c>
      <c r="O1630" s="3" t="s">
        <v>9</v>
      </c>
      <c r="P1630" s="3" t="s">
        <v>4</v>
      </c>
      <c r="Q1630" s="3" t="s">
        <v>10</v>
      </c>
      <c r="V1630" t="str">
        <f t="shared" si="56"/>
        <v>Remove</v>
      </c>
      <c r="W1630"/>
      <c r="X1630"/>
      <c r="Y1630"/>
      <c r="Z1630"/>
      <c r="AA1630"/>
      <c r="AC1630"/>
      <c r="AE1630"/>
    </row>
    <row r="1631" spans="1:31" hidden="1" x14ac:dyDescent="0.3">
      <c r="A1631" s="3">
        <v>2913333040</v>
      </c>
      <c r="B1631" s="3" t="s">
        <v>3821</v>
      </c>
      <c r="C1631" s="3" t="s">
        <v>3821</v>
      </c>
      <c r="D1631" s="3">
        <v>80.405415813065105</v>
      </c>
      <c r="E1631" s="3" t="s">
        <v>4011</v>
      </c>
      <c r="F1631" s="3" t="s">
        <v>62</v>
      </c>
      <c r="G1631" s="3" t="s">
        <v>328</v>
      </c>
      <c r="H1631" s="3" t="s">
        <v>4</v>
      </c>
      <c r="I1631" s="3" t="s">
        <v>4012</v>
      </c>
      <c r="J1631" s="3" t="s">
        <v>90</v>
      </c>
      <c r="K1631" s="3" t="s">
        <v>91</v>
      </c>
      <c r="L1631" s="3" t="s">
        <v>4</v>
      </c>
      <c r="O1631" s="3" t="s">
        <v>9</v>
      </c>
      <c r="P1631" s="3" t="s">
        <v>4</v>
      </c>
      <c r="Q1631" s="3" t="s">
        <v>10</v>
      </c>
      <c r="V1631" t="str">
        <f t="shared" si="56"/>
        <v>Remove</v>
      </c>
      <c r="W1631"/>
      <c r="X1631"/>
      <c r="Y1631"/>
      <c r="Z1631"/>
      <c r="AA1631"/>
      <c r="AC1631"/>
      <c r="AE1631"/>
    </row>
    <row r="1632" spans="1:31" hidden="1" x14ac:dyDescent="0.3">
      <c r="A1632" s="3">
        <v>2892880040</v>
      </c>
      <c r="B1632" s="3" t="s">
        <v>3821</v>
      </c>
      <c r="C1632" s="3" t="s">
        <v>3821</v>
      </c>
      <c r="D1632" s="3">
        <v>203.31876846917399</v>
      </c>
      <c r="E1632" s="3" t="s">
        <v>4013</v>
      </c>
      <c r="F1632" s="3" t="s">
        <v>62</v>
      </c>
      <c r="G1632" s="3" t="s">
        <v>210</v>
      </c>
      <c r="H1632" s="3" t="s">
        <v>49</v>
      </c>
      <c r="I1632" s="3" t="s">
        <v>4014</v>
      </c>
      <c r="J1632" s="3" t="s">
        <v>83</v>
      </c>
      <c r="K1632" s="3" t="s">
        <v>123</v>
      </c>
      <c r="L1632" s="3" t="s">
        <v>2645</v>
      </c>
      <c r="M1632" s="3" t="s">
        <v>530</v>
      </c>
      <c r="O1632" s="3" t="s">
        <v>9</v>
      </c>
      <c r="P1632" s="3" t="s">
        <v>49</v>
      </c>
      <c r="Q1632" s="3" t="s">
        <v>10</v>
      </c>
      <c r="V1632" t="str">
        <f t="shared" si="56"/>
        <v>Remove</v>
      </c>
      <c r="W1632"/>
      <c r="X1632"/>
      <c r="Y1632"/>
      <c r="Z1632"/>
      <c r="AA1632"/>
      <c r="AC1632"/>
      <c r="AE1632"/>
    </row>
    <row r="1633" spans="1:31" hidden="1" x14ac:dyDescent="0.3">
      <c r="A1633" s="3">
        <v>2876601040</v>
      </c>
      <c r="B1633" s="3" t="s">
        <v>3821</v>
      </c>
      <c r="C1633" s="3" t="s">
        <v>3821</v>
      </c>
      <c r="D1633" s="3">
        <v>52.987785154264401</v>
      </c>
      <c r="E1633" s="3" t="s">
        <v>4015</v>
      </c>
      <c r="F1633" s="3" t="s">
        <v>83</v>
      </c>
      <c r="G1633" s="3" t="s">
        <v>159</v>
      </c>
      <c r="H1633" s="3" t="s">
        <v>4</v>
      </c>
      <c r="I1633" s="3" t="s">
        <v>4016</v>
      </c>
      <c r="J1633" s="3" t="s">
        <v>41</v>
      </c>
      <c r="K1633" s="3" t="s">
        <v>223</v>
      </c>
      <c r="L1633" s="3" t="s">
        <v>4</v>
      </c>
      <c r="O1633" s="3" t="s">
        <v>9</v>
      </c>
      <c r="P1633" s="3" t="s">
        <v>4</v>
      </c>
      <c r="Q1633" s="3" t="s">
        <v>10</v>
      </c>
      <c r="V1633" t="str">
        <f t="shared" si="56"/>
        <v>Remove</v>
      </c>
      <c r="W1633"/>
      <c r="X1633"/>
      <c r="Y1633"/>
      <c r="Z1633"/>
      <c r="AA1633"/>
      <c r="AC1633"/>
      <c r="AE1633"/>
    </row>
    <row r="1634" spans="1:31" hidden="1" x14ac:dyDescent="0.3">
      <c r="A1634" s="3">
        <v>2934802040</v>
      </c>
      <c r="B1634" s="3" t="s">
        <v>4017</v>
      </c>
      <c r="C1634" s="3" t="s">
        <v>4018</v>
      </c>
      <c r="D1634" s="3">
        <v>121.55851947572501</v>
      </c>
      <c r="E1634" s="3" t="s">
        <v>4019</v>
      </c>
      <c r="F1634" s="3" t="s">
        <v>41</v>
      </c>
      <c r="G1634" s="3" t="s">
        <v>42</v>
      </c>
      <c r="H1634" s="3" t="s">
        <v>4</v>
      </c>
      <c r="I1634" s="3" t="s">
        <v>4020</v>
      </c>
      <c r="J1634" s="3" t="s">
        <v>13</v>
      </c>
      <c r="K1634" s="3" t="s">
        <v>155</v>
      </c>
      <c r="L1634" s="3" t="s">
        <v>4</v>
      </c>
      <c r="N1634" s="3" t="s">
        <v>469</v>
      </c>
      <c r="O1634" s="3" t="s">
        <v>9</v>
      </c>
      <c r="P1634" s="3" t="s">
        <v>4</v>
      </c>
      <c r="Q1634" s="3" t="s">
        <v>10</v>
      </c>
      <c r="V1634" t="str">
        <f t="shared" si="56"/>
        <v>Remove</v>
      </c>
      <c r="W1634"/>
      <c r="X1634"/>
      <c r="Y1634"/>
      <c r="Z1634"/>
      <c r="AA1634"/>
      <c r="AC1634"/>
      <c r="AE1634"/>
    </row>
    <row r="1635" spans="1:31" hidden="1" x14ac:dyDescent="0.3">
      <c r="A1635" s="3">
        <v>2911350040</v>
      </c>
      <c r="B1635" s="3" t="s">
        <v>4017</v>
      </c>
      <c r="C1635" s="3" t="s">
        <v>4017</v>
      </c>
      <c r="D1635" s="3">
        <v>219.24148275123201</v>
      </c>
      <c r="E1635" s="3" t="s">
        <v>4021</v>
      </c>
      <c r="F1635" s="3" t="s">
        <v>2</v>
      </c>
      <c r="G1635" s="3" t="s">
        <v>3</v>
      </c>
      <c r="H1635" s="3" t="s">
        <v>4</v>
      </c>
      <c r="I1635" s="3" t="s">
        <v>4022</v>
      </c>
      <c r="J1635" s="3" t="s">
        <v>2</v>
      </c>
      <c r="K1635" s="3" t="s">
        <v>3</v>
      </c>
      <c r="L1635" s="3" t="s">
        <v>4</v>
      </c>
      <c r="O1635" s="3" t="s">
        <v>9</v>
      </c>
      <c r="P1635" s="3" t="s">
        <v>4</v>
      </c>
      <c r="Q1635" s="3" t="s">
        <v>10</v>
      </c>
      <c r="V1635" t="str">
        <f t="shared" si="56"/>
        <v>Remove</v>
      </c>
      <c r="W1635"/>
      <c r="X1635"/>
      <c r="Y1635"/>
      <c r="Z1635"/>
      <c r="AA1635"/>
      <c r="AC1635"/>
      <c r="AE1635"/>
    </row>
    <row r="1636" spans="1:31" hidden="1" x14ac:dyDescent="0.3">
      <c r="A1636" s="3">
        <v>2878736040</v>
      </c>
      <c r="B1636" s="3" t="s">
        <v>4017</v>
      </c>
      <c r="C1636" s="3" t="s">
        <v>4017</v>
      </c>
      <c r="D1636" s="3">
        <v>89.361474180415698</v>
      </c>
      <c r="E1636" s="3" t="s">
        <v>4023</v>
      </c>
      <c r="F1636" s="3" t="s">
        <v>13</v>
      </c>
      <c r="G1636" s="3" t="s">
        <v>96</v>
      </c>
      <c r="H1636" s="3" t="s">
        <v>4</v>
      </c>
      <c r="I1636" s="3" t="s">
        <v>4024</v>
      </c>
      <c r="J1636" s="3" t="s">
        <v>13</v>
      </c>
      <c r="K1636" s="3" t="s">
        <v>96</v>
      </c>
      <c r="L1636" s="3" t="s">
        <v>4</v>
      </c>
      <c r="N1636" s="3" t="s">
        <v>1890</v>
      </c>
      <c r="O1636" s="3" t="s">
        <v>9</v>
      </c>
      <c r="P1636" s="3" t="s">
        <v>4</v>
      </c>
      <c r="Q1636" s="3" t="s">
        <v>10</v>
      </c>
      <c r="V1636" t="str">
        <f t="shared" si="56"/>
        <v>Remove</v>
      </c>
      <c r="W1636"/>
      <c r="X1636"/>
      <c r="Y1636"/>
      <c r="Z1636"/>
      <c r="AA1636"/>
      <c r="AC1636"/>
      <c r="AE1636"/>
    </row>
    <row r="1637" spans="1:31" hidden="1" x14ac:dyDescent="0.3">
      <c r="A1637" s="3">
        <v>2878688040</v>
      </c>
      <c r="B1637" s="3" t="s">
        <v>4017</v>
      </c>
      <c r="C1637" s="3" t="s">
        <v>4017</v>
      </c>
      <c r="D1637" s="3">
        <v>61.220116930423302</v>
      </c>
      <c r="E1637" s="3" t="s">
        <v>4025</v>
      </c>
      <c r="F1637" s="3" t="s">
        <v>18</v>
      </c>
      <c r="G1637" s="3" t="s">
        <v>186</v>
      </c>
      <c r="H1637" s="3" t="s">
        <v>4</v>
      </c>
      <c r="I1637" s="3" t="s">
        <v>4026</v>
      </c>
      <c r="J1637" s="3" t="s">
        <v>18</v>
      </c>
      <c r="K1637" s="3" t="s">
        <v>186</v>
      </c>
      <c r="L1637" s="3" t="s">
        <v>4</v>
      </c>
      <c r="O1637" s="3" t="s">
        <v>9</v>
      </c>
      <c r="P1637" s="3" t="s">
        <v>4</v>
      </c>
      <c r="Q1637" s="3" t="s">
        <v>10</v>
      </c>
      <c r="V1637" t="str">
        <f t="shared" si="56"/>
        <v>Remove</v>
      </c>
      <c r="W1637"/>
      <c r="X1637"/>
      <c r="Y1637"/>
      <c r="Z1637"/>
      <c r="AA1637"/>
      <c r="AC1637"/>
      <c r="AE1637"/>
    </row>
    <row r="1638" spans="1:31" hidden="1" x14ac:dyDescent="0.3">
      <c r="A1638" s="3">
        <v>2878680040</v>
      </c>
      <c r="B1638" s="3" t="s">
        <v>4017</v>
      </c>
      <c r="C1638" s="3" t="s">
        <v>4017</v>
      </c>
      <c r="D1638" s="3">
        <v>169.12057302029399</v>
      </c>
      <c r="E1638" s="3" t="s">
        <v>4027</v>
      </c>
      <c r="F1638" s="3" t="s">
        <v>13</v>
      </c>
      <c r="G1638" s="3" t="s">
        <v>56</v>
      </c>
      <c r="H1638" s="3" t="s">
        <v>4</v>
      </c>
      <c r="I1638" s="3" t="s">
        <v>25</v>
      </c>
      <c r="J1638" s="3" t="s">
        <v>26</v>
      </c>
      <c r="K1638" s="3" t="s">
        <v>27</v>
      </c>
      <c r="L1638" s="3" t="s">
        <v>4</v>
      </c>
      <c r="O1638" s="3" t="s">
        <v>9</v>
      </c>
      <c r="P1638" s="3" t="s">
        <v>4</v>
      </c>
      <c r="Q1638" s="3" t="s">
        <v>10</v>
      </c>
      <c r="V1638" t="str">
        <f t="shared" si="56"/>
        <v>Remove</v>
      </c>
      <c r="W1638"/>
      <c r="X1638"/>
      <c r="Y1638"/>
      <c r="Z1638"/>
      <c r="AA1638"/>
      <c r="AC1638"/>
      <c r="AE1638"/>
    </row>
    <row r="1639" spans="1:31" hidden="1" x14ac:dyDescent="0.3">
      <c r="A1639" s="3">
        <v>2909208040</v>
      </c>
      <c r="B1639" s="3" t="s">
        <v>4028</v>
      </c>
      <c r="C1639" s="3" t="s">
        <v>4028</v>
      </c>
      <c r="D1639" s="3">
        <v>93.115232276090794</v>
      </c>
      <c r="E1639" s="3" t="s">
        <v>4029</v>
      </c>
      <c r="F1639" s="3" t="s">
        <v>6</v>
      </c>
      <c r="G1639" s="3" t="s">
        <v>117</v>
      </c>
      <c r="H1639" s="3" t="s">
        <v>4</v>
      </c>
      <c r="I1639" s="3" t="s">
        <v>4030</v>
      </c>
      <c r="J1639" s="3" t="s">
        <v>6</v>
      </c>
      <c r="K1639" s="3" t="s">
        <v>117</v>
      </c>
      <c r="L1639" s="3" t="s">
        <v>211</v>
      </c>
      <c r="O1639" s="3" t="s">
        <v>9</v>
      </c>
      <c r="P1639" s="3" t="s">
        <v>4</v>
      </c>
      <c r="Q1639" s="3" t="s">
        <v>10</v>
      </c>
      <c r="V1639" t="str">
        <f t="shared" si="56"/>
        <v>Remove</v>
      </c>
      <c r="W1639"/>
      <c r="X1639"/>
      <c r="Y1639"/>
      <c r="Z1639"/>
      <c r="AA1639"/>
      <c r="AC1639"/>
      <c r="AE1639"/>
    </row>
    <row r="1640" spans="1:31" hidden="1" x14ac:dyDescent="0.3">
      <c r="A1640" s="3">
        <v>2880647040</v>
      </c>
      <c r="B1640" s="3" t="s">
        <v>4028</v>
      </c>
      <c r="C1640" s="3" t="s">
        <v>4028</v>
      </c>
      <c r="D1640" s="3">
        <v>214.928306057908</v>
      </c>
      <c r="E1640" s="3" t="s">
        <v>4031</v>
      </c>
      <c r="F1640" s="3" t="s">
        <v>23</v>
      </c>
      <c r="G1640" s="3" t="s">
        <v>126</v>
      </c>
      <c r="H1640" s="3" t="s">
        <v>4</v>
      </c>
      <c r="I1640" s="3" t="s">
        <v>4032</v>
      </c>
      <c r="J1640" s="3" t="s">
        <v>26</v>
      </c>
      <c r="K1640" s="3" t="s">
        <v>27</v>
      </c>
      <c r="L1640" s="3" t="s">
        <v>28</v>
      </c>
      <c r="O1640" s="3" t="s">
        <v>9</v>
      </c>
      <c r="P1640" s="3" t="s">
        <v>4</v>
      </c>
      <c r="Q1640" s="3" t="s">
        <v>10</v>
      </c>
      <c r="V1640" t="str">
        <f t="shared" si="56"/>
        <v>Remove</v>
      </c>
      <c r="W1640"/>
      <c r="X1640"/>
      <c r="Y1640"/>
      <c r="Z1640"/>
      <c r="AA1640"/>
      <c r="AC1640"/>
      <c r="AE1640"/>
    </row>
    <row r="1641" spans="1:31" hidden="1" x14ac:dyDescent="0.3">
      <c r="A1641" s="3">
        <v>2936226040</v>
      </c>
      <c r="B1641" s="3" t="s">
        <v>2469</v>
      </c>
      <c r="C1641" s="3" t="s">
        <v>2913</v>
      </c>
      <c r="D1641" s="3">
        <v>383.55879140881001</v>
      </c>
      <c r="E1641" s="3" t="s">
        <v>4033</v>
      </c>
      <c r="F1641" s="3" t="s">
        <v>26</v>
      </c>
      <c r="G1641" s="3" t="s">
        <v>364</v>
      </c>
      <c r="H1641" s="3" t="s">
        <v>4</v>
      </c>
      <c r="I1641" s="3" t="s">
        <v>4034</v>
      </c>
      <c r="J1641" s="3" t="s">
        <v>62</v>
      </c>
      <c r="K1641" s="3" t="s">
        <v>210</v>
      </c>
      <c r="L1641" s="3" t="s">
        <v>4</v>
      </c>
      <c r="N1641" s="3" t="s">
        <v>687</v>
      </c>
      <c r="O1641" s="3" t="s">
        <v>9</v>
      </c>
      <c r="P1641" s="3" t="s">
        <v>4</v>
      </c>
      <c r="Q1641" s="3" t="s">
        <v>10</v>
      </c>
      <c r="V1641" t="str">
        <f t="shared" si="56"/>
        <v>Remove</v>
      </c>
      <c r="W1641"/>
      <c r="X1641"/>
      <c r="Y1641"/>
      <c r="Z1641"/>
      <c r="AA1641"/>
      <c r="AC1641"/>
      <c r="AE1641"/>
    </row>
    <row r="1642" spans="1:31" hidden="1" x14ac:dyDescent="0.3">
      <c r="A1642" s="3">
        <v>2928363040</v>
      </c>
      <c r="B1642" s="3" t="s">
        <v>2469</v>
      </c>
      <c r="C1642" s="3" t="s">
        <v>4035</v>
      </c>
      <c r="D1642" s="3">
        <v>464.89750900360201</v>
      </c>
      <c r="E1642" s="3" t="s">
        <v>4036</v>
      </c>
      <c r="F1642" s="3" t="s">
        <v>13</v>
      </c>
      <c r="G1642" s="3" t="s">
        <v>155</v>
      </c>
      <c r="H1642" s="3" t="s">
        <v>4</v>
      </c>
      <c r="I1642" s="3" t="s">
        <v>4037</v>
      </c>
      <c r="J1642" s="3" t="s">
        <v>13</v>
      </c>
      <c r="K1642" s="3" t="s">
        <v>155</v>
      </c>
      <c r="L1642" s="3" t="s">
        <v>4</v>
      </c>
      <c r="N1642" s="3" t="s">
        <v>3913</v>
      </c>
      <c r="O1642" s="3" t="s">
        <v>9</v>
      </c>
      <c r="P1642" s="3" t="s">
        <v>4</v>
      </c>
      <c r="Q1642" s="3" t="s">
        <v>10</v>
      </c>
      <c r="V1642" t="str">
        <f t="shared" si="56"/>
        <v>Remove</v>
      </c>
      <c r="W1642"/>
      <c r="X1642"/>
      <c r="Y1642"/>
      <c r="Z1642"/>
      <c r="AA1642"/>
      <c r="AC1642"/>
      <c r="AE1642"/>
    </row>
    <row r="1643" spans="1:31" hidden="1" x14ac:dyDescent="0.3">
      <c r="A1643" s="3">
        <v>2882690040</v>
      </c>
      <c r="B1643" s="3" t="s">
        <v>2469</v>
      </c>
      <c r="C1643" s="3" t="s">
        <v>2469</v>
      </c>
      <c r="D1643" s="3">
        <v>1971.1472984104701</v>
      </c>
      <c r="E1643" s="3" t="s">
        <v>4038</v>
      </c>
      <c r="F1643" s="3" t="s">
        <v>13</v>
      </c>
      <c r="G1643" s="3" t="s">
        <v>56</v>
      </c>
      <c r="H1643" s="3" t="s">
        <v>4</v>
      </c>
      <c r="I1643" s="3" t="s">
        <v>4039</v>
      </c>
      <c r="J1643" s="3" t="s">
        <v>90</v>
      </c>
      <c r="K1643" s="3" t="s">
        <v>106</v>
      </c>
      <c r="L1643" s="3" t="s">
        <v>4</v>
      </c>
      <c r="N1643" s="3" t="s">
        <v>220</v>
      </c>
      <c r="O1643" s="3" t="s">
        <v>9</v>
      </c>
      <c r="P1643" s="3" t="s">
        <v>4</v>
      </c>
      <c r="Q1643" s="3" t="s">
        <v>10</v>
      </c>
      <c r="V1643" t="str">
        <f t="shared" si="56"/>
        <v>Remove</v>
      </c>
      <c r="W1643"/>
      <c r="X1643"/>
      <c r="Y1643"/>
      <c r="Z1643"/>
      <c r="AA1643"/>
      <c r="AC1643"/>
      <c r="AE1643"/>
    </row>
    <row r="1644" spans="1:31" hidden="1" x14ac:dyDescent="0.3">
      <c r="A1644" s="3">
        <v>2891647040</v>
      </c>
      <c r="B1644" s="3" t="s">
        <v>3976</v>
      </c>
      <c r="C1644" s="3" t="s">
        <v>3976</v>
      </c>
      <c r="D1644" s="3">
        <v>988.01710195279804</v>
      </c>
      <c r="E1644" s="3" t="s">
        <v>4040</v>
      </c>
      <c r="F1644" s="3" t="s">
        <v>83</v>
      </c>
      <c r="G1644" s="3" t="s">
        <v>159</v>
      </c>
      <c r="H1644" s="3" t="s">
        <v>4</v>
      </c>
      <c r="I1644" s="3" t="s">
        <v>4041</v>
      </c>
      <c r="J1644" s="3" t="s">
        <v>83</v>
      </c>
      <c r="K1644" s="3" t="s">
        <v>159</v>
      </c>
      <c r="L1644" s="3" t="s">
        <v>4</v>
      </c>
      <c r="N1644" s="3" t="s">
        <v>220</v>
      </c>
      <c r="O1644" s="3" t="s">
        <v>9</v>
      </c>
      <c r="P1644" s="3" t="s">
        <v>4</v>
      </c>
      <c r="Q1644" s="3" t="s">
        <v>10</v>
      </c>
      <c r="V1644" t="str">
        <f t="shared" si="56"/>
        <v>Remove</v>
      </c>
      <c r="W1644"/>
      <c r="X1644"/>
      <c r="Y1644"/>
      <c r="Z1644"/>
      <c r="AA1644"/>
      <c r="AC1644"/>
      <c r="AE1644"/>
    </row>
    <row r="1645" spans="1:31" hidden="1" x14ac:dyDescent="0.3">
      <c r="A1645" s="3">
        <v>2941318040</v>
      </c>
      <c r="B1645" s="3" t="s">
        <v>4042</v>
      </c>
      <c r="C1645" s="3" t="s">
        <v>4043</v>
      </c>
      <c r="D1645" s="3">
        <v>98.182662075161005</v>
      </c>
      <c r="E1645" s="3" t="s">
        <v>4044</v>
      </c>
      <c r="F1645" s="3" t="s">
        <v>23</v>
      </c>
      <c r="G1645" s="3" t="s">
        <v>24</v>
      </c>
      <c r="H1645" s="3" t="s">
        <v>4</v>
      </c>
      <c r="I1645" s="3" t="s">
        <v>182</v>
      </c>
      <c r="J1645" s="3" t="s">
        <v>26</v>
      </c>
      <c r="K1645" s="3" t="s">
        <v>27</v>
      </c>
      <c r="L1645" s="3" t="s">
        <v>28</v>
      </c>
      <c r="M1645" s="3" t="s">
        <v>214</v>
      </c>
      <c r="O1645" s="3" t="s">
        <v>9</v>
      </c>
      <c r="P1645" s="3" t="s">
        <v>4</v>
      </c>
      <c r="Q1645" s="3" t="s">
        <v>10</v>
      </c>
      <c r="V1645" t="str">
        <f t="shared" si="56"/>
        <v>Remove</v>
      </c>
      <c r="W1645"/>
      <c r="X1645"/>
      <c r="Y1645"/>
      <c r="Z1645"/>
      <c r="AA1645"/>
      <c r="AC1645"/>
      <c r="AE1645"/>
    </row>
    <row r="1646" spans="1:31" hidden="1" x14ac:dyDescent="0.3">
      <c r="A1646" s="3">
        <v>2891657040</v>
      </c>
      <c r="B1646" s="3" t="s">
        <v>4042</v>
      </c>
      <c r="C1646" s="3" t="s">
        <v>4042</v>
      </c>
      <c r="D1646" s="3">
        <v>533.63829399987901</v>
      </c>
      <c r="E1646" s="3" t="s">
        <v>4045</v>
      </c>
      <c r="F1646" s="3" t="s">
        <v>13</v>
      </c>
      <c r="G1646" s="3" t="s">
        <v>56</v>
      </c>
      <c r="H1646" s="3" t="s">
        <v>4</v>
      </c>
      <c r="I1646" s="3" t="s">
        <v>4046</v>
      </c>
      <c r="J1646" s="3" t="s">
        <v>6</v>
      </c>
      <c r="K1646" s="3" t="s">
        <v>79</v>
      </c>
      <c r="L1646" s="3" t="s">
        <v>4</v>
      </c>
      <c r="N1646" s="3" t="s">
        <v>4047</v>
      </c>
      <c r="O1646" s="3" t="s">
        <v>9</v>
      </c>
      <c r="P1646" s="3" t="s">
        <v>4</v>
      </c>
      <c r="Q1646" s="3" t="s">
        <v>10</v>
      </c>
      <c r="V1646" t="str">
        <f t="shared" si="56"/>
        <v>Remove</v>
      </c>
      <c r="W1646"/>
      <c r="X1646"/>
      <c r="Y1646"/>
      <c r="Z1646"/>
      <c r="AA1646"/>
      <c r="AC1646"/>
      <c r="AE1646"/>
    </row>
    <row r="1647" spans="1:31" hidden="1" x14ac:dyDescent="0.3">
      <c r="A1647" s="3">
        <v>2891678040</v>
      </c>
      <c r="B1647" s="3" t="s">
        <v>3826</v>
      </c>
      <c r="C1647" s="3" t="s">
        <v>3826</v>
      </c>
      <c r="D1647" s="3">
        <v>999.99954320517702</v>
      </c>
      <c r="E1647" s="3" t="s">
        <v>4048</v>
      </c>
      <c r="F1647" s="3" t="s">
        <v>191</v>
      </c>
      <c r="G1647" s="3" t="s">
        <v>192</v>
      </c>
      <c r="H1647" s="3" t="s">
        <v>4</v>
      </c>
      <c r="I1647" s="3" t="s">
        <v>4049</v>
      </c>
      <c r="J1647" s="3" t="s">
        <v>191</v>
      </c>
      <c r="K1647" s="3" t="s">
        <v>192</v>
      </c>
      <c r="L1647" s="3" t="s">
        <v>4</v>
      </c>
      <c r="N1647" s="3" t="s">
        <v>205</v>
      </c>
      <c r="O1647" s="3" t="s">
        <v>9</v>
      </c>
      <c r="P1647" s="3" t="s">
        <v>4</v>
      </c>
      <c r="Q1647" s="3" t="s">
        <v>10</v>
      </c>
      <c r="V1647" t="str">
        <f t="shared" si="56"/>
        <v>Remove</v>
      </c>
      <c r="W1647"/>
      <c r="X1647"/>
      <c r="Y1647"/>
      <c r="Z1647"/>
      <c r="AA1647"/>
      <c r="AC1647"/>
      <c r="AE1647"/>
    </row>
    <row r="1648" spans="1:31" hidden="1" x14ac:dyDescent="0.3">
      <c r="A1648" s="3">
        <v>2937900040</v>
      </c>
      <c r="B1648" s="3" t="s">
        <v>2772</v>
      </c>
      <c r="C1648" s="3" t="s">
        <v>2772</v>
      </c>
      <c r="D1648" s="3">
        <v>204.2</v>
      </c>
      <c r="E1648" s="3" t="s">
        <v>4050</v>
      </c>
      <c r="F1648" s="3" t="s">
        <v>26</v>
      </c>
      <c r="G1648" s="3" t="s">
        <v>198</v>
      </c>
      <c r="H1648" s="3" t="s">
        <v>4</v>
      </c>
      <c r="I1648" s="3" t="s">
        <v>4051</v>
      </c>
      <c r="J1648" s="3" t="s">
        <v>26</v>
      </c>
      <c r="K1648" s="3" t="s">
        <v>511</v>
      </c>
      <c r="L1648" s="3" t="s">
        <v>28</v>
      </c>
      <c r="N1648" s="3" t="s">
        <v>4052</v>
      </c>
      <c r="O1648" s="3" t="s">
        <v>9</v>
      </c>
      <c r="P1648" s="3" t="s">
        <v>4</v>
      </c>
      <c r="Q1648" s="3" t="s">
        <v>10</v>
      </c>
      <c r="V1648" t="str">
        <f t="shared" si="56"/>
        <v>Remove</v>
      </c>
      <c r="W1648"/>
      <c r="X1648"/>
      <c r="Y1648"/>
      <c r="Z1648"/>
      <c r="AA1648"/>
      <c r="AC1648"/>
      <c r="AE1648"/>
    </row>
    <row r="1649" spans="1:31" hidden="1" x14ac:dyDescent="0.3">
      <c r="A1649" s="3">
        <v>2894328040</v>
      </c>
      <c r="B1649" s="3" t="s">
        <v>2772</v>
      </c>
      <c r="C1649" s="3" t="s">
        <v>2772</v>
      </c>
      <c r="D1649" s="3">
        <v>194.21478960562399</v>
      </c>
      <c r="E1649" s="3" t="s">
        <v>4053</v>
      </c>
      <c r="F1649" s="3" t="s">
        <v>18</v>
      </c>
      <c r="G1649" s="3" t="s">
        <v>955</v>
      </c>
      <c r="H1649" s="3" t="s">
        <v>107</v>
      </c>
      <c r="I1649" s="3" t="s">
        <v>4054</v>
      </c>
      <c r="J1649" s="3" t="s">
        <v>26</v>
      </c>
      <c r="K1649" s="3" t="s">
        <v>27</v>
      </c>
      <c r="L1649" s="3" t="s">
        <v>1292</v>
      </c>
      <c r="M1649" s="3" t="s">
        <v>555</v>
      </c>
      <c r="O1649" s="3" t="s">
        <v>9</v>
      </c>
      <c r="P1649" s="3" t="s">
        <v>107</v>
      </c>
      <c r="Q1649" s="3" t="s">
        <v>10</v>
      </c>
      <c r="V1649" t="str">
        <f t="shared" si="56"/>
        <v>Remove</v>
      </c>
      <c r="W1649"/>
      <c r="X1649"/>
      <c r="Y1649"/>
      <c r="Z1649"/>
      <c r="AA1649"/>
      <c r="AC1649"/>
      <c r="AE1649"/>
    </row>
    <row r="1650" spans="1:31" hidden="1" x14ac:dyDescent="0.3">
      <c r="A1650" s="3">
        <v>2896207040</v>
      </c>
      <c r="B1650" s="3" t="s">
        <v>4055</v>
      </c>
      <c r="C1650" s="3" t="s">
        <v>4055</v>
      </c>
      <c r="D1650" s="3">
        <v>294.43073787323402</v>
      </c>
      <c r="E1650" s="3" t="s">
        <v>4056</v>
      </c>
      <c r="F1650" s="3" t="s">
        <v>18</v>
      </c>
      <c r="G1650" s="3" t="s">
        <v>19</v>
      </c>
      <c r="H1650" s="3" t="s">
        <v>4</v>
      </c>
      <c r="I1650" s="3" t="s">
        <v>4057</v>
      </c>
      <c r="J1650" s="3" t="s">
        <v>18</v>
      </c>
      <c r="K1650" s="3" t="s">
        <v>186</v>
      </c>
      <c r="L1650" s="3" t="s">
        <v>4</v>
      </c>
      <c r="N1650" s="3" t="s">
        <v>4058</v>
      </c>
      <c r="O1650" s="3" t="s">
        <v>9</v>
      </c>
      <c r="P1650" s="3" t="s">
        <v>4</v>
      </c>
      <c r="Q1650" s="3" t="s">
        <v>10</v>
      </c>
      <c r="V1650" t="str">
        <f t="shared" si="56"/>
        <v>Remove</v>
      </c>
      <c r="W1650"/>
      <c r="X1650"/>
      <c r="Y1650"/>
      <c r="Z1650"/>
      <c r="AA1650"/>
      <c r="AC1650"/>
      <c r="AE1650"/>
    </row>
    <row r="1651" spans="1:31" hidden="1" x14ac:dyDescent="0.3">
      <c r="A1651" s="3">
        <v>2922019040</v>
      </c>
      <c r="B1651" s="3" t="s">
        <v>4059</v>
      </c>
      <c r="C1651" s="3" t="s">
        <v>4059</v>
      </c>
      <c r="D1651" s="3">
        <v>176.937357366995</v>
      </c>
      <c r="E1651" s="3" t="s">
        <v>435</v>
      </c>
      <c r="F1651" s="3" t="s">
        <v>83</v>
      </c>
      <c r="G1651" s="3" t="s">
        <v>121</v>
      </c>
      <c r="H1651" s="3" t="s">
        <v>107</v>
      </c>
      <c r="I1651" s="3" t="s">
        <v>4060</v>
      </c>
      <c r="J1651" s="3" t="s">
        <v>83</v>
      </c>
      <c r="K1651" s="3" t="s">
        <v>121</v>
      </c>
      <c r="L1651" s="3" t="s">
        <v>107</v>
      </c>
      <c r="N1651" s="3" t="s">
        <v>4061</v>
      </c>
      <c r="O1651" s="3" t="s">
        <v>9</v>
      </c>
      <c r="P1651" s="3" t="s">
        <v>107</v>
      </c>
      <c r="Q1651" s="3" t="s">
        <v>10</v>
      </c>
      <c r="V1651" t="str">
        <f t="shared" si="56"/>
        <v>Remove</v>
      </c>
      <c r="W1651"/>
      <c r="X1651"/>
      <c r="Y1651"/>
      <c r="Z1651"/>
      <c r="AA1651"/>
      <c r="AC1651"/>
      <c r="AE1651"/>
    </row>
    <row r="1652" spans="1:31" hidden="1" x14ac:dyDescent="0.3">
      <c r="A1652" s="3">
        <v>2898677040</v>
      </c>
      <c r="B1652" s="3" t="s">
        <v>4059</v>
      </c>
      <c r="C1652" s="3" t="s">
        <v>4059</v>
      </c>
      <c r="D1652" s="3">
        <v>201.07829597365301</v>
      </c>
      <c r="E1652" s="3" t="s">
        <v>4062</v>
      </c>
      <c r="F1652" s="3" t="s">
        <v>2</v>
      </c>
      <c r="G1652" s="3" t="s">
        <v>3</v>
      </c>
      <c r="H1652" s="3" t="s">
        <v>4</v>
      </c>
      <c r="I1652" s="3" t="s">
        <v>4063</v>
      </c>
      <c r="J1652" s="3" t="s">
        <v>2</v>
      </c>
      <c r="K1652" s="3" t="s">
        <v>3</v>
      </c>
      <c r="L1652" s="3" t="s">
        <v>4</v>
      </c>
      <c r="O1652" s="3" t="s">
        <v>9</v>
      </c>
      <c r="P1652" s="3" t="s">
        <v>4</v>
      </c>
      <c r="Q1652" s="3" t="s">
        <v>10</v>
      </c>
      <c r="V1652" t="str">
        <f t="shared" si="56"/>
        <v>Remove</v>
      </c>
      <c r="W1652"/>
      <c r="X1652"/>
      <c r="Y1652"/>
      <c r="Z1652"/>
      <c r="AA1652"/>
      <c r="AC1652"/>
      <c r="AE1652"/>
    </row>
    <row r="1653" spans="1:31" hidden="1" x14ac:dyDescent="0.3">
      <c r="A1653" s="3">
        <v>2898270040</v>
      </c>
      <c r="B1653" s="3" t="s">
        <v>4059</v>
      </c>
      <c r="C1653" s="3" t="s">
        <v>4059</v>
      </c>
      <c r="D1653" s="3">
        <v>777.37089829250203</v>
      </c>
      <c r="E1653" s="3" t="s">
        <v>4064</v>
      </c>
      <c r="F1653" s="3" t="s">
        <v>26</v>
      </c>
      <c r="G1653" s="3" t="s">
        <v>72</v>
      </c>
      <c r="H1653" s="3" t="s">
        <v>4</v>
      </c>
      <c r="I1653" s="3" t="s">
        <v>4065</v>
      </c>
      <c r="J1653" s="3" t="s">
        <v>6</v>
      </c>
      <c r="K1653" s="3" t="s">
        <v>7</v>
      </c>
      <c r="L1653" s="3" t="s">
        <v>4</v>
      </c>
      <c r="M1653" s="3" t="s">
        <v>4066</v>
      </c>
      <c r="N1653" s="3" t="s">
        <v>4067</v>
      </c>
      <c r="O1653" s="3" t="s">
        <v>9</v>
      </c>
      <c r="P1653" s="3" t="s">
        <v>4</v>
      </c>
      <c r="Q1653" s="3" t="s">
        <v>10</v>
      </c>
      <c r="V1653" t="str">
        <f t="shared" si="56"/>
        <v>Remove</v>
      </c>
      <c r="W1653"/>
      <c r="X1653"/>
      <c r="Y1653"/>
      <c r="Z1653"/>
      <c r="AA1653"/>
      <c r="AC1653"/>
      <c r="AE1653"/>
    </row>
    <row r="1654" spans="1:31" hidden="1" x14ac:dyDescent="0.3">
      <c r="A1654" s="3">
        <v>3062489040</v>
      </c>
      <c r="B1654" s="3" t="s">
        <v>3950</v>
      </c>
      <c r="C1654" s="3" t="s">
        <v>3950</v>
      </c>
      <c r="D1654" s="3">
        <v>294.990031513281</v>
      </c>
      <c r="E1654" s="3" t="s">
        <v>4068</v>
      </c>
      <c r="F1654" s="3" t="s">
        <v>13</v>
      </c>
      <c r="G1654" s="3" t="s">
        <v>838</v>
      </c>
      <c r="H1654" s="3" t="s">
        <v>127</v>
      </c>
      <c r="I1654" s="3" t="s">
        <v>4069</v>
      </c>
      <c r="J1654" s="3" t="s">
        <v>26</v>
      </c>
      <c r="K1654" s="3" t="s">
        <v>27</v>
      </c>
      <c r="L1654" s="3" t="s">
        <v>2503</v>
      </c>
      <c r="O1654" s="3" t="s">
        <v>9</v>
      </c>
      <c r="P1654" s="3" t="s">
        <v>127</v>
      </c>
      <c r="Q1654" s="3" t="s">
        <v>10</v>
      </c>
      <c r="V1654" t="str">
        <f t="shared" si="56"/>
        <v>Remove</v>
      </c>
      <c r="W1654"/>
      <c r="X1654"/>
      <c r="Y1654"/>
      <c r="Z1654"/>
      <c r="AA1654"/>
      <c r="AC1654"/>
      <c r="AE1654"/>
    </row>
    <row r="1655" spans="1:31" hidden="1" x14ac:dyDescent="0.3">
      <c r="A1655" s="3">
        <v>2939093040</v>
      </c>
      <c r="B1655" s="3" t="s">
        <v>3950</v>
      </c>
      <c r="C1655" s="3" t="s">
        <v>4070</v>
      </c>
      <c r="D1655" s="3">
        <v>8780.7007213761608</v>
      </c>
      <c r="E1655" s="3" t="s">
        <v>4071</v>
      </c>
      <c r="F1655" s="3" t="s">
        <v>6</v>
      </c>
      <c r="G1655" s="3" t="s">
        <v>34</v>
      </c>
      <c r="H1655" s="3" t="s">
        <v>4</v>
      </c>
      <c r="I1655" s="3" t="s">
        <v>4072</v>
      </c>
      <c r="J1655" s="3" t="s">
        <v>23</v>
      </c>
      <c r="K1655" s="3" t="s">
        <v>137</v>
      </c>
      <c r="L1655" s="3" t="s">
        <v>4</v>
      </c>
      <c r="M1655" s="3" t="s">
        <v>1906</v>
      </c>
      <c r="N1655" s="3" t="s">
        <v>4073</v>
      </c>
      <c r="O1655" s="3" t="s">
        <v>9</v>
      </c>
      <c r="P1655" s="3" t="s">
        <v>4</v>
      </c>
      <c r="Q1655" s="3" t="s">
        <v>10</v>
      </c>
      <c r="V1655" t="str">
        <f t="shared" si="56"/>
        <v>Remove</v>
      </c>
      <c r="W1655"/>
      <c r="X1655"/>
      <c r="Y1655"/>
      <c r="Z1655"/>
      <c r="AA1655"/>
      <c r="AC1655"/>
      <c r="AE1655"/>
    </row>
    <row r="1656" spans="1:31" hidden="1" x14ac:dyDescent="0.3">
      <c r="A1656" s="3">
        <v>2901467040</v>
      </c>
      <c r="B1656" s="3" t="s">
        <v>3950</v>
      </c>
      <c r="C1656" s="3" t="s">
        <v>3950</v>
      </c>
      <c r="D1656" s="3">
        <v>92.6488456865128</v>
      </c>
      <c r="E1656" s="3" t="s">
        <v>4074</v>
      </c>
      <c r="F1656" s="3" t="s">
        <v>18</v>
      </c>
      <c r="G1656" s="3" t="s">
        <v>955</v>
      </c>
      <c r="H1656" s="3" t="s">
        <v>4</v>
      </c>
      <c r="I1656" s="3" t="s">
        <v>916</v>
      </c>
      <c r="J1656" s="3" t="s">
        <v>18</v>
      </c>
      <c r="K1656" s="3" t="s">
        <v>186</v>
      </c>
      <c r="L1656" s="3" t="s">
        <v>4</v>
      </c>
      <c r="O1656" s="3" t="s">
        <v>9</v>
      </c>
      <c r="P1656" s="3" t="s">
        <v>4</v>
      </c>
      <c r="Q1656" s="3" t="s">
        <v>10</v>
      </c>
      <c r="V1656" t="str">
        <f t="shared" si="56"/>
        <v>Remove</v>
      </c>
      <c r="W1656"/>
      <c r="X1656"/>
      <c r="Y1656"/>
      <c r="Z1656"/>
      <c r="AA1656"/>
      <c r="AC1656"/>
      <c r="AE1656"/>
    </row>
    <row r="1657" spans="1:31" hidden="1" x14ac:dyDescent="0.3">
      <c r="A1657" s="3">
        <v>2898961040</v>
      </c>
      <c r="B1657" s="3" t="s">
        <v>3950</v>
      </c>
      <c r="C1657" s="3" t="s">
        <v>4075</v>
      </c>
      <c r="D1657" s="3">
        <v>1288.2402548157099</v>
      </c>
      <c r="E1657" s="3" t="s">
        <v>4076</v>
      </c>
      <c r="F1657" s="3" t="s">
        <v>26</v>
      </c>
      <c r="G1657" s="3" t="s">
        <v>175</v>
      </c>
      <c r="H1657" s="3" t="s">
        <v>4</v>
      </c>
      <c r="I1657" s="3" t="s">
        <v>4077</v>
      </c>
      <c r="J1657" s="3" t="s">
        <v>6</v>
      </c>
      <c r="K1657" s="3" t="s">
        <v>7</v>
      </c>
      <c r="L1657" s="3" t="s">
        <v>4</v>
      </c>
      <c r="N1657" s="3" t="s">
        <v>931</v>
      </c>
      <c r="O1657" s="3" t="s">
        <v>9</v>
      </c>
      <c r="P1657" s="3" t="s">
        <v>4</v>
      </c>
      <c r="Q1657" s="3" t="s">
        <v>10</v>
      </c>
      <c r="V1657" t="str">
        <f t="shared" si="56"/>
        <v>Remove</v>
      </c>
      <c r="W1657"/>
      <c r="X1657"/>
      <c r="Y1657"/>
      <c r="Z1657"/>
      <c r="AA1657"/>
      <c r="AC1657"/>
      <c r="AE1657"/>
    </row>
    <row r="1658" spans="1:31" hidden="1" x14ac:dyDescent="0.3">
      <c r="A1658" s="3">
        <v>2898877040</v>
      </c>
      <c r="B1658" s="3" t="s">
        <v>4078</v>
      </c>
      <c r="C1658" s="3" t="s">
        <v>2913</v>
      </c>
      <c r="D1658" s="3">
        <v>1297.76123480399</v>
      </c>
      <c r="E1658" s="3" t="s">
        <v>4079</v>
      </c>
      <c r="F1658" s="3" t="s">
        <v>62</v>
      </c>
      <c r="G1658" s="3" t="s">
        <v>113</v>
      </c>
      <c r="H1658" s="3" t="s">
        <v>49</v>
      </c>
      <c r="I1658" s="3" t="s">
        <v>4080</v>
      </c>
      <c r="J1658" s="3" t="s">
        <v>62</v>
      </c>
      <c r="K1658" s="3" t="s">
        <v>113</v>
      </c>
      <c r="L1658" s="3" t="s">
        <v>49</v>
      </c>
      <c r="M1658" s="3" t="s">
        <v>283</v>
      </c>
      <c r="O1658" s="3" t="s">
        <v>9</v>
      </c>
      <c r="P1658" s="3" t="s">
        <v>49</v>
      </c>
      <c r="Q1658" s="3" t="s">
        <v>10</v>
      </c>
      <c r="V1658" t="str">
        <f t="shared" si="56"/>
        <v>Remove</v>
      </c>
      <c r="W1658"/>
      <c r="X1658"/>
      <c r="Y1658"/>
      <c r="Z1658"/>
      <c r="AA1658"/>
      <c r="AC1658"/>
      <c r="AE1658"/>
    </row>
    <row r="1659" spans="1:31" hidden="1" x14ac:dyDescent="0.3">
      <c r="A1659" s="3">
        <v>2907337040</v>
      </c>
      <c r="B1659" s="3" t="s">
        <v>3640</v>
      </c>
      <c r="C1659" s="3" t="s">
        <v>3640</v>
      </c>
      <c r="D1659" s="3">
        <v>62.064510245029503</v>
      </c>
      <c r="E1659" s="3" t="s">
        <v>4081</v>
      </c>
      <c r="F1659" s="3" t="s">
        <v>18</v>
      </c>
      <c r="G1659" s="3" t="s">
        <v>596</v>
      </c>
      <c r="H1659" s="3" t="s">
        <v>4</v>
      </c>
      <c r="I1659" s="3" t="s">
        <v>3265</v>
      </c>
      <c r="J1659" s="3" t="s">
        <v>18</v>
      </c>
      <c r="K1659" s="3" t="s">
        <v>596</v>
      </c>
      <c r="L1659" s="3" t="s">
        <v>4</v>
      </c>
      <c r="O1659" s="3" t="s">
        <v>9</v>
      </c>
      <c r="P1659" s="3" t="s">
        <v>4</v>
      </c>
      <c r="Q1659" s="3" t="s">
        <v>10</v>
      </c>
      <c r="V1659" t="str">
        <f t="shared" si="56"/>
        <v>Remove</v>
      </c>
      <c r="W1659"/>
      <c r="X1659"/>
      <c r="Y1659"/>
      <c r="Z1659"/>
      <c r="AA1659"/>
      <c r="AC1659"/>
      <c r="AE1659"/>
    </row>
    <row r="1660" spans="1:31" hidden="1" x14ac:dyDescent="0.3">
      <c r="A1660" s="3">
        <v>2907333040</v>
      </c>
      <c r="B1660" s="3" t="s">
        <v>3640</v>
      </c>
      <c r="C1660" s="3" t="s">
        <v>3640</v>
      </c>
      <c r="D1660" s="3">
        <v>72.961634340609194</v>
      </c>
      <c r="E1660" s="3" t="s">
        <v>4082</v>
      </c>
      <c r="F1660" s="3" t="s">
        <v>2</v>
      </c>
      <c r="G1660" s="3" t="s">
        <v>243</v>
      </c>
      <c r="H1660" s="3" t="s">
        <v>4</v>
      </c>
      <c r="I1660" s="3" t="s">
        <v>25</v>
      </c>
      <c r="J1660" s="3" t="s">
        <v>26</v>
      </c>
      <c r="K1660" s="3" t="s">
        <v>27</v>
      </c>
      <c r="L1660" s="3" t="s">
        <v>4</v>
      </c>
      <c r="O1660" s="3" t="s">
        <v>9</v>
      </c>
      <c r="P1660" s="3" t="s">
        <v>4</v>
      </c>
      <c r="Q1660" s="3" t="s">
        <v>10</v>
      </c>
      <c r="V1660" t="str">
        <f t="shared" si="56"/>
        <v>Remove</v>
      </c>
      <c r="W1660"/>
      <c r="X1660"/>
      <c r="Y1660"/>
      <c r="Z1660"/>
      <c r="AA1660"/>
      <c r="AC1660"/>
      <c r="AE1660"/>
    </row>
    <row r="1661" spans="1:31" hidden="1" x14ac:dyDescent="0.3">
      <c r="A1661" s="3">
        <v>2944478040</v>
      </c>
      <c r="B1661" s="3" t="s">
        <v>4083</v>
      </c>
      <c r="C1661" s="3" t="s">
        <v>4083</v>
      </c>
      <c r="D1661" s="3">
        <v>71.701351412978994</v>
      </c>
      <c r="E1661" s="3" t="s">
        <v>4084</v>
      </c>
      <c r="F1661" s="3" t="s">
        <v>6</v>
      </c>
      <c r="G1661" s="3" t="s">
        <v>7</v>
      </c>
      <c r="H1661" s="3" t="s">
        <v>4</v>
      </c>
      <c r="I1661" s="3" t="s">
        <v>4085</v>
      </c>
      <c r="J1661" s="3" t="s">
        <v>6</v>
      </c>
      <c r="K1661" s="3" t="s">
        <v>7</v>
      </c>
      <c r="L1661" s="3" t="s">
        <v>4</v>
      </c>
      <c r="O1661" s="3" t="s">
        <v>9</v>
      </c>
      <c r="P1661" s="3" t="s">
        <v>4</v>
      </c>
      <c r="Q1661" s="3" t="s">
        <v>10</v>
      </c>
      <c r="V1661" t="str">
        <f t="shared" si="56"/>
        <v>Remove</v>
      </c>
      <c r="W1661"/>
      <c r="X1661"/>
      <c r="Y1661"/>
      <c r="Z1661"/>
      <c r="AA1661"/>
      <c r="AC1661"/>
      <c r="AE1661"/>
    </row>
    <row r="1662" spans="1:31" hidden="1" x14ac:dyDescent="0.3">
      <c r="A1662" s="3">
        <v>2953503040</v>
      </c>
      <c r="B1662" s="3" t="s">
        <v>4086</v>
      </c>
      <c r="C1662" s="3" t="s">
        <v>4086</v>
      </c>
      <c r="D1662" s="3">
        <v>91.211748073151796</v>
      </c>
      <c r="E1662" s="3" t="s">
        <v>4087</v>
      </c>
      <c r="F1662" s="3" t="s">
        <v>13</v>
      </c>
      <c r="G1662" s="3" t="s">
        <v>65</v>
      </c>
      <c r="H1662" s="3" t="s">
        <v>4</v>
      </c>
      <c r="I1662" s="3" t="s">
        <v>4088</v>
      </c>
      <c r="J1662" s="3" t="s">
        <v>13</v>
      </c>
      <c r="K1662" s="3" t="s">
        <v>155</v>
      </c>
      <c r="L1662" s="3" t="s">
        <v>4</v>
      </c>
      <c r="O1662" s="3" t="s">
        <v>9</v>
      </c>
      <c r="P1662" s="3" t="s">
        <v>4</v>
      </c>
      <c r="Q1662" s="3" t="s">
        <v>10</v>
      </c>
      <c r="V1662" t="str">
        <f t="shared" si="56"/>
        <v>Remove</v>
      </c>
      <c r="W1662"/>
      <c r="X1662"/>
      <c r="Y1662"/>
      <c r="Z1662"/>
      <c r="AA1662"/>
      <c r="AC1662"/>
      <c r="AE1662"/>
    </row>
    <row r="1663" spans="1:31" hidden="1" x14ac:dyDescent="0.3">
      <c r="A1663" s="3">
        <v>2909203040</v>
      </c>
      <c r="B1663" s="3" t="s">
        <v>3659</v>
      </c>
      <c r="C1663" s="3" t="s">
        <v>3659</v>
      </c>
      <c r="D1663" s="3">
        <v>53.652308721159997</v>
      </c>
      <c r="E1663" s="3" t="s">
        <v>4089</v>
      </c>
      <c r="F1663" s="3" t="s">
        <v>26</v>
      </c>
      <c r="G1663" s="3" t="s">
        <v>27</v>
      </c>
      <c r="H1663" s="3" t="s">
        <v>4</v>
      </c>
      <c r="I1663" s="3" t="s">
        <v>4090</v>
      </c>
      <c r="J1663" s="3" t="s">
        <v>90</v>
      </c>
      <c r="K1663" s="3" t="s">
        <v>623</v>
      </c>
      <c r="L1663" s="3" t="s">
        <v>4</v>
      </c>
      <c r="M1663" s="3" t="s">
        <v>1002</v>
      </c>
      <c r="O1663" s="3" t="s">
        <v>9</v>
      </c>
      <c r="P1663" s="3" t="s">
        <v>4</v>
      </c>
      <c r="Q1663" s="3" t="s">
        <v>10</v>
      </c>
      <c r="V1663" t="str">
        <f t="shared" si="56"/>
        <v>Remove</v>
      </c>
      <c r="W1663"/>
      <c r="X1663"/>
      <c r="Y1663"/>
      <c r="Z1663"/>
      <c r="AA1663"/>
      <c r="AC1663"/>
      <c r="AE1663"/>
    </row>
    <row r="1664" spans="1:31" hidden="1" x14ac:dyDescent="0.3">
      <c r="A1664" s="3">
        <v>2907285040</v>
      </c>
      <c r="B1664" s="3" t="s">
        <v>4091</v>
      </c>
      <c r="C1664" s="3" t="s">
        <v>4091</v>
      </c>
      <c r="D1664" s="3">
        <v>234.804894732842</v>
      </c>
      <c r="E1664" s="3" t="s">
        <v>4092</v>
      </c>
      <c r="F1664" s="3" t="s">
        <v>6</v>
      </c>
      <c r="G1664" s="3" t="s">
        <v>7</v>
      </c>
      <c r="H1664" s="3" t="s">
        <v>4</v>
      </c>
      <c r="I1664" s="3" t="s">
        <v>4093</v>
      </c>
      <c r="J1664" s="3" t="s">
        <v>6</v>
      </c>
      <c r="K1664" s="3" t="s">
        <v>34</v>
      </c>
      <c r="L1664" s="3" t="s">
        <v>4</v>
      </c>
      <c r="N1664" s="3" t="s">
        <v>220</v>
      </c>
      <c r="O1664" s="3" t="s">
        <v>9</v>
      </c>
      <c r="P1664" s="3" t="s">
        <v>4</v>
      </c>
      <c r="Q1664" s="3" t="s">
        <v>10</v>
      </c>
      <c r="V1664" t="str">
        <f t="shared" si="56"/>
        <v>Remove</v>
      </c>
      <c r="W1664"/>
      <c r="X1664"/>
      <c r="Y1664"/>
      <c r="Z1664"/>
      <c r="AA1664"/>
      <c r="AC1664"/>
      <c r="AE1664"/>
    </row>
    <row r="1665" spans="1:31" hidden="1" x14ac:dyDescent="0.3">
      <c r="A1665" s="3">
        <v>2907375040</v>
      </c>
      <c r="B1665" s="3" t="s">
        <v>3225</v>
      </c>
      <c r="C1665" s="3" t="s">
        <v>3225</v>
      </c>
      <c r="D1665" s="3">
        <v>97.264437689969597</v>
      </c>
      <c r="E1665" s="3" t="s">
        <v>4094</v>
      </c>
      <c r="F1665" s="3" t="s">
        <v>6</v>
      </c>
      <c r="G1665" s="3" t="s">
        <v>117</v>
      </c>
      <c r="H1665" s="3" t="s">
        <v>332</v>
      </c>
      <c r="I1665" s="3" t="s">
        <v>4095</v>
      </c>
      <c r="J1665" s="3" t="s">
        <v>26</v>
      </c>
      <c r="K1665" s="3" t="s">
        <v>511</v>
      </c>
      <c r="L1665" s="3" t="s">
        <v>332</v>
      </c>
      <c r="O1665" s="3" t="s">
        <v>9</v>
      </c>
      <c r="P1665" s="3" t="s">
        <v>332</v>
      </c>
      <c r="Q1665" s="3" t="s">
        <v>10</v>
      </c>
      <c r="V1665" t="str">
        <f t="shared" si="56"/>
        <v>Remove</v>
      </c>
      <c r="W1665"/>
      <c r="X1665"/>
      <c r="Y1665"/>
      <c r="Z1665"/>
      <c r="AA1665"/>
      <c r="AC1665"/>
      <c r="AE1665"/>
    </row>
    <row r="1666" spans="1:31" hidden="1" x14ac:dyDescent="0.3">
      <c r="A1666" s="3">
        <v>2921621040</v>
      </c>
      <c r="B1666" s="3" t="s">
        <v>3437</v>
      </c>
      <c r="C1666" s="3" t="s">
        <v>3437</v>
      </c>
      <c r="D1666" s="3">
        <v>136.074072947866</v>
      </c>
      <c r="E1666" s="3" t="s">
        <v>4096</v>
      </c>
      <c r="F1666" s="3" t="s">
        <v>41</v>
      </c>
      <c r="G1666" s="3" t="s">
        <v>144</v>
      </c>
      <c r="H1666" s="3" t="s">
        <v>4</v>
      </c>
      <c r="I1666" s="3" t="s">
        <v>3869</v>
      </c>
      <c r="J1666" s="3" t="s">
        <v>41</v>
      </c>
      <c r="K1666" s="3" t="s">
        <v>144</v>
      </c>
      <c r="L1666" s="3" t="s">
        <v>4</v>
      </c>
      <c r="O1666" s="3" t="s">
        <v>9</v>
      </c>
      <c r="P1666" s="3" t="s">
        <v>4</v>
      </c>
      <c r="Q1666" s="3" t="s">
        <v>10</v>
      </c>
      <c r="V1666" t="str">
        <f t="shared" si="56"/>
        <v>Remove</v>
      </c>
      <c r="W1666"/>
      <c r="X1666"/>
      <c r="Y1666"/>
      <c r="Z1666"/>
      <c r="AA1666"/>
      <c r="AC1666"/>
      <c r="AE1666"/>
    </row>
    <row r="1667" spans="1:31" hidden="1" x14ac:dyDescent="0.3">
      <c r="A1667" s="3">
        <v>2913315040</v>
      </c>
      <c r="B1667" s="3" t="s">
        <v>3437</v>
      </c>
      <c r="C1667" s="3" t="s">
        <v>3437</v>
      </c>
      <c r="D1667" s="3">
        <v>493.55358581788897</v>
      </c>
      <c r="E1667" s="3" t="s">
        <v>4097</v>
      </c>
      <c r="F1667" s="3" t="s">
        <v>13</v>
      </c>
      <c r="G1667" s="3" t="s">
        <v>838</v>
      </c>
      <c r="H1667" s="3" t="s">
        <v>4</v>
      </c>
      <c r="I1667" s="3" t="s">
        <v>4098</v>
      </c>
      <c r="J1667" s="3" t="s">
        <v>6</v>
      </c>
      <c r="K1667" s="3" t="s">
        <v>117</v>
      </c>
      <c r="L1667" s="3" t="s">
        <v>4</v>
      </c>
      <c r="N1667" s="3" t="s">
        <v>66</v>
      </c>
      <c r="O1667" s="3" t="s">
        <v>9</v>
      </c>
      <c r="P1667" s="3" t="s">
        <v>4</v>
      </c>
      <c r="Q1667" s="3" t="s">
        <v>10</v>
      </c>
      <c r="V1667" t="str">
        <f t="shared" ref="V1667:V1730" si="57">IF(ISNUMBER(S1667), "Keep", "Remove")</f>
        <v>Remove</v>
      </c>
      <c r="W1667"/>
      <c r="X1667"/>
      <c r="Y1667"/>
      <c r="Z1667"/>
      <c r="AA1667"/>
      <c r="AC1667"/>
      <c r="AE1667"/>
    </row>
    <row r="1668" spans="1:31" hidden="1" x14ac:dyDescent="0.3">
      <c r="A1668" s="3">
        <v>2916300040</v>
      </c>
      <c r="B1668" s="3" t="s">
        <v>4099</v>
      </c>
      <c r="C1668" s="3" t="s">
        <v>4099</v>
      </c>
      <c r="D1668" s="3">
        <v>173.48343329072901</v>
      </c>
      <c r="E1668" s="3" t="s">
        <v>4100</v>
      </c>
      <c r="F1668" s="3" t="s">
        <v>6</v>
      </c>
      <c r="G1668" s="3" t="s">
        <v>58</v>
      </c>
      <c r="H1668" s="3" t="s">
        <v>49</v>
      </c>
      <c r="I1668" s="3" t="s">
        <v>4101</v>
      </c>
      <c r="J1668" s="3" t="s">
        <v>23</v>
      </c>
      <c r="K1668" s="3" t="s">
        <v>797</v>
      </c>
      <c r="L1668" s="3" t="s">
        <v>49</v>
      </c>
      <c r="M1668" s="3" t="s">
        <v>613</v>
      </c>
      <c r="N1668" s="3" t="s">
        <v>436</v>
      </c>
      <c r="O1668" s="3" t="s">
        <v>9</v>
      </c>
      <c r="P1668" s="3" t="s">
        <v>49</v>
      </c>
      <c r="Q1668" s="3" t="s">
        <v>10</v>
      </c>
      <c r="V1668" t="str">
        <f t="shared" si="57"/>
        <v>Remove</v>
      </c>
      <c r="W1668"/>
      <c r="X1668"/>
      <c r="Y1668"/>
      <c r="Z1668"/>
      <c r="AA1668"/>
      <c r="AC1668"/>
      <c r="AE1668"/>
    </row>
    <row r="1669" spans="1:31" hidden="1" x14ac:dyDescent="0.3">
      <c r="A1669" s="3">
        <v>2913340040</v>
      </c>
      <c r="B1669" s="3" t="s">
        <v>4099</v>
      </c>
      <c r="C1669" s="3" t="s">
        <v>4099</v>
      </c>
      <c r="D1669" s="3">
        <v>242.75254652676699</v>
      </c>
      <c r="E1669" s="3" t="s">
        <v>4102</v>
      </c>
      <c r="F1669" s="3" t="s">
        <v>13</v>
      </c>
      <c r="G1669" s="3" t="s">
        <v>155</v>
      </c>
      <c r="H1669" s="3" t="s">
        <v>4</v>
      </c>
      <c r="I1669" s="3" t="s">
        <v>4103</v>
      </c>
      <c r="J1669" s="3" t="s">
        <v>83</v>
      </c>
      <c r="K1669" s="3" t="s">
        <v>159</v>
      </c>
      <c r="L1669" s="3" t="s">
        <v>4</v>
      </c>
      <c r="N1669" s="3" t="s">
        <v>220</v>
      </c>
      <c r="O1669" s="3" t="s">
        <v>9</v>
      </c>
      <c r="P1669" s="3" t="s">
        <v>4</v>
      </c>
      <c r="Q1669" s="3" t="s">
        <v>10</v>
      </c>
      <c r="V1669" t="str">
        <f t="shared" si="57"/>
        <v>Remove</v>
      </c>
      <c r="W1669"/>
      <c r="X1669"/>
      <c r="Y1669"/>
      <c r="Z1669"/>
      <c r="AA1669"/>
      <c r="AC1669"/>
      <c r="AE1669"/>
    </row>
    <row r="1670" spans="1:31" hidden="1" x14ac:dyDescent="0.3">
      <c r="A1670" s="3">
        <v>2952173040</v>
      </c>
      <c r="B1670" s="3" t="s">
        <v>3593</v>
      </c>
      <c r="C1670" s="3" t="s">
        <v>3593</v>
      </c>
      <c r="D1670" s="3">
        <v>91.215908054364704</v>
      </c>
      <c r="E1670" s="3" t="s">
        <v>4104</v>
      </c>
      <c r="F1670" s="3" t="s">
        <v>13</v>
      </c>
      <c r="G1670" s="3" t="s">
        <v>155</v>
      </c>
      <c r="H1670" s="3" t="s">
        <v>4</v>
      </c>
      <c r="I1670" s="3" t="s">
        <v>4105</v>
      </c>
      <c r="J1670" s="3" t="s">
        <v>13</v>
      </c>
      <c r="K1670" s="3" t="s">
        <v>155</v>
      </c>
      <c r="L1670" s="3" t="s">
        <v>4</v>
      </c>
      <c r="O1670" s="3" t="s">
        <v>9</v>
      </c>
      <c r="P1670" s="3" t="s">
        <v>4</v>
      </c>
      <c r="Q1670" s="3" t="s">
        <v>10</v>
      </c>
      <c r="V1670" t="str">
        <f t="shared" si="57"/>
        <v>Remove</v>
      </c>
      <c r="W1670"/>
      <c r="X1670"/>
      <c r="Y1670"/>
      <c r="Z1670"/>
      <c r="AA1670"/>
      <c r="AC1670"/>
      <c r="AE1670"/>
    </row>
    <row r="1671" spans="1:31" hidden="1" x14ac:dyDescent="0.3">
      <c r="A1671" s="3">
        <v>2916752040</v>
      </c>
      <c r="B1671" s="3" t="s">
        <v>3593</v>
      </c>
      <c r="C1671" s="3" t="s">
        <v>3435</v>
      </c>
      <c r="D1671" s="3">
        <v>232.85271659324499</v>
      </c>
      <c r="E1671" s="3" t="s">
        <v>4106</v>
      </c>
      <c r="F1671" s="3" t="s">
        <v>13</v>
      </c>
      <c r="G1671" s="3" t="s">
        <v>96</v>
      </c>
      <c r="H1671" s="3" t="s">
        <v>4</v>
      </c>
      <c r="I1671" s="3" t="s">
        <v>727</v>
      </c>
      <c r="J1671" s="3" t="s">
        <v>83</v>
      </c>
      <c r="K1671" s="3" t="s">
        <v>121</v>
      </c>
      <c r="L1671" s="3" t="s">
        <v>4</v>
      </c>
      <c r="N1671" s="3" t="s">
        <v>329</v>
      </c>
      <c r="O1671" s="3" t="s">
        <v>9</v>
      </c>
      <c r="P1671" s="3" t="s">
        <v>4</v>
      </c>
      <c r="Q1671" s="3" t="s">
        <v>10</v>
      </c>
      <c r="V1671" t="str">
        <f t="shared" si="57"/>
        <v>Remove</v>
      </c>
      <c r="W1671"/>
      <c r="X1671"/>
      <c r="Y1671"/>
      <c r="Z1671"/>
      <c r="AA1671"/>
      <c r="AC1671"/>
      <c r="AE1671"/>
    </row>
    <row r="1672" spans="1:31" ht="28.8" x14ac:dyDescent="0.3">
      <c r="A1672" s="3">
        <v>2937431040</v>
      </c>
      <c r="B1672" s="3" t="s">
        <v>4107</v>
      </c>
      <c r="C1672" s="3" t="s">
        <v>4107</v>
      </c>
      <c r="D1672" s="3">
        <v>108.518884413709</v>
      </c>
      <c r="E1672" s="3" t="s">
        <v>4108</v>
      </c>
      <c r="F1672" s="3" t="s">
        <v>41</v>
      </c>
      <c r="G1672" s="3" t="s">
        <v>672</v>
      </c>
      <c r="H1672" s="3" t="s">
        <v>16004</v>
      </c>
      <c r="I1672" s="3" t="s">
        <v>4109</v>
      </c>
      <c r="J1672" s="3" t="s">
        <v>83</v>
      </c>
      <c r="K1672" s="3" t="s">
        <v>159</v>
      </c>
      <c r="L1672" s="3" t="s">
        <v>167</v>
      </c>
      <c r="N1672" s="3" t="s">
        <v>1466</v>
      </c>
      <c r="O1672" s="3" t="s">
        <v>9</v>
      </c>
      <c r="P1672" s="3" t="s">
        <v>4</v>
      </c>
      <c r="Q1672" s="3" t="s">
        <v>10</v>
      </c>
      <c r="R1672" s="2" t="s">
        <v>4110</v>
      </c>
      <c r="S1672" s="3">
        <v>57.77</v>
      </c>
      <c r="T1672" s="3">
        <v>53.63</v>
      </c>
      <c r="U1672" s="3">
        <v>43.97</v>
      </c>
      <c r="V1672" s="3" t="str">
        <f t="shared" si="57"/>
        <v>Keep</v>
      </c>
      <c r="W1672" s="2" t="str">
        <f t="shared" ref="W1672:W1673" si="58">MID(B1672, 5, 11)</f>
        <v>Feb 03 2016</v>
      </c>
      <c r="X1672" s="3">
        <f t="shared" ref="X1672:X1673" si="59">VALUE(RIGHT(W1672,4))</f>
        <v>2016</v>
      </c>
      <c r="Y1672" s="2" t="str">
        <f t="shared" ref="Y1672:Y1673" si="60">H1672&amp;X1672</f>
        <v>china2016</v>
      </c>
      <c r="Z1672" s="1" t="s">
        <v>16083</v>
      </c>
      <c r="AA1672" s="1">
        <f>IFERROR(VLOOKUP(Z1672, RISKSHEET!$A$2:$G$1000, 4, FALSE), "Missing")</f>
        <v>-0.32396873831749001</v>
      </c>
      <c r="AB1672">
        <f>IFERROR(VLOOKUP(Z1672, RISKSHEET!$A$2:$G$1000, 5, FALSE), "Missing")</f>
        <v>-0.50222134590148904</v>
      </c>
      <c r="AC1672" s="1">
        <f>IFERROR(VLOOKUP(Z1672, RISKSHEET!$A$2:$G$1000, 6, FALSE), "Missing")</f>
        <v>0.416875630617142</v>
      </c>
      <c r="AD1672" t="str">
        <f>_xlfn.XLOOKUP(Z1672, CREDITRATING!I:I, CREDITRATING!E:E, "Missing")</f>
        <v>AA-</v>
      </c>
      <c r="AE1672" s="1">
        <f>_xlfn.XLOOKUP(Z1672, CREDITRATING!I:I, CREDITRATING!F:F, "Missing")</f>
        <v>4</v>
      </c>
    </row>
    <row r="1673" spans="1:31" ht="28.8" x14ac:dyDescent="0.3">
      <c r="A1673" s="3">
        <v>2929238040</v>
      </c>
      <c r="B1673" s="3" t="s">
        <v>4107</v>
      </c>
      <c r="C1673" s="3" t="s">
        <v>4107</v>
      </c>
      <c r="D1673" s="3">
        <v>193.57823542822399</v>
      </c>
      <c r="E1673" s="3" t="s">
        <v>4111</v>
      </c>
      <c r="F1673" s="3" t="s">
        <v>83</v>
      </c>
      <c r="G1673" s="3" t="s">
        <v>121</v>
      </c>
      <c r="H1673" s="3" t="s">
        <v>16004</v>
      </c>
      <c r="I1673" s="3" t="s">
        <v>25</v>
      </c>
      <c r="J1673" s="3" t="s">
        <v>26</v>
      </c>
      <c r="K1673" s="3" t="s">
        <v>27</v>
      </c>
      <c r="L1673" s="3" t="s">
        <v>4</v>
      </c>
      <c r="M1673" s="3" t="s">
        <v>1002</v>
      </c>
      <c r="N1673" s="3" t="s">
        <v>486</v>
      </c>
      <c r="O1673" s="3" t="s">
        <v>9</v>
      </c>
      <c r="P1673" s="3" t="s">
        <v>4</v>
      </c>
      <c r="Q1673" s="3" t="s">
        <v>10</v>
      </c>
      <c r="R1673" s="2" t="s">
        <v>28</v>
      </c>
      <c r="S1673" s="3">
        <v>31.52</v>
      </c>
      <c r="T1673" s="3">
        <v>41.73</v>
      </c>
      <c r="U1673" s="3">
        <v>45.1</v>
      </c>
      <c r="V1673" s="3" t="str">
        <f t="shared" si="57"/>
        <v>Keep</v>
      </c>
      <c r="W1673" s="2" t="str">
        <f t="shared" si="58"/>
        <v>Feb 03 2016</v>
      </c>
      <c r="X1673" s="3">
        <f t="shared" si="59"/>
        <v>2016</v>
      </c>
      <c r="Y1673" s="2" t="str">
        <f t="shared" si="60"/>
        <v>china2016</v>
      </c>
      <c r="Z1673" s="1" t="s">
        <v>16083</v>
      </c>
      <c r="AA1673" s="1">
        <f>IFERROR(VLOOKUP(Z1673, RISKSHEET!$A$2:$G$1000, 4, FALSE), "Missing")</f>
        <v>-0.32396873831749001</v>
      </c>
      <c r="AB1673">
        <f>IFERROR(VLOOKUP(Z1673, RISKSHEET!$A$2:$G$1000, 5, FALSE), "Missing")</f>
        <v>-0.50222134590148904</v>
      </c>
      <c r="AC1673" s="1">
        <f>IFERROR(VLOOKUP(Z1673, RISKSHEET!$A$2:$G$1000, 6, FALSE), "Missing")</f>
        <v>0.416875630617142</v>
      </c>
      <c r="AD1673" t="str">
        <f>_xlfn.XLOOKUP(Z1673, CREDITRATING!I:I, CREDITRATING!E:E, "Missing")</f>
        <v>AA-</v>
      </c>
      <c r="AE1673" s="1">
        <f>_xlfn.XLOOKUP(Z1673, CREDITRATING!I:I, CREDITRATING!F:F, "Missing")</f>
        <v>4</v>
      </c>
    </row>
    <row r="1674" spans="1:31" hidden="1" x14ac:dyDescent="0.3">
      <c r="A1674" s="3">
        <v>2921192040</v>
      </c>
      <c r="B1674" s="3" t="s">
        <v>4107</v>
      </c>
      <c r="C1674" s="3" t="s">
        <v>4112</v>
      </c>
      <c r="D1674" s="3">
        <v>342.76220528170597</v>
      </c>
      <c r="E1674" s="3" t="s">
        <v>4113</v>
      </c>
      <c r="F1674" s="3" t="s">
        <v>191</v>
      </c>
      <c r="G1674" s="3" t="s">
        <v>192</v>
      </c>
      <c r="H1674" s="3" t="s">
        <v>4</v>
      </c>
      <c r="I1674" s="3" t="s">
        <v>1081</v>
      </c>
      <c r="J1674" s="3" t="s">
        <v>23</v>
      </c>
      <c r="K1674" s="3" t="s">
        <v>797</v>
      </c>
      <c r="L1674" s="3" t="s">
        <v>4</v>
      </c>
      <c r="N1674" s="3" t="s">
        <v>744</v>
      </c>
      <c r="O1674" s="3" t="s">
        <v>9</v>
      </c>
      <c r="P1674" s="3" t="s">
        <v>4</v>
      </c>
      <c r="Q1674" s="3" t="s">
        <v>10</v>
      </c>
      <c r="V1674" t="str">
        <f t="shared" si="57"/>
        <v>Remove</v>
      </c>
      <c r="W1674"/>
      <c r="X1674"/>
      <c r="Y1674"/>
      <c r="Z1674"/>
      <c r="AA1674"/>
      <c r="AC1674"/>
      <c r="AE1674"/>
    </row>
    <row r="1675" spans="1:31" hidden="1" x14ac:dyDescent="0.3">
      <c r="A1675" s="3">
        <v>2920510040</v>
      </c>
      <c r="B1675" s="3" t="s">
        <v>4107</v>
      </c>
      <c r="C1675" s="3" t="s">
        <v>4107</v>
      </c>
      <c r="D1675" s="3">
        <v>50.383767763507898</v>
      </c>
      <c r="E1675" s="3" t="s">
        <v>4114</v>
      </c>
      <c r="F1675" s="3" t="s">
        <v>62</v>
      </c>
      <c r="G1675" s="3" t="s">
        <v>113</v>
      </c>
      <c r="H1675" s="3" t="s">
        <v>4</v>
      </c>
      <c r="I1675" s="3" t="s">
        <v>4115</v>
      </c>
      <c r="J1675" s="3" t="s">
        <v>18</v>
      </c>
      <c r="K1675" s="3" t="s">
        <v>596</v>
      </c>
      <c r="L1675" s="3" t="s">
        <v>4</v>
      </c>
      <c r="O1675" s="3" t="s">
        <v>9</v>
      </c>
      <c r="P1675" s="3" t="s">
        <v>4</v>
      </c>
      <c r="Q1675" s="3" t="s">
        <v>10</v>
      </c>
      <c r="V1675" t="str">
        <f t="shared" si="57"/>
        <v>Remove</v>
      </c>
      <c r="W1675"/>
      <c r="X1675"/>
      <c r="Y1675"/>
      <c r="Z1675"/>
      <c r="AA1675"/>
      <c r="AC1675"/>
      <c r="AE1675"/>
    </row>
    <row r="1676" spans="1:31" hidden="1" x14ac:dyDescent="0.3">
      <c r="A1676" s="3">
        <v>2917620040</v>
      </c>
      <c r="B1676" s="3" t="s">
        <v>4107</v>
      </c>
      <c r="C1676" s="3" t="s">
        <v>4107</v>
      </c>
      <c r="D1676" s="3">
        <v>142.13557261190101</v>
      </c>
      <c r="E1676" s="3" t="s">
        <v>4116</v>
      </c>
      <c r="F1676" s="3" t="s">
        <v>191</v>
      </c>
      <c r="G1676" s="3" t="s">
        <v>192</v>
      </c>
      <c r="H1676" s="3" t="s">
        <v>4</v>
      </c>
      <c r="I1676" s="3" t="s">
        <v>4117</v>
      </c>
      <c r="J1676" s="3" t="s">
        <v>23</v>
      </c>
      <c r="K1676" s="3" t="s">
        <v>24</v>
      </c>
      <c r="L1676" s="3" t="s">
        <v>4</v>
      </c>
      <c r="N1676" s="3" t="s">
        <v>934</v>
      </c>
      <c r="O1676" s="3" t="s">
        <v>9</v>
      </c>
      <c r="P1676" s="3" t="s">
        <v>4</v>
      </c>
      <c r="Q1676" s="3" t="s">
        <v>10</v>
      </c>
      <c r="V1676" t="str">
        <f t="shared" si="57"/>
        <v>Remove</v>
      </c>
      <c r="W1676"/>
      <c r="X1676"/>
      <c r="Y1676"/>
      <c r="Z1676"/>
      <c r="AA1676"/>
      <c r="AC1676"/>
      <c r="AE1676"/>
    </row>
    <row r="1677" spans="1:31" ht="28.8" x14ac:dyDescent="0.3">
      <c r="A1677" s="3">
        <v>2917607040</v>
      </c>
      <c r="B1677" s="3" t="s">
        <v>4107</v>
      </c>
      <c r="C1677" s="3" t="s">
        <v>4107</v>
      </c>
      <c r="D1677" s="3">
        <v>358.33270005319599</v>
      </c>
      <c r="E1677" s="3" t="s">
        <v>4118</v>
      </c>
      <c r="F1677" s="3" t="s">
        <v>23</v>
      </c>
      <c r="G1677" s="3" t="s">
        <v>797</v>
      </c>
      <c r="H1677" s="3" t="s">
        <v>16004</v>
      </c>
      <c r="I1677" s="3" t="s">
        <v>25</v>
      </c>
      <c r="J1677" s="3" t="s">
        <v>26</v>
      </c>
      <c r="K1677" s="3" t="s">
        <v>27</v>
      </c>
      <c r="L1677" s="3" t="s">
        <v>4</v>
      </c>
      <c r="O1677" s="3" t="s">
        <v>9</v>
      </c>
      <c r="P1677" s="3" t="s">
        <v>4</v>
      </c>
      <c r="Q1677" s="3" t="s">
        <v>10</v>
      </c>
      <c r="R1677" s="2" t="s">
        <v>2099</v>
      </c>
      <c r="S1677" s="3">
        <v>-13.17</v>
      </c>
      <c r="T1677" s="3">
        <v>-13.96</v>
      </c>
      <c r="U1677" s="3">
        <v>-49.15</v>
      </c>
      <c r="V1677" s="3" t="str">
        <f t="shared" si="57"/>
        <v>Keep</v>
      </c>
      <c r="W1677" s="2" t="str">
        <f>MID(B1677, 5, 11)</f>
        <v>Feb 03 2016</v>
      </c>
      <c r="X1677" s="3">
        <f t="shared" ref="X1677" si="61">VALUE(RIGHT(W1677,4))</f>
        <v>2016</v>
      </c>
      <c r="Y1677" s="2" t="str">
        <f>H1677&amp;X1677</f>
        <v>china2016</v>
      </c>
      <c r="Z1677" s="1" t="s">
        <v>16083</v>
      </c>
      <c r="AA1677" s="1">
        <f>IFERROR(VLOOKUP(Z1677, RISKSHEET!$A$2:$G$1000, 4, FALSE), "Missing")</f>
        <v>-0.32396873831749001</v>
      </c>
      <c r="AB1677">
        <f>IFERROR(VLOOKUP(Z1677, RISKSHEET!$A$2:$G$1000, 5, FALSE), "Missing")</f>
        <v>-0.50222134590148904</v>
      </c>
      <c r="AC1677" s="1">
        <f>IFERROR(VLOOKUP(Z1677, RISKSHEET!$A$2:$G$1000, 6, FALSE), "Missing")</f>
        <v>0.416875630617142</v>
      </c>
      <c r="AD1677" t="str">
        <f>_xlfn.XLOOKUP(Z1677, CREDITRATING!I:I, CREDITRATING!E:E, "Missing")</f>
        <v>AA-</v>
      </c>
      <c r="AE1677" s="1">
        <f>_xlfn.XLOOKUP(Z1677, CREDITRATING!I:I, CREDITRATING!F:F, "Missing")</f>
        <v>4</v>
      </c>
    </row>
    <row r="1678" spans="1:31" hidden="1" x14ac:dyDescent="0.3">
      <c r="A1678" s="3">
        <v>2917183040</v>
      </c>
      <c r="B1678" s="3" t="s">
        <v>4107</v>
      </c>
      <c r="C1678" s="3" t="s">
        <v>4107</v>
      </c>
      <c r="D1678" s="3">
        <v>1070.1115734877301</v>
      </c>
      <c r="E1678" s="3" t="s">
        <v>4119</v>
      </c>
      <c r="F1678" s="3" t="s">
        <v>41</v>
      </c>
      <c r="G1678" s="3" t="s">
        <v>144</v>
      </c>
      <c r="H1678" s="3" t="s">
        <v>4</v>
      </c>
      <c r="I1678" s="3" t="s">
        <v>1481</v>
      </c>
      <c r="J1678" s="3" t="s">
        <v>26</v>
      </c>
      <c r="K1678" s="3" t="s">
        <v>27</v>
      </c>
      <c r="L1678" s="3" t="s">
        <v>4</v>
      </c>
      <c r="N1678" s="3" t="s">
        <v>59</v>
      </c>
      <c r="O1678" s="3" t="s">
        <v>9</v>
      </c>
      <c r="P1678" s="3" t="s">
        <v>4</v>
      </c>
      <c r="Q1678" s="3" t="s">
        <v>10</v>
      </c>
      <c r="V1678" t="str">
        <f t="shared" si="57"/>
        <v>Remove</v>
      </c>
      <c r="W1678"/>
      <c r="X1678"/>
      <c r="Y1678"/>
      <c r="Z1678"/>
      <c r="AA1678"/>
      <c r="AC1678"/>
      <c r="AE1678"/>
    </row>
    <row r="1679" spans="1:31" hidden="1" x14ac:dyDescent="0.3">
      <c r="A1679" s="3">
        <v>2917177040</v>
      </c>
      <c r="B1679" s="3" t="s">
        <v>4107</v>
      </c>
      <c r="C1679" s="3" t="s">
        <v>4107</v>
      </c>
      <c r="D1679" s="3">
        <v>67.634318717227799</v>
      </c>
      <c r="E1679" s="3" t="s">
        <v>4120</v>
      </c>
      <c r="F1679" s="3" t="s">
        <v>83</v>
      </c>
      <c r="G1679" s="3" t="s">
        <v>159</v>
      </c>
      <c r="H1679" s="3" t="s">
        <v>4</v>
      </c>
      <c r="I1679" s="3" t="s">
        <v>4121</v>
      </c>
      <c r="J1679" s="3" t="s">
        <v>83</v>
      </c>
      <c r="K1679" s="3" t="s">
        <v>159</v>
      </c>
      <c r="L1679" s="3" t="s">
        <v>4</v>
      </c>
      <c r="M1679" s="3" t="s">
        <v>2967</v>
      </c>
      <c r="O1679" s="3" t="s">
        <v>9</v>
      </c>
      <c r="P1679" s="3" t="s">
        <v>4</v>
      </c>
      <c r="Q1679" s="3" t="s">
        <v>10</v>
      </c>
      <c r="V1679" t="str">
        <f t="shared" si="57"/>
        <v>Remove</v>
      </c>
      <c r="W1679"/>
      <c r="X1679"/>
      <c r="Y1679"/>
      <c r="Z1679"/>
      <c r="AA1679"/>
      <c r="AC1679"/>
      <c r="AE1679"/>
    </row>
    <row r="1680" spans="1:31" hidden="1" x14ac:dyDescent="0.3">
      <c r="A1680" s="3">
        <v>2930232040</v>
      </c>
      <c r="B1680" s="3" t="s">
        <v>4122</v>
      </c>
      <c r="C1680" s="3" t="s">
        <v>4122</v>
      </c>
      <c r="D1680" s="3">
        <v>159.71998321666001</v>
      </c>
      <c r="E1680" s="3" t="s">
        <v>4123</v>
      </c>
      <c r="F1680" s="3" t="s">
        <v>18</v>
      </c>
      <c r="G1680" s="3" t="s">
        <v>955</v>
      </c>
      <c r="H1680" s="3" t="s">
        <v>107</v>
      </c>
      <c r="I1680" s="3" t="s">
        <v>4124</v>
      </c>
      <c r="J1680" s="3" t="s">
        <v>18</v>
      </c>
      <c r="K1680" s="3" t="s">
        <v>955</v>
      </c>
      <c r="L1680" s="3" t="s">
        <v>107</v>
      </c>
      <c r="M1680" s="3" t="s">
        <v>288</v>
      </c>
      <c r="O1680" s="3" t="s">
        <v>9</v>
      </c>
      <c r="P1680" s="3" t="s">
        <v>107</v>
      </c>
      <c r="Q1680" s="3" t="s">
        <v>10</v>
      </c>
      <c r="V1680" t="str">
        <f t="shared" si="57"/>
        <v>Remove</v>
      </c>
      <c r="W1680"/>
      <c r="X1680"/>
      <c r="Y1680"/>
      <c r="Z1680"/>
      <c r="AA1680"/>
      <c r="AC1680"/>
      <c r="AE1680"/>
    </row>
    <row r="1681" spans="1:31" hidden="1" x14ac:dyDescent="0.3">
      <c r="A1681" s="3">
        <v>2922894040</v>
      </c>
      <c r="B1681" s="3" t="s">
        <v>4122</v>
      </c>
      <c r="C1681" s="3" t="s">
        <v>4122</v>
      </c>
      <c r="D1681" s="3">
        <v>76.028282521097907</v>
      </c>
      <c r="E1681" s="3" t="s">
        <v>4125</v>
      </c>
      <c r="F1681" s="3" t="s">
        <v>13</v>
      </c>
      <c r="G1681" s="3" t="s">
        <v>155</v>
      </c>
      <c r="H1681" s="3" t="s">
        <v>4</v>
      </c>
      <c r="I1681" s="3" t="s">
        <v>4126</v>
      </c>
      <c r="J1681" s="3" t="s">
        <v>13</v>
      </c>
      <c r="K1681" s="3" t="s">
        <v>65</v>
      </c>
      <c r="L1681" s="3" t="s">
        <v>28</v>
      </c>
      <c r="O1681" s="3" t="s">
        <v>9</v>
      </c>
      <c r="P1681" s="3" t="s">
        <v>4</v>
      </c>
      <c r="Q1681" s="3" t="s">
        <v>10</v>
      </c>
      <c r="V1681" t="str">
        <f t="shared" si="57"/>
        <v>Remove</v>
      </c>
      <c r="W1681"/>
      <c r="X1681"/>
      <c r="Y1681"/>
      <c r="Z1681"/>
      <c r="AA1681"/>
      <c r="AC1681"/>
      <c r="AE1681"/>
    </row>
    <row r="1682" spans="1:31" hidden="1" x14ac:dyDescent="0.3">
      <c r="A1682" s="3">
        <v>2920513040</v>
      </c>
      <c r="B1682" s="3" t="s">
        <v>4122</v>
      </c>
      <c r="C1682" s="3" t="s">
        <v>4122</v>
      </c>
      <c r="D1682" s="3">
        <v>344.39264173703299</v>
      </c>
      <c r="E1682" s="3" t="s">
        <v>4127</v>
      </c>
      <c r="F1682" s="3" t="s">
        <v>2</v>
      </c>
      <c r="G1682" s="3" t="s">
        <v>282</v>
      </c>
      <c r="H1682" s="3" t="s">
        <v>4</v>
      </c>
      <c r="I1682" s="3" t="s">
        <v>4128</v>
      </c>
      <c r="J1682" s="3" t="s">
        <v>13</v>
      </c>
      <c r="K1682" s="3" t="s">
        <v>65</v>
      </c>
      <c r="L1682" s="3" t="s">
        <v>4</v>
      </c>
      <c r="N1682" s="3" t="s">
        <v>934</v>
      </c>
      <c r="O1682" s="3" t="s">
        <v>9</v>
      </c>
      <c r="P1682" s="3" t="s">
        <v>4</v>
      </c>
      <c r="Q1682" s="3" t="s">
        <v>10</v>
      </c>
      <c r="V1682" t="str">
        <f t="shared" si="57"/>
        <v>Remove</v>
      </c>
      <c r="W1682"/>
      <c r="X1682"/>
      <c r="Y1682"/>
      <c r="Z1682"/>
      <c r="AA1682"/>
      <c r="AC1682"/>
      <c r="AE1682"/>
    </row>
    <row r="1683" spans="1:31" hidden="1" x14ac:dyDescent="0.3">
      <c r="A1683" s="3">
        <v>2918216040</v>
      </c>
      <c r="B1683" s="3" t="s">
        <v>4122</v>
      </c>
      <c r="C1683" s="3" t="s">
        <v>4122</v>
      </c>
      <c r="D1683" s="3">
        <v>50.542671893848002</v>
      </c>
      <c r="E1683" s="3" t="s">
        <v>4129</v>
      </c>
      <c r="F1683" s="3" t="s">
        <v>2</v>
      </c>
      <c r="G1683" s="3" t="s">
        <v>181</v>
      </c>
      <c r="H1683" s="3" t="s">
        <v>4</v>
      </c>
      <c r="I1683" s="3" t="s">
        <v>4128</v>
      </c>
      <c r="J1683" s="3" t="s">
        <v>13</v>
      </c>
      <c r="K1683" s="3" t="s">
        <v>65</v>
      </c>
      <c r="L1683" s="3" t="s">
        <v>4</v>
      </c>
      <c r="N1683" s="3" t="s">
        <v>934</v>
      </c>
      <c r="O1683" s="3" t="s">
        <v>9</v>
      </c>
      <c r="P1683" s="3" t="s">
        <v>4</v>
      </c>
      <c r="Q1683" s="3" t="s">
        <v>10</v>
      </c>
      <c r="V1683" t="str">
        <f t="shared" si="57"/>
        <v>Remove</v>
      </c>
      <c r="W1683"/>
      <c r="X1683"/>
      <c r="Y1683"/>
      <c r="Z1683"/>
      <c r="AA1683"/>
      <c r="AC1683"/>
      <c r="AE1683"/>
    </row>
    <row r="1684" spans="1:31" hidden="1" x14ac:dyDescent="0.3">
      <c r="A1684" s="3">
        <v>2918213040</v>
      </c>
      <c r="B1684" s="3" t="s">
        <v>4122</v>
      </c>
      <c r="C1684" s="3" t="s">
        <v>4122</v>
      </c>
      <c r="D1684" s="3">
        <v>423.192702050663</v>
      </c>
      <c r="E1684" s="3" t="s">
        <v>4130</v>
      </c>
      <c r="F1684" s="3" t="s">
        <v>90</v>
      </c>
      <c r="G1684" s="3" t="s">
        <v>91</v>
      </c>
      <c r="H1684" s="3" t="s">
        <v>4</v>
      </c>
      <c r="I1684" s="3" t="s">
        <v>4128</v>
      </c>
      <c r="J1684" s="3" t="s">
        <v>13</v>
      </c>
      <c r="K1684" s="3" t="s">
        <v>65</v>
      </c>
      <c r="L1684" s="3" t="s">
        <v>4</v>
      </c>
      <c r="N1684" s="3" t="s">
        <v>934</v>
      </c>
      <c r="O1684" s="3" t="s">
        <v>9</v>
      </c>
      <c r="P1684" s="3" t="s">
        <v>4</v>
      </c>
      <c r="Q1684" s="3" t="s">
        <v>10</v>
      </c>
      <c r="V1684" t="str">
        <f t="shared" si="57"/>
        <v>Remove</v>
      </c>
      <c r="W1684"/>
      <c r="X1684"/>
      <c r="Y1684"/>
      <c r="Z1684"/>
      <c r="AA1684"/>
      <c r="AC1684"/>
      <c r="AE1684"/>
    </row>
    <row r="1685" spans="1:31" hidden="1" x14ac:dyDescent="0.3">
      <c r="A1685" s="3">
        <v>2917650040</v>
      </c>
      <c r="B1685" s="3" t="s">
        <v>4122</v>
      </c>
      <c r="C1685" s="3" t="s">
        <v>4122</v>
      </c>
      <c r="D1685" s="3">
        <v>72.987151220254006</v>
      </c>
      <c r="E1685" s="3" t="s">
        <v>4131</v>
      </c>
      <c r="F1685" s="3" t="s">
        <v>83</v>
      </c>
      <c r="G1685" s="3" t="s">
        <v>159</v>
      </c>
      <c r="H1685" s="3" t="s">
        <v>4</v>
      </c>
      <c r="I1685" s="3" t="s">
        <v>4132</v>
      </c>
      <c r="J1685" s="3" t="s">
        <v>62</v>
      </c>
      <c r="K1685" s="3" t="s">
        <v>210</v>
      </c>
      <c r="L1685" s="3" t="s">
        <v>4</v>
      </c>
      <c r="N1685" s="3" t="s">
        <v>8</v>
      </c>
      <c r="O1685" s="3" t="s">
        <v>9</v>
      </c>
      <c r="P1685" s="3" t="s">
        <v>4</v>
      </c>
      <c r="Q1685" s="3" t="s">
        <v>10</v>
      </c>
      <c r="V1685" t="str">
        <f t="shared" si="57"/>
        <v>Remove</v>
      </c>
      <c r="W1685"/>
      <c r="X1685"/>
      <c r="Y1685"/>
      <c r="Z1685"/>
      <c r="AA1685"/>
      <c r="AC1685"/>
      <c r="AE1685"/>
    </row>
    <row r="1686" spans="1:31" hidden="1" x14ac:dyDescent="0.3">
      <c r="A1686" s="3">
        <v>2734139040</v>
      </c>
      <c r="B1686" s="3" t="s">
        <v>4122</v>
      </c>
      <c r="C1686" s="3" t="s">
        <v>4122</v>
      </c>
      <c r="D1686" s="3">
        <v>706.66696111123395</v>
      </c>
      <c r="E1686" s="3" t="s">
        <v>4133</v>
      </c>
      <c r="F1686" s="3" t="s">
        <v>83</v>
      </c>
      <c r="G1686" s="3" t="s">
        <v>121</v>
      </c>
      <c r="H1686" s="3" t="s">
        <v>107</v>
      </c>
      <c r="I1686" s="3" t="s">
        <v>4134</v>
      </c>
      <c r="J1686" s="3" t="s">
        <v>83</v>
      </c>
      <c r="K1686" s="3" t="s">
        <v>121</v>
      </c>
      <c r="L1686" s="3" t="s">
        <v>107</v>
      </c>
      <c r="M1686" s="3" t="s">
        <v>4135</v>
      </c>
      <c r="N1686" s="3" t="s">
        <v>1309</v>
      </c>
      <c r="O1686" s="3" t="s">
        <v>9</v>
      </c>
      <c r="P1686" s="3" t="s">
        <v>107</v>
      </c>
      <c r="Q1686" s="3" t="s">
        <v>10</v>
      </c>
      <c r="V1686" t="str">
        <f t="shared" si="57"/>
        <v>Remove</v>
      </c>
      <c r="W1686"/>
      <c r="X1686"/>
      <c r="Y1686"/>
      <c r="Z1686"/>
      <c r="AA1686"/>
      <c r="AC1686"/>
      <c r="AE1686"/>
    </row>
    <row r="1687" spans="1:31" hidden="1" x14ac:dyDescent="0.3">
      <c r="A1687" s="3">
        <v>3033977040</v>
      </c>
      <c r="B1687" s="3" t="s">
        <v>4136</v>
      </c>
      <c r="C1687" s="3" t="s">
        <v>4136</v>
      </c>
      <c r="D1687" s="3">
        <v>341.13958377769001</v>
      </c>
      <c r="E1687" s="3" t="s">
        <v>4137</v>
      </c>
      <c r="F1687" s="3" t="s">
        <v>26</v>
      </c>
      <c r="G1687" s="3" t="s">
        <v>27</v>
      </c>
      <c r="H1687" s="3" t="s">
        <v>4</v>
      </c>
      <c r="I1687" s="3" t="s">
        <v>4138</v>
      </c>
      <c r="J1687" s="3" t="s">
        <v>83</v>
      </c>
      <c r="K1687" s="3" t="s">
        <v>159</v>
      </c>
      <c r="L1687" s="3" t="s">
        <v>4</v>
      </c>
      <c r="N1687" s="3" t="s">
        <v>971</v>
      </c>
      <c r="O1687" s="3" t="s">
        <v>9</v>
      </c>
      <c r="P1687" s="3" t="s">
        <v>4</v>
      </c>
      <c r="Q1687" s="3" t="s">
        <v>10</v>
      </c>
      <c r="V1687" t="str">
        <f t="shared" si="57"/>
        <v>Remove</v>
      </c>
      <c r="W1687"/>
      <c r="X1687"/>
      <c r="Y1687"/>
      <c r="Z1687"/>
      <c r="AA1687"/>
      <c r="AC1687"/>
      <c r="AE1687"/>
    </row>
    <row r="1688" spans="1:31" hidden="1" x14ac:dyDescent="0.3">
      <c r="A1688" s="3">
        <v>2983571040</v>
      </c>
      <c r="B1688" s="3" t="s">
        <v>4136</v>
      </c>
      <c r="C1688" s="3" t="s">
        <v>4136</v>
      </c>
      <c r="D1688" s="3">
        <v>87.526128157469799</v>
      </c>
      <c r="E1688" s="3" t="s">
        <v>4139</v>
      </c>
      <c r="F1688" s="3" t="s">
        <v>23</v>
      </c>
      <c r="G1688" s="3" t="s">
        <v>126</v>
      </c>
      <c r="H1688" s="3" t="s">
        <v>4</v>
      </c>
      <c r="I1688" s="3" t="s">
        <v>4140</v>
      </c>
      <c r="J1688" s="3" t="s">
        <v>62</v>
      </c>
      <c r="K1688" s="3" t="s">
        <v>210</v>
      </c>
      <c r="L1688" s="3" t="s">
        <v>4</v>
      </c>
      <c r="N1688" s="3" t="s">
        <v>4141</v>
      </c>
      <c r="O1688" s="3" t="s">
        <v>9</v>
      </c>
      <c r="P1688" s="3" t="s">
        <v>4</v>
      </c>
      <c r="Q1688" s="3" t="s">
        <v>10</v>
      </c>
      <c r="V1688" t="str">
        <f t="shared" si="57"/>
        <v>Remove</v>
      </c>
      <c r="W1688"/>
      <c r="X1688"/>
      <c r="Y1688"/>
      <c r="Z1688"/>
      <c r="AA1688"/>
      <c r="AC1688"/>
      <c r="AE1688"/>
    </row>
    <row r="1689" spans="1:31" hidden="1" x14ac:dyDescent="0.3">
      <c r="A1689" s="3">
        <v>2923951040</v>
      </c>
      <c r="B1689" s="3" t="s">
        <v>4136</v>
      </c>
      <c r="C1689" s="3" t="s">
        <v>4136</v>
      </c>
      <c r="D1689" s="3">
        <v>81.153904750297102</v>
      </c>
      <c r="E1689" s="3" t="s">
        <v>4142</v>
      </c>
      <c r="F1689" s="3" t="s">
        <v>6</v>
      </c>
      <c r="G1689" s="3" t="s">
        <v>7</v>
      </c>
      <c r="H1689" s="3" t="s">
        <v>4</v>
      </c>
      <c r="I1689" s="3" t="s">
        <v>4143</v>
      </c>
      <c r="J1689" s="3" t="s">
        <v>6</v>
      </c>
      <c r="K1689" s="3" t="s">
        <v>7</v>
      </c>
      <c r="L1689" s="3" t="s">
        <v>4</v>
      </c>
      <c r="N1689" s="3" t="s">
        <v>4144</v>
      </c>
      <c r="O1689" s="3" t="s">
        <v>9</v>
      </c>
      <c r="P1689" s="3" t="s">
        <v>4</v>
      </c>
      <c r="Q1689" s="3" t="s">
        <v>10</v>
      </c>
      <c r="V1689" t="str">
        <f t="shared" si="57"/>
        <v>Remove</v>
      </c>
      <c r="W1689"/>
      <c r="X1689"/>
      <c r="Y1689"/>
      <c r="Z1689"/>
      <c r="AA1689"/>
      <c r="AC1689"/>
      <c r="AE1689"/>
    </row>
    <row r="1690" spans="1:31" hidden="1" x14ac:dyDescent="0.3">
      <c r="A1690" s="3">
        <v>2920849040</v>
      </c>
      <c r="B1690" s="3" t="s">
        <v>4136</v>
      </c>
      <c r="C1690" s="3" t="s">
        <v>4136</v>
      </c>
      <c r="D1690" s="3">
        <v>348.302415908103</v>
      </c>
      <c r="E1690" s="3" t="s">
        <v>4145</v>
      </c>
      <c r="F1690" s="3" t="s">
        <v>6</v>
      </c>
      <c r="G1690" s="3" t="s">
        <v>79</v>
      </c>
      <c r="H1690" s="3" t="s">
        <v>4</v>
      </c>
      <c r="I1690" s="3" t="s">
        <v>4146</v>
      </c>
      <c r="J1690" s="3" t="s">
        <v>6</v>
      </c>
      <c r="K1690" s="3" t="s">
        <v>117</v>
      </c>
      <c r="L1690" s="3" t="s">
        <v>4</v>
      </c>
      <c r="N1690" s="3" t="s">
        <v>59</v>
      </c>
      <c r="O1690" s="3" t="s">
        <v>9</v>
      </c>
      <c r="P1690" s="3" t="s">
        <v>4</v>
      </c>
      <c r="Q1690" s="3" t="s">
        <v>10</v>
      </c>
      <c r="V1690" t="str">
        <f t="shared" si="57"/>
        <v>Remove</v>
      </c>
      <c r="W1690"/>
      <c r="X1690"/>
      <c r="Y1690"/>
      <c r="Z1690"/>
      <c r="AA1690"/>
      <c r="AC1690"/>
      <c r="AE1690"/>
    </row>
    <row r="1691" spans="1:31" hidden="1" x14ac:dyDescent="0.3">
      <c r="A1691" s="3">
        <v>2918274040</v>
      </c>
      <c r="B1691" s="3" t="s">
        <v>4136</v>
      </c>
      <c r="C1691" s="3" t="s">
        <v>4136</v>
      </c>
      <c r="D1691" s="3">
        <v>268.13735945641201</v>
      </c>
      <c r="E1691" s="3" t="s">
        <v>4147</v>
      </c>
      <c r="F1691" s="3" t="s">
        <v>191</v>
      </c>
      <c r="G1691" s="3" t="s">
        <v>1178</v>
      </c>
      <c r="H1691" s="3" t="s">
        <v>4</v>
      </c>
      <c r="I1691" s="3" t="s">
        <v>4148</v>
      </c>
      <c r="J1691" s="3" t="s">
        <v>6</v>
      </c>
      <c r="K1691" s="3" t="s">
        <v>117</v>
      </c>
      <c r="L1691" s="3" t="s">
        <v>4</v>
      </c>
      <c r="O1691" s="3" t="s">
        <v>9</v>
      </c>
      <c r="P1691" s="3" t="s">
        <v>4</v>
      </c>
      <c r="Q1691" s="3" t="s">
        <v>10</v>
      </c>
      <c r="V1691" t="str">
        <f t="shared" si="57"/>
        <v>Remove</v>
      </c>
      <c r="W1691"/>
      <c r="X1691"/>
      <c r="Y1691"/>
      <c r="Z1691"/>
      <c r="AA1691"/>
      <c r="AC1691"/>
      <c r="AE1691"/>
    </row>
    <row r="1692" spans="1:31" hidden="1" x14ac:dyDescent="0.3">
      <c r="A1692" s="3">
        <v>2938937040</v>
      </c>
      <c r="B1692" s="3" t="s">
        <v>4149</v>
      </c>
      <c r="C1692" s="3" t="s">
        <v>4150</v>
      </c>
      <c r="D1692" s="3">
        <v>57.208607750038297</v>
      </c>
      <c r="E1692" s="3" t="s">
        <v>4151</v>
      </c>
      <c r="F1692" s="3" t="s">
        <v>6</v>
      </c>
      <c r="G1692" s="3" t="s">
        <v>7</v>
      </c>
      <c r="H1692" s="3" t="s">
        <v>4</v>
      </c>
      <c r="I1692" s="3" t="s">
        <v>4152</v>
      </c>
      <c r="J1692" s="3" t="s">
        <v>41</v>
      </c>
      <c r="K1692" s="3" t="s">
        <v>144</v>
      </c>
      <c r="L1692" s="3" t="s">
        <v>4</v>
      </c>
      <c r="N1692" s="3" t="s">
        <v>687</v>
      </c>
      <c r="O1692" s="3" t="s">
        <v>9</v>
      </c>
      <c r="P1692" s="3" t="s">
        <v>4</v>
      </c>
      <c r="Q1692" s="3" t="s">
        <v>10</v>
      </c>
      <c r="V1692" t="str">
        <f t="shared" si="57"/>
        <v>Remove</v>
      </c>
      <c r="W1692"/>
      <c r="X1692"/>
      <c r="Y1692"/>
      <c r="Z1692"/>
      <c r="AA1692"/>
      <c r="AC1692"/>
      <c r="AE1692"/>
    </row>
    <row r="1693" spans="1:31" ht="43.2" x14ac:dyDescent="0.3">
      <c r="A1693" s="3">
        <v>2935864040</v>
      </c>
      <c r="B1693" s="3" t="s">
        <v>4153</v>
      </c>
      <c r="C1693" s="3" t="s">
        <v>4153</v>
      </c>
      <c r="D1693" s="3">
        <v>367.420154347498</v>
      </c>
      <c r="E1693" s="3" t="s">
        <v>4154</v>
      </c>
      <c r="F1693" s="3" t="s">
        <v>23</v>
      </c>
      <c r="G1693" s="3" t="s">
        <v>24</v>
      </c>
      <c r="H1693" s="3" t="s">
        <v>332</v>
      </c>
      <c r="I1693" s="3" t="s">
        <v>4155</v>
      </c>
      <c r="J1693" s="3" t="s">
        <v>23</v>
      </c>
      <c r="K1693" s="3" t="s">
        <v>24</v>
      </c>
      <c r="L1693" s="3" t="s">
        <v>429</v>
      </c>
      <c r="M1693" s="3" t="s">
        <v>4156</v>
      </c>
      <c r="N1693" s="3" t="s">
        <v>4157</v>
      </c>
      <c r="O1693" s="3" t="s">
        <v>9</v>
      </c>
      <c r="P1693" s="3" t="s">
        <v>332</v>
      </c>
      <c r="Q1693" s="3" t="s">
        <v>10</v>
      </c>
      <c r="R1693" s="2" t="s">
        <v>335</v>
      </c>
      <c r="S1693" s="3">
        <v>36.090000000000003</v>
      </c>
      <c r="T1693" s="3">
        <v>30.21</v>
      </c>
      <c r="U1693" s="3">
        <v>49.97</v>
      </c>
      <c r="V1693" s="3" t="str">
        <f t="shared" si="57"/>
        <v>Keep</v>
      </c>
      <c r="W1693" s="2" t="str">
        <f>MID(B1693, 5, 11)</f>
        <v>Feb 08 2016</v>
      </c>
      <c r="X1693" s="3">
        <f t="shared" ref="X1693" si="62">VALUE(RIGHT(W1693,4))</f>
        <v>2016</v>
      </c>
      <c r="Y1693" s="2" t="str">
        <f>H1693&amp;X1693</f>
        <v>South Africa2016</v>
      </c>
      <c r="Z1693" s="1" t="s">
        <v>16084</v>
      </c>
      <c r="AA1693" s="1">
        <f>IFERROR(VLOOKUP(Z1693, RISKSHEET!$A$2:$G$1000, 4, FALSE), "Missing")</f>
        <v>4.3559864163398701E-2</v>
      </c>
      <c r="AB1693">
        <f>IFERROR(VLOOKUP(Z1693, RISKSHEET!$A$2:$G$1000, 5, FALSE), "Missing")</f>
        <v>-0.14908500015735601</v>
      </c>
      <c r="AC1693" s="1">
        <f>IFERROR(VLOOKUP(Z1693, RISKSHEET!$A$2:$G$1000, 6, FALSE), "Missing")</f>
        <v>7.0795923471450806E-2</v>
      </c>
      <c r="AD1693" t="str">
        <f>_xlfn.XLOOKUP(Z1693, CREDITRATING!I:I, CREDITRATING!E:E, "Missing")</f>
        <v>BB</v>
      </c>
      <c r="AE1693" s="1">
        <f>_xlfn.XLOOKUP(Z1693, CREDITRATING!I:I, CREDITRATING!F:F, "Missing")</f>
        <v>12</v>
      </c>
    </row>
    <row r="1694" spans="1:31" hidden="1" x14ac:dyDescent="0.3">
      <c r="A1694" s="3">
        <v>2921010040</v>
      </c>
      <c r="B1694" s="3" t="s">
        <v>4158</v>
      </c>
      <c r="C1694" s="3" t="s">
        <v>4158</v>
      </c>
      <c r="D1694" s="3">
        <v>51.583769093363699</v>
      </c>
      <c r="E1694" s="3" t="s">
        <v>4159</v>
      </c>
      <c r="F1694" s="3" t="s">
        <v>90</v>
      </c>
      <c r="G1694" s="3" t="s">
        <v>642</v>
      </c>
      <c r="H1694" s="3" t="s">
        <v>107</v>
      </c>
      <c r="I1694" s="3" t="s">
        <v>4160</v>
      </c>
      <c r="J1694" s="3" t="s">
        <v>90</v>
      </c>
      <c r="K1694" s="3" t="s">
        <v>642</v>
      </c>
      <c r="L1694" s="3" t="s">
        <v>107</v>
      </c>
      <c r="O1694" s="3" t="s">
        <v>9</v>
      </c>
      <c r="P1694" s="3" t="s">
        <v>107</v>
      </c>
      <c r="Q1694" s="3" t="s">
        <v>10</v>
      </c>
      <c r="V1694" t="str">
        <f t="shared" si="57"/>
        <v>Remove</v>
      </c>
      <c r="W1694"/>
      <c r="X1694"/>
      <c r="Y1694"/>
      <c r="Z1694"/>
      <c r="AA1694"/>
      <c r="AC1694"/>
      <c r="AE1694"/>
    </row>
    <row r="1695" spans="1:31" hidden="1" x14ac:dyDescent="0.3">
      <c r="A1695" s="3">
        <v>2975550040</v>
      </c>
      <c r="B1695" s="3" t="s">
        <v>4161</v>
      </c>
      <c r="C1695" s="3" t="s">
        <v>4162</v>
      </c>
      <c r="D1695" s="3">
        <v>483.253650175904</v>
      </c>
      <c r="E1695" s="3" t="s">
        <v>4163</v>
      </c>
      <c r="F1695" s="3" t="s">
        <v>83</v>
      </c>
      <c r="G1695" s="3" t="s">
        <v>159</v>
      </c>
      <c r="H1695" s="3" t="s">
        <v>4</v>
      </c>
      <c r="I1695" s="3" t="s">
        <v>4164</v>
      </c>
      <c r="J1695" s="3" t="s">
        <v>6</v>
      </c>
      <c r="K1695" s="3" t="s">
        <v>34</v>
      </c>
      <c r="L1695" s="3" t="s">
        <v>28</v>
      </c>
      <c r="O1695" s="3" t="s">
        <v>9</v>
      </c>
      <c r="P1695" s="3" t="s">
        <v>4</v>
      </c>
      <c r="Q1695" s="3" t="s">
        <v>10</v>
      </c>
      <c r="V1695" t="str">
        <f t="shared" si="57"/>
        <v>Remove</v>
      </c>
      <c r="W1695"/>
      <c r="X1695"/>
      <c r="Y1695"/>
      <c r="Z1695"/>
      <c r="AA1695"/>
      <c r="AC1695"/>
      <c r="AE1695"/>
    </row>
    <row r="1696" spans="1:31" hidden="1" x14ac:dyDescent="0.3">
      <c r="A1696" s="3">
        <v>2921184040</v>
      </c>
      <c r="B1696" s="3" t="s">
        <v>4161</v>
      </c>
      <c r="C1696" s="3" t="s">
        <v>4161</v>
      </c>
      <c r="D1696" s="3">
        <v>99.572363415005299</v>
      </c>
      <c r="E1696" s="3" t="s">
        <v>4165</v>
      </c>
      <c r="F1696" s="3" t="s">
        <v>13</v>
      </c>
      <c r="G1696" s="3" t="s">
        <v>96</v>
      </c>
      <c r="H1696" s="3" t="s">
        <v>4</v>
      </c>
      <c r="I1696" s="3" t="s">
        <v>4166</v>
      </c>
      <c r="J1696" s="3" t="s">
        <v>23</v>
      </c>
      <c r="K1696" s="3" t="s">
        <v>797</v>
      </c>
      <c r="L1696" s="3" t="s">
        <v>4</v>
      </c>
      <c r="N1696" s="3" t="s">
        <v>66</v>
      </c>
      <c r="O1696" s="3" t="s">
        <v>9</v>
      </c>
      <c r="P1696" s="3" t="s">
        <v>4</v>
      </c>
      <c r="Q1696" s="3" t="s">
        <v>10</v>
      </c>
      <c r="V1696" t="str">
        <f t="shared" si="57"/>
        <v>Remove</v>
      </c>
      <c r="W1696"/>
      <c r="X1696"/>
      <c r="Y1696"/>
      <c r="Z1696"/>
      <c r="AA1696"/>
      <c r="AC1696"/>
      <c r="AE1696"/>
    </row>
    <row r="1697" spans="1:31" hidden="1" x14ac:dyDescent="0.3">
      <c r="A1697" s="3">
        <v>2930518040</v>
      </c>
      <c r="B1697" s="3" t="s">
        <v>3519</v>
      </c>
      <c r="C1697" s="3" t="s">
        <v>3519</v>
      </c>
      <c r="D1697" s="3">
        <v>150.38831077140301</v>
      </c>
      <c r="E1697" s="3" t="s">
        <v>4167</v>
      </c>
      <c r="F1697" s="3" t="s">
        <v>13</v>
      </c>
      <c r="G1697" s="3" t="s">
        <v>74</v>
      </c>
      <c r="H1697" s="3" t="s">
        <v>4</v>
      </c>
      <c r="I1697" s="3" t="s">
        <v>4168</v>
      </c>
      <c r="J1697" s="3" t="s">
        <v>26</v>
      </c>
      <c r="K1697" s="3" t="s">
        <v>27</v>
      </c>
      <c r="L1697" s="3" t="s">
        <v>4</v>
      </c>
      <c r="M1697" s="3" t="s">
        <v>4169</v>
      </c>
      <c r="O1697" s="3" t="s">
        <v>9</v>
      </c>
      <c r="P1697" s="3" t="s">
        <v>4</v>
      </c>
      <c r="Q1697" s="3" t="s">
        <v>10</v>
      </c>
      <c r="V1697" t="str">
        <f t="shared" si="57"/>
        <v>Remove</v>
      </c>
      <c r="W1697"/>
      <c r="X1697"/>
      <c r="Y1697"/>
      <c r="Z1697"/>
      <c r="AA1697"/>
      <c r="AC1697"/>
      <c r="AE1697"/>
    </row>
    <row r="1698" spans="1:31" hidden="1" x14ac:dyDescent="0.3">
      <c r="A1698" s="3">
        <v>2922011040</v>
      </c>
      <c r="B1698" s="3" t="s">
        <v>3519</v>
      </c>
      <c r="C1698" s="3" t="s">
        <v>3519</v>
      </c>
      <c r="D1698" s="3">
        <v>299.73938668385699</v>
      </c>
      <c r="E1698" s="3" t="s">
        <v>4170</v>
      </c>
      <c r="F1698" s="3" t="s">
        <v>41</v>
      </c>
      <c r="G1698" s="3" t="s">
        <v>42</v>
      </c>
      <c r="H1698" s="3" t="s">
        <v>4</v>
      </c>
      <c r="I1698" s="3" t="s">
        <v>4171</v>
      </c>
      <c r="J1698" s="3" t="s">
        <v>2</v>
      </c>
      <c r="K1698" s="3" t="s">
        <v>243</v>
      </c>
      <c r="L1698" s="3" t="s">
        <v>4</v>
      </c>
      <c r="N1698" s="3" t="s">
        <v>329</v>
      </c>
      <c r="O1698" s="3" t="s">
        <v>9</v>
      </c>
      <c r="P1698" s="3" t="s">
        <v>4</v>
      </c>
      <c r="Q1698" s="3" t="s">
        <v>10</v>
      </c>
      <c r="V1698" t="str">
        <f t="shared" si="57"/>
        <v>Remove</v>
      </c>
      <c r="W1698"/>
      <c r="X1698"/>
      <c r="Y1698"/>
      <c r="Z1698"/>
      <c r="AA1698"/>
      <c r="AC1698"/>
      <c r="AE1698"/>
    </row>
    <row r="1699" spans="1:31" hidden="1" x14ac:dyDescent="0.3">
      <c r="A1699" s="3">
        <v>2940228040</v>
      </c>
      <c r="B1699" s="3" t="s">
        <v>4172</v>
      </c>
      <c r="C1699" s="3" t="s">
        <v>3435</v>
      </c>
      <c r="D1699" s="3">
        <v>241.64814128689599</v>
      </c>
      <c r="E1699" s="3" t="s">
        <v>4173</v>
      </c>
      <c r="F1699" s="3" t="s">
        <v>191</v>
      </c>
      <c r="G1699" s="3" t="s">
        <v>536</v>
      </c>
      <c r="H1699" s="3" t="s">
        <v>4</v>
      </c>
      <c r="I1699" s="3" t="s">
        <v>4174</v>
      </c>
      <c r="J1699" s="3" t="s">
        <v>191</v>
      </c>
      <c r="K1699" s="3" t="s">
        <v>536</v>
      </c>
      <c r="L1699" s="3" t="s">
        <v>4</v>
      </c>
      <c r="N1699" s="3" t="s">
        <v>329</v>
      </c>
      <c r="O1699" s="3" t="s">
        <v>9</v>
      </c>
      <c r="P1699" s="3" t="s">
        <v>4</v>
      </c>
      <c r="Q1699" s="3" t="s">
        <v>10</v>
      </c>
      <c r="V1699" t="str">
        <f t="shared" si="57"/>
        <v>Remove</v>
      </c>
      <c r="W1699"/>
      <c r="X1699"/>
      <c r="Y1699"/>
      <c r="Z1699"/>
      <c r="AA1699"/>
      <c r="AC1699"/>
      <c r="AE1699"/>
    </row>
    <row r="1700" spans="1:31" hidden="1" x14ac:dyDescent="0.3">
      <c r="A1700" s="3">
        <v>2924268040</v>
      </c>
      <c r="B1700" s="3" t="s">
        <v>4172</v>
      </c>
      <c r="C1700" s="3" t="s">
        <v>4172</v>
      </c>
      <c r="D1700" s="3">
        <v>147.70652057148999</v>
      </c>
      <c r="E1700" s="3" t="s">
        <v>4175</v>
      </c>
      <c r="F1700" s="3" t="s">
        <v>6</v>
      </c>
      <c r="G1700" s="3" t="s">
        <v>7</v>
      </c>
      <c r="H1700" s="3" t="s">
        <v>4</v>
      </c>
      <c r="I1700" s="3" t="s">
        <v>407</v>
      </c>
      <c r="J1700" s="3" t="s">
        <v>2</v>
      </c>
      <c r="K1700" s="3" t="s">
        <v>3</v>
      </c>
      <c r="L1700" s="3" t="s">
        <v>4</v>
      </c>
      <c r="O1700" s="3" t="s">
        <v>9</v>
      </c>
      <c r="P1700" s="3" t="s">
        <v>4</v>
      </c>
      <c r="Q1700" s="3" t="s">
        <v>10</v>
      </c>
      <c r="V1700" t="str">
        <f t="shared" si="57"/>
        <v>Remove</v>
      </c>
      <c r="W1700"/>
      <c r="X1700"/>
      <c r="Y1700"/>
      <c r="Z1700"/>
      <c r="AA1700"/>
      <c r="AC1700"/>
      <c r="AE1700"/>
    </row>
    <row r="1701" spans="1:31" hidden="1" x14ac:dyDescent="0.3">
      <c r="A1701" s="3">
        <v>2923245040</v>
      </c>
      <c r="B1701" s="3" t="s">
        <v>4172</v>
      </c>
      <c r="C1701" s="3" t="s">
        <v>4172</v>
      </c>
      <c r="D1701" s="3">
        <v>76.840998726270996</v>
      </c>
      <c r="E1701" s="3" t="s">
        <v>4176</v>
      </c>
      <c r="F1701" s="3" t="s">
        <v>6</v>
      </c>
      <c r="G1701" s="3" t="s">
        <v>79</v>
      </c>
      <c r="H1701" s="3" t="s">
        <v>4</v>
      </c>
      <c r="I1701" s="3" t="s">
        <v>4177</v>
      </c>
      <c r="J1701" s="3" t="s">
        <v>6</v>
      </c>
      <c r="K1701" s="3" t="s">
        <v>117</v>
      </c>
      <c r="L1701" s="3" t="s">
        <v>4</v>
      </c>
      <c r="O1701" s="3" t="s">
        <v>9</v>
      </c>
      <c r="P1701" s="3" t="s">
        <v>4</v>
      </c>
      <c r="Q1701" s="3" t="s">
        <v>10</v>
      </c>
      <c r="V1701" t="str">
        <f t="shared" si="57"/>
        <v>Remove</v>
      </c>
      <c r="W1701"/>
      <c r="X1701"/>
      <c r="Y1701"/>
      <c r="Z1701"/>
      <c r="AA1701"/>
      <c r="AC1701"/>
      <c r="AE1701"/>
    </row>
    <row r="1702" spans="1:31" hidden="1" x14ac:dyDescent="0.3">
      <c r="A1702" s="3">
        <v>2925887040</v>
      </c>
      <c r="B1702" s="3" t="s">
        <v>3504</v>
      </c>
      <c r="C1702" s="3" t="s">
        <v>3504</v>
      </c>
      <c r="D1702" s="3">
        <v>173.25950580548201</v>
      </c>
      <c r="E1702" s="3" t="s">
        <v>4178</v>
      </c>
      <c r="F1702" s="3" t="s">
        <v>2</v>
      </c>
      <c r="G1702" s="3" t="s">
        <v>3</v>
      </c>
      <c r="H1702" s="3" t="s">
        <v>4</v>
      </c>
      <c r="I1702" s="3" t="s">
        <v>25</v>
      </c>
      <c r="J1702" s="3" t="s">
        <v>26</v>
      </c>
      <c r="K1702" s="3" t="s">
        <v>27</v>
      </c>
      <c r="L1702" s="3" t="s">
        <v>4</v>
      </c>
      <c r="O1702" s="3" t="s">
        <v>9</v>
      </c>
      <c r="P1702" s="3" t="s">
        <v>4</v>
      </c>
      <c r="Q1702" s="3" t="s">
        <v>10</v>
      </c>
      <c r="V1702" t="str">
        <f t="shared" si="57"/>
        <v>Remove</v>
      </c>
      <c r="W1702"/>
      <c r="X1702"/>
      <c r="Y1702"/>
      <c r="Z1702"/>
      <c r="AA1702"/>
      <c r="AC1702"/>
      <c r="AE1702"/>
    </row>
    <row r="1703" spans="1:31" hidden="1" x14ac:dyDescent="0.3">
      <c r="A1703" s="3">
        <v>2923800040</v>
      </c>
      <c r="B1703" s="3" t="s">
        <v>4179</v>
      </c>
      <c r="C1703" s="3" t="s">
        <v>4179</v>
      </c>
      <c r="D1703" s="3">
        <v>110.112927692567</v>
      </c>
      <c r="E1703" s="3" t="s">
        <v>4180</v>
      </c>
      <c r="F1703" s="3" t="s">
        <v>18</v>
      </c>
      <c r="G1703" s="3" t="s">
        <v>186</v>
      </c>
      <c r="H1703" s="3" t="s">
        <v>4</v>
      </c>
      <c r="I1703" s="3" t="s">
        <v>1428</v>
      </c>
      <c r="J1703" s="3" t="s">
        <v>18</v>
      </c>
      <c r="K1703" s="3" t="s">
        <v>319</v>
      </c>
      <c r="L1703" s="3" t="s">
        <v>4</v>
      </c>
      <c r="O1703" s="3" t="s">
        <v>9</v>
      </c>
      <c r="P1703" s="3" t="s">
        <v>4</v>
      </c>
      <c r="Q1703" s="3" t="s">
        <v>10</v>
      </c>
      <c r="V1703" t="str">
        <f t="shared" si="57"/>
        <v>Remove</v>
      </c>
      <c r="W1703"/>
      <c r="X1703"/>
      <c r="Y1703"/>
      <c r="Z1703"/>
      <c r="AA1703"/>
      <c r="AC1703"/>
      <c r="AE1703"/>
    </row>
    <row r="1704" spans="1:31" hidden="1" x14ac:dyDescent="0.3">
      <c r="A1704" s="3">
        <v>2923268040</v>
      </c>
      <c r="B1704" s="3" t="s">
        <v>4179</v>
      </c>
      <c r="C1704" s="3" t="s">
        <v>4179</v>
      </c>
      <c r="D1704" s="3">
        <v>137.90355944409501</v>
      </c>
      <c r="E1704" s="3" t="s">
        <v>4181</v>
      </c>
      <c r="F1704" s="3" t="s">
        <v>6</v>
      </c>
      <c r="G1704" s="3" t="s">
        <v>58</v>
      </c>
      <c r="H1704" s="3" t="s">
        <v>4</v>
      </c>
      <c r="I1704" s="3" t="s">
        <v>4182</v>
      </c>
      <c r="J1704" s="3" t="s">
        <v>6</v>
      </c>
      <c r="K1704" s="3" t="s">
        <v>117</v>
      </c>
      <c r="L1704" s="3" t="s">
        <v>4</v>
      </c>
      <c r="O1704" s="3" t="s">
        <v>9</v>
      </c>
      <c r="P1704" s="3" t="s">
        <v>4</v>
      </c>
      <c r="Q1704" s="3" t="s">
        <v>10</v>
      </c>
      <c r="V1704" t="str">
        <f t="shared" si="57"/>
        <v>Remove</v>
      </c>
      <c r="W1704"/>
      <c r="X1704"/>
      <c r="Y1704"/>
      <c r="Z1704"/>
      <c r="AA1704"/>
      <c r="AC1704"/>
      <c r="AE1704"/>
    </row>
    <row r="1705" spans="1:31" ht="28.8" x14ac:dyDescent="0.3">
      <c r="A1705" s="3">
        <v>2932974040</v>
      </c>
      <c r="B1705" s="3" t="s">
        <v>4150</v>
      </c>
      <c r="C1705" s="3" t="s">
        <v>4150</v>
      </c>
      <c r="D1705" s="3">
        <v>1657.2138152856501</v>
      </c>
      <c r="E1705" s="3" t="s">
        <v>4183</v>
      </c>
      <c r="F1705" s="3" t="s">
        <v>83</v>
      </c>
      <c r="G1705" s="3" t="s">
        <v>159</v>
      </c>
      <c r="H1705" s="3" t="s">
        <v>16004</v>
      </c>
      <c r="I1705" s="3" t="s">
        <v>4184</v>
      </c>
      <c r="J1705" s="3" t="s">
        <v>26</v>
      </c>
      <c r="K1705" s="3" t="s">
        <v>27</v>
      </c>
      <c r="L1705" s="3" t="s">
        <v>4</v>
      </c>
      <c r="M1705" s="3" t="s">
        <v>3079</v>
      </c>
      <c r="N1705" s="3" t="s">
        <v>1250</v>
      </c>
      <c r="O1705" s="3" t="s">
        <v>9</v>
      </c>
      <c r="P1705" s="3" t="s">
        <v>4</v>
      </c>
      <c r="Q1705" s="3" t="s">
        <v>10</v>
      </c>
      <c r="R1705" s="2" t="s">
        <v>239</v>
      </c>
      <c r="S1705" s="3">
        <v>24.99</v>
      </c>
      <c r="T1705" s="3">
        <v>71.459999999999994</v>
      </c>
      <c r="U1705" s="3">
        <v>55.22</v>
      </c>
      <c r="V1705" s="3" t="str">
        <f t="shared" si="57"/>
        <v>Keep</v>
      </c>
      <c r="W1705" s="2" t="str">
        <f>MID(B1705, 5, 11)</f>
        <v>Feb 25 2016</v>
      </c>
      <c r="X1705" s="3">
        <f t="shared" ref="X1705" si="63">VALUE(RIGHT(W1705,4))</f>
        <v>2016</v>
      </c>
      <c r="Y1705" s="2" t="str">
        <f>H1705&amp;X1705</f>
        <v>china2016</v>
      </c>
      <c r="Z1705" s="1" t="s">
        <v>16083</v>
      </c>
      <c r="AA1705" s="1">
        <f>IFERROR(VLOOKUP(Z1705, RISKSHEET!$A$2:$G$1000, 4, FALSE), "Missing")</f>
        <v>-0.32396873831749001</v>
      </c>
      <c r="AB1705">
        <f>IFERROR(VLOOKUP(Z1705, RISKSHEET!$A$2:$G$1000, 5, FALSE), "Missing")</f>
        <v>-0.50222134590148904</v>
      </c>
      <c r="AC1705" s="1">
        <f>IFERROR(VLOOKUP(Z1705, RISKSHEET!$A$2:$G$1000, 6, FALSE), "Missing")</f>
        <v>0.416875630617142</v>
      </c>
      <c r="AD1705" t="str">
        <f>_xlfn.XLOOKUP(Z1705, CREDITRATING!I:I, CREDITRATING!E:E, "Missing")</f>
        <v>AA-</v>
      </c>
      <c r="AE1705" s="1">
        <f>_xlfn.XLOOKUP(Z1705, CREDITRATING!I:I, CREDITRATING!F:F, "Missing")</f>
        <v>4</v>
      </c>
    </row>
    <row r="1706" spans="1:31" hidden="1" x14ac:dyDescent="0.3">
      <c r="A1706" s="3">
        <v>2924355040</v>
      </c>
      <c r="B1706" s="3" t="s">
        <v>4150</v>
      </c>
      <c r="C1706" s="3" t="s">
        <v>4150</v>
      </c>
      <c r="D1706" s="3">
        <v>312.06807385563002</v>
      </c>
      <c r="E1706" s="3" t="s">
        <v>4185</v>
      </c>
      <c r="F1706" s="3" t="s">
        <v>90</v>
      </c>
      <c r="G1706" s="3" t="s">
        <v>106</v>
      </c>
      <c r="H1706" s="3" t="s">
        <v>4</v>
      </c>
      <c r="I1706" s="3" t="s">
        <v>4186</v>
      </c>
      <c r="J1706" s="3" t="s">
        <v>98</v>
      </c>
      <c r="K1706" s="3" t="s">
        <v>485</v>
      </c>
      <c r="L1706" s="3" t="s">
        <v>4</v>
      </c>
      <c r="N1706" s="3" t="s">
        <v>59</v>
      </c>
      <c r="O1706" s="3" t="s">
        <v>9</v>
      </c>
      <c r="P1706" s="3" t="s">
        <v>4</v>
      </c>
      <c r="Q1706" s="3" t="s">
        <v>10</v>
      </c>
      <c r="V1706" t="str">
        <f t="shared" si="57"/>
        <v>Remove</v>
      </c>
      <c r="W1706"/>
      <c r="X1706"/>
      <c r="Y1706"/>
      <c r="Z1706"/>
      <c r="AA1706"/>
      <c r="AC1706"/>
      <c r="AE1706"/>
    </row>
    <row r="1707" spans="1:31" hidden="1" x14ac:dyDescent="0.3">
      <c r="A1707" s="3">
        <v>2923776040</v>
      </c>
      <c r="B1707" s="3" t="s">
        <v>4150</v>
      </c>
      <c r="C1707" s="3" t="s">
        <v>4150</v>
      </c>
      <c r="D1707" s="3">
        <v>542.66176247535304</v>
      </c>
      <c r="E1707" s="3" t="s">
        <v>4187</v>
      </c>
      <c r="F1707" s="3" t="s">
        <v>98</v>
      </c>
      <c r="G1707" s="3" t="s">
        <v>99</v>
      </c>
      <c r="H1707" s="3" t="s">
        <v>4</v>
      </c>
      <c r="I1707" s="3" t="s">
        <v>4188</v>
      </c>
      <c r="J1707" s="3" t="s">
        <v>13</v>
      </c>
      <c r="K1707" s="3" t="s">
        <v>14</v>
      </c>
      <c r="L1707" s="3" t="s">
        <v>4</v>
      </c>
      <c r="N1707" s="3" t="s">
        <v>118</v>
      </c>
      <c r="O1707" s="3" t="s">
        <v>9</v>
      </c>
      <c r="P1707" s="3" t="s">
        <v>4</v>
      </c>
      <c r="Q1707" s="3" t="s">
        <v>10</v>
      </c>
      <c r="V1707" t="str">
        <f t="shared" si="57"/>
        <v>Remove</v>
      </c>
      <c r="W1707"/>
      <c r="X1707"/>
      <c r="Y1707"/>
      <c r="Z1707"/>
      <c r="AA1707"/>
      <c r="AC1707"/>
      <c r="AE1707"/>
    </row>
    <row r="1708" spans="1:31" ht="28.8" x14ac:dyDescent="0.3">
      <c r="A1708" s="3">
        <v>2923764040</v>
      </c>
      <c r="B1708" s="3" t="s">
        <v>4150</v>
      </c>
      <c r="C1708" s="3" t="s">
        <v>4150</v>
      </c>
      <c r="D1708" s="3">
        <v>2766.4964581763402</v>
      </c>
      <c r="E1708" s="3" t="s">
        <v>4189</v>
      </c>
      <c r="F1708" s="3" t="s">
        <v>13</v>
      </c>
      <c r="G1708" s="3" t="s">
        <v>96</v>
      </c>
      <c r="H1708" s="3" t="s">
        <v>16004</v>
      </c>
      <c r="I1708" s="3" t="s">
        <v>16015</v>
      </c>
      <c r="J1708" s="3" t="s">
        <v>13</v>
      </c>
      <c r="K1708" s="3" t="s">
        <v>14</v>
      </c>
      <c r="L1708" s="3" t="s">
        <v>4</v>
      </c>
      <c r="M1708" s="3" t="s">
        <v>2463</v>
      </c>
      <c r="N1708" s="3" t="s">
        <v>118</v>
      </c>
      <c r="O1708" s="3" t="s">
        <v>9</v>
      </c>
      <c r="P1708" s="3" t="s">
        <v>4</v>
      </c>
      <c r="Q1708" s="3" t="s">
        <v>10</v>
      </c>
      <c r="R1708" s="2" t="s">
        <v>303</v>
      </c>
      <c r="S1708" s="3">
        <v>-31.08</v>
      </c>
      <c r="T1708" s="3">
        <v>-31.08</v>
      </c>
      <c r="U1708" s="3">
        <v>-31.08</v>
      </c>
      <c r="V1708" s="3" t="str">
        <f t="shared" si="57"/>
        <v>Keep</v>
      </c>
      <c r="W1708" s="2" t="str">
        <f>MID(B1708, 5, 11)</f>
        <v>Feb 25 2016</v>
      </c>
      <c r="X1708" s="3">
        <f t="shared" ref="X1708" si="64">VALUE(RIGHT(W1708,4))</f>
        <v>2016</v>
      </c>
      <c r="Y1708" s="2" t="str">
        <f>H1708&amp;X1708</f>
        <v>china2016</v>
      </c>
      <c r="Z1708" s="1" t="s">
        <v>16083</v>
      </c>
      <c r="AA1708" s="1">
        <f>IFERROR(VLOOKUP(Z1708, RISKSHEET!$A$2:$G$1000, 4, FALSE), "Missing")</f>
        <v>-0.32396873831749001</v>
      </c>
      <c r="AB1708">
        <f>IFERROR(VLOOKUP(Z1708, RISKSHEET!$A$2:$G$1000, 5, FALSE), "Missing")</f>
        <v>-0.50222134590148904</v>
      </c>
      <c r="AC1708" s="1">
        <f>IFERROR(VLOOKUP(Z1708, RISKSHEET!$A$2:$G$1000, 6, FALSE), "Missing")</f>
        <v>0.416875630617142</v>
      </c>
      <c r="AD1708" t="str">
        <f>_xlfn.XLOOKUP(Z1708, CREDITRATING!I:I, CREDITRATING!E:E, "Missing")</f>
        <v>AA-</v>
      </c>
      <c r="AE1708" s="1">
        <f>_xlfn.XLOOKUP(Z1708, CREDITRATING!I:I, CREDITRATING!F:F, "Missing")</f>
        <v>4</v>
      </c>
    </row>
    <row r="1709" spans="1:31" hidden="1" x14ac:dyDescent="0.3">
      <c r="A1709" s="3">
        <v>3017294040</v>
      </c>
      <c r="B1709" s="3" t="s">
        <v>4190</v>
      </c>
      <c r="C1709" s="3" t="s">
        <v>4190</v>
      </c>
      <c r="D1709" s="3">
        <v>284.422455387914</v>
      </c>
      <c r="E1709" s="3" t="s">
        <v>4191</v>
      </c>
      <c r="F1709" s="3" t="s">
        <v>6</v>
      </c>
      <c r="G1709" s="3" t="s">
        <v>7</v>
      </c>
      <c r="H1709" s="3" t="s">
        <v>4</v>
      </c>
      <c r="I1709" s="3" t="s">
        <v>1920</v>
      </c>
      <c r="J1709" s="3" t="s">
        <v>13</v>
      </c>
      <c r="K1709" s="3" t="s">
        <v>74</v>
      </c>
      <c r="L1709" s="3" t="s">
        <v>4</v>
      </c>
      <c r="N1709" s="3" t="s">
        <v>59</v>
      </c>
      <c r="O1709" s="3" t="s">
        <v>9</v>
      </c>
      <c r="P1709" s="3" t="s">
        <v>4</v>
      </c>
      <c r="Q1709" s="3" t="s">
        <v>10</v>
      </c>
      <c r="V1709" t="str">
        <f t="shared" si="57"/>
        <v>Remove</v>
      </c>
      <c r="W1709"/>
      <c r="X1709"/>
      <c r="Y1709"/>
      <c r="Z1709"/>
      <c r="AA1709"/>
      <c r="AC1709"/>
      <c r="AE1709"/>
    </row>
    <row r="1710" spans="1:31" hidden="1" x14ac:dyDescent="0.3">
      <c r="A1710" s="3">
        <v>2924841040</v>
      </c>
      <c r="B1710" s="3" t="s">
        <v>4192</v>
      </c>
      <c r="C1710" s="3" t="s">
        <v>4192</v>
      </c>
      <c r="D1710" s="3">
        <v>76.236683685133002</v>
      </c>
      <c r="E1710" s="3" t="s">
        <v>4193</v>
      </c>
      <c r="F1710" s="3" t="s">
        <v>83</v>
      </c>
      <c r="G1710" s="3" t="s">
        <v>84</v>
      </c>
      <c r="H1710" s="3" t="s">
        <v>4</v>
      </c>
      <c r="I1710" s="3" t="s">
        <v>4194</v>
      </c>
      <c r="J1710" s="3" t="s">
        <v>18</v>
      </c>
      <c r="K1710" s="3" t="s">
        <v>186</v>
      </c>
      <c r="L1710" s="3" t="s">
        <v>4</v>
      </c>
      <c r="N1710" s="3" t="s">
        <v>1698</v>
      </c>
      <c r="O1710" s="3" t="s">
        <v>9</v>
      </c>
      <c r="P1710" s="3" t="s">
        <v>4</v>
      </c>
      <c r="Q1710" s="3" t="s">
        <v>10</v>
      </c>
      <c r="V1710" t="str">
        <f t="shared" si="57"/>
        <v>Remove</v>
      </c>
      <c r="W1710"/>
      <c r="X1710"/>
      <c r="Y1710"/>
      <c r="Z1710"/>
      <c r="AA1710"/>
      <c r="AC1710"/>
      <c r="AE1710"/>
    </row>
    <row r="1711" spans="1:31" hidden="1" x14ac:dyDescent="0.3">
      <c r="A1711" s="3">
        <v>2924827040</v>
      </c>
      <c r="B1711" s="3" t="s">
        <v>4195</v>
      </c>
      <c r="C1711" s="3" t="s">
        <v>4195</v>
      </c>
      <c r="D1711" s="3">
        <v>2409.8017558849501</v>
      </c>
      <c r="E1711" s="3" t="s">
        <v>4196</v>
      </c>
      <c r="F1711" s="3" t="s">
        <v>83</v>
      </c>
      <c r="G1711" s="3" t="s">
        <v>121</v>
      </c>
      <c r="H1711" s="3" t="s">
        <v>107</v>
      </c>
      <c r="I1711" s="3" t="s">
        <v>4197</v>
      </c>
      <c r="J1711" s="3" t="s">
        <v>83</v>
      </c>
      <c r="K1711" s="3" t="s">
        <v>121</v>
      </c>
      <c r="L1711" s="3" t="s">
        <v>107</v>
      </c>
      <c r="M1711" s="3" t="s">
        <v>108</v>
      </c>
      <c r="N1711" s="3" t="s">
        <v>4198</v>
      </c>
      <c r="O1711" s="3" t="s">
        <v>9</v>
      </c>
      <c r="P1711" s="3" t="s">
        <v>107</v>
      </c>
      <c r="Q1711" s="3" t="s">
        <v>10</v>
      </c>
      <c r="V1711" t="str">
        <f t="shared" si="57"/>
        <v>Remove</v>
      </c>
      <c r="W1711"/>
      <c r="X1711"/>
      <c r="Y1711"/>
      <c r="Z1711"/>
      <c r="AA1711"/>
      <c r="AC1711"/>
      <c r="AE1711"/>
    </row>
    <row r="1712" spans="1:31" hidden="1" x14ac:dyDescent="0.3">
      <c r="A1712" s="3">
        <v>2930805040</v>
      </c>
      <c r="B1712" s="3" t="s">
        <v>4199</v>
      </c>
      <c r="C1712" s="3" t="s">
        <v>4199</v>
      </c>
      <c r="D1712" s="3">
        <v>168.97858999847099</v>
      </c>
      <c r="E1712" s="3" t="s">
        <v>4200</v>
      </c>
      <c r="F1712" s="3" t="s">
        <v>83</v>
      </c>
      <c r="G1712" s="3" t="s">
        <v>84</v>
      </c>
      <c r="H1712" s="3" t="s">
        <v>4</v>
      </c>
      <c r="I1712" s="3" t="s">
        <v>4201</v>
      </c>
      <c r="J1712" s="3" t="s">
        <v>41</v>
      </c>
      <c r="K1712" s="3" t="s">
        <v>144</v>
      </c>
      <c r="L1712" s="3" t="s">
        <v>4</v>
      </c>
      <c r="M1712" s="3" t="s">
        <v>486</v>
      </c>
      <c r="O1712" s="3" t="s">
        <v>9</v>
      </c>
      <c r="P1712" s="3" t="s">
        <v>4</v>
      </c>
      <c r="Q1712" s="3" t="s">
        <v>10</v>
      </c>
      <c r="V1712" t="str">
        <f t="shared" si="57"/>
        <v>Remove</v>
      </c>
      <c r="W1712"/>
      <c r="X1712"/>
      <c r="Y1712"/>
      <c r="Z1712"/>
      <c r="AA1712"/>
      <c r="AC1712"/>
      <c r="AE1712"/>
    </row>
    <row r="1713" spans="1:31" hidden="1" x14ac:dyDescent="0.3">
      <c r="A1713" s="3">
        <v>2927204040</v>
      </c>
      <c r="B1713" s="3" t="s">
        <v>4199</v>
      </c>
      <c r="C1713" s="3" t="s">
        <v>4199</v>
      </c>
      <c r="D1713" s="3">
        <v>993.06646318199205</v>
      </c>
      <c r="E1713" s="3" t="s">
        <v>4202</v>
      </c>
      <c r="F1713" s="3" t="s">
        <v>41</v>
      </c>
      <c r="G1713" s="3" t="s">
        <v>219</v>
      </c>
      <c r="H1713" s="3" t="s">
        <v>4</v>
      </c>
      <c r="I1713" s="3" t="s">
        <v>314</v>
      </c>
      <c r="J1713" s="3" t="s">
        <v>6</v>
      </c>
      <c r="K1713" s="3" t="s">
        <v>79</v>
      </c>
      <c r="L1713" s="3" t="s">
        <v>4</v>
      </c>
      <c r="N1713" s="3" t="s">
        <v>631</v>
      </c>
      <c r="O1713" s="3" t="s">
        <v>9</v>
      </c>
      <c r="P1713" s="3" t="s">
        <v>4</v>
      </c>
      <c r="Q1713" s="3" t="s">
        <v>10</v>
      </c>
      <c r="V1713" t="str">
        <f t="shared" si="57"/>
        <v>Remove</v>
      </c>
      <c r="W1713"/>
      <c r="X1713"/>
      <c r="Y1713"/>
      <c r="Z1713"/>
      <c r="AA1713"/>
      <c r="AC1713"/>
      <c r="AE1713"/>
    </row>
    <row r="1714" spans="1:31" hidden="1" x14ac:dyDescent="0.3">
      <c r="A1714" s="3">
        <v>2959636040</v>
      </c>
      <c r="B1714" s="3" t="s">
        <v>4203</v>
      </c>
      <c r="C1714" s="3" t="s">
        <v>4204</v>
      </c>
      <c r="D1714" s="3">
        <v>526.49872238088096</v>
      </c>
      <c r="E1714" s="3" t="s">
        <v>4205</v>
      </c>
      <c r="F1714" s="3" t="s">
        <v>41</v>
      </c>
      <c r="G1714" s="3" t="s">
        <v>219</v>
      </c>
      <c r="H1714" s="3" t="s">
        <v>4</v>
      </c>
      <c r="I1714" s="3" t="s">
        <v>4206</v>
      </c>
      <c r="J1714" s="3" t="s">
        <v>6</v>
      </c>
      <c r="K1714" s="3" t="s">
        <v>117</v>
      </c>
      <c r="L1714" s="3" t="s">
        <v>4</v>
      </c>
      <c r="N1714" s="3" t="s">
        <v>971</v>
      </c>
      <c r="O1714" s="3" t="s">
        <v>9</v>
      </c>
      <c r="P1714" s="3" t="s">
        <v>4</v>
      </c>
      <c r="Q1714" s="3" t="s">
        <v>10</v>
      </c>
      <c r="V1714" t="str">
        <f t="shared" si="57"/>
        <v>Remove</v>
      </c>
      <c r="W1714"/>
      <c r="X1714"/>
      <c r="Y1714"/>
      <c r="Z1714"/>
      <c r="AA1714"/>
      <c r="AC1714"/>
      <c r="AE1714"/>
    </row>
    <row r="1715" spans="1:31" hidden="1" x14ac:dyDescent="0.3">
      <c r="A1715" s="3">
        <v>2928376040</v>
      </c>
      <c r="B1715" s="3" t="s">
        <v>4203</v>
      </c>
      <c r="C1715" s="3" t="s">
        <v>4203</v>
      </c>
      <c r="D1715" s="3">
        <v>89.2881735113384</v>
      </c>
      <c r="E1715" s="3" t="s">
        <v>4207</v>
      </c>
      <c r="F1715" s="3" t="s">
        <v>83</v>
      </c>
      <c r="G1715" s="3" t="s">
        <v>123</v>
      </c>
      <c r="H1715" s="3" t="s">
        <v>4</v>
      </c>
      <c r="I1715" s="3" t="s">
        <v>4208</v>
      </c>
      <c r="J1715" s="3" t="s">
        <v>6</v>
      </c>
      <c r="K1715" s="3" t="s">
        <v>7</v>
      </c>
      <c r="L1715" s="3" t="s">
        <v>4</v>
      </c>
      <c r="N1715" s="3" t="s">
        <v>59</v>
      </c>
      <c r="O1715" s="3" t="s">
        <v>9</v>
      </c>
      <c r="P1715" s="3" t="s">
        <v>4</v>
      </c>
      <c r="Q1715" s="3" t="s">
        <v>10</v>
      </c>
      <c r="V1715" t="str">
        <f t="shared" si="57"/>
        <v>Remove</v>
      </c>
      <c r="W1715"/>
      <c r="X1715"/>
      <c r="Y1715"/>
      <c r="Z1715"/>
      <c r="AA1715"/>
      <c r="AC1715"/>
      <c r="AE1715"/>
    </row>
    <row r="1716" spans="1:31" hidden="1" x14ac:dyDescent="0.3">
      <c r="A1716" s="3">
        <v>2928306040</v>
      </c>
      <c r="B1716" s="3" t="s">
        <v>4203</v>
      </c>
      <c r="C1716" s="3" t="s">
        <v>4203</v>
      </c>
      <c r="D1716" s="3">
        <v>238.14155178174499</v>
      </c>
      <c r="E1716" s="3" t="s">
        <v>4209</v>
      </c>
      <c r="F1716" s="3" t="s">
        <v>6</v>
      </c>
      <c r="G1716" s="3" t="s">
        <v>117</v>
      </c>
      <c r="H1716" s="3" t="s">
        <v>4</v>
      </c>
      <c r="I1716" s="3" t="s">
        <v>4208</v>
      </c>
      <c r="J1716" s="3" t="s">
        <v>6</v>
      </c>
      <c r="K1716" s="3" t="s">
        <v>7</v>
      </c>
      <c r="L1716" s="3" t="s">
        <v>4</v>
      </c>
      <c r="N1716" s="3" t="s">
        <v>59</v>
      </c>
      <c r="O1716" s="3" t="s">
        <v>9</v>
      </c>
      <c r="P1716" s="3" t="s">
        <v>4</v>
      </c>
      <c r="Q1716" s="3" t="s">
        <v>10</v>
      </c>
      <c r="V1716" t="str">
        <f t="shared" si="57"/>
        <v>Remove</v>
      </c>
      <c r="W1716"/>
      <c r="X1716"/>
      <c r="Y1716"/>
      <c r="Z1716"/>
      <c r="AA1716"/>
      <c r="AC1716"/>
      <c r="AE1716"/>
    </row>
    <row r="1717" spans="1:31" hidden="1" x14ac:dyDescent="0.3">
      <c r="A1717" s="3">
        <v>2927346040</v>
      </c>
      <c r="B1717" s="3" t="s">
        <v>4203</v>
      </c>
      <c r="C1717" s="3" t="s">
        <v>4203</v>
      </c>
      <c r="D1717" s="3">
        <v>169.44488549618299</v>
      </c>
      <c r="E1717" s="3" t="s">
        <v>4210</v>
      </c>
      <c r="F1717" s="3" t="s">
        <v>2</v>
      </c>
      <c r="G1717" s="3" t="s">
        <v>3</v>
      </c>
      <c r="H1717" s="3" t="s">
        <v>4</v>
      </c>
      <c r="I1717" s="3" t="s">
        <v>4211</v>
      </c>
      <c r="J1717" s="3" t="s">
        <v>2</v>
      </c>
      <c r="K1717" s="3" t="s">
        <v>3</v>
      </c>
      <c r="L1717" s="3" t="s">
        <v>4</v>
      </c>
      <c r="N1717" s="3" t="s">
        <v>423</v>
      </c>
      <c r="O1717" s="3" t="s">
        <v>9</v>
      </c>
      <c r="P1717" s="3" t="s">
        <v>4</v>
      </c>
      <c r="Q1717" s="3" t="s">
        <v>10</v>
      </c>
      <c r="V1717" t="str">
        <f t="shared" si="57"/>
        <v>Remove</v>
      </c>
      <c r="W1717"/>
      <c r="X1717"/>
      <c r="Y1717"/>
      <c r="Z1717"/>
      <c r="AA1717"/>
      <c r="AC1717"/>
      <c r="AE1717"/>
    </row>
    <row r="1718" spans="1:31" hidden="1" x14ac:dyDescent="0.3">
      <c r="A1718" s="3">
        <v>2927290040</v>
      </c>
      <c r="B1718" s="3" t="s">
        <v>4203</v>
      </c>
      <c r="C1718" s="3" t="s">
        <v>4203</v>
      </c>
      <c r="D1718" s="3">
        <v>1599.99481114079</v>
      </c>
      <c r="E1718" s="3" t="s">
        <v>4212</v>
      </c>
      <c r="F1718" s="3" t="s">
        <v>23</v>
      </c>
      <c r="G1718" s="3" t="s">
        <v>24</v>
      </c>
      <c r="H1718" s="3" t="s">
        <v>4</v>
      </c>
      <c r="I1718" s="3" t="s">
        <v>4213</v>
      </c>
      <c r="J1718" s="3" t="s">
        <v>191</v>
      </c>
      <c r="K1718" s="3" t="s">
        <v>392</v>
      </c>
      <c r="L1718" s="3" t="s">
        <v>28</v>
      </c>
      <c r="M1718" s="3" t="s">
        <v>4214</v>
      </c>
      <c r="N1718" s="3" t="s">
        <v>4215</v>
      </c>
      <c r="O1718" s="3" t="s">
        <v>9</v>
      </c>
      <c r="P1718" s="3" t="s">
        <v>4</v>
      </c>
      <c r="Q1718" s="3" t="s">
        <v>10</v>
      </c>
      <c r="V1718" t="str">
        <f t="shared" si="57"/>
        <v>Remove</v>
      </c>
      <c r="W1718"/>
      <c r="X1718"/>
      <c r="Y1718"/>
      <c r="Z1718"/>
      <c r="AA1718"/>
      <c r="AC1718"/>
      <c r="AE1718"/>
    </row>
    <row r="1719" spans="1:31" hidden="1" x14ac:dyDescent="0.3">
      <c r="A1719" s="3">
        <v>2928412040</v>
      </c>
      <c r="B1719" s="3" t="s">
        <v>4216</v>
      </c>
      <c r="C1719" s="3" t="s">
        <v>4216</v>
      </c>
      <c r="D1719" s="3">
        <v>139.04061068702299</v>
      </c>
      <c r="E1719" s="3" t="s">
        <v>4217</v>
      </c>
      <c r="F1719" s="3" t="s">
        <v>6</v>
      </c>
      <c r="G1719" s="3" t="s">
        <v>117</v>
      </c>
      <c r="H1719" s="3" t="s">
        <v>4</v>
      </c>
      <c r="I1719" s="3" t="s">
        <v>4218</v>
      </c>
      <c r="J1719" s="3" t="s">
        <v>2</v>
      </c>
      <c r="K1719" s="3" t="s">
        <v>3</v>
      </c>
      <c r="L1719" s="3" t="s">
        <v>4</v>
      </c>
      <c r="N1719" s="3" t="s">
        <v>1866</v>
      </c>
      <c r="O1719" s="3" t="s">
        <v>9</v>
      </c>
      <c r="P1719" s="3" t="s">
        <v>4</v>
      </c>
      <c r="Q1719" s="3" t="s">
        <v>10</v>
      </c>
      <c r="V1719" t="str">
        <f t="shared" si="57"/>
        <v>Remove</v>
      </c>
      <c r="W1719"/>
      <c r="X1719"/>
      <c r="Y1719"/>
      <c r="Z1719"/>
      <c r="AA1719"/>
      <c r="AC1719"/>
      <c r="AE1719"/>
    </row>
    <row r="1720" spans="1:31" hidden="1" x14ac:dyDescent="0.3">
      <c r="A1720" s="3">
        <v>2929416040</v>
      </c>
      <c r="B1720" s="3" t="s">
        <v>4219</v>
      </c>
      <c r="C1720" s="3" t="s">
        <v>4219</v>
      </c>
      <c r="D1720" s="3">
        <v>89.040191258330793</v>
      </c>
      <c r="E1720" s="3" t="s">
        <v>4220</v>
      </c>
      <c r="F1720" s="3" t="s">
        <v>26</v>
      </c>
      <c r="G1720" s="3" t="s">
        <v>27</v>
      </c>
      <c r="H1720" s="3" t="s">
        <v>107</v>
      </c>
      <c r="I1720" s="3" t="s">
        <v>25</v>
      </c>
      <c r="J1720" s="3" t="s">
        <v>26</v>
      </c>
      <c r="K1720" s="3" t="s">
        <v>27</v>
      </c>
      <c r="L1720" s="3" t="s">
        <v>107</v>
      </c>
      <c r="O1720" s="3" t="s">
        <v>9</v>
      </c>
      <c r="P1720" s="3" t="s">
        <v>107</v>
      </c>
      <c r="Q1720" s="3" t="s">
        <v>10</v>
      </c>
      <c r="V1720" t="str">
        <f t="shared" si="57"/>
        <v>Remove</v>
      </c>
      <c r="W1720"/>
      <c r="X1720"/>
      <c r="Y1720"/>
      <c r="Z1720"/>
      <c r="AA1720"/>
      <c r="AC1720"/>
      <c r="AE1720"/>
    </row>
    <row r="1721" spans="1:31" hidden="1" x14ac:dyDescent="0.3">
      <c r="A1721" s="3">
        <v>2930290040</v>
      </c>
      <c r="B1721" s="3" t="s">
        <v>4221</v>
      </c>
      <c r="C1721" s="3" t="s">
        <v>4221</v>
      </c>
      <c r="D1721" s="3">
        <v>100.857729054385</v>
      </c>
      <c r="E1721" s="3" t="s">
        <v>4222</v>
      </c>
      <c r="F1721" s="3" t="s">
        <v>13</v>
      </c>
      <c r="G1721" s="3" t="s">
        <v>74</v>
      </c>
      <c r="H1721" s="3" t="s">
        <v>4</v>
      </c>
      <c r="I1721" s="3" t="s">
        <v>4223</v>
      </c>
      <c r="J1721" s="3" t="s">
        <v>6</v>
      </c>
      <c r="K1721" s="3" t="s">
        <v>234</v>
      </c>
      <c r="L1721" s="3" t="s">
        <v>4</v>
      </c>
      <c r="N1721" s="3" t="s">
        <v>971</v>
      </c>
      <c r="O1721" s="3" t="s">
        <v>9</v>
      </c>
      <c r="P1721" s="3" t="s">
        <v>4</v>
      </c>
      <c r="Q1721" s="3" t="s">
        <v>10</v>
      </c>
      <c r="V1721" t="str">
        <f t="shared" si="57"/>
        <v>Remove</v>
      </c>
      <c r="W1721"/>
      <c r="X1721"/>
      <c r="Y1721"/>
      <c r="Z1721"/>
      <c r="AA1721"/>
      <c r="AC1721"/>
      <c r="AE1721"/>
    </row>
    <row r="1722" spans="1:31" hidden="1" x14ac:dyDescent="0.3">
      <c r="A1722" s="3">
        <v>2929404040</v>
      </c>
      <c r="B1722" s="3" t="s">
        <v>4221</v>
      </c>
      <c r="C1722" s="3" t="s">
        <v>4221</v>
      </c>
      <c r="D1722" s="3">
        <v>104.115629593337</v>
      </c>
      <c r="E1722" s="3" t="s">
        <v>4224</v>
      </c>
      <c r="F1722" s="3" t="s">
        <v>13</v>
      </c>
      <c r="G1722" s="3" t="s">
        <v>96</v>
      </c>
      <c r="H1722" s="3" t="s">
        <v>4</v>
      </c>
      <c r="I1722" s="3" t="s">
        <v>1279</v>
      </c>
      <c r="J1722" s="3" t="s">
        <v>62</v>
      </c>
      <c r="K1722" s="3" t="s">
        <v>210</v>
      </c>
      <c r="L1722" s="3" t="s">
        <v>4</v>
      </c>
      <c r="O1722" s="3" t="s">
        <v>9</v>
      </c>
      <c r="P1722" s="3" t="s">
        <v>4</v>
      </c>
      <c r="Q1722" s="3" t="s">
        <v>10</v>
      </c>
      <c r="V1722" t="str">
        <f t="shared" si="57"/>
        <v>Remove</v>
      </c>
      <c r="W1722"/>
      <c r="X1722"/>
      <c r="Y1722"/>
      <c r="Z1722"/>
      <c r="AA1722"/>
      <c r="AC1722"/>
      <c r="AE1722"/>
    </row>
    <row r="1723" spans="1:31" hidden="1" x14ac:dyDescent="0.3">
      <c r="A1723" s="3">
        <v>2940890040</v>
      </c>
      <c r="B1723" s="3" t="s">
        <v>4225</v>
      </c>
      <c r="C1723" s="3" t="s">
        <v>4225</v>
      </c>
      <c r="D1723" s="3">
        <v>115.690529616082</v>
      </c>
      <c r="E1723" s="3" t="s">
        <v>4226</v>
      </c>
      <c r="F1723" s="3" t="s">
        <v>2</v>
      </c>
      <c r="G1723" s="3" t="s">
        <v>3</v>
      </c>
      <c r="H1723" s="3" t="s">
        <v>4</v>
      </c>
      <c r="I1723" s="3" t="s">
        <v>4227</v>
      </c>
      <c r="J1723" s="3" t="s">
        <v>26</v>
      </c>
      <c r="K1723" s="3" t="s">
        <v>72</v>
      </c>
      <c r="L1723" s="3" t="s">
        <v>4</v>
      </c>
      <c r="O1723" s="3" t="s">
        <v>9</v>
      </c>
      <c r="P1723" s="3" t="s">
        <v>4</v>
      </c>
      <c r="Q1723" s="3" t="s">
        <v>10</v>
      </c>
      <c r="V1723" t="str">
        <f t="shared" si="57"/>
        <v>Remove</v>
      </c>
      <c r="W1723"/>
      <c r="X1723"/>
      <c r="Y1723"/>
      <c r="Z1723"/>
      <c r="AA1723"/>
      <c r="AC1723"/>
      <c r="AE1723"/>
    </row>
    <row r="1724" spans="1:31" hidden="1" x14ac:dyDescent="0.3">
      <c r="A1724" s="3">
        <v>2931327040</v>
      </c>
      <c r="B1724" s="3" t="s">
        <v>4225</v>
      </c>
      <c r="C1724" s="3" t="s">
        <v>4225</v>
      </c>
      <c r="D1724" s="3">
        <v>59.3824731810777</v>
      </c>
      <c r="E1724" s="3" t="s">
        <v>4228</v>
      </c>
      <c r="F1724" s="3" t="s">
        <v>191</v>
      </c>
      <c r="G1724" s="3" t="s">
        <v>1206</v>
      </c>
      <c r="H1724" s="3" t="s">
        <v>4</v>
      </c>
      <c r="I1724" s="3" t="s">
        <v>4229</v>
      </c>
      <c r="J1724" s="3" t="s">
        <v>18</v>
      </c>
      <c r="K1724" s="3" t="s">
        <v>596</v>
      </c>
      <c r="L1724" s="3" t="s">
        <v>4</v>
      </c>
      <c r="N1724" s="3" t="s">
        <v>931</v>
      </c>
      <c r="O1724" s="3" t="s">
        <v>9</v>
      </c>
      <c r="P1724" s="3" t="s">
        <v>4</v>
      </c>
      <c r="Q1724" s="3" t="s">
        <v>10</v>
      </c>
      <c r="V1724" t="str">
        <f t="shared" si="57"/>
        <v>Remove</v>
      </c>
      <c r="W1724"/>
      <c r="X1724"/>
      <c r="Y1724"/>
      <c r="Z1724"/>
      <c r="AA1724"/>
      <c r="AC1724"/>
      <c r="AE1724"/>
    </row>
    <row r="1725" spans="1:31" hidden="1" x14ac:dyDescent="0.3">
      <c r="A1725" s="3">
        <v>2931316040</v>
      </c>
      <c r="B1725" s="3" t="s">
        <v>4225</v>
      </c>
      <c r="C1725" s="3" t="s">
        <v>4225</v>
      </c>
      <c r="D1725" s="3">
        <v>74.612239879507001</v>
      </c>
      <c r="E1725" s="3" t="s">
        <v>4230</v>
      </c>
      <c r="F1725" s="3" t="s">
        <v>6</v>
      </c>
      <c r="G1725" s="3" t="s">
        <v>58</v>
      </c>
      <c r="H1725" s="3" t="s">
        <v>4</v>
      </c>
      <c r="I1725" s="3" t="s">
        <v>4229</v>
      </c>
      <c r="J1725" s="3" t="s">
        <v>18</v>
      </c>
      <c r="K1725" s="3" t="s">
        <v>596</v>
      </c>
      <c r="L1725" s="3" t="s">
        <v>4</v>
      </c>
      <c r="N1725" s="3" t="s">
        <v>931</v>
      </c>
      <c r="O1725" s="3" t="s">
        <v>9</v>
      </c>
      <c r="P1725" s="3" t="s">
        <v>4</v>
      </c>
      <c r="Q1725" s="3" t="s">
        <v>10</v>
      </c>
      <c r="V1725" t="str">
        <f t="shared" si="57"/>
        <v>Remove</v>
      </c>
      <c r="W1725"/>
      <c r="X1725"/>
      <c r="Y1725"/>
      <c r="Z1725"/>
      <c r="AA1725"/>
      <c r="AC1725"/>
      <c r="AE1725"/>
    </row>
    <row r="1726" spans="1:31" ht="72" hidden="1" x14ac:dyDescent="0.3">
      <c r="A1726" s="3">
        <v>2932675040</v>
      </c>
      <c r="B1726" s="3" t="s">
        <v>4000</v>
      </c>
      <c r="C1726" s="3" t="s">
        <v>4231</v>
      </c>
      <c r="D1726" s="3">
        <v>3272.1385150380902</v>
      </c>
      <c r="E1726" s="3" t="s">
        <v>4232</v>
      </c>
      <c r="F1726" s="3" t="s">
        <v>98</v>
      </c>
      <c r="G1726" s="3" t="s">
        <v>485</v>
      </c>
      <c r="H1726" s="3" t="s">
        <v>49</v>
      </c>
      <c r="I1726" s="3" t="s">
        <v>4233</v>
      </c>
      <c r="J1726" s="3" t="s">
        <v>26</v>
      </c>
      <c r="K1726" s="3" t="s">
        <v>27</v>
      </c>
      <c r="L1726" s="3" t="s">
        <v>49</v>
      </c>
      <c r="M1726" s="3" t="s">
        <v>4234</v>
      </c>
      <c r="O1726" s="3" t="s">
        <v>9</v>
      </c>
      <c r="P1726" s="3" t="s">
        <v>49</v>
      </c>
      <c r="Q1726" s="3" t="s">
        <v>10</v>
      </c>
      <c r="R1726" s="2" t="s">
        <v>15952</v>
      </c>
      <c r="V1726" t="str">
        <f t="shared" si="57"/>
        <v>Remove</v>
      </c>
      <c r="W1726"/>
      <c r="X1726"/>
      <c r="Y1726"/>
      <c r="Z1726"/>
      <c r="AA1726"/>
      <c r="AC1726"/>
      <c r="AE1726"/>
    </row>
    <row r="1727" spans="1:31" hidden="1" x14ac:dyDescent="0.3">
      <c r="A1727" s="3">
        <v>3084061040</v>
      </c>
      <c r="B1727" s="3" t="s">
        <v>3997</v>
      </c>
      <c r="C1727" s="3" t="s">
        <v>4235</v>
      </c>
      <c r="D1727" s="3">
        <v>132.02310368823899</v>
      </c>
      <c r="E1727" s="3" t="s">
        <v>4236</v>
      </c>
      <c r="F1727" s="3" t="s">
        <v>2</v>
      </c>
      <c r="G1727" s="3" t="s">
        <v>208</v>
      </c>
      <c r="H1727" s="3" t="s">
        <v>332</v>
      </c>
      <c r="I1727" s="3" t="s">
        <v>4237</v>
      </c>
      <c r="J1727" s="3" t="s">
        <v>2</v>
      </c>
      <c r="K1727" s="3" t="s">
        <v>282</v>
      </c>
      <c r="L1727" s="3" t="s">
        <v>332</v>
      </c>
      <c r="N1727" s="3" t="s">
        <v>334</v>
      </c>
      <c r="O1727" s="3" t="s">
        <v>9</v>
      </c>
      <c r="P1727" s="3" t="s">
        <v>332</v>
      </c>
      <c r="Q1727" s="3" t="s">
        <v>10</v>
      </c>
      <c r="V1727" t="str">
        <f t="shared" si="57"/>
        <v>Remove</v>
      </c>
      <c r="W1727"/>
      <c r="X1727"/>
      <c r="Y1727"/>
      <c r="Z1727"/>
      <c r="AA1727"/>
      <c r="AC1727"/>
      <c r="AE1727"/>
    </row>
    <row r="1728" spans="1:31" hidden="1" x14ac:dyDescent="0.3">
      <c r="A1728" s="3">
        <v>2932498040</v>
      </c>
      <c r="B1728" s="3" t="s">
        <v>3997</v>
      </c>
      <c r="C1728" s="3" t="s">
        <v>4238</v>
      </c>
      <c r="D1728" s="3">
        <v>55.6601688411358</v>
      </c>
      <c r="E1728" s="3" t="s">
        <v>4239</v>
      </c>
      <c r="F1728" s="3" t="s">
        <v>41</v>
      </c>
      <c r="G1728" s="3" t="s">
        <v>144</v>
      </c>
      <c r="H1728" s="3" t="s">
        <v>4</v>
      </c>
      <c r="I1728" s="3" t="s">
        <v>4240</v>
      </c>
      <c r="J1728" s="3" t="s">
        <v>26</v>
      </c>
      <c r="K1728" s="3" t="s">
        <v>27</v>
      </c>
      <c r="L1728" s="3" t="s">
        <v>4</v>
      </c>
      <c r="O1728" s="3" t="s">
        <v>9</v>
      </c>
      <c r="P1728" s="3" t="s">
        <v>4</v>
      </c>
      <c r="Q1728" s="3" t="s">
        <v>10</v>
      </c>
      <c r="V1728" t="str">
        <f t="shared" si="57"/>
        <v>Remove</v>
      </c>
      <c r="W1728"/>
      <c r="X1728"/>
      <c r="Y1728"/>
      <c r="Z1728"/>
      <c r="AA1728"/>
      <c r="AC1728"/>
      <c r="AE1728"/>
    </row>
    <row r="1729" spans="1:31" hidden="1" x14ac:dyDescent="0.3">
      <c r="A1729" s="3">
        <v>2934319040</v>
      </c>
      <c r="B1729" s="3" t="s">
        <v>4241</v>
      </c>
      <c r="C1729" s="3" t="s">
        <v>4241</v>
      </c>
      <c r="D1729" s="3">
        <v>103.267785648291</v>
      </c>
      <c r="E1729" s="3" t="s">
        <v>4242</v>
      </c>
      <c r="F1729" s="3" t="s">
        <v>2</v>
      </c>
      <c r="G1729" s="3" t="s">
        <v>3</v>
      </c>
      <c r="H1729" s="3" t="s">
        <v>4</v>
      </c>
      <c r="I1729" s="3" t="s">
        <v>4243</v>
      </c>
      <c r="J1729" s="3" t="s">
        <v>2</v>
      </c>
      <c r="K1729" s="3" t="s">
        <v>3</v>
      </c>
      <c r="L1729" s="3" t="s">
        <v>4</v>
      </c>
      <c r="N1729" s="3" t="s">
        <v>8</v>
      </c>
      <c r="O1729" s="3" t="s">
        <v>9</v>
      </c>
      <c r="P1729" s="3" t="s">
        <v>4</v>
      </c>
      <c r="Q1729" s="3" t="s">
        <v>10</v>
      </c>
      <c r="V1729" t="str">
        <f t="shared" si="57"/>
        <v>Remove</v>
      </c>
      <c r="W1729"/>
      <c r="X1729"/>
      <c r="Y1729"/>
      <c r="Z1729"/>
      <c r="AA1729"/>
      <c r="AC1729"/>
      <c r="AE1729"/>
    </row>
    <row r="1730" spans="1:31" hidden="1" x14ac:dyDescent="0.3">
      <c r="A1730" s="3">
        <v>2934315040</v>
      </c>
      <c r="B1730" s="3" t="s">
        <v>4241</v>
      </c>
      <c r="C1730" s="3" t="s">
        <v>4241</v>
      </c>
      <c r="D1730" s="3">
        <v>238.33754234678199</v>
      </c>
      <c r="E1730" s="3" t="s">
        <v>4244</v>
      </c>
      <c r="F1730" s="3" t="s">
        <v>2</v>
      </c>
      <c r="G1730" s="3" t="s">
        <v>3</v>
      </c>
      <c r="H1730" s="3" t="s">
        <v>4</v>
      </c>
      <c r="I1730" s="3" t="s">
        <v>4243</v>
      </c>
      <c r="J1730" s="3" t="s">
        <v>2</v>
      </c>
      <c r="K1730" s="3" t="s">
        <v>3</v>
      </c>
      <c r="L1730" s="3" t="s">
        <v>4</v>
      </c>
      <c r="N1730" s="3" t="s">
        <v>8</v>
      </c>
      <c r="O1730" s="3" t="s">
        <v>9</v>
      </c>
      <c r="P1730" s="3" t="s">
        <v>4</v>
      </c>
      <c r="Q1730" s="3" t="s">
        <v>10</v>
      </c>
      <c r="V1730" t="str">
        <f t="shared" si="57"/>
        <v>Remove</v>
      </c>
      <c r="W1730"/>
      <c r="X1730"/>
      <c r="Y1730"/>
      <c r="Z1730"/>
      <c r="AA1730"/>
      <c r="AC1730"/>
      <c r="AE1730"/>
    </row>
    <row r="1731" spans="1:31" hidden="1" x14ac:dyDescent="0.3">
      <c r="A1731" s="3">
        <v>2934312040</v>
      </c>
      <c r="B1731" s="3" t="s">
        <v>4241</v>
      </c>
      <c r="C1731" s="3" t="s">
        <v>4241</v>
      </c>
      <c r="D1731" s="3">
        <v>377.58838928241499</v>
      </c>
      <c r="E1731" s="3" t="s">
        <v>4245</v>
      </c>
      <c r="F1731" s="3" t="s">
        <v>2</v>
      </c>
      <c r="G1731" s="3" t="s">
        <v>3</v>
      </c>
      <c r="H1731" s="3" t="s">
        <v>4</v>
      </c>
      <c r="I1731" s="3" t="s">
        <v>4243</v>
      </c>
      <c r="J1731" s="3" t="s">
        <v>2</v>
      </c>
      <c r="K1731" s="3" t="s">
        <v>3</v>
      </c>
      <c r="L1731" s="3" t="s">
        <v>4</v>
      </c>
      <c r="N1731" s="3" t="s">
        <v>8</v>
      </c>
      <c r="O1731" s="3" t="s">
        <v>9</v>
      </c>
      <c r="P1731" s="3" t="s">
        <v>4</v>
      </c>
      <c r="Q1731" s="3" t="s">
        <v>10</v>
      </c>
      <c r="V1731" t="str">
        <f t="shared" ref="V1731:V1794" si="65">IF(ISNUMBER(S1731), "Keep", "Remove")</f>
        <v>Remove</v>
      </c>
      <c r="W1731"/>
      <c r="X1731"/>
      <c r="Y1731"/>
      <c r="Z1731"/>
      <c r="AA1731"/>
      <c r="AC1731"/>
      <c r="AE1731"/>
    </row>
    <row r="1732" spans="1:31" hidden="1" x14ac:dyDescent="0.3">
      <c r="A1732" s="3">
        <v>2933420040</v>
      </c>
      <c r="B1732" s="3" t="s">
        <v>4241</v>
      </c>
      <c r="C1732" s="3" t="s">
        <v>4241</v>
      </c>
      <c r="D1732" s="3">
        <v>5327.67046504466</v>
      </c>
      <c r="E1732" s="3" t="s">
        <v>4246</v>
      </c>
      <c r="F1732" s="3" t="s">
        <v>2</v>
      </c>
      <c r="G1732" s="3" t="s">
        <v>3</v>
      </c>
      <c r="H1732" s="3" t="s">
        <v>4</v>
      </c>
      <c r="I1732" s="3" t="s">
        <v>4247</v>
      </c>
      <c r="J1732" s="3" t="s">
        <v>2</v>
      </c>
      <c r="K1732" s="3" t="s">
        <v>3</v>
      </c>
      <c r="L1732" s="3" t="s">
        <v>28</v>
      </c>
      <c r="M1732" s="3" t="s">
        <v>687</v>
      </c>
      <c r="N1732" s="3" t="s">
        <v>4248</v>
      </c>
      <c r="O1732" s="3" t="s">
        <v>9</v>
      </c>
      <c r="P1732" s="3" t="s">
        <v>4</v>
      </c>
      <c r="Q1732" s="3" t="s">
        <v>10</v>
      </c>
      <c r="V1732" t="str">
        <f t="shared" si="65"/>
        <v>Remove</v>
      </c>
      <c r="W1732"/>
      <c r="X1732"/>
      <c r="Y1732"/>
      <c r="Z1732"/>
      <c r="AA1732"/>
      <c r="AC1732"/>
      <c r="AE1732"/>
    </row>
    <row r="1733" spans="1:31" hidden="1" x14ac:dyDescent="0.3">
      <c r="A1733" s="3">
        <v>2933861040</v>
      </c>
      <c r="B1733" s="3" t="s">
        <v>2913</v>
      </c>
      <c r="C1733" s="3" t="s">
        <v>2913</v>
      </c>
      <c r="D1733" s="3">
        <v>215.43764618983101</v>
      </c>
      <c r="E1733" s="3" t="s">
        <v>4249</v>
      </c>
      <c r="F1733" s="3" t="s">
        <v>13</v>
      </c>
      <c r="G1733" s="3" t="s">
        <v>155</v>
      </c>
      <c r="H1733" s="3" t="s">
        <v>4</v>
      </c>
      <c r="I1733" s="3" t="s">
        <v>4250</v>
      </c>
      <c r="J1733" s="3" t="s">
        <v>26</v>
      </c>
      <c r="K1733" s="3" t="s">
        <v>27</v>
      </c>
      <c r="L1733" s="3" t="s">
        <v>4</v>
      </c>
      <c r="O1733" s="3" t="s">
        <v>9</v>
      </c>
      <c r="P1733" s="3" t="s">
        <v>4</v>
      </c>
      <c r="Q1733" s="3" t="s">
        <v>10</v>
      </c>
      <c r="V1733" t="str">
        <f t="shared" si="65"/>
        <v>Remove</v>
      </c>
      <c r="W1733"/>
      <c r="X1733"/>
      <c r="Y1733"/>
      <c r="Z1733"/>
      <c r="AA1733"/>
      <c r="AC1733"/>
      <c r="AE1733"/>
    </row>
    <row r="1734" spans="1:31" hidden="1" x14ac:dyDescent="0.3">
      <c r="A1734" s="3">
        <v>2935510040</v>
      </c>
      <c r="B1734" s="3" t="s">
        <v>4251</v>
      </c>
      <c r="C1734" s="3" t="s">
        <v>4251</v>
      </c>
      <c r="D1734" s="3">
        <v>233.13897122391</v>
      </c>
      <c r="E1734" s="3" t="s">
        <v>4252</v>
      </c>
      <c r="F1734" s="3" t="s">
        <v>6</v>
      </c>
      <c r="G1734" s="3" t="s">
        <v>58</v>
      </c>
      <c r="H1734" s="3" t="s">
        <v>4</v>
      </c>
      <c r="I1734" s="3" t="s">
        <v>4253</v>
      </c>
      <c r="J1734" s="3" t="s">
        <v>6</v>
      </c>
      <c r="K1734" s="3" t="s">
        <v>58</v>
      </c>
      <c r="L1734" s="3" t="s">
        <v>4</v>
      </c>
      <c r="N1734" s="3" t="s">
        <v>4254</v>
      </c>
      <c r="O1734" s="3" t="s">
        <v>9</v>
      </c>
      <c r="P1734" s="3" t="s">
        <v>4</v>
      </c>
      <c r="Q1734" s="3" t="s">
        <v>10</v>
      </c>
      <c r="V1734" t="str">
        <f t="shared" si="65"/>
        <v>Remove</v>
      </c>
      <c r="W1734"/>
      <c r="X1734"/>
      <c r="Y1734"/>
      <c r="Z1734"/>
      <c r="AA1734"/>
      <c r="AC1734"/>
      <c r="AE1734"/>
    </row>
    <row r="1735" spans="1:31" hidden="1" x14ac:dyDescent="0.3">
      <c r="A1735" s="3">
        <v>2934293040</v>
      </c>
      <c r="B1735" s="3" t="s">
        <v>4251</v>
      </c>
      <c r="C1735" s="3" t="s">
        <v>4251</v>
      </c>
      <c r="D1735" s="3">
        <v>67.240055291045906</v>
      </c>
      <c r="E1735" s="3" t="s">
        <v>4255</v>
      </c>
      <c r="F1735" s="3" t="s">
        <v>83</v>
      </c>
      <c r="G1735" s="3" t="s">
        <v>84</v>
      </c>
      <c r="H1735" s="3" t="s">
        <v>4</v>
      </c>
      <c r="I1735" s="3" t="s">
        <v>4256</v>
      </c>
      <c r="J1735" s="3" t="s">
        <v>26</v>
      </c>
      <c r="K1735" s="3" t="s">
        <v>27</v>
      </c>
      <c r="L1735" s="3" t="s">
        <v>4</v>
      </c>
      <c r="O1735" s="3" t="s">
        <v>9</v>
      </c>
      <c r="P1735" s="3" t="s">
        <v>4</v>
      </c>
      <c r="Q1735" s="3" t="s">
        <v>10</v>
      </c>
      <c r="V1735" t="str">
        <f t="shared" si="65"/>
        <v>Remove</v>
      </c>
      <c r="W1735"/>
      <c r="X1735"/>
      <c r="Y1735"/>
      <c r="Z1735"/>
      <c r="AA1735"/>
      <c r="AC1735"/>
      <c r="AE1735"/>
    </row>
    <row r="1736" spans="1:31" hidden="1" x14ac:dyDescent="0.3">
      <c r="A1736" s="3">
        <v>3099375040</v>
      </c>
      <c r="B1736" s="3" t="s">
        <v>4257</v>
      </c>
      <c r="C1736" s="3" t="s">
        <v>4257</v>
      </c>
      <c r="D1736" s="3">
        <v>60.236311684299999</v>
      </c>
      <c r="E1736" s="3" t="s">
        <v>4258</v>
      </c>
      <c r="F1736" s="3" t="s">
        <v>41</v>
      </c>
      <c r="G1736" s="3" t="s">
        <v>223</v>
      </c>
      <c r="H1736" s="3" t="s">
        <v>4</v>
      </c>
      <c r="I1736" s="3" t="s">
        <v>4259</v>
      </c>
      <c r="J1736" s="3" t="s">
        <v>62</v>
      </c>
      <c r="K1736" s="3" t="s">
        <v>113</v>
      </c>
      <c r="L1736" s="3" t="s">
        <v>4</v>
      </c>
      <c r="O1736" s="3" t="s">
        <v>9</v>
      </c>
      <c r="P1736" s="3" t="s">
        <v>4</v>
      </c>
      <c r="Q1736" s="3" t="s">
        <v>10</v>
      </c>
      <c r="V1736" t="str">
        <f t="shared" si="65"/>
        <v>Remove</v>
      </c>
      <c r="W1736"/>
      <c r="X1736"/>
      <c r="Y1736"/>
      <c r="Z1736"/>
      <c r="AA1736"/>
      <c r="AC1736"/>
      <c r="AE1736"/>
    </row>
    <row r="1737" spans="1:31" hidden="1" x14ac:dyDescent="0.3">
      <c r="A1737" s="3">
        <v>2935595040</v>
      </c>
      <c r="B1737" s="3" t="s">
        <v>4257</v>
      </c>
      <c r="C1737" s="3" t="s">
        <v>4257</v>
      </c>
      <c r="D1737" s="3">
        <v>659.29451913040998</v>
      </c>
      <c r="E1737" s="3" t="s">
        <v>4260</v>
      </c>
      <c r="F1737" s="3" t="s">
        <v>98</v>
      </c>
      <c r="G1737" s="3" t="s">
        <v>485</v>
      </c>
      <c r="H1737" s="3" t="s">
        <v>107</v>
      </c>
      <c r="I1737" s="3" t="s">
        <v>4261</v>
      </c>
      <c r="J1737" s="3" t="s">
        <v>98</v>
      </c>
      <c r="K1737" s="3" t="s">
        <v>603</v>
      </c>
      <c r="L1737" s="3" t="s">
        <v>107</v>
      </c>
      <c r="O1737" s="3" t="s">
        <v>9</v>
      </c>
      <c r="P1737" s="3" t="s">
        <v>107</v>
      </c>
      <c r="Q1737" s="3" t="s">
        <v>10</v>
      </c>
      <c r="V1737" t="str">
        <f t="shared" si="65"/>
        <v>Remove</v>
      </c>
      <c r="W1737"/>
      <c r="X1737"/>
      <c r="Y1737"/>
      <c r="Z1737"/>
      <c r="AA1737"/>
      <c r="AC1737"/>
      <c r="AE1737"/>
    </row>
    <row r="1738" spans="1:31" hidden="1" x14ac:dyDescent="0.3">
      <c r="A1738" s="3">
        <v>2949470040</v>
      </c>
      <c r="B1738" s="3" t="s">
        <v>4262</v>
      </c>
      <c r="C1738" s="3" t="s">
        <v>4262</v>
      </c>
      <c r="D1738" s="3">
        <v>99.328751254923205</v>
      </c>
      <c r="E1738" s="3" t="s">
        <v>4263</v>
      </c>
      <c r="F1738" s="3" t="s">
        <v>2</v>
      </c>
      <c r="G1738" s="3" t="s">
        <v>3</v>
      </c>
      <c r="H1738" s="3" t="s">
        <v>4</v>
      </c>
      <c r="I1738" s="3" t="s">
        <v>4264</v>
      </c>
      <c r="J1738" s="3" t="s">
        <v>2</v>
      </c>
      <c r="K1738" s="3" t="s">
        <v>3</v>
      </c>
      <c r="L1738" s="3" t="s">
        <v>4</v>
      </c>
      <c r="O1738" s="3" t="s">
        <v>9</v>
      </c>
      <c r="P1738" s="3" t="s">
        <v>4</v>
      </c>
      <c r="Q1738" s="3" t="s">
        <v>10</v>
      </c>
      <c r="V1738" t="str">
        <f t="shared" si="65"/>
        <v>Remove</v>
      </c>
      <c r="W1738"/>
      <c r="X1738"/>
      <c r="Y1738"/>
      <c r="Z1738"/>
      <c r="AA1738"/>
      <c r="AC1738"/>
      <c r="AE1738"/>
    </row>
    <row r="1739" spans="1:31" hidden="1" x14ac:dyDescent="0.3">
      <c r="A1739" s="3">
        <v>2936286040</v>
      </c>
      <c r="B1739" s="3" t="s">
        <v>4262</v>
      </c>
      <c r="C1739" s="3" t="s">
        <v>4262</v>
      </c>
      <c r="D1739" s="3">
        <v>77.226040620897393</v>
      </c>
      <c r="E1739" s="3" t="s">
        <v>4265</v>
      </c>
      <c r="F1739" s="3" t="s">
        <v>26</v>
      </c>
      <c r="G1739" s="3" t="s">
        <v>27</v>
      </c>
      <c r="H1739" s="3" t="s">
        <v>4</v>
      </c>
      <c r="I1739" s="3" t="s">
        <v>25</v>
      </c>
      <c r="J1739" s="3" t="s">
        <v>26</v>
      </c>
      <c r="K1739" s="3" t="s">
        <v>27</v>
      </c>
      <c r="L1739" s="3" t="s">
        <v>4</v>
      </c>
      <c r="O1739" s="3" t="s">
        <v>9</v>
      </c>
      <c r="P1739" s="3" t="s">
        <v>4</v>
      </c>
      <c r="Q1739" s="3" t="s">
        <v>10</v>
      </c>
      <c r="V1739" t="str">
        <f t="shared" si="65"/>
        <v>Remove</v>
      </c>
      <c r="W1739"/>
      <c r="X1739"/>
      <c r="Y1739"/>
      <c r="Z1739"/>
      <c r="AA1739"/>
      <c r="AC1739"/>
      <c r="AE1739"/>
    </row>
    <row r="1740" spans="1:31" hidden="1" x14ac:dyDescent="0.3">
      <c r="A1740" s="3">
        <v>2935467040</v>
      </c>
      <c r="B1740" s="3" t="s">
        <v>4262</v>
      </c>
      <c r="C1740" s="3" t="s">
        <v>4266</v>
      </c>
      <c r="D1740" s="3">
        <v>160.134987064374</v>
      </c>
      <c r="E1740" s="3" t="s">
        <v>4267</v>
      </c>
      <c r="F1740" s="3" t="s">
        <v>13</v>
      </c>
      <c r="G1740" s="3" t="s">
        <v>96</v>
      </c>
      <c r="H1740" s="3" t="s">
        <v>4</v>
      </c>
      <c r="I1740" s="3" t="s">
        <v>4268</v>
      </c>
      <c r="J1740" s="3" t="s">
        <v>13</v>
      </c>
      <c r="K1740" s="3" t="s">
        <v>425</v>
      </c>
      <c r="L1740" s="3" t="s">
        <v>4</v>
      </c>
      <c r="N1740" s="3" t="s">
        <v>86</v>
      </c>
      <c r="O1740" s="3" t="s">
        <v>9</v>
      </c>
      <c r="P1740" s="3" t="s">
        <v>4</v>
      </c>
      <c r="Q1740" s="3" t="s">
        <v>10</v>
      </c>
      <c r="V1740" t="str">
        <f t="shared" si="65"/>
        <v>Remove</v>
      </c>
      <c r="W1740"/>
      <c r="X1740"/>
      <c r="Y1740"/>
      <c r="Z1740"/>
      <c r="AA1740"/>
      <c r="AC1740"/>
      <c r="AE1740"/>
    </row>
    <row r="1741" spans="1:31" hidden="1" x14ac:dyDescent="0.3">
      <c r="A1741" s="3">
        <v>2936790040</v>
      </c>
      <c r="B1741" s="3" t="s">
        <v>4269</v>
      </c>
      <c r="C1741" s="3" t="s">
        <v>4269</v>
      </c>
      <c r="D1741" s="3">
        <v>69.903373426919401</v>
      </c>
      <c r="E1741" s="3" t="s">
        <v>4270</v>
      </c>
      <c r="F1741" s="3" t="s">
        <v>6</v>
      </c>
      <c r="G1741" s="3" t="s">
        <v>79</v>
      </c>
      <c r="H1741" s="3" t="s">
        <v>4</v>
      </c>
      <c r="I1741" s="3" t="s">
        <v>4271</v>
      </c>
      <c r="J1741" s="3" t="s">
        <v>6</v>
      </c>
      <c r="K1741" s="3" t="s">
        <v>79</v>
      </c>
      <c r="L1741" s="3" t="s">
        <v>4</v>
      </c>
      <c r="O1741" s="3" t="s">
        <v>9</v>
      </c>
      <c r="P1741" s="3" t="s">
        <v>4</v>
      </c>
      <c r="Q1741" s="3" t="s">
        <v>10</v>
      </c>
      <c r="V1741" t="str">
        <f t="shared" si="65"/>
        <v>Remove</v>
      </c>
      <c r="W1741"/>
      <c r="X1741"/>
      <c r="Y1741"/>
      <c r="Z1741"/>
      <c r="AA1741"/>
      <c r="AC1741"/>
      <c r="AE1741"/>
    </row>
    <row r="1742" spans="1:31" hidden="1" x14ac:dyDescent="0.3">
      <c r="A1742" s="3">
        <v>2937537040</v>
      </c>
      <c r="B1742" s="3" t="s">
        <v>3572</v>
      </c>
      <c r="C1742" s="3" t="s">
        <v>3572</v>
      </c>
      <c r="D1742" s="3">
        <v>129.86611422033999</v>
      </c>
      <c r="E1742" s="3" t="s">
        <v>4272</v>
      </c>
      <c r="F1742" s="3" t="s">
        <v>2</v>
      </c>
      <c r="G1742" s="3" t="s">
        <v>3</v>
      </c>
      <c r="H1742" s="3" t="s">
        <v>4</v>
      </c>
      <c r="I1742" s="3" t="s">
        <v>4273</v>
      </c>
      <c r="J1742" s="3" t="s">
        <v>2</v>
      </c>
      <c r="K1742" s="3" t="s">
        <v>3</v>
      </c>
      <c r="L1742" s="3" t="s">
        <v>4</v>
      </c>
      <c r="N1742" s="3" t="s">
        <v>8</v>
      </c>
      <c r="O1742" s="3" t="s">
        <v>9</v>
      </c>
      <c r="P1742" s="3" t="s">
        <v>4</v>
      </c>
      <c r="Q1742" s="3" t="s">
        <v>10</v>
      </c>
      <c r="V1742" t="str">
        <f t="shared" si="65"/>
        <v>Remove</v>
      </c>
      <c r="W1742"/>
      <c r="X1742"/>
      <c r="Y1742"/>
      <c r="Z1742"/>
      <c r="AA1742"/>
      <c r="AC1742"/>
      <c r="AE1742"/>
    </row>
    <row r="1743" spans="1:31" hidden="1" x14ac:dyDescent="0.3">
      <c r="A1743" s="3">
        <v>2963278040</v>
      </c>
      <c r="B1743" s="3" t="s">
        <v>4274</v>
      </c>
      <c r="C1743" s="3" t="s">
        <v>4274</v>
      </c>
      <c r="D1743" s="3">
        <v>113.404925013886</v>
      </c>
      <c r="E1743" s="3" t="s">
        <v>4275</v>
      </c>
      <c r="F1743" s="3" t="s">
        <v>6</v>
      </c>
      <c r="G1743" s="3" t="s">
        <v>58</v>
      </c>
      <c r="H1743" s="3" t="s">
        <v>4</v>
      </c>
      <c r="I1743" s="3" t="s">
        <v>4276</v>
      </c>
      <c r="J1743" s="3" t="s">
        <v>41</v>
      </c>
      <c r="K1743" s="3" t="s">
        <v>144</v>
      </c>
      <c r="L1743" s="3" t="s">
        <v>4</v>
      </c>
      <c r="O1743" s="3" t="s">
        <v>9</v>
      </c>
      <c r="P1743" s="3" t="s">
        <v>4</v>
      </c>
      <c r="Q1743" s="3" t="s">
        <v>10</v>
      </c>
      <c r="V1743" t="str">
        <f t="shared" si="65"/>
        <v>Remove</v>
      </c>
      <c r="W1743"/>
      <c r="X1743"/>
      <c r="Y1743"/>
      <c r="Z1743"/>
      <c r="AA1743"/>
      <c r="AC1743"/>
      <c r="AE1743"/>
    </row>
    <row r="1744" spans="1:31" hidden="1" x14ac:dyDescent="0.3">
      <c r="A1744" s="3">
        <v>2938847040</v>
      </c>
      <c r="B1744" s="3" t="s">
        <v>4274</v>
      </c>
      <c r="C1744" s="3" t="s">
        <v>4274</v>
      </c>
      <c r="D1744" s="3">
        <v>195.04876219054799</v>
      </c>
      <c r="E1744" s="3" t="s">
        <v>4277</v>
      </c>
      <c r="F1744" s="3" t="s">
        <v>6</v>
      </c>
      <c r="G1744" s="3" t="s">
        <v>117</v>
      </c>
      <c r="H1744" s="3" t="s">
        <v>4</v>
      </c>
      <c r="I1744" s="3" t="s">
        <v>4278</v>
      </c>
      <c r="J1744" s="3" t="s">
        <v>6</v>
      </c>
      <c r="K1744" s="3" t="s">
        <v>117</v>
      </c>
      <c r="L1744" s="3" t="s">
        <v>4</v>
      </c>
      <c r="N1744" s="3" t="s">
        <v>4279</v>
      </c>
      <c r="O1744" s="3" t="s">
        <v>9</v>
      </c>
      <c r="P1744" s="3" t="s">
        <v>4</v>
      </c>
      <c r="Q1744" s="3" t="s">
        <v>10</v>
      </c>
      <c r="V1744" t="str">
        <f t="shared" si="65"/>
        <v>Remove</v>
      </c>
      <c r="W1744"/>
      <c r="X1744"/>
      <c r="Y1744"/>
      <c r="Z1744"/>
      <c r="AA1744"/>
      <c r="AC1744"/>
      <c r="AE1744"/>
    </row>
    <row r="1745" spans="1:31" hidden="1" x14ac:dyDescent="0.3">
      <c r="A1745" s="3">
        <v>2937914040</v>
      </c>
      <c r="B1745" s="3" t="s">
        <v>4274</v>
      </c>
      <c r="C1745" s="3" t="s">
        <v>4274</v>
      </c>
      <c r="D1745" s="3">
        <v>123.43393198790299</v>
      </c>
      <c r="E1745" s="3" t="s">
        <v>4280</v>
      </c>
      <c r="F1745" s="3" t="s">
        <v>13</v>
      </c>
      <c r="G1745" s="3" t="s">
        <v>155</v>
      </c>
      <c r="H1745" s="3" t="s">
        <v>4</v>
      </c>
      <c r="I1745" s="3" t="s">
        <v>25</v>
      </c>
      <c r="J1745" s="3" t="s">
        <v>26</v>
      </c>
      <c r="K1745" s="3" t="s">
        <v>27</v>
      </c>
      <c r="L1745" s="3" t="s">
        <v>4</v>
      </c>
      <c r="O1745" s="3" t="s">
        <v>9</v>
      </c>
      <c r="P1745" s="3" t="s">
        <v>4</v>
      </c>
      <c r="Q1745" s="3" t="s">
        <v>10</v>
      </c>
      <c r="V1745" t="str">
        <f t="shared" si="65"/>
        <v>Remove</v>
      </c>
      <c r="W1745"/>
      <c r="X1745"/>
      <c r="Y1745"/>
      <c r="Z1745"/>
      <c r="AA1745"/>
      <c r="AC1745"/>
      <c r="AE1745"/>
    </row>
    <row r="1746" spans="1:31" hidden="1" x14ac:dyDescent="0.3">
      <c r="A1746" s="3">
        <v>3003034040</v>
      </c>
      <c r="B1746" s="3" t="s">
        <v>4070</v>
      </c>
      <c r="C1746" s="3" t="s">
        <v>4070</v>
      </c>
      <c r="D1746" s="3">
        <v>89.709599852025406</v>
      </c>
      <c r="E1746" s="3" t="s">
        <v>1782</v>
      </c>
      <c r="F1746" s="3" t="s">
        <v>191</v>
      </c>
      <c r="G1746" s="3" t="s">
        <v>1783</v>
      </c>
      <c r="H1746" s="3" t="s">
        <v>4</v>
      </c>
      <c r="I1746" s="3" t="s">
        <v>1784</v>
      </c>
      <c r="J1746" s="3" t="s">
        <v>26</v>
      </c>
      <c r="K1746" s="3" t="s">
        <v>27</v>
      </c>
      <c r="L1746" s="3" t="s">
        <v>4</v>
      </c>
      <c r="O1746" s="3" t="s">
        <v>9</v>
      </c>
      <c r="P1746" s="3" t="s">
        <v>4</v>
      </c>
      <c r="Q1746" s="3" t="s">
        <v>10</v>
      </c>
      <c r="V1746" t="str">
        <f t="shared" si="65"/>
        <v>Remove</v>
      </c>
      <c r="W1746"/>
      <c r="X1746"/>
      <c r="Y1746"/>
      <c r="Z1746"/>
      <c r="AA1746"/>
      <c r="AC1746"/>
      <c r="AE1746"/>
    </row>
    <row r="1747" spans="1:31" hidden="1" x14ac:dyDescent="0.3">
      <c r="A1747" s="3">
        <v>2983699040</v>
      </c>
      <c r="B1747" s="3" t="s">
        <v>4070</v>
      </c>
      <c r="C1747" s="3" t="s">
        <v>4281</v>
      </c>
      <c r="D1747" s="3">
        <v>100.03719751531099</v>
      </c>
      <c r="E1747" s="3" t="s">
        <v>4282</v>
      </c>
      <c r="F1747" s="3" t="s">
        <v>6</v>
      </c>
      <c r="G1747" s="3" t="s">
        <v>7</v>
      </c>
      <c r="H1747" s="3" t="s">
        <v>127</v>
      </c>
      <c r="I1747" s="3" t="s">
        <v>25</v>
      </c>
      <c r="J1747" s="3" t="s">
        <v>26</v>
      </c>
      <c r="K1747" s="3" t="s">
        <v>27</v>
      </c>
      <c r="L1747" s="3" t="s">
        <v>127</v>
      </c>
      <c r="O1747" s="3" t="s">
        <v>9</v>
      </c>
      <c r="P1747" s="3" t="s">
        <v>127</v>
      </c>
      <c r="Q1747" s="3" t="s">
        <v>10</v>
      </c>
      <c r="V1747" t="str">
        <f t="shared" si="65"/>
        <v>Remove</v>
      </c>
      <c r="W1747"/>
      <c r="X1747"/>
      <c r="Y1747"/>
      <c r="Z1747"/>
      <c r="AA1747"/>
      <c r="AC1747"/>
      <c r="AE1747"/>
    </row>
    <row r="1748" spans="1:31" hidden="1" x14ac:dyDescent="0.3">
      <c r="A1748" s="3">
        <v>2939070040</v>
      </c>
      <c r="B1748" s="3" t="s">
        <v>4070</v>
      </c>
      <c r="C1748" s="3" t="s">
        <v>4070</v>
      </c>
      <c r="D1748" s="3">
        <v>190.20901411924299</v>
      </c>
      <c r="E1748" s="3" t="s">
        <v>4283</v>
      </c>
      <c r="F1748" s="3" t="s">
        <v>23</v>
      </c>
      <c r="G1748" s="3" t="s">
        <v>137</v>
      </c>
      <c r="H1748" s="3" t="s">
        <v>4</v>
      </c>
      <c r="I1748" s="3" t="s">
        <v>25</v>
      </c>
      <c r="J1748" s="3" t="s">
        <v>26</v>
      </c>
      <c r="K1748" s="3" t="s">
        <v>27</v>
      </c>
      <c r="L1748" s="3" t="s">
        <v>4</v>
      </c>
      <c r="M1748" s="3" t="s">
        <v>4073</v>
      </c>
      <c r="O1748" s="3" t="s">
        <v>9</v>
      </c>
      <c r="P1748" s="3" t="s">
        <v>4</v>
      </c>
      <c r="Q1748" s="3" t="s">
        <v>10</v>
      </c>
      <c r="V1748" t="str">
        <f t="shared" si="65"/>
        <v>Remove</v>
      </c>
      <c r="W1748"/>
      <c r="X1748"/>
      <c r="Y1748"/>
      <c r="Z1748"/>
      <c r="AA1748"/>
      <c r="AC1748"/>
      <c r="AE1748"/>
    </row>
    <row r="1749" spans="1:31" hidden="1" x14ac:dyDescent="0.3">
      <c r="A1749" s="3">
        <v>2938404040</v>
      </c>
      <c r="B1749" s="3" t="s">
        <v>4070</v>
      </c>
      <c r="C1749" s="3" t="s">
        <v>4070</v>
      </c>
      <c r="D1749" s="3">
        <v>80.923608113940404</v>
      </c>
      <c r="E1749" s="3" t="s">
        <v>4284</v>
      </c>
      <c r="F1749" s="3" t="s">
        <v>90</v>
      </c>
      <c r="G1749" s="3" t="s">
        <v>106</v>
      </c>
      <c r="H1749" s="3" t="s">
        <v>4</v>
      </c>
      <c r="I1749" s="3" t="s">
        <v>1768</v>
      </c>
      <c r="J1749" s="3" t="s">
        <v>13</v>
      </c>
      <c r="K1749" s="3" t="s">
        <v>14</v>
      </c>
      <c r="L1749" s="3" t="s">
        <v>4</v>
      </c>
      <c r="O1749" s="3" t="s">
        <v>9</v>
      </c>
      <c r="P1749" s="3" t="s">
        <v>4</v>
      </c>
      <c r="Q1749" s="3" t="s">
        <v>10</v>
      </c>
      <c r="V1749" t="str">
        <f t="shared" si="65"/>
        <v>Remove</v>
      </c>
      <c r="W1749"/>
      <c r="X1749"/>
      <c r="Y1749"/>
      <c r="Z1749"/>
      <c r="AA1749"/>
      <c r="AC1749"/>
      <c r="AE1749"/>
    </row>
    <row r="1750" spans="1:31" hidden="1" x14ac:dyDescent="0.3">
      <c r="A1750" s="3">
        <v>2938043040</v>
      </c>
      <c r="B1750" s="3" t="s">
        <v>4070</v>
      </c>
      <c r="C1750" s="3" t="s">
        <v>4285</v>
      </c>
      <c r="D1750" s="3">
        <v>51.446945337620598</v>
      </c>
      <c r="E1750" s="3" t="s">
        <v>4286</v>
      </c>
      <c r="F1750" s="3" t="s">
        <v>26</v>
      </c>
      <c r="G1750" s="3" t="s">
        <v>27</v>
      </c>
      <c r="H1750" s="3" t="s">
        <v>4</v>
      </c>
      <c r="I1750" s="3" t="s">
        <v>327</v>
      </c>
      <c r="J1750" s="3" t="s">
        <v>62</v>
      </c>
      <c r="K1750" s="3" t="s">
        <v>328</v>
      </c>
      <c r="L1750" s="3" t="s">
        <v>4</v>
      </c>
      <c r="O1750" s="3" t="s">
        <v>9</v>
      </c>
      <c r="P1750" s="3" t="s">
        <v>4</v>
      </c>
      <c r="Q1750" s="3" t="s">
        <v>10</v>
      </c>
      <c r="V1750" t="str">
        <f t="shared" si="65"/>
        <v>Remove</v>
      </c>
      <c r="W1750"/>
      <c r="X1750"/>
      <c r="Y1750"/>
      <c r="Z1750"/>
      <c r="AA1750"/>
      <c r="AC1750"/>
      <c r="AE1750"/>
    </row>
    <row r="1751" spans="1:31" hidden="1" x14ac:dyDescent="0.3">
      <c r="A1751" s="3">
        <v>2937955040</v>
      </c>
      <c r="B1751" s="3" t="s">
        <v>4070</v>
      </c>
      <c r="C1751" s="3" t="s">
        <v>4287</v>
      </c>
      <c r="D1751" s="3">
        <v>190.21663053577001</v>
      </c>
      <c r="E1751" s="3" t="s">
        <v>4288</v>
      </c>
      <c r="F1751" s="3" t="s">
        <v>2</v>
      </c>
      <c r="G1751" s="3" t="s">
        <v>181</v>
      </c>
      <c r="H1751" s="3" t="s">
        <v>4</v>
      </c>
      <c r="I1751" s="3" t="s">
        <v>4289</v>
      </c>
      <c r="J1751" s="3" t="s">
        <v>62</v>
      </c>
      <c r="K1751" s="3" t="s">
        <v>210</v>
      </c>
      <c r="L1751" s="3" t="s">
        <v>28</v>
      </c>
      <c r="O1751" s="3" t="s">
        <v>9</v>
      </c>
      <c r="P1751" s="3" t="s">
        <v>4</v>
      </c>
      <c r="Q1751" s="3" t="s">
        <v>10</v>
      </c>
      <c r="V1751" t="str">
        <f t="shared" si="65"/>
        <v>Remove</v>
      </c>
      <c r="W1751"/>
      <c r="X1751"/>
      <c r="Y1751"/>
      <c r="Z1751"/>
      <c r="AA1751"/>
      <c r="AC1751"/>
      <c r="AE1751"/>
    </row>
    <row r="1752" spans="1:31" hidden="1" x14ac:dyDescent="0.3">
      <c r="A1752" s="3">
        <v>2940162040</v>
      </c>
      <c r="B1752" s="3" t="s">
        <v>4281</v>
      </c>
      <c r="C1752" s="3" t="s">
        <v>4290</v>
      </c>
      <c r="D1752" s="3">
        <v>63.912560207484198</v>
      </c>
      <c r="E1752" s="3" t="s">
        <v>4291</v>
      </c>
      <c r="F1752" s="3" t="s">
        <v>18</v>
      </c>
      <c r="G1752" s="3" t="s">
        <v>186</v>
      </c>
      <c r="H1752" s="3" t="s">
        <v>4</v>
      </c>
      <c r="I1752" s="3" t="s">
        <v>4292</v>
      </c>
      <c r="J1752" s="3" t="s">
        <v>26</v>
      </c>
      <c r="K1752" s="3" t="s">
        <v>72</v>
      </c>
      <c r="L1752" s="3" t="s">
        <v>4</v>
      </c>
      <c r="N1752" s="3" t="s">
        <v>4293</v>
      </c>
      <c r="O1752" s="3" t="s">
        <v>9</v>
      </c>
      <c r="P1752" s="3" t="s">
        <v>4</v>
      </c>
      <c r="Q1752" s="3" t="s">
        <v>10</v>
      </c>
      <c r="V1752" t="str">
        <f t="shared" si="65"/>
        <v>Remove</v>
      </c>
      <c r="W1752"/>
      <c r="X1752"/>
      <c r="Y1752"/>
      <c r="Z1752"/>
      <c r="AA1752"/>
      <c r="AC1752"/>
      <c r="AE1752"/>
    </row>
    <row r="1753" spans="1:31" hidden="1" x14ac:dyDescent="0.3">
      <c r="A1753" s="3">
        <v>3057696040</v>
      </c>
      <c r="B1753" s="3" t="s">
        <v>4294</v>
      </c>
      <c r="C1753" s="3" t="s">
        <v>4294</v>
      </c>
      <c r="D1753" s="3">
        <v>64.772441307349993</v>
      </c>
      <c r="E1753" s="3" t="s">
        <v>4295</v>
      </c>
      <c r="F1753" s="3" t="s">
        <v>13</v>
      </c>
      <c r="G1753" s="3" t="s">
        <v>74</v>
      </c>
      <c r="H1753" s="3" t="s">
        <v>4</v>
      </c>
      <c r="I1753" s="3" t="s">
        <v>4296</v>
      </c>
      <c r="J1753" s="3" t="s">
        <v>6</v>
      </c>
      <c r="K1753" s="3" t="s">
        <v>79</v>
      </c>
      <c r="L1753" s="3" t="s">
        <v>4</v>
      </c>
      <c r="N1753" s="3" t="s">
        <v>100</v>
      </c>
      <c r="O1753" s="3" t="s">
        <v>9</v>
      </c>
      <c r="P1753" s="3" t="s">
        <v>4</v>
      </c>
      <c r="Q1753" s="3" t="s">
        <v>10</v>
      </c>
      <c r="V1753" t="str">
        <f t="shared" si="65"/>
        <v>Remove</v>
      </c>
      <c r="W1753"/>
      <c r="X1753"/>
      <c r="Y1753"/>
      <c r="Z1753"/>
      <c r="AA1753"/>
      <c r="AC1753"/>
      <c r="AE1753"/>
    </row>
    <row r="1754" spans="1:31" hidden="1" x14ac:dyDescent="0.3">
      <c r="A1754" s="3">
        <v>2968847040</v>
      </c>
      <c r="B1754" s="3" t="s">
        <v>4294</v>
      </c>
      <c r="C1754" s="3" t="s">
        <v>4294</v>
      </c>
      <c r="D1754" s="3">
        <v>63.236422668240799</v>
      </c>
      <c r="E1754" s="3" t="s">
        <v>4297</v>
      </c>
      <c r="F1754" s="3" t="s">
        <v>90</v>
      </c>
      <c r="G1754" s="3" t="s">
        <v>91</v>
      </c>
      <c r="H1754" s="3" t="s">
        <v>4</v>
      </c>
      <c r="I1754" s="3" t="s">
        <v>1937</v>
      </c>
      <c r="J1754" s="3" t="s">
        <v>90</v>
      </c>
      <c r="K1754" s="3" t="s">
        <v>91</v>
      </c>
      <c r="L1754" s="3" t="s">
        <v>4</v>
      </c>
      <c r="N1754" s="3" t="s">
        <v>4298</v>
      </c>
      <c r="O1754" s="3" t="s">
        <v>9</v>
      </c>
      <c r="P1754" s="3" t="s">
        <v>4</v>
      </c>
      <c r="Q1754" s="3" t="s">
        <v>10</v>
      </c>
      <c r="V1754" t="str">
        <f t="shared" si="65"/>
        <v>Remove</v>
      </c>
      <c r="W1754"/>
      <c r="X1754"/>
      <c r="Y1754"/>
      <c r="Z1754"/>
      <c r="AA1754"/>
      <c r="AC1754"/>
      <c r="AE1754"/>
    </row>
    <row r="1755" spans="1:31" hidden="1" x14ac:dyDescent="0.3">
      <c r="A1755" s="3">
        <v>2968846040</v>
      </c>
      <c r="B1755" s="3" t="s">
        <v>4294</v>
      </c>
      <c r="C1755" s="3" t="s">
        <v>4294</v>
      </c>
      <c r="D1755" s="3">
        <v>95.526208735742998</v>
      </c>
      <c r="E1755" s="3" t="s">
        <v>4299</v>
      </c>
      <c r="F1755" s="3" t="s">
        <v>13</v>
      </c>
      <c r="G1755" s="3" t="s">
        <v>56</v>
      </c>
      <c r="H1755" s="3" t="s">
        <v>4</v>
      </c>
      <c r="I1755" s="3" t="s">
        <v>1937</v>
      </c>
      <c r="J1755" s="3" t="s">
        <v>90</v>
      </c>
      <c r="K1755" s="3" t="s">
        <v>91</v>
      </c>
      <c r="L1755" s="3" t="s">
        <v>4</v>
      </c>
      <c r="N1755" s="3" t="s">
        <v>4298</v>
      </c>
      <c r="O1755" s="3" t="s">
        <v>9</v>
      </c>
      <c r="P1755" s="3" t="s">
        <v>4</v>
      </c>
      <c r="Q1755" s="3" t="s">
        <v>10</v>
      </c>
      <c r="V1755" t="str">
        <f t="shared" si="65"/>
        <v>Remove</v>
      </c>
      <c r="W1755"/>
      <c r="X1755"/>
      <c r="Y1755"/>
      <c r="Z1755"/>
      <c r="AA1755"/>
      <c r="AC1755"/>
      <c r="AE1755"/>
    </row>
    <row r="1756" spans="1:31" hidden="1" x14ac:dyDescent="0.3">
      <c r="A1756" s="3">
        <v>2968843040</v>
      </c>
      <c r="B1756" s="3" t="s">
        <v>4294</v>
      </c>
      <c r="C1756" s="3" t="s">
        <v>4294</v>
      </c>
      <c r="D1756" s="3">
        <v>120.004972051046</v>
      </c>
      <c r="E1756" s="3" t="s">
        <v>4300</v>
      </c>
      <c r="F1756" s="3" t="s">
        <v>90</v>
      </c>
      <c r="G1756" s="3" t="s">
        <v>91</v>
      </c>
      <c r="H1756" s="3" t="s">
        <v>4</v>
      </c>
      <c r="I1756" s="3" t="s">
        <v>1937</v>
      </c>
      <c r="J1756" s="3" t="s">
        <v>90</v>
      </c>
      <c r="K1756" s="3" t="s">
        <v>91</v>
      </c>
      <c r="L1756" s="3" t="s">
        <v>4</v>
      </c>
      <c r="N1756" s="3" t="s">
        <v>4298</v>
      </c>
      <c r="O1756" s="3" t="s">
        <v>9</v>
      </c>
      <c r="P1756" s="3" t="s">
        <v>4</v>
      </c>
      <c r="Q1756" s="3" t="s">
        <v>10</v>
      </c>
      <c r="V1756" t="str">
        <f t="shared" si="65"/>
        <v>Remove</v>
      </c>
      <c r="W1756"/>
      <c r="X1756"/>
      <c r="Y1756"/>
      <c r="Z1756"/>
      <c r="AA1756"/>
      <c r="AC1756"/>
      <c r="AE1756"/>
    </row>
    <row r="1757" spans="1:31" hidden="1" x14ac:dyDescent="0.3">
      <c r="A1757" s="3">
        <v>2939001040</v>
      </c>
      <c r="B1757" s="3" t="s">
        <v>4294</v>
      </c>
      <c r="C1757" s="3" t="s">
        <v>4294</v>
      </c>
      <c r="D1757" s="3">
        <v>92.131932927952803</v>
      </c>
      <c r="E1757" s="3" t="s">
        <v>4301</v>
      </c>
      <c r="F1757" s="3" t="s">
        <v>18</v>
      </c>
      <c r="G1757" s="3" t="s">
        <v>319</v>
      </c>
      <c r="H1757" s="3" t="s">
        <v>4</v>
      </c>
      <c r="I1757" s="3" t="s">
        <v>4302</v>
      </c>
      <c r="J1757" s="3" t="s">
        <v>18</v>
      </c>
      <c r="K1757" s="3" t="s">
        <v>19</v>
      </c>
      <c r="L1757" s="3" t="s">
        <v>4</v>
      </c>
      <c r="O1757" s="3" t="s">
        <v>9</v>
      </c>
      <c r="P1757" s="3" t="s">
        <v>4</v>
      </c>
      <c r="Q1757" s="3" t="s">
        <v>10</v>
      </c>
      <c r="V1757" t="str">
        <f t="shared" si="65"/>
        <v>Remove</v>
      </c>
      <c r="W1757"/>
      <c r="X1757"/>
      <c r="Y1757"/>
      <c r="Z1757"/>
      <c r="AA1757"/>
      <c r="AC1757"/>
      <c r="AE1757"/>
    </row>
    <row r="1758" spans="1:31" hidden="1" x14ac:dyDescent="0.3">
      <c r="A1758" s="3">
        <v>2938558040</v>
      </c>
      <c r="B1758" s="3" t="s">
        <v>4294</v>
      </c>
      <c r="C1758" s="3" t="s">
        <v>4294</v>
      </c>
      <c r="D1758" s="3">
        <v>69.820649837233603</v>
      </c>
      <c r="E1758" s="3" t="s">
        <v>4303</v>
      </c>
      <c r="F1758" s="3" t="s">
        <v>6</v>
      </c>
      <c r="G1758" s="3" t="s">
        <v>117</v>
      </c>
      <c r="H1758" s="3" t="s">
        <v>4</v>
      </c>
      <c r="I1758" s="3" t="s">
        <v>4304</v>
      </c>
      <c r="J1758" s="3" t="s">
        <v>6</v>
      </c>
      <c r="K1758" s="3" t="s">
        <v>79</v>
      </c>
      <c r="L1758" s="3" t="s">
        <v>4</v>
      </c>
      <c r="M1758" s="3" t="s">
        <v>486</v>
      </c>
      <c r="N1758" s="3" t="s">
        <v>934</v>
      </c>
      <c r="O1758" s="3" t="s">
        <v>9</v>
      </c>
      <c r="P1758" s="3" t="s">
        <v>4</v>
      </c>
      <c r="Q1758" s="3" t="s">
        <v>10</v>
      </c>
      <c r="V1758" t="str">
        <f t="shared" si="65"/>
        <v>Remove</v>
      </c>
      <c r="W1758"/>
      <c r="X1758"/>
      <c r="Y1758"/>
      <c r="Z1758"/>
      <c r="AA1758"/>
      <c r="AC1758"/>
      <c r="AE1758"/>
    </row>
    <row r="1759" spans="1:31" hidden="1" x14ac:dyDescent="0.3">
      <c r="A1759" s="3">
        <v>2938519040</v>
      </c>
      <c r="B1759" s="3" t="s">
        <v>4294</v>
      </c>
      <c r="C1759" s="3" t="s">
        <v>4294</v>
      </c>
      <c r="D1759" s="3">
        <v>167.90263630916701</v>
      </c>
      <c r="E1759" s="3" t="s">
        <v>4305</v>
      </c>
      <c r="F1759" s="3" t="s">
        <v>6</v>
      </c>
      <c r="G1759" s="3" t="s">
        <v>117</v>
      </c>
      <c r="H1759" s="3" t="s">
        <v>4</v>
      </c>
      <c r="I1759" s="3" t="s">
        <v>4304</v>
      </c>
      <c r="J1759" s="3" t="s">
        <v>6</v>
      </c>
      <c r="K1759" s="3" t="s">
        <v>79</v>
      </c>
      <c r="L1759" s="3" t="s">
        <v>4</v>
      </c>
      <c r="M1759" s="3" t="s">
        <v>486</v>
      </c>
      <c r="N1759" s="3" t="s">
        <v>934</v>
      </c>
      <c r="O1759" s="3" t="s">
        <v>9</v>
      </c>
      <c r="P1759" s="3" t="s">
        <v>4</v>
      </c>
      <c r="Q1759" s="3" t="s">
        <v>10</v>
      </c>
      <c r="V1759" t="str">
        <f t="shared" si="65"/>
        <v>Remove</v>
      </c>
      <c r="W1759"/>
      <c r="X1759"/>
      <c r="Y1759"/>
      <c r="Z1759"/>
      <c r="AA1759"/>
      <c r="AC1759"/>
      <c r="AE1759"/>
    </row>
    <row r="1760" spans="1:31" hidden="1" x14ac:dyDescent="0.3">
      <c r="A1760" s="3">
        <v>2938479040</v>
      </c>
      <c r="B1760" s="3" t="s">
        <v>4294</v>
      </c>
      <c r="C1760" s="3" t="s">
        <v>4294</v>
      </c>
      <c r="D1760" s="3">
        <v>76.653768196056802</v>
      </c>
      <c r="E1760" s="3" t="s">
        <v>4306</v>
      </c>
      <c r="F1760" s="3" t="s">
        <v>26</v>
      </c>
      <c r="G1760" s="3" t="s">
        <v>27</v>
      </c>
      <c r="H1760" s="3" t="s">
        <v>4</v>
      </c>
      <c r="I1760" s="3" t="s">
        <v>4304</v>
      </c>
      <c r="J1760" s="3" t="s">
        <v>6</v>
      </c>
      <c r="K1760" s="3" t="s">
        <v>79</v>
      </c>
      <c r="L1760" s="3" t="s">
        <v>4</v>
      </c>
      <c r="M1760" s="3" t="s">
        <v>486</v>
      </c>
      <c r="N1760" s="3" t="s">
        <v>934</v>
      </c>
      <c r="O1760" s="3" t="s">
        <v>9</v>
      </c>
      <c r="P1760" s="3" t="s">
        <v>4</v>
      </c>
      <c r="Q1760" s="3" t="s">
        <v>10</v>
      </c>
      <c r="V1760" t="str">
        <f t="shared" si="65"/>
        <v>Remove</v>
      </c>
      <c r="W1760"/>
      <c r="X1760"/>
      <c r="Y1760"/>
      <c r="Z1760"/>
      <c r="AA1760"/>
      <c r="AC1760"/>
      <c r="AE1760"/>
    </row>
    <row r="1761" spans="1:31" hidden="1" x14ac:dyDescent="0.3">
      <c r="A1761" s="3">
        <v>2940008040</v>
      </c>
      <c r="B1761" s="3" t="s">
        <v>4307</v>
      </c>
      <c r="C1761" s="3" t="s">
        <v>4307</v>
      </c>
      <c r="D1761" s="3">
        <v>85.980562251462402</v>
      </c>
      <c r="E1761" s="3" t="s">
        <v>4308</v>
      </c>
      <c r="F1761" s="3" t="s">
        <v>13</v>
      </c>
      <c r="G1761" s="3" t="s">
        <v>56</v>
      </c>
      <c r="H1761" s="3" t="s">
        <v>4</v>
      </c>
      <c r="I1761" s="3" t="s">
        <v>2295</v>
      </c>
      <c r="J1761" s="3" t="s">
        <v>83</v>
      </c>
      <c r="K1761" s="3" t="s">
        <v>268</v>
      </c>
      <c r="L1761" s="3" t="s">
        <v>4</v>
      </c>
      <c r="O1761" s="3" t="s">
        <v>9</v>
      </c>
      <c r="P1761" s="3" t="s">
        <v>4</v>
      </c>
      <c r="Q1761" s="3" t="s">
        <v>10</v>
      </c>
      <c r="V1761" t="str">
        <f t="shared" si="65"/>
        <v>Remove</v>
      </c>
      <c r="W1761"/>
      <c r="X1761"/>
      <c r="Y1761"/>
      <c r="Z1761"/>
      <c r="AA1761"/>
      <c r="AC1761"/>
      <c r="AE1761"/>
    </row>
    <row r="1762" spans="1:31" hidden="1" x14ac:dyDescent="0.3">
      <c r="A1762" s="3">
        <v>2938952040</v>
      </c>
      <c r="B1762" s="3" t="s">
        <v>4307</v>
      </c>
      <c r="C1762" s="3" t="s">
        <v>4307</v>
      </c>
      <c r="D1762" s="3">
        <v>69.749888685879199</v>
      </c>
      <c r="E1762" s="3" t="s">
        <v>4309</v>
      </c>
      <c r="F1762" s="3" t="s">
        <v>26</v>
      </c>
      <c r="G1762" s="3" t="s">
        <v>27</v>
      </c>
      <c r="H1762" s="3" t="s">
        <v>4</v>
      </c>
      <c r="I1762" s="3" t="s">
        <v>4310</v>
      </c>
      <c r="J1762" s="3" t="s">
        <v>62</v>
      </c>
      <c r="K1762" s="3" t="s">
        <v>210</v>
      </c>
      <c r="L1762" s="3" t="s">
        <v>28</v>
      </c>
      <c r="O1762" s="3" t="s">
        <v>9</v>
      </c>
      <c r="P1762" s="3" t="s">
        <v>4</v>
      </c>
      <c r="Q1762" s="3" t="s">
        <v>10</v>
      </c>
      <c r="V1762" t="str">
        <f t="shared" si="65"/>
        <v>Remove</v>
      </c>
      <c r="W1762"/>
      <c r="X1762"/>
      <c r="Y1762"/>
      <c r="Z1762"/>
      <c r="AA1762"/>
      <c r="AC1762"/>
      <c r="AE1762"/>
    </row>
    <row r="1763" spans="1:31" hidden="1" x14ac:dyDescent="0.3">
      <c r="A1763" s="3">
        <v>2940352040</v>
      </c>
      <c r="B1763" s="3" t="s">
        <v>3311</v>
      </c>
      <c r="C1763" s="3" t="s">
        <v>3311</v>
      </c>
      <c r="D1763" s="3">
        <v>488.42221015476503</v>
      </c>
      <c r="E1763" s="3" t="s">
        <v>4311</v>
      </c>
      <c r="F1763" s="3" t="s">
        <v>41</v>
      </c>
      <c r="G1763" s="3" t="s">
        <v>223</v>
      </c>
      <c r="H1763" s="3" t="s">
        <v>49</v>
      </c>
      <c r="I1763" s="3" t="s">
        <v>4312</v>
      </c>
      <c r="J1763" s="3" t="s">
        <v>41</v>
      </c>
      <c r="K1763" s="3" t="s">
        <v>144</v>
      </c>
      <c r="L1763" s="3" t="s">
        <v>49</v>
      </c>
      <c r="M1763" s="3" t="s">
        <v>4313</v>
      </c>
      <c r="N1763" s="3" t="s">
        <v>1669</v>
      </c>
      <c r="O1763" s="3" t="s">
        <v>9</v>
      </c>
      <c r="P1763" s="3" t="s">
        <v>49</v>
      </c>
      <c r="Q1763" s="3" t="s">
        <v>10</v>
      </c>
      <c r="V1763" t="str">
        <f t="shared" si="65"/>
        <v>Remove</v>
      </c>
      <c r="W1763"/>
      <c r="X1763"/>
      <c r="Y1763"/>
      <c r="Z1763"/>
      <c r="AA1763"/>
      <c r="AC1763"/>
      <c r="AE1763"/>
    </row>
    <row r="1764" spans="1:31" hidden="1" x14ac:dyDescent="0.3">
      <c r="A1764" s="3">
        <v>2978807040</v>
      </c>
      <c r="B1764" s="3" t="s">
        <v>4314</v>
      </c>
      <c r="C1764" s="3" t="s">
        <v>4315</v>
      </c>
      <c r="D1764" s="3">
        <v>241.63322012967001</v>
      </c>
      <c r="E1764" s="3" t="s">
        <v>4316</v>
      </c>
      <c r="F1764" s="3" t="s">
        <v>191</v>
      </c>
      <c r="G1764" s="3" t="s">
        <v>536</v>
      </c>
      <c r="H1764" s="3" t="s">
        <v>4</v>
      </c>
      <c r="I1764" s="3" t="s">
        <v>4174</v>
      </c>
      <c r="J1764" s="3" t="s">
        <v>191</v>
      </c>
      <c r="K1764" s="3" t="s">
        <v>536</v>
      </c>
      <c r="L1764" s="3" t="s">
        <v>4</v>
      </c>
      <c r="N1764" s="3" t="s">
        <v>4067</v>
      </c>
      <c r="O1764" s="3" t="s">
        <v>9</v>
      </c>
      <c r="P1764" s="3" t="s">
        <v>4</v>
      </c>
      <c r="Q1764" s="3" t="s">
        <v>10</v>
      </c>
      <c r="V1764" t="str">
        <f t="shared" si="65"/>
        <v>Remove</v>
      </c>
      <c r="W1764"/>
      <c r="X1764"/>
      <c r="Y1764"/>
      <c r="Z1764"/>
      <c r="AA1764"/>
      <c r="AC1764"/>
      <c r="AE1764"/>
    </row>
    <row r="1765" spans="1:31" hidden="1" x14ac:dyDescent="0.3">
      <c r="A1765" s="3">
        <v>2954233040</v>
      </c>
      <c r="B1765" s="3" t="s">
        <v>4314</v>
      </c>
      <c r="C1765" s="3" t="s">
        <v>4314</v>
      </c>
      <c r="D1765" s="3">
        <v>119.287574712817</v>
      </c>
      <c r="E1765" s="3" t="s">
        <v>4317</v>
      </c>
      <c r="F1765" s="3" t="s">
        <v>13</v>
      </c>
      <c r="G1765" s="3" t="s">
        <v>74</v>
      </c>
      <c r="H1765" s="3" t="s">
        <v>4</v>
      </c>
      <c r="I1765" s="3" t="s">
        <v>2655</v>
      </c>
      <c r="J1765" s="3" t="s">
        <v>98</v>
      </c>
      <c r="K1765" s="3" t="s">
        <v>485</v>
      </c>
      <c r="L1765" s="3" t="s">
        <v>4</v>
      </c>
      <c r="N1765" s="3" t="s">
        <v>934</v>
      </c>
      <c r="O1765" s="3" t="s">
        <v>9</v>
      </c>
      <c r="P1765" s="3" t="s">
        <v>4</v>
      </c>
      <c r="Q1765" s="3" t="s">
        <v>10</v>
      </c>
      <c r="V1765" t="str">
        <f t="shared" si="65"/>
        <v>Remove</v>
      </c>
      <c r="W1765"/>
      <c r="X1765"/>
      <c r="Y1765"/>
      <c r="Z1765"/>
      <c r="AA1765"/>
      <c r="AC1765"/>
      <c r="AE1765"/>
    </row>
    <row r="1766" spans="1:31" hidden="1" x14ac:dyDescent="0.3">
      <c r="A1766" s="3">
        <v>2940196040</v>
      </c>
      <c r="B1766" s="3" t="s">
        <v>4314</v>
      </c>
      <c r="C1766" s="3" t="s">
        <v>4314</v>
      </c>
      <c r="D1766" s="3">
        <v>172.822554610998</v>
      </c>
      <c r="E1766" s="3" t="s">
        <v>4318</v>
      </c>
      <c r="F1766" s="3" t="s">
        <v>26</v>
      </c>
      <c r="G1766" s="3" t="s">
        <v>72</v>
      </c>
      <c r="H1766" s="3" t="s">
        <v>4</v>
      </c>
      <c r="I1766" s="3" t="s">
        <v>2971</v>
      </c>
      <c r="J1766" s="3" t="s">
        <v>83</v>
      </c>
      <c r="K1766" s="3" t="s">
        <v>159</v>
      </c>
      <c r="L1766" s="3" t="s">
        <v>4</v>
      </c>
      <c r="N1766" s="3" t="s">
        <v>4319</v>
      </c>
      <c r="O1766" s="3" t="s">
        <v>9</v>
      </c>
      <c r="P1766" s="3" t="s">
        <v>4</v>
      </c>
      <c r="Q1766" s="3" t="s">
        <v>10</v>
      </c>
      <c r="V1766" t="str">
        <f t="shared" si="65"/>
        <v>Remove</v>
      </c>
      <c r="W1766"/>
      <c r="X1766"/>
      <c r="Y1766"/>
      <c r="Z1766"/>
      <c r="AA1766"/>
      <c r="AC1766"/>
      <c r="AE1766"/>
    </row>
    <row r="1767" spans="1:31" hidden="1" x14ac:dyDescent="0.3">
      <c r="A1767" s="3">
        <v>2883786040</v>
      </c>
      <c r="B1767" s="3" t="s">
        <v>4314</v>
      </c>
      <c r="C1767" s="3" t="s">
        <v>4314</v>
      </c>
      <c r="D1767" s="3">
        <v>64.010105408570794</v>
      </c>
      <c r="E1767" s="3" t="s">
        <v>4320</v>
      </c>
      <c r="F1767" s="3" t="s">
        <v>98</v>
      </c>
      <c r="G1767" s="3" t="s">
        <v>2272</v>
      </c>
      <c r="H1767" s="3" t="s">
        <v>107</v>
      </c>
      <c r="I1767" s="3" t="s">
        <v>4321</v>
      </c>
      <c r="J1767" s="3" t="s">
        <v>98</v>
      </c>
      <c r="K1767" s="3" t="s">
        <v>485</v>
      </c>
      <c r="L1767" s="3" t="s">
        <v>107</v>
      </c>
      <c r="N1767" s="3" t="s">
        <v>183</v>
      </c>
      <c r="O1767" s="3" t="s">
        <v>9</v>
      </c>
      <c r="P1767" s="3" t="s">
        <v>107</v>
      </c>
      <c r="Q1767" s="3" t="s">
        <v>10</v>
      </c>
      <c r="V1767" t="str">
        <f t="shared" si="65"/>
        <v>Remove</v>
      </c>
      <c r="W1767"/>
      <c r="X1767"/>
      <c r="Y1767"/>
      <c r="Z1767"/>
      <c r="AA1767"/>
      <c r="AC1767"/>
      <c r="AE1767"/>
    </row>
    <row r="1768" spans="1:31" hidden="1" x14ac:dyDescent="0.3">
      <c r="A1768" s="3">
        <v>2956260040</v>
      </c>
      <c r="B1768" s="3" t="s">
        <v>4322</v>
      </c>
      <c r="C1768" s="3" t="s">
        <v>4323</v>
      </c>
      <c r="D1768" s="3">
        <v>77.467147681915904</v>
      </c>
      <c r="E1768" s="3" t="s">
        <v>4324</v>
      </c>
      <c r="F1768" s="3" t="s">
        <v>13</v>
      </c>
      <c r="G1768" s="3" t="s">
        <v>74</v>
      </c>
      <c r="H1768" s="3" t="s">
        <v>4</v>
      </c>
      <c r="I1768" s="3" t="s">
        <v>4325</v>
      </c>
      <c r="J1768" s="3" t="s">
        <v>13</v>
      </c>
      <c r="K1768" s="3" t="s">
        <v>74</v>
      </c>
      <c r="L1768" s="3" t="s">
        <v>4</v>
      </c>
      <c r="N1768" s="3" t="s">
        <v>931</v>
      </c>
      <c r="O1768" s="3" t="s">
        <v>9</v>
      </c>
      <c r="P1768" s="3" t="s">
        <v>4</v>
      </c>
      <c r="Q1768" s="3" t="s">
        <v>10</v>
      </c>
      <c r="V1768" t="str">
        <f t="shared" si="65"/>
        <v>Remove</v>
      </c>
      <c r="W1768"/>
      <c r="X1768"/>
      <c r="Y1768"/>
      <c r="Z1768"/>
      <c r="AA1768"/>
      <c r="AC1768"/>
      <c r="AE1768"/>
    </row>
    <row r="1769" spans="1:31" hidden="1" x14ac:dyDescent="0.3">
      <c r="A1769" s="3">
        <v>2949221040</v>
      </c>
      <c r="B1769" s="3" t="s">
        <v>4075</v>
      </c>
      <c r="C1769" s="3" t="s">
        <v>4075</v>
      </c>
      <c r="D1769" s="3">
        <v>211.18150494609301</v>
      </c>
      <c r="E1769" s="3" t="s">
        <v>4326</v>
      </c>
      <c r="F1769" s="3" t="s">
        <v>98</v>
      </c>
      <c r="G1769" s="3" t="s">
        <v>485</v>
      </c>
      <c r="H1769" s="3" t="s">
        <v>49</v>
      </c>
      <c r="I1769" s="3" t="s">
        <v>4327</v>
      </c>
      <c r="J1769" s="3" t="s">
        <v>98</v>
      </c>
      <c r="K1769" s="3" t="s">
        <v>485</v>
      </c>
      <c r="L1769" s="3" t="s">
        <v>49</v>
      </c>
      <c r="N1769" s="3" t="s">
        <v>325</v>
      </c>
      <c r="O1769" s="3" t="s">
        <v>9</v>
      </c>
      <c r="P1769" s="3" t="s">
        <v>49</v>
      </c>
      <c r="Q1769" s="3" t="s">
        <v>10</v>
      </c>
      <c r="V1769" t="str">
        <f t="shared" si="65"/>
        <v>Remove</v>
      </c>
      <c r="W1769"/>
      <c r="X1769"/>
      <c r="Y1769"/>
      <c r="Z1769"/>
      <c r="AA1769"/>
      <c r="AC1769"/>
      <c r="AE1769"/>
    </row>
    <row r="1770" spans="1:31" hidden="1" x14ac:dyDescent="0.3">
      <c r="A1770" s="3">
        <v>2943372040</v>
      </c>
      <c r="B1770" s="3" t="s">
        <v>4075</v>
      </c>
      <c r="C1770" s="3" t="s">
        <v>4075</v>
      </c>
      <c r="D1770" s="3">
        <v>167.83195149115201</v>
      </c>
      <c r="E1770" s="3" t="s">
        <v>4328</v>
      </c>
      <c r="F1770" s="3" t="s">
        <v>41</v>
      </c>
      <c r="G1770" s="3" t="s">
        <v>672</v>
      </c>
      <c r="H1770" s="3" t="s">
        <v>4</v>
      </c>
      <c r="I1770" s="3" t="s">
        <v>4329</v>
      </c>
      <c r="J1770" s="3" t="s">
        <v>13</v>
      </c>
      <c r="K1770" s="3" t="s">
        <v>74</v>
      </c>
      <c r="L1770" s="3" t="s">
        <v>28</v>
      </c>
      <c r="N1770" s="3" t="s">
        <v>4330</v>
      </c>
      <c r="O1770" s="3" t="s">
        <v>9</v>
      </c>
      <c r="P1770" s="3" t="s">
        <v>4</v>
      </c>
      <c r="Q1770" s="3" t="s">
        <v>10</v>
      </c>
      <c r="V1770" t="str">
        <f t="shared" si="65"/>
        <v>Remove</v>
      </c>
      <c r="W1770"/>
      <c r="X1770"/>
      <c r="Y1770"/>
      <c r="Z1770"/>
      <c r="AA1770"/>
      <c r="AC1770"/>
      <c r="AE1770"/>
    </row>
    <row r="1771" spans="1:31" hidden="1" x14ac:dyDescent="0.3">
      <c r="A1771" s="3">
        <v>2941029040</v>
      </c>
      <c r="B1771" s="3" t="s">
        <v>4075</v>
      </c>
      <c r="C1771" s="3" t="s">
        <v>4075</v>
      </c>
      <c r="D1771" s="3">
        <v>138.35760872744299</v>
      </c>
      <c r="E1771" s="3" t="s">
        <v>4331</v>
      </c>
      <c r="F1771" s="3" t="s">
        <v>98</v>
      </c>
      <c r="G1771" s="3" t="s">
        <v>99</v>
      </c>
      <c r="H1771" s="3" t="s">
        <v>4</v>
      </c>
      <c r="I1771" s="3" t="s">
        <v>4332</v>
      </c>
      <c r="J1771" s="3" t="s">
        <v>13</v>
      </c>
      <c r="K1771" s="3" t="s">
        <v>74</v>
      </c>
      <c r="L1771" s="3" t="s">
        <v>4</v>
      </c>
      <c r="N1771" s="3" t="s">
        <v>486</v>
      </c>
      <c r="O1771" s="3" t="s">
        <v>9</v>
      </c>
      <c r="P1771" s="3" t="s">
        <v>4</v>
      </c>
      <c r="Q1771" s="3" t="s">
        <v>10</v>
      </c>
      <c r="V1771" t="str">
        <f t="shared" si="65"/>
        <v>Remove</v>
      </c>
      <c r="W1771"/>
      <c r="X1771"/>
      <c r="Y1771"/>
      <c r="Z1771"/>
      <c r="AA1771"/>
      <c r="AC1771"/>
      <c r="AE1771"/>
    </row>
    <row r="1772" spans="1:31" hidden="1" x14ac:dyDescent="0.3">
      <c r="A1772" s="3">
        <v>2940686040</v>
      </c>
      <c r="B1772" s="3" t="s">
        <v>4075</v>
      </c>
      <c r="C1772" s="3" t="s">
        <v>4075</v>
      </c>
      <c r="D1772" s="3">
        <v>143.577527533721</v>
      </c>
      <c r="E1772" s="3" t="s">
        <v>4333</v>
      </c>
      <c r="F1772" s="3" t="s">
        <v>41</v>
      </c>
      <c r="G1772" s="3" t="s">
        <v>42</v>
      </c>
      <c r="H1772" s="3" t="s">
        <v>4</v>
      </c>
      <c r="I1772" s="3" t="s">
        <v>4334</v>
      </c>
      <c r="J1772" s="3" t="s">
        <v>6</v>
      </c>
      <c r="K1772" s="3" t="s">
        <v>79</v>
      </c>
      <c r="L1772" s="3" t="s">
        <v>4</v>
      </c>
      <c r="O1772" s="3" t="s">
        <v>9</v>
      </c>
      <c r="P1772" s="3" t="s">
        <v>4</v>
      </c>
      <c r="Q1772" s="3" t="s">
        <v>10</v>
      </c>
      <c r="V1772" t="str">
        <f t="shared" si="65"/>
        <v>Remove</v>
      </c>
      <c r="W1772"/>
      <c r="X1772"/>
      <c r="Y1772"/>
      <c r="Z1772"/>
      <c r="AA1772"/>
      <c r="AC1772"/>
      <c r="AE1772"/>
    </row>
    <row r="1773" spans="1:31" hidden="1" x14ac:dyDescent="0.3">
      <c r="A1773" s="3">
        <v>2943259040</v>
      </c>
      <c r="B1773" s="3" t="s">
        <v>4335</v>
      </c>
      <c r="C1773" s="3" t="s">
        <v>4335</v>
      </c>
      <c r="D1773" s="3">
        <v>191.381267924528</v>
      </c>
      <c r="E1773" s="3" t="s">
        <v>4336</v>
      </c>
      <c r="F1773" s="3" t="s">
        <v>13</v>
      </c>
      <c r="G1773" s="3" t="s">
        <v>74</v>
      </c>
      <c r="H1773" s="3" t="s">
        <v>107</v>
      </c>
      <c r="I1773" s="3" t="s">
        <v>4337</v>
      </c>
      <c r="J1773" s="3" t="s">
        <v>13</v>
      </c>
      <c r="K1773" s="3" t="s">
        <v>74</v>
      </c>
      <c r="L1773" s="3" t="s">
        <v>107</v>
      </c>
      <c r="M1773" s="3" t="s">
        <v>1797</v>
      </c>
      <c r="O1773" s="3" t="s">
        <v>9</v>
      </c>
      <c r="P1773" s="3" t="s">
        <v>107</v>
      </c>
      <c r="Q1773" s="3" t="s">
        <v>10</v>
      </c>
      <c r="V1773" t="str">
        <f t="shared" si="65"/>
        <v>Remove</v>
      </c>
      <c r="W1773"/>
      <c r="X1773"/>
      <c r="Y1773"/>
      <c r="Z1773"/>
      <c r="AA1773"/>
      <c r="AC1773"/>
      <c r="AE1773"/>
    </row>
    <row r="1774" spans="1:31" hidden="1" x14ac:dyDescent="0.3">
      <c r="A1774" s="3">
        <v>2942311040</v>
      </c>
      <c r="B1774" s="3" t="s">
        <v>4335</v>
      </c>
      <c r="C1774" s="3" t="s">
        <v>4338</v>
      </c>
      <c r="D1774" s="3">
        <v>175.66981175375199</v>
      </c>
      <c r="E1774" s="3" t="s">
        <v>452</v>
      </c>
      <c r="F1774" s="3" t="s">
        <v>2</v>
      </c>
      <c r="G1774" s="3" t="s">
        <v>282</v>
      </c>
      <c r="H1774" s="3" t="s">
        <v>332</v>
      </c>
      <c r="I1774" s="3" t="s">
        <v>1501</v>
      </c>
      <c r="J1774" s="3" t="s">
        <v>2</v>
      </c>
      <c r="K1774" s="3" t="s">
        <v>282</v>
      </c>
      <c r="L1774" s="3" t="s">
        <v>332</v>
      </c>
      <c r="O1774" s="3" t="s">
        <v>9</v>
      </c>
      <c r="P1774" s="3" t="s">
        <v>332</v>
      </c>
      <c r="Q1774" s="3" t="s">
        <v>10</v>
      </c>
      <c r="R1774" s="2" t="s">
        <v>335</v>
      </c>
      <c r="V1774" t="str">
        <f t="shared" si="65"/>
        <v>Remove</v>
      </c>
      <c r="W1774"/>
      <c r="X1774"/>
      <c r="Y1774"/>
      <c r="Z1774"/>
      <c r="AA1774"/>
      <c r="AC1774"/>
      <c r="AE1774"/>
    </row>
    <row r="1775" spans="1:31" ht="28.8" x14ac:dyDescent="0.3">
      <c r="A1775" s="3">
        <v>2894042040</v>
      </c>
      <c r="B1775" s="3" t="s">
        <v>4339</v>
      </c>
      <c r="C1775" s="3" t="s">
        <v>4339</v>
      </c>
      <c r="D1775" s="3">
        <v>823.67993610175495</v>
      </c>
      <c r="E1775" s="3" t="s">
        <v>4340</v>
      </c>
      <c r="F1775" s="3" t="s">
        <v>13</v>
      </c>
      <c r="G1775" s="3" t="s">
        <v>74</v>
      </c>
      <c r="H1775" s="3" t="s">
        <v>16054</v>
      </c>
      <c r="I1775" s="3" t="s">
        <v>4341</v>
      </c>
      <c r="J1775" s="3" t="s">
        <v>26</v>
      </c>
      <c r="K1775" s="3" t="s">
        <v>27</v>
      </c>
      <c r="L1775" s="3" t="s">
        <v>239</v>
      </c>
      <c r="M1775" s="3" t="s">
        <v>296</v>
      </c>
      <c r="O1775" s="3" t="s">
        <v>9</v>
      </c>
      <c r="P1775" s="3" t="s">
        <v>107</v>
      </c>
      <c r="Q1775" s="3" t="s">
        <v>10</v>
      </c>
      <c r="R1775" s="2" t="s">
        <v>109</v>
      </c>
      <c r="S1775" s="3">
        <v>-1.61</v>
      </c>
      <c r="T1775" s="3">
        <v>-5.54</v>
      </c>
      <c r="U1775" s="3">
        <v>-7.04</v>
      </c>
      <c r="V1775" s="3" t="str">
        <f t="shared" si="65"/>
        <v>Keep</v>
      </c>
      <c r="W1775" s="2" t="str">
        <f>MID(B1775, 5, 11)</f>
        <v>Apr 03 2016</v>
      </c>
      <c r="X1775" s="3">
        <f t="shared" ref="X1775" si="66">VALUE(RIGHT(W1775,4))</f>
        <v>2016</v>
      </c>
      <c r="Y1775" s="2" t="str">
        <f>H1775&amp;X1775</f>
        <v>india2016</v>
      </c>
      <c r="Z1775" s="1" t="s">
        <v>16085</v>
      </c>
      <c r="AA1775" s="1">
        <f>IFERROR(VLOOKUP(Z1775, RISKSHEET!$A$2:$G$1000, 4, FALSE), "Missing")</f>
        <v>-5.6153856217861203E-2</v>
      </c>
      <c r="AB1775">
        <f>IFERROR(VLOOKUP(Z1775, RISKSHEET!$A$2:$G$1000, 5, FALSE), "Missing")</f>
        <v>-0.96042650938034102</v>
      </c>
      <c r="AC1775" s="1">
        <f>IFERROR(VLOOKUP(Z1775, RISKSHEET!$A$2:$G$1000, 6, FALSE), "Missing")</f>
        <v>4.1096631437540103E-2</v>
      </c>
      <c r="AD1775" t="str">
        <f>_xlfn.XLOOKUP(Z1775, CREDITRATING!I:I, CREDITRATING!E:E, "Missing")</f>
        <v>BBB</v>
      </c>
      <c r="AE1775" s="1">
        <f>_xlfn.XLOOKUP(Z1775, CREDITRATING!I:I, CREDITRATING!F:F, "Missing")</f>
        <v>9</v>
      </c>
    </row>
    <row r="1776" spans="1:31" hidden="1" x14ac:dyDescent="0.3">
      <c r="A1776" s="3">
        <v>2994247040</v>
      </c>
      <c r="B1776" s="3" t="s">
        <v>4342</v>
      </c>
      <c r="C1776" s="3" t="s">
        <v>4343</v>
      </c>
      <c r="D1776" s="3">
        <v>74.481792925719304</v>
      </c>
      <c r="E1776" s="3" t="s">
        <v>4344</v>
      </c>
      <c r="F1776" s="3" t="s">
        <v>2</v>
      </c>
      <c r="G1776" s="3" t="s">
        <v>3</v>
      </c>
      <c r="H1776" s="3" t="s">
        <v>107</v>
      </c>
      <c r="I1776" s="3" t="s">
        <v>25</v>
      </c>
      <c r="J1776" s="3" t="s">
        <v>26</v>
      </c>
      <c r="K1776" s="3" t="s">
        <v>27</v>
      </c>
      <c r="L1776" s="3" t="s">
        <v>107</v>
      </c>
      <c r="O1776" s="3" t="s">
        <v>9</v>
      </c>
      <c r="P1776" s="3" t="s">
        <v>107</v>
      </c>
      <c r="Q1776" s="3" t="s">
        <v>10</v>
      </c>
      <c r="V1776" t="str">
        <f t="shared" si="65"/>
        <v>Remove</v>
      </c>
      <c r="W1776"/>
      <c r="X1776"/>
      <c r="Y1776"/>
      <c r="Z1776"/>
      <c r="AA1776"/>
      <c r="AC1776"/>
      <c r="AE1776"/>
    </row>
    <row r="1777" spans="1:31" hidden="1" x14ac:dyDescent="0.3">
      <c r="A1777" s="3">
        <v>2966085040</v>
      </c>
      <c r="B1777" s="3" t="s">
        <v>4315</v>
      </c>
      <c r="C1777" s="3" t="s">
        <v>4315</v>
      </c>
      <c r="D1777" s="3">
        <v>108.280333436246</v>
      </c>
      <c r="E1777" s="3" t="s">
        <v>4345</v>
      </c>
      <c r="F1777" s="3" t="s">
        <v>41</v>
      </c>
      <c r="G1777" s="3" t="s">
        <v>42</v>
      </c>
      <c r="H1777" s="3" t="s">
        <v>4</v>
      </c>
      <c r="I1777" s="3" t="s">
        <v>4346</v>
      </c>
      <c r="J1777" s="3" t="s">
        <v>83</v>
      </c>
      <c r="K1777" s="3" t="s">
        <v>84</v>
      </c>
      <c r="L1777" s="3" t="s">
        <v>4</v>
      </c>
      <c r="N1777" s="3" t="s">
        <v>717</v>
      </c>
      <c r="O1777" s="3" t="s">
        <v>9</v>
      </c>
      <c r="P1777" s="3" t="s">
        <v>4</v>
      </c>
      <c r="Q1777" s="3" t="s">
        <v>10</v>
      </c>
      <c r="V1777" t="str">
        <f t="shared" si="65"/>
        <v>Remove</v>
      </c>
      <c r="W1777"/>
      <c r="X1777"/>
      <c r="Y1777"/>
      <c r="Z1777"/>
      <c r="AA1777"/>
      <c r="AC1777"/>
      <c r="AE1777"/>
    </row>
    <row r="1778" spans="1:31" hidden="1" x14ac:dyDescent="0.3">
      <c r="A1778" s="3">
        <v>2944426040</v>
      </c>
      <c r="B1778" s="3" t="s">
        <v>4315</v>
      </c>
      <c r="C1778" s="3" t="s">
        <v>4315</v>
      </c>
      <c r="D1778" s="3">
        <v>67.972831120716293</v>
      </c>
      <c r="E1778" s="3" t="s">
        <v>4347</v>
      </c>
      <c r="F1778" s="3" t="s">
        <v>83</v>
      </c>
      <c r="G1778" s="3" t="s">
        <v>159</v>
      </c>
      <c r="H1778" s="3" t="s">
        <v>4</v>
      </c>
      <c r="I1778" s="3" t="s">
        <v>4348</v>
      </c>
      <c r="J1778" s="3" t="s">
        <v>83</v>
      </c>
      <c r="K1778" s="3" t="s">
        <v>159</v>
      </c>
      <c r="L1778" s="3" t="s">
        <v>4</v>
      </c>
      <c r="O1778" s="3" t="s">
        <v>9</v>
      </c>
      <c r="P1778" s="3" t="s">
        <v>4</v>
      </c>
      <c r="Q1778" s="3" t="s">
        <v>10</v>
      </c>
      <c r="V1778" t="str">
        <f t="shared" si="65"/>
        <v>Remove</v>
      </c>
      <c r="W1778"/>
      <c r="X1778"/>
      <c r="Y1778"/>
      <c r="Z1778"/>
      <c r="AA1778"/>
      <c r="AC1778"/>
      <c r="AE1778"/>
    </row>
    <row r="1779" spans="1:31" hidden="1" x14ac:dyDescent="0.3">
      <c r="A1779" s="3">
        <v>2943412040</v>
      </c>
      <c r="B1779" s="3" t="s">
        <v>4315</v>
      </c>
      <c r="C1779" s="3" t="s">
        <v>4315</v>
      </c>
      <c r="D1779" s="3">
        <v>154.47360296387799</v>
      </c>
      <c r="E1779" s="3" t="s">
        <v>4349</v>
      </c>
      <c r="F1779" s="3" t="s">
        <v>62</v>
      </c>
      <c r="G1779" s="3" t="s">
        <v>113</v>
      </c>
      <c r="H1779" s="3" t="s">
        <v>4</v>
      </c>
      <c r="I1779" s="3" t="s">
        <v>4350</v>
      </c>
      <c r="J1779" s="3" t="s">
        <v>26</v>
      </c>
      <c r="K1779" s="3" t="s">
        <v>27</v>
      </c>
      <c r="L1779" s="3" t="s">
        <v>4</v>
      </c>
      <c r="O1779" s="3" t="s">
        <v>9</v>
      </c>
      <c r="P1779" s="3" t="s">
        <v>4</v>
      </c>
      <c r="Q1779" s="3" t="s">
        <v>10</v>
      </c>
      <c r="V1779" t="str">
        <f t="shared" si="65"/>
        <v>Remove</v>
      </c>
      <c r="W1779"/>
      <c r="X1779"/>
      <c r="Y1779"/>
      <c r="Z1779"/>
      <c r="AA1779"/>
      <c r="AC1779"/>
      <c r="AE1779"/>
    </row>
    <row r="1780" spans="1:31" hidden="1" x14ac:dyDescent="0.3">
      <c r="A1780" s="3">
        <v>2951947040</v>
      </c>
      <c r="B1780" s="3" t="s">
        <v>4338</v>
      </c>
      <c r="C1780" s="3" t="s">
        <v>4351</v>
      </c>
      <c r="D1780" s="3">
        <v>150.20862308762199</v>
      </c>
      <c r="E1780" s="3" t="s">
        <v>4352</v>
      </c>
      <c r="F1780" s="3" t="s">
        <v>23</v>
      </c>
      <c r="G1780" s="3" t="s">
        <v>24</v>
      </c>
      <c r="H1780" s="3" t="s">
        <v>49</v>
      </c>
      <c r="I1780" s="3" t="s">
        <v>4353</v>
      </c>
      <c r="J1780" s="3" t="s">
        <v>23</v>
      </c>
      <c r="K1780" s="3" t="s">
        <v>24</v>
      </c>
      <c r="L1780" s="3" t="s">
        <v>49</v>
      </c>
      <c r="O1780" s="3" t="s">
        <v>9</v>
      </c>
      <c r="P1780" s="3" t="s">
        <v>49</v>
      </c>
      <c r="Q1780" s="3" t="s">
        <v>10</v>
      </c>
      <c r="V1780" t="str">
        <f t="shared" si="65"/>
        <v>Remove</v>
      </c>
      <c r="W1780"/>
      <c r="X1780"/>
      <c r="Y1780"/>
      <c r="Z1780"/>
      <c r="AA1780"/>
      <c r="AC1780"/>
      <c r="AE1780"/>
    </row>
    <row r="1781" spans="1:31" hidden="1" x14ac:dyDescent="0.3">
      <c r="A1781" s="3">
        <v>2944143040</v>
      </c>
      <c r="B1781" s="3" t="s">
        <v>4338</v>
      </c>
      <c r="C1781" s="3" t="s">
        <v>4338</v>
      </c>
      <c r="D1781" s="3">
        <v>542.89276923791397</v>
      </c>
      <c r="E1781" s="3" t="s">
        <v>4354</v>
      </c>
      <c r="F1781" s="3" t="s">
        <v>18</v>
      </c>
      <c r="G1781" s="3" t="s">
        <v>955</v>
      </c>
      <c r="H1781" s="3" t="s">
        <v>4</v>
      </c>
      <c r="I1781" s="3" t="s">
        <v>4355</v>
      </c>
      <c r="J1781" s="3" t="s">
        <v>26</v>
      </c>
      <c r="K1781" s="3" t="s">
        <v>27</v>
      </c>
      <c r="L1781" s="3" t="s">
        <v>4</v>
      </c>
      <c r="M1781" s="3" t="s">
        <v>307</v>
      </c>
      <c r="N1781" s="3" t="s">
        <v>4356</v>
      </c>
      <c r="O1781" s="3" t="s">
        <v>9</v>
      </c>
      <c r="P1781" s="3" t="s">
        <v>4</v>
      </c>
      <c r="Q1781" s="3" t="s">
        <v>10</v>
      </c>
      <c r="V1781" t="str">
        <f t="shared" si="65"/>
        <v>Remove</v>
      </c>
      <c r="W1781"/>
      <c r="X1781"/>
      <c r="Y1781"/>
      <c r="Z1781"/>
      <c r="AA1781"/>
      <c r="AC1781"/>
      <c r="AE1781"/>
    </row>
    <row r="1782" spans="1:31" hidden="1" x14ac:dyDescent="0.3">
      <c r="A1782" s="3">
        <v>2943997040</v>
      </c>
      <c r="B1782" s="3" t="s">
        <v>4338</v>
      </c>
      <c r="C1782" s="3" t="s">
        <v>4338</v>
      </c>
      <c r="D1782" s="3">
        <v>76.6444768359205</v>
      </c>
      <c r="E1782" s="3" t="s">
        <v>4357</v>
      </c>
      <c r="F1782" s="3" t="s">
        <v>18</v>
      </c>
      <c r="G1782" s="3" t="s">
        <v>186</v>
      </c>
      <c r="H1782" s="3" t="s">
        <v>4</v>
      </c>
      <c r="I1782" s="3" t="s">
        <v>4358</v>
      </c>
      <c r="J1782" s="3" t="s">
        <v>83</v>
      </c>
      <c r="K1782" s="3" t="s">
        <v>84</v>
      </c>
      <c r="L1782" s="3" t="s">
        <v>4</v>
      </c>
      <c r="N1782" s="3" t="s">
        <v>86</v>
      </c>
      <c r="O1782" s="3" t="s">
        <v>9</v>
      </c>
      <c r="P1782" s="3" t="s">
        <v>4</v>
      </c>
      <c r="Q1782" s="3" t="s">
        <v>10</v>
      </c>
      <c r="V1782" t="str">
        <f t="shared" si="65"/>
        <v>Remove</v>
      </c>
      <c r="W1782"/>
      <c r="X1782"/>
      <c r="Y1782"/>
      <c r="Z1782"/>
      <c r="AA1782"/>
      <c r="AC1782"/>
      <c r="AE1782"/>
    </row>
    <row r="1783" spans="1:31" hidden="1" x14ac:dyDescent="0.3">
      <c r="A1783" s="3">
        <v>2944489040</v>
      </c>
      <c r="B1783" s="3" t="s">
        <v>4359</v>
      </c>
      <c r="C1783" s="3" t="s">
        <v>4359</v>
      </c>
      <c r="D1783" s="3">
        <v>157.82632914526201</v>
      </c>
      <c r="E1783" s="3" t="s">
        <v>4360</v>
      </c>
      <c r="F1783" s="3" t="s">
        <v>6</v>
      </c>
      <c r="G1783" s="3" t="s">
        <v>58</v>
      </c>
      <c r="H1783" s="3" t="s">
        <v>4</v>
      </c>
      <c r="I1783" s="3" t="s">
        <v>4361</v>
      </c>
      <c r="J1783" s="3" t="s">
        <v>26</v>
      </c>
      <c r="K1783" s="3" t="s">
        <v>27</v>
      </c>
      <c r="L1783" s="3" t="s">
        <v>4</v>
      </c>
      <c r="O1783" s="3" t="s">
        <v>9</v>
      </c>
      <c r="P1783" s="3" t="s">
        <v>4</v>
      </c>
      <c r="Q1783" s="3" t="s">
        <v>10</v>
      </c>
      <c r="V1783" t="str">
        <f t="shared" si="65"/>
        <v>Remove</v>
      </c>
      <c r="W1783"/>
      <c r="X1783"/>
      <c r="Y1783"/>
      <c r="Z1783"/>
      <c r="AA1783"/>
      <c r="AC1783"/>
      <c r="AE1783"/>
    </row>
    <row r="1784" spans="1:31" hidden="1" x14ac:dyDescent="0.3">
      <c r="A1784" s="3">
        <v>2945477040</v>
      </c>
      <c r="B1784" s="3" t="s">
        <v>4287</v>
      </c>
      <c r="C1784" s="3" t="s">
        <v>4287</v>
      </c>
      <c r="D1784" s="3">
        <v>58.841746670795899</v>
      </c>
      <c r="E1784" s="3" t="s">
        <v>4362</v>
      </c>
      <c r="F1784" s="3" t="s">
        <v>41</v>
      </c>
      <c r="G1784" s="3" t="s">
        <v>42</v>
      </c>
      <c r="H1784" s="3" t="s">
        <v>4</v>
      </c>
      <c r="I1784" s="3" t="s">
        <v>4363</v>
      </c>
      <c r="J1784" s="3" t="s">
        <v>41</v>
      </c>
      <c r="K1784" s="3" t="s">
        <v>42</v>
      </c>
      <c r="L1784" s="3" t="s">
        <v>4</v>
      </c>
      <c r="N1784" s="3" t="s">
        <v>1906</v>
      </c>
      <c r="O1784" s="3" t="s">
        <v>9</v>
      </c>
      <c r="P1784" s="3" t="s">
        <v>4</v>
      </c>
      <c r="Q1784" s="3" t="s">
        <v>10</v>
      </c>
      <c r="V1784" t="str">
        <f t="shared" si="65"/>
        <v>Remove</v>
      </c>
      <c r="W1784"/>
      <c r="X1784"/>
      <c r="Y1784"/>
      <c r="Z1784"/>
      <c r="AA1784"/>
      <c r="AC1784"/>
      <c r="AE1784"/>
    </row>
    <row r="1785" spans="1:31" hidden="1" x14ac:dyDescent="0.3">
      <c r="A1785" s="3">
        <v>2952354040</v>
      </c>
      <c r="B1785" s="3" t="s">
        <v>4364</v>
      </c>
      <c r="C1785" s="3" t="s">
        <v>4035</v>
      </c>
      <c r="D1785" s="3">
        <v>1461.15722205112</v>
      </c>
      <c r="E1785" s="3" t="s">
        <v>4365</v>
      </c>
      <c r="F1785" s="3" t="s">
        <v>26</v>
      </c>
      <c r="G1785" s="3" t="s">
        <v>27</v>
      </c>
      <c r="H1785" s="3" t="s">
        <v>4</v>
      </c>
      <c r="I1785" s="3" t="s">
        <v>4366</v>
      </c>
      <c r="J1785" s="3" t="s">
        <v>2</v>
      </c>
      <c r="K1785" s="3" t="s">
        <v>3</v>
      </c>
      <c r="L1785" s="3" t="s">
        <v>4</v>
      </c>
      <c r="N1785" s="3" t="s">
        <v>118</v>
      </c>
      <c r="O1785" s="3" t="s">
        <v>9</v>
      </c>
      <c r="P1785" s="3" t="s">
        <v>4</v>
      </c>
      <c r="Q1785" s="3" t="s">
        <v>10</v>
      </c>
      <c r="V1785" t="str">
        <f t="shared" si="65"/>
        <v>Remove</v>
      </c>
      <c r="W1785"/>
      <c r="X1785"/>
      <c r="Y1785"/>
      <c r="Z1785"/>
      <c r="AA1785"/>
      <c r="AC1785"/>
      <c r="AE1785"/>
    </row>
    <row r="1786" spans="1:31" hidden="1" x14ac:dyDescent="0.3">
      <c r="A1786" s="3">
        <v>3013599040</v>
      </c>
      <c r="B1786" s="3" t="s">
        <v>4367</v>
      </c>
      <c r="C1786" s="3" t="s">
        <v>4368</v>
      </c>
      <c r="D1786" s="3">
        <v>2456.4744695208801</v>
      </c>
      <c r="E1786" s="3" t="s">
        <v>4369</v>
      </c>
      <c r="F1786" s="3" t="s">
        <v>26</v>
      </c>
      <c r="G1786" s="3" t="s">
        <v>27</v>
      </c>
      <c r="H1786" s="3" t="s">
        <v>4</v>
      </c>
      <c r="I1786" s="3" t="s">
        <v>4370</v>
      </c>
      <c r="J1786" s="3" t="s">
        <v>26</v>
      </c>
      <c r="K1786" s="3" t="s">
        <v>27</v>
      </c>
      <c r="L1786" s="3" t="s">
        <v>4</v>
      </c>
      <c r="M1786" s="3" t="s">
        <v>3859</v>
      </c>
      <c r="O1786" s="3" t="s">
        <v>9</v>
      </c>
      <c r="P1786" s="3" t="s">
        <v>4</v>
      </c>
      <c r="Q1786" s="3" t="s">
        <v>10</v>
      </c>
      <c r="V1786" t="str">
        <f t="shared" si="65"/>
        <v>Remove</v>
      </c>
      <c r="W1786"/>
      <c r="X1786"/>
      <c r="Y1786"/>
      <c r="Z1786"/>
      <c r="AA1786"/>
      <c r="AC1786"/>
      <c r="AE1786"/>
    </row>
    <row r="1787" spans="1:31" hidden="1" x14ac:dyDescent="0.3">
      <c r="A1787" s="3">
        <v>2952219040</v>
      </c>
      <c r="B1787" s="3" t="s">
        <v>4367</v>
      </c>
      <c r="C1787" s="3" t="s">
        <v>4367</v>
      </c>
      <c r="D1787" s="3">
        <v>148.081823817067</v>
      </c>
      <c r="E1787" s="3" t="s">
        <v>4371</v>
      </c>
      <c r="F1787" s="3" t="s">
        <v>83</v>
      </c>
      <c r="G1787" s="3" t="s">
        <v>159</v>
      </c>
      <c r="H1787" s="3" t="s">
        <v>332</v>
      </c>
      <c r="I1787" s="3" t="s">
        <v>4372</v>
      </c>
      <c r="J1787" s="3" t="s">
        <v>26</v>
      </c>
      <c r="K1787" s="3" t="s">
        <v>27</v>
      </c>
      <c r="L1787" s="3" t="s">
        <v>332</v>
      </c>
      <c r="O1787" s="3" t="s">
        <v>9</v>
      </c>
      <c r="P1787" s="3" t="s">
        <v>332</v>
      </c>
      <c r="Q1787" s="3" t="s">
        <v>10</v>
      </c>
      <c r="V1787" t="str">
        <f t="shared" si="65"/>
        <v>Remove</v>
      </c>
      <c r="W1787"/>
      <c r="X1787"/>
      <c r="Y1787"/>
      <c r="Z1787"/>
      <c r="AA1787"/>
      <c r="AC1787"/>
      <c r="AE1787"/>
    </row>
    <row r="1788" spans="1:31" hidden="1" x14ac:dyDescent="0.3">
      <c r="A1788" s="3">
        <v>2946506040</v>
      </c>
      <c r="B1788" s="3" t="s">
        <v>4367</v>
      </c>
      <c r="C1788" s="3" t="s">
        <v>4367</v>
      </c>
      <c r="D1788" s="3">
        <v>266.56033843873502</v>
      </c>
      <c r="E1788" s="3" t="s">
        <v>4373</v>
      </c>
      <c r="F1788" s="3" t="s">
        <v>2</v>
      </c>
      <c r="G1788" s="3" t="s">
        <v>3</v>
      </c>
      <c r="H1788" s="3" t="s">
        <v>4</v>
      </c>
      <c r="I1788" s="3" t="s">
        <v>4374</v>
      </c>
      <c r="J1788" s="3" t="s">
        <v>2</v>
      </c>
      <c r="K1788" s="3" t="s">
        <v>3</v>
      </c>
      <c r="L1788" s="3" t="s">
        <v>4</v>
      </c>
      <c r="O1788" s="3" t="s">
        <v>9</v>
      </c>
      <c r="P1788" s="3" t="s">
        <v>4</v>
      </c>
      <c r="Q1788" s="3" t="s">
        <v>10</v>
      </c>
      <c r="V1788" t="str">
        <f t="shared" si="65"/>
        <v>Remove</v>
      </c>
      <c r="W1788"/>
      <c r="X1788"/>
      <c r="Y1788"/>
      <c r="Z1788"/>
      <c r="AA1788"/>
      <c r="AC1788"/>
      <c r="AE1788"/>
    </row>
    <row r="1789" spans="1:31" hidden="1" x14ac:dyDescent="0.3">
      <c r="A1789" s="3">
        <v>2946460040</v>
      </c>
      <c r="B1789" s="3" t="s">
        <v>4367</v>
      </c>
      <c r="C1789" s="3" t="s">
        <v>4367</v>
      </c>
      <c r="D1789" s="3">
        <v>1427.2751976284601</v>
      </c>
      <c r="E1789" s="3" t="s">
        <v>4375</v>
      </c>
      <c r="F1789" s="3" t="s">
        <v>191</v>
      </c>
      <c r="G1789" s="3" t="s">
        <v>192</v>
      </c>
      <c r="H1789" s="3" t="s">
        <v>4</v>
      </c>
      <c r="I1789" s="3" t="s">
        <v>4376</v>
      </c>
      <c r="J1789" s="3" t="s">
        <v>62</v>
      </c>
      <c r="K1789" s="3" t="s">
        <v>113</v>
      </c>
      <c r="L1789" s="3" t="s">
        <v>4</v>
      </c>
      <c r="N1789" s="3" t="s">
        <v>205</v>
      </c>
      <c r="O1789" s="3" t="s">
        <v>9</v>
      </c>
      <c r="P1789" s="3" t="s">
        <v>4</v>
      </c>
      <c r="Q1789" s="3" t="s">
        <v>10</v>
      </c>
      <c r="V1789" t="str">
        <f t="shared" si="65"/>
        <v>Remove</v>
      </c>
      <c r="W1789"/>
      <c r="X1789"/>
      <c r="Y1789"/>
      <c r="Z1789"/>
      <c r="AA1789"/>
      <c r="AC1789"/>
      <c r="AE1789"/>
    </row>
    <row r="1790" spans="1:31" hidden="1" x14ac:dyDescent="0.3">
      <c r="A1790" s="3">
        <v>2946551040</v>
      </c>
      <c r="B1790" s="3" t="s">
        <v>4377</v>
      </c>
      <c r="C1790" s="3" t="s">
        <v>4377</v>
      </c>
      <c r="D1790" s="3">
        <v>292.54744638173099</v>
      </c>
      <c r="E1790" s="3" t="s">
        <v>4378</v>
      </c>
      <c r="F1790" s="3" t="s">
        <v>26</v>
      </c>
      <c r="G1790" s="3" t="s">
        <v>27</v>
      </c>
      <c r="H1790" s="3" t="s">
        <v>4</v>
      </c>
      <c r="I1790" s="3" t="s">
        <v>4379</v>
      </c>
      <c r="J1790" s="3" t="s">
        <v>26</v>
      </c>
      <c r="K1790" s="3" t="s">
        <v>72</v>
      </c>
      <c r="L1790" s="3" t="s">
        <v>4</v>
      </c>
      <c r="N1790" s="3" t="s">
        <v>495</v>
      </c>
      <c r="O1790" s="3" t="s">
        <v>9</v>
      </c>
      <c r="P1790" s="3" t="s">
        <v>4</v>
      </c>
      <c r="Q1790" s="3" t="s">
        <v>10</v>
      </c>
      <c r="V1790" t="str">
        <f t="shared" si="65"/>
        <v>Remove</v>
      </c>
      <c r="W1790"/>
      <c r="X1790"/>
      <c r="Y1790"/>
      <c r="Z1790"/>
      <c r="AA1790"/>
      <c r="AC1790"/>
      <c r="AE1790"/>
    </row>
    <row r="1791" spans="1:31" hidden="1" x14ac:dyDescent="0.3">
      <c r="A1791" s="3">
        <v>2949046040</v>
      </c>
      <c r="B1791" s="3" t="s">
        <v>4380</v>
      </c>
      <c r="C1791" s="3" t="s">
        <v>4380</v>
      </c>
      <c r="D1791" s="3">
        <v>807.19913486791302</v>
      </c>
      <c r="E1791" s="3" t="s">
        <v>4381</v>
      </c>
      <c r="F1791" s="3" t="s">
        <v>83</v>
      </c>
      <c r="G1791" s="3" t="s">
        <v>121</v>
      </c>
      <c r="H1791" s="3" t="s">
        <v>4</v>
      </c>
      <c r="I1791" s="3" t="s">
        <v>4382</v>
      </c>
      <c r="J1791" s="3" t="s">
        <v>83</v>
      </c>
      <c r="K1791" s="3" t="s">
        <v>121</v>
      </c>
      <c r="L1791" s="3" t="s">
        <v>4</v>
      </c>
      <c r="N1791" s="3" t="s">
        <v>4383</v>
      </c>
      <c r="O1791" s="3" t="s">
        <v>9</v>
      </c>
      <c r="P1791" s="3" t="s">
        <v>4</v>
      </c>
      <c r="Q1791" s="3" t="s">
        <v>10</v>
      </c>
      <c r="V1791" t="str">
        <f t="shared" si="65"/>
        <v>Remove</v>
      </c>
      <c r="W1791"/>
      <c r="X1791"/>
      <c r="Y1791"/>
      <c r="Z1791"/>
      <c r="AA1791"/>
      <c r="AC1791"/>
      <c r="AE1791"/>
    </row>
    <row r="1792" spans="1:31" hidden="1" x14ac:dyDescent="0.3">
      <c r="A1792" s="3">
        <v>2948153040</v>
      </c>
      <c r="B1792" s="3" t="s">
        <v>4380</v>
      </c>
      <c r="C1792" s="3" t="s">
        <v>4380</v>
      </c>
      <c r="D1792" s="3">
        <v>74.309439209022102</v>
      </c>
      <c r="E1792" s="3" t="s">
        <v>4384</v>
      </c>
      <c r="F1792" s="3" t="s">
        <v>26</v>
      </c>
      <c r="G1792" s="3" t="s">
        <v>72</v>
      </c>
      <c r="H1792" s="3" t="s">
        <v>4</v>
      </c>
      <c r="I1792" s="3" t="s">
        <v>4385</v>
      </c>
      <c r="J1792" s="3" t="s">
        <v>26</v>
      </c>
      <c r="K1792" s="3" t="s">
        <v>72</v>
      </c>
      <c r="L1792" s="3" t="s">
        <v>28</v>
      </c>
      <c r="O1792" s="3" t="s">
        <v>9</v>
      </c>
      <c r="P1792" s="3" t="s">
        <v>4</v>
      </c>
      <c r="Q1792" s="3" t="s">
        <v>10</v>
      </c>
      <c r="V1792" t="str">
        <f t="shared" si="65"/>
        <v>Remove</v>
      </c>
      <c r="W1792"/>
      <c r="X1792"/>
      <c r="Y1792"/>
      <c r="Z1792"/>
      <c r="AA1792"/>
      <c r="AC1792"/>
      <c r="AE1792"/>
    </row>
    <row r="1793" spans="1:31" hidden="1" x14ac:dyDescent="0.3">
      <c r="A1793" s="3">
        <v>2949507040</v>
      </c>
      <c r="B1793" s="3" t="s">
        <v>4386</v>
      </c>
      <c r="C1793" s="3" t="s">
        <v>4386</v>
      </c>
      <c r="D1793" s="3">
        <v>119.981110419277</v>
      </c>
      <c r="E1793" s="3" t="s">
        <v>4387</v>
      </c>
      <c r="F1793" s="3" t="s">
        <v>18</v>
      </c>
      <c r="G1793" s="3" t="s">
        <v>186</v>
      </c>
      <c r="H1793" s="3" t="s">
        <v>107</v>
      </c>
      <c r="I1793" s="3" t="s">
        <v>3451</v>
      </c>
      <c r="J1793" s="3" t="s">
        <v>18</v>
      </c>
      <c r="K1793" s="3" t="s">
        <v>186</v>
      </c>
      <c r="L1793" s="3" t="s">
        <v>3452</v>
      </c>
      <c r="O1793" s="3" t="s">
        <v>9</v>
      </c>
      <c r="P1793" s="3" t="s">
        <v>107</v>
      </c>
      <c r="Q1793" s="3" t="s">
        <v>10</v>
      </c>
      <c r="V1793" t="str">
        <f t="shared" si="65"/>
        <v>Remove</v>
      </c>
      <c r="W1793"/>
      <c r="X1793"/>
      <c r="Y1793"/>
      <c r="Z1793"/>
      <c r="AA1793"/>
      <c r="AC1793"/>
      <c r="AE1793"/>
    </row>
    <row r="1794" spans="1:31" hidden="1" x14ac:dyDescent="0.3">
      <c r="A1794" s="3">
        <v>2954134040</v>
      </c>
      <c r="B1794" s="3" t="s">
        <v>4388</v>
      </c>
      <c r="C1794" s="3" t="s">
        <v>4388</v>
      </c>
      <c r="D1794" s="3">
        <v>69.4730905326266</v>
      </c>
      <c r="E1794" s="3" t="s">
        <v>4389</v>
      </c>
      <c r="F1794" s="3" t="s">
        <v>62</v>
      </c>
      <c r="G1794" s="3" t="s">
        <v>113</v>
      </c>
      <c r="H1794" s="3" t="s">
        <v>4</v>
      </c>
      <c r="I1794" s="3" t="s">
        <v>2552</v>
      </c>
      <c r="J1794" s="3" t="s">
        <v>6</v>
      </c>
      <c r="K1794" s="3" t="s">
        <v>7</v>
      </c>
      <c r="L1794" s="3" t="s">
        <v>4</v>
      </c>
      <c r="N1794" s="3" t="s">
        <v>66</v>
      </c>
      <c r="O1794" s="3" t="s">
        <v>9</v>
      </c>
      <c r="P1794" s="3" t="s">
        <v>4</v>
      </c>
      <c r="Q1794" s="3" t="s">
        <v>10</v>
      </c>
      <c r="V1794" t="str">
        <f t="shared" si="65"/>
        <v>Remove</v>
      </c>
      <c r="W1794"/>
      <c r="X1794"/>
      <c r="Y1794"/>
      <c r="Z1794"/>
      <c r="AA1794"/>
      <c r="AC1794"/>
      <c r="AE1794"/>
    </row>
    <row r="1795" spans="1:31" hidden="1" x14ac:dyDescent="0.3">
      <c r="A1795" s="3">
        <v>2948929040</v>
      </c>
      <c r="B1795" s="3" t="s">
        <v>4388</v>
      </c>
      <c r="C1795" s="3" t="s">
        <v>4390</v>
      </c>
      <c r="D1795" s="3">
        <v>224.35795540724999</v>
      </c>
      <c r="E1795" s="3" t="s">
        <v>4391</v>
      </c>
      <c r="F1795" s="3" t="s">
        <v>83</v>
      </c>
      <c r="G1795" s="3" t="s">
        <v>159</v>
      </c>
      <c r="H1795" s="3" t="s">
        <v>4</v>
      </c>
      <c r="I1795" s="3" t="s">
        <v>4392</v>
      </c>
      <c r="J1795" s="3" t="s">
        <v>83</v>
      </c>
      <c r="K1795" s="3" t="s">
        <v>159</v>
      </c>
      <c r="L1795" s="3" t="s">
        <v>4</v>
      </c>
      <c r="M1795" s="3" t="s">
        <v>960</v>
      </c>
      <c r="O1795" s="3" t="s">
        <v>9</v>
      </c>
      <c r="P1795" s="3" t="s">
        <v>4</v>
      </c>
      <c r="Q1795" s="3" t="s">
        <v>10</v>
      </c>
      <c r="V1795" t="str">
        <f t="shared" ref="V1795:V1858" si="67">IF(ISNUMBER(S1795), "Keep", "Remove")</f>
        <v>Remove</v>
      </c>
      <c r="W1795"/>
      <c r="X1795"/>
      <c r="Y1795"/>
      <c r="Z1795"/>
      <c r="AA1795"/>
      <c r="AC1795"/>
      <c r="AE1795"/>
    </row>
    <row r="1796" spans="1:31" hidden="1" x14ac:dyDescent="0.3">
      <c r="A1796" s="3">
        <v>2949378040</v>
      </c>
      <c r="B1796" s="3" t="s">
        <v>4393</v>
      </c>
      <c r="C1796" s="3" t="s">
        <v>4393</v>
      </c>
      <c r="D1796" s="3">
        <v>62.977962243112202</v>
      </c>
      <c r="E1796" s="3" t="s">
        <v>4394</v>
      </c>
      <c r="F1796" s="3" t="s">
        <v>6</v>
      </c>
      <c r="G1796" s="3" t="s">
        <v>79</v>
      </c>
      <c r="H1796" s="3" t="s">
        <v>4</v>
      </c>
      <c r="I1796" s="3" t="s">
        <v>4395</v>
      </c>
      <c r="J1796" s="3" t="s">
        <v>83</v>
      </c>
      <c r="K1796" s="3" t="s">
        <v>84</v>
      </c>
      <c r="L1796" s="3" t="s">
        <v>4</v>
      </c>
      <c r="N1796" s="3" t="s">
        <v>220</v>
      </c>
      <c r="O1796" s="3" t="s">
        <v>9</v>
      </c>
      <c r="P1796" s="3" t="s">
        <v>4</v>
      </c>
      <c r="Q1796" s="3" t="s">
        <v>10</v>
      </c>
      <c r="V1796" t="str">
        <f t="shared" si="67"/>
        <v>Remove</v>
      </c>
      <c r="W1796"/>
      <c r="X1796"/>
      <c r="Y1796"/>
      <c r="Z1796"/>
      <c r="AA1796"/>
      <c r="AC1796"/>
      <c r="AE1796"/>
    </row>
    <row r="1797" spans="1:31" hidden="1" x14ac:dyDescent="0.3">
      <c r="A1797" s="3">
        <v>2124045040</v>
      </c>
      <c r="B1797" s="3" t="s">
        <v>4396</v>
      </c>
      <c r="C1797" s="3" t="s">
        <v>4396</v>
      </c>
      <c r="D1797" s="3">
        <v>52.905654102833502</v>
      </c>
      <c r="E1797" s="3" t="s">
        <v>4397</v>
      </c>
      <c r="F1797" s="3" t="s">
        <v>6</v>
      </c>
      <c r="G1797" s="3" t="s">
        <v>79</v>
      </c>
      <c r="H1797" s="3" t="s">
        <v>107</v>
      </c>
      <c r="I1797" s="3" t="s">
        <v>4398</v>
      </c>
      <c r="J1797" s="3" t="s">
        <v>83</v>
      </c>
      <c r="K1797" s="3" t="s">
        <v>159</v>
      </c>
      <c r="L1797" s="3" t="s">
        <v>107</v>
      </c>
      <c r="M1797" s="3" t="s">
        <v>4399</v>
      </c>
      <c r="O1797" s="3" t="s">
        <v>9</v>
      </c>
      <c r="P1797" s="3" t="s">
        <v>107</v>
      </c>
      <c r="Q1797" s="3" t="s">
        <v>10</v>
      </c>
      <c r="V1797" t="str">
        <f t="shared" si="67"/>
        <v>Remove</v>
      </c>
      <c r="W1797"/>
      <c r="X1797"/>
      <c r="Y1797"/>
      <c r="Z1797"/>
      <c r="AA1797"/>
      <c r="AC1797"/>
      <c r="AE1797"/>
    </row>
    <row r="1798" spans="1:31" hidden="1" x14ac:dyDescent="0.3">
      <c r="A1798" s="3">
        <v>2954172040</v>
      </c>
      <c r="B1798" s="3" t="s">
        <v>4400</v>
      </c>
      <c r="C1798" s="3" t="s">
        <v>4400</v>
      </c>
      <c r="D1798" s="3">
        <v>61.718870544669002</v>
      </c>
      <c r="E1798" s="3" t="s">
        <v>4401</v>
      </c>
      <c r="F1798" s="3" t="s">
        <v>13</v>
      </c>
      <c r="G1798" s="3" t="s">
        <v>74</v>
      </c>
      <c r="H1798" s="3" t="s">
        <v>4</v>
      </c>
      <c r="I1798" s="3" t="s">
        <v>4402</v>
      </c>
      <c r="J1798" s="3" t="s">
        <v>6</v>
      </c>
      <c r="K1798" s="3" t="s">
        <v>79</v>
      </c>
      <c r="L1798" s="3" t="s">
        <v>4</v>
      </c>
      <c r="O1798" s="3" t="s">
        <v>9</v>
      </c>
      <c r="P1798" s="3" t="s">
        <v>4</v>
      </c>
      <c r="Q1798" s="3" t="s">
        <v>10</v>
      </c>
      <c r="V1798" t="str">
        <f t="shared" si="67"/>
        <v>Remove</v>
      </c>
      <c r="W1798"/>
      <c r="X1798"/>
      <c r="Y1798"/>
      <c r="Z1798"/>
      <c r="AA1798"/>
      <c r="AC1798"/>
      <c r="AE1798"/>
    </row>
    <row r="1799" spans="1:31" hidden="1" x14ac:dyDescent="0.3">
      <c r="A1799" s="3">
        <v>2954158040</v>
      </c>
      <c r="B1799" s="3" t="s">
        <v>4400</v>
      </c>
      <c r="C1799" s="3" t="s">
        <v>4400</v>
      </c>
      <c r="D1799" s="3">
        <v>92.578305817003596</v>
      </c>
      <c r="E1799" s="3" t="s">
        <v>4403</v>
      </c>
      <c r="F1799" s="3" t="s">
        <v>13</v>
      </c>
      <c r="G1799" s="3" t="s">
        <v>74</v>
      </c>
      <c r="H1799" s="3" t="s">
        <v>4</v>
      </c>
      <c r="I1799" s="3" t="s">
        <v>4402</v>
      </c>
      <c r="J1799" s="3" t="s">
        <v>6</v>
      </c>
      <c r="K1799" s="3" t="s">
        <v>79</v>
      </c>
      <c r="L1799" s="3" t="s">
        <v>4</v>
      </c>
      <c r="O1799" s="3" t="s">
        <v>9</v>
      </c>
      <c r="P1799" s="3" t="s">
        <v>4</v>
      </c>
      <c r="Q1799" s="3" t="s">
        <v>10</v>
      </c>
      <c r="V1799" t="str">
        <f t="shared" si="67"/>
        <v>Remove</v>
      </c>
      <c r="W1799"/>
      <c r="X1799"/>
      <c r="Y1799"/>
      <c r="Z1799"/>
      <c r="AA1799"/>
      <c r="AC1799"/>
      <c r="AE1799"/>
    </row>
    <row r="1800" spans="1:31" hidden="1" x14ac:dyDescent="0.3">
      <c r="A1800" s="3">
        <v>2954120040</v>
      </c>
      <c r="B1800" s="3" t="s">
        <v>4404</v>
      </c>
      <c r="C1800" s="3" t="s">
        <v>4405</v>
      </c>
      <c r="D1800" s="3">
        <v>115.85915202871701</v>
      </c>
      <c r="E1800" s="3" t="s">
        <v>4406</v>
      </c>
      <c r="F1800" s="3" t="s">
        <v>6</v>
      </c>
      <c r="G1800" s="3" t="s">
        <v>117</v>
      </c>
      <c r="H1800" s="3" t="s">
        <v>4</v>
      </c>
      <c r="I1800" s="3" t="s">
        <v>4407</v>
      </c>
      <c r="J1800" s="3" t="s">
        <v>6</v>
      </c>
      <c r="K1800" s="3" t="s">
        <v>117</v>
      </c>
      <c r="L1800" s="3" t="s">
        <v>4</v>
      </c>
      <c r="O1800" s="3" t="s">
        <v>9</v>
      </c>
      <c r="P1800" s="3" t="s">
        <v>4</v>
      </c>
      <c r="Q1800" s="3" t="s">
        <v>10</v>
      </c>
      <c r="V1800" t="str">
        <f t="shared" si="67"/>
        <v>Remove</v>
      </c>
      <c r="W1800"/>
      <c r="X1800"/>
      <c r="Y1800"/>
      <c r="Z1800"/>
      <c r="AA1800"/>
      <c r="AC1800"/>
      <c r="AE1800"/>
    </row>
    <row r="1801" spans="1:31" hidden="1" x14ac:dyDescent="0.3">
      <c r="A1801" s="3">
        <v>2954071040</v>
      </c>
      <c r="B1801" s="3" t="s">
        <v>4404</v>
      </c>
      <c r="C1801" s="3" t="s">
        <v>4404</v>
      </c>
      <c r="D1801" s="3">
        <v>146.91403605931899</v>
      </c>
      <c r="E1801" s="3" t="s">
        <v>4408</v>
      </c>
      <c r="F1801" s="3" t="s">
        <v>6</v>
      </c>
      <c r="G1801" s="3" t="s">
        <v>7</v>
      </c>
      <c r="H1801" s="3" t="s">
        <v>4</v>
      </c>
      <c r="I1801" s="3" t="s">
        <v>4409</v>
      </c>
      <c r="J1801" s="3" t="s">
        <v>41</v>
      </c>
      <c r="K1801" s="3" t="s">
        <v>223</v>
      </c>
      <c r="L1801" s="3" t="s">
        <v>4</v>
      </c>
      <c r="N1801" s="3" t="s">
        <v>537</v>
      </c>
      <c r="O1801" s="3" t="s">
        <v>9</v>
      </c>
      <c r="P1801" s="3" t="s">
        <v>4</v>
      </c>
      <c r="Q1801" s="3" t="s">
        <v>10</v>
      </c>
      <c r="V1801" t="str">
        <f t="shared" si="67"/>
        <v>Remove</v>
      </c>
      <c r="W1801"/>
      <c r="X1801"/>
      <c r="Y1801"/>
      <c r="Z1801"/>
      <c r="AA1801"/>
      <c r="AC1801"/>
      <c r="AE1801"/>
    </row>
    <row r="1802" spans="1:31" ht="28.8" x14ac:dyDescent="0.3">
      <c r="A1802" s="3">
        <v>2950497040</v>
      </c>
      <c r="B1802" s="3" t="s">
        <v>4410</v>
      </c>
      <c r="C1802" s="3" t="s">
        <v>4410</v>
      </c>
      <c r="D1802" s="3">
        <v>555.22537074641605</v>
      </c>
      <c r="E1802" s="3" t="s">
        <v>16016</v>
      </c>
      <c r="F1802" s="3" t="s">
        <v>2</v>
      </c>
      <c r="G1802" s="3" t="s">
        <v>3</v>
      </c>
      <c r="H1802" s="3" t="s">
        <v>16004</v>
      </c>
      <c r="I1802" s="3" t="s">
        <v>4412</v>
      </c>
      <c r="J1802" s="3" t="s">
        <v>2</v>
      </c>
      <c r="K1802" s="3" t="s">
        <v>3</v>
      </c>
      <c r="L1802" s="3" t="s">
        <v>4</v>
      </c>
      <c r="O1802" s="3" t="s">
        <v>9</v>
      </c>
      <c r="P1802" s="3" t="s">
        <v>4</v>
      </c>
      <c r="Q1802" s="3" t="s">
        <v>10</v>
      </c>
      <c r="R1802" s="2" t="s">
        <v>303</v>
      </c>
      <c r="S1802" s="3">
        <v>-17.25</v>
      </c>
      <c r="T1802" s="3">
        <v>-17.25</v>
      </c>
      <c r="U1802" s="3">
        <v>-17.25</v>
      </c>
      <c r="V1802" s="3" t="str">
        <f t="shared" si="67"/>
        <v>Keep</v>
      </c>
      <c r="W1802" s="2" t="str">
        <f>MID(B1802, 5, 11)</f>
        <v>Apr 24 2016</v>
      </c>
      <c r="X1802" s="3">
        <f t="shared" ref="X1802" si="68">VALUE(RIGHT(W1802,4))</f>
        <v>2016</v>
      </c>
      <c r="Y1802" s="2" t="str">
        <f>H1802&amp;X1802</f>
        <v>china2016</v>
      </c>
      <c r="Z1802" s="1" t="s">
        <v>16083</v>
      </c>
      <c r="AA1802" s="1">
        <f>IFERROR(VLOOKUP(Z1802, RISKSHEET!$A$2:$G$1000, 4, FALSE), "Missing")</f>
        <v>-0.32396873831749001</v>
      </c>
      <c r="AB1802">
        <f>IFERROR(VLOOKUP(Z1802, RISKSHEET!$A$2:$G$1000, 5, FALSE), "Missing")</f>
        <v>-0.50222134590148904</v>
      </c>
      <c r="AC1802" s="1">
        <f>IFERROR(VLOOKUP(Z1802, RISKSHEET!$A$2:$G$1000, 6, FALSE), "Missing")</f>
        <v>0.416875630617142</v>
      </c>
      <c r="AD1802" t="str">
        <f>_xlfn.XLOOKUP(Z1802, CREDITRATING!I:I, CREDITRATING!E:E, "Missing")</f>
        <v>AA-</v>
      </c>
      <c r="AE1802" s="1">
        <f>_xlfn.XLOOKUP(Z1802, CREDITRATING!I:I, CREDITRATING!F:F, "Missing")</f>
        <v>4</v>
      </c>
    </row>
    <row r="1803" spans="1:31" hidden="1" x14ac:dyDescent="0.3">
      <c r="A1803" s="3">
        <v>2954185040</v>
      </c>
      <c r="B1803" s="3" t="s">
        <v>4018</v>
      </c>
      <c r="C1803" s="3" t="s">
        <v>4018</v>
      </c>
      <c r="D1803" s="3">
        <v>125.530736570057</v>
      </c>
      <c r="E1803" s="3" t="s">
        <v>4413</v>
      </c>
      <c r="F1803" s="3" t="s">
        <v>23</v>
      </c>
      <c r="G1803" s="3" t="s">
        <v>24</v>
      </c>
      <c r="H1803" s="3" t="s">
        <v>4</v>
      </c>
      <c r="I1803" s="3" t="s">
        <v>4414</v>
      </c>
      <c r="J1803" s="3" t="s">
        <v>23</v>
      </c>
      <c r="K1803" s="3" t="s">
        <v>24</v>
      </c>
      <c r="L1803" s="3" t="s">
        <v>4</v>
      </c>
      <c r="O1803" s="3" t="s">
        <v>9</v>
      </c>
      <c r="P1803" s="3" t="s">
        <v>4</v>
      </c>
      <c r="Q1803" s="3" t="s">
        <v>10</v>
      </c>
      <c r="V1803" t="str">
        <f t="shared" si="67"/>
        <v>Remove</v>
      </c>
      <c r="W1803"/>
      <c r="X1803"/>
      <c r="Y1803"/>
      <c r="Z1803"/>
      <c r="AA1803"/>
      <c r="AC1803"/>
      <c r="AE1803"/>
    </row>
    <row r="1804" spans="1:31" hidden="1" x14ac:dyDescent="0.3">
      <c r="A1804" s="3">
        <v>2953247040</v>
      </c>
      <c r="B1804" s="3" t="s">
        <v>4018</v>
      </c>
      <c r="C1804" s="3" t="s">
        <v>4018</v>
      </c>
      <c r="D1804" s="3">
        <v>447.02679835087099</v>
      </c>
      <c r="E1804" s="3" t="s">
        <v>4415</v>
      </c>
      <c r="F1804" s="3" t="s">
        <v>6</v>
      </c>
      <c r="G1804" s="3" t="s">
        <v>117</v>
      </c>
      <c r="H1804" s="3" t="s">
        <v>4</v>
      </c>
      <c r="I1804" s="3" t="s">
        <v>4416</v>
      </c>
      <c r="J1804" s="3" t="s">
        <v>6</v>
      </c>
      <c r="K1804" s="3" t="s">
        <v>117</v>
      </c>
      <c r="L1804" s="3" t="s">
        <v>4</v>
      </c>
      <c r="N1804" s="3" t="s">
        <v>220</v>
      </c>
      <c r="O1804" s="3" t="s">
        <v>9</v>
      </c>
      <c r="P1804" s="3" t="s">
        <v>4</v>
      </c>
      <c r="Q1804" s="3" t="s">
        <v>10</v>
      </c>
      <c r="V1804" t="str">
        <f t="shared" si="67"/>
        <v>Remove</v>
      </c>
      <c r="W1804"/>
      <c r="X1804"/>
      <c r="Y1804"/>
      <c r="Z1804"/>
      <c r="AA1804"/>
      <c r="AC1804"/>
      <c r="AE1804"/>
    </row>
    <row r="1805" spans="1:31" hidden="1" x14ac:dyDescent="0.3">
      <c r="A1805" s="3">
        <v>2968778040</v>
      </c>
      <c r="B1805" s="3" t="s">
        <v>3608</v>
      </c>
      <c r="C1805" s="3" t="s">
        <v>3608</v>
      </c>
      <c r="D1805" s="3">
        <v>385.20801232665599</v>
      </c>
      <c r="E1805" s="3" t="s">
        <v>4417</v>
      </c>
      <c r="F1805" s="3" t="s">
        <v>62</v>
      </c>
      <c r="G1805" s="3" t="s">
        <v>113</v>
      </c>
      <c r="H1805" s="3" t="s">
        <v>4</v>
      </c>
      <c r="I1805" s="3" t="s">
        <v>4418</v>
      </c>
      <c r="J1805" s="3" t="s">
        <v>26</v>
      </c>
      <c r="K1805" s="3" t="s">
        <v>27</v>
      </c>
      <c r="L1805" s="3" t="s">
        <v>4</v>
      </c>
      <c r="O1805" s="3" t="s">
        <v>9</v>
      </c>
      <c r="P1805" s="3" t="s">
        <v>4</v>
      </c>
      <c r="Q1805" s="3" t="s">
        <v>10</v>
      </c>
      <c r="V1805" t="str">
        <f t="shared" si="67"/>
        <v>Remove</v>
      </c>
      <c r="W1805"/>
      <c r="X1805"/>
      <c r="Y1805"/>
      <c r="Z1805"/>
      <c r="AA1805"/>
      <c r="AC1805"/>
      <c r="AE1805"/>
    </row>
    <row r="1806" spans="1:31" hidden="1" x14ac:dyDescent="0.3">
      <c r="A1806" s="3">
        <v>2956319040</v>
      </c>
      <c r="B1806" s="3" t="s">
        <v>3608</v>
      </c>
      <c r="C1806" s="3" t="s">
        <v>3608</v>
      </c>
      <c r="D1806" s="3">
        <v>300</v>
      </c>
      <c r="E1806" s="3" t="s">
        <v>4419</v>
      </c>
      <c r="F1806" s="3" t="s">
        <v>83</v>
      </c>
      <c r="G1806" s="3" t="s">
        <v>159</v>
      </c>
      <c r="H1806" s="3" t="s">
        <v>4</v>
      </c>
      <c r="I1806" s="3" t="s">
        <v>4420</v>
      </c>
      <c r="J1806" s="3" t="s">
        <v>83</v>
      </c>
      <c r="K1806" s="3" t="s">
        <v>159</v>
      </c>
      <c r="L1806" s="3" t="s">
        <v>4</v>
      </c>
      <c r="M1806" s="3" t="s">
        <v>4421</v>
      </c>
      <c r="O1806" s="3" t="s">
        <v>9</v>
      </c>
      <c r="P1806" s="3" t="s">
        <v>4</v>
      </c>
      <c r="Q1806" s="3" t="s">
        <v>10</v>
      </c>
      <c r="V1806" t="str">
        <f t="shared" si="67"/>
        <v>Remove</v>
      </c>
      <c r="W1806"/>
      <c r="X1806"/>
      <c r="Y1806"/>
      <c r="Z1806"/>
      <c r="AA1806"/>
      <c r="AC1806"/>
      <c r="AE1806"/>
    </row>
    <row r="1807" spans="1:31" hidden="1" x14ac:dyDescent="0.3">
      <c r="A1807" s="3">
        <v>2954760040</v>
      </c>
      <c r="B1807" s="3" t="s">
        <v>4035</v>
      </c>
      <c r="C1807" s="3" t="s">
        <v>4035</v>
      </c>
      <c r="D1807" s="3">
        <v>100.243917462273</v>
      </c>
      <c r="E1807" s="3" t="s">
        <v>4422</v>
      </c>
      <c r="F1807" s="3" t="s">
        <v>26</v>
      </c>
      <c r="G1807" s="3" t="s">
        <v>27</v>
      </c>
      <c r="H1807" s="3" t="s">
        <v>4</v>
      </c>
      <c r="I1807" s="3" t="s">
        <v>4423</v>
      </c>
      <c r="J1807" s="3" t="s">
        <v>23</v>
      </c>
      <c r="K1807" s="3" t="s">
        <v>137</v>
      </c>
      <c r="L1807" s="3" t="s">
        <v>28</v>
      </c>
      <c r="M1807" s="3" t="s">
        <v>4424</v>
      </c>
      <c r="O1807" s="3" t="s">
        <v>9</v>
      </c>
      <c r="P1807" s="3" t="s">
        <v>4</v>
      </c>
      <c r="Q1807" s="3" t="s">
        <v>10</v>
      </c>
      <c r="V1807" t="str">
        <f t="shared" si="67"/>
        <v>Remove</v>
      </c>
      <c r="W1807"/>
      <c r="X1807"/>
      <c r="Y1807"/>
      <c r="Z1807"/>
      <c r="AA1807"/>
      <c r="AC1807"/>
      <c r="AE1807"/>
    </row>
    <row r="1808" spans="1:31" hidden="1" x14ac:dyDescent="0.3">
      <c r="A1808" s="3">
        <v>2953664040</v>
      </c>
      <c r="B1808" s="3" t="s">
        <v>4035</v>
      </c>
      <c r="C1808" s="3" t="s">
        <v>4035</v>
      </c>
      <c r="D1808" s="3">
        <v>269.29473360024599</v>
      </c>
      <c r="E1808" s="3" t="s">
        <v>4425</v>
      </c>
      <c r="F1808" s="3" t="s">
        <v>90</v>
      </c>
      <c r="G1808" s="3" t="s">
        <v>642</v>
      </c>
      <c r="H1808" s="3" t="s">
        <v>4</v>
      </c>
      <c r="I1808" s="3" t="s">
        <v>3247</v>
      </c>
      <c r="J1808" s="3" t="s">
        <v>90</v>
      </c>
      <c r="K1808" s="3" t="s">
        <v>642</v>
      </c>
      <c r="L1808" s="3" t="s">
        <v>4</v>
      </c>
      <c r="O1808" s="3" t="s">
        <v>9</v>
      </c>
      <c r="P1808" s="3" t="s">
        <v>4</v>
      </c>
      <c r="Q1808" s="3" t="s">
        <v>10</v>
      </c>
      <c r="V1808" t="str">
        <f t="shared" si="67"/>
        <v>Remove</v>
      </c>
      <c r="W1808"/>
      <c r="X1808"/>
      <c r="Y1808"/>
      <c r="Z1808"/>
      <c r="AA1808"/>
      <c r="AC1808"/>
      <c r="AE1808"/>
    </row>
    <row r="1809" spans="1:31" hidden="1" x14ac:dyDescent="0.3">
      <c r="A1809" s="3">
        <v>2953630040</v>
      </c>
      <c r="B1809" s="3" t="s">
        <v>4035</v>
      </c>
      <c r="C1809" s="3" t="s">
        <v>4035</v>
      </c>
      <c r="D1809" s="3">
        <v>61.296119494918401</v>
      </c>
      <c r="E1809" s="3" t="s">
        <v>4426</v>
      </c>
      <c r="F1809" s="3" t="s">
        <v>26</v>
      </c>
      <c r="G1809" s="3" t="s">
        <v>612</v>
      </c>
      <c r="H1809" s="3" t="s">
        <v>4</v>
      </c>
      <c r="I1809" s="3" t="s">
        <v>4427</v>
      </c>
      <c r="J1809" s="3" t="s">
        <v>26</v>
      </c>
      <c r="K1809" s="3" t="s">
        <v>612</v>
      </c>
      <c r="L1809" s="3" t="s">
        <v>4</v>
      </c>
      <c r="O1809" s="3" t="s">
        <v>9</v>
      </c>
      <c r="P1809" s="3" t="s">
        <v>4</v>
      </c>
      <c r="Q1809" s="3" t="s">
        <v>10</v>
      </c>
      <c r="V1809" t="str">
        <f t="shared" si="67"/>
        <v>Remove</v>
      </c>
      <c r="W1809"/>
      <c r="X1809"/>
      <c r="Y1809"/>
      <c r="Z1809"/>
      <c r="AA1809"/>
      <c r="AC1809"/>
      <c r="AE1809"/>
    </row>
    <row r="1810" spans="1:31" hidden="1" x14ac:dyDescent="0.3">
      <c r="A1810" s="3">
        <v>2952844040</v>
      </c>
      <c r="B1810" s="3" t="s">
        <v>4035</v>
      </c>
      <c r="C1810" s="3" t="s">
        <v>4035</v>
      </c>
      <c r="D1810" s="3">
        <v>95.012319063751207</v>
      </c>
      <c r="E1810" s="3" t="s">
        <v>4428</v>
      </c>
      <c r="F1810" s="3" t="s">
        <v>2</v>
      </c>
      <c r="G1810" s="3" t="s">
        <v>3</v>
      </c>
      <c r="H1810" s="3" t="s">
        <v>4</v>
      </c>
      <c r="I1810" s="3" t="s">
        <v>4429</v>
      </c>
      <c r="J1810" s="3" t="s">
        <v>2</v>
      </c>
      <c r="K1810" s="3" t="s">
        <v>3</v>
      </c>
      <c r="L1810" s="3" t="s">
        <v>4</v>
      </c>
      <c r="O1810" s="3" t="s">
        <v>9</v>
      </c>
      <c r="P1810" s="3" t="s">
        <v>4</v>
      </c>
      <c r="Q1810" s="3" t="s">
        <v>10</v>
      </c>
      <c r="V1810" t="str">
        <f t="shared" si="67"/>
        <v>Remove</v>
      </c>
      <c r="W1810"/>
      <c r="X1810"/>
      <c r="Y1810"/>
      <c r="Z1810"/>
      <c r="AA1810"/>
      <c r="AC1810"/>
      <c r="AE1810"/>
    </row>
    <row r="1811" spans="1:31" hidden="1" x14ac:dyDescent="0.3">
      <c r="A1811" s="3">
        <v>2920049040</v>
      </c>
      <c r="B1811" s="3" t="s">
        <v>4035</v>
      </c>
      <c r="C1811" s="3" t="s">
        <v>4035</v>
      </c>
      <c r="D1811" s="3">
        <v>1686.0926776700101</v>
      </c>
      <c r="E1811" s="3" t="s">
        <v>4430</v>
      </c>
      <c r="F1811" s="3" t="s">
        <v>83</v>
      </c>
      <c r="G1811" s="3" t="s">
        <v>159</v>
      </c>
      <c r="H1811" s="3" t="s">
        <v>49</v>
      </c>
      <c r="I1811" s="3" t="s">
        <v>4431</v>
      </c>
      <c r="J1811" s="3" t="s">
        <v>26</v>
      </c>
      <c r="K1811" s="3" t="s">
        <v>27</v>
      </c>
      <c r="L1811" s="3" t="s">
        <v>28</v>
      </c>
      <c r="M1811" s="3" t="s">
        <v>4432</v>
      </c>
      <c r="N1811" s="3" t="s">
        <v>4433</v>
      </c>
      <c r="O1811" s="3" t="s">
        <v>9</v>
      </c>
      <c r="P1811" s="3" t="s">
        <v>49</v>
      </c>
      <c r="Q1811" s="3" t="s">
        <v>10</v>
      </c>
      <c r="V1811" t="str">
        <f t="shared" si="67"/>
        <v>Remove</v>
      </c>
      <c r="W1811"/>
      <c r="X1811"/>
      <c r="Y1811"/>
      <c r="Z1811"/>
      <c r="AA1811"/>
      <c r="AC1811"/>
      <c r="AE1811"/>
    </row>
    <row r="1812" spans="1:31" ht="28.8" x14ac:dyDescent="0.3">
      <c r="A1812" s="3">
        <v>2954700040</v>
      </c>
      <c r="B1812" s="3" t="s">
        <v>4434</v>
      </c>
      <c r="C1812" s="3" t="s">
        <v>4434</v>
      </c>
      <c r="D1812" s="3">
        <v>497.714065034371</v>
      </c>
      <c r="E1812" s="3" t="s">
        <v>4435</v>
      </c>
      <c r="F1812" s="3" t="s">
        <v>83</v>
      </c>
      <c r="G1812" s="3" t="s">
        <v>608</v>
      </c>
      <c r="H1812" s="3" t="s">
        <v>16004</v>
      </c>
      <c r="I1812" s="3" t="s">
        <v>25</v>
      </c>
      <c r="J1812" s="3" t="s">
        <v>26</v>
      </c>
      <c r="K1812" s="3" t="s">
        <v>27</v>
      </c>
      <c r="L1812" s="3" t="s">
        <v>4</v>
      </c>
      <c r="O1812" s="3" t="s">
        <v>9</v>
      </c>
      <c r="P1812" s="3" t="s">
        <v>4</v>
      </c>
      <c r="Q1812" s="3" t="s">
        <v>10</v>
      </c>
      <c r="R1812" s="2" t="s">
        <v>2099</v>
      </c>
      <c r="S1812" s="3">
        <v>-18.18</v>
      </c>
      <c r="T1812" s="3">
        <v>-10.51</v>
      </c>
      <c r="U1812" s="3">
        <v>-23.75</v>
      </c>
      <c r="V1812" s="3" t="str">
        <f t="shared" si="67"/>
        <v>Keep</v>
      </c>
      <c r="W1812" s="2" t="str">
        <f>MID(B1812, 5, 11)</f>
        <v>Apr 29 2016</v>
      </c>
      <c r="X1812" s="3">
        <f t="shared" ref="X1812" si="69">VALUE(RIGHT(W1812,4))</f>
        <v>2016</v>
      </c>
      <c r="Y1812" s="2" t="str">
        <f>H1812&amp;X1812</f>
        <v>china2016</v>
      </c>
      <c r="Z1812" s="1" t="s">
        <v>16083</v>
      </c>
      <c r="AA1812" s="1">
        <f>IFERROR(VLOOKUP(Z1812, RISKSHEET!$A$2:$G$1000, 4, FALSE), "Missing")</f>
        <v>-0.32396873831749001</v>
      </c>
      <c r="AB1812">
        <f>IFERROR(VLOOKUP(Z1812, RISKSHEET!$A$2:$G$1000, 5, FALSE), "Missing")</f>
        <v>-0.50222134590148904</v>
      </c>
      <c r="AC1812" s="1">
        <f>IFERROR(VLOOKUP(Z1812, RISKSHEET!$A$2:$G$1000, 6, FALSE), "Missing")</f>
        <v>0.416875630617142</v>
      </c>
      <c r="AD1812" t="str">
        <f>_xlfn.XLOOKUP(Z1812, CREDITRATING!I:I, CREDITRATING!E:E, "Missing")</f>
        <v>AA-</v>
      </c>
      <c r="AE1812" s="1">
        <f>_xlfn.XLOOKUP(Z1812, CREDITRATING!I:I, CREDITRATING!F:F, "Missing")</f>
        <v>4</v>
      </c>
    </row>
    <row r="1813" spans="1:31" hidden="1" x14ac:dyDescent="0.3">
      <c r="A1813" s="3">
        <v>2953696040</v>
      </c>
      <c r="B1813" s="3" t="s">
        <v>4434</v>
      </c>
      <c r="C1813" s="3" t="s">
        <v>4434</v>
      </c>
      <c r="D1813" s="3">
        <v>95.372818767648994</v>
      </c>
      <c r="E1813" s="3" t="s">
        <v>4436</v>
      </c>
      <c r="F1813" s="3" t="s">
        <v>62</v>
      </c>
      <c r="G1813" s="3" t="s">
        <v>328</v>
      </c>
      <c r="H1813" s="3" t="s">
        <v>4</v>
      </c>
      <c r="I1813" s="3" t="s">
        <v>4437</v>
      </c>
      <c r="J1813" s="3" t="s">
        <v>90</v>
      </c>
      <c r="K1813" s="3" t="s">
        <v>623</v>
      </c>
      <c r="L1813" s="3" t="s">
        <v>4</v>
      </c>
      <c r="N1813" s="3" t="s">
        <v>329</v>
      </c>
      <c r="O1813" s="3" t="s">
        <v>9</v>
      </c>
      <c r="P1813" s="3" t="s">
        <v>4</v>
      </c>
      <c r="Q1813" s="3" t="s">
        <v>10</v>
      </c>
      <c r="V1813" t="str">
        <f t="shared" si="67"/>
        <v>Remove</v>
      </c>
      <c r="W1813"/>
      <c r="X1813"/>
      <c r="Y1813"/>
      <c r="Z1813"/>
      <c r="AA1813"/>
      <c r="AC1813"/>
      <c r="AE1813"/>
    </row>
    <row r="1814" spans="1:31" hidden="1" x14ac:dyDescent="0.3">
      <c r="A1814" s="3">
        <v>2952682040</v>
      </c>
      <c r="B1814" s="3" t="s">
        <v>4434</v>
      </c>
      <c r="C1814" s="3" t="s">
        <v>4434</v>
      </c>
      <c r="D1814" s="3">
        <v>3187.7170000772398</v>
      </c>
      <c r="E1814" s="3" t="s">
        <v>4438</v>
      </c>
      <c r="F1814" s="3" t="s">
        <v>26</v>
      </c>
      <c r="G1814" s="3" t="s">
        <v>72</v>
      </c>
      <c r="H1814" s="3" t="s">
        <v>4</v>
      </c>
      <c r="I1814" s="3" t="s">
        <v>4439</v>
      </c>
      <c r="J1814" s="3" t="s">
        <v>6</v>
      </c>
      <c r="K1814" s="3" t="s">
        <v>117</v>
      </c>
      <c r="L1814" s="3" t="s">
        <v>4</v>
      </c>
      <c r="N1814" s="3" t="s">
        <v>59</v>
      </c>
      <c r="O1814" s="3" t="s">
        <v>9</v>
      </c>
      <c r="P1814" s="3" t="s">
        <v>4</v>
      </c>
      <c r="Q1814" s="3" t="s">
        <v>10</v>
      </c>
      <c r="V1814" t="str">
        <f t="shared" si="67"/>
        <v>Remove</v>
      </c>
      <c r="W1814"/>
      <c r="X1814"/>
      <c r="Y1814"/>
      <c r="Z1814"/>
      <c r="AA1814"/>
      <c r="AC1814"/>
      <c r="AE1814"/>
    </row>
    <row r="1815" spans="1:31" hidden="1" x14ac:dyDescent="0.3">
      <c r="A1815" s="3">
        <v>2855978040</v>
      </c>
      <c r="B1815" s="3" t="s">
        <v>4434</v>
      </c>
      <c r="C1815" s="3" t="s">
        <v>4440</v>
      </c>
      <c r="D1815" s="3">
        <v>199.92984396832799</v>
      </c>
      <c r="E1815" s="3" t="s">
        <v>4441</v>
      </c>
      <c r="F1815" s="3" t="s">
        <v>83</v>
      </c>
      <c r="G1815" s="3" t="s">
        <v>84</v>
      </c>
      <c r="H1815" s="3" t="s">
        <v>49</v>
      </c>
      <c r="I1815" s="3" t="s">
        <v>4442</v>
      </c>
      <c r="J1815" s="3" t="s">
        <v>2</v>
      </c>
      <c r="K1815" s="3" t="s">
        <v>3</v>
      </c>
      <c r="L1815" s="3" t="s">
        <v>49</v>
      </c>
      <c r="M1815" s="3" t="s">
        <v>2003</v>
      </c>
      <c r="O1815" s="3" t="s">
        <v>9</v>
      </c>
      <c r="P1815" s="3" t="s">
        <v>49</v>
      </c>
      <c r="Q1815" s="3" t="s">
        <v>10</v>
      </c>
      <c r="V1815" t="str">
        <f t="shared" si="67"/>
        <v>Remove</v>
      </c>
      <c r="W1815"/>
      <c r="X1815"/>
      <c r="Y1815"/>
      <c r="Z1815"/>
      <c r="AA1815"/>
      <c r="AC1815"/>
      <c r="AE1815"/>
    </row>
    <row r="1816" spans="1:31" ht="28.8" x14ac:dyDescent="0.3">
      <c r="A1816" s="3">
        <v>2954056040</v>
      </c>
      <c r="B1816" s="3" t="s">
        <v>4440</v>
      </c>
      <c r="C1816" s="3" t="s">
        <v>4440</v>
      </c>
      <c r="D1816" s="3">
        <v>108.12814730143</v>
      </c>
      <c r="E1816" s="3" t="s">
        <v>4443</v>
      </c>
      <c r="F1816" s="3" t="s">
        <v>41</v>
      </c>
      <c r="G1816" s="3" t="s">
        <v>144</v>
      </c>
      <c r="H1816" s="3" t="s">
        <v>16004</v>
      </c>
      <c r="I1816" s="3" t="s">
        <v>25</v>
      </c>
      <c r="J1816" s="3" t="s">
        <v>26</v>
      </c>
      <c r="K1816" s="3" t="s">
        <v>27</v>
      </c>
      <c r="L1816" s="3" t="s">
        <v>4</v>
      </c>
      <c r="N1816" s="3" t="s">
        <v>8</v>
      </c>
      <c r="O1816" s="3" t="s">
        <v>9</v>
      </c>
      <c r="P1816" s="3" t="s">
        <v>4</v>
      </c>
      <c r="Q1816" s="3" t="s">
        <v>10</v>
      </c>
      <c r="R1816" s="2" t="s">
        <v>303</v>
      </c>
      <c r="S1816" s="3">
        <v>-5.5</v>
      </c>
      <c r="T1816" s="3">
        <v>-5.5</v>
      </c>
      <c r="U1816" s="3">
        <v>-5.18</v>
      </c>
      <c r="V1816" s="3" t="str">
        <f t="shared" si="67"/>
        <v>Keep</v>
      </c>
      <c r="W1816" s="2" t="str">
        <f>MID(B1816, 5, 11)</f>
        <v>Apr 30 2016</v>
      </c>
      <c r="X1816" s="3">
        <f t="shared" ref="X1816" si="70">VALUE(RIGHT(W1816,4))</f>
        <v>2016</v>
      </c>
      <c r="Y1816" s="2" t="str">
        <f>H1816&amp;X1816</f>
        <v>china2016</v>
      </c>
      <c r="Z1816" s="1" t="s">
        <v>16083</v>
      </c>
      <c r="AA1816" s="1">
        <f>IFERROR(VLOOKUP(Z1816, RISKSHEET!$A$2:$G$1000, 4, FALSE), "Missing")</f>
        <v>-0.32396873831749001</v>
      </c>
      <c r="AB1816">
        <f>IFERROR(VLOOKUP(Z1816, RISKSHEET!$A$2:$G$1000, 5, FALSE), "Missing")</f>
        <v>-0.50222134590148904</v>
      </c>
      <c r="AC1816" s="1">
        <f>IFERROR(VLOOKUP(Z1816, RISKSHEET!$A$2:$G$1000, 6, FALSE), "Missing")</f>
        <v>0.416875630617142</v>
      </c>
      <c r="AD1816" t="str">
        <f>_xlfn.XLOOKUP(Z1816, CREDITRATING!I:I, CREDITRATING!E:E, "Missing")</f>
        <v>AA-</v>
      </c>
      <c r="AE1816" s="1">
        <f>_xlfn.XLOOKUP(Z1816, CREDITRATING!I:I, CREDITRATING!F:F, "Missing")</f>
        <v>4</v>
      </c>
    </row>
    <row r="1817" spans="1:31" hidden="1" x14ac:dyDescent="0.3">
      <c r="A1817" s="3">
        <v>2953579040</v>
      </c>
      <c r="B1817" s="3" t="s">
        <v>4440</v>
      </c>
      <c r="C1817" s="3" t="s">
        <v>3090</v>
      </c>
      <c r="D1817" s="3">
        <v>104.47738821519</v>
      </c>
      <c r="E1817" s="3" t="s">
        <v>4444</v>
      </c>
      <c r="F1817" s="3" t="s">
        <v>191</v>
      </c>
      <c r="G1817" s="3" t="s">
        <v>1206</v>
      </c>
      <c r="H1817" s="3" t="s">
        <v>4</v>
      </c>
      <c r="I1817" s="3" t="s">
        <v>25</v>
      </c>
      <c r="J1817" s="3" t="s">
        <v>26</v>
      </c>
      <c r="K1817" s="3" t="s">
        <v>27</v>
      </c>
      <c r="L1817" s="3" t="s">
        <v>4</v>
      </c>
      <c r="M1817" s="3" t="s">
        <v>2212</v>
      </c>
      <c r="O1817" s="3" t="s">
        <v>9</v>
      </c>
      <c r="P1817" s="3" t="s">
        <v>4</v>
      </c>
      <c r="Q1817" s="3" t="s">
        <v>10</v>
      </c>
      <c r="V1817" t="str">
        <f t="shared" si="67"/>
        <v>Remove</v>
      </c>
      <c r="W1817"/>
      <c r="X1817"/>
      <c r="Y1817"/>
      <c r="Z1817"/>
      <c r="AA1817"/>
      <c r="AC1817"/>
      <c r="AE1817"/>
    </row>
    <row r="1818" spans="1:31" hidden="1" x14ac:dyDescent="0.3">
      <c r="A1818" s="3">
        <v>2953511040</v>
      </c>
      <c r="B1818" s="3" t="s">
        <v>4440</v>
      </c>
      <c r="C1818" s="3" t="s">
        <v>4440</v>
      </c>
      <c r="D1818" s="3">
        <v>66.189873026661303</v>
      </c>
      <c r="E1818" s="3" t="s">
        <v>4445</v>
      </c>
      <c r="F1818" s="3" t="s">
        <v>6</v>
      </c>
      <c r="G1818" s="3" t="s">
        <v>58</v>
      </c>
      <c r="H1818" s="3" t="s">
        <v>4</v>
      </c>
      <c r="I1818" s="3" t="s">
        <v>4446</v>
      </c>
      <c r="J1818" s="3" t="s">
        <v>6</v>
      </c>
      <c r="K1818" s="3" t="s">
        <v>234</v>
      </c>
      <c r="L1818" s="3" t="s">
        <v>4</v>
      </c>
      <c r="N1818" s="3" t="s">
        <v>100</v>
      </c>
      <c r="O1818" s="3" t="s">
        <v>9</v>
      </c>
      <c r="P1818" s="3" t="s">
        <v>4</v>
      </c>
      <c r="Q1818" s="3" t="s">
        <v>10</v>
      </c>
      <c r="V1818" t="str">
        <f t="shared" si="67"/>
        <v>Remove</v>
      </c>
      <c r="W1818"/>
      <c r="X1818"/>
      <c r="Y1818"/>
      <c r="Z1818"/>
      <c r="AA1818"/>
      <c r="AC1818"/>
      <c r="AE1818"/>
    </row>
    <row r="1819" spans="1:31" hidden="1" x14ac:dyDescent="0.3">
      <c r="A1819" s="3">
        <v>2953118040</v>
      </c>
      <c r="B1819" s="3" t="s">
        <v>4440</v>
      </c>
      <c r="C1819" s="3" t="s">
        <v>4440</v>
      </c>
      <c r="D1819" s="3">
        <v>74.191355926967205</v>
      </c>
      <c r="E1819" s="3" t="s">
        <v>4447</v>
      </c>
      <c r="F1819" s="3" t="s">
        <v>83</v>
      </c>
      <c r="G1819" s="3" t="s">
        <v>84</v>
      </c>
      <c r="H1819" s="3" t="s">
        <v>4</v>
      </c>
      <c r="I1819" s="3" t="s">
        <v>25</v>
      </c>
      <c r="J1819" s="3" t="s">
        <v>26</v>
      </c>
      <c r="K1819" s="3" t="s">
        <v>27</v>
      </c>
      <c r="L1819" s="3" t="s">
        <v>4</v>
      </c>
      <c r="O1819" s="3" t="s">
        <v>9</v>
      </c>
      <c r="P1819" s="3" t="s">
        <v>4</v>
      </c>
      <c r="Q1819" s="3" t="s">
        <v>10</v>
      </c>
      <c r="V1819" t="str">
        <f t="shared" si="67"/>
        <v>Remove</v>
      </c>
      <c r="W1819"/>
      <c r="X1819"/>
      <c r="Y1819"/>
      <c r="Z1819"/>
      <c r="AA1819"/>
      <c r="AC1819"/>
      <c r="AE1819"/>
    </row>
    <row r="1820" spans="1:31" hidden="1" x14ac:dyDescent="0.3">
      <c r="A1820" s="3">
        <v>2998449040</v>
      </c>
      <c r="B1820" s="3" t="s">
        <v>4448</v>
      </c>
      <c r="C1820" s="3" t="s">
        <v>4449</v>
      </c>
      <c r="D1820" s="3">
        <v>146.12586761215101</v>
      </c>
      <c r="E1820" s="3" t="s">
        <v>4450</v>
      </c>
      <c r="F1820" s="3" t="s">
        <v>90</v>
      </c>
      <c r="G1820" s="3" t="s">
        <v>642</v>
      </c>
      <c r="H1820" s="3" t="s">
        <v>4</v>
      </c>
      <c r="I1820" s="3" t="s">
        <v>4451</v>
      </c>
      <c r="J1820" s="3" t="s">
        <v>62</v>
      </c>
      <c r="K1820" s="3" t="s">
        <v>88</v>
      </c>
      <c r="L1820" s="3" t="s">
        <v>4</v>
      </c>
      <c r="N1820" s="3" t="s">
        <v>66</v>
      </c>
      <c r="O1820" s="3" t="s">
        <v>9</v>
      </c>
      <c r="P1820" s="3" t="s">
        <v>4</v>
      </c>
      <c r="Q1820" s="3" t="s">
        <v>10</v>
      </c>
      <c r="V1820" t="str">
        <f t="shared" si="67"/>
        <v>Remove</v>
      </c>
      <c r="W1820"/>
      <c r="X1820"/>
      <c r="Y1820"/>
      <c r="Z1820"/>
      <c r="AA1820"/>
      <c r="AC1820"/>
      <c r="AE1820"/>
    </row>
    <row r="1821" spans="1:31" hidden="1" x14ac:dyDescent="0.3">
      <c r="A1821" s="3">
        <v>2998423040</v>
      </c>
      <c r="B1821" s="3" t="s">
        <v>4448</v>
      </c>
      <c r="C1821" s="3" t="s">
        <v>4449</v>
      </c>
      <c r="D1821" s="3">
        <v>264.98572759232002</v>
      </c>
      <c r="E1821" s="3" t="s">
        <v>4452</v>
      </c>
      <c r="F1821" s="3" t="s">
        <v>90</v>
      </c>
      <c r="G1821" s="3" t="s">
        <v>642</v>
      </c>
      <c r="H1821" s="3" t="s">
        <v>4</v>
      </c>
      <c r="I1821" s="3" t="s">
        <v>4451</v>
      </c>
      <c r="J1821" s="3" t="s">
        <v>62</v>
      </c>
      <c r="K1821" s="3" t="s">
        <v>88</v>
      </c>
      <c r="L1821" s="3" t="s">
        <v>4</v>
      </c>
      <c r="N1821" s="3" t="s">
        <v>66</v>
      </c>
      <c r="O1821" s="3" t="s">
        <v>9</v>
      </c>
      <c r="P1821" s="3" t="s">
        <v>4</v>
      </c>
      <c r="Q1821" s="3" t="s">
        <v>10</v>
      </c>
      <c r="V1821" t="str">
        <f t="shared" si="67"/>
        <v>Remove</v>
      </c>
      <c r="W1821"/>
      <c r="X1821"/>
      <c r="Y1821"/>
      <c r="Z1821"/>
      <c r="AA1821"/>
      <c r="AC1821"/>
      <c r="AE1821"/>
    </row>
    <row r="1822" spans="1:31" hidden="1" x14ac:dyDescent="0.3">
      <c r="A1822" s="3">
        <v>2954782040</v>
      </c>
      <c r="B1822" s="3" t="s">
        <v>4448</v>
      </c>
      <c r="C1822" s="3" t="s">
        <v>4449</v>
      </c>
      <c r="D1822" s="3">
        <v>186.503410354256</v>
      </c>
      <c r="E1822" s="3" t="s">
        <v>4453</v>
      </c>
      <c r="F1822" s="3" t="s">
        <v>62</v>
      </c>
      <c r="G1822" s="3" t="s">
        <v>88</v>
      </c>
      <c r="H1822" s="3" t="s">
        <v>4</v>
      </c>
      <c r="I1822" s="3" t="s">
        <v>4451</v>
      </c>
      <c r="J1822" s="3" t="s">
        <v>62</v>
      </c>
      <c r="K1822" s="3" t="s">
        <v>88</v>
      </c>
      <c r="L1822" s="3" t="s">
        <v>4</v>
      </c>
      <c r="N1822" s="3" t="s">
        <v>66</v>
      </c>
      <c r="O1822" s="3" t="s">
        <v>9</v>
      </c>
      <c r="P1822" s="3" t="s">
        <v>4</v>
      </c>
      <c r="Q1822" s="3" t="s">
        <v>10</v>
      </c>
      <c r="V1822" t="str">
        <f t="shared" si="67"/>
        <v>Remove</v>
      </c>
      <c r="W1822"/>
      <c r="X1822"/>
      <c r="Y1822"/>
      <c r="Z1822"/>
      <c r="AA1822"/>
      <c r="AC1822"/>
      <c r="AE1822"/>
    </row>
    <row r="1823" spans="1:31" hidden="1" x14ac:dyDescent="0.3">
      <c r="A1823" s="3">
        <v>2954091040</v>
      </c>
      <c r="B1823" s="3" t="s">
        <v>4448</v>
      </c>
      <c r="C1823" s="3" t="s">
        <v>4448</v>
      </c>
      <c r="D1823" s="3">
        <v>76.887519260400595</v>
      </c>
      <c r="E1823" s="3" t="s">
        <v>4454</v>
      </c>
      <c r="F1823" s="3" t="s">
        <v>26</v>
      </c>
      <c r="G1823" s="3" t="s">
        <v>27</v>
      </c>
      <c r="H1823" s="3" t="s">
        <v>4</v>
      </c>
      <c r="I1823" s="3" t="s">
        <v>25</v>
      </c>
      <c r="J1823" s="3" t="s">
        <v>26</v>
      </c>
      <c r="K1823" s="3" t="s">
        <v>27</v>
      </c>
      <c r="L1823" s="3" t="s">
        <v>4</v>
      </c>
      <c r="O1823" s="3" t="s">
        <v>9</v>
      </c>
      <c r="P1823" s="3" t="s">
        <v>4</v>
      </c>
      <c r="Q1823" s="3" t="s">
        <v>10</v>
      </c>
      <c r="V1823" t="str">
        <f t="shared" si="67"/>
        <v>Remove</v>
      </c>
      <c r="W1823"/>
      <c r="X1823"/>
      <c r="Y1823"/>
      <c r="Z1823"/>
      <c r="AA1823"/>
      <c r="AC1823"/>
      <c r="AE1823"/>
    </row>
    <row r="1824" spans="1:31" hidden="1" x14ac:dyDescent="0.3">
      <c r="A1824" s="3">
        <v>2899277040</v>
      </c>
      <c r="B1824" s="3" t="s">
        <v>4448</v>
      </c>
      <c r="C1824" s="3" t="s">
        <v>4448</v>
      </c>
      <c r="D1824" s="3">
        <v>76.120728417266207</v>
      </c>
      <c r="E1824" s="3" t="s">
        <v>4455</v>
      </c>
      <c r="F1824" s="3" t="s">
        <v>2</v>
      </c>
      <c r="G1824" s="3" t="s">
        <v>208</v>
      </c>
      <c r="H1824" s="3" t="s">
        <v>49</v>
      </c>
      <c r="I1824" s="3" t="s">
        <v>4456</v>
      </c>
      <c r="J1824" s="3" t="s">
        <v>2</v>
      </c>
      <c r="K1824" s="3" t="s">
        <v>3</v>
      </c>
      <c r="L1824" s="3" t="s">
        <v>49</v>
      </c>
      <c r="M1824" s="3" t="s">
        <v>4457</v>
      </c>
      <c r="O1824" s="3" t="s">
        <v>9</v>
      </c>
      <c r="P1824" s="3" t="s">
        <v>49</v>
      </c>
      <c r="Q1824" s="3" t="s">
        <v>10</v>
      </c>
      <c r="V1824" t="str">
        <f t="shared" si="67"/>
        <v>Remove</v>
      </c>
      <c r="W1824"/>
      <c r="X1824"/>
      <c r="Y1824"/>
      <c r="Z1824"/>
      <c r="AA1824"/>
      <c r="AC1824"/>
      <c r="AE1824"/>
    </row>
    <row r="1825" spans="1:31" hidden="1" x14ac:dyDescent="0.3">
      <c r="A1825" s="3">
        <v>2955483040</v>
      </c>
      <c r="B1825" s="3" t="s">
        <v>4458</v>
      </c>
      <c r="C1825" s="3" t="s">
        <v>4459</v>
      </c>
      <c r="D1825" s="3">
        <v>59.856622508874104</v>
      </c>
      <c r="E1825" s="3" t="s">
        <v>4460</v>
      </c>
      <c r="F1825" s="3" t="s">
        <v>98</v>
      </c>
      <c r="G1825" s="3" t="s">
        <v>485</v>
      </c>
      <c r="H1825" s="3" t="s">
        <v>127</v>
      </c>
      <c r="I1825" s="3" t="s">
        <v>4461</v>
      </c>
      <c r="J1825" s="3" t="s">
        <v>98</v>
      </c>
      <c r="K1825" s="3" t="s">
        <v>485</v>
      </c>
      <c r="L1825" s="3" t="s">
        <v>127</v>
      </c>
      <c r="O1825" s="3" t="s">
        <v>9</v>
      </c>
      <c r="P1825" s="3" t="s">
        <v>127</v>
      </c>
      <c r="Q1825" s="3" t="s">
        <v>10</v>
      </c>
      <c r="V1825" t="str">
        <f t="shared" si="67"/>
        <v>Remove</v>
      </c>
      <c r="W1825"/>
      <c r="X1825"/>
      <c r="Y1825"/>
      <c r="Z1825"/>
      <c r="AA1825"/>
      <c r="AC1825"/>
      <c r="AE1825"/>
    </row>
    <row r="1826" spans="1:31" hidden="1" x14ac:dyDescent="0.3">
      <c r="A1826" s="3">
        <v>2748157040</v>
      </c>
      <c r="B1826" s="3" t="s">
        <v>4458</v>
      </c>
      <c r="C1826" s="3" t="s">
        <v>4458</v>
      </c>
      <c r="D1826" s="3">
        <v>53.5838016783432</v>
      </c>
      <c r="E1826" s="3" t="s">
        <v>4462</v>
      </c>
      <c r="F1826" s="3" t="s">
        <v>2</v>
      </c>
      <c r="G1826" s="3" t="s">
        <v>3</v>
      </c>
      <c r="H1826" s="3" t="s">
        <v>4</v>
      </c>
      <c r="I1826" s="3" t="s">
        <v>4463</v>
      </c>
      <c r="J1826" s="3" t="s">
        <v>2</v>
      </c>
      <c r="K1826" s="3" t="s">
        <v>3</v>
      </c>
      <c r="L1826" s="3" t="s">
        <v>4</v>
      </c>
      <c r="O1826" s="3" t="s">
        <v>9</v>
      </c>
      <c r="P1826" s="3" t="s">
        <v>4</v>
      </c>
      <c r="Q1826" s="3" t="s">
        <v>10</v>
      </c>
      <c r="V1826" t="str">
        <f t="shared" si="67"/>
        <v>Remove</v>
      </c>
      <c r="W1826"/>
      <c r="X1826"/>
      <c r="Y1826"/>
      <c r="Z1826"/>
      <c r="AA1826"/>
      <c r="AC1826"/>
      <c r="AE1826"/>
    </row>
    <row r="1827" spans="1:31" hidden="1" x14ac:dyDescent="0.3">
      <c r="A1827" s="3">
        <v>2986311040</v>
      </c>
      <c r="B1827" s="3" t="s">
        <v>4464</v>
      </c>
      <c r="C1827" s="3" t="s">
        <v>4465</v>
      </c>
      <c r="D1827" s="3">
        <v>168.45467720488301</v>
      </c>
      <c r="E1827" s="3" t="s">
        <v>4466</v>
      </c>
      <c r="F1827" s="3" t="s">
        <v>62</v>
      </c>
      <c r="G1827" s="3" t="s">
        <v>210</v>
      </c>
      <c r="H1827" s="3" t="s">
        <v>4</v>
      </c>
      <c r="I1827" s="3" t="s">
        <v>4467</v>
      </c>
      <c r="J1827" s="3" t="s">
        <v>62</v>
      </c>
      <c r="K1827" s="3" t="s">
        <v>210</v>
      </c>
      <c r="L1827" s="3" t="s">
        <v>4</v>
      </c>
      <c r="N1827" s="3" t="s">
        <v>486</v>
      </c>
      <c r="O1827" s="3" t="s">
        <v>9</v>
      </c>
      <c r="P1827" s="3" t="s">
        <v>4</v>
      </c>
      <c r="Q1827" s="3" t="s">
        <v>10</v>
      </c>
      <c r="V1827" t="str">
        <f t="shared" si="67"/>
        <v>Remove</v>
      </c>
      <c r="W1827"/>
      <c r="X1827"/>
      <c r="Y1827"/>
      <c r="Z1827"/>
      <c r="AA1827"/>
      <c r="AC1827"/>
      <c r="AE1827"/>
    </row>
    <row r="1828" spans="1:31" hidden="1" x14ac:dyDescent="0.3">
      <c r="A1828" s="3">
        <v>2985899040</v>
      </c>
      <c r="B1828" s="3" t="s">
        <v>4464</v>
      </c>
      <c r="C1828" s="3" t="s">
        <v>4465</v>
      </c>
      <c r="D1828" s="3">
        <v>173.74445324289201</v>
      </c>
      <c r="E1828" s="3" t="s">
        <v>4468</v>
      </c>
      <c r="F1828" s="3" t="s">
        <v>62</v>
      </c>
      <c r="G1828" s="3" t="s">
        <v>210</v>
      </c>
      <c r="H1828" s="3" t="s">
        <v>4</v>
      </c>
      <c r="I1828" s="3" t="s">
        <v>4467</v>
      </c>
      <c r="J1828" s="3" t="s">
        <v>62</v>
      </c>
      <c r="K1828" s="3" t="s">
        <v>210</v>
      </c>
      <c r="L1828" s="3" t="s">
        <v>4</v>
      </c>
      <c r="N1828" s="3" t="s">
        <v>486</v>
      </c>
      <c r="O1828" s="3" t="s">
        <v>9</v>
      </c>
      <c r="P1828" s="3" t="s">
        <v>4</v>
      </c>
      <c r="Q1828" s="3" t="s">
        <v>10</v>
      </c>
      <c r="V1828" t="str">
        <f t="shared" si="67"/>
        <v>Remove</v>
      </c>
      <c r="W1828"/>
      <c r="X1828"/>
      <c r="Y1828"/>
      <c r="Z1828"/>
      <c r="AA1828"/>
      <c r="AC1828"/>
      <c r="AE1828"/>
    </row>
    <row r="1829" spans="1:31" hidden="1" x14ac:dyDescent="0.3">
      <c r="A1829" s="3">
        <v>2985837040</v>
      </c>
      <c r="B1829" s="3" t="s">
        <v>4464</v>
      </c>
      <c r="C1829" s="3" t="s">
        <v>4465</v>
      </c>
      <c r="D1829" s="3">
        <v>455.41199145388498</v>
      </c>
      <c r="E1829" s="3" t="s">
        <v>4469</v>
      </c>
      <c r="F1829" s="3" t="s">
        <v>191</v>
      </c>
      <c r="G1829" s="3" t="s">
        <v>1206</v>
      </c>
      <c r="H1829" s="3" t="s">
        <v>4</v>
      </c>
      <c r="I1829" s="3" t="s">
        <v>4467</v>
      </c>
      <c r="J1829" s="3" t="s">
        <v>62</v>
      </c>
      <c r="K1829" s="3" t="s">
        <v>210</v>
      </c>
      <c r="L1829" s="3" t="s">
        <v>4</v>
      </c>
      <c r="N1829" s="3" t="s">
        <v>486</v>
      </c>
      <c r="O1829" s="3" t="s">
        <v>9</v>
      </c>
      <c r="P1829" s="3" t="s">
        <v>4</v>
      </c>
      <c r="Q1829" s="3" t="s">
        <v>10</v>
      </c>
      <c r="V1829" t="str">
        <f t="shared" si="67"/>
        <v>Remove</v>
      </c>
      <c r="W1829"/>
      <c r="X1829"/>
      <c r="Y1829"/>
      <c r="Z1829"/>
      <c r="AA1829"/>
      <c r="AC1829"/>
      <c r="AE1829"/>
    </row>
    <row r="1830" spans="1:31" hidden="1" x14ac:dyDescent="0.3">
      <c r="A1830" s="3">
        <v>2955721040</v>
      </c>
      <c r="B1830" s="3" t="s">
        <v>4464</v>
      </c>
      <c r="C1830" s="3" t="s">
        <v>4465</v>
      </c>
      <c r="D1830" s="3">
        <v>207.21877754702601</v>
      </c>
      <c r="E1830" s="3" t="s">
        <v>4470</v>
      </c>
      <c r="F1830" s="3" t="s">
        <v>62</v>
      </c>
      <c r="G1830" s="3" t="s">
        <v>210</v>
      </c>
      <c r="H1830" s="3" t="s">
        <v>4</v>
      </c>
      <c r="I1830" s="3" t="s">
        <v>4467</v>
      </c>
      <c r="J1830" s="3" t="s">
        <v>62</v>
      </c>
      <c r="K1830" s="3" t="s">
        <v>210</v>
      </c>
      <c r="L1830" s="3" t="s">
        <v>4</v>
      </c>
      <c r="N1830" s="3" t="s">
        <v>486</v>
      </c>
      <c r="O1830" s="3" t="s">
        <v>9</v>
      </c>
      <c r="P1830" s="3" t="s">
        <v>4</v>
      </c>
      <c r="Q1830" s="3" t="s">
        <v>10</v>
      </c>
      <c r="V1830" t="str">
        <f t="shared" si="67"/>
        <v>Remove</v>
      </c>
      <c r="W1830"/>
      <c r="X1830"/>
      <c r="Y1830"/>
      <c r="Z1830"/>
      <c r="AA1830"/>
      <c r="AC1830"/>
      <c r="AE1830"/>
    </row>
    <row r="1831" spans="1:31" hidden="1" x14ac:dyDescent="0.3">
      <c r="A1831" s="3">
        <v>2955739040</v>
      </c>
      <c r="B1831" s="3" t="s">
        <v>4471</v>
      </c>
      <c r="C1831" s="3" t="s">
        <v>4471</v>
      </c>
      <c r="D1831" s="3">
        <v>84.957798836040098</v>
      </c>
      <c r="E1831" s="3" t="s">
        <v>4472</v>
      </c>
      <c r="F1831" s="3" t="s">
        <v>13</v>
      </c>
      <c r="G1831" s="3" t="s">
        <v>74</v>
      </c>
      <c r="H1831" s="3" t="s">
        <v>4</v>
      </c>
      <c r="I1831" s="3" t="s">
        <v>1396</v>
      </c>
      <c r="J1831" s="3" t="s">
        <v>13</v>
      </c>
      <c r="K1831" s="3" t="s">
        <v>155</v>
      </c>
      <c r="L1831" s="3" t="s">
        <v>4</v>
      </c>
      <c r="N1831" s="3" t="s">
        <v>246</v>
      </c>
      <c r="O1831" s="3" t="s">
        <v>9</v>
      </c>
      <c r="P1831" s="3" t="s">
        <v>4</v>
      </c>
      <c r="Q1831" s="3" t="s">
        <v>10</v>
      </c>
      <c r="V1831" t="str">
        <f t="shared" si="67"/>
        <v>Remove</v>
      </c>
      <c r="W1831"/>
      <c r="X1831"/>
      <c r="Y1831"/>
      <c r="Z1831"/>
      <c r="AA1831"/>
      <c r="AC1831"/>
      <c r="AE1831"/>
    </row>
    <row r="1832" spans="1:31" hidden="1" x14ac:dyDescent="0.3">
      <c r="A1832" s="3">
        <v>3045087040</v>
      </c>
      <c r="B1832" s="3" t="s">
        <v>4323</v>
      </c>
      <c r="C1832" s="3" t="s">
        <v>4323</v>
      </c>
      <c r="D1832" s="3">
        <v>239.590574147989</v>
      </c>
      <c r="E1832" s="3" t="s">
        <v>4473</v>
      </c>
      <c r="F1832" s="3" t="s">
        <v>13</v>
      </c>
      <c r="G1832" s="3" t="s">
        <v>65</v>
      </c>
      <c r="H1832" s="3" t="s">
        <v>4</v>
      </c>
      <c r="I1832" s="3" t="s">
        <v>4474</v>
      </c>
      <c r="J1832" s="3" t="s">
        <v>26</v>
      </c>
      <c r="K1832" s="3" t="s">
        <v>27</v>
      </c>
      <c r="L1832" s="3" t="s">
        <v>4</v>
      </c>
      <c r="N1832" s="3" t="s">
        <v>8</v>
      </c>
      <c r="O1832" s="3" t="s">
        <v>9</v>
      </c>
      <c r="P1832" s="3" t="s">
        <v>4</v>
      </c>
      <c r="Q1832" s="3" t="s">
        <v>10</v>
      </c>
      <c r="V1832" t="str">
        <f t="shared" si="67"/>
        <v>Remove</v>
      </c>
      <c r="W1832"/>
      <c r="X1832"/>
      <c r="Y1832"/>
      <c r="Z1832"/>
      <c r="AA1832"/>
      <c r="AC1832"/>
      <c r="AE1832"/>
    </row>
    <row r="1833" spans="1:31" hidden="1" x14ac:dyDescent="0.3">
      <c r="A1833" s="3">
        <v>2958063040</v>
      </c>
      <c r="B1833" s="3" t="s">
        <v>4323</v>
      </c>
      <c r="C1833" s="3" t="s">
        <v>4323</v>
      </c>
      <c r="D1833" s="3">
        <v>76.757752533005799</v>
      </c>
      <c r="E1833" s="3" t="s">
        <v>4475</v>
      </c>
      <c r="F1833" s="3" t="s">
        <v>13</v>
      </c>
      <c r="G1833" s="3" t="s">
        <v>56</v>
      </c>
      <c r="H1833" s="3" t="s">
        <v>4</v>
      </c>
      <c r="I1833" s="3" t="s">
        <v>4476</v>
      </c>
      <c r="J1833" s="3" t="s">
        <v>13</v>
      </c>
      <c r="K1833" s="3" t="s">
        <v>14</v>
      </c>
      <c r="L1833" s="3" t="s">
        <v>4</v>
      </c>
      <c r="O1833" s="3" t="s">
        <v>9</v>
      </c>
      <c r="P1833" s="3" t="s">
        <v>4</v>
      </c>
      <c r="Q1833" s="3" t="s">
        <v>10</v>
      </c>
      <c r="V1833" t="str">
        <f t="shared" si="67"/>
        <v>Remove</v>
      </c>
      <c r="W1833"/>
      <c r="X1833"/>
      <c r="Y1833"/>
      <c r="Z1833"/>
      <c r="AA1833"/>
      <c r="AC1833"/>
      <c r="AE1833"/>
    </row>
    <row r="1834" spans="1:31" hidden="1" x14ac:dyDescent="0.3">
      <c r="A1834" s="3">
        <v>2956859040</v>
      </c>
      <c r="B1834" s="3" t="s">
        <v>4323</v>
      </c>
      <c r="C1834" s="3" t="s">
        <v>4477</v>
      </c>
      <c r="D1834" s="3">
        <v>3442.0791564792198</v>
      </c>
      <c r="E1834" s="3" t="s">
        <v>4478</v>
      </c>
      <c r="F1834" s="3" t="s">
        <v>26</v>
      </c>
      <c r="G1834" s="3" t="s">
        <v>27</v>
      </c>
      <c r="H1834" s="3" t="s">
        <v>4</v>
      </c>
      <c r="I1834" s="3" t="s">
        <v>4479</v>
      </c>
      <c r="J1834" s="3" t="s">
        <v>83</v>
      </c>
      <c r="K1834" s="3" t="s">
        <v>84</v>
      </c>
      <c r="L1834" s="3" t="s">
        <v>4</v>
      </c>
      <c r="N1834" s="3" t="s">
        <v>4480</v>
      </c>
      <c r="O1834" s="3" t="s">
        <v>9</v>
      </c>
      <c r="P1834" s="3" t="s">
        <v>4</v>
      </c>
      <c r="Q1834" s="3" t="s">
        <v>10</v>
      </c>
      <c r="V1834" t="str">
        <f t="shared" si="67"/>
        <v>Remove</v>
      </c>
      <c r="W1834"/>
      <c r="X1834"/>
      <c r="Y1834"/>
      <c r="Z1834"/>
      <c r="AA1834"/>
      <c r="AC1834"/>
      <c r="AE1834"/>
    </row>
    <row r="1835" spans="1:31" hidden="1" x14ac:dyDescent="0.3">
      <c r="A1835" s="3">
        <v>2957729040</v>
      </c>
      <c r="B1835" s="3" t="s">
        <v>4238</v>
      </c>
      <c r="C1835" s="3" t="s">
        <v>4238</v>
      </c>
      <c r="D1835" s="3">
        <v>76.147846009190701</v>
      </c>
      <c r="E1835" s="3" t="s">
        <v>4481</v>
      </c>
      <c r="F1835" s="3" t="s">
        <v>23</v>
      </c>
      <c r="G1835" s="3" t="s">
        <v>24</v>
      </c>
      <c r="H1835" s="3" t="s">
        <v>332</v>
      </c>
      <c r="I1835" s="3" t="s">
        <v>25</v>
      </c>
      <c r="J1835" s="3" t="s">
        <v>26</v>
      </c>
      <c r="K1835" s="3" t="s">
        <v>27</v>
      </c>
      <c r="L1835" s="3" t="s">
        <v>332</v>
      </c>
      <c r="M1835" s="3" t="s">
        <v>4482</v>
      </c>
      <c r="O1835" s="3" t="s">
        <v>9</v>
      </c>
      <c r="P1835" s="3" t="s">
        <v>332</v>
      </c>
      <c r="Q1835" s="3" t="s">
        <v>10</v>
      </c>
      <c r="V1835" t="str">
        <f t="shared" si="67"/>
        <v>Remove</v>
      </c>
      <c r="W1835"/>
      <c r="X1835"/>
      <c r="Y1835"/>
      <c r="Z1835"/>
      <c r="AA1835"/>
      <c r="AC1835"/>
      <c r="AE1835"/>
    </row>
    <row r="1836" spans="1:31" hidden="1" x14ac:dyDescent="0.3">
      <c r="A1836" s="3">
        <v>2957464040</v>
      </c>
      <c r="B1836" s="3" t="s">
        <v>4238</v>
      </c>
      <c r="C1836" s="3" t="s">
        <v>4204</v>
      </c>
      <c r="D1836" s="3">
        <v>77.177763542768105</v>
      </c>
      <c r="E1836" s="3" t="s">
        <v>4483</v>
      </c>
      <c r="F1836" s="3" t="s">
        <v>62</v>
      </c>
      <c r="G1836" s="3" t="s">
        <v>113</v>
      </c>
      <c r="H1836" s="3" t="s">
        <v>127</v>
      </c>
      <c r="I1836" s="3" t="s">
        <v>4484</v>
      </c>
      <c r="J1836" s="3" t="s">
        <v>6</v>
      </c>
      <c r="K1836" s="3" t="s">
        <v>34</v>
      </c>
      <c r="L1836" s="3" t="s">
        <v>127</v>
      </c>
      <c r="O1836" s="3" t="s">
        <v>9</v>
      </c>
      <c r="P1836" s="3" t="s">
        <v>127</v>
      </c>
      <c r="Q1836" s="3" t="s">
        <v>10</v>
      </c>
      <c r="V1836" t="str">
        <f t="shared" si="67"/>
        <v>Remove</v>
      </c>
      <c r="W1836"/>
      <c r="X1836"/>
      <c r="Y1836"/>
      <c r="Z1836"/>
      <c r="AA1836"/>
      <c r="AC1836"/>
      <c r="AE1836"/>
    </row>
    <row r="1837" spans="1:31" hidden="1" x14ac:dyDescent="0.3">
      <c r="A1837" s="3">
        <v>2956755040</v>
      </c>
      <c r="B1837" s="3" t="s">
        <v>4238</v>
      </c>
      <c r="C1837" s="3" t="s">
        <v>4238</v>
      </c>
      <c r="D1837" s="3">
        <v>50.156868764389898</v>
      </c>
      <c r="E1837" s="3" t="s">
        <v>4485</v>
      </c>
      <c r="F1837" s="3" t="s">
        <v>6</v>
      </c>
      <c r="G1837" s="3" t="s">
        <v>79</v>
      </c>
      <c r="H1837" s="3" t="s">
        <v>4</v>
      </c>
      <c r="I1837" s="3" t="s">
        <v>359</v>
      </c>
      <c r="J1837" s="3" t="s">
        <v>6</v>
      </c>
      <c r="K1837" s="3" t="s">
        <v>7</v>
      </c>
      <c r="L1837" s="3" t="s">
        <v>4</v>
      </c>
      <c r="N1837" s="3" t="s">
        <v>118</v>
      </c>
      <c r="O1837" s="3" t="s">
        <v>9</v>
      </c>
      <c r="P1837" s="3" t="s">
        <v>4</v>
      </c>
      <c r="Q1837" s="3" t="s">
        <v>10</v>
      </c>
      <c r="V1837" t="str">
        <f t="shared" si="67"/>
        <v>Remove</v>
      </c>
      <c r="W1837"/>
      <c r="X1837"/>
      <c r="Y1837"/>
      <c r="Z1837"/>
      <c r="AA1837"/>
      <c r="AC1837"/>
      <c r="AE1837"/>
    </row>
    <row r="1838" spans="1:31" hidden="1" x14ac:dyDescent="0.3">
      <c r="A1838" s="3">
        <v>2957641040</v>
      </c>
      <c r="B1838" s="3" t="s">
        <v>4486</v>
      </c>
      <c r="C1838" s="3" t="s">
        <v>4486</v>
      </c>
      <c r="D1838" s="3">
        <v>505.403760901689</v>
      </c>
      <c r="E1838" s="3" t="s">
        <v>4487</v>
      </c>
      <c r="F1838" s="3" t="s">
        <v>191</v>
      </c>
      <c r="G1838" s="3" t="s">
        <v>192</v>
      </c>
      <c r="H1838" s="3" t="s">
        <v>49</v>
      </c>
      <c r="I1838" s="3" t="s">
        <v>4488</v>
      </c>
      <c r="J1838" s="3" t="s">
        <v>191</v>
      </c>
      <c r="K1838" s="3" t="s">
        <v>1061</v>
      </c>
      <c r="L1838" s="3" t="s">
        <v>49</v>
      </c>
      <c r="M1838" s="3" t="s">
        <v>4489</v>
      </c>
      <c r="N1838" s="3" t="s">
        <v>4490</v>
      </c>
      <c r="O1838" s="3" t="s">
        <v>9</v>
      </c>
      <c r="P1838" s="3" t="s">
        <v>49</v>
      </c>
      <c r="Q1838" s="3" t="s">
        <v>10</v>
      </c>
      <c r="V1838" t="str">
        <f t="shared" si="67"/>
        <v>Remove</v>
      </c>
      <c r="W1838"/>
      <c r="X1838"/>
      <c r="Y1838"/>
      <c r="Z1838"/>
      <c r="AA1838"/>
      <c r="AC1838"/>
      <c r="AE1838"/>
    </row>
    <row r="1839" spans="1:31" hidden="1" x14ac:dyDescent="0.3">
      <c r="A1839" s="3">
        <v>2959102040</v>
      </c>
      <c r="B1839" s="3" t="s">
        <v>4491</v>
      </c>
      <c r="C1839" s="3" t="s">
        <v>4491</v>
      </c>
      <c r="D1839" s="3">
        <v>84.433527786306399</v>
      </c>
      <c r="E1839" s="3" t="s">
        <v>4492</v>
      </c>
      <c r="F1839" s="3" t="s">
        <v>62</v>
      </c>
      <c r="G1839" s="3" t="s">
        <v>113</v>
      </c>
      <c r="H1839" s="3" t="s">
        <v>4</v>
      </c>
      <c r="I1839" s="3" t="s">
        <v>25</v>
      </c>
      <c r="J1839" s="3" t="s">
        <v>26</v>
      </c>
      <c r="K1839" s="3" t="s">
        <v>27</v>
      </c>
      <c r="L1839" s="3" t="s">
        <v>4</v>
      </c>
      <c r="N1839" s="3" t="s">
        <v>2805</v>
      </c>
      <c r="O1839" s="3" t="s">
        <v>9</v>
      </c>
      <c r="P1839" s="3" t="s">
        <v>4</v>
      </c>
      <c r="Q1839" s="3" t="s">
        <v>10</v>
      </c>
      <c r="V1839" t="str">
        <f t="shared" si="67"/>
        <v>Remove</v>
      </c>
      <c r="W1839"/>
      <c r="X1839"/>
      <c r="Y1839"/>
      <c r="Z1839"/>
      <c r="AA1839"/>
      <c r="AC1839"/>
      <c r="AE1839"/>
    </row>
    <row r="1840" spans="1:31" hidden="1" x14ac:dyDescent="0.3">
      <c r="A1840" s="3">
        <v>2958982040</v>
      </c>
      <c r="B1840" s="3" t="s">
        <v>4491</v>
      </c>
      <c r="C1840" s="3" t="s">
        <v>4491</v>
      </c>
      <c r="D1840" s="3">
        <v>605.387726553947</v>
      </c>
      <c r="E1840" s="3" t="s">
        <v>4493</v>
      </c>
      <c r="F1840" s="3" t="s">
        <v>13</v>
      </c>
      <c r="G1840" s="3" t="s">
        <v>155</v>
      </c>
      <c r="H1840" s="3" t="s">
        <v>4</v>
      </c>
      <c r="I1840" s="3" t="s">
        <v>4494</v>
      </c>
      <c r="J1840" s="3" t="s">
        <v>6</v>
      </c>
      <c r="K1840" s="3" t="s">
        <v>234</v>
      </c>
      <c r="L1840" s="3" t="s">
        <v>4</v>
      </c>
      <c r="N1840" s="3" t="s">
        <v>59</v>
      </c>
      <c r="O1840" s="3" t="s">
        <v>9</v>
      </c>
      <c r="P1840" s="3" t="s">
        <v>4</v>
      </c>
      <c r="Q1840" s="3" t="s">
        <v>10</v>
      </c>
      <c r="V1840" t="str">
        <f t="shared" si="67"/>
        <v>Remove</v>
      </c>
      <c r="W1840"/>
      <c r="X1840"/>
      <c r="Y1840"/>
      <c r="Z1840"/>
      <c r="AA1840"/>
      <c r="AC1840"/>
      <c r="AE1840"/>
    </row>
    <row r="1841" spans="1:31" hidden="1" x14ac:dyDescent="0.3">
      <c r="A1841" s="3">
        <v>2958092040</v>
      </c>
      <c r="B1841" s="3" t="s">
        <v>4491</v>
      </c>
      <c r="C1841" s="3" t="s">
        <v>4491</v>
      </c>
      <c r="D1841" s="3">
        <v>984.342983126072</v>
      </c>
      <c r="E1841" s="3" t="s">
        <v>4495</v>
      </c>
      <c r="F1841" s="3" t="s">
        <v>90</v>
      </c>
      <c r="G1841" s="3" t="s">
        <v>106</v>
      </c>
      <c r="H1841" s="3" t="s">
        <v>4</v>
      </c>
      <c r="I1841" s="3" t="s">
        <v>2817</v>
      </c>
      <c r="J1841" s="3" t="s">
        <v>90</v>
      </c>
      <c r="K1841" s="3" t="s">
        <v>106</v>
      </c>
      <c r="L1841" s="3" t="s">
        <v>4</v>
      </c>
      <c r="N1841" s="3" t="s">
        <v>486</v>
      </c>
      <c r="O1841" s="3" t="s">
        <v>9</v>
      </c>
      <c r="P1841" s="3" t="s">
        <v>4</v>
      </c>
      <c r="Q1841" s="3" t="s">
        <v>10</v>
      </c>
      <c r="V1841" t="str">
        <f t="shared" si="67"/>
        <v>Remove</v>
      </c>
      <c r="W1841"/>
      <c r="X1841"/>
      <c r="Y1841"/>
      <c r="Z1841"/>
      <c r="AA1841"/>
      <c r="AC1841"/>
      <c r="AE1841"/>
    </row>
    <row r="1842" spans="1:31" hidden="1" x14ac:dyDescent="0.3">
      <c r="A1842" s="3">
        <v>2958061040</v>
      </c>
      <c r="B1842" s="3" t="s">
        <v>4491</v>
      </c>
      <c r="C1842" s="3" t="s">
        <v>4491</v>
      </c>
      <c r="D1842" s="3">
        <v>409.88639852625101</v>
      </c>
      <c r="E1842" s="3" t="s">
        <v>4496</v>
      </c>
      <c r="F1842" s="3" t="s">
        <v>83</v>
      </c>
      <c r="G1842" s="3" t="s">
        <v>159</v>
      </c>
      <c r="H1842" s="3" t="s">
        <v>4</v>
      </c>
      <c r="I1842" s="3" t="s">
        <v>25</v>
      </c>
      <c r="J1842" s="3" t="s">
        <v>26</v>
      </c>
      <c r="K1842" s="3" t="s">
        <v>27</v>
      </c>
      <c r="L1842" s="3" t="s">
        <v>4</v>
      </c>
      <c r="O1842" s="3" t="s">
        <v>9</v>
      </c>
      <c r="P1842" s="3" t="s">
        <v>4</v>
      </c>
      <c r="Q1842" s="3" t="s">
        <v>10</v>
      </c>
      <c r="V1842" t="str">
        <f t="shared" si="67"/>
        <v>Remove</v>
      </c>
      <c r="W1842"/>
      <c r="X1842"/>
      <c r="Y1842"/>
      <c r="Z1842"/>
      <c r="AA1842"/>
      <c r="AC1842"/>
      <c r="AE1842"/>
    </row>
    <row r="1843" spans="1:31" hidden="1" x14ac:dyDescent="0.3">
      <c r="A1843" s="3">
        <v>2957877040</v>
      </c>
      <c r="B1843" s="3" t="s">
        <v>4491</v>
      </c>
      <c r="C1843" s="3" t="s">
        <v>4491</v>
      </c>
      <c r="D1843" s="3">
        <v>214.921707092416</v>
      </c>
      <c r="E1843" s="3" t="s">
        <v>4497</v>
      </c>
      <c r="F1843" s="3" t="s">
        <v>13</v>
      </c>
      <c r="G1843" s="3" t="s">
        <v>838</v>
      </c>
      <c r="H1843" s="3" t="s">
        <v>4</v>
      </c>
      <c r="I1843" s="3" t="s">
        <v>4498</v>
      </c>
      <c r="J1843" s="3" t="s">
        <v>83</v>
      </c>
      <c r="K1843" s="3" t="s">
        <v>159</v>
      </c>
      <c r="L1843" s="3" t="s">
        <v>4</v>
      </c>
      <c r="N1843" s="3" t="s">
        <v>960</v>
      </c>
      <c r="O1843" s="3" t="s">
        <v>9</v>
      </c>
      <c r="P1843" s="3" t="s">
        <v>4</v>
      </c>
      <c r="Q1843" s="3" t="s">
        <v>10</v>
      </c>
      <c r="V1843" t="str">
        <f t="shared" si="67"/>
        <v>Remove</v>
      </c>
      <c r="W1843"/>
      <c r="X1843"/>
      <c r="Y1843"/>
      <c r="Z1843"/>
      <c r="AA1843"/>
      <c r="AC1843"/>
      <c r="AE1843"/>
    </row>
    <row r="1844" spans="1:31" hidden="1" x14ac:dyDescent="0.3">
      <c r="A1844" s="3">
        <v>2959088040</v>
      </c>
      <c r="B1844" s="3" t="s">
        <v>4499</v>
      </c>
      <c r="C1844" s="3" t="s">
        <v>4499</v>
      </c>
      <c r="D1844" s="3">
        <v>447.26966378187899</v>
      </c>
      <c r="E1844" s="3" t="s">
        <v>4500</v>
      </c>
      <c r="F1844" s="3" t="s">
        <v>2</v>
      </c>
      <c r="G1844" s="3" t="s">
        <v>3</v>
      </c>
      <c r="H1844" s="3" t="s">
        <v>4</v>
      </c>
      <c r="I1844" s="3" t="s">
        <v>4501</v>
      </c>
      <c r="J1844" s="3" t="s">
        <v>26</v>
      </c>
      <c r="K1844" s="3" t="s">
        <v>27</v>
      </c>
      <c r="L1844" s="3" t="s">
        <v>4</v>
      </c>
      <c r="M1844" s="3" t="s">
        <v>1906</v>
      </c>
      <c r="O1844" s="3" t="s">
        <v>9</v>
      </c>
      <c r="P1844" s="3" t="s">
        <v>4</v>
      </c>
      <c r="Q1844" s="3" t="s">
        <v>10</v>
      </c>
      <c r="V1844" t="str">
        <f t="shared" si="67"/>
        <v>Remove</v>
      </c>
      <c r="W1844"/>
      <c r="X1844"/>
      <c r="Y1844"/>
      <c r="Z1844"/>
      <c r="AA1844"/>
      <c r="AC1844"/>
      <c r="AE1844"/>
    </row>
    <row r="1845" spans="1:31" hidden="1" x14ac:dyDescent="0.3">
      <c r="A1845" s="3">
        <v>2958993040</v>
      </c>
      <c r="B1845" s="3" t="s">
        <v>4499</v>
      </c>
      <c r="C1845" s="3" t="s">
        <v>4499</v>
      </c>
      <c r="D1845" s="3">
        <v>67.300587614886197</v>
      </c>
      <c r="E1845" s="3" t="s">
        <v>4502</v>
      </c>
      <c r="F1845" s="3" t="s">
        <v>6</v>
      </c>
      <c r="G1845" s="3" t="s">
        <v>79</v>
      </c>
      <c r="H1845" s="3" t="s">
        <v>4</v>
      </c>
      <c r="I1845" s="3" t="s">
        <v>4503</v>
      </c>
      <c r="J1845" s="3" t="s">
        <v>6</v>
      </c>
      <c r="K1845" s="3" t="s">
        <v>79</v>
      </c>
      <c r="L1845" s="3" t="s">
        <v>4</v>
      </c>
      <c r="N1845" s="3" t="s">
        <v>495</v>
      </c>
      <c r="O1845" s="3" t="s">
        <v>9</v>
      </c>
      <c r="P1845" s="3" t="s">
        <v>4</v>
      </c>
      <c r="Q1845" s="3" t="s">
        <v>10</v>
      </c>
      <c r="V1845" t="str">
        <f t="shared" si="67"/>
        <v>Remove</v>
      </c>
      <c r="W1845"/>
      <c r="X1845"/>
      <c r="Y1845"/>
      <c r="Z1845"/>
      <c r="AA1845"/>
      <c r="AC1845"/>
      <c r="AE1845"/>
    </row>
    <row r="1846" spans="1:31" hidden="1" x14ac:dyDescent="0.3">
      <c r="A1846" s="3">
        <v>2958987040</v>
      </c>
      <c r="B1846" s="3" t="s">
        <v>4499</v>
      </c>
      <c r="C1846" s="3" t="s">
        <v>4499</v>
      </c>
      <c r="D1846" s="3">
        <v>599.99816190549097</v>
      </c>
      <c r="E1846" s="3" t="s">
        <v>4504</v>
      </c>
      <c r="F1846" s="3" t="s">
        <v>83</v>
      </c>
      <c r="G1846" s="3" t="s">
        <v>159</v>
      </c>
      <c r="H1846" s="3" t="s">
        <v>4</v>
      </c>
      <c r="I1846" s="3" t="s">
        <v>4496</v>
      </c>
      <c r="J1846" s="3" t="s">
        <v>83</v>
      </c>
      <c r="K1846" s="3" t="s">
        <v>159</v>
      </c>
      <c r="L1846" s="3" t="s">
        <v>4</v>
      </c>
      <c r="M1846" s="3" t="s">
        <v>4421</v>
      </c>
      <c r="N1846" s="3" t="s">
        <v>1906</v>
      </c>
      <c r="O1846" s="3" t="s">
        <v>9</v>
      </c>
      <c r="P1846" s="3" t="s">
        <v>4</v>
      </c>
      <c r="Q1846" s="3" t="s">
        <v>10</v>
      </c>
      <c r="V1846" t="str">
        <f t="shared" si="67"/>
        <v>Remove</v>
      </c>
      <c r="W1846"/>
      <c r="X1846"/>
      <c r="Y1846"/>
      <c r="Z1846"/>
      <c r="AA1846"/>
      <c r="AC1846"/>
      <c r="AE1846"/>
    </row>
    <row r="1847" spans="1:31" hidden="1" x14ac:dyDescent="0.3">
      <c r="A1847" s="3">
        <v>2958451040</v>
      </c>
      <c r="B1847" s="3" t="s">
        <v>4499</v>
      </c>
      <c r="C1847" s="3" t="s">
        <v>4499</v>
      </c>
      <c r="D1847" s="3">
        <v>121.32940185341199</v>
      </c>
      <c r="E1847" s="3" t="s">
        <v>4505</v>
      </c>
      <c r="F1847" s="3" t="s">
        <v>83</v>
      </c>
      <c r="G1847" s="3" t="s">
        <v>121</v>
      </c>
      <c r="H1847" s="3" t="s">
        <v>4</v>
      </c>
      <c r="I1847" s="3" t="s">
        <v>4506</v>
      </c>
      <c r="J1847" s="3" t="s">
        <v>13</v>
      </c>
      <c r="K1847" s="3" t="s">
        <v>65</v>
      </c>
      <c r="L1847" s="3" t="s">
        <v>4</v>
      </c>
      <c r="N1847" s="3" t="s">
        <v>3776</v>
      </c>
      <c r="O1847" s="3" t="s">
        <v>9</v>
      </c>
      <c r="P1847" s="3" t="s">
        <v>4</v>
      </c>
      <c r="Q1847" s="3" t="s">
        <v>10</v>
      </c>
      <c r="V1847" t="str">
        <f t="shared" si="67"/>
        <v>Remove</v>
      </c>
      <c r="W1847"/>
      <c r="X1847"/>
      <c r="Y1847"/>
      <c r="Z1847"/>
      <c r="AA1847"/>
      <c r="AC1847"/>
      <c r="AE1847"/>
    </row>
    <row r="1848" spans="1:31" hidden="1" x14ac:dyDescent="0.3">
      <c r="A1848" s="3">
        <v>2966388040</v>
      </c>
      <c r="B1848" s="3" t="s">
        <v>4204</v>
      </c>
      <c r="C1848" s="3" t="s">
        <v>4507</v>
      </c>
      <c r="D1848" s="3">
        <v>745.71356508063695</v>
      </c>
      <c r="E1848" s="3" t="s">
        <v>4496</v>
      </c>
      <c r="F1848" s="3" t="s">
        <v>83</v>
      </c>
      <c r="G1848" s="3" t="s">
        <v>159</v>
      </c>
      <c r="H1848" s="3" t="s">
        <v>4</v>
      </c>
      <c r="I1848" s="3" t="s">
        <v>4508</v>
      </c>
      <c r="J1848" s="3" t="s">
        <v>83</v>
      </c>
      <c r="K1848" s="3" t="s">
        <v>159</v>
      </c>
      <c r="L1848" s="3" t="s">
        <v>4</v>
      </c>
      <c r="N1848" s="3" t="s">
        <v>1514</v>
      </c>
      <c r="O1848" s="3" t="s">
        <v>9</v>
      </c>
      <c r="P1848" s="3" t="s">
        <v>4</v>
      </c>
      <c r="Q1848" s="3" t="s">
        <v>10</v>
      </c>
      <c r="V1848" t="str">
        <f t="shared" si="67"/>
        <v>Remove</v>
      </c>
      <c r="W1848"/>
      <c r="X1848"/>
      <c r="Y1848"/>
      <c r="Z1848"/>
      <c r="AA1848"/>
      <c r="AC1848"/>
      <c r="AE1848"/>
    </row>
    <row r="1849" spans="1:31" hidden="1" x14ac:dyDescent="0.3">
      <c r="A1849" s="3">
        <v>2960376040</v>
      </c>
      <c r="B1849" s="3" t="s">
        <v>4204</v>
      </c>
      <c r="C1849" s="3" t="s">
        <v>4204</v>
      </c>
      <c r="D1849" s="3">
        <v>64.386525188008605</v>
      </c>
      <c r="E1849" s="3" t="s">
        <v>4509</v>
      </c>
      <c r="F1849" s="3" t="s">
        <v>191</v>
      </c>
      <c r="G1849" s="3" t="s">
        <v>1178</v>
      </c>
      <c r="H1849" s="3" t="s">
        <v>332</v>
      </c>
      <c r="I1849" s="3" t="s">
        <v>4510</v>
      </c>
      <c r="J1849" s="3" t="s">
        <v>26</v>
      </c>
      <c r="K1849" s="3" t="s">
        <v>27</v>
      </c>
      <c r="L1849" s="3" t="s">
        <v>332</v>
      </c>
      <c r="M1849" s="3" t="s">
        <v>288</v>
      </c>
      <c r="O1849" s="3" t="s">
        <v>9</v>
      </c>
      <c r="P1849" s="3" t="s">
        <v>332</v>
      </c>
      <c r="Q1849" s="3" t="s">
        <v>10</v>
      </c>
      <c r="V1849" t="str">
        <f t="shared" si="67"/>
        <v>Remove</v>
      </c>
      <c r="W1849"/>
      <c r="X1849"/>
      <c r="Y1849"/>
      <c r="Z1849"/>
      <c r="AA1849"/>
      <c r="AC1849"/>
      <c r="AE1849"/>
    </row>
    <row r="1850" spans="1:31" hidden="1" x14ac:dyDescent="0.3">
      <c r="A1850" s="3">
        <v>2959603040</v>
      </c>
      <c r="B1850" s="3" t="s">
        <v>4204</v>
      </c>
      <c r="C1850" s="3" t="s">
        <v>4204</v>
      </c>
      <c r="D1850" s="3">
        <v>71.780595534989899</v>
      </c>
      <c r="E1850" s="3" t="s">
        <v>4511</v>
      </c>
      <c r="F1850" s="3" t="s">
        <v>13</v>
      </c>
      <c r="G1850" s="3" t="s">
        <v>65</v>
      </c>
      <c r="H1850" s="3" t="s">
        <v>4</v>
      </c>
      <c r="I1850" s="3" t="s">
        <v>3219</v>
      </c>
      <c r="J1850" s="3" t="s">
        <v>6</v>
      </c>
      <c r="K1850" s="3" t="s">
        <v>58</v>
      </c>
      <c r="L1850" s="3" t="s">
        <v>4</v>
      </c>
      <c r="N1850" s="3" t="s">
        <v>4512</v>
      </c>
      <c r="O1850" s="3" t="s">
        <v>9</v>
      </c>
      <c r="P1850" s="3" t="s">
        <v>4</v>
      </c>
      <c r="Q1850" s="3" t="s">
        <v>10</v>
      </c>
      <c r="V1850" t="str">
        <f t="shared" si="67"/>
        <v>Remove</v>
      </c>
      <c r="W1850"/>
      <c r="X1850"/>
      <c r="Y1850"/>
      <c r="Z1850"/>
      <c r="AA1850"/>
      <c r="AC1850"/>
      <c r="AE1850"/>
    </row>
    <row r="1851" spans="1:31" hidden="1" x14ac:dyDescent="0.3">
      <c r="A1851" s="3">
        <v>2960773040</v>
      </c>
      <c r="B1851" s="3" t="s">
        <v>4513</v>
      </c>
      <c r="C1851" s="3" t="s">
        <v>4513</v>
      </c>
      <c r="D1851" s="3">
        <v>148.386109836316</v>
      </c>
      <c r="E1851" s="3" t="s">
        <v>4514</v>
      </c>
      <c r="F1851" s="3" t="s">
        <v>2</v>
      </c>
      <c r="G1851" s="3" t="s">
        <v>3</v>
      </c>
      <c r="H1851" s="3" t="s">
        <v>4</v>
      </c>
      <c r="I1851" s="3" t="s">
        <v>4515</v>
      </c>
      <c r="J1851" s="3" t="s">
        <v>2</v>
      </c>
      <c r="K1851" s="3" t="s">
        <v>3</v>
      </c>
      <c r="L1851" s="3" t="s">
        <v>4</v>
      </c>
      <c r="M1851" s="3" t="s">
        <v>29</v>
      </c>
      <c r="O1851" s="3" t="s">
        <v>9</v>
      </c>
      <c r="P1851" s="3" t="s">
        <v>4</v>
      </c>
      <c r="Q1851" s="3" t="s">
        <v>10</v>
      </c>
      <c r="V1851" t="str">
        <f t="shared" si="67"/>
        <v>Remove</v>
      </c>
      <c r="W1851"/>
      <c r="X1851"/>
      <c r="Y1851"/>
      <c r="Z1851"/>
      <c r="AA1851"/>
      <c r="AC1851"/>
      <c r="AE1851"/>
    </row>
    <row r="1852" spans="1:31" hidden="1" x14ac:dyDescent="0.3">
      <c r="A1852" s="3">
        <v>2960724040</v>
      </c>
      <c r="B1852" s="3" t="s">
        <v>4477</v>
      </c>
      <c r="C1852" s="3" t="s">
        <v>4477</v>
      </c>
      <c r="D1852" s="3">
        <v>247.55501222493899</v>
      </c>
      <c r="E1852" s="3" t="s">
        <v>4516</v>
      </c>
      <c r="F1852" s="3" t="s">
        <v>2</v>
      </c>
      <c r="G1852" s="3" t="s">
        <v>3</v>
      </c>
      <c r="H1852" s="3" t="s">
        <v>4</v>
      </c>
      <c r="I1852" s="3" t="s">
        <v>276</v>
      </c>
      <c r="J1852" s="3" t="s">
        <v>2</v>
      </c>
      <c r="K1852" s="3" t="s">
        <v>3</v>
      </c>
      <c r="L1852" s="3" t="s">
        <v>4</v>
      </c>
      <c r="N1852" s="3" t="s">
        <v>8</v>
      </c>
      <c r="O1852" s="3" t="s">
        <v>9</v>
      </c>
      <c r="P1852" s="3" t="s">
        <v>4</v>
      </c>
      <c r="Q1852" s="3" t="s">
        <v>10</v>
      </c>
      <c r="V1852" t="str">
        <f t="shared" si="67"/>
        <v>Remove</v>
      </c>
      <c r="W1852"/>
      <c r="X1852"/>
      <c r="Y1852"/>
      <c r="Z1852"/>
      <c r="AA1852"/>
      <c r="AC1852"/>
      <c r="AE1852"/>
    </row>
    <row r="1853" spans="1:31" hidden="1" x14ac:dyDescent="0.3">
      <c r="A1853" s="3">
        <v>2961601040</v>
      </c>
      <c r="B1853" s="3" t="s">
        <v>4517</v>
      </c>
      <c r="C1853" s="3" t="s">
        <v>4517</v>
      </c>
      <c r="D1853" s="3">
        <v>18030.300984958401</v>
      </c>
      <c r="E1853" s="3" t="s">
        <v>4518</v>
      </c>
      <c r="F1853" s="3" t="s">
        <v>6</v>
      </c>
      <c r="G1853" s="3" t="s">
        <v>34</v>
      </c>
      <c r="H1853" s="3" t="s">
        <v>4</v>
      </c>
      <c r="I1853" s="3" t="s">
        <v>4519</v>
      </c>
      <c r="J1853" s="3" t="s">
        <v>83</v>
      </c>
      <c r="K1853" s="3" t="s">
        <v>159</v>
      </c>
      <c r="L1853" s="3" t="s">
        <v>4</v>
      </c>
      <c r="M1853" s="3" t="s">
        <v>4520</v>
      </c>
      <c r="N1853" s="3" t="s">
        <v>4521</v>
      </c>
      <c r="O1853" s="3" t="s">
        <v>9</v>
      </c>
      <c r="P1853" s="3" t="s">
        <v>4</v>
      </c>
      <c r="Q1853" s="3" t="s">
        <v>10</v>
      </c>
      <c r="V1853" t="str">
        <f t="shared" si="67"/>
        <v>Remove</v>
      </c>
      <c r="W1853"/>
      <c r="X1853"/>
      <c r="Y1853"/>
      <c r="Z1853"/>
      <c r="AA1853"/>
      <c r="AC1853"/>
      <c r="AE1853"/>
    </row>
    <row r="1854" spans="1:31" hidden="1" x14ac:dyDescent="0.3">
      <c r="A1854" s="3">
        <v>2963255040</v>
      </c>
      <c r="B1854" s="3" t="s">
        <v>4522</v>
      </c>
      <c r="C1854" s="3" t="s">
        <v>4522</v>
      </c>
      <c r="D1854" s="3">
        <v>56.241435612592099</v>
      </c>
      <c r="E1854" s="3" t="s">
        <v>4523</v>
      </c>
      <c r="F1854" s="3" t="s">
        <v>6</v>
      </c>
      <c r="G1854" s="3" t="s">
        <v>117</v>
      </c>
      <c r="H1854" s="3" t="s">
        <v>4</v>
      </c>
      <c r="I1854" s="3" t="s">
        <v>4524</v>
      </c>
      <c r="J1854" s="3" t="s">
        <v>6</v>
      </c>
      <c r="K1854" s="3" t="s">
        <v>7</v>
      </c>
      <c r="L1854" s="3" t="s">
        <v>28</v>
      </c>
      <c r="N1854" s="3" t="s">
        <v>4525</v>
      </c>
      <c r="O1854" s="3" t="s">
        <v>9</v>
      </c>
      <c r="P1854" s="3" t="s">
        <v>4</v>
      </c>
      <c r="Q1854" s="3" t="s">
        <v>10</v>
      </c>
      <c r="V1854" t="str">
        <f t="shared" si="67"/>
        <v>Remove</v>
      </c>
      <c r="W1854"/>
      <c r="X1854"/>
      <c r="Y1854"/>
      <c r="Z1854"/>
      <c r="AA1854"/>
      <c r="AC1854"/>
      <c r="AE1854"/>
    </row>
    <row r="1855" spans="1:31" hidden="1" x14ac:dyDescent="0.3">
      <c r="A1855" s="3">
        <v>2962683040</v>
      </c>
      <c r="B1855" s="3" t="s">
        <v>4522</v>
      </c>
      <c r="C1855" s="3" t="s">
        <v>4522</v>
      </c>
      <c r="D1855" s="3">
        <v>190.74695191735501</v>
      </c>
      <c r="E1855" s="3" t="s">
        <v>4526</v>
      </c>
      <c r="F1855" s="3" t="s">
        <v>98</v>
      </c>
      <c r="G1855" s="3" t="s">
        <v>485</v>
      </c>
      <c r="H1855" s="3" t="s">
        <v>4</v>
      </c>
      <c r="I1855" s="3" t="s">
        <v>962</v>
      </c>
      <c r="J1855" s="3" t="s">
        <v>13</v>
      </c>
      <c r="K1855" s="3" t="s">
        <v>96</v>
      </c>
      <c r="L1855" s="3" t="s">
        <v>4</v>
      </c>
      <c r="N1855" s="3" t="s">
        <v>86</v>
      </c>
      <c r="O1855" s="3" t="s">
        <v>9</v>
      </c>
      <c r="P1855" s="3" t="s">
        <v>4</v>
      </c>
      <c r="Q1855" s="3" t="s">
        <v>10</v>
      </c>
      <c r="V1855" t="str">
        <f t="shared" si="67"/>
        <v>Remove</v>
      </c>
      <c r="W1855"/>
      <c r="X1855"/>
      <c r="Y1855"/>
      <c r="Z1855"/>
      <c r="AA1855"/>
      <c r="AC1855"/>
      <c r="AE1855"/>
    </row>
    <row r="1856" spans="1:31" hidden="1" x14ac:dyDescent="0.3">
      <c r="A1856" s="3">
        <v>2962610040</v>
      </c>
      <c r="B1856" s="3" t="s">
        <v>4522</v>
      </c>
      <c r="C1856" s="3" t="s">
        <v>4522</v>
      </c>
      <c r="D1856" s="3">
        <v>240.001220759007</v>
      </c>
      <c r="E1856" s="3" t="s">
        <v>4527</v>
      </c>
      <c r="F1856" s="3" t="s">
        <v>2</v>
      </c>
      <c r="G1856" s="3" t="s">
        <v>3</v>
      </c>
      <c r="H1856" s="3" t="s">
        <v>4</v>
      </c>
      <c r="I1856" s="3" t="s">
        <v>3574</v>
      </c>
      <c r="J1856" s="3" t="s">
        <v>18</v>
      </c>
      <c r="K1856" s="3" t="s">
        <v>186</v>
      </c>
      <c r="L1856" s="3" t="s">
        <v>4</v>
      </c>
      <c r="O1856" s="3" t="s">
        <v>9</v>
      </c>
      <c r="P1856" s="3" t="s">
        <v>4</v>
      </c>
      <c r="Q1856" s="3" t="s">
        <v>10</v>
      </c>
      <c r="V1856" t="str">
        <f t="shared" si="67"/>
        <v>Remove</v>
      </c>
      <c r="W1856"/>
      <c r="X1856"/>
      <c r="Y1856"/>
      <c r="Z1856"/>
      <c r="AA1856"/>
      <c r="AC1856"/>
      <c r="AE1856"/>
    </row>
    <row r="1857" spans="1:31" hidden="1" x14ac:dyDescent="0.3">
      <c r="A1857" s="3">
        <v>2963327040</v>
      </c>
      <c r="B1857" s="3" t="s">
        <v>4528</v>
      </c>
      <c r="C1857" s="3" t="s">
        <v>4528</v>
      </c>
      <c r="D1857" s="3">
        <v>75.646814742494499</v>
      </c>
      <c r="E1857" s="3" t="s">
        <v>4529</v>
      </c>
      <c r="F1857" s="3" t="s">
        <v>2</v>
      </c>
      <c r="G1857" s="3" t="s">
        <v>3</v>
      </c>
      <c r="H1857" s="3" t="s">
        <v>4</v>
      </c>
      <c r="I1857" s="3" t="s">
        <v>4530</v>
      </c>
      <c r="J1857" s="3" t="s">
        <v>62</v>
      </c>
      <c r="K1857" s="3" t="s">
        <v>210</v>
      </c>
      <c r="L1857" s="3" t="s">
        <v>28</v>
      </c>
      <c r="N1857" s="3" t="s">
        <v>4531</v>
      </c>
      <c r="O1857" s="3" t="s">
        <v>9</v>
      </c>
      <c r="P1857" s="3" t="s">
        <v>4</v>
      </c>
      <c r="Q1857" s="3" t="s">
        <v>10</v>
      </c>
      <c r="V1857" t="str">
        <f t="shared" si="67"/>
        <v>Remove</v>
      </c>
      <c r="W1857"/>
      <c r="X1857"/>
      <c r="Y1857"/>
      <c r="Z1857"/>
      <c r="AA1857"/>
      <c r="AC1857"/>
      <c r="AE1857"/>
    </row>
    <row r="1858" spans="1:31" hidden="1" x14ac:dyDescent="0.3">
      <c r="A1858" s="3">
        <v>2963891040</v>
      </c>
      <c r="B1858" s="3" t="s">
        <v>4532</v>
      </c>
      <c r="C1858" s="3" t="s">
        <v>4532</v>
      </c>
      <c r="D1858" s="3">
        <v>50.674417894961699</v>
      </c>
      <c r="E1858" s="3" t="s">
        <v>4533</v>
      </c>
      <c r="F1858" s="3" t="s">
        <v>6</v>
      </c>
      <c r="G1858" s="3" t="s">
        <v>34</v>
      </c>
      <c r="H1858" s="3" t="s">
        <v>4</v>
      </c>
      <c r="I1858" s="3" t="s">
        <v>4534</v>
      </c>
      <c r="J1858" s="3" t="s">
        <v>6</v>
      </c>
      <c r="K1858" s="3" t="s">
        <v>34</v>
      </c>
      <c r="L1858" s="3" t="s">
        <v>28</v>
      </c>
      <c r="O1858" s="3" t="s">
        <v>9</v>
      </c>
      <c r="P1858" s="3" t="s">
        <v>4</v>
      </c>
      <c r="Q1858" s="3" t="s">
        <v>10</v>
      </c>
      <c r="V1858" t="str">
        <f t="shared" si="67"/>
        <v>Remove</v>
      </c>
      <c r="W1858"/>
      <c r="X1858"/>
      <c r="Y1858"/>
      <c r="Z1858"/>
      <c r="AA1858"/>
      <c r="AC1858"/>
      <c r="AE1858"/>
    </row>
    <row r="1859" spans="1:31" hidden="1" x14ac:dyDescent="0.3">
      <c r="A1859" s="3">
        <v>2963846040</v>
      </c>
      <c r="B1859" s="3" t="s">
        <v>4532</v>
      </c>
      <c r="C1859" s="3" t="s">
        <v>4532</v>
      </c>
      <c r="D1859" s="3">
        <v>191.663157252281</v>
      </c>
      <c r="E1859" s="3" t="s">
        <v>4535</v>
      </c>
      <c r="F1859" s="3" t="s">
        <v>2</v>
      </c>
      <c r="G1859" s="3" t="s">
        <v>3</v>
      </c>
      <c r="H1859" s="3" t="s">
        <v>4</v>
      </c>
      <c r="I1859" s="3" t="s">
        <v>4536</v>
      </c>
      <c r="J1859" s="3" t="s">
        <v>26</v>
      </c>
      <c r="K1859" s="3" t="s">
        <v>27</v>
      </c>
      <c r="L1859" s="3" t="s">
        <v>4</v>
      </c>
      <c r="O1859" s="3" t="s">
        <v>9</v>
      </c>
      <c r="P1859" s="3" t="s">
        <v>4</v>
      </c>
      <c r="Q1859" s="3" t="s">
        <v>10</v>
      </c>
      <c r="V1859" t="str">
        <f t="shared" ref="V1859:V1922" si="71">IF(ISNUMBER(S1859), "Keep", "Remove")</f>
        <v>Remove</v>
      </c>
      <c r="W1859"/>
      <c r="X1859"/>
      <c r="Y1859"/>
      <c r="Z1859"/>
      <c r="AA1859"/>
      <c r="AC1859"/>
      <c r="AE1859"/>
    </row>
    <row r="1860" spans="1:31" hidden="1" x14ac:dyDescent="0.3">
      <c r="A1860" s="3">
        <v>2963588040</v>
      </c>
      <c r="B1860" s="3" t="s">
        <v>4532</v>
      </c>
      <c r="C1860" s="3" t="s">
        <v>4532</v>
      </c>
      <c r="D1860" s="3">
        <v>279.22731850224301</v>
      </c>
      <c r="E1860" s="3" t="s">
        <v>4537</v>
      </c>
      <c r="F1860" s="3" t="s">
        <v>90</v>
      </c>
      <c r="G1860" s="3" t="s">
        <v>623</v>
      </c>
      <c r="H1860" s="3" t="s">
        <v>4</v>
      </c>
      <c r="I1860" s="3" t="s">
        <v>4538</v>
      </c>
      <c r="J1860" s="3" t="s">
        <v>2</v>
      </c>
      <c r="K1860" s="3" t="s">
        <v>282</v>
      </c>
      <c r="L1860" s="3" t="s">
        <v>4</v>
      </c>
      <c r="O1860" s="3" t="s">
        <v>9</v>
      </c>
      <c r="P1860" s="3" t="s">
        <v>4</v>
      </c>
      <c r="Q1860" s="3" t="s">
        <v>10</v>
      </c>
      <c r="V1860" t="str">
        <f t="shared" si="71"/>
        <v>Remove</v>
      </c>
      <c r="W1860"/>
      <c r="X1860"/>
      <c r="Y1860"/>
      <c r="Z1860"/>
      <c r="AA1860"/>
      <c r="AC1860"/>
      <c r="AE1860"/>
    </row>
    <row r="1861" spans="1:31" hidden="1" x14ac:dyDescent="0.3">
      <c r="A1861" s="3">
        <v>2323501040</v>
      </c>
      <c r="B1861" s="3" t="s">
        <v>4532</v>
      </c>
      <c r="C1861" s="3" t="s">
        <v>4539</v>
      </c>
      <c r="D1861" s="3">
        <v>86.141888287739107</v>
      </c>
      <c r="E1861" s="3" t="s">
        <v>4540</v>
      </c>
      <c r="F1861" s="3" t="s">
        <v>23</v>
      </c>
      <c r="G1861" s="3" t="s">
        <v>137</v>
      </c>
      <c r="H1861" s="3" t="s">
        <v>4</v>
      </c>
      <c r="I1861" s="3" t="s">
        <v>4541</v>
      </c>
      <c r="J1861" s="3" t="s">
        <v>23</v>
      </c>
      <c r="K1861" s="3" t="s">
        <v>137</v>
      </c>
      <c r="L1861" s="3" t="s">
        <v>4</v>
      </c>
      <c r="M1861" s="3" t="s">
        <v>413</v>
      </c>
      <c r="O1861" s="3" t="s">
        <v>9</v>
      </c>
      <c r="P1861" s="3" t="s">
        <v>4</v>
      </c>
      <c r="Q1861" s="3" t="s">
        <v>10</v>
      </c>
      <c r="V1861" t="str">
        <f t="shared" si="71"/>
        <v>Remove</v>
      </c>
      <c r="W1861"/>
      <c r="X1861"/>
      <c r="Y1861"/>
      <c r="Z1861"/>
      <c r="AA1861"/>
      <c r="AC1861"/>
      <c r="AE1861"/>
    </row>
    <row r="1862" spans="1:31" hidden="1" x14ac:dyDescent="0.3">
      <c r="A1862" s="3">
        <v>2966052040</v>
      </c>
      <c r="B1862" s="3" t="s">
        <v>4542</v>
      </c>
      <c r="C1862" s="3" t="s">
        <v>4542</v>
      </c>
      <c r="D1862" s="3">
        <v>115.959719255417</v>
      </c>
      <c r="E1862" s="3" t="s">
        <v>4543</v>
      </c>
      <c r="F1862" s="3" t="s">
        <v>2</v>
      </c>
      <c r="G1862" s="3" t="s">
        <v>208</v>
      </c>
      <c r="H1862" s="3" t="s">
        <v>4</v>
      </c>
      <c r="I1862" s="3" t="s">
        <v>4544</v>
      </c>
      <c r="J1862" s="3" t="s">
        <v>2</v>
      </c>
      <c r="K1862" s="3" t="s">
        <v>208</v>
      </c>
      <c r="L1862" s="3" t="s">
        <v>4</v>
      </c>
      <c r="O1862" s="3" t="s">
        <v>9</v>
      </c>
      <c r="P1862" s="3" t="s">
        <v>4</v>
      </c>
      <c r="Q1862" s="3" t="s">
        <v>10</v>
      </c>
      <c r="V1862" t="str">
        <f t="shared" si="71"/>
        <v>Remove</v>
      </c>
      <c r="W1862"/>
      <c r="X1862"/>
      <c r="Y1862"/>
      <c r="Z1862"/>
      <c r="AA1862"/>
      <c r="AC1862"/>
      <c r="AE1862"/>
    </row>
    <row r="1863" spans="1:31" hidden="1" x14ac:dyDescent="0.3">
      <c r="A1863" s="3">
        <v>2964453040</v>
      </c>
      <c r="B1863" s="3" t="s">
        <v>4542</v>
      </c>
      <c r="C1863" s="3" t="s">
        <v>4542</v>
      </c>
      <c r="D1863" s="3">
        <v>75.714372902044602</v>
      </c>
      <c r="E1863" s="3" t="s">
        <v>4545</v>
      </c>
      <c r="F1863" s="3" t="s">
        <v>13</v>
      </c>
      <c r="G1863" s="3" t="s">
        <v>56</v>
      </c>
      <c r="H1863" s="3" t="s">
        <v>4</v>
      </c>
      <c r="I1863" s="3" t="s">
        <v>4546</v>
      </c>
      <c r="J1863" s="3" t="s">
        <v>13</v>
      </c>
      <c r="K1863" s="3" t="s">
        <v>56</v>
      </c>
      <c r="L1863" s="3" t="s">
        <v>4</v>
      </c>
      <c r="O1863" s="3" t="s">
        <v>9</v>
      </c>
      <c r="P1863" s="3" t="s">
        <v>4</v>
      </c>
      <c r="Q1863" s="3" t="s">
        <v>10</v>
      </c>
      <c r="V1863" t="str">
        <f t="shared" si="71"/>
        <v>Remove</v>
      </c>
      <c r="W1863"/>
      <c r="X1863"/>
      <c r="Y1863"/>
      <c r="Z1863"/>
      <c r="AA1863"/>
      <c r="AC1863"/>
      <c r="AE1863"/>
    </row>
    <row r="1864" spans="1:31" hidden="1" x14ac:dyDescent="0.3">
      <c r="A1864" s="3">
        <v>2964425040</v>
      </c>
      <c r="B1864" s="3" t="s">
        <v>4542</v>
      </c>
      <c r="C1864" s="3" t="s">
        <v>4542</v>
      </c>
      <c r="D1864" s="3">
        <v>285.75328043942602</v>
      </c>
      <c r="E1864" s="3" t="s">
        <v>4547</v>
      </c>
      <c r="F1864" s="3" t="s">
        <v>6</v>
      </c>
      <c r="G1864" s="3" t="s">
        <v>7</v>
      </c>
      <c r="H1864" s="3" t="s">
        <v>4</v>
      </c>
      <c r="I1864" s="3" t="s">
        <v>4548</v>
      </c>
      <c r="J1864" s="3" t="s">
        <v>6</v>
      </c>
      <c r="K1864" s="3" t="s">
        <v>7</v>
      </c>
      <c r="L1864" s="3" t="s">
        <v>4</v>
      </c>
      <c r="N1864" s="3" t="s">
        <v>66</v>
      </c>
      <c r="O1864" s="3" t="s">
        <v>9</v>
      </c>
      <c r="P1864" s="3" t="s">
        <v>4</v>
      </c>
      <c r="Q1864" s="3" t="s">
        <v>10</v>
      </c>
      <c r="V1864" t="str">
        <f t="shared" si="71"/>
        <v>Remove</v>
      </c>
      <c r="W1864"/>
      <c r="X1864"/>
      <c r="Y1864"/>
      <c r="Z1864"/>
      <c r="AA1864"/>
      <c r="AC1864"/>
      <c r="AE1864"/>
    </row>
    <row r="1865" spans="1:31" hidden="1" x14ac:dyDescent="0.3">
      <c r="A1865" s="3">
        <v>2963941040</v>
      </c>
      <c r="B1865" s="3" t="s">
        <v>4542</v>
      </c>
      <c r="C1865" s="3" t="s">
        <v>4542</v>
      </c>
      <c r="D1865" s="3">
        <v>62.252059810802599</v>
      </c>
      <c r="E1865" s="3" t="s">
        <v>4549</v>
      </c>
      <c r="F1865" s="3" t="s">
        <v>13</v>
      </c>
      <c r="G1865" s="3" t="s">
        <v>14</v>
      </c>
      <c r="H1865" s="3" t="s">
        <v>4</v>
      </c>
      <c r="I1865" s="3" t="s">
        <v>4550</v>
      </c>
      <c r="J1865" s="3" t="s">
        <v>13</v>
      </c>
      <c r="K1865" s="3" t="s">
        <v>14</v>
      </c>
      <c r="L1865" s="3" t="s">
        <v>4</v>
      </c>
      <c r="O1865" s="3" t="s">
        <v>9</v>
      </c>
      <c r="P1865" s="3" t="s">
        <v>4</v>
      </c>
      <c r="Q1865" s="3" t="s">
        <v>10</v>
      </c>
      <c r="V1865" t="str">
        <f t="shared" si="71"/>
        <v>Remove</v>
      </c>
      <c r="W1865"/>
      <c r="X1865"/>
      <c r="Y1865"/>
      <c r="Z1865"/>
      <c r="AA1865"/>
      <c r="AC1865"/>
      <c r="AE1865"/>
    </row>
    <row r="1866" spans="1:31" hidden="1" x14ac:dyDescent="0.3">
      <c r="A1866" s="3">
        <v>2963910040</v>
      </c>
      <c r="B1866" s="3" t="s">
        <v>4542</v>
      </c>
      <c r="C1866" s="3" t="s">
        <v>4542</v>
      </c>
      <c r="D1866" s="3">
        <v>161.89357170798101</v>
      </c>
      <c r="E1866" s="3" t="s">
        <v>4551</v>
      </c>
      <c r="F1866" s="3" t="s">
        <v>62</v>
      </c>
      <c r="G1866" s="3" t="s">
        <v>210</v>
      </c>
      <c r="H1866" s="3" t="s">
        <v>4</v>
      </c>
      <c r="I1866" s="3" t="s">
        <v>4552</v>
      </c>
      <c r="J1866" s="3" t="s">
        <v>18</v>
      </c>
      <c r="K1866" s="3" t="s">
        <v>186</v>
      </c>
      <c r="L1866" s="3" t="s">
        <v>4</v>
      </c>
      <c r="N1866" s="3" t="s">
        <v>4553</v>
      </c>
      <c r="O1866" s="3" t="s">
        <v>9</v>
      </c>
      <c r="P1866" s="3" t="s">
        <v>4</v>
      </c>
      <c r="Q1866" s="3" t="s">
        <v>10</v>
      </c>
      <c r="V1866" t="str">
        <f t="shared" si="71"/>
        <v>Remove</v>
      </c>
      <c r="W1866"/>
      <c r="X1866"/>
      <c r="Y1866"/>
      <c r="Z1866"/>
      <c r="AA1866"/>
      <c r="AC1866"/>
      <c r="AE1866"/>
    </row>
    <row r="1867" spans="1:31" hidden="1" x14ac:dyDescent="0.3">
      <c r="A1867" s="3">
        <v>2966372040</v>
      </c>
      <c r="B1867" s="3" t="s">
        <v>4539</v>
      </c>
      <c r="C1867" s="3" t="s">
        <v>4539</v>
      </c>
      <c r="D1867" s="3">
        <v>704.937895298331</v>
      </c>
      <c r="E1867" s="3" t="s">
        <v>4554</v>
      </c>
      <c r="F1867" s="3" t="s">
        <v>13</v>
      </c>
      <c r="G1867" s="3" t="s">
        <v>56</v>
      </c>
      <c r="H1867" s="3" t="s">
        <v>4</v>
      </c>
      <c r="I1867" s="3" t="s">
        <v>25</v>
      </c>
      <c r="J1867" s="3" t="s">
        <v>26</v>
      </c>
      <c r="K1867" s="3" t="s">
        <v>27</v>
      </c>
      <c r="L1867" s="3" t="s">
        <v>4</v>
      </c>
      <c r="M1867" s="3" t="s">
        <v>205</v>
      </c>
      <c r="O1867" s="3" t="s">
        <v>9</v>
      </c>
      <c r="P1867" s="3" t="s">
        <v>4</v>
      </c>
      <c r="Q1867" s="3" t="s">
        <v>10</v>
      </c>
      <c r="V1867" t="str">
        <f t="shared" si="71"/>
        <v>Remove</v>
      </c>
      <c r="W1867"/>
      <c r="X1867"/>
      <c r="Y1867"/>
      <c r="Z1867"/>
      <c r="AA1867"/>
      <c r="AC1867"/>
      <c r="AE1867"/>
    </row>
    <row r="1868" spans="1:31" hidden="1" x14ac:dyDescent="0.3">
      <c r="A1868" s="3">
        <v>2964506040</v>
      </c>
      <c r="B1868" s="3" t="s">
        <v>4555</v>
      </c>
      <c r="C1868" s="3" t="s">
        <v>4555</v>
      </c>
      <c r="D1868" s="3">
        <v>162.87479996951899</v>
      </c>
      <c r="E1868" s="3" t="s">
        <v>4556</v>
      </c>
      <c r="F1868" s="3" t="s">
        <v>6</v>
      </c>
      <c r="G1868" s="3" t="s">
        <v>58</v>
      </c>
      <c r="H1868" s="3" t="s">
        <v>4</v>
      </c>
      <c r="I1868" s="3" t="s">
        <v>4557</v>
      </c>
      <c r="J1868" s="3" t="s">
        <v>26</v>
      </c>
      <c r="K1868" s="3" t="s">
        <v>27</v>
      </c>
      <c r="L1868" s="3" t="s">
        <v>4</v>
      </c>
      <c r="M1868" s="3" t="s">
        <v>4558</v>
      </c>
      <c r="N1868" s="3" t="s">
        <v>4559</v>
      </c>
      <c r="O1868" s="3" t="s">
        <v>9</v>
      </c>
      <c r="P1868" s="3" t="s">
        <v>4</v>
      </c>
      <c r="Q1868" s="3" t="s">
        <v>10</v>
      </c>
      <c r="R1868" s="2" t="s">
        <v>28</v>
      </c>
      <c r="T1868" s="3">
        <v>25.34</v>
      </c>
      <c r="U1868" s="3">
        <v>30.66</v>
      </c>
      <c r="V1868" t="str">
        <f t="shared" si="71"/>
        <v>Remove</v>
      </c>
      <c r="W1868"/>
      <c r="X1868"/>
      <c r="Y1868"/>
      <c r="Z1868"/>
      <c r="AA1868"/>
      <c r="AC1868"/>
      <c r="AE1868"/>
    </row>
    <row r="1869" spans="1:31" hidden="1" x14ac:dyDescent="0.3">
      <c r="A1869" s="3">
        <v>3013216040</v>
      </c>
      <c r="B1869" s="3" t="s">
        <v>4560</v>
      </c>
      <c r="C1869" s="3" t="s">
        <v>4560</v>
      </c>
      <c r="D1869" s="3">
        <v>154.99164260750601</v>
      </c>
      <c r="E1869" s="3" t="s">
        <v>4561</v>
      </c>
      <c r="F1869" s="3" t="s">
        <v>26</v>
      </c>
      <c r="G1869" s="3" t="s">
        <v>72</v>
      </c>
      <c r="H1869" s="3" t="s">
        <v>4</v>
      </c>
      <c r="I1869" s="3" t="s">
        <v>4562</v>
      </c>
      <c r="J1869" s="3" t="s">
        <v>26</v>
      </c>
      <c r="K1869" s="3" t="s">
        <v>72</v>
      </c>
      <c r="L1869" s="3" t="s">
        <v>4</v>
      </c>
      <c r="M1869" s="3" t="s">
        <v>289</v>
      </c>
      <c r="O1869" s="3" t="s">
        <v>9</v>
      </c>
      <c r="P1869" s="3" t="s">
        <v>4</v>
      </c>
      <c r="Q1869" s="3" t="s">
        <v>10</v>
      </c>
      <c r="V1869" t="str">
        <f t="shared" si="71"/>
        <v>Remove</v>
      </c>
      <c r="W1869"/>
      <c r="X1869"/>
      <c r="Y1869"/>
      <c r="Z1869"/>
      <c r="AA1869"/>
      <c r="AC1869"/>
      <c r="AE1869"/>
    </row>
    <row r="1870" spans="1:31" hidden="1" x14ac:dyDescent="0.3">
      <c r="A1870" s="3">
        <v>2965349040</v>
      </c>
      <c r="B1870" s="3" t="s">
        <v>4560</v>
      </c>
      <c r="C1870" s="3" t="s">
        <v>4560</v>
      </c>
      <c r="D1870" s="3">
        <v>243.84668139907001</v>
      </c>
      <c r="E1870" s="3" t="s">
        <v>4563</v>
      </c>
      <c r="F1870" s="3" t="s">
        <v>2</v>
      </c>
      <c r="G1870" s="3" t="s">
        <v>3</v>
      </c>
      <c r="H1870" s="3" t="s">
        <v>4</v>
      </c>
      <c r="I1870" s="3" t="s">
        <v>4564</v>
      </c>
      <c r="J1870" s="3" t="s">
        <v>26</v>
      </c>
      <c r="K1870" s="3" t="s">
        <v>27</v>
      </c>
      <c r="L1870" s="3" t="s">
        <v>4</v>
      </c>
      <c r="O1870" s="3" t="s">
        <v>9</v>
      </c>
      <c r="P1870" s="3" t="s">
        <v>4</v>
      </c>
      <c r="Q1870" s="3" t="s">
        <v>10</v>
      </c>
      <c r="V1870" t="str">
        <f t="shared" si="71"/>
        <v>Remove</v>
      </c>
      <c r="W1870"/>
      <c r="X1870"/>
      <c r="Y1870"/>
      <c r="Z1870"/>
      <c r="AA1870"/>
      <c r="AC1870"/>
      <c r="AE1870"/>
    </row>
    <row r="1871" spans="1:31" hidden="1" x14ac:dyDescent="0.3">
      <c r="A1871" s="3">
        <v>3048973040</v>
      </c>
      <c r="B1871" s="3" t="s">
        <v>4565</v>
      </c>
      <c r="C1871" s="3" t="s">
        <v>4565</v>
      </c>
      <c r="D1871" s="3">
        <v>87.757939522868895</v>
      </c>
      <c r="E1871" s="3" t="s">
        <v>4566</v>
      </c>
      <c r="F1871" s="3" t="s">
        <v>2</v>
      </c>
      <c r="G1871" s="3" t="s">
        <v>3</v>
      </c>
      <c r="H1871" s="3" t="s">
        <v>4</v>
      </c>
      <c r="I1871" s="3" t="s">
        <v>4567</v>
      </c>
      <c r="J1871" s="3" t="s">
        <v>2</v>
      </c>
      <c r="K1871" s="3" t="s">
        <v>3</v>
      </c>
      <c r="L1871" s="3" t="s">
        <v>4</v>
      </c>
      <c r="N1871" s="3" t="s">
        <v>8</v>
      </c>
      <c r="O1871" s="3" t="s">
        <v>9</v>
      </c>
      <c r="P1871" s="3" t="s">
        <v>4</v>
      </c>
      <c r="Q1871" s="3" t="s">
        <v>10</v>
      </c>
      <c r="V1871" t="str">
        <f t="shared" si="71"/>
        <v>Remove</v>
      </c>
      <c r="W1871"/>
      <c r="X1871"/>
      <c r="Y1871"/>
      <c r="Z1871"/>
      <c r="AA1871"/>
      <c r="AC1871"/>
      <c r="AE1871"/>
    </row>
    <row r="1872" spans="1:31" hidden="1" x14ac:dyDescent="0.3">
      <c r="A1872" s="3">
        <v>2966384040</v>
      </c>
      <c r="B1872" s="3" t="s">
        <v>4565</v>
      </c>
      <c r="C1872" s="3" t="s">
        <v>4565</v>
      </c>
      <c r="D1872" s="3">
        <v>499.998632426683</v>
      </c>
      <c r="E1872" s="3" t="s">
        <v>4568</v>
      </c>
      <c r="F1872" s="3" t="s">
        <v>191</v>
      </c>
      <c r="G1872" s="3" t="s">
        <v>1568</v>
      </c>
      <c r="H1872" s="3" t="s">
        <v>4</v>
      </c>
      <c r="I1872" s="3" t="s">
        <v>4569</v>
      </c>
      <c r="J1872" s="3" t="s">
        <v>23</v>
      </c>
      <c r="K1872" s="3" t="s">
        <v>137</v>
      </c>
      <c r="L1872" s="3" t="s">
        <v>548</v>
      </c>
      <c r="N1872" s="3" t="s">
        <v>4570</v>
      </c>
      <c r="O1872" s="3" t="s">
        <v>9</v>
      </c>
      <c r="P1872" s="3" t="s">
        <v>4</v>
      </c>
      <c r="Q1872" s="3" t="s">
        <v>10</v>
      </c>
      <c r="V1872" t="str">
        <f t="shared" si="71"/>
        <v>Remove</v>
      </c>
      <c r="W1872"/>
      <c r="X1872"/>
      <c r="Y1872"/>
      <c r="Z1872"/>
      <c r="AA1872"/>
      <c r="AC1872"/>
      <c r="AE1872"/>
    </row>
    <row r="1873" spans="1:31" hidden="1" x14ac:dyDescent="0.3">
      <c r="A1873" s="3">
        <v>2964849040</v>
      </c>
      <c r="B1873" s="3" t="s">
        <v>4565</v>
      </c>
      <c r="C1873" s="3" t="s">
        <v>4565</v>
      </c>
      <c r="D1873" s="3">
        <v>527.275490047105</v>
      </c>
      <c r="E1873" s="3" t="s">
        <v>4571</v>
      </c>
      <c r="F1873" s="3" t="s">
        <v>2</v>
      </c>
      <c r="G1873" s="3" t="s">
        <v>3</v>
      </c>
      <c r="H1873" s="3" t="s">
        <v>4</v>
      </c>
      <c r="I1873" s="3" t="s">
        <v>25</v>
      </c>
      <c r="J1873" s="3" t="s">
        <v>26</v>
      </c>
      <c r="K1873" s="3" t="s">
        <v>27</v>
      </c>
      <c r="L1873" s="3" t="s">
        <v>4</v>
      </c>
      <c r="O1873" s="3" t="s">
        <v>9</v>
      </c>
      <c r="P1873" s="3" t="s">
        <v>4</v>
      </c>
      <c r="Q1873" s="3" t="s">
        <v>10</v>
      </c>
      <c r="V1873" t="str">
        <f t="shared" si="71"/>
        <v>Remove</v>
      </c>
      <c r="W1873"/>
      <c r="X1873"/>
      <c r="Y1873"/>
      <c r="Z1873"/>
      <c r="AA1873"/>
      <c r="AC1873"/>
      <c r="AE1873"/>
    </row>
    <row r="1874" spans="1:31" hidden="1" x14ac:dyDescent="0.3">
      <c r="A1874" s="3">
        <v>2965926040</v>
      </c>
      <c r="B1874" s="3" t="s">
        <v>4572</v>
      </c>
      <c r="C1874" s="3" t="s">
        <v>4572</v>
      </c>
      <c r="D1874" s="3">
        <v>123.487795981641</v>
      </c>
      <c r="E1874" s="3" t="s">
        <v>4573</v>
      </c>
      <c r="F1874" s="3" t="s">
        <v>2</v>
      </c>
      <c r="G1874" s="3" t="s">
        <v>208</v>
      </c>
      <c r="H1874" s="3" t="s">
        <v>4</v>
      </c>
      <c r="I1874" s="3" t="s">
        <v>4574</v>
      </c>
      <c r="J1874" s="3" t="s">
        <v>13</v>
      </c>
      <c r="K1874" s="3" t="s">
        <v>74</v>
      </c>
      <c r="L1874" s="3" t="s">
        <v>4</v>
      </c>
      <c r="O1874" s="3" t="s">
        <v>9</v>
      </c>
      <c r="P1874" s="3" t="s">
        <v>4</v>
      </c>
      <c r="Q1874" s="3" t="s">
        <v>10</v>
      </c>
      <c r="V1874" t="str">
        <f t="shared" si="71"/>
        <v>Remove</v>
      </c>
      <c r="W1874"/>
      <c r="X1874"/>
      <c r="Y1874"/>
      <c r="Z1874"/>
      <c r="AA1874"/>
      <c r="AC1874"/>
      <c r="AE1874"/>
    </row>
    <row r="1875" spans="1:31" hidden="1" x14ac:dyDescent="0.3">
      <c r="A1875" s="3">
        <v>2965292040</v>
      </c>
      <c r="B1875" s="3" t="s">
        <v>4572</v>
      </c>
      <c r="C1875" s="3" t="s">
        <v>4572</v>
      </c>
      <c r="D1875" s="3">
        <v>81.096689868992996</v>
      </c>
      <c r="E1875" s="3" t="s">
        <v>4575</v>
      </c>
      <c r="F1875" s="3" t="s">
        <v>2</v>
      </c>
      <c r="G1875" s="3" t="s">
        <v>3</v>
      </c>
      <c r="H1875" s="3" t="s">
        <v>4</v>
      </c>
      <c r="I1875" s="3" t="s">
        <v>4576</v>
      </c>
      <c r="J1875" s="3" t="s">
        <v>26</v>
      </c>
      <c r="K1875" s="3" t="s">
        <v>27</v>
      </c>
      <c r="L1875" s="3" t="s">
        <v>4</v>
      </c>
      <c r="O1875" s="3" t="s">
        <v>9</v>
      </c>
      <c r="P1875" s="3" t="s">
        <v>4</v>
      </c>
      <c r="Q1875" s="3" t="s">
        <v>10</v>
      </c>
      <c r="V1875" t="str">
        <f t="shared" si="71"/>
        <v>Remove</v>
      </c>
      <c r="W1875"/>
      <c r="X1875"/>
      <c r="Y1875"/>
      <c r="Z1875"/>
      <c r="AA1875"/>
      <c r="AC1875"/>
      <c r="AE1875"/>
    </row>
    <row r="1876" spans="1:31" hidden="1" x14ac:dyDescent="0.3">
      <c r="A1876" s="3">
        <v>2973090040</v>
      </c>
      <c r="B1876" s="3" t="s">
        <v>4577</v>
      </c>
      <c r="C1876" s="3" t="s">
        <v>4577</v>
      </c>
      <c r="D1876" s="3">
        <v>118.461489022572</v>
      </c>
      <c r="E1876" s="3" t="s">
        <v>4578</v>
      </c>
      <c r="F1876" s="3" t="s">
        <v>2</v>
      </c>
      <c r="G1876" s="3" t="s">
        <v>3</v>
      </c>
      <c r="H1876" s="3" t="s">
        <v>332</v>
      </c>
      <c r="I1876" s="3" t="s">
        <v>4579</v>
      </c>
      <c r="J1876" s="3" t="s">
        <v>2</v>
      </c>
      <c r="K1876" s="3" t="s">
        <v>282</v>
      </c>
      <c r="L1876" s="3" t="s">
        <v>332</v>
      </c>
      <c r="O1876" s="3" t="s">
        <v>9</v>
      </c>
      <c r="P1876" s="3" t="s">
        <v>332</v>
      </c>
      <c r="Q1876" s="3" t="s">
        <v>10</v>
      </c>
      <c r="V1876" t="str">
        <f t="shared" si="71"/>
        <v>Remove</v>
      </c>
      <c r="W1876"/>
      <c r="X1876"/>
      <c r="Y1876"/>
      <c r="Z1876"/>
      <c r="AA1876"/>
      <c r="AC1876"/>
      <c r="AE1876"/>
    </row>
    <row r="1877" spans="1:31" hidden="1" x14ac:dyDescent="0.3">
      <c r="A1877" s="3">
        <v>2967550040</v>
      </c>
      <c r="B1877" s="3" t="s">
        <v>4577</v>
      </c>
      <c r="C1877" s="3" t="s">
        <v>4577</v>
      </c>
      <c r="D1877" s="3">
        <v>238.12839018460801</v>
      </c>
      <c r="E1877" s="3" t="s">
        <v>4580</v>
      </c>
      <c r="F1877" s="3" t="s">
        <v>2</v>
      </c>
      <c r="G1877" s="3" t="s">
        <v>181</v>
      </c>
      <c r="H1877" s="3" t="s">
        <v>4</v>
      </c>
      <c r="I1877" s="3" t="s">
        <v>3032</v>
      </c>
      <c r="J1877" s="3" t="s">
        <v>2</v>
      </c>
      <c r="K1877" s="3" t="s">
        <v>3</v>
      </c>
      <c r="L1877" s="3" t="s">
        <v>4</v>
      </c>
      <c r="N1877" s="3" t="s">
        <v>4581</v>
      </c>
      <c r="O1877" s="3" t="s">
        <v>9</v>
      </c>
      <c r="P1877" s="3" t="s">
        <v>4</v>
      </c>
      <c r="Q1877" s="3" t="s">
        <v>10</v>
      </c>
      <c r="V1877" t="str">
        <f t="shared" si="71"/>
        <v>Remove</v>
      </c>
      <c r="W1877"/>
      <c r="X1877"/>
      <c r="Y1877"/>
      <c r="Z1877"/>
      <c r="AA1877"/>
      <c r="AC1877"/>
      <c r="AE1877"/>
    </row>
    <row r="1878" spans="1:31" hidden="1" x14ac:dyDescent="0.3">
      <c r="A1878" s="3">
        <v>2966683040</v>
      </c>
      <c r="B1878" s="3" t="s">
        <v>4577</v>
      </c>
      <c r="C1878" s="3" t="s">
        <v>4577</v>
      </c>
      <c r="D1878" s="3">
        <v>119.698548963002</v>
      </c>
      <c r="E1878" s="3" t="s">
        <v>4582</v>
      </c>
      <c r="F1878" s="3" t="s">
        <v>90</v>
      </c>
      <c r="G1878" s="3" t="s">
        <v>91</v>
      </c>
      <c r="H1878" s="3" t="s">
        <v>4</v>
      </c>
      <c r="I1878" s="3" t="s">
        <v>4583</v>
      </c>
      <c r="J1878" s="3" t="s">
        <v>13</v>
      </c>
      <c r="K1878" s="3" t="s">
        <v>56</v>
      </c>
      <c r="L1878" s="3" t="s">
        <v>4</v>
      </c>
      <c r="N1878" s="3" t="s">
        <v>4584</v>
      </c>
      <c r="O1878" s="3" t="s">
        <v>9</v>
      </c>
      <c r="P1878" s="3" t="s">
        <v>4</v>
      </c>
      <c r="Q1878" s="3" t="s">
        <v>10</v>
      </c>
      <c r="V1878" t="str">
        <f t="shared" si="71"/>
        <v>Remove</v>
      </c>
      <c r="W1878"/>
      <c r="X1878"/>
      <c r="Y1878"/>
      <c r="Z1878"/>
      <c r="AA1878"/>
      <c r="AC1878"/>
      <c r="AE1878"/>
    </row>
    <row r="1879" spans="1:31" hidden="1" x14ac:dyDescent="0.3">
      <c r="A1879" s="3">
        <v>2966656040</v>
      </c>
      <c r="B1879" s="3" t="s">
        <v>4577</v>
      </c>
      <c r="C1879" s="3" t="s">
        <v>4577</v>
      </c>
      <c r="D1879" s="3">
        <v>591.88254957076595</v>
      </c>
      <c r="E1879" s="3" t="s">
        <v>4585</v>
      </c>
      <c r="F1879" s="3" t="s">
        <v>90</v>
      </c>
      <c r="G1879" s="3" t="s">
        <v>91</v>
      </c>
      <c r="H1879" s="3" t="s">
        <v>4</v>
      </c>
      <c r="I1879" s="3" t="s">
        <v>4583</v>
      </c>
      <c r="J1879" s="3" t="s">
        <v>13</v>
      </c>
      <c r="K1879" s="3" t="s">
        <v>56</v>
      </c>
      <c r="L1879" s="3" t="s">
        <v>4</v>
      </c>
      <c r="N1879" s="3" t="s">
        <v>4584</v>
      </c>
      <c r="O1879" s="3" t="s">
        <v>9</v>
      </c>
      <c r="P1879" s="3" t="s">
        <v>4</v>
      </c>
      <c r="Q1879" s="3" t="s">
        <v>10</v>
      </c>
      <c r="V1879" t="str">
        <f t="shared" si="71"/>
        <v>Remove</v>
      </c>
      <c r="W1879"/>
      <c r="X1879"/>
      <c r="Y1879"/>
      <c r="Z1879"/>
      <c r="AA1879"/>
      <c r="AC1879"/>
      <c r="AE1879"/>
    </row>
    <row r="1880" spans="1:31" hidden="1" x14ac:dyDescent="0.3">
      <c r="A1880" s="3">
        <v>2966468040</v>
      </c>
      <c r="B1880" s="3" t="s">
        <v>4577</v>
      </c>
      <c r="C1880" s="3" t="s">
        <v>4577</v>
      </c>
      <c r="D1880" s="3">
        <v>98.628276228823196</v>
      </c>
      <c r="E1880" s="3" t="s">
        <v>4586</v>
      </c>
      <c r="F1880" s="3" t="s">
        <v>13</v>
      </c>
      <c r="G1880" s="3" t="s">
        <v>74</v>
      </c>
      <c r="H1880" s="3" t="s">
        <v>4</v>
      </c>
      <c r="I1880" s="3" t="s">
        <v>4587</v>
      </c>
      <c r="J1880" s="3" t="s">
        <v>13</v>
      </c>
      <c r="K1880" s="3" t="s">
        <v>74</v>
      </c>
      <c r="L1880" s="3" t="s">
        <v>4</v>
      </c>
      <c r="N1880" s="3" t="s">
        <v>59</v>
      </c>
      <c r="O1880" s="3" t="s">
        <v>9</v>
      </c>
      <c r="P1880" s="3" t="s">
        <v>4</v>
      </c>
      <c r="Q1880" s="3" t="s">
        <v>10</v>
      </c>
      <c r="V1880" t="str">
        <f t="shared" si="71"/>
        <v>Remove</v>
      </c>
      <c r="W1880"/>
      <c r="X1880"/>
      <c r="Y1880"/>
      <c r="Z1880"/>
      <c r="AA1880"/>
      <c r="AC1880"/>
      <c r="AE1880"/>
    </row>
    <row r="1881" spans="1:31" hidden="1" x14ac:dyDescent="0.3">
      <c r="A1881" s="3">
        <v>2966387040</v>
      </c>
      <c r="B1881" s="3" t="s">
        <v>4577</v>
      </c>
      <c r="C1881" s="3" t="s">
        <v>4577</v>
      </c>
      <c r="D1881" s="3">
        <v>58.363594925168996</v>
      </c>
      <c r="E1881" s="3" t="s">
        <v>4588</v>
      </c>
      <c r="F1881" s="3" t="s">
        <v>6</v>
      </c>
      <c r="G1881" s="3" t="s">
        <v>58</v>
      </c>
      <c r="H1881" s="3" t="s">
        <v>4</v>
      </c>
      <c r="I1881" s="3" t="s">
        <v>4589</v>
      </c>
      <c r="J1881" s="3" t="s">
        <v>6</v>
      </c>
      <c r="K1881" s="3" t="s">
        <v>58</v>
      </c>
      <c r="L1881" s="3" t="s">
        <v>4</v>
      </c>
      <c r="O1881" s="3" t="s">
        <v>9</v>
      </c>
      <c r="P1881" s="3" t="s">
        <v>4</v>
      </c>
      <c r="Q1881" s="3" t="s">
        <v>10</v>
      </c>
      <c r="R1881" s="2" t="s">
        <v>321</v>
      </c>
      <c r="T1881" s="3">
        <v>-6.02</v>
      </c>
      <c r="U1881" s="3">
        <v>-12.33</v>
      </c>
      <c r="V1881" t="str">
        <f t="shared" si="71"/>
        <v>Remove</v>
      </c>
      <c r="W1881"/>
      <c r="X1881"/>
      <c r="Y1881"/>
      <c r="Z1881"/>
      <c r="AA1881"/>
      <c r="AC1881"/>
      <c r="AE1881"/>
    </row>
    <row r="1882" spans="1:31" hidden="1" x14ac:dyDescent="0.3">
      <c r="A1882" s="3">
        <v>2933764040</v>
      </c>
      <c r="B1882" s="3" t="s">
        <v>4577</v>
      </c>
      <c r="C1882" s="3" t="s">
        <v>4577</v>
      </c>
      <c r="D1882" s="3">
        <v>81.9237053898661</v>
      </c>
      <c r="E1882" s="3" t="s">
        <v>4590</v>
      </c>
      <c r="F1882" s="3" t="s">
        <v>26</v>
      </c>
      <c r="G1882" s="3" t="s">
        <v>612</v>
      </c>
      <c r="H1882" s="3" t="s">
        <v>107</v>
      </c>
      <c r="I1882" s="3" t="s">
        <v>4591</v>
      </c>
      <c r="J1882" s="3" t="s">
        <v>26</v>
      </c>
      <c r="K1882" s="3" t="s">
        <v>612</v>
      </c>
      <c r="L1882" s="3" t="s">
        <v>107</v>
      </c>
      <c r="N1882" s="3" t="s">
        <v>4592</v>
      </c>
      <c r="O1882" s="3" t="s">
        <v>9</v>
      </c>
      <c r="P1882" s="3" t="s">
        <v>107</v>
      </c>
      <c r="Q1882" s="3" t="s">
        <v>10</v>
      </c>
      <c r="V1882" t="str">
        <f t="shared" si="71"/>
        <v>Remove</v>
      </c>
      <c r="W1882"/>
      <c r="X1882"/>
      <c r="Y1882"/>
      <c r="Z1882"/>
      <c r="AA1882"/>
      <c r="AC1882"/>
      <c r="AE1882"/>
    </row>
    <row r="1883" spans="1:31" hidden="1" x14ac:dyDescent="0.3">
      <c r="A1883" s="3">
        <v>2967114040</v>
      </c>
      <c r="B1883" s="3" t="s">
        <v>4593</v>
      </c>
      <c r="C1883" s="3" t="s">
        <v>4593</v>
      </c>
      <c r="D1883" s="3">
        <v>87.663396203418799</v>
      </c>
      <c r="E1883" s="3" t="s">
        <v>4594</v>
      </c>
      <c r="F1883" s="3" t="s">
        <v>62</v>
      </c>
      <c r="G1883" s="3" t="s">
        <v>113</v>
      </c>
      <c r="H1883" s="3" t="s">
        <v>4</v>
      </c>
      <c r="I1883" s="3" t="s">
        <v>3012</v>
      </c>
      <c r="J1883" s="3" t="s">
        <v>13</v>
      </c>
      <c r="K1883" s="3" t="s">
        <v>838</v>
      </c>
      <c r="L1883" s="3" t="s">
        <v>4</v>
      </c>
      <c r="O1883" s="3" t="s">
        <v>9</v>
      </c>
      <c r="P1883" s="3" t="s">
        <v>4</v>
      </c>
      <c r="Q1883" s="3" t="s">
        <v>10</v>
      </c>
      <c r="V1883" t="str">
        <f t="shared" si="71"/>
        <v>Remove</v>
      </c>
      <c r="W1883"/>
      <c r="X1883"/>
      <c r="Y1883"/>
      <c r="Z1883"/>
      <c r="AA1883"/>
      <c r="AC1883"/>
      <c r="AE1883"/>
    </row>
    <row r="1884" spans="1:31" ht="28.8" x14ac:dyDescent="0.3">
      <c r="A1884" s="3">
        <v>2970545040</v>
      </c>
      <c r="B1884" s="3" t="s">
        <v>4595</v>
      </c>
      <c r="C1884" s="3" t="s">
        <v>4595</v>
      </c>
      <c r="D1884" s="3">
        <v>1253.6710442121901</v>
      </c>
      <c r="E1884" s="3" t="s">
        <v>4596</v>
      </c>
      <c r="F1884" s="3" t="s">
        <v>18</v>
      </c>
      <c r="G1884" s="3" t="s">
        <v>596</v>
      </c>
      <c r="H1884" s="3" t="s">
        <v>16004</v>
      </c>
      <c r="I1884" s="3" t="s">
        <v>25</v>
      </c>
      <c r="J1884" s="3" t="s">
        <v>26</v>
      </c>
      <c r="K1884" s="3" t="s">
        <v>27</v>
      </c>
      <c r="L1884" s="3" t="s">
        <v>4</v>
      </c>
      <c r="M1884" s="3" t="s">
        <v>4597</v>
      </c>
      <c r="O1884" s="3" t="s">
        <v>9</v>
      </c>
      <c r="P1884" s="3" t="s">
        <v>4</v>
      </c>
      <c r="Q1884" s="3" t="s">
        <v>10</v>
      </c>
      <c r="R1884" s="2" t="s">
        <v>194</v>
      </c>
      <c r="S1884" s="3">
        <v>31.75</v>
      </c>
      <c r="T1884" s="3">
        <v>50.84</v>
      </c>
      <c r="U1884" s="3">
        <v>27.51</v>
      </c>
      <c r="V1884" s="3" t="str">
        <f t="shared" si="71"/>
        <v>Keep</v>
      </c>
      <c r="W1884" s="2" t="str">
        <f>MID(B1884, 5, 11)</f>
        <v>Jun 06 2016</v>
      </c>
      <c r="X1884" s="3">
        <f t="shared" ref="X1884" si="72">VALUE(RIGHT(W1884,4))</f>
        <v>2016</v>
      </c>
      <c r="Y1884" s="2" t="str">
        <f>H1884&amp;X1884</f>
        <v>china2016</v>
      </c>
      <c r="Z1884" s="1" t="s">
        <v>16083</v>
      </c>
      <c r="AA1884" s="1">
        <f>IFERROR(VLOOKUP(Z1884, RISKSHEET!$A$2:$G$1000, 4, FALSE), "Missing")</f>
        <v>-0.32396873831749001</v>
      </c>
      <c r="AB1884">
        <f>IFERROR(VLOOKUP(Z1884, RISKSHEET!$A$2:$G$1000, 5, FALSE), "Missing")</f>
        <v>-0.50222134590148904</v>
      </c>
      <c r="AC1884" s="1">
        <f>IFERROR(VLOOKUP(Z1884, RISKSHEET!$A$2:$G$1000, 6, FALSE), "Missing")</f>
        <v>0.416875630617142</v>
      </c>
      <c r="AD1884" t="str">
        <f>_xlfn.XLOOKUP(Z1884, CREDITRATING!I:I, CREDITRATING!E:E, "Missing")</f>
        <v>AA-</v>
      </c>
      <c r="AE1884" s="1">
        <f>_xlfn.XLOOKUP(Z1884, CREDITRATING!I:I, CREDITRATING!F:F, "Missing")</f>
        <v>4</v>
      </c>
    </row>
    <row r="1885" spans="1:31" hidden="1" x14ac:dyDescent="0.3">
      <c r="A1885" s="3">
        <v>2967523040</v>
      </c>
      <c r="B1885" s="3" t="s">
        <v>4595</v>
      </c>
      <c r="C1885" s="3" t="s">
        <v>4595</v>
      </c>
      <c r="D1885" s="3">
        <v>237.85307291507999</v>
      </c>
      <c r="E1885" s="3" t="s">
        <v>4598</v>
      </c>
      <c r="F1885" s="3" t="s">
        <v>83</v>
      </c>
      <c r="G1885" s="3" t="s">
        <v>159</v>
      </c>
      <c r="H1885" s="3" t="s">
        <v>4</v>
      </c>
      <c r="I1885" s="3" t="s">
        <v>551</v>
      </c>
      <c r="J1885" s="3" t="s">
        <v>83</v>
      </c>
      <c r="K1885" s="3" t="s">
        <v>159</v>
      </c>
      <c r="L1885" s="3" t="s">
        <v>4</v>
      </c>
      <c r="N1885" s="3" t="s">
        <v>8</v>
      </c>
      <c r="O1885" s="3" t="s">
        <v>9</v>
      </c>
      <c r="P1885" s="3" t="s">
        <v>4</v>
      </c>
      <c r="Q1885" s="3" t="s">
        <v>10</v>
      </c>
      <c r="V1885" t="str">
        <f t="shared" si="71"/>
        <v>Remove</v>
      </c>
      <c r="W1885"/>
      <c r="X1885"/>
      <c r="Y1885"/>
      <c r="Z1885"/>
      <c r="AA1885"/>
      <c r="AC1885"/>
      <c r="AE1885"/>
    </row>
    <row r="1886" spans="1:31" hidden="1" x14ac:dyDescent="0.3">
      <c r="A1886" s="3">
        <v>2967519040</v>
      </c>
      <c r="B1886" s="3" t="s">
        <v>4595</v>
      </c>
      <c r="C1886" s="3" t="s">
        <v>4595</v>
      </c>
      <c r="D1886" s="3">
        <v>68.2531460434504</v>
      </c>
      <c r="E1886" s="3" t="s">
        <v>4599</v>
      </c>
      <c r="F1886" s="3" t="s">
        <v>26</v>
      </c>
      <c r="G1886" s="3" t="s">
        <v>27</v>
      </c>
      <c r="H1886" s="3" t="s">
        <v>4</v>
      </c>
      <c r="I1886" s="3" t="s">
        <v>4600</v>
      </c>
      <c r="J1886" s="3" t="s">
        <v>2</v>
      </c>
      <c r="K1886" s="3" t="s">
        <v>208</v>
      </c>
      <c r="L1886" s="3" t="s">
        <v>239</v>
      </c>
      <c r="O1886" s="3" t="s">
        <v>9</v>
      </c>
      <c r="P1886" s="3" t="s">
        <v>4</v>
      </c>
      <c r="Q1886" s="3" t="s">
        <v>10</v>
      </c>
      <c r="V1886" t="str">
        <f t="shared" si="71"/>
        <v>Remove</v>
      </c>
      <c r="W1886"/>
      <c r="X1886"/>
      <c r="Y1886"/>
      <c r="Z1886"/>
      <c r="AA1886"/>
      <c r="AC1886"/>
      <c r="AE1886"/>
    </row>
    <row r="1887" spans="1:31" hidden="1" x14ac:dyDescent="0.3">
      <c r="A1887" s="3">
        <v>2967487040</v>
      </c>
      <c r="B1887" s="3" t="s">
        <v>4595</v>
      </c>
      <c r="C1887" s="3" t="s">
        <v>4595</v>
      </c>
      <c r="D1887" s="3">
        <v>57.893293518998199</v>
      </c>
      <c r="E1887" s="3" t="s">
        <v>4601</v>
      </c>
      <c r="F1887" s="3" t="s">
        <v>90</v>
      </c>
      <c r="G1887" s="3" t="s">
        <v>106</v>
      </c>
      <c r="H1887" s="3" t="s">
        <v>4</v>
      </c>
      <c r="I1887" s="3" t="s">
        <v>4602</v>
      </c>
      <c r="J1887" s="3" t="s">
        <v>13</v>
      </c>
      <c r="K1887" s="3" t="s">
        <v>155</v>
      </c>
      <c r="L1887" s="3" t="s">
        <v>4</v>
      </c>
      <c r="N1887" s="3" t="s">
        <v>413</v>
      </c>
      <c r="O1887" s="3" t="s">
        <v>9</v>
      </c>
      <c r="P1887" s="3" t="s">
        <v>4</v>
      </c>
      <c r="Q1887" s="3" t="s">
        <v>10</v>
      </c>
      <c r="V1887" t="str">
        <f t="shared" si="71"/>
        <v>Remove</v>
      </c>
      <c r="W1887"/>
      <c r="X1887"/>
      <c r="Y1887"/>
      <c r="Z1887"/>
      <c r="AA1887"/>
      <c r="AC1887"/>
      <c r="AE1887"/>
    </row>
    <row r="1888" spans="1:31" hidden="1" x14ac:dyDescent="0.3">
      <c r="A1888" s="3">
        <v>2967059040</v>
      </c>
      <c r="B1888" s="3" t="s">
        <v>4595</v>
      </c>
      <c r="C1888" s="3" t="s">
        <v>4595</v>
      </c>
      <c r="D1888" s="3">
        <v>54.846278070629801</v>
      </c>
      <c r="E1888" s="3" t="s">
        <v>4603</v>
      </c>
      <c r="F1888" s="3" t="s">
        <v>26</v>
      </c>
      <c r="G1888" s="3" t="s">
        <v>27</v>
      </c>
      <c r="H1888" s="3" t="s">
        <v>4</v>
      </c>
      <c r="I1888" s="3" t="s">
        <v>4604</v>
      </c>
      <c r="J1888" s="3" t="s">
        <v>26</v>
      </c>
      <c r="K1888" s="3" t="s">
        <v>27</v>
      </c>
      <c r="L1888" s="3" t="s">
        <v>4</v>
      </c>
      <c r="O1888" s="3" t="s">
        <v>9</v>
      </c>
      <c r="P1888" s="3" t="s">
        <v>4</v>
      </c>
      <c r="Q1888" s="3" t="s">
        <v>10</v>
      </c>
      <c r="V1888" t="str">
        <f t="shared" si="71"/>
        <v>Remove</v>
      </c>
      <c r="W1888"/>
      <c r="X1888"/>
      <c r="Y1888"/>
      <c r="Z1888"/>
      <c r="AA1888"/>
      <c r="AC1888"/>
      <c r="AE1888"/>
    </row>
    <row r="1889" spans="1:31" hidden="1" x14ac:dyDescent="0.3">
      <c r="A1889" s="3">
        <v>2967057040</v>
      </c>
      <c r="B1889" s="3" t="s">
        <v>4595</v>
      </c>
      <c r="C1889" s="3" t="s">
        <v>4595</v>
      </c>
      <c r="D1889" s="3">
        <v>127.97464883147001</v>
      </c>
      <c r="E1889" s="3" t="s">
        <v>4605</v>
      </c>
      <c r="F1889" s="3" t="s">
        <v>26</v>
      </c>
      <c r="G1889" s="3" t="s">
        <v>27</v>
      </c>
      <c r="H1889" s="3" t="s">
        <v>4</v>
      </c>
      <c r="I1889" s="3" t="s">
        <v>4604</v>
      </c>
      <c r="J1889" s="3" t="s">
        <v>26</v>
      </c>
      <c r="K1889" s="3" t="s">
        <v>27</v>
      </c>
      <c r="L1889" s="3" t="s">
        <v>4</v>
      </c>
      <c r="O1889" s="3" t="s">
        <v>9</v>
      </c>
      <c r="P1889" s="3" t="s">
        <v>4</v>
      </c>
      <c r="Q1889" s="3" t="s">
        <v>10</v>
      </c>
      <c r="V1889" t="str">
        <f t="shared" si="71"/>
        <v>Remove</v>
      </c>
      <c r="W1889"/>
      <c r="X1889"/>
      <c r="Y1889"/>
      <c r="Z1889"/>
      <c r="AA1889"/>
      <c r="AC1889"/>
      <c r="AE1889"/>
    </row>
    <row r="1890" spans="1:31" hidden="1" x14ac:dyDescent="0.3">
      <c r="A1890" s="3">
        <v>2966998040</v>
      </c>
      <c r="B1890" s="3" t="s">
        <v>4595</v>
      </c>
      <c r="C1890" s="3" t="s">
        <v>4595</v>
      </c>
      <c r="D1890" s="3">
        <v>68.557847588287302</v>
      </c>
      <c r="E1890" s="3" t="s">
        <v>4606</v>
      </c>
      <c r="F1890" s="3" t="s">
        <v>90</v>
      </c>
      <c r="G1890" s="3" t="s">
        <v>623</v>
      </c>
      <c r="H1890" s="3" t="s">
        <v>4</v>
      </c>
      <c r="I1890" s="3" t="s">
        <v>4607</v>
      </c>
      <c r="J1890" s="3" t="s">
        <v>90</v>
      </c>
      <c r="K1890" s="3" t="s">
        <v>106</v>
      </c>
      <c r="L1890" s="3" t="s">
        <v>4</v>
      </c>
      <c r="O1890" s="3" t="s">
        <v>9</v>
      </c>
      <c r="P1890" s="3" t="s">
        <v>4</v>
      </c>
      <c r="Q1890" s="3" t="s">
        <v>10</v>
      </c>
      <c r="V1890" t="str">
        <f t="shared" si="71"/>
        <v>Remove</v>
      </c>
      <c r="W1890"/>
      <c r="X1890"/>
      <c r="Y1890"/>
      <c r="Z1890"/>
      <c r="AA1890"/>
      <c r="AC1890"/>
      <c r="AE1890"/>
    </row>
    <row r="1891" spans="1:31" hidden="1" x14ac:dyDescent="0.3">
      <c r="A1891" s="3">
        <v>2968161040</v>
      </c>
      <c r="B1891" s="3" t="s">
        <v>4608</v>
      </c>
      <c r="C1891" s="3" t="s">
        <v>4608</v>
      </c>
      <c r="D1891" s="3">
        <v>70.879882946457201</v>
      </c>
      <c r="E1891" s="3" t="s">
        <v>4609</v>
      </c>
      <c r="F1891" s="3" t="s">
        <v>2</v>
      </c>
      <c r="G1891" s="3" t="s">
        <v>3</v>
      </c>
      <c r="H1891" s="3" t="s">
        <v>4</v>
      </c>
      <c r="I1891" s="3" t="s">
        <v>25</v>
      </c>
      <c r="J1891" s="3" t="s">
        <v>26</v>
      </c>
      <c r="K1891" s="3" t="s">
        <v>27</v>
      </c>
      <c r="L1891" s="3" t="s">
        <v>4</v>
      </c>
      <c r="O1891" s="3" t="s">
        <v>9</v>
      </c>
      <c r="P1891" s="3" t="s">
        <v>4</v>
      </c>
      <c r="Q1891" s="3" t="s">
        <v>10</v>
      </c>
      <c r="V1891" t="str">
        <f t="shared" si="71"/>
        <v>Remove</v>
      </c>
      <c r="W1891"/>
      <c r="X1891"/>
      <c r="Y1891"/>
      <c r="Z1891"/>
      <c r="AA1891"/>
      <c r="AC1891"/>
      <c r="AE1891"/>
    </row>
    <row r="1892" spans="1:31" hidden="1" x14ac:dyDescent="0.3">
      <c r="A1892" s="3">
        <v>2968057040</v>
      </c>
      <c r="B1892" s="3" t="s">
        <v>4608</v>
      </c>
      <c r="C1892" s="3" t="s">
        <v>4608</v>
      </c>
      <c r="D1892" s="3">
        <v>55.966225175656497</v>
      </c>
      <c r="E1892" s="3" t="s">
        <v>4610</v>
      </c>
      <c r="F1892" s="3" t="s">
        <v>41</v>
      </c>
      <c r="G1892" s="3" t="s">
        <v>223</v>
      </c>
      <c r="H1892" s="3" t="s">
        <v>4</v>
      </c>
      <c r="I1892" s="3" t="s">
        <v>4276</v>
      </c>
      <c r="J1892" s="3" t="s">
        <v>41</v>
      </c>
      <c r="K1892" s="3" t="s">
        <v>144</v>
      </c>
      <c r="L1892" s="3" t="s">
        <v>4</v>
      </c>
      <c r="N1892" s="3" t="s">
        <v>8</v>
      </c>
      <c r="O1892" s="3" t="s">
        <v>9</v>
      </c>
      <c r="P1892" s="3" t="s">
        <v>4</v>
      </c>
      <c r="Q1892" s="3" t="s">
        <v>10</v>
      </c>
      <c r="V1892" t="str">
        <f t="shared" si="71"/>
        <v>Remove</v>
      </c>
      <c r="W1892"/>
      <c r="X1892"/>
      <c r="Y1892"/>
      <c r="Z1892"/>
      <c r="AA1892"/>
      <c r="AC1892"/>
      <c r="AE1892"/>
    </row>
    <row r="1893" spans="1:31" hidden="1" x14ac:dyDescent="0.3">
      <c r="A1893" s="3">
        <v>2967613040</v>
      </c>
      <c r="B1893" s="3" t="s">
        <v>4608</v>
      </c>
      <c r="C1893" s="3" t="s">
        <v>4608</v>
      </c>
      <c r="D1893" s="3">
        <v>75.927359741506805</v>
      </c>
      <c r="E1893" s="3" t="s">
        <v>4611</v>
      </c>
      <c r="F1893" s="3" t="s">
        <v>6</v>
      </c>
      <c r="G1893" s="3" t="s">
        <v>117</v>
      </c>
      <c r="H1893" s="3" t="s">
        <v>4</v>
      </c>
      <c r="I1893" s="3" t="s">
        <v>4612</v>
      </c>
      <c r="J1893" s="3" t="s">
        <v>6</v>
      </c>
      <c r="K1893" s="3" t="s">
        <v>117</v>
      </c>
      <c r="L1893" s="3" t="s">
        <v>473</v>
      </c>
      <c r="O1893" s="3" t="s">
        <v>9</v>
      </c>
      <c r="P1893" s="3" t="s">
        <v>4</v>
      </c>
      <c r="Q1893" s="3" t="s">
        <v>10</v>
      </c>
      <c r="V1893" t="str">
        <f t="shared" si="71"/>
        <v>Remove</v>
      </c>
      <c r="W1893"/>
      <c r="X1893"/>
      <c r="Y1893"/>
      <c r="Z1893"/>
      <c r="AA1893"/>
      <c r="AC1893"/>
      <c r="AE1893"/>
    </row>
    <row r="1894" spans="1:31" hidden="1" x14ac:dyDescent="0.3">
      <c r="A1894" s="3">
        <v>2967583040</v>
      </c>
      <c r="B1894" s="3" t="s">
        <v>4608</v>
      </c>
      <c r="C1894" s="3" t="s">
        <v>4608</v>
      </c>
      <c r="D1894" s="3">
        <v>105.84322750758299</v>
      </c>
      <c r="E1894" s="3" t="s">
        <v>4613</v>
      </c>
      <c r="F1894" s="3" t="s">
        <v>6</v>
      </c>
      <c r="G1894" s="3" t="s">
        <v>117</v>
      </c>
      <c r="H1894" s="3" t="s">
        <v>4</v>
      </c>
      <c r="I1894" s="3" t="s">
        <v>4614</v>
      </c>
      <c r="J1894" s="3" t="s">
        <v>6</v>
      </c>
      <c r="K1894" s="3" t="s">
        <v>117</v>
      </c>
      <c r="L1894" s="3" t="s">
        <v>4</v>
      </c>
      <c r="O1894" s="3" t="s">
        <v>9</v>
      </c>
      <c r="P1894" s="3" t="s">
        <v>4</v>
      </c>
      <c r="Q1894" s="3" t="s">
        <v>10</v>
      </c>
      <c r="V1894" t="str">
        <f t="shared" si="71"/>
        <v>Remove</v>
      </c>
      <c r="W1894"/>
      <c r="X1894"/>
      <c r="Y1894"/>
      <c r="Z1894"/>
      <c r="AA1894"/>
      <c r="AC1894"/>
      <c r="AE1894"/>
    </row>
    <row r="1895" spans="1:31" ht="28.8" x14ac:dyDescent="0.3">
      <c r="A1895" s="3">
        <v>2969363040</v>
      </c>
      <c r="B1895" s="3" t="s">
        <v>4266</v>
      </c>
      <c r="C1895" s="3" t="s">
        <v>4266</v>
      </c>
      <c r="D1895" s="3">
        <v>324.27301780550903</v>
      </c>
      <c r="E1895" s="3" t="s">
        <v>4615</v>
      </c>
      <c r="F1895" s="3" t="s">
        <v>2</v>
      </c>
      <c r="G1895" s="3" t="s">
        <v>3</v>
      </c>
      <c r="H1895" s="3" t="s">
        <v>16004</v>
      </c>
      <c r="I1895" s="3" t="s">
        <v>4616</v>
      </c>
      <c r="J1895" s="3" t="s">
        <v>2</v>
      </c>
      <c r="K1895" s="3" t="s">
        <v>3</v>
      </c>
      <c r="L1895" s="3" t="s">
        <v>4</v>
      </c>
      <c r="M1895" s="3" t="s">
        <v>1766</v>
      </c>
      <c r="O1895" s="3" t="s">
        <v>9</v>
      </c>
      <c r="P1895" s="3" t="s">
        <v>4</v>
      </c>
      <c r="Q1895" s="3" t="s">
        <v>10</v>
      </c>
      <c r="R1895" s="2" t="s">
        <v>28</v>
      </c>
      <c r="S1895" s="3">
        <v>6.5</v>
      </c>
      <c r="T1895" s="3">
        <v>13.46</v>
      </c>
      <c r="U1895" s="3">
        <v>14.77</v>
      </c>
      <c r="V1895" s="3" t="str">
        <f t="shared" si="71"/>
        <v>Keep</v>
      </c>
      <c r="W1895" s="2" t="str">
        <f>MID(B1895, 5, 11)</f>
        <v>Jun 08 2016</v>
      </c>
      <c r="X1895" s="3">
        <f t="shared" ref="X1895" si="73">VALUE(RIGHT(W1895,4))</f>
        <v>2016</v>
      </c>
      <c r="Y1895" s="2" t="str">
        <f>H1895&amp;X1895</f>
        <v>china2016</v>
      </c>
      <c r="Z1895" s="1" t="s">
        <v>16083</v>
      </c>
      <c r="AA1895" s="1">
        <f>IFERROR(VLOOKUP(Z1895, RISKSHEET!$A$2:$G$1000, 4, FALSE), "Missing")</f>
        <v>-0.32396873831749001</v>
      </c>
      <c r="AB1895">
        <f>IFERROR(VLOOKUP(Z1895, RISKSHEET!$A$2:$G$1000, 5, FALSE), "Missing")</f>
        <v>-0.50222134590148904</v>
      </c>
      <c r="AC1895" s="1">
        <f>IFERROR(VLOOKUP(Z1895, RISKSHEET!$A$2:$G$1000, 6, FALSE), "Missing")</f>
        <v>0.416875630617142</v>
      </c>
      <c r="AD1895" t="str">
        <f>_xlfn.XLOOKUP(Z1895, CREDITRATING!I:I, CREDITRATING!E:E, "Missing")</f>
        <v>AA-</v>
      </c>
      <c r="AE1895" s="1">
        <f>_xlfn.XLOOKUP(Z1895, CREDITRATING!I:I, CREDITRATING!F:F, "Missing")</f>
        <v>4</v>
      </c>
    </row>
    <row r="1896" spans="1:31" hidden="1" x14ac:dyDescent="0.3">
      <c r="A1896" s="3">
        <v>2969008040</v>
      </c>
      <c r="B1896" s="3" t="s">
        <v>4617</v>
      </c>
      <c r="C1896" s="3" t="s">
        <v>4617</v>
      </c>
      <c r="D1896" s="3">
        <v>97.294207317073202</v>
      </c>
      <c r="E1896" s="3" t="s">
        <v>4618</v>
      </c>
      <c r="F1896" s="3" t="s">
        <v>83</v>
      </c>
      <c r="G1896" s="3" t="s">
        <v>84</v>
      </c>
      <c r="H1896" s="3" t="s">
        <v>4</v>
      </c>
      <c r="I1896" s="3" t="s">
        <v>4619</v>
      </c>
      <c r="J1896" s="3" t="s">
        <v>83</v>
      </c>
      <c r="K1896" s="3" t="s">
        <v>84</v>
      </c>
      <c r="L1896" s="3" t="s">
        <v>4</v>
      </c>
      <c r="O1896" s="3" t="s">
        <v>9</v>
      </c>
      <c r="P1896" s="3" t="s">
        <v>4</v>
      </c>
      <c r="Q1896" s="3" t="s">
        <v>10</v>
      </c>
      <c r="V1896" t="str">
        <f t="shared" si="71"/>
        <v>Remove</v>
      </c>
      <c r="W1896"/>
      <c r="X1896"/>
      <c r="Y1896"/>
      <c r="Z1896"/>
      <c r="AA1896"/>
      <c r="AC1896"/>
      <c r="AE1896"/>
    </row>
    <row r="1897" spans="1:31" hidden="1" x14ac:dyDescent="0.3">
      <c r="A1897" s="3">
        <v>2970281040</v>
      </c>
      <c r="B1897" s="3" t="s">
        <v>4620</v>
      </c>
      <c r="C1897" s="3" t="s">
        <v>4620</v>
      </c>
      <c r="D1897" s="3">
        <v>2055.9723224329</v>
      </c>
      <c r="E1897" s="3" t="s">
        <v>4621</v>
      </c>
      <c r="F1897" s="3" t="s">
        <v>41</v>
      </c>
      <c r="G1897" s="3" t="s">
        <v>323</v>
      </c>
      <c r="H1897" s="3" t="s">
        <v>107</v>
      </c>
      <c r="I1897" s="3" t="s">
        <v>4622</v>
      </c>
      <c r="J1897" s="3" t="s">
        <v>26</v>
      </c>
      <c r="K1897" s="3" t="s">
        <v>27</v>
      </c>
      <c r="L1897" s="3" t="s">
        <v>107</v>
      </c>
      <c r="M1897" s="3" t="s">
        <v>343</v>
      </c>
      <c r="N1897" s="3" t="s">
        <v>765</v>
      </c>
      <c r="O1897" s="3" t="s">
        <v>9</v>
      </c>
      <c r="P1897" s="3" t="s">
        <v>107</v>
      </c>
      <c r="Q1897" s="3" t="s">
        <v>10</v>
      </c>
      <c r="V1897" t="str">
        <f t="shared" si="71"/>
        <v>Remove</v>
      </c>
      <c r="W1897"/>
      <c r="X1897"/>
      <c r="Y1897"/>
      <c r="Z1897"/>
      <c r="AA1897"/>
      <c r="AC1897"/>
      <c r="AE1897"/>
    </row>
    <row r="1898" spans="1:31" hidden="1" x14ac:dyDescent="0.3">
      <c r="A1898" s="3">
        <v>2970592040</v>
      </c>
      <c r="B1898" s="3" t="s">
        <v>4623</v>
      </c>
      <c r="C1898" s="3" t="s">
        <v>4623</v>
      </c>
      <c r="D1898" s="3">
        <v>66.871016923311501</v>
      </c>
      <c r="E1898" s="3" t="s">
        <v>4624</v>
      </c>
      <c r="F1898" s="3" t="s">
        <v>2</v>
      </c>
      <c r="G1898" s="3" t="s">
        <v>243</v>
      </c>
      <c r="H1898" s="3" t="s">
        <v>4</v>
      </c>
      <c r="I1898" s="3" t="s">
        <v>4625</v>
      </c>
      <c r="J1898" s="3" t="s">
        <v>41</v>
      </c>
      <c r="K1898" s="3" t="s">
        <v>223</v>
      </c>
      <c r="L1898" s="3" t="s">
        <v>28</v>
      </c>
      <c r="N1898" s="3" t="s">
        <v>4626</v>
      </c>
      <c r="O1898" s="3" t="s">
        <v>9</v>
      </c>
      <c r="P1898" s="3" t="s">
        <v>4</v>
      </c>
      <c r="Q1898" s="3" t="s">
        <v>10</v>
      </c>
      <c r="V1898" t="str">
        <f t="shared" si="71"/>
        <v>Remove</v>
      </c>
      <c r="W1898"/>
      <c r="X1898"/>
      <c r="Y1898"/>
      <c r="Z1898"/>
      <c r="AA1898"/>
      <c r="AC1898"/>
      <c r="AE1898"/>
    </row>
    <row r="1899" spans="1:31" hidden="1" x14ac:dyDescent="0.3">
      <c r="A1899" s="3">
        <v>2970087040</v>
      </c>
      <c r="B1899" s="3" t="s">
        <v>4623</v>
      </c>
      <c r="C1899" s="3" t="s">
        <v>4623</v>
      </c>
      <c r="D1899" s="3">
        <v>442.13248970879698</v>
      </c>
      <c r="E1899" s="3" t="s">
        <v>4627</v>
      </c>
      <c r="F1899" s="3" t="s">
        <v>98</v>
      </c>
      <c r="G1899" s="3" t="s">
        <v>99</v>
      </c>
      <c r="H1899" s="3" t="s">
        <v>4</v>
      </c>
      <c r="I1899" s="3" t="s">
        <v>4628</v>
      </c>
      <c r="J1899" s="3" t="s">
        <v>13</v>
      </c>
      <c r="K1899" s="3" t="s">
        <v>65</v>
      </c>
      <c r="L1899" s="3" t="s">
        <v>28</v>
      </c>
      <c r="M1899" s="3" t="s">
        <v>2507</v>
      </c>
      <c r="N1899" s="3" t="s">
        <v>4559</v>
      </c>
      <c r="O1899" s="3" t="s">
        <v>9</v>
      </c>
      <c r="P1899" s="3" t="s">
        <v>4</v>
      </c>
      <c r="Q1899" s="3" t="s">
        <v>10</v>
      </c>
      <c r="R1899" s="2" t="s">
        <v>28</v>
      </c>
      <c r="T1899" s="3">
        <v>34.65</v>
      </c>
      <c r="U1899" s="3">
        <v>51.88</v>
      </c>
      <c r="V1899" t="str">
        <f t="shared" si="71"/>
        <v>Remove</v>
      </c>
      <c r="W1899"/>
      <c r="X1899"/>
      <c r="Y1899"/>
      <c r="Z1899"/>
      <c r="AA1899"/>
      <c r="AC1899"/>
      <c r="AE1899"/>
    </row>
    <row r="1900" spans="1:31" hidden="1" x14ac:dyDescent="0.3">
      <c r="A1900" s="3">
        <v>2972659040</v>
      </c>
      <c r="B1900" s="3" t="s">
        <v>4629</v>
      </c>
      <c r="C1900" s="3" t="s">
        <v>4630</v>
      </c>
      <c r="D1900" s="3">
        <v>207.442971221938</v>
      </c>
      <c r="E1900" s="3" t="s">
        <v>4631</v>
      </c>
      <c r="F1900" s="3" t="s">
        <v>62</v>
      </c>
      <c r="G1900" s="3" t="s">
        <v>328</v>
      </c>
      <c r="H1900" s="3" t="s">
        <v>4</v>
      </c>
      <c r="I1900" s="3" t="s">
        <v>4632</v>
      </c>
      <c r="J1900" s="3" t="s">
        <v>18</v>
      </c>
      <c r="K1900" s="3" t="s">
        <v>319</v>
      </c>
      <c r="L1900" s="3" t="s">
        <v>4</v>
      </c>
      <c r="N1900" s="3" t="s">
        <v>934</v>
      </c>
      <c r="O1900" s="3" t="s">
        <v>9</v>
      </c>
      <c r="P1900" s="3" t="s">
        <v>4</v>
      </c>
      <c r="Q1900" s="3" t="s">
        <v>10</v>
      </c>
      <c r="V1900" t="str">
        <f t="shared" si="71"/>
        <v>Remove</v>
      </c>
      <c r="W1900"/>
      <c r="X1900"/>
      <c r="Y1900"/>
      <c r="Z1900"/>
      <c r="AA1900"/>
      <c r="AC1900"/>
      <c r="AE1900"/>
    </row>
    <row r="1901" spans="1:31" hidden="1" x14ac:dyDescent="0.3">
      <c r="A1901" s="3">
        <v>2971233040</v>
      </c>
      <c r="B1901" s="3" t="s">
        <v>4629</v>
      </c>
      <c r="C1901" s="3" t="s">
        <v>4629</v>
      </c>
      <c r="D1901" s="3">
        <v>100.26890296704801</v>
      </c>
      <c r="E1901" s="3" t="s">
        <v>4633</v>
      </c>
      <c r="F1901" s="3" t="s">
        <v>26</v>
      </c>
      <c r="G1901" s="3" t="s">
        <v>27</v>
      </c>
      <c r="H1901" s="3" t="s">
        <v>4</v>
      </c>
      <c r="I1901" s="3" t="s">
        <v>4634</v>
      </c>
      <c r="J1901" s="3" t="s">
        <v>26</v>
      </c>
      <c r="K1901" s="3" t="s">
        <v>27</v>
      </c>
      <c r="L1901" s="3" t="s">
        <v>4</v>
      </c>
      <c r="N1901" s="3" t="s">
        <v>8</v>
      </c>
      <c r="O1901" s="3" t="s">
        <v>9</v>
      </c>
      <c r="P1901" s="3" t="s">
        <v>4</v>
      </c>
      <c r="Q1901" s="3" t="s">
        <v>10</v>
      </c>
      <c r="V1901" t="str">
        <f t="shared" si="71"/>
        <v>Remove</v>
      </c>
      <c r="W1901"/>
      <c r="X1901"/>
      <c r="Y1901"/>
      <c r="Z1901"/>
      <c r="AA1901"/>
      <c r="AC1901"/>
      <c r="AE1901"/>
    </row>
    <row r="1902" spans="1:31" hidden="1" x14ac:dyDescent="0.3">
      <c r="A1902" s="3">
        <v>2970619040</v>
      </c>
      <c r="B1902" s="3" t="s">
        <v>4629</v>
      </c>
      <c r="C1902" s="3" t="s">
        <v>4629</v>
      </c>
      <c r="D1902" s="3">
        <v>51.273870835422301</v>
      </c>
      <c r="E1902" s="3" t="s">
        <v>4635</v>
      </c>
      <c r="F1902" s="3" t="s">
        <v>90</v>
      </c>
      <c r="G1902" s="3" t="s">
        <v>623</v>
      </c>
      <c r="H1902" s="3" t="s">
        <v>4</v>
      </c>
      <c r="I1902" s="3" t="s">
        <v>4636</v>
      </c>
      <c r="J1902" s="3" t="s">
        <v>90</v>
      </c>
      <c r="K1902" s="3" t="s">
        <v>623</v>
      </c>
      <c r="L1902" s="3" t="s">
        <v>4</v>
      </c>
      <c r="O1902" s="3" t="s">
        <v>9</v>
      </c>
      <c r="P1902" s="3" t="s">
        <v>4</v>
      </c>
      <c r="Q1902" s="3" t="s">
        <v>10</v>
      </c>
      <c r="V1902" t="str">
        <f t="shared" si="71"/>
        <v>Remove</v>
      </c>
      <c r="W1902"/>
      <c r="X1902"/>
      <c r="Y1902"/>
      <c r="Z1902"/>
      <c r="AA1902"/>
      <c r="AC1902"/>
      <c r="AE1902"/>
    </row>
    <row r="1903" spans="1:31" hidden="1" x14ac:dyDescent="0.3">
      <c r="A1903" s="3">
        <v>2971780040</v>
      </c>
      <c r="B1903" s="3" t="s">
        <v>4390</v>
      </c>
      <c r="C1903" s="3" t="s">
        <v>4390</v>
      </c>
      <c r="D1903" s="3">
        <v>210.892613377825</v>
      </c>
      <c r="E1903" s="3" t="s">
        <v>4637</v>
      </c>
      <c r="F1903" s="3" t="s">
        <v>83</v>
      </c>
      <c r="G1903" s="3" t="s">
        <v>159</v>
      </c>
      <c r="H1903" s="3" t="s">
        <v>4</v>
      </c>
      <c r="I1903" s="3" t="s">
        <v>4638</v>
      </c>
      <c r="J1903" s="3" t="s">
        <v>83</v>
      </c>
      <c r="K1903" s="3" t="s">
        <v>84</v>
      </c>
      <c r="L1903" s="3" t="s">
        <v>4</v>
      </c>
      <c r="N1903" s="3" t="s">
        <v>2246</v>
      </c>
      <c r="O1903" s="3" t="s">
        <v>9</v>
      </c>
      <c r="P1903" s="3" t="s">
        <v>4</v>
      </c>
      <c r="Q1903" s="3" t="s">
        <v>10</v>
      </c>
      <c r="V1903" t="str">
        <f t="shared" si="71"/>
        <v>Remove</v>
      </c>
      <c r="W1903"/>
      <c r="X1903"/>
      <c r="Y1903"/>
      <c r="Z1903"/>
      <c r="AA1903"/>
      <c r="AC1903"/>
      <c r="AE1903"/>
    </row>
    <row r="1904" spans="1:31" hidden="1" x14ac:dyDescent="0.3">
      <c r="A1904" s="3">
        <v>2971294040</v>
      </c>
      <c r="B1904" s="3" t="s">
        <v>4390</v>
      </c>
      <c r="C1904" s="3" t="s">
        <v>4390</v>
      </c>
      <c r="D1904" s="3">
        <v>107.62399514636699</v>
      </c>
      <c r="E1904" s="3" t="s">
        <v>4639</v>
      </c>
      <c r="F1904" s="3" t="s">
        <v>6</v>
      </c>
      <c r="G1904" s="3" t="s">
        <v>117</v>
      </c>
      <c r="H1904" s="3" t="s">
        <v>4</v>
      </c>
      <c r="I1904" s="3" t="s">
        <v>25</v>
      </c>
      <c r="J1904" s="3" t="s">
        <v>26</v>
      </c>
      <c r="K1904" s="3" t="s">
        <v>27</v>
      </c>
      <c r="L1904" s="3" t="s">
        <v>4</v>
      </c>
      <c r="O1904" s="3" t="s">
        <v>9</v>
      </c>
      <c r="P1904" s="3" t="s">
        <v>4</v>
      </c>
      <c r="Q1904" s="3" t="s">
        <v>10</v>
      </c>
      <c r="V1904" t="str">
        <f t="shared" si="71"/>
        <v>Remove</v>
      </c>
      <c r="W1904"/>
      <c r="X1904"/>
      <c r="Y1904"/>
      <c r="Z1904"/>
      <c r="AA1904"/>
      <c r="AC1904"/>
      <c r="AE1904"/>
    </row>
    <row r="1905" spans="1:31" hidden="1" x14ac:dyDescent="0.3">
      <c r="A1905" s="3">
        <v>3045152040</v>
      </c>
      <c r="B1905" s="3" t="s">
        <v>4640</v>
      </c>
      <c r="C1905" s="3" t="s">
        <v>4641</v>
      </c>
      <c r="D1905" s="3">
        <v>1084.1959901205901</v>
      </c>
      <c r="E1905" s="3" t="s">
        <v>4642</v>
      </c>
      <c r="F1905" s="3" t="s">
        <v>90</v>
      </c>
      <c r="G1905" s="3" t="s">
        <v>733</v>
      </c>
      <c r="H1905" s="3" t="s">
        <v>4</v>
      </c>
      <c r="I1905" s="3" t="s">
        <v>4643</v>
      </c>
      <c r="J1905" s="3" t="s">
        <v>90</v>
      </c>
      <c r="K1905" s="3" t="s">
        <v>733</v>
      </c>
      <c r="L1905" s="3" t="s">
        <v>4</v>
      </c>
      <c r="O1905" s="3" t="s">
        <v>9</v>
      </c>
      <c r="P1905" s="3" t="s">
        <v>4</v>
      </c>
      <c r="Q1905" s="3" t="s">
        <v>10</v>
      </c>
      <c r="V1905" t="str">
        <f t="shared" si="71"/>
        <v>Remove</v>
      </c>
      <c r="W1905"/>
      <c r="X1905"/>
      <c r="Y1905"/>
      <c r="Z1905"/>
      <c r="AA1905"/>
      <c r="AC1905"/>
      <c r="AE1905"/>
    </row>
    <row r="1906" spans="1:31" hidden="1" x14ac:dyDescent="0.3">
      <c r="A1906" s="3">
        <v>2972775040</v>
      </c>
      <c r="B1906" s="3" t="s">
        <v>4640</v>
      </c>
      <c r="C1906" s="3" t="s">
        <v>4640</v>
      </c>
      <c r="D1906" s="3">
        <v>58.934407539712701</v>
      </c>
      <c r="E1906" s="3" t="s">
        <v>4644</v>
      </c>
      <c r="F1906" s="3" t="s">
        <v>23</v>
      </c>
      <c r="G1906" s="3" t="s">
        <v>24</v>
      </c>
      <c r="H1906" s="3" t="s">
        <v>4</v>
      </c>
      <c r="I1906" s="3" t="s">
        <v>4645</v>
      </c>
      <c r="J1906" s="3" t="s">
        <v>23</v>
      </c>
      <c r="K1906" s="3" t="s">
        <v>126</v>
      </c>
      <c r="L1906" s="3" t="s">
        <v>4</v>
      </c>
      <c r="N1906" s="3" t="s">
        <v>1466</v>
      </c>
      <c r="O1906" s="3" t="s">
        <v>9</v>
      </c>
      <c r="P1906" s="3" t="s">
        <v>4</v>
      </c>
      <c r="Q1906" s="3" t="s">
        <v>10</v>
      </c>
      <c r="V1906" t="str">
        <f t="shared" si="71"/>
        <v>Remove</v>
      </c>
      <c r="W1906"/>
      <c r="X1906"/>
      <c r="Y1906"/>
      <c r="Z1906"/>
      <c r="AA1906"/>
      <c r="AC1906"/>
      <c r="AE1906"/>
    </row>
    <row r="1907" spans="1:31" hidden="1" x14ac:dyDescent="0.3">
      <c r="A1907" s="3">
        <v>2972130040</v>
      </c>
      <c r="B1907" s="3" t="s">
        <v>4640</v>
      </c>
      <c r="C1907" s="3" t="s">
        <v>4640</v>
      </c>
      <c r="D1907" s="3">
        <v>730.90220584000497</v>
      </c>
      <c r="E1907" s="3" t="s">
        <v>4646</v>
      </c>
      <c r="F1907" s="3" t="s">
        <v>41</v>
      </c>
      <c r="G1907" s="3" t="s">
        <v>144</v>
      </c>
      <c r="H1907" s="3" t="s">
        <v>49</v>
      </c>
      <c r="I1907" s="3" t="s">
        <v>4647</v>
      </c>
      <c r="J1907" s="3" t="s">
        <v>26</v>
      </c>
      <c r="K1907" s="3" t="s">
        <v>27</v>
      </c>
      <c r="L1907" s="3" t="s">
        <v>49</v>
      </c>
      <c r="M1907" s="3" t="s">
        <v>3550</v>
      </c>
      <c r="N1907" s="3" t="s">
        <v>296</v>
      </c>
      <c r="O1907" s="3" t="s">
        <v>9</v>
      </c>
      <c r="P1907" s="3" t="s">
        <v>49</v>
      </c>
      <c r="Q1907" s="3" t="s">
        <v>10</v>
      </c>
      <c r="V1907" t="str">
        <f t="shared" si="71"/>
        <v>Remove</v>
      </c>
      <c r="W1907"/>
      <c r="X1907"/>
      <c r="Y1907"/>
      <c r="Z1907"/>
      <c r="AA1907"/>
      <c r="AC1907"/>
      <c r="AE1907"/>
    </row>
    <row r="1908" spans="1:31" hidden="1" x14ac:dyDescent="0.3">
      <c r="A1908" s="3">
        <v>2972023040</v>
      </c>
      <c r="B1908" s="3" t="s">
        <v>4640</v>
      </c>
      <c r="C1908" s="3" t="s">
        <v>4640</v>
      </c>
      <c r="D1908" s="3">
        <v>58.143953788857601</v>
      </c>
      <c r="E1908" s="3" t="s">
        <v>4648</v>
      </c>
      <c r="F1908" s="3" t="s">
        <v>13</v>
      </c>
      <c r="G1908" s="3" t="s">
        <v>74</v>
      </c>
      <c r="H1908" s="3" t="s">
        <v>4</v>
      </c>
      <c r="I1908" s="3" t="s">
        <v>4649</v>
      </c>
      <c r="J1908" s="3" t="s">
        <v>13</v>
      </c>
      <c r="K1908" s="3" t="s">
        <v>74</v>
      </c>
      <c r="L1908" s="3" t="s">
        <v>4</v>
      </c>
      <c r="O1908" s="3" t="s">
        <v>9</v>
      </c>
      <c r="P1908" s="3" t="s">
        <v>4</v>
      </c>
      <c r="Q1908" s="3" t="s">
        <v>10</v>
      </c>
      <c r="V1908" t="str">
        <f t="shared" si="71"/>
        <v>Remove</v>
      </c>
      <c r="W1908"/>
      <c r="X1908"/>
      <c r="Y1908"/>
      <c r="Z1908"/>
      <c r="AA1908"/>
      <c r="AC1908"/>
      <c r="AE1908"/>
    </row>
    <row r="1909" spans="1:31" hidden="1" x14ac:dyDescent="0.3">
      <c r="A1909" s="3">
        <v>2971917040</v>
      </c>
      <c r="B1909" s="3" t="s">
        <v>4640</v>
      </c>
      <c r="C1909" s="3" t="s">
        <v>4650</v>
      </c>
      <c r="D1909" s="3">
        <v>67.180946674655502</v>
      </c>
      <c r="E1909" s="3" t="s">
        <v>4651</v>
      </c>
      <c r="F1909" s="3" t="s">
        <v>90</v>
      </c>
      <c r="G1909" s="3" t="s">
        <v>623</v>
      </c>
      <c r="H1909" s="3" t="s">
        <v>4</v>
      </c>
      <c r="I1909" s="3" t="s">
        <v>4636</v>
      </c>
      <c r="J1909" s="3" t="s">
        <v>90</v>
      </c>
      <c r="K1909" s="3" t="s">
        <v>623</v>
      </c>
      <c r="L1909" s="3" t="s">
        <v>4</v>
      </c>
      <c r="O1909" s="3" t="s">
        <v>9</v>
      </c>
      <c r="P1909" s="3" t="s">
        <v>4</v>
      </c>
      <c r="Q1909" s="3" t="s">
        <v>10</v>
      </c>
      <c r="V1909" t="str">
        <f t="shared" si="71"/>
        <v>Remove</v>
      </c>
      <c r="W1909"/>
      <c r="X1909"/>
      <c r="Y1909"/>
      <c r="Z1909"/>
      <c r="AA1909"/>
      <c r="AC1909"/>
      <c r="AE1909"/>
    </row>
    <row r="1910" spans="1:31" hidden="1" x14ac:dyDescent="0.3">
      <c r="A1910" s="3">
        <v>2971873040</v>
      </c>
      <c r="B1910" s="3" t="s">
        <v>4640</v>
      </c>
      <c r="C1910" s="3" t="s">
        <v>4640</v>
      </c>
      <c r="D1910" s="3">
        <v>1040.7643079729401</v>
      </c>
      <c r="E1910" s="3" t="s">
        <v>4652</v>
      </c>
      <c r="F1910" s="3" t="s">
        <v>83</v>
      </c>
      <c r="G1910" s="3" t="s">
        <v>84</v>
      </c>
      <c r="H1910" s="3" t="s">
        <v>4</v>
      </c>
      <c r="I1910" s="3" t="s">
        <v>4653</v>
      </c>
      <c r="J1910" s="3" t="s">
        <v>6</v>
      </c>
      <c r="K1910" s="3" t="s">
        <v>79</v>
      </c>
      <c r="L1910" s="3" t="s">
        <v>4</v>
      </c>
      <c r="N1910" s="3" t="s">
        <v>744</v>
      </c>
      <c r="O1910" s="3" t="s">
        <v>9</v>
      </c>
      <c r="P1910" s="3" t="s">
        <v>4</v>
      </c>
      <c r="Q1910" s="3" t="s">
        <v>10</v>
      </c>
      <c r="V1910" t="str">
        <f t="shared" si="71"/>
        <v>Remove</v>
      </c>
      <c r="W1910"/>
      <c r="X1910"/>
      <c r="Y1910"/>
      <c r="Z1910"/>
      <c r="AA1910"/>
      <c r="AC1910"/>
      <c r="AE1910"/>
    </row>
    <row r="1911" spans="1:31" hidden="1" x14ac:dyDescent="0.3">
      <c r="A1911" s="3">
        <v>2971798040</v>
      </c>
      <c r="B1911" s="3" t="s">
        <v>4640</v>
      </c>
      <c r="C1911" s="3" t="s">
        <v>4640</v>
      </c>
      <c r="D1911" s="3">
        <v>385.62787869575101</v>
      </c>
      <c r="E1911" s="3" t="s">
        <v>4654</v>
      </c>
      <c r="F1911" s="3" t="s">
        <v>6</v>
      </c>
      <c r="G1911" s="3" t="s">
        <v>34</v>
      </c>
      <c r="H1911" s="3" t="s">
        <v>4</v>
      </c>
      <c r="I1911" s="3" t="s">
        <v>4655</v>
      </c>
      <c r="J1911" s="3" t="s">
        <v>6</v>
      </c>
      <c r="K1911" s="3" t="s">
        <v>79</v>
      </c>
      <c r="L1911" s="3" t="s">
        <v>4</v>
      </c>
      <c r="N1911" s="3" t="s">
        <v>220</v>
      </c>
      <c r="O1911" s="3" t="s">
        <v>9</v>
      </c>
      <c r="P1911" s="3" t="s">
        <v>4</v>
      </c>
      <c r="Q1911" s="3" t="s">
        <v>10</v>
      </c>
      <c r="V1911" t="str">
        <f t="shared" si="71"/>
        <v>Remove</v>
      </c>
      <c r="W1911"/>
      <c r="X1911"/>
      <c r="Y1911"/>
      <c r="Z1911"/>
      <c r="AA1911"/>
      <c r="AC1911"/>
      <c r="AE1911"/>
    </row>
    <row r="1912" spans="1:31" ht="28.8" x14ac:dyDescent="0.3">
      <c r="A1912" s="3">
        <v>2974054040</v>
      </c>
      <c r="B1912" s="3" t="s">
        <v>4656</v>
      </c>
      <c r="C1912" s="3" t="s">
        <v>4656</v>
      </c>
      <c r="D1912" s="3">
        <v>163.99308031988301</v>
      </c>
      <c r="E1912" s="3" t="s">
        <v>4657</v>
      </c>
      <c r="F1912" s="3" t="s">
        <v>83</v>
      </c>
      <c r="G1912" s="3" t="s">
        <v>84</v>
      </c>
      <c r="H1912" s="3" t="s">
        <v>16004</v>
      </c>
      <c r="I1912" s="3" t="s">
        <v>4658</v>
      </c>
      <c r="J1912" s="3" t="s">
        <v>26</v>
      </c>
      <c r="K1912" s="3" t="s">
        <v>27</v>
      </c>
      <c r="L1912" s="3" t="s">
        <v>4</v>
      </c>
      <c r="M1912" s="3" t="s">
        <v>4659</v>
      </c>
      <c r="N1912" s="3" t="s">
        <v>4660</v>
      </c>
      <c r="O1912" s="3" t="s">
        <v>9</v>
      </c>
      <c r="P1912" s="3" t="s">
        <v>4</v>
      </c>
      <c r="Q1912" s="3" t="s">
        <v>10</v>
      </c>
      <c r="R1912" s="2" t="s">
        <v>28</v>
      </c>
      <c r="S1912" s="3">
        <v>44.6</v>
      </c>
      <c r="T1912" s="3">
        <v>112.24</v>
      </c>
      <c r="U1912" s="3">
        <v>139.36000000000001</v>
      </c>
      <c r="V1912" s="3" t="str">
        <f t="shared" si="71"/>
        <v>Keep</v>
      </c>
      <c r="W1912" s="2" t="str">
        <f>MID(B1912, 5, 11)</f>
        <v>Jun 17 2016</v>
      </c>
      <c r="X1912" s="3">
        <f t="shared" ref="X1912" si="74">VALUE(RIGHT(W1912,4))</f>
        <v>2016</v>
      </c>
      <c r="Y1912" s="2" t="str">
        <f>H1912&amp;X1912</f>
        <v>china2016</v>
      </c>
      <c r="Z1912" s="1" t="s">
        <v>16083</v>
      </c>
      <c r="AA1912" s="1">
        <f>IFERROR(VLOOKUP(Z1912, RISKSHEET!$A$2:$G$1000, 4, FALSE), "Missing")</f>
        <v>-0.32396873831749001</v>
      </c>
      <c r="AB1912">
        <f>IFERROR(VLOOKUP(Z1912, RISKSHEET!$A$2:$G$1000, 5, FALSE), "Missing")</f>
        <v>-0.50222134590148904</v>
      </c>
      <c r="AC1912" s="1">
        <f>IFERROR(VLOOKUP(Z1912, RISKSHEET!$A$2:$G$1000, 6, FALSE), "Missing")</f>
        <v>0.416875630617142</v>
      </c>
      <c r="AD1912" t="str">
        <f>_xlfn.XLOOKUP(Z1912, CREDITRATING!I:I, CREDITRATING!E:E, "Missing")</f>
        <v>AA-</v>
      </c>
      <c r="AE1912" s="1">
        <f>_xlfn.XLOOKUP(Z1912, CREDITRATING!I:I, CREDITRATING!F:F, "Missing")</f>
        <v>4</v>
      </c>
    </row>
    <row r="1913" spans="1:31" hidden="1" x14ac:dyDescent="0.3">
      <c r="A1913" s="3">
        <v>2973481040</v>
      </c>
      <c r="B1913" s="3" t="s">
        <v>4656</v>
      </c>
      <c r="C1913" s="3" t="s">
        <v>4656</v>
      </c>
      <c r="D1913" s="3">
        <v>65.329414899917097</v>
      </c>
      <c r="E1913" s="3" t="s">
        <v>4661</v>
      </c>
      <c r="F1913" s="3" t="s">
        <v>13</v>
      </c>
      <c r="G1913" s="3" t="s">
        <v>56</v>
      </c>
      <c r="H1913" s="3" t="s">
        <v>4</v>
      </c>
      <c r="I1913" s="3" t="s">
        <v>4662</v>
      </c>
      <c r="J1913" s="3" t="s">
        <v>13</v>
      </c>
      <c r="K1913" s="3" t="s">
        <v>74</v>
      </c>
      <c r="L1913" s="3" t="s">
        <v>4</v>
      </c>
      <c r="N1913" s="3" t="s">
        <v>329</v>
      </c>
      <c r="O1913" s="3" t="s">
        <v>9</v>
      </c>
      <c r="P1913" s="3" t="s">
        <v>4</v>
      </c>
      <c r="Q1913" s="3" t="s">
        <v>10</v>
      </c>
      <c r="V1913" t="str">
        <f t="shared" si="71"/>
        <v>Remove</v>
      </c>
      <c r="W1913"/>
      <c r="X1913"/>
      <c r="Y1913"/>
      <c r="Z1913"/>
      <c r="AA1913"/>
      <c r="AC1913"/>
      <c r="AE1913"/>
    </row>
    <row r="1914" spans="1:31" hidden="1" x14ac:dyDescent="0.3">
      <c r="A1914" s="3">
        <v>2972503040</v>
      </c>
      <c r="B1914" s="3" t="s">
        <v>4656</v>
      </c>
      <c r="C1914" s="3" t="s">
        <v>4663</v>
      </c>
      <c r="D1914" s="3">
        <v>1259.98412650873</v>
      </c>
      <c r="E1914" s="3" t="s">
        <v>4664</v>
      </c>
      <c r="F1914" s="3" t="s">
        <v>18</v>
      </c>
      <c r="G1914" s="3" t="s">
        <v>186</v>
      </c>
      <c r="H1914" s="3" t="s">
        <v>4</v>
      </c>
      <c r="I1914" s="3" t="s">
        <v>4665</v>
      </c>
      <c r="J1914" s="3" t="s">
        <v>83</v>
      </c>
      <c r="K1914" s="3" t="s">
        <v>84</v>
      </c>
      <c r="L1914" s="3" t="s">
        <v>4</v>
      </c>
      <c r="N1914" s="3" t="s">
        <v>4666</v>
      </c>
      <c r="O1914" s="3" t="s">
        <v>9</v>
      </c>
      <c r="P1914" s="3" t="s">
        <v>4</v>
      </c>
      <c r="Q1914" s="3" t="s">
        <v>10</v>
      </c>
      <c r="V1914" t="str">
        <f t="shared" si="71"/>
        <v>Remove</v>
      </c>
      <c r="W1914"/>
      <c r="X1914"/>
      <c r="Y1914"/>
      <c r="Z1914"/>
      <c r="AA1914"/>
      <c r="AC1914"/>
      <c r="AE1914"/>
    </row>
    <row r="1915" spans="1:31" hidden="1" x14ac:dyDescent="0.3">
      <c r="A1915" s="3">
        <v>2973325040</v>
      </c>
      <c r="B1915" s="3" t="s">
        <v>4667</v>
      </c>
      <c r="C1915" s="3" t="s">
        <v>4667</v>
      </c>
      <c r="D1915" s="3">
        <v>212.60763261401101</v>
      </c>
      <c r="E1915" s="3" t="s">
        <v>4668</v>
      </c>
      <c r="F1915" s="3" t="s">
        <v>26</v>
      </c>
      <c r="G1915" s="3" t="s">
        <v>72</v>
      </c>
      <c r="H1915" s="3" t="s">
        <v>4</v>
      </c>
      <c r="I1915" s="3" t="s">
        <v>25</v>
      </c>
      <c r="J1915" s="3" t="s">
        <v>26</v>
      </c>
      <c r="K1915" s="3" t="s">
        <v>27</v>
      </c>
      <c r="L1915" s="3" t="s">
        <v>4</v>
      </c>
      <c r="O1915" s="3" t="s">
        <v>9</v>
      </c>
      <c r="P1915" s="3" t="s">
        <v>4</v>
      </c>
      <c r="Q1915" s="3" t="s">
        <v>10</v>
      </c>
      <c r="V1915" t="str">
        <f t="shared" si="71"/>
        <v>Remove</v>
      </c>
      <c r="W1915"/>
      <c r="X1915"/>
      <c r="Y1915"/>
      <c r="Z1915"/>
      <c r="AA1915"/>
      <c r="AC1915"/>
      <c r="AE1915"/>
    </row>
    <row r="1916" spans="1:31" hidden="1" x14ac:dyDescent="0.3">
      <c r="A1916" s="3">
        <v>2974007040</v>
      </c>
      <c r="B1916" s="3" t="s">
        <v>4162</v>
      </c>
      <c r="C1916" s="3" t="s">
        <v>4162</v>
      </c>
      <c r="D1916" s="3">
        <v>1458.9439475162901</v>
      </c>
      <c r="E1916" s="3" t="s">
        <v>4669</v>
      </c>
      <c r="F1916" s="3" t="s">
        <v>191</v>
      </c>
      <c r="G1916" s="3" t="s">
        <v>192</v>
      </c>
      <c r="H1916" s="3" t="s">
        <v>4</v>
      </c>
      <c r="I1916" s="3" t="s">
        <v>342</v>
      </c>
      <c r="J1916" s="3" t="s">
        <v>191</v>
      </c>
      <c r="K1916" s="3" t="s">
        <v>192</v>
      </c>
      <c r="L1916" s="3" t="s">
        <v>4</v>
      </c>
      <c r="M1916" s="3" t="s">
        <v>4670</v>
      </c>
      <c r="O1916" s="3" t="s">
        <v>9</v>
      </c>
      <c r="P1916" s="3" t="s">
        <v>4</v>
      </c>
      <c r="Q1916" s="3" t="s">
        <v>10</v>
      </c>
      <c r="V1916" t="str">
        <f t="shared" si="71"/>
        <v>Remove</v>
      </c>
      <c r="W1916"/>
      <c r="X1916"/>
      <c r="Y1916"/>
      <c r="Z1916"/>
      <c r="AA1916"/>
      <c r="AC1916"/>
      <c r="AE1916"/>
    </row>
    <row r="1917" spans="1:31" hidden="1" x14ac:dyDescent="0.3">
      <c r="A1917" s="3">
        <v>2973329040</v>
      </c>
      <c r="B1917" s="3" t="s">
        <v>4162</v>
      </c>
      <c r="C1917" s="3" t="s">
        <v>4162</v>
      </c>
      <c r="D1917" s="3">
        <v>553.65138422755103</v>
      </c>
      <c r="E1917" s="3" t="s">
        <v>4671</v>
      </c>
      <c r="F1917" s="3" t="s">
        <v>41</v>
      </c>
      <c r="G1917" s="3" t="s">
        <v>223</v>
      </c>
      <c r="H1917" s="3" t="s">
        <v>4</v>
      </c>
      <c r="I1917" s="3" t="s">
        <v>4672</v>
      </c>
      <c r="J1917" s="3" t="s">
        <v>83</v>
      </c>
      <c r="K1917" s="3" t="s">
        <v>159</v>
      </c>
      <c r="L1917" s="3" t="s">
        <v>4</v>
      </c>
      <c r="N1917" s="3" t="s">
        <v>934</v>
      </c>
      <c r="O1917" s="3" t="s">
        <v>9</v>
      </c>
      <c r="P1917" s="3" t="s">
        <v>4</v>
      </c>
      <c r="Q1917" s="3" t="s">
        <v>10</v>
      </c>
      <c r="V1917" t="str">
        <f t="shared" si="71"/>
        <v>Remove</v>
      </c>
      <c r="W1917"/>
      <c r="X1917"/>
      <c r="Y1917"/>
      <c r="Z1917"/>
      <c r="AA1917"/>
      <c r="AC1917"/>
      <c r="AE1917"/>
    </row>
    <row r="1918" spans="1:31" hidden="1" x14ac:dyDescent="0.3">
      <c r="A1918" s="3">
        <v>2974064040</v>
      </c>
      <c r="B1918" s="3" t="s">
        <v>4673</v>
      </c>
      <c r="C1918" s="3" t="s">
        <v>4673</v>
      </c>
      <c r="D1918" s="3">
        <v>102.56842233304999</v>
      </c>
      <c r="E1918" s="3" t="s">
        <v>4674</v>
      </c>
      <c r="F1918" s="3" t="s">
        <v>98</v>
      </c>
      <c r="G1918" s="3" t="s">
        <v>485</v>
      </c>
      <c r="H1918" s="3" t="s">
        <v>4</v>
      </c>
      <c r="I1918" s="3" t="s">
        <v>4675</v>
      </c>
      <c r="J1918" s="3" t="s">
        <v>6</v>
      </c>
      <c r="K1918" s="3" t="s">
        <v>234</v>
      </c>
      <c r="L1918" s="3" t="s">
        <v>4</v>
      </c>
      <c r="N1918" s="3" t="s">
        <v>934</v>
      </c>
      <c r="O1918" s="3" t="s">
        <v>9</v>
      </c>
      <c r="P1918" s="3" t="s">
        <v>4</v>
      </c>
      <c r="Q1918" s="3" t="s">
        <v>10</v>
      </c>
      <c r="V1918" t="str">
        <f t="shared" si="71"/>
        <v>Remove</v>
      </c>
      <c r="W1918"/>
      <c r="X1918"/>
      <c r="Y1918"/>
      <c r="Z1918"/>
      <c r="AA1918"/>
      <c r="AC1918"/>
      <c r="AE1918"/>
    </row>
    <row r="1919" spans="1:31" hidden="1" x14ac:dyDescent="0.3">
      <c r="A1919" s="3">
        <v>2975116040</v>
      </c>
      <c r="B1919" s="3" t="s">
        <v>3981</v>
      </c>
      <c r="C1919" s="3" t="s">
        <v>3981</v>
      </c>
      <c r="D1919" s="3">
        <v>1410.16860668053</v>
      </c>
      <c r="E1919" s="3" t="s">
        <v>4676</v>
      </c>
      <c r="F1919" s="3" t="s">
        <v>62</v>
      </c>
      <c r="G1919" s="3" t="s">
        <v>113</v>
      </c>
      <c r="H1919" s="3" t="s">
        <v>4</v>
      </c>
      <c r="I1919" s="3" t="s">
        <v>2602</v>
      </c>
      <c r="J1919" s="3" t="s">
        <v>13</v>
      </c>
      <c r="K1919" s="3" t="s">
        <v>56</v>
      </c>
      <c r="L1919" s="3" t="s">
        <v>4</v>
      </c>
      <c r="M1919" s="3" t="s">
        <v>214</v>
      </c>
      <c r="N1919" s="3" t="s">
        <v>744</v>
      </c>
      <c r="O1919" s="3" t="s">
        <v>9</v>
      </c>
      <c r="P1919" s="3" t="s">
        <v>4</v>
      </c>
      <c r="Q1919" s="3" t="s">
        <v>10</v>
      </c>
      <c r="V1919" t="str">
        <f t="shared" si="71"/>
        <v>Remove</v>
      </c>
      <c r="W1919"/>
      <c r="X1919"/>
      <c r="Y1919"/>
      <c r="Z1919"/>
      <c r="AA1919"/>
      <c r="AC1919"/>
      <c r="AE1919"/>
    </row>
    <row r="1920" spans="1:31" hidden="1" x14ac:dyDescent="0.3">
      <c r="A1920" s="3">
        <v>2974672040</v>
      </c>
      <c r="B1920" s="3" t="s">
        <v>3981</v>
      </c>
      <c r="C1920" s="3" t="s">
        <v>3981</v>
      </c>
      <c r="D1920" s="3">
        <v>51.598804121833901</v>
      </c>
      <c r="E1920" s="3" t="s">
        <v>4677</v>
      </c>
      <c r="F1920" s="3" t="s">
        <v>90</v>
      </c>
      <c r="G1920" s="3" t="s">
        <v>106</v>
      </c>
      <c r="H1920" s="3" t="s">
        <v>4</v>
      </c>
      <c r="I1920" s="3" t="s">
        <v>4678</v>
      </c>
      <c r="J1920" s="3" t="s">
        <v>6</v>
      </c>
      <c r="K1920" s="3" t="s">
        <v>79</v>
      </c>
      <c r="L1920" s="3" t="s">
        <v>4</v>
      </c>
      <c r="O1920" s="3" t="s">
        <v>9</v>
      </c>
      <c r="P1920" s="3" t="s">
        <v>4</v>
      </c>
      <c r="Q1920" s="3" t="s">
        <v>10</v>
      </c>
      <c r="V1920" t="str">
        <f t="shared" si="71"/>
        <v>Remove</v>
      </c>
      <c r="W1920"/>
      <c r="X1920"/>
      <c r="Y1920"/>
      <c r="Z1920"/>
      <c r="AA1920"/>
      <c r="AC1920"/>
      <c r="AE1920"/>
    </row>
    <row r="1921" spans="1:31" hidden="1" x14ac:dyDescent="0.3">
      <c r="A1921" s="3">
        <v>2974557040</v>
      </c>
      <c r="B1921" s="3" t="s">
        <v>3981</v>
      </c>
      <c r="C1921" s="3" t="s">
        <v>3981</v>
      </c>
      <c r="D1921" s="3">
        <v>276.460018514865</v>
      </c>
      <c r="E1921" s="3" t="s">
        <v>4679</v>
      </c>
      <c r="F1921" s="3" t="s">
        <v>2</v>
      </c>
      <c r="G1921" s="3" t="s">
        <v>3</v>
      </c>
      <c r="H1921" s="3" t="s">
        <v>4</v>
      </c>
      <c r="I1921" s="3" t="s">
        <v>4680</v>
      </c>
      <c r="J1921" s="3" t="s">
        <v>2</v>
      </c>
      <c r="K1921" s="3" t="s">
        <v>3</v>
      </c>
      <c r="L1921" s="3" t="s">
        <v>4</v>
      </c>
      <c r="N1921" s="3" t="s">
        <v>631</v>
      </c>
      <c r="O1921" s="3" t="s">
        <v>9</v>
      </c>
      <c r="P1921" s="3" t="s">
        <v>4</v>
      </c>
      <c r="Q1921" s="3" t="s">
        <v>10</v>
      </c>
      <c r="V1921" t="str">
        <f t="shared" si="71"/>
        <v>Remove</v>
      </c>
      <c r="W1921"/>
      <c r="X1921"/>
      <c r="Y1921"/>
      <c r="Z1921"/>
      <c r="AA1921"/>
      <c r="AC1921"/>
      <c r="AE1921"/>
    </row>
    <row r="1922" spans="1:31" hidden="1" x14ac:dyDescent="0.3">
      <c r="A1922" s="3">
        <v>2975526040</v>
      </c>
      <c r="B1922" s="3" t="s">
        <v>4681</v>
      </c>
      <c r="C1922" s="3" t="s">
        <v>4681</v>
      </c>
      <c r="D1922" s="3">
        <v>78.172176798198805</v>
      </c>
      <c r="E1922" s="3" t="s">
        <v>4682</v>
      </c>
      <c r="F1922" s="3" t="s">
        <v>13</v>
      </c>
      <c r="G1922" s="3" t="s">
        <v>56</v>
      </c>
      <c r="H1922" s="3" t="s">
        <v>49</v>
      </c>
      <c r="I1922" s="3" t="s">
        <v>4683</v>
      </c>
      <c r="J1922" s="3" t="s">
        <v>62</v>
      </c>
      <c r="K1922" s="3" t="s">
        <v>1510</v>
      </c>
      <c r="L1922" s="3" t="s">
        <v>2207</v>
      </c>
      <c r="O1922" s="3" t="s">
        <v>9</v>
      </c>
      <c r="P1922" s="3" t="s">
        <v>49</v>
      </c>
      <c r="Q1922" s="3" t="s">
        <v>10</v>
      </c>
      <c r="V1922" t="str">
        <f t="shared" si="71"/>
        <v>Remove</v>
      </c>
      <c r="W1922"/>
      <c r="X1922"/>
      <c r="Y1922"/>
      <c r="Z1922"/>
      <c r="AA1922"/>
      <c r="AC1922"/>
      <c r="AE1922"/>
    </row>
    <row r="1923" spans="1:31" ht="28.8" x14ac:dyDescent="0.3">
      <c r="A1923" s="3">
        <v>2975385040</v>
      </c>
      <c r="B1923" s="3" t="s">
        <v>4681</v>
      </c>
      <c r="C1923" s="3" t="s">
        <v>4681</v>
      </c>
      <c r="D1923" s="3">
        <v>441.39254752851701</v>
      </c>
      <c r="E1923" s="3" t="s">
        <v>3482</v>
      </c>
      <c r="F1923" s="3" t="s">
        <v>62</v>
      </c>
      <c r="G1923" s="3" t="s">
        <v>88</v>
      </c>
      <c r="H1923" s="3" t="s">
        <v>16004</v>
      </c>
      <c r="I1923" s="3" t="s">
        <v>4684</v>
      </c>
      <c r="J1923" s="3" t="s">
        <v>26</v>
      </c>
      <c r="K1923" s="3" t="s">
        <v>27</v>
      </c>
      <c r="L1923" s="3" t="s">
        <v>4</v>
      </c>
      <c r="M1923" s="3" t="s">
        <v>2539</v>
      </c>
      <c r="O1923" s="3" t="s">
        <v>9</v>
      </c>
      <c r="P1923" s="3" t="s">
        <v>4</v>
      </c>
      <c r="Q1923" s="3" t="s">
        <v>10</v>
      </c>
      <c r="R1923" s="2" t="s">
        <v>194</v>
      </c>
      <c r="S1923" s="3">
        <v>15.03</v>
      </c>
      <c r="T1923" s="3">
        <v>5.0999999999999996</v>
      </c>
      <c r="U1923" s="3">
        <v>-12.44</v>
      </c>
      <c r="V1923" s="3" t="str">
        <f t="shared" ref="V1923:V1986" si="75">IF(ISNUMBER(S1923), "Keep", "Remove")</f>
        <v>Keep</v>
      </c>
      <c r="W1923" s="2" t="str">
        <f>MID(B1923, 5, 11)</f>
        <v>Jun 23 2016</v>
      </c>
      <c r="X1923" s="3">
        <f t="shared" ref="X1923" si="76">VALUE(RIGHT(W1923,4))</f>
        <v>2016</v>
      </c>
      <c r="Y1923" s="2" t="str">
        <f>H1923&amp;X1923</f>
        <v>china2016</v>
      </c>
      <c r="Z1923" s="1" t="s">
        <v>16083</v>
      </c>
      <c r="AA1923" s="1">
        <f>IFERROR(VLOOKUP(Z1923, RISKSHEET!$A$2:$G$1000, 4, FALSE), "Missing")</f>
        <v>-0.32396873831749001</v>
      </c>
      <c r="AB1923">
        <f>IFERROR(VLOOKUP(Z1923, RISKSHEET!$A$2:$G$1000, 5, FALSE), "Missing")</f>
        <v>-0.50222134590148904</v>
      </c>
      <c r="AC1923" s="1">
        <f>IFERROR(VLOOKUP(Z1923, RISKSHEET!$A$2:$G$1000, 6, FALSE), "Missing")</f>
        <v>0.416875630617142</v>
      </c>
      <c r="AD1923" t="str">
        <f>_xlfn.XLOOKUP(Z1923, CREDITRATING!I:I, CREDITRATING!E:E, "Missing")</f>
        <v>AA-</v>
      </c>
      <c r="AE1923" s="1">
        <f>_xlfn.XLOOKUP(Z1923, CREDITRATING!I:I, CREDITRATING!F:F, "Missing")</f>
        <v>4</v>
      </c>
    </row>
    <row r="1924" spans="1:31" hidden="1" x14ac:dyDescent="0.3">
      <c r="A1924" s="3">
        <v>2975168040</v>
      </c>
      <c r="B1924" s="3" t="s">
        <v>4681</v>
      </c>
      <c r="C1924" s="3" t="s">
        <v>4681</v>
      </c>
      <c r="D1924" s="3">
        <v>96.626835985312098</v>
      </c>
      <c r="E1924" s="3" t="s">
        <v>4685</v>
      </c>
      <c r="F1924" s="3" t="s">
        <v>41</v>
      </c>
      <c r="G1924" s="3" t="s">
        <v>144</v>
      </c>
      <c r="H1924" s="3" t="s">
        <v>4</v>
      </c>
      <c r="I1924" s="3" t="s">
        <v>4686</v>
      </c>
      <c r="J1924" s="3" t="s">
        <v>13</v>
      </c>
      <c r="K1924" s="3" t="s">
        <v>155</v>
      </c>
      <c r="L1924" s="3" t="s">
        <v>4</v>
      </c>
      <c r="N1924" s="3" t="s">
        <v>274</v>
      </c>
      <c r="O1924" s="3" t="s">
        <v>9</v>
      </c>
      <c r="P1924" s="3" t="s">
        <v>4</v>
      </c>
      <c r="Q1924" s="3" t="s">
        <v>10</v>
      </c>
      <c r="V1924" t="str">
        <f t="shared" si="75"/>
        <v>Remove</v>
      </c>
      <c r="W1924"/>
      <c r="X1924"/>
      <c r="Y1924"/>
      <c r="Z1924"/>
      <c r="AA1924"/>
      <c r="AC1924"/>
      <c r="AE1924"/>
    </row>
    <row r="1925" spans="1:31" hidden="1" x14ac:dyDescent="0.3">
      <c r="A1925" s="3">
        <v>2975165040</v>
      </c>
      <c r="B1925" s="3" t="s">
        <v>4681</v>
      </c>
      <c r="C1925" s="3" t="s">
        <v>4681</v>
      </c>
      <c r="D1925" s="3">
        <v>548.31122078676196</v>
      </c>
      <c r="E1925" s="3" t="s">
        <v>4687</v>
      </c>
      <c r="F1925" s="3" t="s">
        <v>2</v>
      </c>
      <c r="G1925" s="3" t="s">
        <v>208</v>
      </c>
      <c r="H1925" s="3" t="s">
        <v>4</v>
      </c>
      <c r="I1925" s="3" t="s">
        <v>4688</v>
      </c>
      <c r="J1925" s="3" t="s">
        <v>191</v>
      </c>
      <c r="K1925" s="3" t="s">
        <v>536</v>
      </c>
      <c r="L1925" s="3" t="s">
        <v>4</v>
      </c>
      <c r="N1925" s="3" t="s">
        <v>86</v>
      </c>
      <c r="O1925" s="3" t="s">
        <v>9</v>
      </c>
      <c r="P1925" s="3" t="s">
        <v>4</v>
      </c>
      <c r="Q1925" s="3" t="s">
        <v>10</v>
      </c>
      <c r="V1925" t="str">
        <f t="shared" si="75"/>
        <v>Remove</v>
      </c>
      <c r="W1925"/>
      <c r="X1925"/>
      <c r="Y1925"/>
      <c r="Z1925"/>
      <c r="AA1925"/>
      <c r="AC1925"/>
      <c r="AE1925"/>
    </row>
    <row r="1926" spans="1:31" hidden="1" x14ac:dyDescent="0.3">
      <c r="A1926" s="3">
        <v>2975164040</v>
      </c>
      <c r="B1926" s="3" t="s">
        <v>4681</v>
      </c>
      <c r="C1926" s="3" t="s">
        <v>4681</v>
      </c>
      <c r="D1926" s="3">
        <v>121.673003802281</v>
      </c>
      <c r="E1926" s="3" t="s">
        <v>4689</v>
      </c>
      <c r="F1926" s="3" t="s">
        <v>23</v>
      </c>
      <c r="G1926" s="3" t="s">
        <v>126</v>
      </c>
      <c r="H1926" s="3" t="s">
        <v>4</v>
      </c>
      <c r="I1926" s="3" t="s">
        <v>4690</v>
      </c>
      <c r="J1926" s="3" t="s">
        <v>26</v>
      </c>
      <c r="K1926" s="3" t="s">
        <v>27</v>
      </c>
      <c r="L1926" s="3" t="s">
        <v>4</v>
      </c>
      <c r="O1926" s="3" t="s">
        <v>9</v>
      </c>
      <c r="P1926" s="3" t="s">
        <v>4</v>
      </c>
      <c r="Q1926" s="3" t="s">
        <v>10</v>
      </c>
      <c r="V1926" t="str">
        <f t="shared" si="75"/>
        <v>Remove</v>
      </c>
      <c r="W1926"/>
      <c r="X1926"/>
      <c r="Y1926"/>
      <c r="Z1926"/>
      <c r="AA1926"/>
      <c r="AC1926"/>
      <c r="AE1926"/>
    </row>
    <row r="1927" spans="1:31" hidden="1" x14ac:dyDescent="0.3">
      <c r="A1927" s="3">
        <v>2978857040</v>
      </c>
      <c r="B1927" s="3" t="s">
        <v>4691</v>
      </c>
      <c r="C1927" s="3" t="s">
        <v>4691</v>
      </c>
      <c r="D1927" s="3">
        <v>322.48250684514801</v>
      </c>
      <c r="E1927" s="3" t="s">
        <v>4692</v>
      </c>
      <c r="F1927" s="3" t="s">
        <v>83</v>
      </c>
      <c r="G1927" s="3" t="s">
        <v>159</v>
      </c>
      <c r="H1927" s="3" t="s">
        <v>4</v>
      </c>
      <c r="I1927" s="3" t="s">
        <v>4693</v>
      </c>
      <c r="J1927" s="3" t="s">
        <v>83</v>
      </c>
      <c r="K1927" s="3" t="s">
        <v>159</v>
      </c>
      <c r="L1927" s="3" t="s">
        <v>4</v>
      </c>
      <c r="O1927" s="3" t="s">
        <v>9</v>
      </c>
      <c r="P1927" s="3" t="s">
        <v>4</v>
      </c>
      <c r="Q1927" s="3" t="s">
        <v>10</v>
      </c>
      <c r="V1927" t="str">
        <f t="shared" si="75"/>
        <v>Remove</v>
      </c>
      <c r="W1927"/>
      <c r="X1927"/>
      <c r="Y1927"/>
      <c r="Z1927"/>
      <c r="AA1927"/>
      <c r="AC1927"/>
      <c r="AE1927"/>
    </row>
    <row r="1928" spans="1:31" hidden="1" x14ac:dyDescent="0.3">
      <c r="A1928" s="3">
        <v>2976202040</v>
      </c>
      <c r="B1928" s="3" t="s">
        <v>4691</v>
      </c>
      <c r="C1928" s="3" t="s">
        <v>4691</v>
      </c>
      <c r="D1928" s="3">
        <v>144.236689990873</v>
      </c>
      <c r="E1928" s="3" t="s">
        <v>4694</v>
      </c>
      <c r="F1928" s="3" t="s">
        <v>13</v>
      </c>
      <c r="G1928" s="3" t="s">
        <v>155</v>
      </c>
      <c r="H1928" s="3" t="s">
        <v>4</v>
      </c>
      <c r="I1928" s="3" t="s">
        <v>4695</v>
      </c>
      <c r="J1928" s="3" t="s">
        <v>6</v>
      </c>
      <c r="K1928" s="3" t="s">
        <v>79</v>
      </c>
      <c r="L1928" s="3" t="s">
        <v>4</v>
      </c>
      <c r="N1928" s="3" t="s">
        <v>398</v>
      </c>
      <c r="O1928" s="3" t="s">
        <v>9</v>
      </c>
      <c r="P1928" s="3" t="s">
        <v>4</v>
      </c>
      <c r="Q1928" s="3" t="s">
        <v>10</v>
      </c>
      <c r="V1928" t="str">
        <f t="shared" si="75"/>
        <v>Remove</v>
      </c>
      <c r="W1928"/>
      <c r="X1928"/>
      <c r="Y1928"/>
      <c r="Z1928"/>
      <c r="AA1928"/>
      <c r="AC1928"/>
      <c r="AE1928"/>
    </row>
    <row r="1929" spans="1:31" hidden="1" x14ac:dyDescent="0.3">
      <c r="A1929" s="3">
        <v>2975745040</v>
      </c>
      <c r="B1929" s="3" t="s">
        <v>4691</v>
      </c>
      <c r="C1929" s="3" t="s">
        <v>4691</v>
      </c>
      <c r="D1929" s="3">
        <v>69.339823547307603</v>
      </c>
      <c r="E1929" s="3" t="s">
        <v>4696</v>
      </c>
      <c r="F1929" s="3" t="s">
        <v>6</v>
      </c>
      <c r="G1929" s="3" t="s">
        <v>58</v>
      </c>
      <c r="H1929" s="3" t="s">
        <v>4</v>
      </c>
      <c r="I1929" s="3" t="s">
        <v>4697</v>
      </c>
      <c r="J1929" s="3" t="s">
        <v>26</v>
      </c>
      <c r="K1929" s="3" t="s">
        <v>27</v>
      </c>
      <c r="L1929" s="3" t="s">
        <v>4</v>
      </c>
      <c r="N1929" s="3" t="s">
        <v>8</v>
      </c>
      <c r="O1929" s="3" t="s">
        <v>9</v>
      </c>
      <c r="P1929" s="3" t="s">
        <v>4</v>
      </c>
      <c r="Q1929" s="3" t="s">
        <v>10</v>
      </c>
      <c r="V1929" t="str">
        <f t="shared" si="75"/>
        <v>Remove</v>
      </c>
      <c r="W1929"/>
      <c r="X1929"/>
      <c r="Y1929"/>
      <c r="Z1929"/>
      <c r="AA1929"/>
      <c r="AC1929"/>
      <c r="AE1929"/>
    </row>
    <row r="1930" spans="1:31" hidden="1" x14ac:dyDescent="0.3">
      <c r="A1930" s="3">
        <v>3016020040</v>
      </c>
      <c r="B1930" s="3" t="s">
        <v>4698</v>
      </c>
      <c r="C1930" s="3" t="s">
        <v>4699</v>
      </c>
      <c r="D1930" s="3">
        <v>176.34412065480799</v>
      </c>
      <c r="E1930" s="3" t="s">
        <v>4700</v>
      </c>
      <c r="F1930" s="3" t="s">
        <v>41</v>
      </c>
      <c r="G1930" s="3" t="s">
        <v>144</v>
      </c>
      <c r="H1930" s="3" t="s">
        <v>127</v>
      </c>
      <c r="I1930" s="3" t="s">
        <v>4701</v>
      </c>
      <c r="J1930" s="3" t="s">
        <v>41</v>
      </c>
      <c r="K1930" s="3" t="s">
        <v>144</v>
      </c>
      <c r="L1930" s="3" t="s">
        <v>127</v>
      </c>
      <c r="M1930" s="3" t="s">
        <v>288</v>
      </c>
      <c r="O1930" s="3" t="s">
        <v>9</v>
      </c>
      <c r="P1930" s="3" t="s">
        <v>127</v>
      </c>
      <c r="Q1930" s="3" t="s">
        <v>10</v>
      </c>
      <c r="V1930" t="str">
        <f t="shared" si="75"/>
        <v>Remove</v>
      </c>
      <c r="W1930"/>
      <c r="X1930"/>
      <c r="Y1930"/>
      <c r="Z1930"/>
      <c r="AA1930"/>
      <c r="AC1930"/>
      <c r="AE1930"/>
    </row>
    <row r="1931" spans="1:31" hidden="1" x14ac:dyDescent="0.3">
      <c r="A1931" s="3">
        <v>2980648040</v>
      </c>
      <c r="B1931" s="3" t="s">
        <v>4698</v>
      </c>
      <c r="C1931" s="3" t="s">
        <v>4698</v>
      </c>
      <c r="D1931" s="3">
        <v>258.23461829176102</v>
      </c>
      <c r="E1931" s="3" t="s">
        <v>4702</v>
      </c>
      <c r="F1931" s="3" t="s">
        <v>6</v>
      </c>
      <c r="G1931" s="3" t="s">
        <v>117</v>
      </c>
      <c r="H1931" s="3" t="s">
        <v>4</v>
      </c>
      <c r="I1931" s="3" t="s">
        <v>4703</v>
      </c>
      <c r="J1931" s="3" t="s">
        <v>26</v>
      </c>
      <c r="K1931" s="3" t="s">
        <v>27</v>
      </c>
      <c r="L1931" s="3" t="s">
        <v>4</v>
      </c>
      <c r="N1931" s="3" t="s">
        <v>1857</v>
      </c>
      <c r="O1931" s="3" t="s">
        <v>9</v>
      </c>
      <c r="P1931" s="3" t="s">
        <v>4</v>
      </c>
      <c r="Q1931" s="3" t="s">
        <v>10</v>
      </c>
      <c r="R1931" s="2" t="s">
        <v>28</v>
      </c>
      <c r="T1931" s="3">
        <v>7.85</v>
      </c>
      <c r="U1931" s="3">
        <v>10.82</v>
      </c>
      <c r="V1931" t="str">
        <f t="shared" si="75"/>
        <v>Remove</v>
      </c>
      <c r="W1931"/>
      <c r="X1931"/>
      <c r="Y1931"/>
      <c r="Z1931"/>
      <c r="AA1931"/>
      <c r="AC1931"/>
      <c r="AE1931"/>
    </row>
    <row r="1932" spans="1:31" hidden="1" x14ac:dyDescent="0.3">
      <c r="A1932" s="3">
        <v>2979240040</v>
      </c>
      <c r="B1932" s="3" t="s">
        <v>4698</v>
      </c>
      <c r="C1932" s="3" t="s">
        <v>4698</v>
      </c>
      <c r="D1932" s="3">
        <v>143.47694633408901</v>
      </c>
      <c r="E1932" s="3" t="s">
        <v>4704</v>
      </c>
      <c r="F1932" s="3" t="s">
        <v>2</v>
      </c>
      <c r="G1932" s="3" t="s">
        <v>3</v>
      </c>
      <c r="H1932" s="3" t="s">
        <v>4</v>
      </c>
      <c r="I1932" s="3" t="s">
        <v>4705</v>
      </c>
      <c r="J1932" s="3" t="s">
        <v>26</v>
      </c>
      <c r="K1932" s="3" t="s">
        <v>27</v>
      </c>
      <c r="L1932" s="3" t="s">
        <v>28</v>
      </c>
      <c r="O1932" s="3" t="s">
        <v>9</v>
      </c>
      <c r="P1932" s="3" t="s">
        <v>4</v>
      </c>
      <c r="Q1932" s="3" t="s">
        <v>10</v>
      </c>
      <c r="V1932" t="str">
        <f t="shared" si="75"/>
        <v>Remove</v>
      </c>
      <c r="W1932"/>
      <c r="X1932"/>
      <c r="Y1932"/>
      <c r="Z1932"/>
      <c r="AA1932"/>
      <c r="AC1932"/>
      <c r="AE1932"/>
    </row>
    <row r="1933" spans="1:31" hidden="1" x14ac:dyDescent="0.3">
      <c r="A1933" s="3">
        <v>2977538040</v>
      </c>
      <c r="B1933" s="3" t="s">
        <v>4706</v>
      </c>
      <c r="C1933" s="3" t="s">
        <v>4706</v>
      </c>
      <c r="D1933" s="3">
        <v>423.83848841723801</v>
      </c>
      <c r="E1933" s="3" t="s">
        <v>4707</v>
      </c>
      <c r="F1933" s="3" t="s">
        <v>98</v>
      </c>
      <c r="G1933" s="3" t="s">
        <v>485</v>
      </c>
      <c r="H1933" s="3" t="s">
        <v>332</v>
      </c>
      <c r="I1933" s="3" t="s">
        <v>25</v>
      </c>
      <c r="J1933" s="3" t="s">
        <v>26</v>
      </c>
      <c r="K1933" s="3" t="s">
        <v>27</v>
      </c>
      <c r="L1933" s="3" t="s">
        <v>429</v>
      </c>
      <c r="M1933" s="3" t="s">
        <v>2051</v>
      </c>
      <c r="N1933" s="3" t="s">
        <v>4708</v>
      </c>
      <c r="O1933" s="3" t="s">
        <v>9</v>
      </c>
      <c r="P1933" s="3" t="s">
        <v>332</v>
      </c>
      <c r="Q1933" s="3" t="s">
        <v>10</v>
      </c>
      <c r="R1933" s="2" t="s">
        <v>335</v>
      </c>
      <c r="V1933" t="str">
        <f t="shared" si="75"/>
        <v>Remove</v>
      </c>
      <c r="W1933"/>
      <c r="X1933"/>
      <c r="Y1933"/>
      <c r="Z1933"/>
      <c r="AA1933"/>
      <c r="AC1933"/>
      <c r="AE1933"/>
    </row>
    <row r="1934" spans="1:31" hidden="1" x14ac:dyDescent="0.3">
      <c r="A1934" s="3">
        <v>2977039040</v>
      </c>
      <c r="B1934" s="3" t="s">
        <v>4706</v>
      </c>
      <c r="C1934" s="3" t="s">
        <v>4709</v>
      </c>
      <c r="D1934" s="3">
        <v>575.99037867419895</v>
      </c>
      <c r="E1934" s="3" t="s">
        <v>4710</v>
      </c>
      <c r="F1934" s="3" t="s">
        <v>13</v>
      </c>
      <c r="G1934" s="3" t="s">
        <v>96</v>
      </c>
      <c r="H1934" s="3" t="s">
        <v>4</v>
      </c>
      <c r="I1934" s="3" t="s">
        <v>4711</v>
      </c>
      <c r="J1934" s="3" t="s">
        <v>23</v>
      </c>
      <c r="K1934" s="3" t="s">
        <v>137</v>
      </c>
      <c r="L1934" s="3" t="s">
        <v>4</v>
      </c>
      <c r="N1934" s="3" t="s">
        <v>118</v>
      </c>
      <c r="O1934" s="3" t="s">
        <v>9</v>
      </c>
      <c r="P1934" s="3" t="s">
        <v>4</v>
      </c>
      <c r="Q1934" s="3" t="s">
        <v>10</v>
      </c>
      <c r="V1934" t="str">
        <f t="shared" si="75"/>
        <v>Remove</v>
      </c>
      <c r="W1934"/>
      <c r="X1934"/>
      <c r="Y1934"/>
      <c r="Z1934"/>
      <c r="AA1934"/>
      <c r="AC1934"/>
      <c r="AE1934"/>
    </row>
    <row r="1935" spans="1:31" hidden="1" x14ac:dyDescent="0.3">
      <c r="A1935" s="3">
        <v>2977031040</v>
      </c>
      <c r="B1935" s="3" t="s">
        <v>4706</v>
      </c>
      <c r="C1935" s="3" t="s">
        <v>4706</v>
      </c>
      <c r="D1935" s="3">
        <v>127.85607918051799</v>
      </c>
      <c r="E1935" s="3" t="s">
        <v>4712</v>
      </c>
      <c r="F1935" s="3" t="s">
        <v>26</v>
      </c>
      <c r="G1935" s="3" t="s">
        <v>27</v>
      </c>
      <c r="H1935" s="3" t="s">
        <v>4</v>
      </c>
      <c r="I1935" s="3" t="s">
        <v>4713</v>
      </c>
      <c r="J1935" s="3" t="s">
        <v>26</v>
      </c>
      <c r="K1935" s="3" t="s">
        <v>27</v>
      </c>
      <c r="L1935" s="3" t="s">
        <v>4</v>
      </c>
      <c r="O1935" s="3" t="s">
        <v>9</v>
      </c>
      <c r="P1935" s="3" t="s">
        <v>4</v>
      </c>
      <c r="Q1935" s="3" t="s">
        <v>10</v>
      </c>
      <c r="V1935" t="str">
        <f t="shared" si="75"/>
        <v>Remove</v>
      </c>
      <c r="W1935"/>
      <c r="X1935"/>
      <c r="Y1935"/>
      <c r="Z1935"/>
      <c r="AA1935"/>
      <c r="AC1935"/>
      <c r="AE1935"/>
    </row>
    <row r="1936" spans="1:31" hidden="1" x14ac:dyDescent="0.3">
      <c r="A1936" s="3">
        <v>2978744040</v>
      </c>
      <c r="B1936" s="3" t="s">
        <v>4714</v>
      </c>
      <c r="C1936" s="3" t="s">
        <v>4714</v>
      </c>
      <c r="D1936" s="3">
        <v>58.098871331828398</v>
      </c>
      <c r="E1936" s="3" t="s">
        <v>4715</v>
      </c>
      <c r="F1936" s="3" t="s">
        <v>18</v>
      </c>
      <c r="G1936" s="3" t="s">
        <v>186</v>
      </c>
      <c r="H1936" s="3" t="s">
        <v>4</v>
      </c>
      <c r="I1936" s="3" t="s">
        <v>2917</v>
      </c>
      <c r="J1936" s="3" t="s">
        <v>18</v>
      </c>
      <c r="K1936" s="3" t="s">
        <v>186</v>
      </c>
      <c r="L1936" s="3" t="s">
        <v>4</v>
      </c>
      <c r="O1936" s="3" t="s">
        <v>9</v>
      </c>
      <c r="P1936" s="3" t="s">
        <v>4</v>
      </c>
      <c r="Q1936" s="3" t="s">
        <v>10</v>
      </c>
      <c r="V1936" t="str">
        <f t="shared" si="75"/>
        <v>Remove</v>
      </c>
      <c r="W1936"/>
      <c r="X1936"/>
      <c r="Y1936"/>
      <c r="Z1936"/>
      <c r="AA1936"/>
      <c r="AC1936"/>
      <c r="AE1936"/>
    </row>
    <row r="1937" spans="1:31" hidden="1" x14ac:dyDescent="0.3">
      <c r="A1937" s="3">
        <v>2978691040</v>
      </c>
      <c r="B1937" s="3" t="s">
        <v>4714</v>
      </c>
      <c r="C1937" s="3" t="s">
        <v>4714</v>
      </c>
      <c r="D1937" s="3">
        <v>107.824529721595</v>
      </c>
      <c r="E1937" s="3" t="s">
        <v>4716</v>
      </c>
      <c r="F1937" s="3" t="s">
        <v>6</v>
      </c>
      <c r="G1937" s="3" t="s">
        <v>34</v>
      </c>
      <c r="H1937" s="3" t="s">
        <v>4</v>
      </c>
      <c r="I1937" s="3" t="s">
        <v>4717</v>
      </c>
      <c r="J1937" s="3" t="s">
        <v>6</v>
      </c>
      <c r="K1937" s="3" t="s">
        <v>34</v>
      </c>
      <c r="L1937" s="3" t="s">
        <v>4</v>
      </c>
      <c r="N1937" s="3" t="s">
        <v>4718</v>
      </c>
      <c r="O1937" s="3" t="s">
        <v>9</v>
      </c>
      <c r="P1937" s="3" t="s">
        <v>4</v>
      </c>
      <c r="Q1937" s="3" t="s">
        <v>10</v>
      </c>
      <c r="V1937" t="str">
        <f t="shared" si="75"/>
        <v>Remove</v>
      </c>
      <c r="W1937"/>
      <c r="X1937"/>
      <c r="Y1937"/>
      <c r="Z1937"/>
      <c r="AA1937"/>
      <c r="AC1937"/>
      <c r="AE1937"/>
    </row>
    <row r="1938" spans="1:31" hidden="1" x14ac:dyDescent="0.3">
      <c r="A1938" s="3">
        <v>2978524040</v>
      </c>
      <c r="B1938" s="3" t="s">
        <v>4714</v>
      </c>
      <c r="C1938" s="3" t="s">
        <v>4714</v>
      </c>
      <c r="D1938" s="3">
        <v>70.818811136192593</v>
      </c>
      <c r="E1938" s="3" t="s">
        <v>4719</v>
      </c>
      <c r="F1938" s="3" t="s">
        <v>83</v>
      </c>
      <c r="G1938" s="3" t="s">
        <v>123</v>
      </c>
      <c r="H1938" s="3" t="s">
        <v>4</v>
      </c>
      <c r="I1938" s="3" t="s">
        <v>4720</v>
      </c>
      <c r="J1938" s="3" t="s">
        <v>6</v>
      </c>
      <c r="K1938" s="3" t="s">
        <v>79</v>
      </c>
      <c r="L1938" s="3" t="s">
        <v>4</v>
      </c>
      <c r="O1938" s="3" t="s">
        <v>9</v>
      </c>
      <c r="P1938" s="3" t="s">
        <v>4</v>
      </c>
      <c r="Q1938" s="3" t="s">
        <v>10</v>
      </c>
      <c r="V1938" t="str">
        <f t="shared" si="75"/>
        <v>Remove</v>
      </c>
      <c r="W1938"/>
      <c r="X1938"/>
      <c r="Y1938"/>
      <c r="Z1938"/>
      <c r="AA1938"/>
      <c r="AC1938"/>
      <c r="AE1938"/>
    </row>
    <row r="1939" spans="1:31" hidden="1" x14ac:dyDescent="0.3">
      <c r="A1939" s="3">
        <v>2979970040</v>
      </c>
      <c r="B1939" s="3" t="s">
        <v>4721</v>
      </c>
      <c r="C1939" s="3" t="s">
        <v>4721</v>
      </c>
      <c r="D1939" s="3">
        <v>65.3464228442907</v>
      </c>
      <c r="E1939" s="3" t="s">
        <v>4722</v>
      </c>
      <c r="F1939" s="3" t="s">
        <v>23</v>
      </c>
      <c r="G1939" s="3" t="s">
        <v>126</v>
      </c>
      <c r="H1939" s="3" t="s">
        <v>127</v>
      </c>
      <c r="I1939" s="3" t="s">
        <v>4723</v>
      </c>
      <c r="J1939" s="3" t="s">
        <v>23</v>
      </c>
      <c r="K1939" s="3" t="s">
        <v>126</v>
      </c>
      <c r="L1939" s="3" t="s">
        <v>127</v>
      </c>
      <c r="O1939" s="3" t="s">
        <v>9</v>
      </c>
      <c r="P1939" s="3" t="s">
        <v>127</v>
      </c>
      <c r="Q1939" s="3" t="s">
        <v>10</v>
      </c>
      <c r="V1939" t="str">
        <f t="shared" si="75"/>
        <v>Remove</v>
      </c>
      <c r="W1939"/>
      <c r="X1939"/>
      <c r="Y1939"/>
      <c r="Z1939"/>
      <c r="AA1939"/>
      <c r="AC1939"/>
      <c r="AE1939"/>
    </row>
    <row r="1940" spans="1:31" hidden="1" x14ac:dyDescent="0.3">
      <c r="A1940" s="3">
        <v>2979061040</v>
      </c>
      <c r="B1940" s="3" t="s">
        <v>4721</v>
      </c>
      <c r="C1940" s="3" t="s">
        <v>4721</v>
      </c>
      <c r="D1940" s="3">
        <v>332.259055091481</v>
      </c>
      <c r="E1940" s="3" t="s">
        <v>4724</v>
      </c>
      <c r="F1940" s="3" t="s">
        <v>6</v>
      </c>
      <c r="G1940" s="3" t="s">
        <v>34</v>
      </c>
      <c r="H1940" s="3" t="s">
        <v>332</v>
      </c>
      <c r="I1940" s="3" t="s">
        <v>4725</v>
      </c>
      <c r="J1940" s="3" t="s">
        <v>41</v>
      </c>
      <c r="K1940" s="3" t="s">
        <v>219</v>
      </c>
      <c r="L1940" s="3" t="s">
        <v>332</v>
      </c>
      <c r="M1940" s="3" t="s">
        <v>183</v>
      </c>
      <c r="N1940" s="3" t="s">
        <v>334</v>
      </c>
      <c r="O1940" s="3" t="s">
        <v>9</v>
      </c>
      <c r="P1940" s="3" t="s">
        <v>332</v>
      </c>
      <c r="Q1940" s="3" t="s">
        <v>10</v>
      </c>
      <c r="V1940" t="str">
        <f t="shared" si="75"/>
        <v>Remove</v>
      </c>
      <c r="W1940"/>
      <c r="X1940"/>
      <c r="Y1940"/>
      <c r="Z1940"/>
      <c r="AA1940"/>
      <c r="AC1940"/>
      <c r="AE1940"/>
    </row>
    <row r="1941" spans="1:31" hidden="1" x14ac:dyDescent="0.3">
      <c r="A1941" s="3">
        <v>2979046040</v>
      </c>
      <c r="B1941" s="3" t="s">
        <v>4721</v>
      </c>
      <c r="C1941" s="3" t="s">
        <v>1848</v>
      </c>
      <c r="D1941" s="3">
        <v>14482.8738576779</v>
      </c>
      <c r="E1941" s="3" t="s">
        <v>4726</v>
      </c>
      <c r="F1941" s="3" t="s">
        <v>26</v>
      </c>
      <c r="G1941" s="3" t="s">
        <v>72</v>
      </c>
      <c r="H1941" s="3" t="s">
        <v>4</v>
      </c>
      <c r="I1941" s="3" t="s">
        <v>4727</v>
      </c>
      <c r="J1941" s="3" t="s">
        <v>6</v>
      </c>
      <c r="K1941" s="3" t="s">
        <v>79</v>
      </c>
      <c r="L1941" s="3" t="s">
        <v>4</v>
      </c>
      <c r="N1941" s="3" t="s">
        <v>4728</v>
      </c>
      <c r="O1941" s="3" t="s">
        <v>9</v>
      </c>
      <c r="P1941" s="3" t="s">
        <v>4</v>
      </c>
      <c r="Q1941" s="3" t="s">
        <v>10</v>
      </c>
      <c r="V1941" t="str">
        <f t="shared" si="75"/>
        <v>Remove</v>
      </c>
      <c r="W1941"/>
      <c r="X1941"/>
      <c r="Y1941"/>
      <c r="Z1941"/>
      <c r="AA1941"/>
      <c r="AC1941"/>
      <c r="AE1941"/>
    </row>
    <row r="1942" spans="1:31" hidden="1" x14ac:dyDescent="0.3">
      <c r="A1942" s="3">
        <v>2978575040</v>
      </c>
      <c r="B1942" s="3" t="s">
        <v>4721</v>
      </c>
      <c r="C1942" s="3" t="s">
        <v>4721</v>
      </c>
      <c r="D1942" s="3">
        <v>453.27581009796501</v>
      </c>
      <c r="E1942" s="3" t="s">
        <v>4729</v>
      </c>
      <c r="F1942" s="3" t="s">
        <v>26</v>
      </c>
      <c r="G1942" s="3" t="s">
        <v>27</v>
      </c>
      <c r="H1942" s="3" t="s">
        <v>4</v>
      </c>
      <c r="I1942" s="3" t="s">
        <v>4730</v>
      </c>
      <c r="J1942" s="3" t="s">
        <v>2</v>
      </c>
      <c r="K1942" s="3" t="s">
        <v>3</v>
      </c>
      <c r="L1942" s="3" t="s">
        <v>4</v>
      </c>
      <c r="O1942" s="3" t="s">
        <v>9</v>
      </c>
      <c r="P1942" s="3" t="s">
        <v>4</v>
      </c>
      <c r="Q1942" s="3" t="s">
        <v>10</v>
      </c>
      <c r="V1942" t="str">
        <f t="shared" si="75"/>
        <v>Remove</v>
      </c>
      <c r="W1942"/>
      <c r="X1942"/>
      <c r="Y1942"/>
      <c r="Z1942"/>
      <c r="AA1942"/>
      <c r="AC1942"/>
      <c r="AE1942"/>
    </row>
    <row r="1943" spans="1:31" hidden="1" x14ac:dyDescent="0.3">
      <c r="A1943" s="3">
        <v>2979703040</v>
      </c>
      <c r="B1943" s="3" t="s">
        <v>4731</v>
      </c>
      <c r="C1943" s="3" t="s">
        <v>4731</v>
      </c>
      <c r="D1943" s="3">
        <v>399.72576729129099</v>
      </c>
      <c r="E1943" s="3" t="s">
        <v>4732</v>
      </c>
      <c r="F1943" s="3" t="s">
        <v>18</v>
      </c>
      <c r="G1943" s="3" t="s">
        <v>186</v>
      </c>
      <c r="H1943" s="3" t="s">
        <v>49</v>
      </c>
      <c r="I1943" s="3" t="s">
        <v>4733</v>
      </c>
      <c r="J1943" s="3" t="s">
        <v>18</v>
      </c>
      <c r="K1943" s="3" t="s">
        <v>186</v>
      </c>
      <c r="L1943" s="3" t="s">
        <v>211</v>
      </c>
      <c r="N1943" s="3" t="s">
        <v>4734</v>
      </c>
      <c r="O1943" s="3" t="s">
        <v>9</v>
      </c>
      <c r="P1943" s="3" t="s">
        <v>49</v>
      </c>
      <c r="Q1943" s="3" t="s">
        <v>10</v>
      </c>
      <c r="V1943" t="str">
        <f t="shared" si="75"/>
        <v>Remove</v>
      </c>
      <c r="W1943"/>
      <c r="X1943"/>
      <c r="Y1943"/>
      <c r="Z1943"/>
      <c r="AA1943"/>
      <c r="AC1943"/>
      <c r="AE1943"/>
    </row>
    <row r="1944" spans="1:31" hidden="1" x14ac:dyDescent="0.3">
      <c r="A1944" s="3">
        <v>2979443040</v>
      </c>
      <c r="B1944" s="3" t="s">
        <v>4731</v>
      </c>
      <c r="C1944" s="3" t="s">
        <v>4735</v>
      </c>
      <c r="D1944" s="3">
        <v>792.77675914514998</v>
      </c>
      <c r="E1944" s="3" t="s">
        <v>4736</v>
      </c>
      <c r="F1944" s="3" t="s">
        <v>41</v>
      </c>
      <c r="G1944" s="3" t="s">
        <v>219</v>
      </c>
      <c r="H1944" s="3" t="s">
        <v>4</v>
      </c>
      <c r="I1944" s="3" t="s">
        <v>2586</v>
      </c>
      <c r="J1944" s="3" t="s">
        <v>6</v>
      </c>
      <c r="K1944" s="3" t="s">
        <v>79</v>
      </c>
      <c r="L1944" s="3" t="s">
        <v>4</v>
      </c>
      <c r="N1944" s="3" t="s">
        <v>59</v>
      </c>
      <c r="O1944" s="3" t="s">
        <v>9</v>
      </c>
      <c r="P1944" s="3" t="s">
        <v>4</v>
      </c>
      <c r="Q1944" s="3" t="s">
        <v>10</v>
      </c>
      <c r="V1944" t="str">
        <f t="shared" si="75"/>
        <v>Remove</v>
      </c>
      <c r="W1944"/>
      <c r="X1944"/>
      <c r="Y1944"/>
      <c r="Z1944"/>
      <c r="AA1944"/>
      <c r="AC1944"/>
      <c r="AE1944"/>
    </row>
    <row r="1945" spans="1:31" ht="28.8" x14ac:dyDescent="0.3">
      <c r="A1945" s="3">
        <v>2979901040</v>
      </c>
      <c r="B1945" s="3" t="s">
        <v>4737</v>
      </c>
      <c r="C1945" s="3" t="s">
        <v>4737</v>
      </c>
      <c r="D1945" s="3">
        <v>723.69885459501199</v>
      </c>
      <c r="E1945" s="3" t="s">
        <v>4738</v>
      </c>
      <c r="F1945" s="3" t="s">
        <v>6</v>
      </c>
      <c r="G1945" s="3" t="s">
        <v>34</v>
      </c>
      <c r="H1945" s="3" t="s">
        <v>16004</v>
      </c>
      <c r="I1945" s="3" t="s">
        <v>4739</v>
      </c>
      <c r="J1945" s="3" t="s">
        <v>2</v>
      </c>
      <c r="K1945" s="3" t="s">
        <v>3</v>
      </c>
      <c r="L1945" s="3" t="s">
        <v>4</v>
      </c>
      <c r="M1945" s="3" t="s">
        <v>631</v>
      </c>
      <c r="N1945" s="3" t="s">
        <v>687</v>
      </c>
      <c r="O1945" s="3" t="s">
        <v>9</v>
      </c>
      <c r="P1945" s="3" t="s">
        <v>4</v>
      </c>
      <c r="Q1945" s="3" t="s">
        <v>10</v>
      </c>
      <c r="R1945" s="2" t="s">
        <v>303</v>
      </c>
      <c r="S1945" s="3">
        <v>-26.96</v>
      </c>
      <c r="T1945" s="3">
        <v>-26.5</v>
      </c>
      <c r="U1945" s="3">
        <v>-25.86</v>
      </c>
      <c r="V1945" s="3" t="str">
        <f t="shared" si="75"/>
        <v>Keep</v>
      </c>
      <c r="W1945" s="2" t="str">
        <f>MID(B1945, 5, 11)</f>
        <v>Jul 02 2016</v>
      </c>
      <c r="X1945" s="3">
        <f t="shared" ref="X1945" si="77">VALUE(RIGHT(W1945,4))</f>
        <v>2016</v>
      </c>
      <c r="Y1945" s="2" t="str">
        <f>H1945&amp;X1945</f>
        <v>china2016</v>
      </c>
      <c r="Z1945" s="1" t="s">
        <v>16083</v>
      </c>
      <c r="AA1945" s="1">
        <f>IFERROR(VLOOKUP(Z1945, RISKSHEET!$A$2:$G$1000, 4, FALSE), "Missing")</f>
        <v>-0.32396873831749001</v>
      </c>
      <c r="AB1945">
        <f>IFERROR(VLOOKUP(Z1945, RISKSHEET!$A$2:$G$1000, 5, FALSE), "Missing")</f>
        <v>-0.50222134590148904</v>
      </c>
      <c r="AC1945" s="1">
        <f>IFERROR(VLOOKUP(Z1945, RISKSHEET!$A$2:$G$1000, 6, FALSE), "Missing")</f>
        <v>0.416875630617142</v>
      </c>
      <c r="AD1945" t="str">
        <f>_xlfn.XLOOKUP(Z1945, CREDITRATING!I:I, CREDITRATING!E:E, "Missing")</f>
        <v>AA-</v>
      </c>
      <c r="AE1945" s="1">
        <f>_xlfn.XLOOKUP(Z1945, CREDITRATING!I:I, CREDITRATING!F:F, "Missing")</f>
        <v>4</v>
      </c>
    </row>
    <row r="1946" spans="1:31" hidden="1" x14ac:dyDescent="0.3">
      <c r="A1946" s="3">
        <v>2979785040</v>
      </c>
      <c r="B1946" s="3" t="s">
        <v>4737</v>
      </c>
      <c r="C1946" s="3" t="s">
        <v>4737</v>
      </c>
      <c r="D1946" s="3">
        <v>2758.3094654905599</v>
      </c>
      <c r="E1946" s="3" t="s">
        <v>4740</v>
      </c>
      <c r="F1946" s="3" t="s">
        <v>6</v>
      </c>
      <c r="G1946" s="3" t="s">
        <v>34</v>
      </c>
      <c r="H1946" s="3" t="s">
        <v>4</v>
      </c>
      <c r="I1946" s="3" t="s">
        <v>4741</v>
      </c>
      <c r="J1946" s="3" t="s">
        <v>6</v>
      </c>
      <c r="K1946" s="3" t="s">
        <v>58</v>
      </c>
      <c r="L1946" s="3" t="s">
        <v>4</v>
      </c>
      <c r="N1946" s="3" t="s">
        <v>687</v>
      </c>
      <c r="O1946" s="3" t="s">
        <v>9</v>
      </c>
      <c r="P1946" s="3" t="s">
        <v>4</v>
      </c>
      <c r="Q1946" s="3" t="s">
        <v>10</v>
      </c>
      <c r="V1946" t="str">
        <f t="shared" si="75"/>
        <v>Remove</v>
      </c>
      <c r="W1946"/>
      <c r="X1946"/>
      <c r="Y1946"/>
      <c r="Z1946"/>
      <c r="AA1946"/>
      <c r="AC1946"/>
      <c r="AE1946"/>
    </row>
    <row r="1947" spans="1:31" hidden="1" x14ac:dyDescent="0.3">
      <c r="A1947" s="3">
        <v>2979759040</v>
      </c>
      <c r="B1947" s="3" t="s">
        <v>4742</v>
      </c>
      <c r="C1947" s="3" t="s">
        <v>4742</v>
      </c>
      <c r="D1947" s="3">
        <v>93.6799555201587</v>
      </c>
      <c r="E1947" s="3" t="s">
        <v>4743</v>
      </c>
      <c r="F1947" s="3" t="s">
        <v>13</v>
      </c>
      <c r="G1947" s="3" t="s">
        <v>65</v>
      </c>
      <c r="H1947" s="3" t="s">
        <v>4</v>
      </c>
      <c r="I1947" s="3" t="s">
        <v>4744</v>
      </c>
      <c r="J1947" s="3" t="s">
        <v>6</v>
      </c>
      <c r="K1947" s="3" t="s">
        <v>79</v>
      </c>
      <c r="L1947" s="3" t="s">
        <v>4</v>
      </c>
      <c r="N1947" s="3" t="s">
        <v>744</v>
      </c>
      <c r="O1947" s="3" t="s">
        <v>9</v>
      </c>
      <c r="P1947" s="3" t="s">
        <v>4</v>
      </c>
      <c r="Q1947" s="3" t="s">
        <v>10</v>
      </c>
      <c r="V1947" t="str">
        <f t="shared" si="75"/>
        <v>Remove</v>
      </c>
      <c r="W1947"/>
      <c r="X1947"/>
      <c r="Y1947"/>
      <c r="Z1947"/>
      <c r="AA1947"/>
      <c r="AC1947"/>
      <c r="AE1947"/>
    </row>
    <row r="1948" spans="1:31" hidden="1" x14ac:dyDescent="0.3">
      <c r="A1948" s="3">
        <v>3001736040</v>
      </c>
      <c r="B1948" s="3" t="s">
        <v>4745</v>
      </c>
      <c r="C1948" s="3" t="s">
        <v>4746</v>
      </c>
      <c r="D1948" s="3">
        <v>162.48255517953899</v>
      </c>
      <c r="E1948" s="3" t="s">
        <v>4747</v>
      </c>
      <c r="F1948" s="3" t="s">
        <v>90</v>
      </c>
      <c r="G1948" s="3" t="s">
        <v>106</v>
      </c>
      <c r="H1948" s="3" t="s">
        <v>4</v>
      </c>
      <c r="I1948" s="3" t="s">
        <v>4748</v>
      </c>
      <c r="J1948" s="3" t="s">
        <v>90</v>
      </c>
      <c r="K1948" s="3" t="s">
        <v>106</v>
      </c>
      <c r="L1948" s="3" t="s">
        <v>4</v>
      </c>
      <c r="N1948" s="3" t="s">
        <v>4749</v>
      </c>
      <c r="O1948" s="3" t="s">
        <v>9</v>
      </c>
      <c r="P1948" s="3" t="s">
        <v>4</v>
      </c>
      <c r="Q1948" s="3" t="s">
        <v>10</v>
      </c>
      <c r="V1948" t="str">
        <f t="shared" si="75"/>
        <v>Remove</v>
      </c>
      <c r="W1948"/>
      <c r="X1948"/>
      <c r="Y1948"/>
      <c r="Z1948"/>
      <c r="AA1948"/>
      <c r="AC1948"/>
      <c r="AE1948"/>
    </row>
    <row r="1949" spans="1:31" hidden="1" x14ac:dyDescent="0.3">
      <c r="A1949" s="3">
        <v>2982104040</v>
      </c>
      <c r="B1949" s="3" t="s">
        <v>4745</v>
      </c>
      <c r="C1949" s="3" t="s">
        <v>4745</v>
      </c>
      <c r="D1949" s="3">
        <v>148.68827206385299</v>
      </c>
      <c r="E1949" s="3" t="s">
        <v>4750</v>
      </c>
      <c r="F1949" s="3" t="s">
        <v>18</v>
      </c>
      <c r="G1949" s="3" t="s">
        <v>955</v>
      </c>
      <c r="H1949" s="3" t="s">
        <v>107</v>
      </c>
      <c r="I1949" s="3" t="s">
        <v>4751</v>
      </c>
      <c r="J1949" s="3" t="s">
        <v>18</v>
      </c>
      <c r="K1949" s="3" t="s">
        <v>955</v>
      </c>
      <c r="L1949" s="3" t="s">
        <v>2845</v>
      </c>
      <c r="O1949" s="3" t="s">
        <v>9</v>
      </c>
      <c r="P1949" s="3" t="s">
        <v>107</v>
      </c>
      <c r="Q1949" s="3" t="s">
        <v>10</v>
      </c>
      <c r="V1949" t="str">
        <f t="shared" si="75"/>
        <v>Remove</v>
      </c>
      <c r="W1949"/>
      <c r="X1949"/>
      <c r="Y1949"/>
      <c r="Z1949"/>
      <c r="AA1949"/>
      <c r="AC1949"/>
      <c r="AE1949"/>
    </row>
    <row r="1950" spans="1:31" hidden="1" x14ac:dyDescent="0.3">
      <c r="A1950" s="3">
        <v>2980466040</v>
      </c>
      <c r="B1950" s="3" t="s">
        <v>4745</v>
      </c>
      <c r="C1950" s="3" t="s">
        <v>4745</v>
      </c>
      <c r="D1950" s="3">
        <v>89.5983489681051</v>
      </c>
      <c r="E1950" s="3" t="s">
        <v>4752</v>
      </c>
      <c r="F1950" s="3" t="s">
        <v>6</v>
      </c>
      <c r="G1950" s="3" t="s">
        <v>34</v>
      </c>
      <c r="H1950" s="3" t="s">
        <v>4</v>
      </c>
      <c r="I1950" s="3" t="s">
        <v>4753</v>
      </c>
      <c r="J1950" s="3" t="s">
        <v>6</v>
      </c>
      <c r="K1950" s="3" t="s">
        <v>79</v>
      </c>
      <c r="L1950" s="3" t="s">
        <v>4</v>
      </c>
      <c r="N1950" s="3" t="s">
        <v>66</v>
      </c>
      <c r="O1950" s="3" t="s">
        <v>9</v>
      </c>
      <c r="P1950" s="3" t="s">
        <v>4</v>
      </c>
      <c r="Q1950" s="3" t="s">
        <v>10</v>
      </c>
      <c r="V1950" t="str">
        <f t="shared" si="75"/>
        <v>Remove</v>
      </c>
      <c r="W1950"/>
      <c r="X1950"/>
      <c r="Y1950"/>
      <c r="Z1950"/>
      <c r="AA1950"/>
      <c r="AC1950"/>
      <c r="AE1950"/>
    </row>
    <row r="1951" spans="1:31" hidden="1" x14ac:dyDescent="0.3">
      <c r="A1951" s="3">
        <v>3082911040</v>
      </c>
      <c r="B1951" s="3" t="s">
        <v>4754</v>
      </c>
      <c r="C1951" s="3" t="s">
        <v>4754</v>
      </c>
      <c r="D1951" s="3">
        <v>170.73958178115501</v>
      </c>
      <c r="E1951" s="3" t="s">
        <v>4755</v>
      </c>
      <c r="F1951" s="3" t="s">
        <v>6</v>
      </c>
      <c r="G1951" s="3" t="s">
        <v>34</v>
      </c>
      <c r="H1951" s="3" t="s">
        <v>127</v>
      </c>
      <c r="I1951" s="3" t="s">
        <v>4756</v>
      </c>
      <c r="J1951" s="3" t="s">
        <v>6</v>
      </c>
      <c r="K1951" s="3" t="s">
        <v>34</v>
      </c>
      <c r="L1951" s="3" t="s">
        <v>127</v>
      </c>
      <c r="O1951" s="3" t="s">
        <v>9</v>
      </c>
      <c r="P1951" s="3" t="s">
        <v>127</v>
      </c>
      <c r="Q1951" s="3" t="s">
        <v>10</v>
      </c>
      <c r="V1951" t="str">
        <f t="shared" si="75"/>
        <v>Remove</v>
      </c>
      <c r="W1951"/>
      <c r="X1951"/>
      <c r="Y1951"/>
      <c r="Z1951"/>
      <c r="AA1951"/>
      <c r="AC1951"/>
      <c r="AE1951"/>
    </row>
    <row r="1952" spans="1:31" hidden="1" x14ac:dyDescent="0.3">
      <c r="A1952" s="3">
        <v>2980542040</v>
      </c>
      <c r="B1952" s="3" t="s">
        <v>4754</v>
      </c>
      <c r="C1952" s="3" t="s">
        <v>4754</v>
      </c>
      <c r="D1952" s="3">
        <v>191.43312865059201</v>
      </c>
      <c r="E1952" s="3" t="s">
        <v>4757</v>
      </c>
      <c r="F1952" s="3" t="s">
        <v>83</v>
      </c>
      <c r="G1952" s="3" t="s">
        <v>121</v>
      </c>
      <c r="H1952" s="3" t="s">
        <v>4</v>
      </c>
      <c r="I1952" s="3" t="s">
        <v>4758</v>
      </c>
      <c r="J1952" s="3" t="s">
        <v>6</v>
      </c>
      <c r="K1952" s="3" t="s">
        <v>34</v>
      </c>
      <c r="L1952" s="3" t="s">
        <v>4</v>
      </c>
      <c r="N1952" s="3" t="s">
        <v>744</v>
      </c>
      <c r="O1952" s="3" t="s">
        <v>9</v>
      </c>
      <c r="P1952" s="3" t="s">
        <v>4</v>
      </c>
      <c r="Q1952" s="3" t="s">
        <v>10</v>
      </c>
      <c r="V1952" t="str">
        <f t="shared" si="75"/>
        <v>Remove</v>
      </c>
      <c r="W1952"/>
      <c r="X1952"/>
      <c r="Y1952"/>
      <c r="Z1952"/>
      <c r="AA1952"/>
      <c r="AC1952"/>
      <c r="AE1952"/>
    </row>
    <row r="1953" spans="1:31" hidden="1" x14ac:dyDescent="0.3">
      <c r="A1953" s="3">
        <v>2980529040</v>
      </c>
      <c r="B1953" s="3" t="s">
        <v>4754</v>
      </c>
      <c r="C1953" s="3" t="s">
        <v>4754</v>
      </c>
      <c r="D1953" s="3">
        <v>1514.3037617647899</v>
      </c>
      <c r="E1953" s="3" t="s">
        <v>4759</v>
      </c>
      <c r="F1953" s="3" t="s">
        <v>2</v>
      </c>
      <c r="G1953" s="3" t="s">
        <v>3</v>
      </c>
      <c r="H1953" s="3" t="s">
        <v>4</v>
      </c>
      <c r="I1953" s="3" t="s">
        <v>4760</v>
      </c>
      <c r="J1953" s="3" t="s">
        <v>2</v>
      </c>
      <c r="K1953" s="3" t="s">
        <v>3</v>
      </c>
      <c r="L1953" s="3" t="s">
        <v>4</v>
      </c>
      <c r="N1953" s="3" t="s">
        <v>4761</v>
      </c>
      <c r="O1953" s="3" t="s">
        <v>9</v>
      </c>
      <c r="P1953" s="3" t="s">
        <v>4</v>
      </c>
      <c r="Q1953" s="3" t="s">
        <v>10</v>
      </c>
      <c r="V1953" t="str">
        <f t="shared" si="75"/>
        <v>Remove</v>
      </c>
      <c r="W1953"/>
      <c r="X1953"/>
      <c r="Y1953"/>
      <c r="Z1953"/>
      <c r="AA1953"/>
      <c r="AC1953"/>
      <c r="AE1953"/>
    </row>
    <row r="1954" spans="1:31" hidden="1" x14ac:dyDescent="0.3">
      <c r="A1954" s="3">
        <v>2984492040</v>
      </c>
      <c r="B1954" s="3" t="s">
        <v>4043</v>
      </c>
      <c r="C1954" s="3" t="s">
        <v>4043</v>
      </c>
      <c r="D1954" s="3">
        <v>66.742027249588304</v>
      </c>
      <c r="E1954" s="3" t="s">
        <v>4762</v>
      </c>
      <c r="F1954" s="3" t="s">
        <v>26</v>
      </c>
      <c r="G1954" s="3" t="s">
        <v>72</v>
      </c>
      <c r="H1954" s="3" t="s">
        <v>4</v>
      </c>
      <c r="I1954" s="3" t="s">
        <v>4763</v>
      </c>
      <c r="J1954" s="3" t="s">
        <v>26</v>
      </c>
      <c r="K1954" s="3" t="s">
        <v>27</v>
      </c>
      <c r="L1954" s="3" t="s">
        <v>4</v>
      </c>
      <c r="O1954" s="3" t="s">
        <v>9</v>
      </c>
      <c r="P1954" s="3" t="s">
        <v>4</v>
      </c>
      <c r="Q1954" s="3" t="s">
        <v>10</v>
      </c>
      <c r="V1954" t="str">
        <f t="shared" si="75"/>
        <v>Remove</v>
      </c>
      <c r="W1954"/>
      <c r="X1954"/>
      <c r="Y1954"/>
      <c r="Z1954"/>
      <c r="AA1954"/>
      <c r="AC1954"/>
      <c r="AE1954"/>
    </row>
    <row r="1955" spans="1:31" hidden="1" x14ac:dyDescent="0.3">
      <c r="A1955" s="3">
        <v>2982022040</v>
      </c>
      <c r="B1955" s="3" t="s">
        <v>4043</v>
      </c>
      <c r="C1955" s="3" t="s">
        <v>4043</v>
      </c>
      <c r="D1955" s="3">
        <v>142.899386135649</v>
      </c>
      <c r="E1955" s="3" t="s">
        <v>4764</v>
      </c>
      <c r="F1955" s="3" t="s">
        <v>41</v>
      </c>
      <c r="G1955" s="3" t="s">
        <v>42</v>
      </c>
      <c r="H1955" s="3" t="s">
        <v>4</v>
      </c>
      <c r="I1955" s="3" t="s">
        <v>4765</v>
      </c>
      <c r="J1955" s="3" t="s">
        <v>41</v>
      </c>
      <c r="K1955" s="3" t="s">
        <v>144</v>
      </c>
      <c r="L1955" s="3" t="s">
        <v>4</v>
      </c>
      <c r="N1955" s="3" t="s">
        <v>1866</v>
      </c>
      <c r="O1955" s="3" t="s">
        <v>9</v>
      </c>
      <c r="P1955" s="3" t="s">
        <v>4</v>
      </c>
      <c r="Q1955" s="3" t="s">
        <v>10</v>
      </c>
      <c r="V1955" t="str">
        <f t="shared" si="75"/>
        <v>Remove</v>
      </c>
      <c r="W1955"/>
      <c r="X1955"/>
      <c r="Y1955"/>
      <c r="Z1955"/>
      <c r="AA1955"/>
      <c r="AC1955"/>
      <c r="AE1955"/>
    </row>
    <row r="1956" spans="1:31" hidden="1" x14ac:dyDescent="0.3">
      <c r="A1956" s="3">
        <v>2989867040</v>
      </c>
      <c r="B1956" s="3" t="s">
        <v>4766</v>
      </c>
      <c r="C1956" s="3" t="s">
        <v>4767</v>
      </c>
      <c r="D1956" s="3">
        <v>244.87762762762799</v>
      </c>
      <c r="E1956" s="3" t="s">
        <v>4768</v>
      </c>
      <c r="F1956" s="3" t="s">
        <v>18</v>
      </c>
      <c r="G1956" s="3" t="s">
        <v>319</v>
      </c>
      <c r="H1956" s="3" t="s">
        <v>4</v>
      </c>
      <c r="I1956" s="3" t="s">
        <v>4769</v>
      </c>
      <c r="J1956" s="3" t="s">
        <v>6</v>
      </c>
      <c r="K1956" s="3" t="s">
        <v>79</v>
      </c>
      <c r="L1956" s="3" t="s">
        <v>4</v>
      </c>
      <c r="N1956" s="3" t="s">
        <v>118</v>
      </c>
      <c r="O1956" s="3" t="s">
        <v>9</v>
      </c>
      <c r="P1956" s="3" t="s">
        <v>4</v>
      </c>
      <c r="Q1956" s="3" t="s">
        <v>10</v>
      </c>
      <c r="V1956" t="str">
        <f t="shared" si="75"/>
        <v>Remove</v>
      </c>
      <c r="W1956"/>
      <c r="X1956"/>
      <c r="Y1956"/>
      <c r="Z1956"/>
      <c r="AA1956"/>
      <c r="AC1956"/>
      <c r="AE1956"/>
    </row>
    <row r="1957" spans="1:31" hidden="1" x14ac:dyDescent="0.3">
      <c r="A1957" s="3">
        <v>2989866040</v>
      </c>
      <c r="B1957" s="3" t="s">
        <v>4766</v>
      </c>
      <c r="C1957" s="3" t="s">
        <v>4767</v>
      </c>
      <c r="D1957" s="3">
        <v>213.97102102102099</v>
      </c>
      <c r="E1957" s="3" t="s">
        <v>4770</v>
      </c>
      <c r="F1957" s="3" t="s">
        <v>23</v>
      </c>
      <c r="G1957" s="3" t="s">
        <v>137</v>
      </c>
      <c r="H1957" s="3" t="s">
        <v>4</v>
      </c>
      <c r="I1957" s="3" t="s">
        <v>4769</v>
      </c>
      <c r="J1957" s="3" t="s">
        <v>6</v>
      </c>
      <c r="K1957" s="3" t="s">
        <v>79</v>
      </c>
      <c r="L1957" s="3" t="s">
        <v>4</v>
      </c>
      <c r="N1957" s="3" t="s">
        <v>118</v>
      </c>
      <c r="O1957" s="3" t="s">
        <v>9</v>
      </c>
      <c r="P1957" s="3" t="s">
        <v>4</v>
      </c>
      <c r="Q1957" s="3" t="s">
        <v>10</v>
      </c>
      <c r="V1957" t="str">
        <f t="shared" si="75"/>
        <v>Remove</v>
      </c>
      <c r="W1957"/>
      <c r="X1957"/>
      <c r="Y1957"/>
      <c r="Z1957"/>
      <c r="AA1957"/>
      <c r="AC1957"/>
      <c r="AE1957"/>
    </row>
    <row r="1958" spans="1:31" hidden="1" x14ac:dyDescent="0.3">
      <c r="A1958" s="3">
        <v>2982583040</v>
      </c>
      <c r="B1958" s="3" t="s">
        <v>4766</v>
      </c>
      <c r="C1958" s="3" t="s">
        <v>4766</v>
      </c>
      <c r="D1958" s="3">
        <v>478.48320822991099</v>
      </c>
      <c r="E1958" s="3" t="s">
        <v>1562</v>
      </c>
      <c r="F1958" s="3" t="s">
        <v>83</v>
      </c>
      <c r="G1958" s="3" t="s">
        <v>159</v>
      </c>
      <c r="H1958" s="3" t="s">
        <v>4</v>
      </c>
      <c r="I1958" s="3" t="s">
        <v>25</v>
      </c>
      <c r="J1958" s="3" t="s">
        <v>26</v>
      </c>
      <c r="K1958" s="3" t="s">
        <v>27</v>
      </c>
      <c r="L1958" s="3" t="s">
        <v>4</v>
      </c>
      <c r="N1958" s="3" t="s">
        <v>4771</v>
      </c>
      <c r="O1958" s="3" t="s">
        <v>9</v>
      </c>
      <c r="P1958" s="3" t="s">
        <v>4</v>
      </c>
      <c r="Q1958" s="3" t="s">
        <v>10</v>
      </c>
      <c r="R1958" s="2" t="s">
        <v>321</v>
      </c>
      <c r="U1958" s="3">
        <v>-50.75</v>
      </c>
      <c r="V1958" t="str">
        <f t="shared" si="75"/>
        <v>Remove</v>
      </c>
      <c r="W1958"/>
      <c r="X1958"/>
      <c r="Y1958"/>
      <c r="Z1958"/>
      <c r="AA1958"/>
      <c r="AC1958"/>
      <c r="AE1958"/>
    </row>
    <row r="1959" spans="1:31" hidden="1" x14ac:dyDescent="0.3">
      <c r="A1959" s="3">
        <v>2983498040</v>
      </c>
      <c r="B1959" s="3" t="s">
        <v>4772</v>
      </c>
      <c r="C1959" s="3" t="s">
        <v>4772</v>
      </c>
      <c r="D1959" s="3">
        <v>99.426717306139494</v>
      </c>
      <c r="E1959" s="3" t="s">
        <v>4773</v>
      </c>
      <c r="F1959" s="3" t="s">
        <v>26</v>
      </c>
      <c r="G1959" s="3" t="s">
        <v>27</v>
      </c>
      <c r="H1959" s="3" t="s">
        <v>4</v>
      </c>
      <c r="I1959" s="3" t="s">
        <v>4774</v>
      </c>
      <c r="J1959" s="3" t="s">
        <v>2</v>
      </c>
      <c r="K1959" s="3" t="s">
        <v>3</v>
      </c>
      <c r="L1959" s="3" t="s">
        <v>4</v>
      </c>
      <c r="O1959" s="3" t="s">
        <v>9</v>
      </c>
      <c r="P1959" s="3" t="s">
        <v>4</v>
      </c>
      <c r="Q1959" s="3" t="s">
        <v>10</v>
      </c>
      <c r="V1959" t="str">
        <f t="shared" si="75"/>
        <v>Remove</v>
      </c>
      <c r="W1959"/>
      <c r="X1959"/>
      <c r="Y1959"/>
      <c r="Z1959"/>
      <c r="AA1959"/>
      <c r="AC1959"/>
      <c r="AE1959"/>
    </row>
    <row r="1960" spans="1:31" hidden="1" x14ac:dyDescent="0.3">
      <c r="A1960" s="3">
        <v>2983093040</v>
      </c>
      <c r="B1960" s="3" t="s">
        <v>4772</v>
      </c>
      <c r="C1960" s="3" t="s">
        <v>4772</v>
      </c>
      <c r="D1960" s="3">
        <v>211.615329405784</v>
      </c>
      <c r="E1960" s="3" t="s">
        <v>4775</v>
      </c>
      <c r="F1960" s="3" t="s">
        <v>2</v>
      </c>
      <c r="G1960" s="3" t="s">
        <v>3</v>
      </c>
      <c r="H1960" s="3" t="s">
        <v>4</v>
      </c>
      <c r="I1960" s="3" t="s">
        <v>25</v>
      </c>
      <c r="J1960" s="3" t="s">
        <v>26</v>
      </c>
      <c r="K1960" s="3" t="s">
        <v>27</v>
      </c>
      <c r="L1960" s="3" t="s">
        <v>4</v>
      </c>
      <c r="O1960" s="3" t="s">
        <v>9</v>
      </c>
      <c r="P1960" s="3" t="s">
        <v>4</v>
      </c>
      <c r="Q1960" s="3" t="s">
        <v>10</v>
      </c>
      <c r="V1960" t="str">
        <f t="shared" si="75"/>
        <v>Remove</v>
      </c>
      <c r="W1960"/>
      <c r="X1960"/>
      <c r="Y1960"/>
      <c r="Z1960"/>
      <c r="AA1960"/>
      <c r="AC1960"/>
      <c r="AE1960"/>
    </row>
    <row r="1961" spans="1:31" hidden="1" x14ac:dyDescent="0.3">
      <c r="A1961" s="3">
        <v>2920996040</v>
      </c>
      <c r="B1961" s="3" t="s">
        <v>4772</v>
      </c>
      <c r="C1961" s="3" t="s">
        <v>4772</v>
      </c>
      <c r="D1961" s="3">
        <v>1399.97099614176</v>
      </c>
      <c r="E1961" s="3" t="s">
        <v>2747</v>
      </c>
      <c r="F1961" s="3" t="s">
        <v>83</v>
      </c>
      <c r="G1961" s="3" t="s">
        <v>121</v>
      </c>
      <c r="H1961" s="3" t="s">
        <v>107</v>
      </c>
      <c r="I1961" s="3" t="s">
        <v>4776</v>
      </c>
      <c r="J1961" s="3" t="s">
        <v>23</v>
      </c>
      <c r="K1961" s="3" t="s">
        <v>797</v>
      </c>
      <c r="L1961" s="3" t="s">
        <v>107</v>
      </c>
      <c r="M1961" s="3" t="s">
        <v>4777</v>
      </c>
      <c r="N1961" s="3" t="s">
        <v>4778</v>
      </c>
      <c r="O1961" s="3" t="s">
        <v>9</v>
      </c>
      <c r="P1961" s="3" t="s">
        <v>107</v>
      </c>
      <c r="Q1961" s="3" t="s">
        <v>10</v>
      </c>
      <c r="V1961" t="str">
        <f t="shared" si="75"/>
        <v>Remove</v>
      </c>
      <c r="W1961"/>
      <c r="X1961"/>
      <c r="Y1961"/>
      <c r="Z1961"/>
      <c r="AA1961"/>
      <c r="AC1961"/>
      <c r="AE1961"/>
    </row>
    <row r="1962" spans="1:31" hidden="1" x14ac:dyDescent="0.3">
      <c r="A1962" s="3">
        <v>2982916040</v>
      </c>
      <c r="B1962" s="3" t="s">
        <v>4779</v>
      </c>
      <c r="C1962" s="3" t="s">
        <v>4779</v>
      </c>
      <c r="D1962" s="3">
        <v>55.118825760453603</v>
      </c>
      <c r="E1962" s="3" t="s">
        <v>4780</v>
      </c>
      <c r="F1962" s="3" t="s">
        <v>18</v>
      </c>
      <c r="G1962" s="3" t="s">
        <v>186</v>
      </c>
      <c r="H1962" s="3" t="s">
        <v>107</v>
      </c>
      <c r="I1962" s="3" t="s">
        <v>4781</v>
      </c>
      <c r="J1962" s="3" t="s">
        <v>26</v>
      </c>
      <c r="K1962" s="3" t="s">
        <v>27</v>
      </c>
      <c r="L1962" s="3" t="s">
        <v>3037</v>
      </c>
      <c r="O1962" s="3" t="s">
        <v>9</v>
      </c>
      <c r="P1962" s="3" t="s">
        <v>107</v>
      </c>
      <c r="Q1962" s="3" t="s">
        <v>10</v>
      </c>
      <c r="V1962" t="str">
        <f t="shared" si="75"/>
        <v>Remove</v>
      </c>
      <c r="W1962"/>
      <c r="X1962"/>
      <c r="Y1962"/>
      <c r="Z1962"/>
      <c r="AA1962"/>
      <c r="AC1962"/>
      <c r="AE1962"/>
    </row>
    <row r="1963" spans="1:31" hidden="1" x14ac:dyDescent="0.3">
      <c r="A1963" s="3">
        <v>2982604040</v>
      </c>
      <c r="B1963" s="3" t="s">
        <v>4779</v>
      </c>
      <c r="C1963" s="3" t="s">
        <v>4779</v>
      </c>
      <c r="D1963" s="3">
        <v>92.637745266524206</v>
      </c>
      <c r="E1963" s="3" t="s">
        <v>4782</v>
      </c>
      <c r="F1963" s="3" t="s">
        <v>41</v>
      </c>
      <c r="G1963" s="3" t="s">
        <v>42</v>
      </c>
      <c r="H1963" s="3" t="s">
        <v>4</v>
      </c>
      <c r="I1963" s="3" t="s">
        <v>4783</v>
      </c>
      <c r="J1963" s="3" t="s">
        <v>62</v>
      </c>
      <c r="K1963" s="3" t="s">
        <v>210</v>
      </c>
      <c r="L1963" s="3" t="s">
        <v>4</v>
      </c>
      <c r="O1963" s="3" t="s">
        <v>9</v>
      </c>
      <c r="P1963" s="3" t="s">
        <v>4</v>
      </c>
      <c r="Q1963" s="3" t="s">
        <v>10</v>
      </c>
      <c r="V1963" t="str">
        <f t="shared" si="75"/>
        <v>Remove</v>
      </c>
      <c r="W1963"/>
      <c r="X1963"/>
      <c r="Y1963"/>
      <c r="Z1963"/>
      <c r="AA1963"/>
      <c r="AC1963"/>
      <c r="AE1963"/>
    </row>
    <row r="1964" spans="1:31" hidden="1" x14ac:dyDescent="0.3">
      <c r="A1964" s="3">
        <v>2982570040</v>
      </c>
      <c r="B1964" s="3" t="s">
        <v>4779</v>
      </c>
      <c r="C1964" s="3" t="s">
        <v>4779</v>
      </c>
      <c r="D1964" s="3">
        <v>82.191371400391503</v>
      </c>
      <c r="E1964" s="3" t="s">
        <v>4784</v>
      </c>
      <c r="F1964" s="3" t="s">
        <v>2</v>
      </c>
      <c r="G1964" s="3" t="s">
        <v>3</v>
      </c>
      <c r="H1964" s="3" t="s">
        <v>4</v>
      </c>
      <c r="I1964" s="3" t="s">
        <v>4785</v>
      </c>
      <c r="J1964" s="3" t="s">
        <v>26</v>
      </c>
      <c r="K1964" s="3" t="s">
        <v>27</v>
      </c>
      <c r="L1964" s="3" t="s">
        <v>4</v>
      </c>
      <c r="O1964" s="3" t="s">
        <v>9</v>
      </c>
      <c r="P1964" s="3" t="s">
        <v>4</v>
      </c>
      <c r="Q1964" s="3" t="s">
        <v>10</v>
      </c>
      <c r="V1964" t="str">
        <f t="shared" si="75"/>
        <v>Remove</v>
      </c>
      <c r="W1964"/>
      <c r="X1964"/>
      <c r="Y1964"/>
      <c r="Z1964"/>
      <c r="AA1964"/>
      <c r="AC1964"/>
      <c r="AE1964"/>
    </row>
    <row r="1965" spans="1:31" hidden="1" x14ac:dyDescent="0.3">
      <c r="A1965" s="3">
        <v>2982559040</v>
      </c>
      <c r="B1965" s="3" t="s">
        <v>4779</v>
      </c>
      <c r="C1965" s="3" t="s">
        <v>4779</v>
      </c>
      <c r="D1965" s="3">
        <v>136.88165936906901</v>
      </c>
      <c r="E1965" s="3" t="s">
        <v>4786</v>
      </c>
      <c r="F1965" s="3" t="s">
        <v>13</v>
      </c>
      <c r="G1965" s="3" t="s">
        <v>74</v>
      </c>
      <c r="H1965" s="3" t="s">
        <v>4</v>
      </c>
      <c r="I1965" s="3" t="s">
        <v>64</v>
      </c>
      <c r="J1965" s="3" t="s">
        <v>13</v>
      </c>
      <c r="K1965" s="3" t="s">
        <v>65</v>
      </c>
      <c r="L1965" s="3" t="s">
        <v>4</v>
      </c>
      <c r="N1965" s="3" t="s">
        <v>220</v>
      </c>
      <c r="O1965" s="3" t="s">
        <v>9</v>
      </c>
      <c r="P1965" s="3" t="s">
        <v>4</v>
      </c>
      <c r="Q1965" s="3" t="s">
        <v>10</v>
      </c>
      <c r="V1965" t="str">
        <f t="shared" si="75"/>
        <v>Remove</v>
      </c>
      <c r="W1965"/>
      <c r="X1965"/>
      <c r="Y1965"/>
      <c r="Z1965"/>
      <c r="AA1965"/>
      <c r="AC1965"/>
      <c r="AE1965"/>
    </row>
    <row r="1966" spans="1:31" hidden="1" x14ac:dyDescent="0.3">
      <c r="A1966" s="3">
        <v>2984649040</v>
      </c>
      <c r="B1966" s="3" t="s">
        <v>4787</v>
      </c>
      <c r="C1966" s="3" t="s">
        <v>4787</v>
      </c>
      <c r="D1966" s="3">
        <v>217.992994772218</v>
      </c>
      <c r="E1966" s="3" t="s">
        <v>4788</v>
      </c>
      <c r="F1966" s="3" t="s">
        <v>62</v>
      </c>
      <c r="G1966" s="3" t="s">
        <v>88</v>
      </c>
      <c r="H1966" s="3" t="s">
        <v>107</v>
      </c>
      <c r="I1966" s="3" t="s">
        <v>4789</v>
      </c>
      <c r="J1966" s="3" t="s">
        <v>26</v>
      </c>
      <c r="K1966" s="3" t="s">
        <v>511</v>
      </c>
      <c r="L1966" s="3" t="s">
        <v>211</v>
      </c>
      <c r="M1966" s="3" t="s">
        <v>168</v>
      </c>
      <c r="N1966" s="3" t="s">
        <v>4790</v>
      </c>
      <c r="O1966" s="3" t="s">
        <v>9</v>
      </c>
      <c r="P1966" s="3" t="s">
        <v>107</v>
      </c>
      <c r="Q1966" s="3" t="s">
        <v>10</v>
      </c>
      <c r="V1966" t="str">
        <f t="shared" si="75"/>
        <v>Remove</v>
      </c>
      <c r="W1966"/>
      <c r="X1966"/>
      <c r="Y1966"/>
      <c r="Z1966"/>
      <c r="AA1966"/>
      <c r="AC1966"/>
      <c r="AE1966"/>
    </row>
    <row r="1967" spans="1:31" hidden="1" x14ac:dyDescent="0.3">
      <c r="A1967" s="3">
        <v>2983175040</v>
      </c>
      <c r="B1967" s="3" t="s">
        <v>4787</v>
      </c>
      <c r="C1967" s="3" t="s">
        <v>4787</v>
      </c>
      <c r="D1967" s="3">
        <v>244.35527340240799</v>
      </c>
      <c r="E1967" s="3" t="s">
        <v>4791</v>
      </c>
      <c r="F1967" s="3" t="s">
        <v>13</v>
      </c>
      <c r="G1967" s="3" t="s">
        <v>96</v>
      </c>
      <c r="H1967" s="3" t="s">
        <v>4</v>
      </c>
      <c r="I1967" s="3" t="s">
        <v>4792</v>
      </c>
      <c r="J1967" s="3" t="s">
        <v>2</v>
      </c>
      <c r="K1967" s="3" t="s">
        <v>282</v>
      </c>
      <c r="L1967" s="3" t="s">
        <v>4</v>
      </c>
      <c r="N1967" s="3" t="s">
        <v>118</v>
      </c>
      <c r="O1967" s="3" t="s">
        <v>9</v>
      </c>
      <c r="P1967" s="3" t="s">
        <v>4</v>
      </c>
      <c r="Q1967" s="3" t="s">
        <v>10</v>
      </c>
      <c r="V1967" t="str">
        <f t="shared" si="75"/>
        <v>Remove</v>
      </c>
      <c r="W1967"/>
      <c r="X1967"/>
      <c r="Y1967"/>
      <c r="Z1967"/>
      <c r="AA1967"/>
      <c r="AC1967"/>
      <c r="AE1967"/>
    </row>
    <row r="1968" spans="1:31" hidden="1" x14ac:dyDescent="0.3">
      <c r="A1968" s="3">
        <v>2983097040</v>
      </c>
      <c r="B1968" s="3" t="s">
        <v>4787</v>
      </c>
      <c r="C1968" s="3" t="s">
        <v>4787</v>
      </c>
      <c r="D1968" s="3">
        <v>361.36613819922201</v>
      </c>
      <c r="E1968" s="3" t="s">
        <v>4793</v>
      </c>
      <c r="F1968" s="3" t="s">
        <v>83</v>
      </c>
      <c r="G1968" s="3" t="s">
        <v>121</v>
      </c>
      <c r="H1968" s="3" t="s">
        <v>4</v>
      </c>
      <c r="I1968" s="3" t="s">
        <v>4794</v>
      </c>
      <c r="J1968" s="3" t="s">
        <v>26</v>
      </c>
      <c r="K1968" s="3" t="s">
        <v>72</v>
      </c>
      <c r="L1968" s="3" t="s">
        <v>4</v>
      </c>
      <c r="M1968" s="3" t="s">
        <v>4795</v>
      </c>
      <c r="O1968" s="3" t="s">
        <v>9</v>
      </c>
      <c r="P1968" s="3" t="s">
        <v>4</v>
      </c>
      <c r="Q1968" s="3" t="s">
        <v>10</v>
      </c>
      <c r="V1968" t="str">
        <f t="shared" si="75"/>
        <v>Remove</v>
      </c>
      <c r="W1968"/>
      <c r="X1968"/>
      <c r="Y1968"/>
      <c r="Z1968"/>
      <c r="AA1968"/>
      <c r="AC1968"/>
      <c r="AE1968"/>
    </row>
    <row r="1969" spans="1:31" hidden="1" x14ac:dyDescent="0.3">
      <c r="A1969" s="3">
        <v>2984006040</v>
      </c>
      <c r="B1969" s="3" t="s">
        <v>4796</v>
      </c>
      <c r="C1969" s="3" t="s">
        <v>4796</v>
      </c>
      <c r="D1969" s="3">
        <v>614.05793631793199</v>
      </c>
      <c r="E1969" s="3" t="s">
        <v>4797</v>
      </c>
      <c r="F1969" s="3" t="s">
        <v>2</v>
      </c>
      <c r="G1969" s="3" t="s">
        <v>3</v>
      </c>
      <c r="H1969" s="3" t="s">
        <v>4</v>
      </c>
      <c r="I1969" s="3" t="s">
        <v>4798</v>
      </c>
      <c r="J1969" s="3" t="s">
        <v>2</v>
      </c>
      <c r="K1969" s="3" t="s">
        <v>3</v>
      </c>
      <c r="L1969" s="3" t="s">
        <v>4</v>
      </c>
      <c r="N1969" s="3" t="s">
        <v>8</v>
      </c>
      <c r="O1969" s="3" t="s">
        <v>9</v>
      </c>
      <c r="P1969" s="3" t="s">
        <v>4</v>
      </c>
      <c r="Q1969" s="3" t="s">
        <v>10</v>
      </c>
      <c r="V1969" t="str">
        <f t="shared" si="75"/>
        <v>Remove</v>
      </c>
      <c r="W1969"/>
      <c r="X1969"/>
      <c r="Y1969"/>
      <c r="Z1969"/>
      <c r="AA1969"/>
      <c r="AC1969"/>
      <c r="AE1969"/>
    </row>
    <row r="1970" spans="1:31" hidden="1" x14ac:dyDescent="0.3">
      <c r="A1970" s="3">
        <v>2983953040</v>
      </c>
      <c r="B1970" s="3" t="s">
        <v>4796</v>
      </c>
      <c r="C1970" s="3" t="s">
        <v>4796</v>
      </c>
      <c r="D1970" s="3">
        <v>54.554704333253497</v>
      </c>
      <c r="E1970" s="3" t="s">
        <v>4799</v>
      </c>
      <c r="F1970" s="3" t="s">
        <v>6</v>
      </c>
      <c r="G1970" s="3" t="s">
        <v>7</v>
      </c>
      <c r="H1970" s="3" t="s">
        <v>4</v>
      </c>
      <c r="I1970" s="3" t="s">
        <v>4800</v>
      </c>
      <c r="J1970" s="3" t="s">
        <v>13</v>
      </c>
      <c r="K1970" s="3" t="s">
        <v>155</v>
      </c>
      <c r="L1970" s="3" t="s">
        <v>4</v>
      </c>
      <c r="N1970" s="3" t="s">
        <v>66</v>
      </c>
      <c r="O1970" s="3" t="s">
        <v>9</v>
      </c>
      <c r="P1970" s="3" t="s">
        <v>4</v>
      </c>
      <c r="Q1970" s="3" t="s">
        <v>10</v>
      </c>
      <c r="V1970" t="str">
        <f t="shared" si="75"/>
        <v>Remove</v>
      </c>
      <c r="W1970"/>
      <c r="X1970"/>
      <c r="Y1970"/>
      <c r="Z1970"/>
      <c r="AA1970"/>
      <c r="AC1970"/>
      <c r="AE1970"/>
    </row>
    <row r="1971" spans="1:31" hidden="1" x14ac:dyDescent="0.3">
      <c r="A1971" s="3">
        <v>2725040040</v>
      </c>
      <c r="B1971" s="3" t="s">
        <v>4796</v>
      </c>
      <c r="C1971" s="3" t="s">
        <v>4796</v>
      </c>
      <c r="D1971" s="3">
        <v>53.3144694073086</v>
      </c>
      <c r="E1971" s="3" t="s">
        <v>4801</v>
      </c>
      <c r="F1971" s="3" t="s">
        <v>191</v>
      </c>
      <c r="G1971" s="3" t="s">
        <v>1206</v>
      </c>
      <c r="H1971" s="3" t="s">
        <v>107</v>
      </c>
      <c r="I1971" s="3" t="s">
        <v>4802</v>
      </c>
      <c r="J1971" s="3" t="s">
        <v>6</v>
      </c>
      <c r="K1971" s="3" t="s">
        <v>58</v>
      </c>
      <c r="L1971" s="3" t="s">
        <v>107</v>
      </c>
      <c r="O1971" s="3" t="s">
        <v>9</v>
      </c>
      <c r="P1971" s="3" t="s">
        <v>107</v>
      </c>
      <c r="Q1971" s="3" t="s">
        <v>10</v>
      </c>
      <c r="V1971" t="str">
        <f t="shared" si="75"/>
        <v>Remove</v>
      </c>
      <c r="W1971"/>
      <c r="X1971"/>
      <c r="Y1971"/>
      <c r="Z1971"/>
      <c r="AA1971"/>
      <c r="AC1971"/>
      <c r="AE1971"/>
    </row>
    <row r="1972" spans="1:31" hidden="1" x14ac:dyDescent="0.3">
      <c r="A1972" s="3">
        <v>2984401040</v>
      </c>
      <c r="B1972" s="3" t="s">
        <v>4803</v>
      </c>
      <c r="C1972" s="3" t="s">
        <v>4803</v>
      </c>
      <c r="D1972" s="3">
        <v>202.937710311822</v>
      </c>
      <c r="E1972" s="3" t="s">
        <v>4804</v>
      </c>
      <c r="F1972" s="3" t="s">
        <v>98</v>
      </c>
      <c r="G1972" s="3" t="s">
        <v>485</v>
      </c>
      <c r="H1972" s="3" t="s">
        <v>4</v>
      </c>
      <c r="I1972" s="3" t="s">
        <v>4805</v>
      </c>
      <c r="J1972" s="3" t="s">
        <v>6</v>
      </c>
      <c r="K1972" s="3" t="s">
        <v>34</v>
      </c>
      <c r="L1972" s="3" t="s">
        <v>4</v>
      </c>
      <c r="N1972" s="3" t="s">
        <v>86</v>
      </c>
      <c r="O1972" s="3" t="s">
        <v>9</v>
      </c>
      <c r="P1972" s="3" t="s">
        <v>4</v>
      </c>
      <c r="Q1972" s="3" t="s">
        <v>10</v>
      </c>
      <c r="V1972" t="str">
        <f t="shared" si="75"/>
        <v>Remove</v>
      </c>
      <c r="W1972"/>
      <c r="X1972"/>
      <c r="Y1972"/>
      <c r="Z1972"/>
      <c r="AA1972"/>
      <c r="AC1972"/>
      <c r="AE1972"/>
    </row>
    <row r="1973" spans="1:31" hidden="1" x14ac:dyDescent="0.3">
      <c r="A1973" s="3">
        <v>2984542040</v>
      </c>
      <c r="B1973" s="3" t="s">
        <v>4285</v>
      </c>
      <c r="C1973" s="3" t="s">
        <v>4285</v>
      </c>
      <c r="D1973" s="3">
        <v>59.732445973229602</v>
      </c>
      <c r="E1973" s="3" t="s">
        <v>4806</v>
      </c>
      <c r="F1973" s="3" t="s">
        <v>23</v>
      </c>
      <c r="G1973" s="3" t="s">
        <v>126</v>
      </c>
      <c r="H1973" s="3" t="s">
        <v>4</v>
      </c>
      <c r="I1973" s="3" t="s">
        <v>4807</v>
      </c>
      <c r="J1973" s="3" t="s">
        <v>83</v>
      </c>
      <c r="K1973" s="3" t="s">
        <v>84</v>
      </c>
      <c r="L1973" s="3" t="s">
        <v>4</v>
      </c>
      <c r="O1973" s="3" t="s">
        <v>9</v>
      </c>
      <c r="P1973" s="3" t="s">
        <v>4</v>
      </c>
      <c r="Q1973" s="3" t="s">
        <v>10</v>
      </c>
      <c r="V1973" t="str">
        <f t="shared" si="75"/>
        <v>Remove</v>
      </c>
      <c r="W1973"/>
      <c r="X1973"/>
      <c r="Y1973"/>
      <c r="Z1973"/>
      <c r="AA1973"/>
      <c r="AC1973"/>
      <c r="AE1973"/>
    </row>
    <row r="1974" spans="1:31" hidden="1" x14ac:dyDescent="0.3">
      <c r="A1974" s="3">
        <v>2984523040</v>
      </c>
      <c r="B1974" s="3" t="s">
        <v>4285</v>
      </c>
      <c r="C1974" s="3" t="s">
        <v>4285</v>
      </c>
      <c r="D1974" s="3">
        <v>224.77627242768199</v>
      </c>
      <c r="E1974" s="3" t="s">
        <v>4808</v>
      </c>
      <c r="F1974" s="3" t="s">
        <v>6</v>
      </c>
      <c r="G1974" s="3" t="s">
        <v>58</v>
      </c>
      <c r="H1974" s="3" t="s">
        <v>4</v>
      </c>
      <c r="I1974" s="3" t="s">
        <v>4809</v>
      </c>
      <c r="J1974" s="3" t="s">
        <v>83</v>
      </c>
      <c r="K1974" s="3" t="s">
        <v>84</v>
      </c>
      <c r="L1974" s="3" t="s">
        <v>4</v>
      </c>
      <c r="N1974" s="3" t="s">
        <v>59</v>
      </c>
      <c r="O1974" s="3" t="s">
        <v>9</v>
      </c>
      <c r="P1974" s="3" t="s">
        <v>4</v>
      </c>
      <c r="Q1974" s="3" t="s">
        <v>10</v>
      </c>
      <c r="V1974" t="str">
        <f t="shared" si="75"/>
        <v>Remove</v>
      </c>
      <c r="W1974"/>
      <c r="X1974"/>
      <c r="Y1974"/>
      <c r="Z1974"/>
      <c r="AA1974"/>
      <c r="AC1974"/>
      <c r="AE1974"/>
    </row>
    <row r="1975" spans="1:31" hidden="1" x14ac:dyDescent="0.3">
      <c r="A1975" s="3">
        <v>2984439040</v>
      </c>
      <c r="B1975" s="3" t="s">
        <v>4285</v>
      </c>
      <c r="C1975" s="3" t="s">
        <v>4285</v>
      </c>
      <c r="D1975" s="3">
        <v>390.71083526508602</v>
      </c>
      <c r="E1975" s="3" t="s">
        <v>4810</v>
      </c>
      <c r="F1975" s="3" t="s">
        <v>83</v>
      </c>
      <c r="G1975" s="3" t="s">
        <v>159</v>
      </c>
      <c r="H1975" s="3" t="s">
        <v>4</v>
      </c>
      <c r="I1975" s="3" t="s">
        <v>25</v>
      </c>
      <c r="J1975" s="3" t="s">
        <v>26</v>
      </c>
      <c r="K1975" s="3" t="s">
        <v>27</v>
      </c>
      <c r="L1975" s="3" t="s">
        <v>4</v>
      </c>
      <c r="N1975" s="3" t="s">
        <v>3584</v>
      </c>
      <c r="O1975" s="3" t="s">
        <v>9</v>
      </c>
      <c r="P1975" s="3" t="s">
        <v>4</v>
      </c>
      <c r="Q1975" s="3" t="s">
        <v>10</v>
      </c>
      <c r="V1975" t="str">
        <f t="shared" si="75"/>
        <v>Remove</v>
      </c>
      <c r="W1975"/>
      <c r="X1975"/>
      <c r="Y1975"/>
      <c r="Z1975"/>
      <c r="AA1975"/>
      <c r="AC1975"/>
      <c r="AE1975"/>
    </row>
    <row r="1976" spans="1:31" hidden="1" x14ac:dyDescent="0.3">
      <c r="A1976" s="3">
        <v>2985973040</v>
      </c>
      <c r="B1976" s="3" t="s">
        <v>4811</v>
      </c>
      <c r="C1976" s="3" t="s">
        <v>4811</v>
      </c>
      <c r="D1976" s="3">
        <v>142.55127786754099</v>
      </c>
      <c r="E1976" s="3" t="s">
        <v>4812</v>
      </c>
      <c r="F1976" s="3" t="s">
        <v>2</v>
      </c>
      <c r="G1976" s="3" t="s">
        <v>3</v>
      </c>
      <c r="H1976" s="3" t="s">
        <v>127</v>
      </c>
      <c r="I1976" s="3" t="s">
        <v>4813</v>
      </c>
      <c r="J1976" s="3" t="s">
        <v>26</v>
      </c>
      <c r="K1976" s="3" t="s">
        <v>27</v>
      </c>
      <c r="L1976" s="3" t="s">
        <v>4814</v>
      </c>
      <c r="O1976" s="3" t="s">
        <v>9</v>
      </c>
      <c r="P1976" s="3" t="s">
        <v>127</v>
      </c>
      <c r="Q1976" s="3" t="s">
        <v>10</v>
      </c>
      <c r="R1976" s="2" t="s">
        <v>447</v>
      </c>
      <c r="V1976" t="str">
        <f t="shared" si="75"/>
        <v>Remove</v>
      </c>
      <c r="W1976"/>
      <c r="X1976"/>
      <c r="Y1976"/>
      <c r="Z1976"/>
      <c r="AA1976"/>
      <c r="AC1976"/>
      <c r="AE1976"/>
    </row>
    <row r="1977" spans="1:31" hidden="1" x14ac:dyDescent="0.3">
      <c r="A1977" s="3">
        <v>2985428040</v>
      </c>
      <c r="B1977" s="3" t="s">
        <v>4811</v>
      </c>
      <c r="C1977" s="3" t="s">
        <v>4811</v>
      </c>
      <c r="D1977" s="3">
        <v>131.80248608478999</v>
      </c>
      <c r="E1977" s="3" t="s">
        <v>4815</v>
      </c>
      <c r="F1977" s="3" t="s">
        <v>2</v>
      </c>
      <c r="G1977" s="3" t="s">
        <v>3</v>
      </c>
      <c r="H1977" s="3" t="s">
        <v>4</v>
      </c>
      <c r="I1977" s="3" t="s">
        <v>4816</v>
      </c>
      <c r="J1977" s="3" t="s">
        <v>2</v>
      </c>
      <c r="K1977" s="3" t="s">
        <v>3</v>
      </c>
      <c r="L1977" s="3" t="s">
        <v>4</v>
      </c>
      <c r="O1977" s="3" t="s">
        <v>9</v>
      </c>
      <c r="P1977" s="3" t="s">
        <v>4</v>
      </c>
      <c r="Q1977" s="3" t="s">
        <v>10</v>
      </c>
      <c r="V1977" t="str">
        <f t="shared" si="75"/>
        <v>Remove</v>
      </c>
      <c r="W1977"/>
      <c r="X1977"/>
      <c r="Y1977"/>
      <c r="Z1977"/>
      <c r="AA1977"/>
      <c r="AC1977"/>
      <c r="AE1977"/>
    </row>
    <row r="1978" spans="1:31" hidden="1" x14ac:dyDescent="0.3">
      <c r="A1978" s="3">
        <v>2985068040</v>
      </c>
      <c r="B1978" s="3" t="s">
        <v>4811</v>
      </c>
      <c r="C1978" s="3" t="s">
        <v>4811</v>
      </c>
      <c r="D1978" s="3">
        <v>79.663309785059397</v>
      </c>
      <c r="E1978" s="3" t="s">
        <v>4817</v>
      </c>
      <c r="F1978" s="3" t="s">
        <v>6</v>
      </c>
      <c r="G1978" s="3" t="s">
        <v>79</v>
      </c>
      <c r="H1978" s="3" t="s">
        <v>4</v>
      </c>
      <c r="I1978" s="3" t="s">
        <v>4818</v>
      </c>
      <c r="J1978" s="3" t="s">
        <v>13</v>
      </c>
      <c r="K1978" s="3" t="s">
        <v>14</v>
      </c>
      <c r="L1978" s="3" t="s">
        <v>4</v>
      </c>
      <c r="O1978" s="3" t="s">
        <v>9</v>
      </c>
      <c r="P1978" s="3" t="s">
        <v>4</v>
      </c>
      <c r="Q1978" s="3" t="s">
        <v>10</v>
      </c>
      <c r="V1978" t="str">
        <f t="shared" si="75"/>
        <v>Remove</v>
      </c>
      <c r="W1978"/>
      <c r="X1978"/>
      <c r="Y1978"/>
      <c r="Z1978"/>
      <c r="AA1978"/>
      <c r="AC1978"/>
      <c r="AE1978"/>
    </row>
    <row r="1979" spans="1:31" ht="43.2" x14ac:dyDescent="0.3">
      <c r="A1979" s="3">
        <v>3009526040</v>
      </c>
      <c r="B1979" s="3" t="s">
        <v>4650</v>
      </c>
      <c r="C1979" s="3" t="s">
        <v>4819</v>
      </c>
      <c r="D1979" s="3">
        <v>146.82932529212201</v>
      </c>
      <c r="E1979" s="3" t="s">
        <v>4820</v>
      </c>
      <c r="F1979" s="3" t="s">
        <v>2</v>
      </c>
      <c r="G1979" s="3" t="s">
        <v>282</v>
      </c>
      <c r="H1979" s="3" t="s">
        <v>332</v>
      </c>
      <c r="I1979" s="3" t="s">
        <v>2514</v>
      </c>
      <c r="J1979" s="3" t="s">
        <v>26</v>
      </c>
      <c r="K1979" s="3" t="s">
        <v>72</v>
      </c>
      <c r="L1979" s="3" t="s">
        <v>332</v>
      </c>
      <c r="N1979" s="3" t="s">
        <v>4821</v>
      </c>
      <c r="O1979" s="3" t="s">
        <v>9</v>
      </c>
      <c r="P1979" s="3" t="s">
        <v>332</v>
      </c>
      <c r="Q1979" s="3" t="s">
        <v>10</v>
      </c>
      <c r="R1979" s="2" t="s">
        <v>335</v>
      </c>
      <c r="S1979" s="3">
        <v>16.48</v>
      </c>
      <c r="T1979" s="3">
        <v>13.52</v>
      </c>
      <c r="U1979" s="3">
        <v>12.34</v>
      </c>
      <c r="V1979" s="3" t="str">
        <f t="shared" si="75"/>
        <v>Keep</v>
      </c>
      <c r="W1979" s="2" t="str">
        <f>MID(B1979, 5, 11)</f>
        <v>Jul 21 2016</v>
      </c>
      <c r="X1979" s="3">
        <f t="shared" ref="X1979" si="78">VALUE(RIGHT(W1979,4))</f>
        <v>2016</v>
      </c>
      <c r="Y1979" s="2" t="str">
        <f>H1979&amp;X1979</f>
        <v>South Africa2016</v>
      </c>
      <c r="Z1979" s="1" t="s">
        <v>16084</v>
      </c>
      <c r="AA1979" s="1">
        <f>IFERROR(VLOOKUP(Z1979, RISKSHEET!$A$2:$G$1000, 4, FALSE), "Missing")</f>
        <v>4.3559864163398701E-2</v>
      </c>
      <c r="AB1979">
        <f>IFERROR(VLOOKUP(Z1979, RISKSHEET!$A$2:$G$1000, 5, FALSE), "Missing")</f>
        <v>-0.14908500015735601</v>
      </c>
      <c r="AC1979" s="1">
        <f>IFERROR(VLOOKUP(Z1979, RISKSHEET!$A$2:$G$1000, 6, FALSE), "Missing")</f>
        <v>7.0795923471450806E-2</v>
      </c>
      <c r="AD1979" t="str">
        <f>_xlfn.XLOOKUP(Z1979, CREDITRATING!I:I, CREDITRATING!E:E, "Missing")</f>
        <v>BB</v>
      </c>
      <c r="AE1979" s="1">
        <f>_xlfn.XLOOKUP(Z1979, CREDITRATING!I:I, CREDITRATING!F:F, "Missing")</f>
        <v>12</v>
      </c>
    </row>
    <row r="1980" spans="1:31" hidden="1" x14ac:dyDescent="0.3">
      <c r="A1980" s="3">
        <v>2985720040</v>
      </c>
      <c r="B1980" s="3" t="s">
        <v>4650</v>
      </c>
      <c r="C1980" s="3" t="s">
        <v>4767</v>
      </c>
      <c r="D1980" s="3">
        <v>160.46516820482299</v>
      </c>
      <c r="E1980" s="3" t="s">
        <v>4822</v>
      </c>
      <c r="F1980" s="3" t="s">
        <v>13</v>
      </c>
      <c r="G1980" s="3" t="s">
        <v>56</v>
      </c>
      <c r="H1980" s="3" t="s">
        <v>4</v>
      </c>
      <c r="I1980" s="3" t="s">
        <v>4823</v>
      </c>
      <c r="J1980" s="3" t="s">
        <v>13</v>
      </c>
      <c r="K1980" s="3" t="s">
        <v>74</v>
      </c>
      <c r="L1980" s="3" t="s">
        <v>4</v>
      </c>
      <c r="N1980" s="3" t="s">
        <v>4824</v>
      </c>
      <c r="O1980" s="3" t="s">
        <v>9</v>
      </c>
      <c r="P1980" s="3" t="s">
        <v>4</v>
      </c>
      <c r="Q1980" s="3" t="s">
        <v>10</v>
      </c>
      <c r="V1980" t="str">
        <f t="shared" si="75"/>
        <v>Remove</v>
      </c>
      <c r="W1980"/>
      <c r="X1980"/>
      <c r="Y1980"/>
      <c r="Z1980"/>
      <c r="AA1980"/>
      <c r="AC1980"/>
      <c r="AE1980"/>
    </row>
    <row r="1981" spans="1:31" hidden="1" x14ac:dyDescent="0.3">
      <c r="A1981" s="3">
        <v>2988417040</v>
      </c>
      <c r="B1981" s="3" t="s">
        <v>4825</v>
      </c>
      <c r="C1981" s="3" t="s">
        <v>4825</v>
      </c>
      <c r="D1981" s="3">
        <v>55.0119229593396</v>
      </c>
      <c r="E1981" s="3" t="s">
        <v>4826</v>
      </c>
      <c r="F1981" s="3" t="s">
        <v>83</v>
      </c>
      <c r="G1981" s="3" t="s">
        <v>159</v>
      </c>
      <c r="H1981" s="3" t="s">
        <v>49</v>
      </c>
      <c r="I1981" s="3" t="s">
        <v>4827</v>
      </c>
      <c r="J1981" s="3" t="s">
        <v>83</v>
      </c>
      <c r="K1981" s="3" t="s">
        <v>159</v>
      </c>
      <c r="L1981" s="3" t="s">
        <v>473</v>
      </c>
      <c r="M1981" s="3" t="s">
        <v>4828</v>
      </c>
      <c r="N1981" s="3" t="s">
        <v>4829</v>
      </c>
      <c r="O1981" s="3" t="s">
        <v>9</v>
      </c>
      <c r="P1981" s="3" t="s">
        <v>49</v>
      </c>
      <c r="Q1981" s="3" t="s">
        <v>10</v>
      </c>
      <c r="V1981" t="str">
        <f t="shared" si="75"/>
        <v>Remove</v>
      </c>
      <c r="W1981"/>
      <c r="X1981"/>
      <c r="Y1981"/>
      <c r="Z1981"/>
      <c r="AA1981"/>
      <c r="AC1981"/>
      <c r="AE1981"/>
    </row>
    <row r="1982" spans="1:31" hidden="1" x14ac:dyDescent="0.3">
      <c r="A1982" s="3">
        <v>2987538040</v>
      </c>
      <c r="B1982" s="3" t="s">
        <v>4825</v>
      </c>
      <c r="C1982" s="3" t="s">
        <v>4825</v>
      </c>
      <c r="D1982" s="3">
        <v>149.84640743238199</v>
      </c>
      <c r="E1982" s="3" t="s">
        <v>4830</v>
      </c>
      <c r="F1982" s="3" t="s">
        <v>26</v>
      </c>
      <c r="G1982" s="3" t="s">
        <v>72</v>
      </c>
      <c r="H1982" s="3" t="s">
        <v>4</v>
      </c>
      <c r="I1982" s="3" t="s">
        <v>4831</v>
      </c>
      <c r="J1982" s="3" t="s">
        <v>26</v>
      </c>
      <c r="K1982" s="3" t="s">
        <v>27</v>
      </c>
      <c r="L1982" s="3" t="s">
        <v>4</v>
      </c>
      <c r="O1982" s="3" t="s">
        <v>9</v>
      </c>
      <c r="P1982" s="3" t="s">
        <v>4</v>
      </c>
      <c r="Q1982" s="3" t="s">
        <v>10</v>
      </c>
      <c r="V1982" t="str">
        <f t="shared" si="75"/>
        <v>Remove</v>
      </c>
      <c r="W1982"/>
      <c r="X1982"/>
      <c r="Y1982"/>
      <c r="Z1982"/>
      <c r="AA1982"/>
      <c r="AC1982"/>
      <c r="AE1982"/>
    </row>
    <row r="1983" spans="1:31" hidden="1" x14ac:dyDescent="0.3">
      <c r="A1983" s="3">
        <v>2986307040</v>
      </c>
      <c r="B1983" s="3" t="s">
        <v>4825</v>
      </c>
      <c r="C1983" s="3" t="s">
        <v>4825</v>
      </c>
      <c r="D1983" s="3">
        <v>64.134262381059401</v>
      </c>
      <c r="E1983" s="3" t="s">
        <v>4832</v>
      </c>
      <c r="F1983" s="3" t="s">
        <v>13</v>
      </c>
      <c r="G1983" s="3" t="s">
        <v>74</v>
      </c>
      <c r="H1983" s="3" t="s">
        <v>4</v>
      </c>
      <c r="I1983" s="3" t="s">
        <v>4833</v>
      </c>
      <c r="J1983" s="3" t="s">
        <v>13</v>
      </c>
      <c r="K1983" s="3" t="s">
        <v>74</v>
      </c>
      <c r="L1983" s="3" t="s">
        <v>4</v>
      </c>
      <c r="N1983" s="3" t="s">
        <v>934</v>
      </c>
      <c r="O1983" s="3" t="s">
        <v>9</v>
      </c>
      <c r="P1983" s="3" t="s">
        <v>4</v>
      </c>
      <c r="Q1983" s="3" t="s">
        <v>10</v>
      </c>
      <c r="V1983" t="str">
        <f t="shared" si="75"/>
        <v>Remove</v>
      </c>
      <c r="W1983"/>
      <c r="X1983"/>
      <c r="Y1983"/>
      <c r="Z1983"/>
      <c r="AA1983"/>
      <c r="AC1983"/>
      <c r="AE1983"/>
    </row>
    <row r="1984" spans="1:31" hidden="1" x14ac:dyDescent="0.3">
      <c r="A1984" s="3">
        <v>2986294040</v>
      </c>
      <c r="B1984" s="3" t="s">
        <v>4825</v>
      </c>
      <c r="C1984" s="3" t="s">
        <v>4825</v>
      </c>
      <c r="D1984" s="3">
        <v>53.9447066756574</v>
      </c>
      <c r="E1984" s="3" t="s">
        <v>4834</v>
      </c>
      <c r="F1984" s="3" t="s">
        <v>13</v>
      </c>
      <c r="G1984" s="3" t="s">
        <v>74</v>
      </c>
      <c r="H1984" s="3" t="s">
        <v>4</v>
      </c>
      <c r="I1984" s="3" t="s">
        <v>4833</v>
      </c>
      <c r="J1984" s="3" t="s">
        <v>13</v>
      </c>
      <c r="K1984" s="3" t="s">
        <v>74</v>
      </c>
      <c r="L1984" s="3" t="s">
        <v>4</v>
      </c>
      <c r="N1984" s="3" t="s">
        <v>934</v>
      </c>
      <c r="O1984" s="3" t="s">
        <v>9</v>
      </c>
      <c r="P1984" s="3" t="s">
        <v>4</v>
      </c>
      <c r="Q1984" s="3" t="s">
        <v>10</v>
      </c>
      <c r="V1984" t="str">
        <f t="shared" si="75"/>
        <v>Remove</v>
      </c>
      <c r="W1984"/>
      <c r="X1984"/>
      <c r="Y1984"/>
      <c r="Z1984"/>
      <c r="AA1984"/>
      <c r="AC1984"/>
      <c r="AE1984"/>
    </row>
    <row r="1985" spans="1:31" hidden="1" x14ac:dyDescent="0.3">
      <c r="A1985" s="3">
        <v>2986945040</v>
      </c>
      <c r="B1985" s="3" t="s">
        <v>4835</v>
      </c>
      <c r="C1985" s="3" t="s">
        <v>4835</v>
      </c>
      <c r="D1985" s="3">
        <v>76.869682444577606</v>
      </c>
      <c r="E1985" s="3" t="s">
        <v>4836</v>
      </c>
      <c r="F1985" s="3" t="s">
        <v>23</v>
      </c>
      <c r="G1985" s="3" t="s">
        <v>24</v>
      </c>
      <c r="H1985" s="3" t="s">
        <v>4</v>
      </c>
      <c r="I1985" s="3" t="s">
        <v>4837</v>
      </c>
      <c r="J1985" s="3" t="s">
        <v>26</v>
      </c>
      <c r="K1985" s="3" t="s">
        <v>72</v>
      </c>
      <c r="L1985" s="3" t="s">
        <v>4</v>
      </c>
      <c r="M1985" s="3" t="s">
        <v>59</v>
      </c>
      <c r="O1985" s="3" t="s">
        <v>9</v>
      </c>
      <c r="P1985" s="3" t="s">
        <v>4</v>
      </c>
      <c r="Q1985" s="3" t="s">
        <v>10</v>
      </c>
      <c r="V1985" t="str">
        <f t="shared" si="75"/>
        <v>Remove</v>
      </c>
      <c r="W1985"/>
      <c r="X1985"/>
      <c r="Y1985"/>
      <c r="Z1985"/>
      <c r="AA1985"/>
      <c r="AC1985"/>
      <c r="AE1985"/>
    </row>
    <row r="1986" spans="1:31" hidden="1" x14ac:dyDescent="0.3">
      <c r="A1986" s="3">
        <v>3094542040</v>
      </c>
      <c r="B1986" s="3" t="s">
        <v>4838</v>
      </c>
      <c r="C1986" s="3" t="s">
        <v>4838</v>
      </c>
      <c r="D1986" s="3">
        <v>267.37567405632097</v>
      </c>
      <c r="E1986" s="3" t="s">
        <v>4839</v>
      </c>
      <c r="F1986" s="3" t="s">
        <v>18</v>
      </c>
      <c r="G1986" s="3" t="s">
        <v>955</v>
      </c>
      <c r="H1986" s="3" t="s">
        <v>4</v>
      </c>
      <c r="I1986" s="3" t="s">
        <v>4840</v>
      </c>
      <c r="J1986" s="3" t="s">
        <v>26</v>
      </c>
      <c r="K1986" s="3" t="s">
        <v>72</v>
      </c>
      <c r="L1986" s="3" t="s">
        <v>4</v>
      </c>
      <c r="O1986" s="3" t="s">
        <v>9</v>
      </c>
      <c r="P1986" s="3" t="s">
        <v>4</v>
      </c>
      <c r="Q1986" s="3" t="s">
        <v>10</v>
      </c>
      <c r="V1986" t="str">
        <f t="shared" si="75"/>
        <v>Remove</v>
      </c>
      <c r="W1986"/>
      <c r="X1986"/>
      <c r="Y1986"/>
      <c r="Z1986"/>
      <c r="AA1986"/>
      <c r="AC1986"/>
      <c r="AE1986"/>
    </row>
    <row r="1987" spans="1:31" hidden="1" x14ac:dyDescent="0.3">
      <c r="A1987" s="3">
        <v>2995550040</v>
      </c>
      <c r="B1987" s="3" t="s">
        <v>4838</v>
      </c>
      <c r="C1987" s="3" t="s">
        <v>4838</v>
      </c>
      <c r="D1987" s="3">
        <v>55.434092270820798</v>
      </c>
      <c r="E1987" s="3" t="s">
        <v>4841</v>
      </c>
      <c r="F1987" s="3" t="s">
        <v>2</v>
      </c>
      <c r="G1987" s="3" t="s">
        <v>3</v>
      </c>
      <c r="H1987" s="3" t="s">
        <v>4</v>
      </c>
      <c r="I1987" s="3" t="s">
        <v>4842</v>
      </c>
      <c r="J1987" s="3" t="s">
        <v>26</v>
      </c>
      <c r="K1987" s="3" t="s">
        <v>27</v>
      </c>
      <c r="L1987" s="3" t="s">
        <v>4</v>
      </c>
      <c r="O1987" s="3" t="s">
        <v>9</v>
      </c>
      <c r="P1987" s="3" t="s">
        <v>4</v>
      </c>
      <c r="Q1987" s="3" t="s">
        <v>10</v>
      </c>
      <c r="V1987" t="str">
        <f t="shared" ref="V1987:V2050" si="79">IF(ISNUMBER(S1987), "Keep", "Remove")</f>
        <v>Remove</v>
      </c>
      <c r="W1987"/>
      <c r="X1987"/>
      <c r="Y1987"/>
      <c r="Z1987"/>
      <c r="AA1987"/>
      <c r="AC1987"/>
      <c r="AE1987"/>
    </row>
    <row r="1988" spans="1:31" hidden="1" x14ac:dyDescent="0.3">
      <c r="A1988" s="3">
        <v>2988158040</v>
      </c>
      <c r="B1988" s="3" t="s">
        <v>4838</v>
      </c>
      <c r="C1988" s="3" t="s">
        <v>4838</v>
      </c>
      <c r="D1988" s="3">
        <v>108.659826243259</v>
      </c>
      <c r="E1988" s="3" t="s">
        <v>4843</v>
      </c>
      <c r="F1988" s="3" t="s">
        <v>6</v>
      </c>
      <c r="G1988" s="3" t="s">
        <v>117</v>
      </c>
      <c r="H1988" s="3" t="s">
        <v>4</v>
      </c>
      <c r="I1988" s="3" t="s">
        <v>4844</v>
      </c>
      <c r="J1988" s="3" t="s">
        <v>6</v>
      </c>
      <c r="K1988" s="3" t="s">
        <v>117</v>
      </c>
      <c r="L1988" s="3" t="s">
        <v>4</v>
      </c>
      <c r="M1988" s="3" t="s">
        <v>4845</v>
      </c>
      <c r="O1988" s="3" t="s">
        <v>9</v>
      </c>
      <c r="P1988" s="3" t="s">
        <v>4</v>
      </c>
      <c r="Q1988" s="3" t="s">
        <v>10</v>
      </c>
      <c r="V1988" t="str">
        <f t="shared" si="79"/>
        <v>Remove</v>
      </c>
      <c r="W1988"/>
      <c r="X1988"/>
      <c r="Y1988"/>
      <c r="Z1988"/>
      <c r="AA1988"/>
      <c r="AC1988"/>
      <c r="AE1988"/>
    </row>
    <row r="1989" spans="1:31" hidden="1" x14ac:dyDescent="0.3">
      <c r="A1989" s="3">
        <v>2987604040</v>
      </c>
      <c r="B1989" s="3" t="s">
        <v>4838</v>
      </c>
      <c r="C1989" s="3" t="s">
        <v>4838</v>
      </c>
      <c r="D1989" s="3">
        <v>81.803025763930506</v>
      </c>
      <c r="E1989" s="3" t="s">
        <v>4846</v>
      </c>
      <c r="F1989" s="3" t="s">
        <v>83</v>
      </c>
      <c r="G1989" s="3" t="s">
        <v>84</v>
      </c>
      <c r="H1989" s="3" t="s">
        <v>4</v>
      </c>
      <c r="I1989" s="3" t="s">
        <v>4847</v>
      </c>
      <c r="J1989" s="3" t="s">
        <v>6</v>
      </c>
      <c r="K1989" s="3" t="s">
        <v>58</v>
      </c>
      <c r="L1989" s="3" t="s">
        <v>4</v>
      </c>
      <c r="N1989" s="3" t="s">
        <v>220</v>
      </c>
      <c r="O1989" s="3" t="s">
        <v>9</v>
      </c>
      <c r="P1989" s="3" t="s">
        <v>4</v>
      </c>
      <c r="Q1989" s="3" t="s">
        <v>10</v>
      </c>
      <c r="V1989" t="str">
        <f t="shared" si="79"/>
        <v>Remove</v>
      </c>
      <c r="W1989"/>
      <c r="X1989"/>
      <c r="Y1989"/>
      <c r="Z1989"/>
      <c r="AA1989"/>
      <c r="AC1989"/>
      <c r="AE1989"/>
    </row>
    <row r="1990" spans="1:31" hidden="1" x14ac:dyDescent="0.3">
      <c r="A1990" s="3">
        <v>2988637040</v>
      </c>
      <c r="B1990" s="3" t="s">
        <v>4848</v>
      </c>
      <c r="C1990" s="3" t="s">
        <v>4848</v>
      </c>
      <c r="D1990" s="3">
        <v>76.059925430124395</v>
      </c>
      <c r="E1990" s="3" t="s">
        <v>3495</v>
      </c>
      <c r="F1990" s="3" t="s">
        <v>83</v>
      </c>
      <c r="G1990" s="3" t="s">
        <v>268</v>
      </c>
      <c r="H1990" s="3" t="s">
        <v>4</v>
      </c>
      <c r="I1990" s="3" t="s">
        <v>4849</v>
      </c>
      <c r="J1990" s="3" t="s">
        <v>83</v>
      </c>
      <c r="K1990" s="3" t="s">
        <v>268</v>
      </c>
      <c r="L1990" s="3" t="s">
        <v>4</v>
      </c>
      <c r="N1990" s="3" t="s">
        <v>4850</v>
      </c>
      <c r="O1990" s="3" t="s">
        <v>9</v>
      </c>
      <c r="P1990" s="3" t="s">
        <v>4</v>
      </c>
      <c r="Q1990" s="3" t="s">
        <v>10</v>
      </c>
      <c r="V1990" t="str">
        <f t="shared" si="79"/>
        <v>Remove</v>
      </c>
      <c r="W1990"/>
      <c r="X1990"/>
      <c r="Y1990"/>
      <c r="Z1990"/>
      <c r="AA1990"/>
      <c r="AC1990"/>
      <c r="AE1990"/>
    </row>
    <row r="1991" spans="1:31" hidden="1" x14ac:dyDescent="0.3">
      <c r="A1991" s="3">
        <v>2987605040</v>
      </c>
      <c r="B1991" s="3" t="s">
        <v>4848</v>
      </c>
      <c r="C1991" s="3" t="s">
        <v>4851</v>
      </c>
      <c r="D1991" s="3">
        <v>113.453164785825</v>
      </c>
      <c r="E1991" s="3" t="s">
        <v>4852</v>
      </c>
      <c r="F1991" s="3" t="s">
        <v>2</v>
      </c>
      <c r="G1991" s="3" t="s">
        <v>181</v>
      </c>
      <c r="H1991" s="3" t="s">
        <v>4</v>
      </c>
      <c r="I1991" s="3" t="s">
        <v>4853</v>
      </c>
      <c r="J1991" s="3" t="s">
        <v>83</v>
      </c>
      <c r="K1991" s="3" t="s">
        <v>121</v>
      </c>
      <c r="L1991" s="3" t="s">
        <v>4</v>
      </c>
      <c r="O1991" s="3" t="s">
        <v>9</v>
      </c>
      <c r="P1991" s="3" t="s">
        <v>4</v>
      </c>
      <c r="Q1991" s="3" t="s">
        <v>10</v>
      </c>
      <c r="V1991" t="str">
        <f t="shared" si="79"/>
        <v>Remove</v>
      </c>
      <c r="W1991"/>
      <c r="X1991"/>
      <c r="Y1991"/>
      <c r="Z1991"/>
      <c r="AA1991"/>
      <c r="AC1991"/>
      <c r="AE1991"/>
    </row>
    <row r="1992" spans="1:31" hidden="1" x14ac:dyDescent="0.3">
      <c r="A1992" s="3">
        <v>2987545040</v>
      </c>
      <c r="B1992" s="3" t="s">
        <v>4848</v>
      </c>
      <c r="C1992" s="3" t="s">
        <v>4848</v>
      </c>
      <c r="D1992" s="3">
        <v>67.217255888474597</v>
      </c>
      <c r="E1992" s="3" t="s">
        <v>4854</v>
      </c>
      <c r="F1992" s="3" t="s">
        <v>13</v>
      </c>
      <c r="G1992" s="3" t="s">
        <v>96</v>
      </c>
      <c r="H1992" s="3" t="s">
        <v>4</v>
      </c>
      <c r="I1992" s="3" t="s">
        <v>3075</v>
      </c>
      <c r="J1992" s="3" t="s">
        <v>13</v>
      </c>
      <c r="K1992" s="3" t="s">
        <v>96</v>
      </c>
      <c r="L1992" s="3" t="s">
        <v>4</v>
      </c>
      <c r="N1992" s="3" t="s">
        <v>890</v>
      </c>
      <c r="O1992" s="3" t="s">
        <v>9</v>
      </c>
      <c r="P1992" s="3" t="s">
        <v>4</v>
      </c>
      <c r="Q1992" s="3" t="s">
        <v>10</v>
      </c>
      <c r="V1992" t="str">
        <f t="shared" si="79"/>
        <v>Remove</v>
      </c>
      <c r="W1992"/>
      <c r="X1992"/>
      <c r="Y1992"/>
      <c r="Z1992"/>
      <c r="AA1992"/>
      <c r="AC1992"/>
      <c r="AE1992"/>
    </row>
    <row r="1993" spans="1:31" hidden="1" x14ac:dyDescent="0.3">
      <c r="A1993" s="3">
        <v>2803857040</v>
      </c>
      <c r="B1993" s="3" t="s">
        <v>4848</v>
      </c>
      <c r="C1993" s="3" t="s">
        <v>4848</v>
      </c>
      <c r="D1993" s="3">
        <v>69.7305581560273</v>
      </c>
      <c r="E1993" s="3" t="s">
        <v>4855</v>
      </c>
      <c r="F1993" s="3" t="s">
        <v>191</v>
      </c>
      <c r="G1993" s="3" t="s">
        <v>192</v>
      </c>
      <c r="H1993" s="3" t="s">
        <v>107</v>
      </c>
      <c r="I1993" s="3" t="s">
        <v>4856</v>
      </c>
      <c r="J1993" s="3" t="s">
        <v>191</v>
      </c>
      <c r="K1993" s="3" t="s">
        <v>192</v>
      </c>
      <c r="L1993" s="3" t="s">
        <v>107</v>
      </c>
      <c r="M1993" s="3" t="s">
        <v>1533</v>
      </c>
      <c r="O1993" s="3" t="s">
        <v>9</v>
      </c>
      <c r="P1993" s="3" t="s">
        <v>107</v>
      </c>
      <c r="Q1993" s="3" t="s">
        <v>10</v>
      </c>
      <c r="V1993" t="str">
        <f t="shared" si="79"/>
        <v>Remove</v>
      </c>
      <c r="W1993"/>
      <c r="X1993"/>
      <c r="Y1993"/>
      <c r="Z1993"/>
      <c r="AA1993"/>
      <c r="AC1993"/>
      <c r="AE1993"/>
    </row>
    <row r="1994" spans="1:31" hidden="1" x14ac:dyDescent="0.3">
      <c r="A1994" s="3">
        <v>2996206040</v>
      </c>
      <c r="B1994" s="3" t="s">
        <v>4857</v>
      </c>
      <c r="C1994" s="3" t="s">
        <v>4857</v>
      </c>
      <c r="D1994" s="3">
        <v>70.475333633228402</v>
      </c>
      <c r="E1994" s="3" t="s">
        <v>4858</v>
      </c>
      <c r="F1994" s="3" t="s">
        <v>83</v>
      </c>
      <c r="G1994" s="3" t="s">
        <v>84</v>
      </c>
      <c r="H1994" s="3" t="s">
        <v>4</v>
      </c>
      <c r="I1994" s="3" t="s">
        <v>25</v>
      </c>
      <c r="J1994" s="3" t="s">
        <v>26</v>
      </c>
      <c r="K1994" s="3" t="s">
        <v>27</v>
      </c>
      <c r="L1994" s="3" t="s">
        <v>4</v>
      </c>
      <c r="M1994" s="3" t="s">
        <v>214</v>
      </c>
      <c r="O1994" s="3" t="s">
        <v>9</v>
      </c>
      <c r="P1994" s="3" t="s">
        <v>4</v>
      </c>
      <c r="Q1994" s="3" t="s">
        <v>10</v>
      </c>
      <c r="V1994" t="str">
        <f t="shared" si="79"/>
        <v>Remove</v>
      </c>
      <c r="W1994"/>
      <c r="X1994"/>
      <c r="Y1994"/>
      <c r="Z1994"/>
      <c r="AA1994"/>
      <c r="AC1994"/>
      <c r="AE1994"/>
    </row>
    <row r="1995" spans="1:31" hidden="1" x14ac:dyDescent="0.3">
      <c r="A1995" s="3">
        <v>2988199040</v>
      </c>
      <c r="B1995" s="3" t="s">
        <v>4857</v>
      </c>
      <c r="C1995" s="3" t="s">
        <v>4857</v>
      </c>
      <c r="D1995" s="3">
        <v>283.40080971659899</v>
      </c>
      <c r="E1995" s="3" t="s">
        <v>4859</v>
      </c>
      <c r="F1995" s="3" t="s">
        <v>18</v>
      </c>
      <c r="G1995" s="3" t="s">
        <v>186</v>
      </c>
      <c r="H1995" s="3" t="s">
        <v>4</v>
      </c>
      <c r="I1995" s="3" t="s">
        <v>4860</v>
      </c>
      <c r="J1995" s="3" t="s">
        <v>18</v>
      </c>
      <c r="K1995" s="3" t="s">
        <v>186</v>
      </c>
      <c r="L1995" s="3" t="s">
        <v>4</v>
      </c>
      <c r="O1995" s="3" t="s">
        <v>9</v>
      </c>
      <c r="P1995" s="3" t="s">
        <v>4</v>
      </c>
      <c r="Q1995" s="3" t="s">
        <v>10</v>
      </c>
      <c r="V1995" t="str">
        <f t="shared" si="79"/>
        <v>Remove</v>
      </c>
      <c r="W1995"/>
      <c r="X1995"/>
      <c r="Y1995"/>
      <c r="Z1995"/>
      <c r="AA1995"/>
      <c r="AC1995"/>
      <c r="AE1995"/>
    </row>
    <row r="1996" spans="1:31" hidden="1" x14ac:dyDescent="0.3">
      <c r="A1996" s="3">
        <v>2795205040</v>
      </c>
      <c r="B1996" s="3" t="s">
        <v>4861</v>
      </c>
      <c r="C1996" s="3" t="s">
        <v>4861</v>
      </c>
      <c r="D1996" s="3">
        <v>1091.2830630068599</v>
      </c>
      <c r="E1996" s="3" t="s">
        <v>4862</v>
      </c>
      <c r="F1996" s="3" t="s">
        <v>18</v>
      </c>
      <c r="G1996" s="3" t="s">
        <v>186</v>
      </c>
      <c r="H1996" s="3" t="s">
        <v>107</v>
      </c>
      <c r="I1996" s="3" t="s">
        <v>4863</v>
      </c>
      <c r="J1996" s="3" t="s">
        <v>18</v>
      </c>
      <c r="K1996" s="3" t="s">
        <v>186</v>
      </c>
      <c r="L1996" s="3" t="s">
        <v>4</v>
      </c>
      <c r="M1996" s="3" t="s">
        <v>4828</v>
      </c>
      <c r="O1996" s="3" t="s">
        <v>9</v>
      </c>
      <c r="P1996" s="3" t="s">
        <v>107</v>
      </c>
      <c r="Q1996" s="3" t="s">
        <v>10</v>
      </c>
      <c r="V1996" t="str">
        <f t="shared" si="79"/>
        <v>Remove</v>
      </c>
      <c r="W1996"/>
      <c r="X1996"/>
      <c r="Y1996"/>
      <c r="Z1996"/>
      <c r="AA1996"/>
      <c r="AC1996"/>
      <c r="AE1996"/>
    </row>
    <row r="1997" spans="1:31" hidden="1" x14ac:dyDescent="0.3">
      <c r="A1997" s="3">
        <v>2993117040</v>
      </c>
      <c r="B1997" s="3" t="s">
        <v>4735</v>
      </c>
      <c r="C1997" s="3" t="s">
        <v>4735</v>
      </c>
      <c r="D1997" s="3">
        <v>171.330668189606</v>
      </c>
      <c r="E1997" s="3" t="s">
        <v>4864</v>
      </c>
      <c r="F1997" s="3" t="s">
        <v>2</v>
      </c>
      <c r="G1997" s="3" t="s">
        <v>208</v>
      </c>
      <c r="H1997" s="3" t="s">
        <v>4</v>
      </c>
      <c r="I1997" s="3" t="s">
        <v>4865</v>
      </c>
      <c r="J1997" s="3" t="s">
        <v>26</v>
      </c>
      <c r="K1997" s="3" t="s">
        <v>27</v>
      </c>
      <c r="L1997" s="3" t="s">
        <v>4</v>
      </c>
      <c r="O1997" s="3" t="s">
        <v>9</v>
      </c>
      <c r="P1997" s="3" t="s">
        <v>4</v>
      </c>
      <c r="Q1997" s="3" t="s">
        <v>10</v>
      </c>
      <c r="V1997" t="str">
        <f t="shared" si="79"/>
        <v>Remove</v>
      </c>
      <c r="W1997"/>
      <c r="X1997"/>
      <c r="Y1997"/>
      <c r="Z1997"/>
      <c r="AA1997"/>
      <c r="AC1997"/>
      <c r="AE1997"/>
    </row>
    <row r="1998" spans="1:31" hidden="1" x14ac:dyDescent="0.3">
      <c r="A1998" s="3">
        <v>2989487040</v>
      </c>
      <c r="B1998" s="3" t="s">
        <v>4735</v>
      </c>
      <c r="C1998" s="3" t="s">
        <v>4735</v>
      </c>
      <c r="D1998" s="3">
        <v>54.6480206799122</v>
      </c>
      <c r="E1998" s="3" t="s">
        <v>4866</v>
      </c>
      <c r="F1998" s="3" t="s">
        <v>6</v>
      </c>
      <c r="G1998" s="3" t="s">
        <v>79</v>
      </c>
      <c r="H1998" s="3" t="s">
        <v>4</v>
      </c>
      <c r="I1998" s="3" t="s">
        <v>3558</v>
      </c>
      <c r="J1998" s="3" t="s">
        <v>6</v>
      </c>
      <c r="K1998" s="3" t="s">
        <v>79</v>
      </c>
      <c r="L1998" s="3" t="s">
        <v>4</v>
      </c>
      <c r="N1998" s="3" t="s">
        <v>118</v>
      </c>
      <c r="O1998" s="3" t="s">
        <v>9</v>
      </c>
      <c r="P1998" s="3" t="s">
        <v>4</v>
      </c>
      <c r="Q1998" s="3" t="s">
        <v>10</v>
      </c>
      <c r="V1998" t="str">
        <f t="shared" si="79"/>
        <v>Remove</v>
      </c>
      <c r="W1998"/>
      <c r="X1998"/>
      <c r="Y1998"/>
      <c r="Z1998"/>
      <c r="AA1998"/>
      <c r="AC1998"/>
      <c r="AE1998"/>
    </row>
    <row r="1999" spans="1:31" hidden="1" x14ac:dyDescent="0.3">
      <c r="A1999" s="3">
        <v>2989172040</v>
      </c>
      <c r="B1999" s="3" t="s">
        <v>4735</v>
      </c>
      <c r="C1999" s="3" t="s">
        <v>4735</v>
      </c>
      <c r="D1999" s="3">
        <v>2488.6756477314202</v>
      </c>
      <c r="E1999" s="3" t="s">
        <v>4867</v>
      </c>
      <c r="F1999" s="3" t="s">
        <v>41</v>
      </c>
      <c r="G1999" s="3" t="s">
        <v>223</v>
      </c>
      <c r="H1999" s="3" t="s">
        <v>49</v>
      </c>
      <c r="I1999" s="3" t="s">
        <v>4868</v>
      </c>
      <c r="J1999" s="3" t="s">
        <v>41</v>
      </c>
      <c r="K1999" s="3" t="s">
        <v>223</v>
      </c>
      <c r="L1999" s="3" t="s">
        <v>49</v>
      </c>
      <c r="M1999" s="3" t="s">
        <v>4869</v>
      </c>
      <c r="N1999" s="3" t="s">
        <v>530</v>
      </c>
      <c r="O1999" s="3" t="s">
        <v>9</v>
      </c>
      <c r="P1999" s="3" t="s">
        <v>49</v>
      </c>
      <c r="Q1999" s="3" t="s">
        <v>10</v>
      </c>
      <c r="V1999" t="str">
        <f t="shared" si="79"/>
        <v>Remove</v>
      </c>
      <c r="W1999"/>
      <c r="X1999"/>
      <c r="Y1999"/>
      <c r="Z1999"/>
      <c r="AA1999"/>
      <c r="AC1999"/>
      <c r="AE1999"/>
    </row>
    <row r="2000" spans="1:31" hidden="1" x14ac:dyDescent="0.3">
      <c r="A2000" s="3">
        <v>2990048040</v>
      </c>
      <c r="B2000" s="3" t="s">
        <v>4851</v>
      </c>
      <c r="C2000" s="3" t="s">
        <v>4851</v>
      </c>
      <c r="D2000" s="3">
        <v>123.223094423769</v>
      </c>
      <c r="E2000" s="3" t="s">
        <v>4870</v>
      </c>
      <c r="F2000" s="3" t="s">
        <v>13</v>
      </c>
      <c r="G2000" s="3" t="s">
        <v>56</v>
      </c>
      <c r="H2000" s="3" t="s">
        <v>4</v>
      </c>
      <c r="I2000" s="3" t="s">
        <v>4871</v>
      </c>
      <c r="J2000" s="3" t="s">
        <v>13</v>
      </c>
      <c r="K2000" s="3" t="s">
        <v>838</v>
      </c>
      <c r="L2000" s="3" t="s">
        <v>4</v>
      </c>
      <c r="N2000" s="3" t="s">
        <v>486</v>
      </c>
      <c r="O2000" s="3" t="s">
        <v>9</v>
      </c>
      <c r="P2000" s="3" t="s">
        <v>4</v>
      </c>
      <c r="Q2000" s="3" t="s">
        <v>10</v>
      </c>
      <c r="V2000" t="str">
        <f t="shared" si="79"/>
        <v>Remove</v>
      </c>
      <c r="W2000"/>
      <c r="X2000"/>
      <c r="Y2000"/>
      <c r="Z2000"/>
      <c r="AA2000"/>
      <c r="AC2000"/>
      <c r="AE2000"/>
    </row>
    <row r="2001" spans="1:31" hidden="1" x14ac:dyDescent="0.3">
      <c r="A2001" s="3">
        <v>2990037040</v>
      </c>
      <c r="B2001" s="3" t="s">
        <v>4851</v>
      </c>
      <c r="C2001" s="3" t="s">
        <v>4851</v>
      </c>
      <c r="D2001" s="3">
        <v>201.54796522577601</v>
      </c>
      <c r="E2001" s="3" t="s">
        <v>4872</v>
      </c>
      <c r="F2001" s="3" t="s">
        <v>62</v>
      </c>
      <c r="G2001" s="3" t="s">
        <v>113</v>
      </c>
      <c r="H2001" s="3" t="s">
        <v>4</v>
      </c>
      <c r="I2001" s="3" t="s">
        <v>4871</v>
      </c>
      <c r="J2001" s="3" t="s">
        <v>13</v>
      </c>
      <c r="K2001" s="3" t="s">
        <v>838</v>
      </c>
      <c r="L2001" s="3" t="s">
        <v>4</v>
      </c>
      <c r="N2001" s="3" t="s">
        <v>486</v>
      </c>
      <c r="O2001" s="3" t="s">
        <v>9</v>
      </c>
      <c r="P2001" s="3" t="s">
        <v>4</v>
      </c>
      <c r="Q2001" s="3" t="s">
        <v>10</v>
      </c>
      <c r="V2001" t="str">
        <f t="shared" si="79"/>
        <v>Remove</v>
      </c>
      <c r="W2001"/>
      <c r="X2001"/>
      <c r="Y2001"/>
      <c r="Z2001"/>
      <c r="AA2001"/>
      <c r="AC2001"/>
      <c r="AE2001"/>
    </row>
    <row r="2002" spans="1:31" hidden="1" x14ac:dyDescent="0.3">
      <c r="A2002" s="3">
        <v>2989974040</v>
      </c>
      <c r="B2002" s="3" t="s">
        <v>4851</v>
      </c>
      <c r="C2002" s="3" t="s">
        <v>4851</v>
      </c>
      <c r="D2002" s="3">
        <v>339.87374003706401</v>
      </c>
      <c r="E2002" s="3" t="s">
        <v>4873</v>
      </c>
      <c r="F2002" s="3" t="s">
        <v>13</v>
      </c>
      <c r="G2002" s="3" t="s">
        <v>56</v>
      </c>
      <c r="H2002" s="3" t="s">
        <v>4</v>
      </c>
      <c r="I2002" s="3" t="s">
        <v>4871</v>
      </c>
      <c r="J2002" s="3" t="s">
        <v>13</v>
      </c>
      <c r="K2002" s="3" t="s">
        <v>838</v>
      </c>
      <c r="L2002" s="3" t="s">
        <v>4</v>
      </c>
      <c r="N2002" s="3" t="s">
        <v>486</v>
      </c>
      <c r="O2002" s="3" t="s">
        <v>9</v>
      </c>
      <c r="P2002" s="3" t="s">
        <v>4</v>
      </c>
      <c r="Q2002" s="3" t="s">
        <v>10</v>
      </c>
      <c r="V2002" t="str">
        <f t="shared" si="79"/>
        <v>Remove</v>
      </c>
      <c r="W2002"/>
      <c r="X2002"/>
      <c r="Y2002"/>
      <c r="Z2002"/>
      <c r="AA2002"/>
      <c r="AC2002"/>
      <c r="AE2002"/>
    </row>
    <row r="2003" spans="1:31" hidden="1" x14ac:dyDescent="0.3">
      <c r="A2003" s="3">
        <v>2991030040</v>
      </c>
      <c r="B2003" s="3" t="s">
        <v>4874</v>
      </c>
      <c r="C2003" s="3" t="s">
        <v>4874</v>
      </c>
      <c r="D2003" s="3">
        <v>71.484081903240906</v>
      </c>
      <c r="E2003" s="3" t="s">
        <v>4875</v>
      </c>
      <c r="F2003" s="3" t="s">
        <v>191</v>
      </c>
      <c r="G2003" s="3" t="s">
        <v>1568</v>
      </c>
      <c r="H2003" s="3" t="s">
        <v>4</v>
      </c>
      <c r="I2003" s="3" t="s">
        <v>4876</v>
      </c>
      <c r="J2003" s="3" t="s">
        <v>23</v>
      </c>
      <c r="K2003" s="3" t="s">
        <v>137</v>
      </c>
      <c r="L2003" s="3" t="s">
        <v>429</v>
      </c>
      <c r="O2003" s="3" t="s">
        <v>9</v>
      </c>
      <c r="P2003" s="3" t="s">
        <v>4</v>
      </c>
      <c r="Q2003" s="3" t="s">
        <v>10</v>
      </c>
      <c r="V2003" t="str">
        <f t="shared" si="79"/>
        <v>Remove</v>
      </c>
      <c r="W2003"/>
      <c r="X2003"/>
      <c r="Y2003"/>
      <c r="Z2003"/>
      <c r="AA2003"/>
      <c r="AC2003"/>
      <c r="AE2003"/>
    </row>
    <row r="2004" spans="1:31" hidden="1" x14ac:dyDescent="0.3">
      <c r="A2004" s="3">
        <v>2990482040</v>
      </c>
      <c r="B2004" s="3" t="s">
        <v>4874</v>
      </c>
      <c r="C2004" s="3" t="s">
        <v>4874</v>
      </c>
      <c r="D2004" s="3">
        <v>50.230070362055699</v>
      </c>
      <c r="E2004" s="3" t="s">
        <v>4877</v>
      </c>
      <c r="F2004" s="3" t="s">
        <v>6</v>
      </c>
      <c r="G2004" s="3" t="s">
        <v>58</v>
      </c>
      <c r="H2004" s="3" t="s">
        <v>4</v>
      </c>
      <c r="I2004" s="3" t="s">
        <v>4878</v>
      </c>
      <c r="J2004" s="3" t="s">
        <v>6</v>
      </c>
      <c r="K2004" s="3" t="s">
        <v>79</v>
      </c>
      <c r="L2004" s="3" t="s">
        <v>3452</v>
      </c>
      <c r="N2004" s="3" t="s">
        <v>4879</v>
      </c>
      <c r="O2004" s="3" t="s">
        <v>9</v>
      </c>
      <c r="P2004" s="3" t="s">
        <v>4</v>
      </c>
      <c r="Q2004" s="3" t="s">
        <v>10</v>
      </c>
      <c r="V2004" t="str">
        <f t="shared" si="79"/>
        <v>Remove</v>
      </c>
      <c r="W2004"/>
      <c r="X2004"/>
      <c r="Y2004"/>
      <c r="Z2004"/>
      <c r="AA2004"/>
      <c r="AC2004"/>
      <c r="AE2004"/>
    </row>
    <row r="2005" spans="1:31" ht="28.8" x14ac:dyDescent="0.3">
      <c r="A2005" s="3">
        <v>2990423040</v>
      </c>
      <c r="B2005" s="3" t="s">
        <v>4874</v>
      </c>
      <c r="C2005" s="3" t="s">
        <v>4874</v>
      </c>
      <c r="D2005" s="3">
        <v>520.04083108586599</v>
      </c>
      <c r="E2005" s="3" t="s">
        <v>1913</v>
      </c>
      <c r="F2005" s="3" t="s">
        <v>83</v>
      </c>
      <c r="G2005" s="3" t="s">
        <v>121</v>
      </c>
      <c r="H2005" s="3" t="s">
        <v>16004</v>
      </c>
      <c r="I2005" s="3" t="s">
        <v>25</v>
      </c>
      <c r="J2005" s="3" t="s">
        <v>26</v>
      </c>
      <c r="K2005" s="3" t="s">
        <v>27</v>
      </c>
      <c r="L2005" s="3" t="s">
        <v>4</v>
      </c>
      <c r="M2005" s="3" t="s">
        <v>4066</v>
      </c>
      <c r="N2005" s="3" t="s">
        <v>486</v>
      </c>
      <c r="O2005" s="3" t="s">
        <v>9</v>
      </c>
      <c r="P2005" s="3" t="s">
        <v>4</v>
      </c>
      <c r="Q2005" s="3" t="s">
        <v>10</v>
      </c>
      <c r="R2005" s="2" t="s">
        <v>303</v>
      </c>
      <c r="S2005" s="3">
        <v>15.32</v>
      </c>
      <c r="T2005" s="3">
        <v>15.32</v>
      </c>
      <c r="U2005" s="3">
        <v>19.059999999999999</v>
      </c>
      <c r="V2005" s="3" t="str">
        <f t="shared" si="79"/>
        <v>Keep</v>
      </c>
      <c r="W2005" s="2" t="str">
        <f>MID(B2005, 5, 11)</f>
        <v>Aug 01 2016</v>
      </c>
      <c r="X2005" s="3">
        <f t="shared" ref="X2005" si="80">VALUE(RIGHT(W2005,4))</f>
        <v>2016</v>
      </c>
      <c r="Y2005" s="2" t="str">
        <f>H2005&amp;X2005</f>
        <v>china2016</v>
      </c>
      <c r="Z2005" s="1" t="s">
        <v>16083</v>
      </c>
      <c r="AA2005" s="1">
        <f>IFERROR(VLOOKUP(Z2005, RISKSHEET!$A$2:$G$1000, 4, FALSE), "Missing")</f>
        <v>-0.32396873831749001</v>
      </c>
      <c r="AB2005">
        <f>IFERROR(VLOOKUP(Z2005, RISKSHEET!$A$2:$G$1000, 5, FALSE), "Missing")</f>
        <v>-0.50222134590148904</v>
      </c>
      <c r="AC2005" s="1">
        <f>IFERROR(VLOOKUP(Z2005, RISKSHEET!$A$2:$G$1000, 6, FALSE), "Missing")</f>
        <v>0.416875630617142</v>
      </c>
      <c r="AD2005" t="str">
        <f>_xlfn.XLOOKUP(Z2005, CREDITRATING!I:I, CREDITRATING!E:E, "Missing")</f>
        <v>AA-</v>
      </c>
      <c r="AE2005" s="1">
        <f>_xlfn.XLOOKUP(Z2005, CREDITRATING!I:I, CREDITRATING!F:F, "Missing")</f>
        <v>4</v>
      </c>
    </row>
    <row r="2006" spans="1:31" hidden="1" x14ac:dyDescent="0.3">
      <c r="A2006" s="3">
        <v>3047630040</v>
      </c>
      <c r="B2006" s="3" t="s">
        <v>4880</v>
      </c>
      <c r="C2006" s="3" t="s">
        <v>4881</v>
      </c>
      <c r="D2006" s="3">
        <v>3302.3377074824002</v>
      </c>
      <c r="E2006" s="3" t="s">
        <v>4882</v>
      </c>
      <c r="F2006" s="3" t="s">
        <v>41</v>
      </c>
      <c r="G2006" s="3" t="s">
        <v>223</v>
      </c>
      <c r="H2006" s="3" t="s">
        <v>4</v>
      </c>
      <c r="I2006" s="3" t="s">
        <v>25</v>
      </c>
      <c r="J2006" s="3" t="s">
        <v>26</v>
      </c>
      <c r="K2006" s="3" t="s">
        <v>27</v>
      </c>
      <c r="L2006" s="3" t="s">
        <v>4</v>
      </c>
      <c r="M2006" s="3" t="s">
        <v>486</v>
      </c>
      <c r="O2006" s="3" t="s">
        <v>9</v>
      </c>
      <c r="P2006" s="3" t="s">
        <v>4</v>
      </c>
      <c r="Q2006" s="3" t="s">
        <v>10</v>
      </c>
      <c r="V2006" t="str">
        <f t="shared" si="79"/>
        <v>Remove</v>
      </c>
      <c r="W2006"/>
      <c r="X2006"/>
      <c r="Y2006"/>
      <c r="Z2006"/>
      <c r="AA2006"/>
      <c r="AC2006"/>
      <c r="AE2006"/>
    </row>
    <row r="2007" spans="1:31" hidden="1" x14ac:dyDescent="0.3">
      <c r="A2007" s="3">
        <v>2990587040</v>
      </c>
      <c r="B2007" s="3" t="s">
        <v>4880</v>
      </c>
      <c r="C2007" s="3" t="s">
        <v>4880</v>
      </c>
      <c r="D2007" s="3">
        <v>402.90977251170602</v>
      </c>
      <c r="E2007" s="3" t="s">
        <v>4883</v>
      </c>
      <c r="F2007" s="3" t="s">
        <v>23</v>
      </c>
      <c r="G2007" s="3" t="s">
        <v>24</v>
      </c>
      <c r="H2007" s="3" t="s">
        <v>4</v>
      </c>
      <c r="I2007" s="3" t="s">
        <v>4884</v>
      </c>
      <c r="J2007" s="3" t="s">
        <v>2</v>
      </c>
      <c r="K2007" s="3" t="s">
        <v>3</v>
      </c>
      <c r="L2007" s="3" t="s">
        <v>4</v>
      </c>
      <c r="N2007" s="3" t="s">
        <v>537</v>
      </c>
      <c r="O2007" s="3" t="s">
        <v>9</v>
      </c>
      <c r="P2007" s="3" t="s">
        <v>4</v>
      </c>
      <c r="Q2007" s="3" t="s">
        <v>10</v>
      </c>
      <c r="V2007" t="str">
        <f t="shared" si="79"/>
        <v>Remove</v>
      </c>
      <c r="W2007"/>
      <c r="X2007"/>
      <c r="Y2007"/>
      <c r="Z2007"/>
      <c r="AA2007"/>
      <c r="AC2007"/>
      <c r="AE2007"/>
    </row>
    <row r="2008" spans="1:31" hidden="1" x14ac:dyDescent="0.3">
      <c r="A2008" s="3">
        <v>2989983040</v>
      </c>
      <c r="B2008" s="3" t="s">
        <v>4880</v>
      </c>
      <c r="C2008" s="3" t="s">
        <v>4880</v>
      </c>
      <c r="D2008" s="3">
        <v>142.990101892285</v>
      </c>
      <c r="E2008" s="3" t="s">
        <v>4885</v>
      </c>
      <c r="F2008" s="3" t="s">
        <v>13</v>
      </c>
      <c r="G2008" s="3" t="s">
        <v>74</v>
      </c>
      <c r="H2008" s="3" t="s">
        <v>4</v>
      </c>
      <c r="I2008" s="3" t="s">
        <v>2443</v>
      </c>
      <c r="J2008" s="3" t="s">
        <v>13</v>
      </c>
      <c r="K2008" s="3" t="s">
        <v>56</v>
      </c>
      <c r="L2008" s="3" t="s">
        <v>4</v>
      </c>
      <c r="N2008" s="3" t="s">
        <v>66</v>
      </c>
      <c r="O2008" s="3" t="s">
        <v>9</v>
      </c>
      <c r="P2008" s="3" t="s">
        <v>4</v>
      </c>
      <c r="Q2008" s="3" t="s">
        <v>10</v>
      </c>
      <c r="V2008" t="str">
        <f t="shared" si="79"/>
        <v>Remove</v>
      </c>
      <c r="W2008"/>
      <c r="X2008"/>
      <c r="Y2008"/>
      <c r="Z2008"/>
      <c r="AA2008"/>
      <c r="AC2008"/>
      <c r="AE2008"/>
    </row>
    <row r="2009" spans="1:31" hidden="1" x14ac:dyDescent="0.3">
      <c r="A2009" s="3">
        <v>2989916040</v>
      </c>
      <c r="B2009" s="3" t="s">
        <v>4880</v>
      </c>
      <c r="C2009" s="3" t="s">
        <v>4880</v>
      </c>
      <c r="D2009" s="3">
        <v>52.852561689826999</v>
      </c>
      <c r="E2009" s="3" t="s">
        <v>4886</v>
      </c>
      <c r="F2009" s="3" t="s">
        <v>13</v>
      </c>
      <c r="G2009" s="3" t="s">
        <v>65</v>
      </c>
      <c r="H2009" s="3" t="s">
        <v>4</v>
      </c>
      <c r="I2009" s="3" t="s">
        <v>4887</v>
      </c>
      <c r="J2009" s="3" t="s">
        <v>98</v>
      </c>
      <c r="K2009" s="3" t="s">
        <v>99</v>
      </c>
      <c r="L2009" s="3" t="s">
        <v>4</v>
      </c>
      <c r="O2009" s="3" t="s">
        <v>9</v>
      </c>
      <c r="P2009" s="3" t="s">
        <v>4</v>
      </c>
      <c r="Q2009" s="3" t="s">
        <v>10</v>
      </c>
      <c r="V2009" t="str">
        <f t="shared" si="79"/>
        <v>Remove</v>
      </c>
      <c r="W2009"/>
      <c r="X2009"/>
      <c r="Y2009"/>
      <c r="Z2009"/>
      <c r="AA2009"/>
      <c r="AC2009"/>
      <c r="AE2009"/>
    </row>
    <row r="2010" spans="1:31" hidden="1" x14ac:dyDescent="0.3">
      <c r="A2010" s="3">
        <v>2989875040</v>
      </c>
      <c r="B2010" s="3" t="s">
        <v>4880</v>
      </c>
      <c r="C2010" s="3" t="s">
        <v>4880</v>
      </c>
      <c r="D2010" s="3">
        <v>97.860616371328405</v>
      </c>
      <c r="E2010" s="3" t="s">
        <v>4888</v>
      </c>
      <c r="F2010" s="3" t="s">
        <v>90</v>
      </c>
      <c r="G2010" s="3" t="s">
        <v>91</v>
      </c>
      <c r="H2010" s="3" t="s">
        <v>4</v>
      </c>
      <c r="I2010" s="3" t="s">
        <v>4889</v>
      </c>
      <c r="J2010" s="3" t="s">
        <v>62</v>
      </c>
      <c r="K2010" s="3" t="s">
        <v>113</v>
      </c>
      <c r="L2010" s="3" t="s">
        <v>4</v>
      </c>
      <c r="O2010" s="3" t="s">
        <v>9</v>
      </c>
      <c r="P2010" s="3" t="s">
        <v>4</v>
      </c>
      <c r="Q2010" s="3" t="s">
        <v>10</v>
      </c>
      <c r="V2010" t="str">
        <f t="shared" si="79"/>
        <v>Remove</v>
      </c>
      <c r="W2010"/>
      <c r="X2010"/>
      <c r="Y2010"/>
      <c r="Z2010"/>
      <c r="AA2010"/>
      <c r="AC2010"/>
      <c r="AE2010"/>
    </row>
    <row r="2011" spans="1:31" hidden="1" x14ac:dyDescent="0.3">
      <c r="A2011" s="3">
        <v>2990549040</v>
      </c>
      <c r="B2011" s="3" t="s">
        <v>4890</v>
      </c>
      <c r="C2011" s="3" t="s">
        <v>4890</v>
      </c>
      <c r="D2011" s="3">
        <v>163.49959993357399</v>
      </c>
      <c r="E2011" s="3" t="s">
        <v>4891</v>
      </c>
      <c r="F2011" s="3" t="s">
        <v>90</v>
      </c>
      <c r="G2011" s="3" t="s">
        <v>106</v>
      </c>
      <c r="H2011" s="3" t="s">
        <v>4</v>
      </c>
      <c r="I2011" s="3" t="s">
        <v>2919</v>
      </c>
      <c r="J2011" s="3" t="s">
        <v>90</v>
      </c>
      <c r="K2011" s="3" t="s">
        <v>91</v>
      </c>
      <c r="L2011" s="3" t="s">
        <v>4</v>
      </c>
      <c r="N2011" s="3" t="s">
        <v>220</v>
      </c>
      <c r="O2011" s="3" t="s">
        <v>9</v>
      </c>
      <c r="P2011" s="3" t="s">
        <v>4</v>
      </c>
      <c r="Q2011" s="3" t="s">
        <v>10</v>
      </c>
      <c r="V2011" t="str">
        <f t="shared" si="79"/>
        <v>Remove</v>
      </c>
      <c r="W2011"/>
      <c r="X2011"/>
      <c r="Y2011"/>
      <c r="Z2011"/>
      <c r="AA2011"/>
      <c r="AC2011"/>
      <c r="AE2011"/>
    </row>
    <row r="2012" spans="1:31" hidden="1" x14ac:dyDescent="0.3">
      <c r="A2012" s="3">
        <v>2990548040</v>
      </c>
      <c r="B2012" s="3" t="s">
        <v>4890</v>
      </c>
      <c r="C2012" s="3" t="s">
        <v>4890</v>
      </c>
      <c r="D2012" s="3">
        <v>92.591222693579297</v>
      </c>
      <c r="E2012" s="3" t="s">
        <v>4892</v>
      </c>
      <c r="F2012" s="3" t="s">
        <v>62</v>
      </c>
      <c r="G2012" s="3" t="s">
        <v>113</v>
      </c>
      <c r="H2012" s="3" t="s">
        <v>4</v>
      </c>
      <c r="I2012" s="3" t="s">
        <v>2919</v>
      </c>
      <c r="J2012" s="3" t="s">
        <v>90</v>
      </c>
      <c r="K2012" s="3" t="s">
        <v>91</v>
      </c>
      <c r="L2012" s="3" t="s">
        <v>4</v>
      </c>
      <c r="N2012" s="3" t="s">
        <v>220</v>
      </c>
      <c r="O2012" s="3" t="s">
        <v>9</v>
      </c>
      <c r="P2012" s="3" t="s">
        <v>4</v>
      </c>
      <c r="Q2012" s="3" t="s">
        <v>10</v>
      </c>
      <c r="V2012" t="str">
        <f t="shared" si="79"/>
        <v>Remove</v>
      </c>
      <c r="W2012"/>
      <c r="X2012"/>
      <c r="Y2012"/>
      <c r="Z2012"/>
      <c r="AA2012"/>
      <c r="AC2012"/>
      <c r="AE2012"/>
    </row>
    <row r="2013" spans="1:31" hidden="1" x14ac:dyDescent="0.3">
      <c r="A2013" s="3">
        <v>2990480040</v>
      </c>
      <c r="B2013" s="3" t="s">
        <v>4890</v>
      </c>
      <c r="C2013" s="3" t="s">
        <v>4890</v>
      </c>
      <c r="D2013" s="3">
        <v>1027.15107414061</v>
      </c>
      <c r="E2013" s="3" t="s">
        <v>4893</v>
      </c>
      <c r="F2013" s="3" t="s">
        <v>13</v>
      </c>
      <c r="G2013" s="3" t="s">
        <v>74</v>
      </c>
      <c r="H2013" s="3" t="s">
        <v>4</v>
      </c>
      <c r="I2013" s="3" t="s">
        <v>4894</v>
      </c>
      <c r="J2013" s="3" t="s">
        <v>6</v>
      </c>
      <c r="K2013" s="3" t="s">
        <v>58</v>
      </c>
      <c r="L2013" s="3" t="s">
        <v>4</v>
      </c>
      <c r="N2013" s="3" t="s">
        <v>4895</v>
      </c>
      <c r="O2013" s="3" t="s">
        <v>9</v>
      </c>
      <c r="P2013" s="3" t="s">
        <v>4</v>
      </c>
      <c r="Q2013" s="3" t="s">
        <v>10</v>
      </c>
      <c r="V2013" t="str">
        <f t="shared" si="79"/>
        <v>Remove</v>
      </c>
      <c r="W2013"/>
      <c r="X2013"/>
      <c r="Y2013"/>
      <c r="Z2013"/>
      <c r="AA2013"/>
      <c r="AC2013"/>
      <c r="AE2013"/>
    </row>
    <row r="2014" spans="1:31" hidden="1" x14ac:dyDescent="0.3">
      <c r="A2014" s="3">
        <v>2992017040</v>
      </c>
      <c r="B2014" s="3" t="s">
        <v>4896</v>
      </c>
      <c r="C2014" s="3" t="s">
        <v>4896</v>
      </c>
      <c r="D2014" s="3">
        <v>90.012688108586602</v>
      </c>
      <c r="E2014" s="3" t="s">
        <v>4897</v>
      </c>
      <c r="F2014" s="3" t="s">
        <v>83</v>
      </c>
      <c r="G2014" s="3" t="s">
        <v>159</v>
      </c>
      <c r="H2014" s="3" t="s">
        <v>4</v>
      </c>
      <c r="I2014" s="3" t="s">
        <v>4898</v>
      </c>
      <c r="J2014" s="3" t="s">
        <v>26</v>
      </c>
      <c r="K2014" s="3" t="s">
        <v>27</v>
      </c>
      <c r="L2014" s="3" t="s">
        <v>28</v>
      </c>
      <c r="N2014" s="3" t="s">
        <v>4899</v>
      </c>
      <c r="O2014" s="3" t="s">
        <v>9</v>
      </c>
      <c r="P2014" s="3" t="s">
        <v>4</v>
      </c>
      <c r="Q2014" s="3" t="s">
        <v>10</v>
      </c>
      <c r="V2014" t="str">
        <f t="shared" si="79"/>
        <v>Remove</v>
      </c>
      <c r="W2014"/>
      <c r="X2014"/>
      <c r="Y2014"/>
      <c r="Z2014"/>
      <c r="AA2014"/>
      <c r="AC2014"/>
      <c r="AE2014"/>
    </row>
    <row r="2015" spans="1:31" hidden="1" x14ac:dyDescent="0.3">
      <c r="A2015" s="3">
        <v>2991889040</v>
      </c>
      <c r="B2015" s="3" t="s">
        <v>4900</v>
      </c>
      <c r="C2015" s="3" t="s">
        <v>4900</v>
      </c>
      <c r="D2015" s="3">
        <v>87.306327972343297</v>
      </c>
      <c r="E2015" s="3" t="s">
        <v>4901</v>
      </c>
      <c r="F2015" s="3" t="s">
        <v>90</v>
      </c>
      <c r="G2015" s="3" t="s">
        <v>642</v>
      </c>
      <c r="H2015" s="3" t="s">
        <v>4</v>
      </c>
      <c r="I2015" s="3" t="s">
        <v>4902</v>
      </c>
      <c r="J2015" s="3" t="s">
        <v>26</v>
      </c>
      <c r="K2015" s="3" t="s">
        <v>27</v>
      </c>
      <c r="L2015" s="3" t="s">
        <v>4</v>
      </c>
      <c r="O2015" s="3" t="s">
        <v>9</v>
      </c>
      <c r="P2015" s="3" t="s">
        <v>4</v>
      </c>
      <c r="Q2015" s="3" t="s">
        <v>10</v>
      </c>
      <c r="V2015" t="str">
        <f t="shared" si="79"/>
        <v>Remove</v>
      </c>
      <c r="W2015"/>
      <c r="X2015"/>
      <c r="Y2015"/>
      <c r="Z2015"/>
      <c r="AA2015"/>
      <c r="AC2015"/>
      <c r="AE2015"/>
    </row>
    <row r="2016" spans="1:31" hidden="1" x14ac:dyDescent="0.3">
      <c r="A2016" s="3">
        <v>3034038040</v>
      </c>
      <c r="B2016" s="3" t="s">
        <v>4903</v>
      </c>
      <c r="C2016" s="3" t="s">
        <v>4903</v>
      </c>
      <c r="D2016" s="3">
        <v>89.999356595642794</v>
      </c>
      <c r="E2016" s="3" t="s">
        <v>4904</v>
      </c>
      <c r="F2016" s="3" t="s">
        <v>62</v>
      </c>
      <c r="G2016" s="3" t="s">
        <v>113</v>
      </c>
      <c r="H2016" s="3" t="s">
        <v>107</v>
      </c>
      <c r="I2016" s="3" t="s">
        <v>4905</v>
      </c>
      <c r="J2016" s="3" t="s">
        <v>26</v>
      </c>
      <c r="K2016" s="3" t="s">
        <v>511</v>
      </c>
      <c r="L2016" s="3" t="s">
        <v>239</v>
      </c>
      <c r="O2016" s="3" t="s">
        <v>9</v>
      </c>
      <c r="P2016" s="3" t="s">
        <v>107</v>
      </c>
      <c r="Q2016" s="3" t="s">
        <v>10</v>
      </c>
      <c r="V2016" t="str">
        <f t="shared" si="79"/>
        <v>Remove</v>
      </c>
      <c r="W2016"/>
      <c r="X2016"/>
      <c r="Y2016"/>
      <c r="Z2016"/>
      <c r="AA2016"/>
      <c r="AC2016"/>
      <c r="AE2016"/>
    </row>
    <row r="2017" spans="1:31" hidden="1" x14ac:dyDescent="0.3">
      <c r="A2017" s="3">
        <v>2993690040</v>
      </c>
      <c r="B2017" s="3" t="s">
        <v>4903</v>
      </c>
      <c r="C2017" s="3" t="s">
        <v>4903</v>
      </c>
      <c r="D2017" s="3">
        <v>162.33278220351701</v>
      </c>
      <c r="E2017" s="3" t="s">
        <v>4906</v>
      </c>
      <c r="F2017" s="3" t="s">
        <v>6</v>
      </c>
      <c r="G2017" s="3" t="s">
        <v>58</v>
      </c>
      <c r="H2017" s="3" t="s">
        <v>4</v>
      </c>
      <c r="I2017" s="3" t="s">
        <v>4907</v>
      </c>
      <c r="J2017" s="3" t="s">
        <v>26</v>
      </c>
      <c r="K2017" s="3" t="s">
        <v>27</v>
      </c>
      <c r="L2017" s="3" t="s">
        <v>4</v>
      </c>
      <c r="O2017" s="3" t="s">
        <v>9</v>
      </c>
      <c r="P2017" s="3" t="s">
        <v>4</v>
      </c>
      <c r="Q2017" s="3" t="s">
        <v>10</v>
      </c>
      <c r="V2017" t="str">
        <f t="shared" si="79"/>
        <v>Remove</v>
      </c>
      <c r="W2017"/>
      <c r="X2017"/>
      <c r="Y2017"/>
      <c r="Z2017"/>
      <c r="AA2017"/>
      <c r="AC2017"/>
      <c r="AE2017"/>
    </row>
    <row r="2018" spans="1:31" hidden="1" x14ac:dyDescent="0.3">
      <c r="A2018" s="3">
        <v>2991919040</v>
      </c>
      <c r="B2018" s="3" t="s">
        <v>4903</v>
      </c>
      <c r="C2018" s="3" t="s">
        <v>4903</v>
      </c>
      <c r="D2018" s="3">
        <v>169.87374116939699</v>
      </c>
      <c r="E2018" s="3" t="s">
        <v>4908</v>
      </c>
      <c r="F2018" s="3" t="s">
        <v>83</v>
      </c>
      <c r="G2018" s="3" t="s">
        <v>121</v>
      </c>
      <c r="H2018" s="3" t="s">
        <v>4</v>
      </c>
      <c r="I2018" s="3" t="s">
        <v>4909</v>
      </c>
      <c r="J2018" s="3" t="s">
        <v>6</v>
      </c>
      <c r="K2018" s="3" t="s">
        <v>58</v>
      </c>
      <c r="L2018" s="3" t="s">
        <v>4</v>
      </c>
      <c r="N2018" s="3" t="s">
        <v>2463</v>
      </c>
      <c r="O2018" s="3" t="s">
        <v>9</v>
      </c>
      <c r="P2018" s="3" t="s">
        <v>4</v>
      </c>
      <c r="Q2018" s="3" t="s">
        <v>10</v>
      </c>
      <c r="V2018" t="str">
        <f t="shared" si="79"/>
        <v>Remove</v>
      </c>
      <c r="W2018"/>
      <c r="X2018"/>
      <c r="Y2018"/>
      <c r="Z2018"/>
      <c r="AA2018"/>
      <c r="AC2018"/>
      <c r="AE2018"/>
    </row>
    <row r="2019" spans="1:31" hidden="1" x14ac:dyDescent="0.3">
      <c r="A2019" s="3">
        <v>3069976040</v>
      </c>
      <c r="B2019" s="3" t="s">
        <v>3296</v>
      </c>
      <c r="C2019" s="3" t="s">
        <v>4910</v>
      </c>
      <c r="D2019" s="3">
        <v>200.40135461258299</v>
      </c>
      <c r="E2019" s="3" t="s">
        <v>4911</v>
      </c>
      <c r="F2019" s="3" t="s">
        <v>26</v>
      </c>
      <c r="G2019" s="3" t="s">
        <v>27</v>
      </c>
      <c r="H2019" s="3" t="s">
        <v>127</v>
      </c>
      <c r="I2019" s="3" t="s">
        <v>4912</v>
      </c>
      <c r="J2019" s="3" t="s">
        <v>26</v>
      </c>
      <c r="K2019" s="3" t="s">
        <v>27</v>
      </c>
      <c r="L2019" s="3" t="s">
        <v>127</v>
      </c>
      <c r="M2019" s="3" t="s">
        <v>4913</v>
      </c>
      <c r="O2019" s="3" t="s">
        <v>9</v>
      </c>
      <c r="P2019" s="3" t="s">
        <v>127</v>
      </c>
      <c r="Q2019" s="3" t="s">
        <v>10</v>
      </c>
      <c r="V2019" t="str">
        <f t="shared" si="79"/>
        <v>Remove</v>
      </c>
      <c r="W2019"/>
      <c r="X2019"/>
      <c r="Y2019"/>
      <c r="Z2019"/>
      <c r="AA2019"/>
      <c r="AC2019"/>
      <c r="AE2019"/>
    </row>
    <row r="2020" spans="1:31" hidden="1" x14ac:dyDescent="0.3">
      <c r="A2020" s="3">
        <v>3025512040</v>
      </c>
      <c r="B2020" s="3" t="s">
        <v>3296</v>
      </c>
      <c r="C2020" s="3" t="s">
        <v>4914</v>
      </c>
      <c r="D2020" s="3">
        <v>59.721516479855403</v>
      </c>
      <c r="E2020" s="3" t="s">
        <v>4915</v>
      </c>
      <c r="F2020" s="3" t="s">
        <v>6</v>
      </c>
      <c r="G2020" s="3" t="s">
        <v>34</v>
      </c>
      <c r="H2020" s="3" t="s">
        <v>107</v>
      </c>
      <c r="I2020" s="3" t="s">
        <v>4916</v>
      </c>
      <c r="J2020" s="3" t="s">
        <v>26</v>
      </c>
      <c r="K2020" s="3" t="s">
        <v>27</v>
      </c>
      <c r="L2020" s="3" t="s">
        <v>1292</v>
      </c>
      <c r="O2020" s="3" t="s">
        <v>9</v>
      </c>
      <c r="P2020" s="3" t="s">
        <v>107</v>
      </c>
      <c r="Q2020" s="3" t="s">
        <v>10</v>
      </c>
      <c r="R2020" s="2" t="s">
        <v>507</v>
      </c>
      <c r="V2020" t="str">
        <f t="shared" si="79"/>
        <v>Remove</v>
      </c>
      <c r="W2020"/>
      <c r="X2020"/>
      <c r="Y2020"/>
      <c r="Z2020"/>
      <c r="AA2020"/>
      <c r="AC2020"/>
      <c r="AE2020"/>
    </row>
    <row r="2021" spans="1:31" hidden="1" x14ac:dyDescent="0.3">
      <c r="A2021" s="3">
        <v>2993174040</v>
      </c>
      <c r="B2021" s="3" t="s">
        <v>3296</v>
      </c>
      <c r="C2021" s="3" t="s">
        <v>3296</v>
      </c>
      <c r="D2021" s="3">
        <v>86.483024760875097</v>
      </c>
      <c r="E2021" s="3" t="s">
        <v>4917</v>
      </c>
      <c r="F2021" s="3" t="s">
        <v>2</v>
      </c>
      <c r="G2021" s="3" t="s">
        <v>3</v>
      </c>
      <c r="H2021" s="3" t="s">
        <v>4</v>
      </c>
      <c r="I2021" s="3" t="s">
        <v>4918</v>
      </c>
      <c r="J2021" s="3" t="s">
        <v>2</v>
      </c>
      <c r="K2021" s="3" t="s">
        <v>3</v>
      </c>
      <c r="L2021" s="3" t="s">
        <v>28</v>
      </c>
      <c r="O2021" s="3" t="s">
        <v>9</v>
      </c>
      <c r="P2021" s="3" t="s">
        <v>4</v>
      </c>
      <c r="Q2021" s="3" t="s">
        <v>10</v>
      </c>
      <c r="V2021" t="str">
        <f t="shared" si="79"/>
        <v>Remove</v>
      </c>
      <c r="W2021"/>
      <c r="X2021"/>
      <c r="Y2021"/>
      <c r="Z2021"/>
      <c r="AA2021"/>
      <c r="AC2021"/>
      <c r="AE2021"/>
    </row>
    <row r="2022" spans="1:31" hidden="1" x14ac:dyDescent="0.3">
      <c r="A2022" s="3">
        <v>2978231040</v>
      </c>
      <c r="B2022" s="3" t="s">
        <v>3296</v>
      </c>
      <c r="C2022" s="3" t="s">
        <v>3296</v>
      </c>
      <c r="D2022" s="3">
        <v>317.39582864093001</v>
      </c>
      <c r="E2022" s="3" t="s">
        <v>4919</v>
      </c>
      <c r="F2022" s="3" t="s">
        <v>62</v>
      </c>
      <c r="G2022" s="3" t="s">
        <v>210</v>
      </c>
      <c r="H2022" s="3" t="s">
        <v>4</v>
      </c>
      <c r="I2022" s="3" t="s">
        <v>4920</v>
      </c>
      <c r="J2022" s="3" t="s">
        <v>83</v>
      </c>
      <c r="K2022" s="3" t="s">
        <v>159</v>
      </c>
      <c r="L2022" s="3" t="s">
        <v>4</v>
      </c>
      <c r="N2022" s="3" t="s">
        <v>8</v>
      </c>
      <c r="O2022" s="3" t="s">
        <v>9</v>
      </c>
      <c r="P2022" s="3" t="s">
        <v>4</v>
      </c>
      <c r="Q2022" s="3" t="s">
        <v>10</v>
      </c>
      <c r="V2022" t="str">
        <f t="shared" si="79"/>
        <v>Remove</v>
      </c>
      <c r="W2022"/>
      <c r="X2022"/>
      <c r="Y2022"/>
      <c r="Z2022"/>
      <c r="AA2022"/>
      <c r="AC2022"/>
      <c r="AE2022"/>
    </row>
    <row r="2023" spans="1:31" hidden="1" x14ac:dyDescent="0.3">
      <c r="A2023" s="3">
        <v>2994541040</v>
      </c>
      <c r="B2023" s="3" t="s">
        <v>4921</v>
      </c>
      <c r="C2023" s="3" t="s">
        <v>4921</v>
      </c>
      <c r="D2023" s="3">
        <v>305.97014925373099</v>
      </c>
      <c r="E2023" s="3" t="s">
        <v>4922</v>
      </c>
      <c r="F2023" s="3" t="s">
        <v>83</v>
      </c>
      <c r="G2023" s="3" t="s">
        <v>608</v>
      </c>
      <c r="H2023" s="3" t="s">
        <v>332</v>
      </c>
      <c r="I2023" s="3" t="s">
        <v>4923</v>
      </c>
      <c r="J2023" s="3" t="s">
        <v>6</v>
      </c>
      <c r="K2023" s="3" t="s">
        <v>34</v>
      </c>
      <c r="L2023" s="3" t="s">
        <v>332</v>
      </c>
      <c r="M2023" s="3" t="s">
        <v>4924</v>
      </c>
      <c r="O2023" s="3" t="s">
        <v>9</v>
      </c>
      <c r="P2023" s="3" t="s">
        <v>332</v>
      </c>
      <c r="Q2023" s="3" t="s">
        <v>10</v>
      </c>
      <c r="V2023" t="str">
        <f t="shared" si="79"/>
        <v>Remove</v>
      </c>
      <c r="W2023"/>
      <c r="X2023"/>
      <c r="Y2023"/>
      <c r="Z2023"/>
      <c r="AA2023"/>
      <c r="AC2023"/>
      <c r="AE2023"/>
    </row>
    <row r="2024" spans="1:31" hidden="1" x14ac:dyDescent="0.3">
      <c r="A2024" s="3">
        <v>2994002040</v>
      </c>
      <c r="B2024" s="3" t="s">
        <v>4921</v>
      </c>
      <c r="C2024" s="3" t="s">
        <v>4921</v>
      </c>
      <c r="D2024" s="3">
        <v>399.913726476985</v>
      </c>
      <c r="E2024" s="3" t="s">
        <v>4925</v>
      </c>
      <c r="F2024" s="3" t="s">
        <v>83</v>
      </c>
      <c r="G2024" s="3" t="s">
        <v>84</v>
      </c>
      <c r="H2024" s="3" t="s">
        <v>107</v>
      </c>
      <c r="I2024" s="3" t="s">
        <v>4926</v>
      </c>
      <c r="J2024" s="3" t="s">
        <v>83</v>
      </c>
      <c r="K2024" s="3" t="s">
        <v>84</v>
      </c>
      <c r="L2024" s="3" t="s">
        <v>107</v>
      </c>
      <c r="M2024" s="3" t="s">
        <v>2927</v>
      </c>
      <c r="O2024" s="3" t="s">
        <v>9</v>
      </c>
      <c r="P2024" s="3" t="s">
        <v>107</v>
      </c>
      <c r="Q2024" s="3" t="s">
        <v>10</v>
      </c>
      <c r="V2024" t="str">
        <f t="shared" si="79"/>
        <v>Remove</v>
      </c>
      <c r="W2024"/>
      <c r="X2024"/>
      <c r="Y2024"/>
      <c r="Z2024"/>
      <c r="AA2024"/>
      <c r="AC2024"/>
      <c r="AE2024"/>
    </row>
    <row r="2025" spans="1:31" hidden="1" x14ac:dyDescent="0.3">
      <c r="A2025" s="3">
        <v>2993437040</v>
      </c>
      <c r="B2025" s="3" t="s">
        <v>4921</v>
      </c>
      <c r="C2025" s="3" t="s">
        <v>4921</v>
      </c>
      <c r="D2025" s="3">
        <v>177.298662257628</v>
      </c>
      <c r="E2025" s="3" t="s">
        <v>4927</v>
      </c>
      <c r="F2025" s="3" t="s">
        <v>2</v>
      </c>
      <c r="G2025" s="3" t="s">
        <v>3</v>
      </c>
      <c r="H2025" s="3" t="s">
        <v>4</v>
      </c>
      <c r="I2025" s="3" t="s">
        <v>4928</v>
      </c>
      <c r="J2025" s="3" t="s">
        <v>6</v>
      </c>
      <c r="K2025" s="3" t="s">
        <v>7</v>
      </c>
      <c r="L2025" s="3" t="s">
        <v>4</v>
      </c>
      <c r="N2025" s="3" t="s">
        <v>118</v>
      </c>
      <c r="O2025" s="3" t="s">
        <v>9</v>
      </c>
      <c r="P2025" s="3" t="s">
        <v>4</v>
      </c>
      <c r="Q2025" s="3" t="s">
        <v>10</v>
      </c>
      <c r="V2025" t="str">
        <f t="shared" si="79"/>
        <v>Remove</v>
      </c>
      <c r="W2025"/>
      <c r="X2025"/>
      <c r="Y2025"/>
      <c r="Z2025"/>
      <c r="AA2025"/>
      <c r="AC2025"/>
      <c r="AE2025"/>
    </row>
    <row r="2026" spans="1:31" hidden="1" x14ac:dyDescent="0.3">
      <c r="A2026" s="3">
        <v>2993101040</v>
      </c>
      <c r="B2026" s="3" t="s">
        <v>4921</v>
      </c>
      <c r="C2026" s="3" t="s">
        <v>4921</v>
      </c>
      <c r="D2026" s="3">
        <v>54.974597925747801</v>
      </c>
      <c r="E2026" s="3" t="s">
        <v>4929</v>
      </c>
      <c r="F2026" s="3" t="s">
        <v>2</v>
      </c>
      <c r="G2026" s="3" t="s">
        <v>3</v>
      </c>
      <c r="H2026" s="3" t="s">
        <v>4</v>
      </c>
      <c r="I2026" s="3" t="s">
        <v>4930</v>
      </c>
      <c r="J2026" s="3" t="s">
        <v>2</v>
      </c>
      <c r="K2026" s="3" t="s">
        <v>3</v>
      </c>
      <c r="L2026" s="3" t="s">
        <v>4</v>
      </c>
      <c r="O2026" s="3" t="s">
        <v>9</v>
      </c>
      <c r="P2026" s="3" t="s">
        <v>4</v>
      </c>
      <c r="Q2026" s="3" t="s">
        <v>10</v>
      </c>
      <c r="V2026" t="str">
        <f t="shared" si="79"/>
        <v>Remove</v>
      </c>
      <c r="W2026"/>
      <c r="X2026"/>
      <c r="Y2026"/>
      <c r="Z2026"/>
      <c r="AA2026"/>
      <c r="AC2026"/>
      <c r="AE2026"/>
    </row>
    <row r="2027" spans="1:31" ht="28.8" x14ac:dyDescent="0.3">
      <c r="A2027" s="3">
        <v>2996646040</v>
      </c>
      <c r="B2027" s="3" t="s">
        <v>4819</v>
      </c>
      <c r="C2027" s="3" t="s">
        <v>4819</v>
      </c>
      <c r="D2027" s="3">
        <v>2369.2279840930501</v>
      </c>
      <c r="E2027" s="3" t="s">
        <v>4931</v>
      </c>
      <c r="F2027" s="3" t="s">
        <v>26</v>
      </c>
      <c r="G2027" s="3" t="s">
        <v>27</v>
      </c>
      <c r="H2027" s="3" t="s">
        <v>16054</v>
      </c>
      <c r="I2027" s="3" t="s">
        <v>2040</v>
      </c>
      <c r="J2027" s="3" t="s">
        <v>83</v>
      </c>
      <c r="K2027" s="3" t="s">
        <v>268</v>
      </c>
      <c r="L2027" s="3" t="s">
        <v>107</v>
      </c>
      <c r="M2027" s="3" t="s">
        <v>2927</v>
      </c>
      <c r="N2027" s="3" t="s">
        <v>4932</v>
      </c>
      <c r="O2027" s="3" t="s">
        <v>9</v>
      </c>
      <c r="P2027" s="3" t="s">
        <v>107</v>
      </c>
      <c r="Q2027" s="3" t="s">
        <v>10</v>
      </c>
      <c r="R2027" s="2" t="s">
        <v>507</v>
      </c>
      <c r="S2027" s="3">
        <v>-19.899999999999999</v>
      </c>
      <c r="T2027" s="3">
        <v>-19.43</v>
      </c>
      <c r="U2027" s="3">
        <v>-2.39</v>
      </c>
      <c r="V2027" s="3" t="str">
        <f t="shared" si="79"/>
        <v>Keep</v>
      </c>
      <c r="W2027" s="2" t="str">
        <f>MID(B2027, 5, 11)</f>
        <v>Aug 11 2016</v>
      </c>
      <c r="X2027" s="3">
        <f t="shared" ref="X2027" si="81">VALUE(RIGHT(W2027,4))</f>
        <v>2016</v>
      </c>
      <c r="Y2027" s="2" t="str">
        <f>H2027&amp;X2027</f>
        <v>india2016</v>
      </c>
      <c r="Z2027" s="1" t="s">
        <v>16085</v>
      </c>
      <c r="AA2027" s="1">
        <f>IFERROR(VLOOKUP(Z2027, RISKSHEET!$A$2:$G$1000, 4, FALSE), "Missing")</f>
        <v>-5.6153856217861203E-2</v>
      </c>
      <c r="AB2027">
        <f>IFERROR(VLOOKUP(Z2027, RISKSHEET!$A$2:$G$1000, 5, FALSE), "Missing")</f>
        <v>-0.96042650938034102</v>
      </c>
      <c r="AC2027" s="1">
        <f>IFERROR(VLOOKUP(Z2027, RISKSHEET!$A$2:$G$1000, 6, FALSE), "Missing")</f>
        <v>4.1096631437540103E-2</v>
      </c>
      <c r="AD2027" t="str">
        <f>_xlfn.XLOOKUP(Z2027, CREDITRATING!I:I, CREDITRATING!E:E, "Missing")</f>
        <v>BBB</v>
      </c>
      <c r="AE2027" s="1">
        <f>_xlfn.XLOOKUP(Z2027, CREDITRATING!I:I, CREDITRATING!F:F, "Missing")</f>
        <v>9</v>
      </c>
    </row>
    <row r="2028" spans="1:31" hidden="1" x14ac:dyDescent="0.3">
      <c r="A2028" s="3">
        <v>2993649040</v>
      </c>
      <c r="B2028" s="3" t="s">
        <v>4819</v>
      </c>
      <c r="C2028" s="3" t="s">
        <v>4819</v>
      </c>
      <c r="D2028" s="3">
        <v>66.143190896073605</v>
      </c>
      <c r="E2028" s="3" t="s">
        <v>4933</v>
      </c>
      <c r="F2028" s="3" t="s">
        <v>90</v>
      </c>
      <c r="G2028" s="3" t="s">
        <v>623</v>
      </c>
      <c r="H2028" s="3" t="s">
        <v>4</v>
      </c>
      <c r="I2028" s="3" t="s">
        <v>4934</v>
      </c>
      <c r="J2028" s="3" t="s">
        <v>83</v>
      </c>
      <c r="K2028" s="3" t="s">
        <v>608</v>
      </c>
      <c r="L2028" s="3" t="s">
        <v>28</v>
      </c>
      <c r="O2028" s="3" t="s">
        <v>9</v>
      </c>
      <c r="P2028" s="3" t="s">
        <v>4</v>
      </c>
      <c r="Q2028" s="3" t="s">
        <v>10</v>
      </c>
      <c r="V2028" t="str">
        <f t="shared" si="79"/>
        <v>Remove</v>
      </c>
      <c r="W2028"/>
      <c r="X2028"/>
      <c r="Y2028"/>
      <c r="Z2028"/>
      <c r="AA2028"/>
      <c r="AC2028"/>
      <c r="AE2028"/>
    </row>
    <row r="2029" spans="1:31" hidden="1" x14ac:dyDescent="0.3">
      <c r="A2029" s="3">
        <v>3048977040</v>
      </c>
      <c r="B2029" s="3" t="s">
        <v>4935</v>
      </c>
      <c r="C2029" s="3" t="s">
        <v>4935</v>
      </c>
      <c r="D2029" s="3">
        <v>209.518061381537</v>
      </c>
      <c r="E2029" s="3" t="s">
        <v>4936</v>
      </c>
      <c r="F2029" s="3" t="s">
        <v>13</v>
      </c>
      <c r="G2029" s="3" t="s">
        <v>74</v>
      </c>
      <c r="H2029" s="3" t="s">
        <v>4</v>
      </c>
      <c r="I2029" s="3" t="s">
        <v>4937</v>
      </c>
      <c r="J2029" s="3" t="s">
        <v>13</v>
      </c>
      <c r="K2029" s="3" t="s">
        <v>74</v>
      </c>
      <c r="L2029" s="3" t="s">
        <v>4</v>
      </c>
      <c r="N2029" s="3" t="s">
        <v>931</v>
      </c>
      <c r="O2029" s="3" t="s">
        <v>9</v>
      </c>
      <c r="P2029" s="3" t="s">
        <v>4</v>
      </c>
      <c r="Q2029" s="3" t="s">
        <v>10</v>
      </c>
      <c r="V2029" t="str">
        <f t="shared" si="79"/>
        <v>Remove</v>
      </c>
      <c r="W2029"/>
      <c r="X2029"/>
      <c r="Y2029"/>
      <c r="Z2029"/>
      <c r="AA2029"/>
      <c r="AC2029"/>
      <c r="AE2029"/>
    </row>
    <row r="2030" spans="1:31" hidden="1" x14ac:dyDescent="0.3">
      <c r="A2030" s="3">
        <v>3001060040</v>
      </c>
      <c r="B2030" s="3" t="s">
        <v>4935</v>
      </c>
      <c r="C2030" s="3" t="s">
        <v>1848</v>
      </c>
      <c r="D2030" s="3">
        <v>55.709628275441801</v>
      </c>
      <c r="E2030" s="3" t="s">
        <v>4938</v>
      </c>
      <c r="F2030" s="3" t="s">
        <v>26</v>
      </c>
      <c r="G2030" s="3" t="s">
        <v>27</v>
      </c>
      <c r="H2030" s="3" t="s">
        <v>49</v>
      </c>
      <c r="I2030" s="3" t="s">
        <v>4939</v>
      </c>
      <c r="J2030" s="3" t="s">
        <v>26</v>
      </c>
      <c r="K2030" s="3" t="s">
        <v>27</v>
      </c>
      <c r="L2030" s="3" t="s">
        <v>49</v>
      </c>
      <c r="M2030" s="3" t="s">
        <v>4829</v>
      </c>
      <c r="N2030" s="3" t="s">
        <v>530</v>
      </c>
      <c r="O2030" s="3" t="s">
        <v>9</v>
      </c>
      <c r="P2030" s="3" t="s">
        <v>49</v>
      </c>
      <c r="Q2030" s="3" t="s">
        <v>10</v>
      </c>
      <c r="V2030" t="str">
        <f t="shared" si="79"/>
        <v>Remove</v>
      </c>
      <c r="W2030"/>
      <c r="X2030"/>
      <c r="Y2030"/>
      <c r="Z2030"/>
      <c r="AA2030"/>
      <c r="AC2030"/>
      <c r="AE2030"/>
    </row>
    <row r="2031" spans="1:31" hidden="1" x14ac:dyDescent="0.3">
      <c r="A2031" s="3">
        <v>2994213040</v>
      </c>
      <c r="B2031" s="3" t="s">
        <v>4935</v>
      </c>
      <c r="C2031" s="3" t="s">
        <v>4935</v>
      </c>
      <c r="D2031" s="3">
        <v>52.838066209976802</v>
      </c>
      <c r="E2031" s="3" t="s">
        <v>4940</v>
      </c>
      <c r="F2031" s="3" t="s">
        <v>2</v>
      </c>
      <c r="G2031" s="3" t="s">
        <v>3</v>
      </c>
      <c r="H2031" s="3" t="s">
        <v>4</v>
      </c>
      <c r="I2031" s="3" t="s">
        <v>4941</v>
      </c>
      <c r="J2031" s="3" t="s">
        <v>26</v>
      </c>
      <c r="K2031" s="3" t="s">
        <v>72</v>
      </c>
      <c r="L2031" s="3" t="s">
        <v>4</v>
      </c>
      <c r="O2031" s="3" t="s">
        <v>9</v>
      </c>
      <c r="P2031" s="3" t="s">
        <v>4</v>
      </c>
      <c r="Q2031" s="3" t="s">
        <v>10</v>
      </c>
      <c r="V2031" t="str">
        <f t="shared" si="79"/>
        <v>Remove</v>
      </c>
      <c r="W2031"/>
      <c r="X2031"/>
      <c r="Y2031"/>
      <c r="Z2031"/>
      <c r="AA2031"/>
      <c r="AC2031"/>
      <c r="AE2031"/>
    </row>
    <row r="2032" spans="1:31" hidden="1" x14ac:dyDescent="0.3">
      <c r="A2032" s="3">
        <v>2995516040</v>
      </c>
      <c r="B2032" s="3" t="s">
        <v>4942</v>
      </c>
      <c r="C2032" s="3" t="s">
        <v>4942</v>
      </c>
      <c r="D2032" s="3">
        <v>233.098124359206</v>
      </c>
      <c r="E2032" s="3" t="s">
        <v>4943</v>
      </c>
      <c r="F2032" s="3" t="s">
        <v>62</v>
      </c>
      <c r="G2032" s="3" t="s">
        <v>63</v>
      </c>
      <c r="H2032" s="3" t="s">
        <v>4</v>
      </c>
      <c r="I2032" s="3" t="s">
        <v>25</v>
      </c>
      <c r="J2032" s="3" t="s">
        <v>26</v>
      </c>
      <c r="K2032" s="3" t="s">
        <v>27</v>
      </c>
      <c r="L2032" s="3" t="s">
        <v>4</v>
      </c>
      <c r="N2032" s="3" t="s">
        <v>1906</v>
      </c>
      <c r="O2032" s="3" t="s">
        <v>9</v>
      </c>
      <c r="P2032" s="3" t="s">
        <v>4</v>
      </c>
      <c r="Q2032" s="3" t="s">
        <v>10</v>
      </c>
      <c r="R2032" s="2" t="s">
        <v>321</v>
      </c>
      <c r="T2032" s="3">
        <v>-62.07</v>
      </c>
      <c r="U2032" s="3">
        <v>-63.28</v>
      </c>
      <c r="V2032" t="str">
        <f t="shared" si="79"/>
        <v>Remove</v>
      </c>
      <c r="W2032"/>
      <c r="X2032"/>
      <c r="Y2032"/>
      <c r="Z2032"/>
      <c r="AA2032"/>
      <c r="AC2032"/>
      <c r="AE2032"/>
    </row>
    <row r="2033" spans="1:31" hidden="1" x14ac:dyDescent="0.3">
      <c r="A2033" s="3">
        <v>2994633040</v>
      </c>
      <c r="B2033" s="3" t="s">
        <v>4942</v>
      </c>
      <c r="C2033" s="3" t="s">
        <v>4942</v>
      </c>
      <c r="D2033" s="3">
        <v>903.22402147035802</v>
      </c>
      <c r="E2033" s="3" t="s">
        <v>4944</v>
      </c>
      <c r="F2033" s="3" t="s">
        <v>6</v>
      </c>
      <c r="G2033" s="3" t="s">
        <v>58</v>
      </c>
      <c r="H2033" s="3" t="s">
        <v>4</v>
      </c>
      <c r="I2033" s="3" t="s">
        <v>4945</v>
      </c>
      <c r="J2033" s="3" t="s">
        <v>6</v>
      </c>
      <c r="K2033" s="3" t="s">
        <v>58</v>
      </c>
      <c r="L2033" s="3" t="s">
        <v>4</v>
      </c>
      <c r="N2033" s="3" t="s">
        <v>537</v>
      </c>
      <c r="O2033" s="3" t="s">
        <v>9</v>
      </c>
      <c r="P2033" s="3" t="s">
        <v>4</v>
      </c>
      <c r="Q2033" s="3" t="s">
        <v>10</v>
      </c>
      <c r="V2033" t="str">
        <f t="shared" si="79"/>
        <v>Remove</v>
      </c>
      <c r="W2033"/>
      <c r="X2033"/>
      <c r="Y2033"/>
      <c r="Z2033"/>
      <c r="AA2033"/>
      <c r="AC2033"/>
      <c r="AE2033"/>
    </row>
    <row r="2034" spans="1:31" hidden="1" x14ac:dyDescent="0.3">
      <c r="A2034" s="3">
        <v>2994628040</v>
      </c>
      <c r="B2034" s="3" t="s">
        <v>4942</v>
      </c>
      <c r="C2034" s="3" t="s">
        <v>4942</v>
      </c>
      <c r="D2034" s="3">
        <v>199.30462577649101</v>
      </c>
      <c r="E2034" s="3" t="s">
        <v>4946</v>
      </c>
      <c r="F2034" s="3" t="s">
        <v>6</v>
      </c>
      <c r="G2034" s="3" t="s">
        <v>34</v>
      </c>
      <c r="H2034" s="3" t="s">
        <v>4</v>
      </c>
      <c r="I2034" s="3" t="s">
        <v>4947</v>
      </c>
      <c r="J2034" s="3" t="s">
        <v>2</v>
      </c>
      <c r="K2034" s="3" t="s">
        <v>3</v>
      </c>
      <c r="L2034" s="3" t="s">
        <v>4</v>
      </c>
      <c r="O2034" s="3" t="s">
        <v>9</v>
      </c>
      <c r="P2034" s="3" t="s">
        <v>4</v>
      </c>
      <c r="Q2034" s="3" t="s">
        <v>10</v>
      </c>
      <c r="V2034" t="str">
        <f t="shared" si="79"/>
        <v>Remove</v>
      </c>
      <c r="W2034"/>
      <c r="X2034"/>
      <c r="Y2034"/>
      <c r="Z2034"/>
      <c r="AA2034"/>
      <c r="AC2034"/>
      <c r="AE2034"/>
    </row>
    <row r="2035" spans="1:31" hidden="1" x14ac:dyDescent="0.3">
      <c r="A2035" s="3">
        <v>2994631040</v>
      </c>
      <c r="B2035" s="3" t="s">
        <v>3891</v>
      </c>
      <c r="C2035" s="3" t="s">
        <v>3891</v>
      </c>
      <c r="D2035" s="3">
        <v>158.12028828176801</v>
      </c>
      <c r="E2035" s="3" t="s">
        <v>4948</v>
      </c>
      <c r="F2035" s="3" t="s">
        <v>13</v>
      </c>
      <c r="G2035" s="3" t="s">
        <v>56</v>
      </c>
      <c r="H2035" s="3" t="s">
        <v>4</v>
      </c>
      <c r="I2035" s="3" t="s">
        <v>4949</v>
      </c>
      <c r="J2035" s="3" t="s">
        <v>191</v>
      </c>
      <c r="K2035" s="3" t="s">
        <v>192</v>
      </c>
      <c r="L2035" s="3" t="s">
        <v>4</v>
      </c>
      <c r="N2035" s="3" t="s">
        <v>660</v>
      </c>
      <c r="O2035" s="3" t="s">
        <v>9</v>
      </c>
      <c r="P2035" s="3" t="s">
        <v>4</v>
      </c>
      <c r="Q2035" s="3" t="s">
        <v>10</v>
      </c>
      <c r="V2035" t="str">
        <f t="shared" si="79"/>
        <v>Remove</v>
      </c>
      <c r="W2035"/>
      <c r="X2035"/>
      <c r="Y2035"/>
      <c r="Z2035"/>
      <c r="AA2035"/>
      <c r="AC2035"/>
      <c r="AE2035"/>
    </row>
    <row r="2036" spans="1:31" hidden="1" x14ac:dyDescent="0.3">
      <c r="A2036" s="3">
        <v>2999085040</v>
      </c>
      <c r="B2036" s="3" t="s">
        <v>4630</v>
      </c>
      <c r="C2036" s="3" t="s">
        <v>4630</v>
      </c>
      <c r="D2036" s="3">
        <v>138.23457689597601</v>
      </c>
      <c r="E2036" s="3" t="s">
        <v>4950</v>
      </c>
      <c r="F2036" s="3" t="s">
        <v>41</v>
      </c>
      <c r="G2036" s="3" t="s">
        <v>144</v>
      </c>
      <c r="H2036" s="3" t="s">
        <v>107</v>
      </c>
      <c r="I2036" s="3" t="s">
        <v>4951</v>
      </c>
      <c r="J2036" s="3" t="s">
        <v>41</v>
      </c>
      <c r="K2036" s="3" t="s">
        <v>144</v>
      </c>
      <c r="L2036" s="3" t="s">
        <v>107</v>
      </c>
      <c r="O2036" s="3" t="s">
        <v>9</v>
      </c>
      <c r="P2036" s="3" t="s">
        <v>107</v>
      </c>
      <c r="Q2036" s="3" t="s">
        <v>10</v>
      </c>
      <c r="V2036" t="str">
        <f t="shared" si="79"/>
        <v>Remove</v>
      </c>
      <c r="W2036"/>
      <c r="X2036"/>
      <c r="Y2036"/>
      <c r="Z2036"/>
      <c r="AA2036"/>
      <c r="AC2036"/>
      <c r="AE2036"/>
    </row>
    <row r="2037" spans="1:31" hidden="1" x14ac:dyDescent="0.3">
      <c r="A2037" s="3">
        <v>2995192040</v>
      </c>
      <c r="B2037" s="3" t="s">
        <v>4630</v>
      </c>
      <c r="C2037" s="3" t="s">
        <v>4630</v>
      </c>
      <c r="D2037" s="3">
        <v>149.16377881573001</v>
      </c>
      <c r="E2037" s="3" t="s">
        <v>4952</v>
      </c>
      <c r="F2037" s="3" t="s">
        <v>13</v>
      </c>
      <c r="G2037" s="3" t="s">
        <v>96</v>
      </c>
      <c r="H2037" s="3" t="s">
        <v>4</v>
      </c>
      <c r="I2037" s="3" t="s">
        <v>4953</v>
      </c>
      <c r="J2037" s="3" t="s">
        <v>23</v>
      </c>
      <c r="K2037" s="3" t="s">
        <v>126</v>
      </c>
      <c r="L2037" s="3" t="s">
        <v>4</v>
      </c>
      <c r="O2037" s="3" t="s">
        <v>9</v>
      </c>
      <c r="P2037" s="3" t="s">
        <v>4</v>
      </c>
      <c r="Q2037" s="3" t="s">
        <v>10</v>
      </c>
      <c r="V2037" t="str">
        <f t="shared" si="79"/>
        <v>Remove</v>
      </c>
      <c r="W2037"/>
      <c r="X2037"/>
      <c r="Y2037"/>
      <c r="Z2037"/>
      <c r="AA2037"/>
      <c r="AC2037"/>
      <c r="AE2037"/>
    </row>
    <row r="2038" spans="1:31" hidden="1" x14ac:dyDescent="0.3">
      <c r="A2038" s="3">
        <v>2995547040</v>
      </c>
      <c r="B2038" s="3" t="s">
        <v>4954</v>
      </c>
      <c r="C2038" s="3" t="s">
        <v>4954</v>
      </c>
      <c r="D2038" s="3">
        <v>136.17149758454099</v>
      </c>
      <c r="E2038" s="3" t="s">
        <v>4955</v>
      </c>
      <c r="F2038" s="3" t="s">
        <v>18</v>
      </c>
      <c r="G2038" s="3" t="s">
        <v>319</v>
      </c>
      <c r="H2038" s="3" t="s">
        <v>4</v>
      </c>
      <c r="I2038" s="3" t="s">
        <v>25</v>
      </c>
      <c r="J2038" s="3" t="s">
        <v>26</v>
      </c>
      <c r="K2038" s="3" t="s">
        <v>27</v>
      </c>
      <c r="L2038" s="3" t="s">
        <v>4</v>
      </c>
      <c r="O2038" s="3" t="s">
        <v>9</v>
      </c>
      <c r="P2038" s="3" t="s">
        <v>4</v>
      </c>
      <c r="Q2038" s="3" t="s">
        <v>10</v>
      </c>
      <c r="V2038" t="str">
        <f t="shared" si="79"/>
        <v>Remove</v>
      </c>
      <c r="W2038"/>
      <c r="X2038"/>
      <c r="Y2038"/>
      <c r="Z2038"/>
      <c r="AA2038"/>
      <c r="AC2038"/>
      <c r="AE2038"/>
    </row>
    <row r="2039" spans="1:31" hidden="1" x14ac:dyDescent="0.3">
      <c r="A2039" s="3">
        <v>2998112040</v>
      </c>
      <c r="B2039" s="3" t="s">
        <v>4956</v>
      </c>
      <c r="C2039" s="3" t="s">
        <v>4956</v>
      </c>
      <c r="D2039" s="3">
        <v>162.85265524964601</v>
      </c>
      <c r="E2039" s="3" t="s">
        <v>4957</v>
      </c>
      <c r="F2039" s="3" t="s">
        <v>26</v>
      </c>
      <c r="G2039" s="3" t="s">
        <v>175</v>
      </c>
      <c r="H2039" s="3" t="s">
        <v>107</v>
      </c>
      <c r="I2039" s="3" t="s">
        <v>4958</v>
      </c>
      <c r="J2039" s="3" t="s">
        <v>26</v>
      </c>
      <c r="K2039" s="3" t="s">
        <v>175</v>
      </c>
      <c r="L2039" s="3" t="s">
        <v>107</v>
      </c>
      <c r="M2039" s="3" t="s">
        <v>4959</v>
      </c>
      <c r="N2039" s="3" t="s">
        <v>4960</v>
      </c>
      <c r="O2039" s="3" t="s">
        <v>9</v>
      </c>
      <c r="P2039" s="3" t="s">
        <v>107</v>
      </c>
      <c r="Q2039" s="3" t="s">
        <v>10</v>
      </c>
      <c r="V2039" t="str">
        <f t="shared" si="79"/>
        <v>Remove</v>
      </c>
      <c r="W2039"/>
      <c r="X2039"/>
      <c r="Y2039"/>
      <c r="Z2039"/>
      <c r="AA2039"/>
      <c r="AC2039"/>
      <c r="AE2039"/>
    </row>
    <row r="2040" spans="1:31" ht="28.8" x14ac:dyDescent="0.3">
      <c r="A2040" s="3">
        <v>2997593040</v>
      </c>
      <c r="B2040" s="3" t="s">
        <v>4956</v>
      </c>
      <c r="C2040" s="3" t="s">
        <v>4956</v>
      </c>
      <c r="D2040" s="3">
        <v>120.430052061373</v>
      </c>
      <c r="E2040" s="3" t="s">
        <v>4961</v>
      </c>
      <c r="F2040" s="3" t="s">
        <v>26</v>
      </c>
      <c r="G2040" s="3" t="s">
        <v>175</v>
      </c>
      <c r="H2040" s="3" t="s">
        <v>16054</v>
      </c>
      <c r="I2040" s="3" t="s">
        <v>16057</v>
      </c>
      <c r="J2040" s="3" t="s">
        <v>26</v>
      </c>
      <c r="K2040" s="3" t="s">
        <v>175</v>
      </c>
      <c r="L2040" s="3" t="s">
        <v>107</v>
      </c>
      <c r="M2040" s="3" t="s">
        <v>4962</v>
      </c>
      <c r="N2040" s="3" t="s">
        <v>4960</v>
      </c>
      <c r="O2040" s="3" t="s">
        <v>9</v>
      </c>
      <c r="P2040" s="3" t="s">
        <v>107</v>
      </c>
      <c r="Q2040" s="3" t="s">
        <v>10</v>
      </c>
      <c r="R2040" s="2" t="s">
        <v>109</v>
      </c>
      <c r="S2040" s="3">
        <v>7.54</v>
      </c>
      <c r="T2040" s="3">
        <v>7.73</v>
      </c>
      <c r="U2040" s="3">
        <v>4.55</v>
      </c>
      <c r="V2040" s="3" t="str">
        <f t="shared" si="79"/>
        <v>Keep</v>
      </c>
      <c r="W2040" s="2" t="str">
        <f t="shared" ref="W2040:W2041" si="82">MID(B2040, 5, 11)</f>
        <v>Aug 18 2016</v>
      </c>
      <c r="X2040" s="3">
        <f t="shared" ref="X2040:X2041" si="83">VALUE(RIGHT(W2040,4))</f>
        <v>2016</v>
      </c>
      <c r="Y2040" s="2" t="str">
        <f t="shared" ref="Y2040:Y2041" si="84">H2040&amp;X2040</f>
        <v>india2016</v>
      </c>
      <c r="Z2040" s="1" t="s">
        <v>16085</v>
      </c>
      <c r="AA2040" s="1">
        <f>IFERROR(VLOOKUP(Z2040, RISKSHEET!$A$2:$G$1000, 4, FALSE), "Missing")</f>
        <v>-5.6153856217861203E-2</v>
      </c>
      <c r="AB2040">
        <f>IFERROR(VLOOKUP(Z2040, RISKSHEET!$A$2:$G$1000, 5, FALSE), "Missing")</f>
        <v>-0.96042650938034102</v>
      </c>
      <c r="AC2040" s="1">
        <f>IFERROR(VLOOKUP(Z2040, RISKSHEET!$A$2:$G$1000, 6, FALSE), "Missing")</f>
        <v>4.1096631437540103E-2</v>
      </c>
      <c r="AD2040" t="str">
        <f>_xlfn.XLOOKUP(Z2040, CREDITRATING!I:I, CREDITRATING!E:E, "Missing")</f>
        <v>BBB</v>
      </c>
      <c r="AE2040" s="1">
        <f>_xlfn.XLOOKUP(Z2040, CREDITRATING!I:I, CREDITRATING!F:F, "Missing")</f>
        <v>9</v>
      </c>
    </row>
    <row r="2041" spans="1:31" ht="28.8" x14ac:dyDescent="0.3">
      <c r="A2041" s="3">
        <v>2997496040</v>
      </c>
      <c r="B2041" s="3" t="s">
        <v>4956</v>
      </c>
      <c r="C2041" s="3" t="s">
        <v>4956</v>
      </c>
      <c r="D2041" s="3">
        <v>179.904265085388</v>
      </c>
      <c r="E2041" s="3" t="s">
        <v>4963</v>
      </c>
      <c r="F2041" s="3" t="s">
        <v>26</v>
      </c>
      <c r="G2041" s="3" t="s">
        <v>175</v>
      </c>
      <c r="H2041" s="3" t="s">
        <v>16054</v>
      </c>
      <c r="I2041" s="3" t="s">
        <v>16057</v>
      </c>
      <c r="J2041" s="3" t="s">
        <v>26</v>
      </c>
      <c r="K2041" s="3" t="s">
        <v>175</v>
      </c>
      <c r="L2041" s="3" t="s">
        <v>107</v>
      </c>
      <c r="M2041" s="3" t="s">
        <v>4962</v>
      </c>
      <c r="N2041" s="3" t="s">
        <v>4960</v>
      </c>
      <c r="O2041" s="3" t="s">
        <v>9</v>
      </c>
      <c r="P2041" s="3" t="s">
        <v>107</v>
      </c>
      <c r="Q2041" s="3" t="s">
        <v>10</v>
      </c>
      <c r="R2041" s="2" t="s">
        <v>1628</v>
      </c>
      <c r="S2041" s="3">
        <v>6</v>
      </c>
      <c r="T2041" s="3">
        <v>6.75</v>
      </c>
      <c r="U2041" s="3">
        <v>2.7</v>
      </c>
      <c r="V2041" s="3" t="str">
        <f t="shared" si="79"/>
        <v>Keep</v>
      </c>
      <c r="W2041" s="2" t="str">
        <f t="shared" si="82"/>
        <v>Aug 18 2016</v>
      </c>
      <c r="X2041" s="3">
        <f t="shared" si="83"/>
        <v>2016</v>
      </c>
      <c r="Y2041" s="2" t="str">
        <f t="shared" si="84"/>
        <v>india2016</v>
      </c>
      <c r="Z2041" s="1" t="s">
        <v>16085</v>
      </c>
      <c r="AA2041" s="1">
        <f>IFERROR(VLOOKUP(Z2041, RISKSHEET!$A$2:$G$1000, 4, FALSE), "Missing")</f>
        <v>-5.6153856217861203E-2</v>
      </c>
      <c r="AB2041">
        <f>IFERROR(VLOOKUP(Z2041, RISKSHEET!$A$2:$G$1000, 5, FALSE), "Missing")</f>
        <v>-0.96042650938034102</v>
      </c>
      <c r="AC2041" s="1">
        <f>IFERROR(VLOOKUP(Z2041, RISKSHEET!$A$2:$G$1000, 6, FALSE), "Missing")</f>
        <v>4.1096631437540103E-2</v>
      </c>
      <c r="AD2041" t="str">
        <f>_xlfn.XLOOKUP(Z2041, CREDITRATING!I:I, CREDITRATING!E:E, "Missing")</f>
        <v>BBB</v>
      </c>
      <c r="AE2041" s="1">
        <f>_xlfn.XLOOKUP(Z2041, CREDITRATING!I:I, CREDITRATING!F:F, "Missing")</f>
        <v>9</v>
      </c>
    </row>
    <row r="2042" spans="1:31" hidden="1" x14ac:dyDescent="0.3">
      <c r="A2042" s="3">
        <v>2996388040</v>
      </c>
      <c r="B2042" s="3" t="s">
        <v>4956</v>
      </c>
      <c r="C2042" s="3" t="s">
        <v>4956</v>
      </c>
      <c r="D2042" s="3">
        <v>152.61277288626201</v>
      </c>
      <c r="E2042" s="3" t="s">
        <v>4964</v>
      </c>
      <c r="F2042" s="3" t="s">
        <v>26</v>
      </c>
      <c r="G2042" s="3" t="s">
        <v>27</v>
      </c>
      <c r="H2042" s="3" t="s">
        <v>4</v>
      </c>
      <c r="I2042" s="3" t="s">
        <v>25</v>
      </c>
      <c r="J2042" s="3" t="s">
        <v>26</v>
      </c>
      <c r="K2042" s="3" t="s">
        <v>27</v>
      </c>
      <c r="L2042" s="3" t="s">
        <v>4</v>
      </c>
      <c r="O2042" s="3" t="s">
        <v>9</v>
      </c>
      <c r="P2042" s="3" t="s">
        <v>4</v>
      </c>
      <c r="Q2042" s="3" t="s">
        <v>10</v>
      </c>
      <c r="V2042" t="str">
        <f t="shared" si="79"/>
        <v>Remove</v>
      </c>
      <c r="W2042"/>
      <c r="X2042"/>
      <c r="Y2042"/>
      <c r="Z2042"/>
      <c r="AA2042"/>
      <c r="AC2042"/>
      <c r="AE2042"/>
    </row>
    <row r="2043" spans="1:31" hidden="1" x14ac:dyDescent="0.3">
      <c r="A2043" s="3">
        <v>2996378040</v>
      </c>
      <c r="B2043" s="3" t="s">
        <v>4956</v>
      </c>
      <c r="C2043" s="3" t="s">
        <v>4956</v>
      </c>
      <c r="D2043" s="3">
        <v>1400.4643589434299</v>
      </c>
      <c r="E2043" s="3" t="s">
        <v>4965</v>
      </c>
      <c r="F2043" s="3" t="s">
        <v>2</v>
      </c>
      <c r="G2043" s="3" t="s">
        <v>181</v>
      </c>
      <c r="H2043" s="3" t="s">
        <v>4</v>
      </c>
      <c r="I2043" s="3" t="s">
        <v>4966</v>
      </c>
      <c r="J2043" s="3" t="s">
        <v>26</v>
      </c>
      <c r="K2043" s="3" t="s">
        <v>27</v>
      </c>
      <c r="L2043" s="3" t="s">
        <v>28</v>
      </c>
      <c r="M2043" s="3" t="s">
        <v>289</v>
      </c>
      <c r="O2043" s="3" t="s">
        <v>9</v>
      </c>
      <c r="P2043" s="3" t="s">
        <v>4</v>
      </c>
      <c r="Q2043" s="3" t="s">
        <v>10</v>
      </c>
      <c r="V2043" t="str">
        <f t="shared" si="79"/>
        <v>Remove</v>
      </c>
      <c r="W2043"/>
      <c r="X2043"/>
      <c r="Y2043"/>
      <c r="Z2043"/>
      <c r="AA2043"/>
      <c r="AC2043"/>
      <c r="AE2043"/>
    </row>
    <row r="2044" spans="1:31" hidden="1" x14ac:dyDescent="0.3">
      <c r="A2044" s="3">
        <v>2996293040</v>
      </c>
      <c r="B2044" s="3" t="s">
        <v>4956</v>
      </c>
      <c r="C2044" s="3" t="s">
        <v>4956</v>
      </c>
      <c r="D2044" s="3">
        <v>142.10919970082301</v>
      </c>
      <c r="E2044" s="3" t="s">
        <v>4967</v>
      </c>
      <c r="F2044" s="3" t="s">
        <v>62</v>
      </c>
      <c r="G2044" s="3" t="s">
        <v>113</v>
      </c>
      <c r="H2044" s="3" t="s">
        <v>332</v>
      </c>
      <c r="I2044" s="3" t="s">
        <v>4968</v>
      </c>
      <c r="J2044" s="3" t="s">
        <v>62</v>
      </c>
      <c r="K2044" s="3" t="s">
        <v>113</v>
      </c>
      <c r="L2044" s="3" t="s">
        <v>332</v>
      </c>
      <c r="M2044" s="3" t="s">
        <v>193</v>
      </c>
      <c r="N2044" s="3" t="s">
        <v>4969</v>
      </c>
      <c r="O2044" s="3" t="s">
        <v>9</v>
      </c>
      <c r="P2044" s="3" t="s">
        <v>332</v>
      </c>
      <c r="Q2044" s="3" t="s">
        <v>10</v>
      </c>
      <c r="V2044" t="str">
        <f t="shared" si="79"/>
        <v>Remove</v>
      </c>
      <c r="W2044"/>
      <c r="X2044"/>
      <c r="Y2044"/>
      <c r="Z2044"/>
      <c r="AA2044"/>
      <c r="AC2044"/>
      <c r="AE2044"/>
    </row>
    <row r="2045" spans="1:31" hidden="1" x14ac:dyDescent="0.3">
      <c r="A2045" s="3">
        <v>2996905040</v>
      </c>
      <c r="B2045" s="3" t="s">
        <v>4970</v>
      </c>
      <c r="C2045" s="3" t="s">
        <v>4970</v>
      </c>
      <c r="D2045" s="3">
        <v>232.90646635594399</v>
      </c>
      <c r="E2045" s="3" t="s">
        <v>4971</v>
      </c>
      <c r="F2045" s="3" t="s">
        <v>2</v>
      </c>
      <c r="G2045" s="3" t="s">
        <v>208</v>
      </c>
      <c r="H2045" s="3" t="s">
        <v>4</v>
      </c>
      <c r="I2045" s="3" t="s">
        <v>4972</v>
      </c>
      <c r="J2045" s="3" t="s">
        <v>2</v>
      </c>
      <c r="K2045" s="3" t="s">
        <v>282</v>
      </c>
      <c r="L2045" s="3" t="s">
        <v>239</v>
      </c>
      <c r="O2045" s="3" t="s">
        <v>9</v>
      </c>
      <c r="P2045" s="3" t="s">
        <v>4</v>
      </c>
      <c r="Q2045" s="3" t="s">
        <v>10</v>
      </c>
      <c r="V2045" t="str">
        <f t="shared" si="79"/>
        <v>Remove</v>
      </c>
      <c r="W2045"/>
      <c r="X2045"/>
      <c r="Y2045"/>
      <c r="Z2045"/>
      <c r="AA2045"/>
      <c r="AC2045"/>
      <c r="AE2045"/>
    </row>
    <row r="2046" spans="1:31" hidden="1" x14ac:dyDescent="0.3">
      <c r="A2046" s="3">
        <v>2996495040</v>
      </c>
      <c r="B2046" s="3" t="s">
        <v>4970</v>
      </c>
      <c r="C2046" s="3" t="s">
        <v>4970</v>
      </c>
      <c r="D2046" s="3">
        <v>80.332745071421002</v>
      </c>
      <c r="E2046" s="3" t="s">
        <v>4973</v>
      </c>
      <c r="F2046" s="3" t="s">
        <v>2</v>
      </c>
      <c r="G2046" s="3" t="s">
        <v>3</v>
      </c>
      <c r="H2046" s="3" t="s">
        <v>4</v>
      </c>
      <c r="I2046" s="3" t="s">
        <v>4974</v>
      </c>
      <c r="J2046" s="3" t="s">
        <v>2</v>
      </c>
      <c r="K2046" s="3" t="s">
        <v>3</v>
      </c>
      <c r="L2046" s="3" t="s">
        <v>4</v>
      </c>
      <c r="O2046" s="3" t="s">
        <v>9</v>
      </c>
      <c r="P2046" s="3" t="s">
        <v>4</v>
      </c>
      <c r="Q2046" s="3" t="s">
        <v>10</v>
      </c>
      <c r="V2046" t="str">
        <f t="shared" si="79"/>
        <v>Remove</v>
      </c>
      <c r="W2046"/>
      <c r="X2046"/>
      <c r="Y2046"/>
      <c r="Z2046"/>
      <c r="AA2046"/>
      <c r="AC2046"/>
      <c r="AE2046"/>
    </row>
    <row r="2047" spans="1:31" hidden="1" x14ac:dyDescent="0.3">
      <c r="A2047" s="3">
        <v>2997795040</v>
      </c>
      <c r="B2047" s="3" t="s">
        <v>4975</v>
      </c>
      <c r="C2047" s="3" t="s">
        <v>4975</v>
      </c>
      <c r="D2047" s="3">
        <v>633.649101706382</v>
      </c>
      <c r="E2047" s="3" t="s">
        <v>4976</v>
      </c>
      <c r="F2047" s="3" t="s">
        <v>83</v>
      </c>
      <c r="G2047" s="3" t="s">
        <v>159</v>
      </c>
      <c r="H2047" s="3" t="s">
        <v>4</v>
      </c>
      <c r="I2047" s="3" t="s">
        <v>4977</v>
      </c>
      <c r="J2047" s="3" t="s">
        <v>83</v>
      </c>
      <c r="K2047" s="3" t="s">
        <v>159</v>
      </c>
      <c r="L2047" s="3" t="s">
        <v>4</v>
      </c>
      <c r="M2047" s="3" t="s">
        <v>687</v>
      </c>
      <c r="O2047" s="3" t="s">
        <v>9</v>
      </c>
      <c r="P2047" s="3" t="s">
        <v>4</v>
      </c>
      <c r="Q2047" s="3" t="s">
        <v>10</v>
      </c>
      <c r="V2047" t="str">
        <f t="shared" si="79"/>
        <v>Remove</v>
      </c>
      <c r="W2047"/>
      <c r="X2047"/>
      <c r="Y2047"/>
      <c r="Z2047"/>
      <c r="AA2047"/>
      <c r="AC2047"/>
      <c r="AE2047"/>
    </row>
    <row r="2048" spans="1:31" hidden="1" x14ac:dyDescent="0.3">
      <c r="A2048" s="3">
        <v>2997788040</v>
      </c>
      <c r="B2048" s="3" t="s">
        <v>4975</v>
      </c>
      <c r="C2048" s="3" t="s">
        <v>4975</v>
      </c>
      <c r="D2048" s="3">
        <v>347.97474253927697</v>
      </c>
      <c r="E2048" s="3" t="s">
        <v>4978</v>
      </c>
      <c r="F2048" s="3" t="s">
        <v>83</v>
      </c>
      <c r="G2048" s="3" t="s">
        <v>159</v>
      </c>
      <c r="H2048" s="3" t="s">
        <v>4</v>
      </c>
      <c r="I2048" s="3" t="s">
        <v>4979</v>
      </c>
      <c r="J2048" s="3" t="s">
        <v>83</v>
      </c>
      <c r="K2048" s="3" t="s">
        <v>159</v>
      </c>
      <c r="L2048" s="3" t="s">
        <v>4</v>
      </c>
      <c r="M2048" s="3" t="s">
        <v>687</v>
      </c>
      <c r="O2048" s="3" t="s">
        <v>9</v>
      </c>
      <c r="P2048" s="3" t="s">
        <v>4</v>
      </c>
      <c r="Q2048" s="3" t="s">
        <v>10</v>
      </c>
      <c r="V2048" t="str">
        <f t="shared" si="79"/>
        <v>Remove</v>
      </c>
      <c r="W2048"/>
      <c r="X2048"/>
      <c r="Y2048"/>
      <c r="Z2048"/>
      <c r="AA2048"/>
      <c r="AC2048"/>
      <c r="AE2048"/>
    </row>
    <row r="2049" spans="1:31" hidden="1" x14ac:dyDescent="0.3">
      <c r="A2049" s="3">
        <v>2975649040</v>
      </c>
      <c r="B2049" s="3" t="s">
        <v>4975</v>
      </c>
      <c r="C2049" s="3" t="s">
        <v>4975</v>
      </c>
      <c r="D2049" s="3">
        <v>340.077125460422</v>
      </c>
      <c r="E2049" s="3" t="s">
        <v>4980</v>
      </c>
      <c r="F2049" s="3" t="s">
        <v>83</v>
      </c>
      <c r="G2049" s="3" t="s">
        <v>159</v>
      </c>
      <c r="H2049" s="3" t="s">
        <v>4</v>
      </c>
      <c r="I2049" s="3" t="s">
        <v>4979</v>
      </c>
      <c r="J2049" s="3" t="s">
        <v>83</v>
      </c>
      <c r="K2049" s="3" t="s">
        <v>159</v>
      </c>
      <c r="L2049" s="3" t="s">
        <v>4</v>
      </c>
      <c r="M2049" s="3" t="s">
        <v>687</v>
      </c>
      <c r="O2049" s="3" t="s">
        <v>9</v>
      </c>
      <c r="P2049" s="3" t="s">
        <v>4</v>
      </c>
      <c r="Q2049" s="3" t="s">
        <v>10</v>
      </c>
      <c r="V2049" t="str">
        <f t="shared" si="79"/>
        <v>Remove</v>
      </c>
      <c r="W2049"/>
      <c r="X2049"/>
      <c r="Y2049"/>
      <c r="Z2049"/>
      <c r="AA2049"/>
      <c r="AC2049"/>
      <c r="AE2049"/>
    </row>
    <row r="2050" spans="1:31" hidden="1" x14ac:dyDescent="0.3">
      <c r="A2050" s="3">
        <v>3019099040</v>
      </c>
      <c r="B2050" s="3" t="s">
        <v>4981</v>
      </c>
      <c r="C2050" s="3" t="s">
        <v>4981</v>
      </c>
      <c r="D2050" s="3">
        <v>231.141246335413</v>
      </c>
      <c r="E2050" s="3" t="s">
        <v>4982</v>
      </c>
      <c r="F2050" s="3" t="s">
        <v>2</v>
      </c>
      <c r="G2050" s="3" t="s">
        <v>3</v>
      </c>
      <c r="H2050" s="3" t="s">
        <v>4</v>
      </c>
      <c r="I2050" s="3" t="s">
        <v>25</v>
      </c>
      <c r="J2050" s="3" t="s">
        <v>26</v>
      </c>
      <c r="K2050" s="3" t="s">
        <v>27</v>
      </c>
      <c r="L2050" s="3" t="s">
        <v>4</v>
      </c>
      <c r="O2050" s="3" t="s">
        <v>9</v>
      </c>
      <c r="P2050" s="3" t="s">
        <v>4</v>
      </c>
      <c r="Q2050" s="3" t="s">
        <v>10</v>
      </c>
      <c r="V2050" t="str">
        <f t="shared" si="79"/>
        <v>Remove</v>
      </c>
      <c r="W2050"/>
      <c r="X2050"/>
      <c r="Y2050"/>
      <c r="Z2050"/>
      <c r="AA2050"/>
      <c r="AC2050"/>
      <c r="AE2050"/>
    </row>
    <row r="2051" spans="1:31" hidden="1" x14ac:dyDescent="0.3">
      <c r="A2051" s="3">
        <v>3000801040</v>
      </c>
      <c r="B2051" s="3" t="s">
        <v>4981</v>
      </c>
      <c r="C2051" s="3" t="s">
        <v>4981</v>
      </c>
      <c r="D2051" s="3">
        <v>111.383447342705</v>
      </c>
      <c r="E2051" s="3" t="s">
        <v>4983</v>
      </c>
      <c r="F2051" s="3" t="s">
        <v>83</v>
      </c>
      <c r="G2051" s="3" t="s">
        <v>608</v>
      </c>
      <c r="H2051" s="3" t="s">
        <v>4</v>
      </c>
      <c r="I2051" s="3" t="s">
        <v>4984</v>
      </c>
      <c r="J2051" s="3" t="s">
        <v>26</v>
      </c>
      <c r="K2051" s="3" t="s">
        <v>27</v>
      </c>
      <c r="L2051" s="3" t="s">
        <v>4</v>
      </c>
      <c r="O2051" s="3" t="s">
        <v>9</v>
      </c>
      <c r="P2051" s="3" t="s">
        <v>4</v>
      </c>
      <c r="Q2051" s="3" t="s">
        <v>10</v>
      </c>
      <c r="V2051" t="str">
        <f t="shared" ref="V2051:V2114" si="85">IF(ISNUMBER(S2051), "Keep", "Remove")</f>
        <v>Remove</v>
      </c>
      <c r="W2051"/>
      <c r="X2051"/>
      <c r="Y2051"/>
      <c r="Z2051"/>
      <c r="AA2051"/>
      <c r="AC2051"/>
      <c r="AE2051"/>
    </row>
    <row r="2052" spans="1:31" hidden="1" x14ac:dyDescent="0.3">
      <c r="A2052" s="3">
        <v>2997218040</v>
      </c>
      <c r="B2052" s="3" t="s">
        <v>4981</v>
      </c>
      <c r="C2052" s="3" t="s">
        <v>4981</v>
      </c>
      <c r="D2052" s="3">
        <v>114.78869427948599</v>
      </c>
      <c r="E2052" s="3" t="s">
        <v>4985</v>
      </c>
      <c r="F2052" s="3" t="s">
        <v>2</v>
      </c>
      <c r="G2052" s="3" t="s">
        <v>3</v>
      </c>
      <c r="H2052" s="3" t="s">
        <v>4</v>
      </c>
      <c r="I2052" s="3" t="s">
        <v>4986</v>
      </c>
      <c r="J2052" s="3" t="s">
        <v>26</v>
      </c>
      <c r="K2052" s="3" t="s">
        <v>27</v>
      </c>
      <c r="L2052" s="3" t="s">
        <v>28</v>
      </c>
      <c r="O2052" s="3" t="s">
        <v>9</v>
      </c>
      <c r="P2052" s="3" t="s">
        <v>4</v>
      </c>
      <c r="Q2052" s="3" t="s">
        <v>10</v>
      </c>
      <c r="V2052" t="str">
        <f t="shared" si="85"/>
        <v>Remove</v>
      </c>
      <c r="W2052"/>
      <c r="X2052"/>
      <c r="Y2052"/>
      <c r="Z2052"/>
      <c r="AA2052"/>
      <c r="AC2052"/>
      <c r="AE2052"/>
    </row>
    <row r="2053" spans="1:31" hidden="1" x14ac:dyDescent="0.3">
      <c r="A2053" s="3">
        <v>3010025040</v>
      </c>
      <c r="B2053" s="3" t="s">
        <v>4987</v>
      </c>
      <c r="C2053" s="3" t="s">
        <v>4988</v>
      </c>
      <c r="D2053" s="3">
        <v>145</v>
      </c>
      <c r="E2053" s="3" t="s">
        <v>4989</v>
      </c>
      <c r="F2053" s="3" t="s">
        <v>83</v>
      </c>
      <c r="G2053" s="3" t="s">
        <v>84</v>
      </c>
      <c r="H2053" s="3" t="s">
        <v>4</v>
      </c>
      <c r="I2053" s="3" t="s">
        <v>4990</v>
      </c>
      <c r="J2053" s="3" t="s">
        <v>83</v>
      </c>
      <c r="K2053" s="3" t="s">
        <v>84</v>
      </c>
      <c r="L2053" s="3" t="s">
        <v>211</v>
      </c>
      <c r="O2053" s="3" t="s">
        <v>9</v>
      </c>
      <c r="P2053" s="3" t="s">
        <v>4</v>
      </c>
      <c r="Q2053" s="3" t="s">
        <v>10</v>
      </c>
      <c r="V2053" t="str">
        <f t="shared" si="85"/>
        <v>Remove</v>
      </c>
      <c r="W2053"/>
      <c r="X2053"/>
      <c r="Y2053"/>
      <c r="Z2053"/>
      <c r="AA2053"/>
      <c r="AC2053"/>
      <c r="AE2053"/>
    </row>
    <row r="2054" spans="1:31" hidden="1" x14ac:dyDescent="0.3">
      <c r="A2054" s="3">
        <v>3009156040</v>
      </c>
      <c r="B2054" s="3" t="s">
        <v>4987</v>
      </c>
      <c r="C2054" s="3" t="s">
        <v>4987</v>
      </c>
      <c r="D2054" s="3">
        <v>1775.1034223392301</v>
      </c>
      <c r="E2054" s="3" t="s">
        <v>4991</v>
      </c>
      <c r="F2054" s="3" t="s">
        <v>62</v>
      </c>
      <c r="G2054" s="3" t="s">
        <v>113</v>
      </c>
      <c r="H2054" s="3" t="s">
        <v>4</v>
      </c>
      <c r="I2054" s="3" t="s">
        <v>4992</v>
      </c>
      <c r="J2054" s="3" t="s">
        <v>2</v>
      </c>
      <c r="K2054" s="3" t="s">
        <v>3</v>
      </c>
      <c r="L2054" s="3" t="s">
        <v>4</v>
      </c>
      <c r="N2054" s="3" t="s">
        <v>8</v>
      </c>
      <c r="O2054" s="3" t="s">
        <v>9</v>
      </c>
      <c r="P2054" s="3" t="s">
        <v>4</v>
      </c>
      <c r="Q2054" s="3" t="s">
        <v>10</v>
      </c>
      <c r="V2054" t="str">
        <f t="shared" si="85"/>
        <v>Remove</v>
      </c>
      <c r="W2054"/>
      <c r="X2054"/>
      <c r="Y2054"/>
      <c r="Z2054"/>
      <c r="AA2054"/>
      <c r="AC2054"/>
      <c r="AE2054"/>
    </row>
    <row r="2055" spans="1:31" hidden="1" x14ac:dyDescent="0.3">
      <c r="A2055" s="3">
        <v>2997981040</v>
      </c>
      <c r="B2055" s="3" t="s">
        <v>4987</v>
      </c>
      <c r="C2055" s="3" t="s">
        <v>4987</v>
      </c>
      <c r="D2055" s="3">
        <v>97.960318700203104</v>
      </c>
      <c r="E2055" s="3" t="s">
        <v>4993</v>
      </c>
      <c r="F2055" s="3" t="s">
        <v>83</v>
      </c>
      <c r="G2055" s="3" t="s">
        <v>123</v>
      </c>
      <c r="H2055" s="3" t="s">
        <v>49</v>
      </c>
      <c r="I2055" s="3" t="s">
        <v>4994</v>
      </c>
      <c r="J2055" s="3" t="s">
        <v>83</v>
      </c>
      <c r="K2055" s="3" t="s">
        <v>123</v>
      </c>
      <c r="L2055" s="3" t="s">
        <v>49</v>
      </c>
      <c r="M2055" s="3" t="s">
        <v>4995</v>
      </c>
      <c r="O2055" s="3" t="s">
        <v>9</v>
      </c>
      <c r="P2055" s="3" t="s">
        <v>49</v>
      </c>
      <c r="Q2055" s="3" t="s">
        <v>10</v>
      </c>
      <c r="V2055" t="str">
        <f t="shared" si="85"/>
        <v>Remove</v>
      </c>
      <c r="W2055"/>
      <c r="X2055"/>
      <c r="Y2055"/>
      <c r="Z2055"/>
      <c r="AA2055"/>
      <c r="AC2055"/>
      <c r="AE2055"/>
    </row>
    <row r="2056" spans="1:31" hidden="1" x14ac:dyDescent="0.3">
      <c r="A2056" s="3">
        <v>2997304040</v>
      </c>
      <c r="B2056" s="3" t="s">
        <v>4987</v>
      </c>
      <c r="C2056" s="3" t="s">
        <v>4987</v>
      </c>
      <c r="D2056" s="3">
        <v>222.49056036103801</v>
      </c>
      <c r="E2056" s="3" t="s">
        <v>4996</v>
      </c>
      <c r="F2056" s="3" t="s">
        <v>6</v>
      </c>
      <c r="G2056" s="3" t="s">
        <v>34</v>
      </c>
      <c r="H2056" s="3" t="s">
        <v>4</v>
      </c>
      <c r="I2056" s="3" t="s">
        <v>4997</v>
      </c>
      <c r="J2056" s="3" t="s">
        <v>6</v>
      </c>
      <c r="K2056" s="3" t="s">
        <v>34</v>
      </c>
      <c r="L2056" s="3" t="s">
        <v>4</v>
      </c>
      <c r="M2056" s="3" t="s">
        <v>631</v>
      </c>
      <c r="O2056" s="3" t="s">
        <v>9</v>
      </c>
      <c r="P2056" s="3" t="s">
        <v>4</v>
      </c>
      <c r="Q2056" s="3" t="s">
        <v>10</v>
      </c>
      <c r="V2056" t="str">
        <f t="shared" si="85"/>
        <v>Remove</v>
      </c>
      <c r="W2056"/>
      <c r="X2056"/>
      <c r="Y2056"/>
      <c r="Z2056"/>
      <c r="AA2056"/>
      <c r="AC2056"/>
      <c r="AE2056"/>
    </row>
    <row r="2057" spans="1:31" hidden="1" x14ac:dyDescent="0.3">
      <c r="A2057" s="3">
        <v>2998200040</v>
      </c>
      <c r="B2057" s="3" t="s">
        <v>4459</v>
      </c>
      <c r="C2057" s="3" t="s">
        <v>4459</v>
      </c>
      <c r="D2057" s="3">
        <v>218.49197023110099</v>
      </c>
      <c r="E2057" s="3" t="s">
        <v>4998</v>
      </c>
      <c r="F2057" s="3" t="s">
        <v>26</v>
      </c>
      <c r="G2057" s="3" t="s">
        <v>364</v>
      </c>
      <c r="H2057" s="3" t="s">
        <v>4</v>
      </c>
      <c r="I2057" s="3" t="s">
        <v>4999</v>
      </c>
      <c r="J2057" s="3" t="s">
        <v>26</v>
      </c>
      <c r="K2057" s="3" t="s">
        <v>364</v>
      </c>
      <c r="L2057" s="3" t="s">
        <v>4</v>
      </c>
      <c r="N2057" s="3" t="s">
        <v>4828</v>
      </c>
      <c r="O2057" s="3" t="s">
        <v>9</v>
      </c>
      <c r="P2057" s="3" t="s">
        <v>4</v>
      </c>
      <c r="Q2057" s="3" t="s">
        <v>10</v>
      </c>
      <c r="V2057" t="str">
        <f t="shared" si="85"/>
        <v>Remove</v>
      </c>
      <c r="W2057"/>
      <c r="X2057"/>
      <c r="Y2057"/>
      <c r="Z2057"/>
      <c r="AA2057"/>
      <c r="AC2057"/>
      <c r="AE2057"/>
    </row>
    <row r="2058" spans="1:31" hidden="1" x14ac:dyDescent="0.3">
      <c r="A2058" s="3">
        <v>2982089040</v>
      </c>
      <c r="B2058" s="3" t="s">
        <v>4459</v>
      </c>
      <c r="C2058" s="3" t="s">
        <v>4459</v>
      </c>
      <c r="D2058" s="3">
        <v>229.708487751966</v>
      </c>
      <c r="E2058" s="3" t="s">
        <v>5000</v>
      </c>
      <c r="F2058" s="3" t="s">
        <v>2</v>
      </c>
      <c r="G2058" s="3" t="s">
        <v>3</v>
      </c>
      <c r="H2058" s="3" t="s">
        <v>4</v>
      </c>
      <c r="I2058" s="3" t="s">
        <v>5001</v>
      </c>
      <c r="J2058" s="3" t="s">
        <v>26</v>
      </c>
      <c r="K2058" s="3" t="s">
        <v>27</v>
      </c>
      <c r="L2058" s="3" t="s">
        <v>4</v>
      </c>
      <c r="O2058" s="3" t="s">
        <v>9</v>
      </c>
      <c r="P2058" s="3" t="s">
        <v>4</v>
      </c>
      <c r="Q2058" s="3" t="s">
        <v>10</v>
      </c>
      <c r="V2058" t="str">
        <f t="shared" si="85"/>
        <v>Remove</v>
      </c>
      <c r="W2058"/>
      <c r="X2058"/>
      <c r="Y2058"/>
      <c r="Z2058"/>
      <c r="AA2058"/>
      <c r="AC2058"/>
      <c r="AE2058"/>
    </row>
    <row r="2059" spans="1:31" hidden="1" x14ac:dyDescent="0.3">
      <c r="A2059" s="3">
        <v>3001351040</v>
      </c>
      <c r="B2059" s="3" t="s">
        <v>5002</v>
      </c>
      <c r="C2059" s="3" t="s">
        <v>5002</v>
      </c>
      <c r="D2059" s="3">
        <v>77.734375</v>
      </c>
      <c r="E2059" s="3" t="s">
        <v>5003</v>
      </c>
      <c r="F2059" s="3" t="s">
        <v>41</v>
      </c>
      <c r="G2059" s="3" t="s">
        <v>144</v>
      </c>
      <c r="H2059" s="3" t="s">
        <v>4</v>
      </c>
      <c r="I2059" s="3" t="s">
        <v>5004</v>
      </c>
      <c r="J2059" s="3" t="s">
        <v>13</v>
      </c>
      <c r="K2059" s="3" t="s">
        <v>155</v>
      </c>
      <c r="L2059" s="3" t="s">
        <v>4</v>
      </c>
      <c r="O2059" s="3" t="s">
        <v>9</v>
      </c>
      <c r="P2059" s="3" t="s">
        <v>4</v>
      </c>
      <c r="Q2059" s="3" t="s">
        <v>10</v>
      </c>
      <c r="V2059" t="str">
        <f t="shared" si="85"/>
        <v>Remove</v>
      </c>
      <c r="W2059"/>
      <c r="X2059"/>
      <c r="Y2059"/>
      <c r="Z2059"/>
      <c r="AA2059"/>
      <c r="AC2059"/>
      <c r="AE2059"/>
    </row>
    <row r="2060" spans="1:31" hidden="1" x14ac:dyDescent="0.3">
      <c r="A2060" s="3">
        <v>2999728040</v>
      </c>
      <c r="B2060" s="3" t="s">
        <v>5002</v>
      </c>
      <c r="C2060" s="3" t="s">
        <v>5002</v>
      </c>
      <c r="D2060" s="3">
        <v>54.538461538461497</v>
      </c>
      <c r="E2060" s="3" t="s">
        <v>5005</v>
      </c>
      <c r="F2060" s="3" t="s">
        <v>62</v>
      </c>
      <c r="G2060" s="3" t="s">
        <v>113</v>
      </c>
      <c r="H2060" s="3" t="s">
        <v>4</v>
      </c>
      <c r="I2060" s="3" t="s">
        <v>5006</v>
      </c>
      <c r="J2060" s="3" t="s">
        <v>83</v>
      </c>
      <c r="K2060" s="3" t="s">
        <v>84</v>
      </c>
      <c r="L2060" s="3" t="s">
        <v>4</v>
      </c>
      <c r="N2060" s="3" t="s">
        <v>3913</v>
      </c>
      <c r="O2060" s="3" t="s">
        <v>9</v>
      </c>
      <c r="P2060" s="3" t="s">
        <v>4</v>
      </c>
      <c r="Q2060" s="3" t="s">
        <v>10</v>
      </c>
      <c r="V2060" t="str">
        <f t="shared" si="85"/>
        <v>Remove</v>
      </c>
      <c r="W2060"/>
      <c r="X2060"/>
      <c r="Y2060"/>
      <c r="Z2060"/>
      <c r="AA2060"/>
      <c r="AC2060"/>
      <c r="AE2060"/>
    </row>
    <row r="2061" spans="1:31" hidden="1" x14ac:dyDescent="0.3">
      <c r="A2061" s="3">
        <v>2999246040</v>
      </c>
      <c r="B2061" s="3" t="s">
        <v>5002</v>
      </c>
      <c r="C2061" s="3" t="s">
        <v>5002</v>
      </c>
      <c r="D2061" s="3">
        <v>50.030048076923102</v>
      </c>
      <c r="E2061" s="3" t="s">
        <v>5007</v>
      </c>
      <c r="F2061" s="3" t="s">
        <v>191</v>
      </c>
      <c r="G2061" s="3" t="s">
        <v>1178</v>
      </c>
      <c r="H2061" s="3" t="s">
        <v>4</v>
      </c>
      <c r="I2061" s="3" t="s">
        <v>5008</v>
      </c>
      <c r="J2061" s="3" t="s">
        <v>191</v>
      </c>
      <c r="K2061" s="3" t="s">
        <v>1783</v>
      </c>
      <c r="L2061" s="3" t="s">
        <v>4</v>
      </c>
      <c r="O2061" s="3" t="s">
        <v>9</v>
      </c>
      <c r="P2061" s="3" t="s">
        <v>4</v>
      </c>
      <c r="Q2061" s="3" t="s">
        <v>10</v>
      </c>
      <c r="V2061" t="str">
        <f t="shared" si="85"/>
        <v>Remove</v>
      </c>
      <c r="W2061"/>
      <c r="X2061"/>
      <c r="Y2061"/>
      <c r="Z2061"/>
      <c r="AA2061"/>
      <c r="AC2061"/>
      <c r="AE2061"/>
    </row>
    <row r="2062" spans="1:31" hidden="1" x14ac:dyDescent="0.3">
      <c r="A2062" s="3">
        <v>2999205040</v>
      </c>
      <c r="B2062" s="3" t="s">
        <v>5002</v>
      </c>
      <c r="C2062" s="3" t="s">
        <v>5002</v>
      </c>
      <c r="D2062" s="3">
        <v>936.89903846153902</v>
      </c>
      <c r="E2062" s="3" t="s">
        <v>5009</v>
      </c>
      <c r="F2062" s="3" t="s">
        <v>2</v>
      </c>
      <c r="G2062" s="3" t="s">
        <v>3</v>
      </c>
      <c r="H2062" s="3" t="s">
        <v>4</v>
      </c>
      <c r="I2062" s="3" t="s">
        <v>1087</v>
      </c>
      <c r="J2062" s="3" t="s">
        <v>2</v>
      </c>
      <c r="K2062" s="3" t="s">
        <v>243</v>
      </c>
      <c r="L2062" s="3" t="s">
        <v>28</v>
      </c>
      <c r="N2062" s="3" t="s">
        <v>1002</v>
      </c>
      <c r="O2062" s="3" t="s">
        <v>9</v>
      </c>
      <c r="P2062" s="3" t="s">
        <v>4</v>
      </c>
      <c r="Q2062" s="3" t="s">
        <v>10</v>
      </c>
      <c r="V2062" t="str">
        <f t="shared" si="85"/>
        <v>Remove</v>
      </c>
      <c r="W2062"/>
      <c r="X2062"/>
      <c r="Y2062"/>
      <c r="Z2062"/>
      <c r="AA2062"/>
      <c r="AC2062"/>
      <c r="AE2062"/>
    </row>
    <row r="2063" spans="1:31" hidden="1" x14ac:dyDescent="0.3">
      <c r="A2063" s="3">
        <v>2999166040</v>
      </c>
      <c r="B2063" s="3" t="s">
        <v>5002</v>
      </c>
      <c r="C2063" s="3" t="s">
        <v>5002</v>
      </c>
      <c r="D2063" s="3">
        <v>411.68439921359999</v>
      </c>
      <c r="E2063" s="3" t="s">
        <v>5010</v>
      </c>
      <c r="F2063" s="3" t="s">
        <v>6</v>
      </c>
      <c r="G2063" s="3" t="s">
        <v>34</v>
      </c>
      <c r="H2063" s="3" t="s">
        <v>4</v>
      </c>
      <c r="I2063" s="3" t="s">
        <v>1296</v>
      </c>
      <c r="J2063" s="3" t="s">
        <v>6</v>
      </c>
      <c r="K2063" s="3" t="s">
        <v>34</v>
      </c>
      <c r="L2063" s="3" t="s">
        <v>4</v>
      </c>
      <c r="N2063" s="3" t="s">
        <v>934</v>
      </c>
      <c r="O2063" s="3" t="s">
        <v>9</v>
      </c>
      <c r="P2063" s="3" t="s">
        <v>4</v>
      </c>
      <c r="Q2063" s="3" t="s">
        <v>10</v>
      </c>
      <c r="V2063" t="str">
        <f t="shared" si="85"/>
        <v>Remove</v>
      </c>
      <c r="W2063"/>
      <c r="X2063"/>
      <c r="Y2063"/>
      <c r="Z2063"/>
      <c r="AA2063"/>
      <c r="AC2063"/>
      <c r="AE2063"/>
    </row>
    <row r="2064" spans="1:31" hidden="1" x14ac:dyDescent="0.3">
      <c r="A2064" s="3">
        <v>2998883040</v>
      </c>
      <c r="B2064" s="3" t="s">
        <v>5002</v>
      </c>
      <c r="C2064" s="3" t="s">
        <v>5011</v>
      </c>
      <c r="D2064" s="3">
        <v>78.5024477080552</v>
      </c>
      <c r="E2064" s="3" t="s">
        <v>5012</v>
      </c>
      <c r="F2064" s="3" t="s">
        <v>98</v>
      </c>
      <c r="G2064" s="3" t="s">
        <v>99</v>
      </c>
      <c r="H2064" s="3" t="s">
        <v>4</v>
      </c>
      <c r="I2064" s="3" t="s">
        <v>5013</v>
      </c>
      <c r="J2064" s="3" t="s">
        <v>6</v>
      </c>
      <c r="K2064" s="3" t="s">
        <v>58</v>
      </c>
      <c r="L2064" s="3" t="s">
        <v>4</v>
      </c>
      <c r="N2064" s="3" t="s">
        <v>5014</v>
      </c>
      <c r="O2064" s="3" t="s">
        <v>9</v>
      </c>
      <c r="P2064" s="3" t="s">
        <v>4</v>
      </c>
      <c r="Q2064" s="3" t="s">
        <v>10</v>
      </c>
      <c r="V2064" t="str">
        <f t="shared" si="85"/>
        <v>Remove</v>
      </c>
      <c r="W2064"/>
      <c r="X2064"/>
      <c r="Y2064"/>
      <c r="Z2064"/>
      <c r="AA2064"/>
      <c r="AC2064"/>
      <c r="AE2064"/>
    </row>
    <row r="2065" spans="1:31" hidden="1" x14ac:dyDescent="0.3">
      <c r="A2065" s="3">
        <v>2998777040</v>
      </c>
      <c r="B2065" s="3" t="s">
        <v>5002</v>
      </c>
      <c r="C2065" s="3" t="s">
        <v>5002</v>
      </c>
      <c r="D2065" s="3">
        <v>175.778667853434</v>
      </c>
      <c r="E2065" s="3" t="s">
        <v>5015</v>
      </c>
      <c r="F2065" s="3" t="s">
        <v>41</v>
      </c>
      <c r="G2065" s="3" t="s">
        <v>219</v>
      </c>
      <c r="H2065" s="3" t="s">
        <v>4</v>
      </c>
      <c r="I2065" s="3" t="s">
        <v>5013</v>
      </c>
      <c r="J2065" s="3" t="s">
        <v>6</v>
      </c>
      <c r="K2065" s="3" t="s">
        <v>58</v>
      </c>
      <c r="L2065" s="3" t="s">
        <v>4</v>
      </c>
      <c r="N2065" s="3" t="s">
        <v>5014</v>
      </c>
      <c r="O2065" s="3" t="s">
        <v>9</v>
      </c>
      <c r="P2065" s="3" t="s">
        <v>4</v>
      </c>
      <c r="Q2065" s="3" t="s">
        <v>10</v>
      </c>
      <c r="V2065" t="str">
        <f t="shared" si="85"/>
        <v>Remove</v>
      </c>
      <c r="W2065"/>
      <c r="X2065"/>
      <c r="Y2065"/>
      <c r="Z2065"/>
      <c r="AA2065"/>
      <c r="AC2065"/>
      <c r="AE2065"/>
    </row>
    <row r="2066" spans="1:31" hidden="1" x14ac:dyDescent="0.3">
      <c r="A2066" s="3">
        <v>2998773040</v>
      </c>
      <c r="B2066" s="3" t="s">
        <v>5002</v>
      </c>
      <c r="C2066" s="3" t="s">
        <v>5002</v>
      </c>
      <c r="D2066" s="3">
        <v>395.132211538462</v>
      </c>
      <c r="E2066" s="3" t="s">
        <v>5016</v>
      </c>
      <c r="F2066" s="3" t="s">
        <v>13</v>
      </c>
      <c r="G2066" s="3" t="s">
        <v>65</v>
      </c>
      <c r="H2066" s="3" t="s">
        <v>4</v>
      </c>
      <c r="I2066" s="3" t="s">
        <v>2216</v>
      </c>
      <c r="J2066" s="3" t="s">
        <v>13</v>
      </c>
      <c r="K2066" s="3" t="s">
        <v>65</v>
      </c>
      <c r="L2066" s="3" t="s">
        <v>4</v>
      </c>
      <c r="N2066" s="3" t="s">
        <v>329</v>
      </c>
      <c r="O2066" s="3" t="s">
        <v>9</v>
      </c>
      <c r="P2066" s="3" t="s">
        <v>4</v>
      </c>
      <c r="Q2066" s="3" t="s">
        <v>10</v>
      </c>
      <c r="V2066" t="str">
        <f t="shared" si="85"/>
        <v>Remove</v>
      </c>
      <c r="W2066"/>
      <c r="X2066"/>
      <c r="Y2066"/>
      <c r="Z2066"/>
      <c r="AA2066"/>
      <c r="AC2066"/>
      <c r="AE2066"/>
    </row>
    <row r="2067" spans="1:31" hidden="1" x14ac:dyDescent="0.3">
      <c r="A2067" s="3">
        <v>2229710040</v>
      </c>
      <c r="B2067" s="3" t="s">
        <v>5002</v>
      </c>
      <c r="C2067" s="3" t="s">
        <v>5002</v>
      </c>
      <c r="D2067" s="3">
        <v>87.601255154491895</v>
      </c>
      <c r="E2067" s="3" t="s">
        <v>5017</v>
      </c>
      <c r="F2067" s="3" t="s">
        <v>191</v>
      </c>
      <c r="G2067" s="3" t="s">
        <v>1206</v>
      </c>
      <c r="H2067" s="3" t="s">
        <v>127</v>
      </c>
      <c r="I2067" s="3" t="s">
        <v>5018</v>
      </c>
      <c r="J2067" s="3" t="s">
        <v>2</v>
      </c>
      <c r="K2067" s="3" t="s">
        <v>208</v>
      </c>
      <c r="L2067" s="3" t="s">
        <v>127</v>
      </c>
      <c r="O2067" s="3" t="s">
        <v>9</v>
      </c>
      <c r="P2067" s="3" t="s">
        <v>127</v>
      </c>
      <c r="Q2067" s="3" t="s">
        <v>10</v>
      </c>
      <c r="V2067" t="str">
        <f t="shared" si="85"/>
        <v>Remove</v>
      </c>
      <c r="W2067"/>
      <c r="X2067"/>
      <c r="Y2067"/>
      <c r="Z2067"/>
      <c r="AA2067"/>
      <c r="AC2067"/>
      <c r="AE2067"/>
    </row>
    <row r="2068" spans="1:31" hidden="1" x14ac:dyDescent="0.3">
      <c r="A2068" s="3">
        <v>2999716040</v>
      </c>
      <c r="B2068" s="3" t="s">
        <v>4235</v>
      </c>
      <c r="C2068" s="3" t="s">
        <v>4235</v>
      </c>
      <c r="D2068" s="3">
        <v>127.953471464922</v>
      </c>
      <c r="E2068" s="3" t="s">
        <v>5019</v>
      </c>
      <c r="F2068" s="3" t="s">
        <v>13</v>
      </c>
      <c r="G2068" s="3" t="s">
        <v>96</v>
      </c>
      <c r="H2068" s="3" t="s">
        <v>4</v>
      </c>
      <c r="I2068" s="3" t="s">
        <v>1623</v>
      </c>
      <c r="J2068" s="3" t="s">
        <v>98</v>
      </c>
      <c r="K2068" s="3" t="s">
        <v>485</v>
      </c>
      <c r="L2068" s="3" t="s">
        <v>4</v>
      </c>
      <c r="N2068" s="3" t="s">
        <v>495</v>
      </c>
      <c r="O2068" s="3" t="s">
        <v>9</v>
      </c>
      <c r="P2068" s="3" t="s">
        <v>4</v>
      </c>
      <c r="Q2068" s="3" t="s">
        <v>10</v>
      </c>
      <c r="V2068" t="str">
        <f t="shared" si="85"/>
        <v>Remove</v>
      </c>
      <c r="W2068"/>
      <c r="X2068"/>
      <c r="Y2068"/>
      <c r="Z2068"/>
      <c r="AA2068"/>
      <c r="AC2068"/>
      <c r="AE2068"/>
    </row>
    <row r="2069" spans="1:31" hidden="1" x14ac:dyDescent="0.3">
      <c r="A2069" s="3">
        <v>2999679040</v>
      </c>
      <c r="B2069" s="3" t="s">
        <v>4235</v>
      </c>
      <c r="C2069" s="3" t="s">
        <v>4235</v>
      </c>
      <c r="D2069" s="3">
        <v>322.31399010346399</v>
      </c>
      <c r="E2069" s="3" t="s">
        <v>2505</v>
      </c>
      <c r="F2069" s="3" t="s">
        <v>90</v>
      </c>
      <c r="G2069" s="3" t="s">
        <v>733</v>
      </c>
      <c r="H2069" s="3" t="s">
        <v>4</v>
      </c>
      <c r="I2069" s="3" t="s">
        <v>553</v>
      </c>
      <c r="J2069" s="3" t="s">
        <v>26</v>
      </c>
      <c r="K2069" s="3" t="s">
        <v>364</v>
      </c>
      <c r="L2069" s="3" t="s">
        <v>554</v>
      </c>
      <c r="O2069" s="3" t="s">
        <v>9</v>
      </c>
      <c r="P2069" s="3" t="s">
        <v>4</v>
      </c>
      <c r="Q2069" s="3" t="s">
        <v>10</v>
      </c>
      <c r="V2069" t="str">
        <f t="shared" si="85"/>
        <v>Remove</v>
      </c>
      <c r="W2069"/>
      <c r="X2069"/>
      <c r="Y2069"/>
      <c r="Z2069"/>
      <c r="AA2069"/>
      <c r="AC2069"/>
      <c r="AE2069"/>
    </row>
    <row r="2070" spans="1:31" hidden="1" x14ac:dyDescent="0.3">
      <c r="A2070" s="3">
        <v>2999678040</v>
      </c>
      <c r="B2070" s="3" t="s">
        <v>4235</v>
      </c>
      <c r="C2070" s="3" t="s">
        <v>4235</v>
      </c>
      <c r="D2070" s="3">
        <v>122.95696506222799</v>
      </c>
      <c r="E2070" s="3" t="s">
        <v>5020</v>
      </c>
      <c r="F2070" s="3" t="s">
        <v>13</v>
      </c>
      <c r="G2070" s="3" t="s">
        <v>65</v>
      </c>
      <c r="H2070" s="3" t="s">
        <v>4</v>
      </c>
      <c r="I2070" s="3" t="s">
        <v>25</v>
      </c>
      <c r="J2070" s="3" t="s">
        <v>26</v>
      </c>
      <c r="K2070" s="3" t="s">
        <v>27</v>
      </c>
      <c r="L2070" s="3" t="s">
        <v>4</v>
      </c>
      <c r="O2070" s="3" t="s">
        <v>9</v>
      </c>
      <c r="P2070" s="3" t="s">
        <v>4</v>
      </c>
      <c r="Q2070" s="3" t="s">
        <v>10</v>
      </c>
      <c r="V2070" t="str">
        <f t="shared" si="85"/>
        <v>Remove</v>
      </c>
      <c r="W2070"/>
      <c r="X2070"/>
      <c r="Y2070"/>
      <c r="Z2070"/>
      <c r="AA2070"/>
      <c r="AC2070"/>
      <c r="AE2070"/>
    </row>
    <row r="2071" spans="1:31" ht="43.2" x14ac:dyDescent="0.3">
      <c r="A2071" s="3">
        <v>3000909040</v>
      </c>
      <c r="B2071" s="3" t="s">
        <v>5021</v>
      </c>
      <c r="C2071" s="3" t="s">
        <v>5022</v>
      </c>
      <c r="D2071" s="3">
        <v>914.92059525996694</v>
      </c>
      <c r="E2071" s="3" t="s">
        <v>5023</v>
      </c>
      <c r="F2071" s="3" t="s">
        <v>2</v>
      </c>
      <c r="G2071" s="3" t="s">
        <v>282</v>
      </c>
      <c r="H2071" s="3" t="s">
        <v>332</v>
      </c>
      <c r="I2071" s="3" t="s">
        <v>333</v>
      </c>
      <c r="J2071" s="3" t="s">
        <v>2</v>
      </c>
      <c r="K2071" s="3" t="s">
        <v>282</v>
      </c>
      <c r="L2071" s="3" t="s">
        <v>332</v>
      </c>
      <c r="N2071" s="3" t="s">
        <v>334</v>
      </c>
      <c r="O2071" s="3" t="s">
        <v>9</v>
      </c>
      <c r="P2071" s="3" t="s">
        <v>332</v>
      </c>
      <c r="Q2071" s="3" t="s">
        <v>10</v>
      </c>
      <c r="R2071" s="2" t="s">
        <v>335</v>
      </c>
      <c r="S2071" s="3">
        <v>-12.25</v>
      </c>
      <c r="T2071" s="3">
        <v>-16.010000000000002</v>
      </c>
      <c r="U2071" s="3">
        <v>-13.46</v>
      </c>
      <c r="V2071" s="3" t="str">
        <f t="shared" si="85"/>
        <v>Keep</v>
      </c>
      <c r="W2071" s="2" t="str">
        <f>MID(B2071, 5, 11)</f>
        <v>Aug 30 2016</v>
      </c>
      <c r="X2071" s="3">
        <f t="shared" ref="X2071" si="86">VALUE(RIGHT(W2071,4))</f>
        <v>2016</v>
      </c>
      <c r="Y2071" s="2" t="str">
        <f>H2071&amp;X2071</f>
        <v>South Africa2016</v>
      </c>
      <c r="Z2071" s="1" t="s">
        <v>16084</v>
      </c>
      <c r="AA2071" s="1">
        <f>IFERROR(VLOOKUP(Z2071, RISKSHEET!$A$2:$G$1000, 4, FALSE), "Missing")</f>
        <v>4.3559864163398701E-2</v>
      </c>
      <c r="AB2071">
        <f>IFERROR(VLOOKUP(Z2071, RISKSHEET!$A$2:$G$1000, 5, FALSE), "Missing")</f>
        <v>-0.14908500015735601</v>
      </c>
      <c r="AC2071" s="1">
        <f>IFERROR(VLOOKUP(Z2071, RISKSHEET!$A$2:$G$1000, 6, FALSE), "Missing")</f>
        <v>7.0795923471450806E-2</v>
      </c>
      <c r="AD2071" t="str">
        <f>_xlfn.XLOOKUP(Z2071, CREDITRATING!I:I, CREDITRATING!E:E, "Missing")</f>
        <v>BB</v>
      </c>
      <c r="AE2071" s="1">
        <f>_xlfn.XLOOKUP(Z2071, CREDITRATING!I:I, CREDITRATING!F:F, "Missing")</f>
        <v>12</v>
      </c>
    </row>
    <row r="2072" spans="1:31" hidden="1" x14ac:dyDescent="0.3">
      <c r="A2072" s="3">
        <v>3000825040</v>
      </c>
      <c r="B2072" s="3" t="s">
        <v>5021</v>
      </c>
      <c r="C2072" s="3" t="s">
        <v>5021</v>
      </c>
      <c r="D2072" s="3">
        <v>361.46761512542099</v>
      </c>
      <c r="E2072" s="3" t="s">
        <v>5024</v>
      </c>
      <c r="F2072" s="3" t="s">
        <v>2</v>
      </c>
      <c r="G2072" s="3" t="s">
        <v>3</v>
      </c>
      <c r="H2072" s="3" t="s">
        <v>4</v>
      </c>
      <c r="I2072" s="3" t="s">
        <v>25</v>
      </c>
      <c r="J2072" s="3" t="s">
        <v>26</v>
      </c>
      <c r="K2072" s="3" t="s">
        <v>27</v>
      </c>
      <c r="L2072" s="3" t="s">
        <v>4</v>
      </c>
      <c r="O2072" s="3" t="s">
        <v>9</v>
      </c>
      <c r="P2072" s="3" t="s">
        <v>4</v>
      </c>
      <c r="Q2072" s="3" t="s">
        <v>10</v>
      </c>
      <c r="V2072" t="str">
        <f t="shared" si="85"/>
        <v>Remove</v>
      </c>
      <c r="W2072"/>
      <c r="X2072"/>
      <c r="Y2072"/>
      <c r="Z2072"/>
      <c r="AA2072"/>
      <c r="AC2072"/>
      <c r="AE2072"/>
    </row>
    <row r="2073" spans="1:31" hidden="1" x14ac:dyDescent="0.3">
      <c r="A2073" s="3">
        <v>3000334040</v>
      </c>
      <c r="B2073" s="3" t="s">
        <v>5021</v>
      </c>
      <c r="C2073" s="3" t="s">
        <v>5021</v>
      </c>
      <c r="D2073" s="3">
        <v>74.878322725570996</v>
      </c>
      <c r="E2073" s="3" t="s">
        <v>5025</v>
      </c>
      <c r="F2073" s="3" t="s">
        <v>6</v>
      </c>
      <c r="G2073" s="3" t="s">
        <v>58</v>
      </c>
      <c r="H2073" s="3" t="s">
        <v>4</v>
      </c>
      <c r="I2073" s="3" t="s">
        <v>5026</v>
      </c>
      <c r="J2073" s="3" t="s">
        <v>26</v>
      </c>
      <c r="K2073" s="3" t="s">
        <v>27</v>
      </c>
      <c r="L2073" s="3" t="s">
        <v>4</v>
      </c>
      <c r="O2073" s="3" t="s">
        <v>9</v>
      </c>
      <c r="P2073" s="3" t="s">
        <v>4</v>
      </c>
      <c r="Q2073" s="3" t="s">
        <v>10</v>
      </c>
      <c r="V2073" t="str">
        <f t="shared" si="85"/>
        <v>Remove</v>
      </c>
      <c r="W2073"/>
      <c r="X2073"/>
      <c r="Y2073"/>
      <c r="Z2073"/>
      <c r="AA2073"/>
      <c r="AC2073"/>
      <c r="AE2073"/>
    </row>
    <row r="2074" spans="1:31" hidden="1" x14ac:dyDescent="0.3">
      <c r="A2074" s="3">
        <v>2999775040</v>
      </c>
      <c r="B2074" s="3" t="s">
        <v>5021</v>
      </c>
      <c r="C2074" s="3" t="s">
        <v>5021</v>
      </c>
      <c r="D2074" s="3">
        <v>57.281916885061797</v>
      </c>
      <c r="E2074" s="3" t="s">
        <v>5027</v>
      </c>
      <c r="F2074" s="3" t="s">
        <v>191</v>
      </c>
      <c r="G2074" s="3" t="s">
        <v>192</v>
      </c>
      <c r="H2074" s="3" t="s">
        <v>4</v>
      </c>
      <c r="I2074" s="3" t="s">
        <v>5028</v>
      </c>
      <c r="J2074" s="3" t="s">
        <v>62</v>
      </c>
      <c r="K2074" s="3" t="s">
        <v>210</v>
      </c>
      <c r="L2074" s="3" t="s">
        <v>4</v>
      </c>
      <c r="O2074" s="3" t="s">
        <v>9</v>
      </c>
      <c r="P2074" s="3" t="s">
        <v>4</v>
      </c>
      <c r="Q2074" s="3" t="s">
        <v>10</v>
      </c>
      <c r="V2074" t="str">
        <f t="shared" si="85"/>
        <v>Remove</v>
      </c>
      <c r="W2074"/>
      <c r="X2074"/>
      <c r="Y2074"/>
      <c r="Z2074"/>
      <c r="AA2074"/>
      <c r="AC2074"/>
      <c r="AE2074"/>
    </row>
    <row r="2075" spans="1:31" hidden="1" x14ac:dyDescent="0.3">
      <c r="A2075" s="3">
        <v>3000807040</v>
      </c>
      <c r="B2075" s="3" t="s">
        <v>5029</v>
      </c>
      <c r="C2075" s="3" t="s">
        <v>5029</v>
      </c>
      <c r="D2075" s="3">
        <v>91.806991102372393</v>
      </c>
      <c r="E2075" s="3" t="s">
        <v>5030</v>
      </c>
      <c r="F2075" s="3" t="s">
        <v>6</v>
      </c>
      <c r="G2075" s="3" t="s">
        <v>34</v>
      </c>
      <c r="H2075" s="3" t="s">
        <v>127</v>
      </c>
      <c r="I2075" s="3" t="s">
        <v>553</v>
      </c>
      <c r="J2075" s="3" t="s">
        <v>26</v>
      </c>
      <c r="K2075" s="3" t="s">
        <v>364</v>
      </c>
      <c r="L2075" s="3" t="s">
        <v>554</v>
      </c>
      <c r="O2075" s="3" t="s">
        <v>9</v>
      </c>
      <c r="P2075" s="3" t="s">
        <v>127</v>
      </c>
      <c r="Q2075" s="3" t="s">
        <v>10</v>
      </c>
      <c r="V2075" t="str">
        <f t="shared" si="85"/>
        <v>Remove</v>
      </c>
      <c r="W2075"/>
      <c r="X2075"/>
      <c r="Y2075"/>
      <c r="Z2075"/>
      <c r="AA2075"/>
      <c r="AC2075"/>
      <c r="AE2075"/>
    </row>
    <row r="2076" spans="1:31" ht="28.8" x14ac:dyDescent="0.3">
      <c r="A2076" s="3">
        <v>3000677040</v>
      </c>
      <c r="B2076" s="3" t="s">
        <v>5029</v>
      </c>
      <c r="C2076" s="3" t="s">
        <v>5029</v>
      </c>
      <c r="D2076" s="3">
        <v>116.421575968133</v>
      </c>
      <c r="E2076" s="3" t="s">
        <v>16017</v>
      </c>
      <c r="F2076" s="3" t="s">
        <v>13</v>
      </c>
      <c r="G2076" s="3" t="s">
        <v>74</v>
      </c>
      <c r="H2076" s="3" t="s">
        <v>16004</v>
      </c>
      <c r="I2076" s="3" t="s">
        <v>5031</v>
      </c>
      <c r="J2076" s="3" t="s">
        <v>26</v>
      </c>
      <c r="K2076" s="3" t="s">
        <v>27</v>
      </c>
      <c r="L2076" s="3" t="s">
        <v>28</v>
      </c>
      <c r="M2076" s="3" t="s">
        <v>5032</v>
      </c>
      <c r="O2076" s="3" t="s">
        <v>9</v>
      </c>
      <c r="P2076" s="3" t="s">
        <v>4</v>
      </c>
      <c r="Q2076" s="3" t="s">
        <v>10</v>
      </c>
      <c r="R2076" s="2" t="s">
        <v>28</v>
      </c>
      <c r="S2076" s="3">
        <v>-9.43</v>
      </c>
      <c r="T2076" s="3">
        <v>-8.5399999999999991</v>
      </c>
      <c r="U2076" s="3">
        <v>0.69</v>
      </c>
      <c r="V2076" s="3" t="str">
        <f t="shared" si="85"/>
        <v>Keep</v>
      </c>
      <c r="W2076" s="2" t="str">
        <f>MID(B2076, 5, 11)</f>
        <v>Aug 31 2016</v>
      </c>
      <c r="X2076" s="3">
        <f t="shared" ref="X2076" si="87">VALUE(RIGHT(W2076,4))</f>
        <v>2016</v>
      </c>
      <c r="Y2076" s="2" t="str">
        <f>H2076&amp;X2076</f>
        <v>china2016</v>
      </c>
      <c r="Z2076" s="1" t="s">
        <v>16083</v>
      </c>
      <c r="AA2076" s="1">
        <f>IFERROR(VLOOKUP(Z2076, RISKSHEET!$A$2:$G$1000, 4, FALSE), "Missing")</f>
        <v>-0.32396873831749001</v>
      </c>
      <c r="AB2076">
        <f>IFERROR(VLOOKUP(Z2076, RISKSHEET!$A$2:$G$1000, 5, FALSE), "Missing")</f>
        <v>-0.50222134590148904</v>
      </c>
      <c r="AC2076" s="1">
        <f>IFERROR(VLOOKUP(Z2076, RISKSHEET!$A$2:$G$1000, 6, FALSE), "Missing")</f>
        <v>0.416875630617142</v>
      </c>
      <c r="AD2076" t="str">
        <f>_xlfn.XLOOKUP(Z2076, CREDITRATING!I:I, CREDITRATING!E:E, "Missing")</f>
        <v>AA-</v>
      </c>
      <c r="AE2076" s="1">
        <f>_xlfn.XLOOKUP(Z2076, CREDITRATING!I:I, CREDITRATING!F:F, "Missing")</f>
        <v>4</v>
      </c>
    </row>
    <row r="2077" spans="1:31" hidden="1" x14ac:dyDescent="0.3">
      <c r="A2077" s="3">
        <v>2996094040</v>
      </c>
      <c r="B2077" s="3" t="s">
        <v>5029</v>
      </c>
      <c r="C2077" s="3" t="s">
        <v>5029</v>
      </c>
      <c r="D2077" s="3">
        <v>366.32956867639001</v>
      </c>
      <c r="E2077" s="3" t="s">
        <v>5033</v>
      </c>
      <c r="F2077" s="3" t="s">
        <v>90</v>
      </c>
      <c r="G2077" s="3" t="s">
        <v>763</v>
      </c>
      <c r="H2077" s="3" t="s">
        <v>107</v>
      </c>
      <c r="I2077" s="3" t="s">
        <v>5034</v>
      </c>
      <c r="J2077" s="3" t="s">
        <v>90</v>
      </c>
      <c r="K2077" s="3" t="s">
        <v>763</v>
      </c>
      <c r="L2077" s="3" t="s">
        <v>107</v>
      </c>
      <c r="O2077" s="3" t="s">
        <v>9</v>
      </c>
      <c r="P2077" s="3" t="s">
        <v>107</v>
      </c>
      <c r="Q2077" s="3" t="s">
        <v>10</v>
      </c>
      <c r="V2077" t="str">
        <f t="shared" si="85"/>
        <v>Remove</v>
      </c>
      <c r="W2077"/>
      <c r="X2077"/>
      <c r="Y2077"/>
      <c r="Z2077"/>
      <c r="AA2077"/>
      <c r="AC2077"/>
      <c r="AE2077"/>
    </row>
    <row r="2078" spans="1:31" hidden="1" x14ac:dyDescent="0.3">
      <c r="A2078" s="3">
        <v>3005190040</v>
      </c>
      <c r="B2078" s="3" t="s">
        <v>3090</v>
      </c>
      <c r="C2078" s="3" t="s">
        <v>3090</v>
      </c>
      <c r="D2078" s="3">
        <v>340.150159281784</v>
      </c>
      <c r="E2078" s="3" t="s">
        <v>5035</v>
      </c>
      <c r="F2078" s="3" t="s">
        <v>18</v>
      </c>
      <c r="G2078" s="3" t="s">
        <v>186</v>
      </c>
      <c r="H2078" s="3" t="s">
        <v>4</v>
      </c>
      <c r="I2078" s="3" t="s">
        <v>25</v>
      </c>
      <c r="J2078" s="3" t="s">
        <v>26</v>
      </c>
      <c r="K2078" s="3" t="s">
        <v>27</v>
      </c>
      <c r="L2078" s="3" t="s">
        <v>4</v>
      </c>
      <c r="N2078" s="3" t="s">
        <v>118</v>
      </c>
      <c r="O2078" s="3" t="s">
        <v>9</v>
      </c>
      <c r="P2078" s="3" t="s">
        <v>4</v>
      </c>
      <c r="Q2078" s="3" t="s">
        <v>10</v>
      </c>
      <c r="V2078" t="str">
        <f t="shared" si="85"/>
        <v>Remove</v>
      </c>
      <c r="W2078"/>
      <c r="X2078"/>
      <c r="Y2078"/>
      <c r="Z2078"/>
      <c r="AA2078"/>
      <c r="AC2078"/>
      <c r="AE2078"/>
    </row>
    <row r="2079" spans="1:31" hidden="1" x14ac:dyDescent="0.3">
      <c r="A2079" s="3">
        <v>3001152040</v>
      </c>
      <c r="B2079" s="3" t="s">
        <v>3090</v>
      </c>
      <c r="C2079" s="3" t="s">
        <v>3090</v>
      </c>
      <c r="D2079" s="3">
        <v>74.947911201714803</v>
      </c>
      <c r="E2079" s="3" t="s">
        <v>5036</v>
      </c>
      <c r="F2079" s="3" t="s">
        <v>13</v>
      </c>
      <c r="G2079" s="3" t="s">
        <v>14</v>
      </c>
      <c r="H2079" s="3" t="s">
        <v>4</v>
      </c>
      <c r="I2079" s="3" t="s">
        <v>5037</v>
      </c>
      <c r="J2079" s="3" t="s">
        <v>13</v>
      </c>
      <c r="K2079" s="3" t="s">
        <v>96</v>
      </c>
      <c r="L2079" s="3" t="s">
        <v>4</v>
      </c>
      <c r="O2079" s="3" t="s">
        <v>9</v>
      </c>
      <c r="P2079" s="3" t="s">
        <v>4</v>
      </c>
      <c r="Q2079" s="3" t="s">
        <v>10</v>
      </c>
      <c r="V2079" t="str">
        <f t="shared" si="85"/>
        <v>Remove</v>
      </c>
      <c r="W2079"/>
      <c r="X2079"/>
      <c r="Y2079"/>
      <c r="Z2079"/>
      <c r="AA2079"/>
      <c r="AC2079"/>
      <c r="AE2079"/>
    </row>
    <row r="2080" spans="1:31" hidden="1" x14ac:dyDescent="0.3">
      <c r="A2080" s="3">
        <v>3001899040</v>
      </c>
      <c r="B2080" s="3" t="s">
        <v>5038</v>
      </c>
      <c r="C2080" s="3" t="s">
        <v>5038</v>
      </c>
      <c r="D2080" s="3">
        <v>273.53301392423998</v>
      </c>
      <c r="E2080" s="3" t="s">
        <v>5039</v>
      </c>
      <c r="F2080" s="3" t="s">
        <v>6</v>
      </c>
      <c r="G2080" s="3" t="s">
        <v>117</v>
      </c>
      <c r="H2080" s="3" t="s">
        <v>4</v>
      </c>
      <c r="I2080" s="3" t="s">
        <v>5040</v>
      </c>
      <c r="J2080" s="3" t="s">
        <v>6</v>
      </c>
      <c r="K2080" s="3" t="s">
        <v>7</v>
      </c>
      <c r="L2080" s="3" t="s">
        <v>4</v>
      </c>
      <c r="N2080" s="3" t="s">
        <v>934</v>
      </c>
      <c r="O2080" s="3" t="s">
        <v>9</v>
      </c>
      <c r="P2080" s="3" t="s">
        <v>4</v>
      </c>
      <c r="Q2080" s="3" t="s">
        <v>10</v>
      </c>
      <c r="V2080" t="str">
        <f t="shared" si="85"/>
        <v>Remove</v>
      </c>
      <c r="W2080"/>
      <c r="X2080"/>
      <c r="Y2080"/>
      <c r="Z2080"/>
      <c r="AA2080"/>
      <c r="AC2080"/>
      <c r="AE2080"/>
    </row>
    <row r="2081" spans="1:31" hidden="1" x14ac:dyDescent="0.3">
      <c r="A2081" s="3">
        <v>3001757040</v>
      </c>
      <c r="B2081" s="3" t="s">
        <v>5038</v>
      </c>
      <c r="C2081" s="3" t="s">
        <v>5041</v>
      </c>
      <c r="D2081" s="3">
        <v>55.451608143995301</v>
      </c>
      <c r="E2081" s="3" t="s">
        <v>5042</v>
      </c>
      <c r="F2081" s="3" t="s">
        <v>18</v>
      </c>
      <c r="G2081" s="3" t="s">
        <v>319</v>
      </c>
      <c r="H2081" s="3" t="s">
        <v>4</v>
      </c>
      <c r="I2081" s="3" t="s">
        <v>5043</v>
      </c>
      <c r="J2081" s="3" t="s">
        <v>83</v>
      </c>
      <c r="K2081" s="3" t="s">
        <v>123</v>
      </c>
      <c r="L2081" s="3" t="s">
        <v>4</v>
      </c>
      <c r="N2081" s="3" t="s">
        <v>118</v>
      </c>
      <c r="O2081" s="3" t="s">
        <v>9</v>
      </c>
      <c r="P2081" s="3" t="s">
        <v>4</v>
      </c>
      <c r="Q2081" s="3" t="s">
        <v>10</v>
      </c>
      <c r="V2081" t="str">
        <f t="shared" si="85"/>
        <v>Remove</v>
      </c>
      <c r="W2081"/>
      <c r="X2081"/>
      <c r="Y2081"/>
      <c r="Z2081"/>
      <c r="AA2081"/>
      <c r="AC2081"/>
      <c r="AE2081"/>
    </row>
    <row r="2082" spans="1:31" hidden="1" x14ac:dyDescent="0.3">
      <c r="A2082" s="3">
        <v>3001742040</v>
      </c>
      <c r="B2082" s="3" t="s">
        <v>5038</v>
      </c>
      <c r="C2082" s="3" t="s">
        <v>5038</v>
      </c>
      <c r="D2082" s="3">
        <v>197.63437640365299</v>
      </c>
      <c r="E2082" s="3" t="s">
        <v>5044</v>
      </c>
      <c r="F2082" s="3" t="s">
        <v>2</v>
      </c>
      <c r="G2082" s="3" t="s">
        <v>3</v>
      </c>
      <c r="H2082" s="3" t="s">
        <v>4</v>
      </c>
      <c r="I2082" s="3" t="s">
        <v>5045</v>
      </c>
      <c r="J2082" s="3" t="s">
        <v>26</v>
      </c>
      <c r="K2082" s="3" t="s">
        <v>27</v>
      </c>
      <c r="L2082" s="3" t="s">
        <v>4</v>
      </c>
      <c r="N2082" s="3" t="s">
        <v>1906</v>
      </c>
      <c r="O2082" s="3" t="s">
        <v>9</v>
      </c>
      <c r="P2082" s="3" t="s">
        <v>4</v>
      </c>
      <c r="Q2082" s="3" t="s">
        <v>10</v>
      </c>
      <c r="V2082" t="str">
        <f t="shared" si="85"/>
        <v>Remove</v>
      </c>
      <c r="W2082"/>
      <c r="X2082"/>
      <c r="Y2082"/>
      <c r="Z2082"/>
      <c r="AA2082"/>
      <c r="AC2082"/>
      <c r="AE2082"/>
    </row>
    <row r="2083" spans="1:31" hidden="1" x14ac:dyDescent="0.3">
      <c r="A2083" s="3">
        <v>3001688040</v>
      </c>
      <c r="B2083" s="3" t="s">
        <v>5038</v>
      </c>
      <c r="C2083" s="3" t="s">
        <v>5038</v>
      </c>
      <c r="D2083" s="3">
        <v>664.59140589908702</v>
      </c>
      <c r="E2083" s="3" t="s">
        <v>5046</v>
      </c>
      <c r="F2083" s="3" t="s">
        <v>23</v>
      </c>
      <c r="G2083" s="3" t="s">
        <v>137</v>
      </c>
      <c r="H2083" s="3" t="s">
        <v>4</v>
      </c>
      <c r="I2083" s="3" t="s">
        <v>5047</v>
      </c>
      <c r="J2083" s="3" t="s">
        <v>23</v>
      </c>
      <c r="K2083" s="3" t="s">
        <v>137</v>
      </c>
      <c r="L2083" s="3" t="s">
        <v>4</v>
      </c>
      <c r="M2083" s="3" t="s">
        <v>486</v>
      </c>
      <c r="N2083" s="3" t="s">
        <v>5048</v>
      </c>
      <c r="O2083" s="3" t="s">
        <v>9</v>
      </c>
      <c r="P2083" s="3" t="s">
        <v>4</v>
      </c>
      <c r="Q2083" s="3" t="s">
        <v>10</v>
      </c>
      <c r="V2083" t="str">
        <f t="shared" si="85"/>
        <v>Remove</v>
      </c>
      <c r="W2083"/>
      <c r="X2083"/>
      <c r="Y2083"/>
      <c r="Z2083"/>
      <c r="AA2083"/>
      <c r="AC2083"/>
      <c r="AE2083"/>
    </row>
    <row r="2084" spans="1:31" hidden="1" x14ac:dyDescent="0.3">
      <c r="A2084" s="3">
        <v>3001758040</v>
      </c>
      <c r="B2084" s="3" t="s">
        <v>5049</v>
      </c>
      <c r="C2084" s="3" t="s">
        <v>5049</v>
      </c>
      <c r="D2084" s="3">
        <v>143.73409192993</v>
      </c>
      <c r="E2084" s="3" t="s">
        <v>5050</v>
      </c>
      <c r="F2084" s="3" t="s">
        <v>13</v>
      </c>
      <c r="G2084" s="3" t="s">
        <v>155</v>
      </c>
      <c r="H2084" s="3" t="s">
        <v>4</v>
      </c>
      <c r="I2084" s="3" t="s">
        <v>5051</v>
      </c>
      <c r="J2084" s="3" t="s">
        <v>41</v>
      </c>
      <c r="K2084" s="3" t="s">
        <v>144</v>
      </c>
      <c r="L2084" s="3" t="s">
        <v>4</v>
      </c>
      <c r="N2084" s="3" t="s">
        <v>1705</v>
      </c>
      <c r="O2084" s="3" t="s">
        <v>9</v>
      </c>
      <c r="P2084" s="3" t="s">
        <v>4</v>
      </c>
      <c r="Q2084" s="3" t="s">
        <v>10</v>
      </c>
      <c r="V2084" t="str">
        <f t="shared" si="85"/>
        <v>Remove</v>
      </c>
      <c r="W2084"/>
      <c r="X2084"/>
      <c r="Y2084"/>
      <c r="Z2084"/>
      <c r="AA2084"/>
      <c r="AC2084"/>
      <c r="AE2084"/>
    </row>
    <row r="2085" spans="1:31" hidden="1" x14ac:dyDescent="0.3">
      <c r="A2085" s="3">
        <v>3002063040</v>
      </c>
      <c r="B2085" s="3" t="s">
        <v>1848</v>
      </c>
      <c r="C2085" s="3" t="s">
        <v>1848</v>
      </c>
      <c r="D2085" s="3">
        <v>91.742771535580502</v>
      </c>
      <c r="E2085" s="3" t="s">
        <v>5052</v>
      </c>
      <c r="F2085" s="3" t="s">
        <v>90</v>
      </c>
      <c r="G2085" s="3" t="s">
        <v>91</v>
      </c>
      <c r="H2085" s="3" t="s">
        <v>4</v>
      </c>
      <c r="I2085" s="3" t="s">
        <v>1074</v>
      </c>
      <c r="J2085" s="3" t="s">
        <v>13</v>
      </c>
      <c r="K2085" s="3" t="s">
        <v>155</v>
      </c>
      <c r="L2085" s="3" t="s">
        <v>4</v>
      </c>
      <c r="N2085" s="3" t="s">
        <v>631</v>
      </c>
      <c r="O2085" s="3" t="s">
        <v>9</v>
      </c>
      <c r="P2085" s="3" t="s">
        <v>4</v>
      </c>
      <c r="Q2085" s="3" t="s">
        <v>10</v>
      </c>
      <c r="V2085" t="str">
        <f t="shared" si="85"/>
        <v>Remove</v>
      </c>
      <c r="W2085"/>
      <c r="X2085"/>
      <c r="Y2085"/>
      <c r="Z2085"/>
      <c r="AA2085"/>
      <c r="AC2085"/>
      <c r="AE2085"/>
    </row>
    <row r="2086" spans="1:31" hidden="1" x14ac:dyDescent="0.3">
      <c r="A2086" s="3">
        <v>3002519040</v>
      </c>
      <c r="B2086" s="3" t="s">
        <v>5053</v>
      </c>
      <c r="C2086" s="3" t="s">
        <v>5053</v>
      </c>
      <c r="D2086" s="3">
        <v>82.581457390365998</v>
      </c>
      <c r="E2086" s="3" t="s">
        <v>5054</v>
      </c>
      <c r="F2086" s="3" t="s">
        <v>26</v>
      </c>
      <c r="G2086" s="3" t="s">
        <v>27</v>
      </c>
      <c r="H2086" s="3" t="s">
        <v>4</v>
      </c>
      <c r="I2086" s="3" t="s">
        <v>25</v>
      </c>
      <c r="J2086" s="3" t="s">
        <v>26</v>
      </c>
      <c r="K2086" s="3" t="s">
        <v>27</v>
      </c>
      <c r="L2086" s="3" t="s">
        <v>4</v>
      </c>
      <c r="O2086" s="3" t="s">
        <v>9</v>
      </c>
      <c r="P2086" s="3" t="s">
        <v>4</v>
      </c>
      <c r="Q2086" s="3" t="s">
        <v>10</v>
      </c>
      <c r="V2086" t="str">
        <f t="shared" si="85"/>
        <v>Remove</v>
      </c>
      <c r="W2086"/>
      <c r="X2086"/>
      <c r="Y2086"/>
      <c r="Z2086"/>
      <c r="AA2086"/>
      <c r="AC2086"/>
      <c r="AE2086"/>
    </row>
    <row r="2087" spans="1:31" hidden="1" x14ac:dyDescent="0.3">
      <c r="A2087" s="3">
        <v>3003148040</v>
      </c>
      <c r="B2087" s="3" t="s">
        <v>5055</v>
      </c>
      <c r="C2087" s="3" t="s">
        <v>5055</v>
      </c>
      <c r="D2087" s="3">
        <v>114.659459459459</v>
      </c>
      <c r="E2087" s="3" t="s">
        <v>5056</v>
      </c>
      <c r="F2087" s="3" t="s">
        <v>13</v>
      </c>
      <c r="G2087" s="3" t="s">
        <v>96</v>
      </c>
      <c r="H2087" s="3" t="s">
        <v>4</v>
      </c>
      <c r="I2087" s="3" t="s">
        <v>4607</v>
      </c>
      <c r="J2087" s="3" t="s">
        <v>90</v>
      </c>
      <c r="K2087" s="3" t="s">
        <v>106</v>
      </c>
      <c r="L2087" s="3" t="s">
        <v>4</v>
      </c>
      <c r="N2087" s="3" t="s">
        <v>66</v>
      </c>
      <c r="O2087" s="3" t="s">
        <v>9</v>
      </c>
      <c r="P2087" s="3" t="s">
        <v>4</v>
      </c>
      <c r="Q2087" s="3" t="s">
        <v>10</v>
      </c>
      <c r="V2087" t="str">
        <f t="shared" si="85"/>
        <v>Remove</v>
      </c>
      <c r="W2087"/>
      <c r="X2087"/>
      <c r="Y2087"/>
      <c r="Z2087"/>
      <c r="AA2087"/>
      <c r="AC2087"/>
      <c r="AE2087"/>
    </row>
    <row r="2088" spans="1:31" hidden="1" x14ac:dyDescent="0.3">
      <c r="A2088" s="3">
        <v>3004244040</v>
      </c>
      <c r="B2088" s="3" t="s">
        <v>5057</v>
      </c>
      <c r="C2088" s="3" t="s">
        <v>5057</v>
      </c>
      <c r="D2088" s="3">
        <v>1059.67484455159</v>
      </c>
      <c r="E2088" s="3" t="s">
        <v>5058</v>
      </c>
      <c r="F2088" s="3" t="s">
        <v>13</v>
      </c>
      <c r="G2088" s="3" t="s">
        <v>74</v>
      </c>
      <c r="H2088" s="3" t="s">
        <v>4</v>
      </c>
      <c r="I2088" s="3" t="s">
        <v>5059</v>
      </c>
      <c r="J2088" s="3" t="s">
        <v>6</v>
      </c>
      <c r="K2088" s="3" t="s">
        <v>79</v>
      </c>
      <c r="L2088" s="3" t="s">
        <v>4</v>
      </c>
      <c r="N2088" s="3" t="s">
        <v>66</v>
      </c>
      <c r="O2088" s="3" t="s">
        <v>9</v>
      </c>
      <c r="P2088" s="3" t="s">
        <v>4</v>
      </c>
      <c r="Q2088" s="3" t="s">
        <v>10</v>
      </c>
      <c r="V2088" t="str">
        <f t="shared" si="85"/>
        <v>Remove</v>
      </c>
      <c r="W2088"/>
      <c r="X2088"/>
      <c r="Y2088"/>
      <c r="Z2088"/>
      <c r="AA2088"/>
      <c r="AC2088"/>
      <c r="AE2088"/>
    </row>
    <row r="2089" spans="1:31" hidden="1" x14ac:dyDescent="0.3">
      <c r="A2089" s="3">
        <v>3004121040</v>
      </c>
      <c r="B2089" s="3" t="s">
        <v>5057</v>
      </c>
      <c r="C2089" s="3" t="s">
        <v>5057</v>
      </c>
      <c r="D2089" s="3">
        <v>4146.0662194135803</v>
      </c>
      <c r="E2089" s="3" t="s">
        <v>5060</v>
      </c>
      <c r="F2089" s="3" t="s">
        <v>6</v>
      </c>
      <c r="G2089" s="3" t="s">
        <v>7</v>
      </c>
      <c r="H2089" s="3" t="s">
        <v>4</v>
      </c>
      <c r="I2089" s="3" t="s">
        <v>5061</v>
      </c>
      <c r="J2089" s="3" t="s">
        <v>41</v>
      </c>
      <c r="K2089" s="3" t="s">
        <v>459</v>
      </c>
      <c r="L2089" s="3" t="s">
        <v>4</v>
      </c>
      <c r="N2089" s="3" t="s">
        <v>5062</v>
      </c>
      <c r="O2089" s="3" t="s">
        <v>9</v>
      </c>
      <c r="P2089" s="3" t="s">
        <v>4</v>
      </c>
      <c r="Q2089" s="3" t="s">
        <v>10</v>
      </c>
      <c r="V2089" t="str">
        <f t="shared" si="85"/>
        <v>Remove</v>
      </c>
      <c r="W2089"/>
      <c r="X2089"/>
      <c r="Y2089"/>
      <c r="Z2089"/>
      <c r="AA2089"/>
      <c r="AC2089"/>
      <c r="AE2089"/>
    </row>
    <row r="2090" spans="1:31" hidden="1" x14ac:dyDescent="0.3">
      <c r="A2090" s="3">
        <v>3006831040</v>
      </c>
      <c r="B2090" s="3" t="s">
        <v>4663</v>
      </c>
      <c r="C2090" s="3" t="s">
        <v>4663</v>
      </c>
      <c r="D2090" s="3">
        <v>199.07282787498099</v>
      </c>
      <c r="E2090" s="3" t="s">
        <v>5063</v>
      </c>
      <c r="F2090" s="3" t="s">
        <v>6</v>
      </c>
      <c r="G2090" s="3" t="s">
        <v>79</v>
      </c>
      <c r="H2090" s="3" t="s">
        <v>107</v>
      </c>
      <c r="I2090" s="3" t="s">
        <v>5064</v>
      </c>
      <c r="J2090" s="3" t="s">
        <v>6</v>
      </c>
      <c r="K2090" s="3" t="s">
        <v>117</v>
      </c>
      <c r="L2090" s="3" t="s">
        <v>107</v>
      </c>
      <c r="N2090" s="3" t="s">
        <v>2927</v>
      </c>
      <c r="O2090" s="3" t="s">
        <v>9</v>
      </c>
      <c r="P2090" s="3" t="s">
        <v>107</v>
      </c>
      <c r="Q2090" s="3" t="s">
        <v>10</v>
      </c>
      <c r="V2090" t="str">
        <f t="shared" si="85"/>
        <v>Remove</v>
      </c>
      <c r="W2090"/>
      <c r="X2090"/>
      <c r="Y2090"/>
      <c r="Z2090"/>
      <c r="AA2090"/>
      <c r="AC2090"/>
      <c r="AE2090"/>
    </row>
    <row r="2091" spans="1:31" hidden="1" x14ac:dyDescent="0.3">
      <c r="A2091" s="3">
        <v>3006154040</v>
      </c>
      <c r="B2091" s="3" t="s">
        <v>4663</v>
      </c>
      <c r="C2091" s="3" t="s">
        <v>4663</v>
      </c>
      <c r="D2091" s="3">
        <v>127.781173594132</v>
      </c>
      <c r="E2091" s="3" t="s">
        <v>5065</v>
      </c>
      <c r="F2091" s="3" t="s">
        <v>2</v>
      </c>
      <c r="G2091" s="3" t="s">
        <v>208</v>
      </c>
      <c r="H2091" s="3" t="s">
        <v>49</v>
      </c>
      <c r="I2091" s="3" t="s">
        <v>5066</v>
      </c>
      <c r="J2091" s="3" t="s">
        <v>2</v>
      </c>
      <c r="K2091" s="3" t="s">
        <v>282</v>
      </c>
      <c r="L2091" s="3" t="s">
        <v>49</v>
      </c>
      <c r="M2091" s="3" t="s">
        <v>3486</v>
      </c>
      <c r="N2091" s="3" t="s">
        <v>530</v>
      </c>
      <c r="O2091" s="3" t="s">
        <v>9</v>
      </c>
      <c r="P2091" s="3" t="s">
        <v>49</v>
      </c>
      <c r="Q2091" s="3" t="s">
        <v>10</v>
      </c>
      <c r="V2091" t="str">
        <f t="shared" si="85"/>
        <v>Remove</v>
      </c>
      <c r="W2091"/>
      <c r="X2091"/>
      <c r="Y2091"/>
      <c r="Z2091"/>
      <c r="AA2091"/>
      <c r="AC2091"/>
      <c r="AE2091"/>
    </row>
    <row r="2092" spans="1:31" hidden="1" x14ac:dyDescent="0.3">
      <c r="A2092" s="3">
        <v>3004233040</v>
      </c>
      <c r="B2092" s="3" t="s">
        <v>4663</v>
      </c>
      <c r="C2092" s="3" t="s">
        <v>4663</v>
      </c>
      <c r="D2092" s="3">
        <v>222.64697954416101</v>
      </c>
      <c r="E2092" s="3" t="s">
        <v>5067</v>
      </c>
      <c r="F2092" s="3" t="s">
        <v>83</v>
      </c>
      <c r="G2092" s="3" t="s">
        <v>84</v>
      </c>
      <c r="H2092" s="3" t="s">
        <v>4</v>
      </c>
      <c r="I2092" s="3" t="s">
        <v>5068</v>
      </c>
      <c r="J2092" s="3" t="s">
        <v>83</v>
      </c>
      <c r="K2092" s="3" t="s">
        <v>84</v>
      </c>
      <c r="L2092" s="3" t="s">
        <v>4</v>
      </c>
      <c r="M2092" s="3" t="s">
        <v>1514</v>
      </c>
      <c r="O2092" s="3" t="s">
        <v>9</v>
      </c>
      <c r="P2092" s="3" t="s">
        <v>4</v>
      </c>
      <c r="Q2092" s="3" t="s">
        <v>10</v>
      </c>
      <c r="V2092" t="str">
        <f t="shared" si="85"/>
        <v>Remove</v>
      </c>
      <c r="W2092"/>
      <c r="X2092"/>
      <c r="Y2092"/>
      <c r="Z2092"/>
      <c r="AA2092"/>
      <c r="AC2092"/>
      <c r="AE2092"/>
    </row>
    <row r="2093" spans="1:31" hidden="1" x14ac:dyDescent="0.3">
      <c r="A2093" s="3">
        <v>3004165040</v>
      </c>
      <c r="B2093" s="3" t="s">
        <v>4663</v>
      </c>
      <c r="C2093" s="3" t="s">
        <v>4663</v>
      </c>
      <c r="D2093" s="3">
        <v>150.53865045374201</v>
      </c>
      <c r="E2093" s="3" t="s">
        <v>5069</v>
      </c>
      <c r="F2093" s="3" t="s">
        <v>13</v>
      </c>
      <c r="G2093" s="3" t="s">
        <v>74</v>
      </c>
      <c r="H2093" s="3" t="s">
        <v>4</v>
      </c>
      <c r="I2093" s="3" t="s">
        <v>2145</v>
      </c>
      <c r="J2093" s="3" t="s">
        <v>62</v>
      </c>
      <c r="K2093" s="3" t="s">
        <v>113</v>
      </c>
      <c r="L2093" s="3" t="s">
        <v>4</v>
      </c>
      <c r="N2093" s="3" t="s">
        <v>5070</v>
      </c>
      <c r="O2093" s="3" t="s">
        <v>9</v>
      </c>
      <c r="P2093" s="3" t="s">
        <v>4</v>
      </c>
      <c r="Q2093" s="3" t="s">
        <v>10</v>
      </c>
      <c r="V2093" t="str">
        <f t="shared" si="85"/>
        <v>Remove</v>
      </c>
      <c r="W2093"/>
      <c r="X2093"/>
      <c r="Y2093"/>
      <c r="Z2093"/>
      <c r="AA2093"/>
      <c r="AC2093"/>
      <c r="AE2093"/>
    </row>
    <row r="2094" spans="1:31" hidden="1" x14ac:dyDescent="0.3">
      <c r="A2094" s="3">
        <v>3100023040</v>
      </c>
      <c r="B2094" s="3" t="s">
        <v>5071</v>
      </c>
      <c r="C2094" s="3" t="s">
        <v>5072</v>
      </c>
      <c r="D2094" s="3">
        <v>801.61063271604905</v>
      </c>
      <c r="E2094" s="3" t="s">
        <v>5073</v>
      </c>
      <c r="F2094" s="3" t="s">
        <v>26</v>
      </c>
      <c r="G2094" s="3" t="s">
        <v>198</v>
      </c>
      <c r="H2094" s="3" t="s">
        <v>107</v>
      </c>
      <c r="I2094" s="3" t="s">
        <v>182</v>
      </c>
      <c r="J2094" s="3" t="s">
        <v>26</v>
      </c>
      <c r="K2094" s="3" t="s">
        <v>27</v>
      </c>
      <c r="L2094" s="3" t="s">
        <v>107</v>
      </c>
      <c r="O2094" s="3" t="s">
        <v>9</v>
      </c>
      <c r="P2094" s="3" t="s">
        <v>107</v>
      </c>
      <c r="Q2094" s="3" t="s">
        <v>10</v>
      </c>
      <c r="V2094" t="str">
        <f t="shared" si="85"/>
        <v>Remove</v>
      </c>
      <c r="W2094"/>
      <c r="X2094"/>
      <c r="Y2094"/>
      <c r="Z2094"/>
      <c r="AA2094"/>
      <c r="AC2094"/>
      <c r="AE2094"/>
    </row>
    <row r="2095" spans="1:31" hidden="1" x14ac:dyDescent="0.3">
      <c r="A2095" s="3">
        <v>3006873040</v>
      </c>
      <c r="B2095" s="3" t="s">
        <v>5071</v>
      </c>
      <c r="C2095" s="3" t="s">
        <v>5071</v>
      </c>
      <c r="D2095" s="3">
        <v>253.11867401329599</v>
      </c>
      <c r="E2095" s="3" t="s">
        <v>5074</v>
      </c>
      <c r="F2095" s="3" t="s">
        <v>26</v>
      </c>
      <c r="G2095" s="3" t="s">
        <v>27</v>
      </c>
      <c r="H2095" s="3" t="s">
        <v>4</v>
      </c>
      <c r="I2095" s="3" t="s">
        <v>25</v>
      </c>
      <c r="J2095" s="3" t="s">
        <v>26</v>
      </c>
      <c r="K2095" s="3" t="s">
        <v>27</v>
      </c>
      <c r="L2095" s="3" t="s">
        <v>4</v>
      </c>
      <c r="O2095" s="3" t="s">
        <v>9</v>
      </c>
      <c r="P2095" s="3" t="s">
        <v>4</v>
      </c>
      <c r="Q2095" s="3" t="s">
        <v>10</v>
      </c>
      <c r="V2095" t="str">
        <f t="shared" si="85"/>
        <v>Remove</v>
      </c>
      <c r="W2095"/>
      <c r="X2095"/>
      <c r="Y2095"/>
      <c r="Z2095"/>
      <c r="AA2095"/>
      <c r="AC2095"/>
      <c r="AE2095"/>
    </row>
    <row r="2096" spans="1:31" hidden="1" x14ac:dyDescent="0.3">
      <c r="A2096" s="3">
        <v>3006537040</v>
      </c>
      <c r="B2096" s="3" t="s">
        <v>5071</v>
      </c>
      <c r="C2096" s="3" t="s">
        <v>5071</v>
      </c>
      <c r="D2096" s="3">
        <v>61.001976402946603</v>
      </c>
      <c r="E2096" s="3" t="s">
        <v>5075</v>
      </c>
      <c r="F2096" s="3" t="s">
        <v>2</v>
      </c>
      <c r="G2096" s="3" t="s">
        <v>3</v>
      </c>
      <c r="H2096" s="3" t="s">
        <v>4</v>
      </c>
      <c r="I2096" s="3" t="s">
        <v>5076</v>
      </c>
      <c r="J2096" s="3" t="s">
        <v>2</v>
      </c>
      <c r="K2096" s="3" t="s">
        <v>3</v>
      </c>
      <c r="L2096" s="3" t="s">
        <v>28</v>
      </c>
      <c r="O2096" s="3" t="s">
        <v>9</v>
      </c>
      <c r="P2096" s="3" t="s">
        <v>4</v>
      </c>
      <c r="Q2096" s="3" t="s">
        <v>10</v>
      </c>
      <c r="V2096" t="str">
        <f t="shared" si="85"/>
        <v>Remove</v>
      </c>
      <c r="W2096"/>
      <c r="X2096"/>
      <c r="Y2096"/>
      <c r="Z2096"/>
      <c r="AA2096"/>
      <c r="AC2096"/>
      <c r="AE2096"/>
    </row>
    <row r="2097" spans="1:31" hidden="1" x14ac:dyDescent="0.3">
      <c r="A2097" s="3">
        <v>3004687040</v>
      </c>
      <c r="B2097" s="3" t="s">
        <v>5071</v>
      </c>
      <c r="C2097" s="3" t="s">
        <v>5071</v>
      </c>
      <c r="D2097" s="3">
        <v>57.6450859435827</v>
      </c>
      <c r="E2097" s="3" t="s">
        <v>5077</v>
      </c>
      <c r="F2097" s="3" t="s">
        <v>2</v>
      </c>
      <c r="G2097" s="3" t="s">
        <v>3</v>
      </c>
      <c r="H2097" s="3" t="s">
        <v>4</v>
      </c>
      <c r="I2097" s="3" t="s">
        <v>5078</v>
      </c>
      <c r="J2097" s="3" t="s">
        <v>2</v>
      </c>
      <c r="K2097" s="3" t="s">
        <v>3</v>
      </c>
      <c r="L2097" s="3" t="s">
        <v>4</v>
      </c>
      <c r="O2097" s="3" t="s">
        <v>9</v>
      </c>
      <c r="P2097" s="3" t="s">
        <v>4</v>
      </c>
      <c r="Q2097" s="3" t="s">
        <v>10</v>
      </c>
      <c r="V2097" t="str">
        <f t="shared" si="85"/>
        <v>Remove</v>
      </c>
      <c r="W2097"/>
      <c r="X2097"/>
      <c r="Y2097"/>
      <c r="Z2097"/>
      <c r="AA2097"/>
      <c r="AC2097"/>
      <c r="AE2097"/>
    </row>
    <row r="2098" spans="1:31" ht="28.8" x14ac:dyDescent="0.3">
      <c r="A2098" s="3">
        <v>3007795040</v>
      </c>
      <c r="B2098" s="3" t="s">
        <v>4746</v>
      </c>
      <c r="C2098" s="3" t="s">
        <v>4746</v>
      </c>
      <c r="D2098" s="3">
        <v>209.93622859390101</v>
      </c>
      <c r="E2098" s="3" t="s">
        <v>5079</v>
      </c>
      <c r="F2098" s="3" t="s">
        <v>83</v>
      </c>
      <c r="G2098" s="3" t="s">
        <v>159</v>
      </c>
      <c r="H2098" s="3" t="s">
        <v>16054</v>
      </c>
      <c r="I2098" s="3" t="s">
        <v>5080</v>
      </c>
      <c r="J2098" s="3" t="s">
        <v>6</v>
      </c>
      <c r="K2098" s="3" t="s">
        <v>117</v>
      </c>
      <c r="L2098" s="3" t="s">
        <v>107</v>
      </c>
      <c r="M2098" s="3" t="s">
        <v>1309</v>
      </c>
      <c r="O2098" s="3" t="s">
        <v>9</v>
      </c>
      <c r="P2098" s="3" t="s">
        <v>107</v>
      </c>
      <c r="Q2098" s="3" t="s">
        <v>10</v>
      </c>
      <c r="R2098" s="2" t="s">
        <v>109</v>
      </c>
      <c r="S2098" s="3">
        <v>-37.78</v>
      </c>
      <c r="T2098" s="3">
        <v>-38.58</v>
      </c>
      <c r="U2098" s="3">
        <v>-36.42</v>
      </c>
      <c r="V2098" s="3" t="str">
        <f t="shared" si="85"/>
        <v>Keep</v>
      </c>
      <c r="W2098" s="2" t="str">
        <f>MID(B2098, 5, 11)</f>
        <v>Sep 14 2016</v>
      </c>
      <c r="X2098" s="3">
        <f t="shared" ref="X2098" si="88">VALUE(RIGHT(W2098,4))</f>
        <v>2016</v>
      </c>
      <c r="Y2098" s="2" t="str">
        <f>H2098&amp;X2098</f>
        <v>india2016</v>
      </c>
      <c r="Z2098" s="1" t="s">
        <v>16085</v>
      </c>
      <c r="AA2098" s="1">
        <f>IFERROR(VLOOKUP(Z2098, RISKSHEET!$A$2:$G$1000, 4, FALSE), "Missing")</f>
        <v>-5.6153856217861203E-2</v>
      </c>
      <c r="AB2098">
        <f>IFERROR(VLOOKUP(Z2098, RISKSHEET!$A$2:$G$1000, 5, FALSE), "Missing")</f>
        <v>-0.96042650938034102</v>
      </c>
      <c r="AC2098" s="1">
        <f>IFERROR(VLOOKUP(Z2098, RISKSHEET!$A$2:$G$1000, 6, FALSE), "Missing")</f>
        <v>4.1096631437540103E-2</v>
      </c>
      <c r="AD2098" t="str">
        <f>_xlfn.XLOOKUP(Z2098, CREDITRATING!I:I, CREDITRATING!E:E, "Missing")</f>
        <v>BBB</v>
      </c>
      <c r="AE2098" s="1">
        <f>_xlfn.XLOOKUP(Z2098, CREDITRATING!I:I, CREDITRATING!F:F, "Missing")</f>
        <v>9</v>
      </c>
    </row>
    <row r="2099" spans="1:31" hidden="1" x14ac:dyDescent="0.3">
      <c r="A2099" s="3">
        <v>3005192040</v>
      </c>
      <c r="B2099" s="3" t="s">
        <v>4746</v>
      </c>
      <c r="C2099" s="3" t="s">
        <v>4746</v>
      </c>
      <c r="D2099" s="3">
        <v>105.567368452577</v>
      </c>
      <c r="E2099" s="3" t="s">
        <v>5081</v>
      </c>
      <c r="F2099" s="3" t="s">
        <v>6</v>
      </c>
      <c r="G2099" s="3" t="s">
        <v>117</v>
      </c>
      <c r="H2099" s="3" t="s">
        <v>4</v>
      </c>
      <c r="I2099" s="3" t="s">
        <v>5082</v>
      </c>
      <c r="J2099" s="3" t="s">
        <v>6</v>
      </c>
      <c r="K2099" s="3" t="s">
        <v>58</v>
      </c>
      <c r="L2099" s="3" t="s">
        <v>4</v>
      </c>
      <c r="O2099" s="3" t="s">
        <v>9</v>
      </c>
      <c r="P2099" s="3" t="s">
        <v>4</v>
      </c>
      <c r="Q2099" s="3" t="s">
        <v>10</v>
      </c>
      <c r="V2099" t="str">
        <f t="shared" si="85"/>
        <v>Remove</v>
      </c>
      <c r="W2099"/>
      <c r="X2099"/>
      <c r="Y2099"/>
      <c r="Z2099"/>
      <c r="AA2099"/>
      <c r="AC2099"/>
      <c r="AE2099"/>
    </row>
    <row r="2100" spans="1:31" hidden="1" x14ac:dyDescent="0.3">
      <c r="A2100" s="3">
        <v>3005191040</v>
      </c>
      <c r="B2100" s="3" t="s">
        <v>4746</v>
      </c>
      <c r="C2100" s="3" t="s">
        <v>4746</v>
      </c>
      <c r="D2100" s="3">
        <v>285.71621095504798</v>
      </c>
      <c r="E2100" s="3" t="s">
        <v>5083</v>
      </c>
      <c r="F2100" s="3" t="s">
        <v>2</v>
      </c>
      <c r="G2100" s="3" t="s">
        <v>3</v>
      </c>
      <c r="H2100" s="3" t="s">
        <v>4</v>
      </c>
      <c r="I2100" s="3" t="s">
        <v>25</v>
      </c>
      <c r="J2100" s="3" t="s">
        <v>26</v>
      </c>
      <c r="K2100" s="3" t="s">
        <v>27</v>
      </c>
      <c r="L2100" s="3" t="s">
        <v>4</v>
      </c>
      <c r="O2100" s="3" t="s">
        <v>9</v>
      </c>
      <c r="P2100" s="3" t="s">
        <v>4</v>
      </c>
      <c r="Q2100" s="3" t="s">
        <v>10</v>
      </c>
      <c r="V2100" t="str">
        <f t="shared" si="85"/>
        <v>Remove</v>
      </c>
      <c r="W2100"/>
      <c r="X2100"/>
      <c r="Y2100"/>
      <c r="Z2100"/>
      <c r="AA2100"/>
      <c r="AC2100"/>
      <c r="AE2100"/>
    </row>
    <row r="2101" spans="1:31" hidden="1" x14ac:dyDescent="0.3">
      <c r="A2101" s="3">
        <v>2994919040</v>
      </c>
      <c r="B2101" s="3" t="s">
        <v>4746</v>
      </c>
      <c r="C2101" s="3" t="s">
        <v>4746</v>
      </c>
      <c r="D2101" s="3">
        <v>129.977148951891</v>
      </c>
      <c r="E2101" s="3" t="s">
        <v>5084</v>
      </c>
      <c r="F2101" s="3" t="s">
        <v>26</v>
      </c>
      <c r="G2101" s="3" t="s">
        <v>198</v>
      </c>
      <c r="H2101" s="3" t="s">
        <v>107</v>
      </c>
      <c r="I2101" s="3" t="s">
        <v>3472</v>
      </c>
      <c r="J2101" s="3" t="s">
        <v>90</v>
      </c>
      <c r="K2101" s="3" t="s">
        <v>623</v>
      </c>
      <c r="L2101" s="3" t="s">
        <v>332</v>
      </c>
      <c r="M2101" s="3" t="s">
        <v>5085</v>
      </c>
      <c r="O2101" s="3" t="s">
        <v>9</v>
      </c>
      <c r="P2101" s="3" t="s">
        <v>107</v>
      </c>
      <c r="Q2101" s="3" t="s">
        <v>10</v>
      </c>
      <c r="V2101" t="str">
        <f t="shared" si="85"/>
        <v>Remove</v>
      </c>
      <c r="W2101"/>
      <c r="X2101"/>
      <c r="Y2101"/>
      <c r="Z2101"/>
      <c r="AA2101"/>
      <c r="AC2101"/>
      <c r="AE2101"/>
    </row>
    <row r="2102" spans="1:31" hidden="1" x14ac:dyDescent="0.3">
      <c r="A2102" s="3">
        <v>3009659040</v>
      </c>
      <c r="B2102" s="3" t="s">
        <v>5086</v>
      </c>
      <c r="C2102" s="3" t="s">
        <v>5087</v>
      </c>
      <c r="D2102" s="3">
        <v>444.658659342291</v>
      </c>
      <c r="E2102" s="3" t="s">
        <v>5088</v>
      </c>
      <c r="F2102" s="3" t="s">
        <v>6</v>
      </c>
      <c r="G2102" s="3" t="s">
        <v>58</v>
      </c>
      <c r="H2102" s="3" t="s">
        <v>107</v>
      </c>
      <c r="I2102" s="3" t="s">
        <v>182</v>
      </c>
      <c r="J2102" s="3" t="s">
        <v>26</v>
      </c>
      <c r="K2102" s="3" t="s">
        <v>27</v>
      </c>
      <c r="L2102" s="3" t="s">
        <v>107</v>
      </c>
      <c r="M2102" s="3" t="s">
        <v>5089</v>
      </c>
      <c r="O2102" s="3" t="s">
        <v>9</v>
      </c>
      <c r="P2102" s="3" t="s">
        <v>107</v>
      </c>
      <c r="Q2102" s="3" t="s">
        <v>10</v>
      </c>
      <c r="V2102" t="str">
        <f t="shared" si="85"/>
        <v>Remove</v>
      </c>
      <c r="W2102"/>
      <c r="X2102"/>
      <c r="Y2102"/>
      <c r="Z2102"/>
      <c r="AA2102"/>
      <c r="AC2102"/>
      <c r="AE2102"/>
    </row>
    <row r="2103" spans="1:31" hidden="1" x14ac:dyDescent="0.3">
      <c r="A2103" s="3">
        <v>3007528040</v>
      </c>
      <c r="B2103" s="3" t="s">
        <v>5086</v>
      </c>
      <c r="C2103" s="3" t="s">
        <v>5086</v>
      </c>
      <c r="D2103" s="3">
        <v>516.901074849716</v>
      </c>
      <c r="E2103" s="3" t="s">
        <v>5090</v>
      </c>
      <c r="F2103" s="3" t="s">
        <v>2</v>
      </c>
      <c r="G2103" s="3" t="s">
        <v>208</v>
      </c>
      <c r="H2103" s="3" t="s">
        <v>4</v>
      </c>
      <c r="I2103" s="3" t="s">
        <v>5091</v>
      </c>
      <c r="J2103" s="3" t="s">
        <v>2</v>
      </c>
      <c r="K2103" s="3" t="s">
        <v>3</v>
      </c>
      <c r="L2103" s="3" t="s">
        <v>4</v>
      </c>
      <c r="O2103" s="3" t="s">
        <v>9</v>
      </c>
      <c r="P2103" s="3" t="s">
        <v>4</v>
      </c>
      <c r="Q2103" s="3" t="s">
        <v>10</v>
      </c>
      <c r="V2103" t="str">
        <f t="shared" si="85"/>
        <v>Remove</v>
      </c>
      <c r="W2103"/>
      <c r="X2103"/>
      <c r="Y2103"/>
      <c r="Z2103"/>
      <c r="AA2103"/>
      <c r="AC2103"/>
      <c r="AE2103"/>
    </row>
    <row r="2104" spans="1:31" hidden="1" x14ac:dyDescent="0.3">
      <c r="A2104" s="3">
        <v>3011065040</v>
      </c>
      <c r="B2104" s="3" t="s">
        <v>5092</v>
      </c>
      <c r="C2104" s="3" t="s">
        <v>5092</v>
      </c>
      <c r="D2104" s="3">
        <v>206.88633816893301</v>
      </c>
      <c r="E2104" s="3" t="s">
        <v>5093</v>
      </c>
      <c r="F2104" s="3" t="s">
        <v>6</v>
      </c>
      <c r="G2104" s="3" t="s">
        <v>34</v>
      </c>
      <c r="H2104" s="3" t="s">
        <v>49</v>
      </c>
      <c r="I2104" s="3" t="s">
        <v>5094</v>
      </c>
      <c r="J2104" s="3" t="s">
        <v>6</v>
      </c>
      <c r="K2104" s="3" t="s">
        <v>34</v>
      </c>
      <c r="L2104" s="3" t="s">
        <v>49</v>
      </c>
      <c r="M2104" s="3" t="s">
        <v>613</v>
      </c>
      <c r="N2104" s="3" t="s">
        <v>289</v>
      </c>
      <c r="O2104" s="3" t="s">
        <v>9</v>
      </c>
      <c r="P2104" s="3" t="s">
        <v>49</v>
      </c>
      <c r="Q2104" s="3" t="s">
        <v>10</v>
      </c>
      <c r="V2104" t="str">
        <f t="shared" si="85"/>
        <v>Remove</v>
      </c>
      <c r="W2104"/>
      <c r="X2104"/>
      <c r="Y2104"/>
      <c r="Z2104"/>
      <c r="AA2104"/>
      <c r="AC2104"/>
      <c r="AE2104"/>
    </row>
    <row r="2105" spans="1:31" hidden="1" x14ac:dyDescent="0.3">
      <c r="A2105" s="3">
        <v>3006882040</v>
      </c>
      <c r="B2105" s="3" t="s">
        <v>5095</v>
      </c>
      <c r="C2105" s="3" t="s">
        <v>5095</v>
      </c>
      <c r="D2105" s="3">
        <v>2048.6368475528602</v>
      </c>
      <c r="E2105" s="3" t="s">
        <v>5096</v>
      </c>
      <c r="F2105" s="3" t="s">
        <v>2</v>
      </c>
      <c r="G2105" s="3" t="s">
        <v>3</v>
      </c>
      <c r="H2105" s="3" t="s">
        <v>4</v>
      </c>
      <c r="I2105" s="3" t="s">
        <v>5097</v>
      </c>
      <c r="J2105" s="3" t="s">
        <v>2</v>
      </c>
      <c r="K2105" s="3" t="s">
        <v>3</v>
      </c>
      <c r="L2105" s="3" t="s">
        <v>4</v>
      </c>
      <c r="N2105" s="3" t="s">
        <v>8</v>
      </c>
      <c r="O2105" s="3" t="s">
        <v>9</v>
      </c>
      <c r="P2105" s="3" t="s">
        <v>4</v>
      </c>
      <c r="Q2105" s="3" t="s">
        <v>10</v>
      </c>
      <c r="V2105" t="str">
        <f t="shared" si="85"/>
        <v>Remove</v>
      </c>
      <c r="W2105"/>
      <c r="X2105"/>
      <c r="Y2105"/>
      <c r="Z2105"/>
      <c r="AA2105"/>
      <c r="AC2105"/>
      <c r="AE2105"/>
    </row>
    <row r="2106" spans="1:31" hidden="1" x14ac:dyDescent="0.3">
      <c r="A2106" s="3">
        <v>3009846040</v>
      </c>
      <c r="B2106" s="3" t="s">
        <v>5098</v>
      </c>
      <c r="C2106" s="3" t="s">
        <v>5098</v>
      </c>
      <c r="D2106" s="3">
        <v>370.55074427763799</v>
      </c>
      <c r="E2106" s="3" t="s">
        <v>5099</v>
      </c>
      <c r="F2106" s="3" t="s">
        <v>62</v>
      </c>
      <c r="G2106" s="3" t="s">
        <v>113</v>
      </c>
      <c r="H2106" s="3" t="s">
        <v>332</v>
      </c>
      <c r="I2106" s="3" t="s">
        <v>25</v>
      </c>
      <c r="J2106" s="3" t="s">
        <v>26</v>
      </c>
      <c r="K2106" s="3" t="s">
        <v>27</v>
      </c>
      <c r="L2106" s="3" t="s">
        <v>167</v>
      </c>
      <c r="M2106" s="3" t="s">
        <v>193</v>
      </c>
      <c r="N2106" s="3" t="s">
        <v>2051</v>
      </c>
      <c r="O2106" s="3" t="s">
        <v>9</v>
      </c>
      <c r="P2106" s="3" t="s">
        <v>332</v>
      </c>
      <c r="Q2106" s="3" t="s">
        <v>10</v>
      </c>
      <c r="V2106" t="str">
        <f t="shared" si="85"/>
        <v>Remove</v>
      </c>
      <c r="W2106"/>
      <c r="X2106"/>
      <c r="Y2106"/>
      <c r="Z2106"/>
      <c r="AA2106"/>
      <c r="AC2106"/>
      <c r="AE2106"/>
    </row>
    <row r="2107" spans="1:31" hidden="1" x14ac:dyDescent="0.3">
      <c r="A2107" s="3">
        <v>3008088040</v>
      </c>
      <c r="B2107" s="3" t="s">
        <v>5100</v>
      </c>
      <c r="C2107" s="3" t="s">
        <v>5100</v>
      </c>
      <c r="D2107" s="3">
        <v>61.437809452363098</v>
      </c>
      <c r="E2107" s="3" t="s">
        <v>5101</v>
      </c>
      <c r="F2107" s="3" t="s">
        <v>41</v>
      </c>
      <c r="G2107" s="3" t="s">
        <v>144</v>
      </c>
      <c r="H2107" s="3" t="s">
        <v>4</v>
      </c>
      <c r="I2107" s="3" t="s">
        <v>5102</v>
      </c>
      <c r="J2107" s="3" t="s">
        <v>26</v>
      </c>
      <c r="K2107" s="3" t="s">
        <v>27</v>
      </c>
      <c r="L2107" s="3" t="s">
        <v>4</v>
      </c>
      <c r="O2107" s="3" t="s">
        <v>9</v>
      </c>
      <c r="P2107" s="3" t="s">
        <v>4</v>
      </c>
      <c r="Q2107" s="3" t="s">
        <v>10</v>
      </c>
      <c r="V2107" t="str">
        <f t="shared" si="85"/>
        <v>Remove</v>
      </c>
      <c r="W2107"/>
      <c r="X2107"/>
      <c r="Y2107"/>
      <c r="Z2107"/>
      <c r="AA2107"/>
      <c r="AC2107"/>
      <c r="AE2107"/>
    </row>
    <row r="2108" spans="1:31" hidden="1" x14ac:dyDescent="0.3">
      <c r="A2108" s="3">
        <v>3007624040</v>
      </c>
      <c r="B2108" s="3" t="s">
        <v>5100</v>
      </c>
      <c r="C2108" s="3" t="s">
        <v>5100</v>
      </c>
      <c r="D2108" s="3">
        <v>193.423255813954</v>
      </c>
      <c r="E2108" s="3" t="s">
        <v>5103</v>
      </c>
      <c r="F2108" s="3" t="s">
        <v>98</v>
      </c>
      <c r="G2108" s="3" t="s">
        <v>603</v>
      </c>
      <c r="H2108" s="3" t="s">
        <v>4</v>
      </c>
      <c r="I2108" s="3" t="s">
        <v>5104</v>
      </c>
      <c r="J2108" s="3" t="s">
        <v>98</v>
      </c>
      <c r="K2108" s="3" t="s">
        <v>603</v>
      </c>
      <c r="L2108" s="3" t="s">
        <v>4</v>
      </c>
      <c r="N2108" s="3" t="s">
        <v>66</v>
      </c>
      <c r="O2108" s="3" t="s">
        <v>9</v>
      </c>
      <c r="P2108" s="3" t="s">
        <v>4</v>
      </c>
      <c r="Q2108" s="3" t="s">
        <v>10</v>
      </c>
      <c r="V2108" t="str">
        <f t="shared" si="85"/>
        <v>Remove</v>
      </c>
      <c r="W2108"/>
      <c r="X2108"/>
      <c r="Y2108"/>
      <c r="Z2108"/>
      <c r="AA2108"/>
      <c r="AC2108"/>
      <c r="AE2108"/>
    </row>
    <row r="2109" spans="1:31" hidden="1" x14ac:dyDescent="0.3">
      <c r="A2109" s="3">
        <v>3007587040</v>
      </c>
      <c r="B2109" s="3" t="s">
        <v>5100</v>
      </c>
      <c r="C2109" s="3" t="s">
        <v>5100</v>
      </c>
      <c r="D2109" s="3">
        <v>163.84126031507901</v>
      </c>
      <c r="E2109" s="3" t="s">
        <v>5105</v>
      </c>
      <c r="F2109" s="3" t="s">
        <v>26</v>
      </c>
      <c r="G2109" s="3" t="s">
        <v>27</v>
      </c>
      <c r="H2109" s="3" t="s">
        <v>4</v>
      </c>
      <c r="I2109" s="3" t="s">
        <v>5106</v>
      </c>
      <c r="J2109" s="3" t="s">
        <v>26</v>
      </c>
      <c r="K2109" s="3" t="s">
        <v>27</v>
      </c>
      <c r="L2109" s="3" t="s">
        <v>4</v>
      </c>
      <c r="N2109" s="3" t="s">
        <v>5107</v>
      </c>
      <c r="O2109" s="3" t="s">
        <v>9</v>
      </c>
      <c r="P2109" s="3" t="s">
        <v>4</v>
      </c>
      <c r="Q2109" s="3" t="s">
        <v>10</v>
      </c>
      <c r="V2109" t="str">
        <f t="shared" si="85"/>
        <v>Remove</v>
      </c>
      <c r="W2109"/>
      <c r="X2109"/>
      <c r="Y2109"/>
      <c r="Z2109"/>
      <c r="AA2109"/>
      <c r="AC2109"/>
      <c r="AE2109"/>
    </row>
    <row r="2110" spans="1:31" hidden="1" x14ac:dyDescent="0.3">
      <c r="A2110" s="3">
        <v>3008405040</v>
      </c>
      <c r="B2110" s="3" t="s">
        <v>5108</v>
      </c>
      <c r="C2110" s="3" t="s">
        <v>5108</v>
      </c>
      <c r="D2110" s="3">
        <v>309.99085365853699</v>
      </c>
      <c r="E2110" s="3" t="s">
        <v>5109</v>
      </c>
      <c r="F2110" s="3" t="s">
        <v>2</v>
      </c>
      <c r="G2110" s="3" t="s">
        <v>3</v>
      </c>
      <c r="H2110" s="3" t="s">
        <v>4</v>
      </c>
      <c r="I2110" s="3" t="s">
        <v>5110</v>
      </c>
      <c r="J2110" s="3" t="s">
        <v>41</v>
      </c>
      <c r="K2110" s="3" t="s">
        <v>144</v>
      </c>
      <c r="L2110" s="3" t="s">
        <v>4</v>
      </c>
      <c r="N2110" s="3" t="s">
        <v>1013</v>
      </c>
      <c r="O2110" s="3" t="s">
        <v>9</v>
      </c>
      <c r="P2110" s="3" t="s">
        <v>4</v>
      </c>
      <c r="Q2110" s="3" t="s">
        <v>10</v>
      </c>
      <c r="V2110" t="str">
        <f t="shared" si="85"/>
        <v>Remove</v>
      </c>
      <c r="W2110"/>
      <c r="X2110"/>
      <c r="Y2110"/>
      <c r="Z2110"/>
      <c r="AA2110"/>
      <c r="AC2110"/>
      <c r="AE2110"/>
    </row>
    <row r="2111" spans="1:31" hidden="1" x14ac:dyDescent="0.3">
      <c r="A2111" s="3">
        <v>3107441040</v>
      </c>
      <c r="B2111" s="3" t="s">
        <v>5111</v>
      </c>
      <c r="C2111" s="3" t="s">
        <v>5112</v>
      </c>
      <c r="D2111" s="3">
        <v>132.538226299694</v>
      </c>
      <c r="E2111" s="3" t="s">
        <v>5113</v>
      </c>
      <c r="F2111" s="3" t="s">
        <v>2</v>
      </c>
      <c r="G2111" s="3" t="s">
        <v>208</v>
      </c>
      <c r="H2111" s="3" t="s">
        <v>49</v>
      </c>
      <c r="I2111" s="3" t="s">
        <v>3811</v>
      </c>
      <c r="J2111" s="3" t="s">
        <v>2</v>
      </c>
      <c r="K2111" s="3" t="s">
        <v>181</v>
      </c>
      <c r="L2111" s="3" t="s">
        <v>49</v>
      </c>
      <c r="O2111" s="3" t="s">
        <v>9</v>
      </c>
      <c r="P2111" s="3" t="s">
        <v>49</v>
      </c>
      <c r="Q2111" s="3" t="s">
        <v>10</v>
      </c>
      <c r="V2111" t="str">
        <f t="shared" si="85"/>
        <v>Remove</v>
      </c>
      <c r="W2111"/>
      <c r="X2111"/>
      <c r="Y2111"/>
      <c r="Z2111"/>
      <c r="AA2111"/>
      <c r="AC2111"/>
      <c r="AE2111"/>
    </row>
    <row r="2112" spans="1:31" hidden="1" x14ac:dyDescent="0.3">
      <c r="A2112" s="3">
        <v>3008670040</v>
      </c>
      <c r="B2112" s="3" t="s">
        <v>5111</v>
      </c>
      <c r="C2112" s="3" t="s">
        <v>5111</v>
      </c>
      <c r="D2112" s="3">
        <v>91.729514956143603</v>
      </c>
      <c r="E2112" s="3" t="s">
        <v>5114</v>
      </c>
      <c r="F2112" s="3" t="s">
        <v>18</v>
      </c>
      <c r="G2112" s="3" t="s">
        <v>186</v>
      </c>
      <c r="H2112" s="3" t="s">
        <v>4</v>
      </c>
      <c r="I2112" s="3" t="s">
        <v>5115</v>
      </c>
      <c r="J2112" s="3" t="s">
        <v>18</v>
      </c>
      <c r="K2112" s="3" t="s">
        <v>186</v>
      </c>
      <c r="L2112" s="3" t="s">
        <v>4</v>
      </c>
      <c r="O2112" s="3" t="s">
        <v>9</v>
      </c>
      <c r="P2112" s="3" t="s">
        <v>4</v>
      </c>
      <c r="Q2112" s="3" t="s">
        <v>10</v>
      </c>
      <c r="V2112" t="str">
        <f t="shared" si="85"/>
        <v>Remove</v>
      </c>
      <c r="W2112"/>
      <c r="X2112"/>
      <c r="Y2112"/>
      <c r="Z2112"/>
      <c r="AA2112"/>
      <c r="AC2112"/>
      <c r="AE2112"/>
    </row>
    <row r="2113" spans="1:31" hidden="1" x14ac:dyDescent="0.3">
      <c r="A2113" s="3">
        <v>3010224040</v>
      </c>
      <c r="B2113" s="3" t="s">
        <v>5116</v>
      </c>
      <c r="C2113" s="3" t="s">
        <v>5116</v>
      </c>
      <c r="D2113" s="3">
        <v>325.53414377907899</v>
      </c>
      <c r="E2113" s="3" t="s">
        <v>5117</v>
      </c>
      <c r="F2113" s="3" t="s">
        <v>83</v>
      </c>
      <c r="G2113" s="3" t="s">
        <v>159</v>
      </c>
      <c r="H2113" s="3" t="s">
        <v>4</v>
      </c>
      <c r="I2113" s="3" t="s">
        <v>5118</v>
      </c>
      <c r="J2113" s="3" t="s">
        <v>26</v>
      </c>
      <c r="K2113" s="3" t="s">
        <v>72</v>
      </c>
      <c r="L2113" s="3" t="s">
        <v>4</v>
      </c>
      <c r="M2113" s="3" t="s">
        <v>697</v>
      </c>
      <c r="N2113" s="3" t="s">
        <v>5119</v>
      </c>
      <c r="O2113" s="3" t="s">
        <v>9</v>
      </c>
      <c r="P2113" s="3" t="s">
        <v>4</v>
      </c>
      <c r="Q2113" s="3" t="s">
        <v>10</v>
      </c>
      <c r="R2113" s="2" t="s">
        <v>28</v>
      </c>
      <c r="T2113" s="3">
        <v>32.24</v>
      </c>
      <c r="U2113" s="3">
        <v>33.53</v>
      </c>
      <c r="V2113" t="str">
        <f t="shared" si="85"/>
        <v>Remove</v>
      </c>
      <c r="W2113"/>
      <c r="X2113"/>
      <c r="Y2113"/>
      <c r="Z2113"/>
      <c r="AA2113"/>
      <c r="AC2113"/>
      <c r="AE2113"/>
    </row>
    <row r="2114" spans="1:31" hidden="1" x14ac:dyDescent="0.3">
      <c r="A2114" s="3">
        <v>3009456040</v>
      </c>
      <c r="B2114" s="3" t="s">
        <v>5116</v>
      </c>
      <c r="C2114" s="3" t="s">
        <v>5116</v>
      </c>
      <c r="D2114" s="3">
        <v>1102.85226249262</v>
      </c>
      <c r="E2114" s="3" t="s">
        <v>5120</v>
      </c>
      <c r="F2114" s="3" t="s">
        <v>23</v>
      </c>
      <c r="G2114" s="3" t="s">
        <v>24</v>
      </c>
      <c r="H2114" s="3" t="s">
        <v>49</v>
      </c>
      <c r="I2114" s="3" t="s">
        <v>5121</v>
      </c>
      <c r="J2114" s="3" t="s">
        <v>23</v>
      </c>
      <c r="K2114" s="3" t="s">
        <v>24</v>
      </c>
      <c r="L2114" s="3" t="s">
        <v>49</v>
      </c>
      <c r="M2114" s="3" t="s">
        <v>5122</v>
      </c>
      <c r="O2114" s="3" t="s">
        <v>9</v>
      </c>
      <c r="P2114" s="3" t="s">
        <v>49</v>
      </c>
      <c r="Q2114" s="3" t="s">
        <v>10</v>
      </c>
      <c r="V2114" t="str">
        <f t="shared" si="85"/>
        <v>Remove</v>
      </c>
      <c r="W2114"/>
      <c r="X2114"/>
      <c r="Y2114"/>
      <c r="Z2114"/>
      <c r="AA2114"/>
      <c r="AC2114"/>
      <c r="AE2114"/>
    </row>
    <row r="2115" spans="1:31" ht="28.8" x14ac:dyDescent="0.3">
      <c r="A2115" s="3">
        <v>3009056040</v>
      </c>
      <c r="B2115" s="3" t="s">
        <v>5116</v>
      </c>
      <c r="C2115" s="3" t="s">
        <v>5116</v>
      </c>
      <c r="D2115" s="3">
        <v>10372.525889239099</v>
      </c>
      <c r="E2115" s="3" t="s">
        <v>1412</v>
      </c>
      <c r="F2115" s="3" t="s">
        <v>83</v>
      </c>
      <c r="G2115" s="3" t="s">
        <v>159</v>
      </c>
      <c r="H2115" s="3" t="s">
        <v>16004</v>
      </c>
      <c r="I2115" s="3" t="s">
        <v>5123</v>
      </c>
      <c r="J2115" s="3" t="s">
        <v>83</v>
      </c>
      <c r="K2115" s="3" t="s">
        <v>159</v>
      </c>
      <c r="L2115" s="3" t="s">
        <v>4</v>
      </c>
      <c r="M2115" s="3" t="s">
        <v>687</v>
      </c>
      <c r="N2115" s="3" t="s">
        <v>486</v>
      </c>
      <c r="O2115" s="3" t="s">
        <v>9</v>
      </c>
      <c r="P2115" s="3" t="s">
        <v>4</v>
      </c>
      <c r="Q2115" s="3" t="s">
        <v>10</v>
      </c>
      <c r="R2115" s="2" t="s">
        <v>321</v>
      </c>
      <c r="S2115" s="3">
        <v>-0.57999999999999996</v>
      </c>
      <c r="T2115" s="3">
        <v>-0.57999999999999996</v>
      </c>
      <c r="U2115" s="3">
        <v>-0.57999999999999996</v>
      </c>
      <c r="V2115" s="3" t="str">
        <f t="shared" ref="V2115:V2178" si="89">IF(ISNUMBER(S2115), "Keep", "Remove")</f>
        <v>Keep</v>
      </c>
      <c r="W2115" s="2" t="str">
        <f>MID(B2115, 5, 11)</f>
        <v>Sep 23 2016</v>
      </c>
      <c r="X2115" s="3">
        <f t="shared" ref="X2115" si="90">VALUE(RIGHT(W2115,4))</f>
        <v>2016</v>
      </c>
      <c r="Y2115" s="2" t="str">
        <f>H2115&amp;X2115</f>
        <v>china2016</v>
      </c>
      <c r="Z2115" s="1" t="s">
        <v>16083</v>
      </c>
      <c r="AA2115" s="1">
        <f>IFERROR(VLOOKUP(Z2115, RISKSHEET!$A$2:$G$1000, 4, FALSE), "Missing")</f>
        <v>-0.32396873831749001</v>
      </c>
      <c r="AB2115">
        <f>IFERROR(VLOOKUP(Z2115, RISKSHEET!$A$2:$G$1000, 5, FALSE), "Missing")</f>
        <v>-0.50222134590148904</v>
      </c>
      <c r="AC2115" s="1">
        <f>IFERROR(VLOOKUP(Z2115, RISKSHEET!$A$2:$G$1000, 6, FALSE), "Missing")</f>
        <v>0.416875630617142</v>
      </c>
      <c r="AD2115" t="str">
        <f>_xlfn.XLOOKUP(Z2115, CREDITRATING!I:I, CREDITRATING!E:E, "Missing")</f>
        <v>AA-</v>
      </c>
      <c r="AE2115" s="1">
        <f>_xlfn.XLOOKUP(Z2115, CREDITRATING!I:I, CREDITRATING!F:F, "Missing")</f>
        <v>4</v>
      </c>
    </row>
    <row r="2116" spans="1:31" hidden="1" x14ac:dyDescent="0.3">
      <c r="A2116" s="3">
        <v>2957715040</v>
      </c>
      <c r="B2116" s="3" t="s">
        <v>5116</v>
      </c>
      <c r="C2116" s="3" t="s">
        <v>5116</v>
      </c>
      <c r="D2116" s="3">
        <v>5189.02512500388</v>
      </c>
      <c r="E2116" s="3" t="s">
        <v>5124</v>
      </c>
      <c r="F2116" s="3" t="s">
        <v>41</v>
      </c>
      <c r="G2116" s="3" t="s">
        <v>223</v>
      </c>
      <c r="H2116" s="3" t="s">
        <v>49</v>
      </c>
      <c r="I2116" s="3" t="s">
        <v>5125</v>
      </c>
      <c r="J2116" s="3" t="s">
        <v>26</v>
      </c>
      <c r="K2116" s="3" t="s">
        <v>27</v>
      </c>
      <c r="L2116" s="3" t="s">
        <v>49</v>
      </c>
      <c r="M2116" s="3" t="s">
        <v>5126</v>
      </c>
      <c r="O2116" s="3" t="s">
        <v>9</v>
      </c>
      <c r="P2116" s="3" t="s">
        <v>49</v>
      </c>
      <c r="Q2116" s="3" t="s">
        <v>10</v>
      </c>
      <c r="V2116" t="str">
        <f t="shared" si="89"/>
        <v>Remove</v>
      </c>
      <c r="W2116"/>
      <c r="X2116"/>
      <c r="Y2116"/>
      <c r="Z2116"/>
      <c r="AA2116"/>
      <c r="AC2116"/>
      <c r="AE2116"/>
    </row>
    <row r="2117" spans="1:31" hidden="1" x14ac:dyDescent="0.3">
      <c r="A2117" s="3">
        <v>3010089040</v>
      </c>
      <c r="B2117" s="3" t="s">
        <v>5127</v>
      </c>
      <c r="C2117" s="3" t="s">
        <v>5127</v>
      </c>
      <c r="D2117" s="3">
        <v>147.848253111411</v>
      </c>
      <c r="E2117" s="3" t="s">
        <v>5128</v>
      </c>
      <c r="F2117" s="3" t="s">
        <v>13</v>
      </c>
      <c r="G2117" s="3" t="s">
        <v>96</v>
      </c>
      <c r="H2117" s="3" t="s">
        <v>4</v>
      </c>
      <c r="I2117" s="3" t="s">
        <v>55</v>
      </c>
      <c r="J2117" s="3" t="s">
        <v>13</v>
      </c>
      <c r="K2117" s="3" t="s">
        <v>56</v>
      </c>
      <c r="L2117" s="3" t="s">
        <v>4</v>
      </c>
      <c r="O2117" s="3" t="s">
        <v>9</v>
      </c>
      <c r="P2117" s="3" t="s">
        <v>4</v>
      </c>
      <c r="Q2117" s="3" t="s">
        <v>10</v>
      </c>
      <c r="V2117" t="str">
        <f t="shared" si="89"/>
        <v>Remove</v>
      </c>
      <c r="W2117"/>
      <c r="X2117"/>
      <c r="Y2117"/>
      <c r="Z2117"/>
      <c r="AA2117"/>
      <c r="AC2117"/>
      <c r="AE2117"/>
    </row>
    <row r="2118" spans="1:31" hidden="1" x14ac:dyDescent="0.3">
      <c r="A2118" s="3">
        <v>3011793040</v>
      </c>
      <c r="B2118" s="3" t="s">
        <v>5129</v>
      </c>
      <c r="C2118" s="3" t="s">
        <v>5129</v>
      </c>
      <c r="D2118" s="3">
        <v>58.105925149515997</v>
      </c>
      <c r="E2118" s="3" t="s">
        <v>5130</v>
      </c>
      <c r="F2118" s="3" t="s">
        <v>191</v>
      </c>
      <c r="G2118" s="3" t="s">
        <v>1206</v>
      </c>
      <c r="H2118" s="3" t="s">
        <v>49</v>
      </c>
      <c r="I2118" s="3" t="s">
        <v>5131</v>
      </c>
      <c r="J2118" s="3" t="s">
        <v>191</v>
      </c>
      <c r="K2118" s="3" t="s">
        <v>1206</v>
      </c>
      <c r="L2118" s="3" t="s">
        <v>49</v>
      </c>
      <c r="M2118" s="3" t="s">
        <v>1669</v>
      </c>
      <c r="N2118" s="3" t="s">
        <v>529</v>
      </c>
      <c r="O2118" s="3" t="s">
        <v>9</v>
      </c>
      <c r="P2118" s="3" t="s">
        <v>49</v>
      </c>
      <c r="Q2118" s="3" t="s">
        <v>10</v>
      </c>
      <c r="V2118" t="str">
        <f t="shared" si="89"/>
        <v>Remove</v>
      </c>
      <c r="W2118"/>
      <c r="X2118"/>
      <c r="Y2118"/>
      <c r="Z2118"/>
      <c r="AA2118"/>
      <c r="AC2118"/>
      <c r="AE2118"/>
    </row>
    <row r="2119" spans="1:31" ht="28.8" x14ac:dyDescent="0.3">
      <c r="A2119" s="3">
        <v>3010733040</v>
      </c>
      <c r="B2119" s="3" t="s">
        <v>5129</v>
      </c>
      <c r="C2119" s="3" t="s">
        <v>5129</v>
      </c>
      <c r="D2119" s="3">
        <v>361.01934322987</v>
      </c>
      <c r="E2119" s="3" t="s">
        <v>16018</v>
      </c>
      <c r="F2119" s="3" t="s">
        <v>2</v>
      </c>
      <c r="G2119" s="3" t="s">
        <v>3</v>
      </c>
      <c r="H2119" s="3" t="s">
        <v>16004</v>
      </c>
      <c r="I2119" s="3" t="s">
        <v>5132</v>
      </c>
      <c r="J2119" s="3" t="s">
        <v>2</v>
      </c>
      <c r="K2119" s="3" t="s">
        <v>3</v>
      </c>
      <c r="L2119" s="3" t="s">
        <v>4</v>
      </c>
      <c r="M2119" s="3" t="s">
        <v>569</v>
      </c>
      <c r="O2119" s="3" t="s">
        <v>9</v>
      </c>
      <c r="P2119" s="3" t="s">
        <v>4</v>
      </c>
      <c r="Q2119" s="3" t="s">
        <v>10</v>
      </c>
      <c r="R2119" s="2" t="s">
        <v>28</v>
      </c>
      <c r="S2119" s="3">
        <v>1.64</v>
      </c>
      <c r="T2119" s="3">
        <v>5.36</v>
      </c>
      <c r="U2119" s="3">
        <v>12.83</v>
      </c>
      <c r="V2119" s="3" t="str">
        <f t="shared" si="89"/>
        <v>Keep</v>
      </c>
      <c r="W2119" s="2" t="str">
        <f>MID(B2119, 5, 11)</f>
        <v>Sep 26 2016</v>
      </c>
      <c r="X2119" s="3">
        <f t="shared" ref="X2119" si="91">VALUE(RIGHT(W2119,4))</f>
        <v>2016</v>
      </c>
      <c r="Y2119" s="2" t="str">
        <f>H2119&amp;X2119</f>
        <v>china2016</v>
      </c>
      <c r="Z2119" s="1" t="s">
        <v>16083</v>
      </c>
      <c r="AA2119" s="1">
        <f>IFERROR(VLOOKUP(Z2119, RISKSHEET!$A$2:$G$1000, 4, FALSE), "Missing")</f>
        <v>-0.32396873831749001</v>
      </c>
      <c r="AB2119">
        <f>IFERROR(VLOOKUP(Z2119, RISKSHEET!$A$2:$G$1000, 5, FALSE), "Missing")</f>
        <v>-0.50222134590148904</v>
      </c>
      <c r="AC2119" s="1">
        <f>IFERROR(VLOOKUP(Z2119, RISKSHEET!$A$2:$G$1000, 6, FALSE), "Missing")</f>
        <v>0.416875630617142</v>
      </c>
      <c r="AD2119" t="str">
        <f>_xlfn.XLOOKUP(Z2119, CREDITRATING!I:I, CREDITRATING!E:E, "Missing")</f>
        <v>AA-</v>
      </c>
      <c r="AE2119" s="1">
        <f>_xlfn.XLOOKUP(Z2119, CREDITRATING!I:I, CREDITRATING!F:F, "Missing")</f>
        <v>4</v>
      </c>
    </row>
    <row r="2120" spans="1:31" hidden="1" x14ac:dyDescent="0.3">
      <c r="A2120" s="3">
        <v>3009995040</v>
      </c>
      <c r="B2120" s="3" t="s">
        <v>5129</v>
      </c>
      <c r="C2120" s="3" t="s">
        <v>5129</v>
      </c>
      <c r="D2120" s="3">
        <v>1487.5543559754101</v>
      </c>
      <c r="E2120" s="3" t="s">
        <v>5133</v>
      </c>
      <c r="F2120" s="3" t="s">
        <v>41</v>
      </c>
      <c r="G2120" s="3" t="s">
        <v>144</v>
      </c>
      <c r="H2120" s="3" t="s">
        <v>4</v>
      </c>
      <c r="I2120" s="3" t="s">
        <v>5134</v>
      </c>
      <c r="J2120" s="3" t="s">
        <v>41</v>
      </c>
      <c r="K2120" s="3" t="s">
        <v>144</v>
      </c>
      <c r="L2120" s="3" t="s">
        <v>4</v>
      </c>
      <c r="N2120" s="3" t="s">
        <v>5135</v>
      </c>
      <c r="O2120" s="3" t="s">
        <v>9</v>
      </c>
      <c r="P2120" s="3" t="s">
        <v>4</v>
      </c>
      <c r="Q2120" s="3" t="s">
        <v>10</v>
      </c>
      <c r="V2120" t="str">
        <f t="shared" si="89"/>
        <v>Remove</v>
      </c>
      <c r="W2120"/>
      <c r="X2120"/>
      <c r="Y2120"/>
      <c r="Z2120"/>
      <c r="AA2120"/>
      <c r="AC2120"/>
      <c r="AE2120"/>
    </row>
    <row r="2121" spans="1:31" hidden="1" x14ac:dyDescent="0.3">
      <c r="A2121" s="3">
        <v>3039614040</v>
      </c>
      <c r="B2121" s="3" t="s">
        <v>5136</v>
      </c>
      <c r="C2121" s="3" t="s">
        <v>5136</v>
      </c>
      <c r="D2121" s="3">
        <v>59.985303600617797</v>
      </c>
      <c r="E2121" s="3" t="s">
        <v>5137</v>
      </c>
      <c r="F2121" s="3" t="s">
        <v>23</v>
      </c>
      <c r="G2121" s="3" t="s">
        <v>126</v>
      </c>
      <c r="H2121" s="3" t="s">
        <v>4</v>
      </c>
      <c r="I2121" s="3" t="s">
        <v>5138</v>
      </c>
      <c r="J2121" s="3" t="s">
        <v>23</v>
      </c>
      <c r="K2121" s="3" t="s">
        <v>126</v>
      </c>
      <c r="L2121" s="3" t="s">
        <v>4</v>
      </c>
      <c r="M2121" s="3" t="s">
        <v>2539</v>
      </c>
      <c r="O2121" s="3" t="s">
        <v>9</v>
      </c>
      <c r="P2121" s="3" t="s">
        <v>4</v>
      </c>
      <c r="Q2121" s="3" t="s">
        <v>10</v>
      </c>
      <c r="V2121" t="str">
        <f t="shared" si="89"/>
        <v>Remove</v>
      </c>
      <c r="W2121"/>
      <c r="X2121"/>
      <c r="Y2121"/>
      <c r="Z2121"/>
      <c r="AA2121"/>
      <c r="AC2121"/>
      <c r="AE2121"/>
    </row>
    <row r="2122" spans="1:31" hidden="1" x14ac:dyDescent="0.3">
      <c r="A2122" s="3">
        <v>3017845040</v>
      </c>
      <c r="B2122" s="3" t="s">
        <v>5136</v>
      </c>
      <c r="C2122" s="3" t="s">
        <v>5136</v>
      </c>
      <c r="D2122" s="3">
        <v>473.58397192687801</v>
      </c>
      <c r="E2122" s="3" t="s">
        <v>5139</v>
      </c>
      <c r="F2122" s="3" t="s">
        <v>83</v>
      </c>
      <c r="G2122" s="3" t="s">
        <v>268</v>
      </c>
      <c r="H2122" s="3" t="s">
        <v>4</v>
      </c>
      <c r="I2122" s="3" t="s">
        <v>5140</v>
      </c>
      <c r="J2122" s="3" t="s">
        <v>26</v>
      </c>
      <c r="K2122" s="3" t="s">
        <v>72</v>
      </c>
      <c r="L2122" s="3" t="s">
        <v>4</v>
      </c>
      <c r="O2122" s="3" t="s">
        <v>9</v>
      </c>
      <c r="P2122" s="3" t="s">
        <v>4</v>
      </c>
      <c r="Q2122" s="3" t="s">
        <v>10</v>
      </c>
      <c r="V2122" t="str">
        <f t="shared" si="89"/>
        <v>Remove</v>
      </c>
      <c r="W2122"/>
      <c r="X2122"/>
      <c r="Y2122"/>
      <c r="Z2122"/>
      <c r="AA2122"/>
      <c r="AC2122"/>
      <c r="AE2122"/>
    </row>
    <row r="2123" spans="1:31" hidden="1" x14ac:dyDescent="0.3">
      <c r="A2123" s="3">
        <v>3011311040</v>
      </c>
      <c r="B2123" s="3" t="s">
        <v>5136</v>
      </c>
      <c r="C2123" s="3" t="s">
        <v>5136</v>
      </c>
      <c r="D2123" s="3">
        <v>76.481262090787794</v>
      </c>
      <c r="E2123" s="3" t="s">
        <v>5141</v>
      </c>
      <c r="F2123" s="3" t="s">
        <v>18</v>
      </c>
      <c r="G2123" s="3" t="s">
        <v>186</v>
      </c>
      <c r="H2123" s="3" t="s">
        <v>4</v>
      </c>
      <c r="I2123" s="3" t="s">
        <v>5142</v>
      </c>
      <c r="J2123" s="3" t="s">
        <v>18</v>
      </c>
      <c r="K2123" s="3" t="s">
        <v>186</v>
      </c>
      <c r="L2123" s="3" t="s">
        <v>4</v>
      </c>
      <c r="N2123" s="3" t="s">
        <v>5143</v>
      </c>
      <c r="O2123" s="3" t="s">
        <v>9</v>
      </c>
      <c r="P2123" s="3" t="s">
        <v>4</v>
      </c>
      <c r="Q2123" s="3" t="s">
        <v>10</v>
      </c>
      <c r="V2123" t="str">
        <f t="shared" si="89"/>
        <v>Remove</v>
      </c>
      <c r="W2123"/>
      <c r="X2123"/>
      <c r="Y2123"/>
      <c r="Z2123"/>
      <c r="AA2123"/>
      <c r="AC2123"/>
      <c r="AE2123"/>
    </row>
    <row r="2124" spans="1:31" hidden="1" x14ac:dyDescent="0.3">
      <c r="A2124" s="3">
        <v>3010621040</v>
      </c>
      <c r="B2124" s="3" t="s">
        <v>5136</v>
      </c>
      <c r="C2124" s="3" t="s">
        <v>5136</v>
      </c>
      <c r="D2124" s="3">
        <v>167.64662657648901</v>
      </c>
      <c r="E2124" s="3" t="s">
        <v>5144</v>
      </c>
      <c r="F2124" s="3" t="s">
        <v>26</v>
      </c>
      <c r="G2124" s="3" t="s">
        <v>72</v>
      </c>
      <c r="H2124" s="3" t="s">
        <v>4</v>
      </c>
      <c r="I2124" s="3" t="s">
        <v>5145</v>
      </c>
      <c r="J2124" s="3" t="s">
        <v>2</v>
      </c>
      <c r="K2124" s="3" t="s">
        <v>3</v>
      </c>
      <c r="L2124" s="3" t="s">
        <v>4</v>
      </c>
      <c r="O2124" s="3" t="s">
        <v>9</v>
      </c>
      <c r="P2124" s="3" t="s">
        <v>4</v>
      </c>
      <c r="Q2124" s="3" t="s">
        <v>10</v>
      </c>
      <c r="V2124" t="str">
        <f t="shared" si="89"/>
        <v>Remove</v>
      </c>
      <c r="W2124"/>
      <c r="X2124"/>
      <c r="Y2124"/>
      <c r="Z2124"/>
      <c r="AA2124"/>
      <c r="AC2124"/>
      <c r="AE2124"/>
    </row>
    <row r="2125" spans="1:31" ht="43.2" x14ac:dyDescent="0.3">
      <c r="A2125" s="3">
        <v>3012417040</v>
      </c>
      <c r="B2125" s="3" t="s">
        <v>5146</v>
      </c>
      <c r="C2125" s="3" t="s">
        <v>5146</v>
      </c>
      <c r="D2125" s="3">
        <v>915.45105922375103</v>
      </c>
      <c r="E2125" s="3" t="s">
        <v>5147</v>
      </c>
      <c r="F2125" s="3" t="s">
        <v>41</v>
      </c>
      <c r="G2125" s="3" t="s">
        <v>144</v>
      </c>
      <c r="H2125" s="3" t="s">
        <v>49</v>
      </c>
      <c r="I2125" s="3" t="s">
        <v>5148</v>
      </c>
      <c r="J2125" s="3" t="s">
        <v>41</v>
      </c>
      <c r="K2125" s="3" t="s">
        <v>144</v>
      </c>
      <c r="L2125" s="3" t="s">
        <v>49</v>
      </c>
      <c r="M2125" s="3" t="s">
        <v>530</v>
      </c>
      <c r="N2125" s="3" t="s">
        <v>5149</v>
      </c>
      <c r="O2125" s="3" t="s">
        <v>9</v>
      </c>
      <c r="P2125" s="3" t="s">
        <v>49</v>
      </c>
      <c r="Q2125" s="3" t="s">
        <v>10</v>
      </c>
      <c r="R2125" s="2" t="s">
        <v>5150</v>
      </c>
      <c r="S2125" s="3">
        <v>5.15</v>
      </c>
      <c r="T2125" s="3">
        <v>4.8899999999999997</v>
      </c>
      <c r="U2125" s="3">
        <v>9.7200000000000006</v>
      </c>
      <c r="V2125" s="3" t="str">
        <f t="shared" si="89"/>
        <v>Keep</v>
      </c>
      <c r="W2125" s="2" t="str">
        <f>MID(B2125, 5, 11)</f>
        <v>Sep 28 2016</v>
      </c>
      <c r="X2125" s="3">
        <f t="shared" ref="X2125" si="92">VALUE(RIGHT(W2125,4))</f>
        <v>2016</v>
      </c>
      <c r="Y2125" s="2" t="str">
        <f>H2125&amp;X2125</f>
        <v>Brazil2016</v>
      </c>
      <c r="Z2125" s="1" t="s">
        <v>16086</v>
      </c>
      <c r="AA2125" s="1">
        <f>IFERROR(VLOOKUP(Z2125, RISKSHEET!$A$2:$G$1000, 4, FALSE), "Missing")</f>
        <v>-0.20130199193954501</v>
      </c>
      <c r="AB2125">
        <f>IFERROR(VLOOKUP(Z2125, RISKSHEET!$A$2:$G$1000, 5, FALSE), "Missing")</f>
        <v>-0.38103505969047502</v>
      </c>
      <c r="AC2125" s="1">
        <f>IFERROR(VLOOKUP(Z2125, RISKSHEET!$A$2:$G$1000, 6, FALSE), "Missing")</f>
        <v>-0.31714060902595498</v>
      </c>
      <c r="AD2125" t="str">
        <f>_xlfn.XLOOKUP(Z2125, CREDITRATING!I:I, CREDITRATING!E:E, "Missing")</f>
        <v>BB</v>
      </c>
      <c r="AE2125" s="1">
        <f>_xlfn.XLOOKUP(Z2125, CREDITRATING!I:I, CREDITRATING!F:F, "Missing")</f>
        <v>12</v>
      </c>
    </row>
    <row r="2126" spans="1:31" hidden="1" x14ac:dyDescent="0.3">
      <c r="A2126" s="3">
        <v>3012039040</v>
      </c>
      <c r="B2126" s="3" t="s">
        <v>5146</v>
      </c>
      <c r="C2126" s="3" t="s">
        <v>5146</v>
      </c>
      <c r="D2126" s="3">
        <v>89.967161985875194</v>
      </c>
      <c r="E2126" s="3" t="s">
        <v>5151</v>
      </c>
      <c r="F2126" s="3" t="s">
        <v>23</v>
      </c>
      <c r="G2126" s="3" t="s">
        <v>24</v>
      </c>
      <c r="H2126" s="3" t="s">
        <v>4</v>
      </c>
      <c r="I2126" s="3" t="s">
        <v>5152</v>
      </c>
      <c r="J2126" s="3" t="s">
        <v>26</v>
      </c>
      <c r="K2126" s="3" t="s">
        <v>27</v>
      </c>
      <c r="L2126" s="3" t="s">
        <v>4</v>
      </c>
      <c r="O2126" s="3" t="s">
        <v>9</v>
      </c>
      <c r="P2126" s="3" t="s">
        <v>4</v>
      </c>
      <c r="Q2126" s="3" t="s">
        <v>10</v>
      </c>
      <c r="V2126" t="str">
        <f t="shared" si="89"/>
        <v>Remove</v>
      </c>
      <c r="W2126"/>
      <c r="X2126"/>
      <c r="Y2126"/>
      <c r="Z2126"/>
      <c r="AA2126"/>
      <c r="AC2126"/>
      <c r="AE2126"/>
    </row>
    <row r="2127" spans="1:31" hidden="1" x14ac:dyDescent="0.3">
      <c r="A2127" s="3">
        <v>3011374040</v>
      </c>
      <c r="B2127" s="3" t="s">
        <v>5146</v>
      </c>
      <c r="C2127" s="3" t="s">
        <v>5146</v>
      </c>
      <c r="D2127" s="3">
        <v>58.553627925807099</v>
      </c>
      <c r="E2127" s="3" t="s">
        <v>5153</v>
      </c>
      <c r="F2127" s="3" t="s">
        <v>6</v>
      </c>
      <c r="G2127" s="3" t="s">
        <v>79</v>
      </c>
      <c r="H2127" s="3" t="s">
        <v>4</v>
      </c>
      <c r="I2127" s="3" t="s">
        <v>5154</v>
      </c>
      <c r="J2127" s="3" t="s">
        <v>6</v>
      </c>
      <c r="K2127" s="3" t="s">
        <v>79</v>
      </c>
      <c r="L2127" s="3" t="s">
        <v>4</v>
      </c>
      <c r="N2127" s="3" t="s">
        <v>2246</v>
      </c>
      <c r="O2127" s="3" t="s">
        <v>9</v>
      </c>
      <c r="P2127" s="3" t="s">
        <v>4</v>
      </c>
      <c r="Q2127" s="3" t="s">
        <v>10</v>
      </c>
      <c r="V2127" t="str">
        <f t="shared" si="89"/>
        <v>Remove</v>
      </c>
      <c r="W2127"/>
      <c r="X2127"/>
      <c r="Y2127"/>
      <c r="Z2127"/>
      <c r="AA2127"/>
      <c r="AC2127"/>
      <c r="AE2127"/>
    </row>
    <row r="2128" spans="1:31" hidden="1" x14ac:dyDescent="0.3">
      <c r="A2128" s="3">
        <v>3011354040</v>
      </c>
      <c r="B2128" s="3" t="s">
        <v>5146</v>
      </c>
      <c r="C2128" s="3" t="s">
        <v>5146</v>
      </c>
      <c r="D2128" s="3">
        <v>64.236553657914897</v>
      </c>
      <c r="E2128" s="3" t="s">
        <v>5155</v>
      </c>
      <c r="F2128" s="3" t="s">
        <v>2</v>
      </c>
      <c r="G2128" s="3" t="s">
        <v>3</v>
      </c>
      <c r="H2128" s="3" t="s">
        <v>4</v>
      </c>
      <c r="I2128" s="3" t="s">
        <v>5156</v>
      </c>
      <c r="J2128" s="3" t="s">
        <v>2</v>
      </c>
      <c r="K2128" s="3" t="s">
        <v>3</v>
      </c>
      <c r="L2128" s="3" t="s">
        <v>4</v>
      </c>
      <c r="O2128" s="3" t="s">
        <v>9</v>
      </c>
      <c r="P2128" s="3" t="s">
        <v>4</v>
      </c>
      <c r="Q2128" s="3" t="s">
        <v>10</v>
      </c>
      <c r="V2128" t="str">
        <f t="shared" si="89"/>
        <v>Remove</v>
      </c>
      <c r="W2128"/>
      <c r="X2128"/>
      <c r="Y2128"/>
      <c r="Z2128"/>
      <c r="AA2128"/>
      <c r="AC2128"/>
      <c r="AE2128"/>
    </row>
    <row r="2129" spans="1:31" hidden="1" x14ac:dyDescent="0.3">
      <c r="A2129" s="3">
        <v>3011331040</v>
      </c>
      <c r="B2129" s="3" t="s">
        <v>5146</v>
      </c>
      <c r="C2129" s="3" t="s">
        <v>5146</v>
      </c>
      <c r="D2129" s="3">
        <v>307.24850429593198</v>
      </c>
      <c r="E2129" s="3" t="s">
        <v>5157</v>
      </c>
      <c r="F2129" s="3" t="s">
        <v>2</v>
      </c>
      <c r="G2129" s="3" t="s">
        <v>3</v>
      </c>
      <c r="H2129" s="3" t="s">
        <v>4</v>
      </c>
      <c r="I2129" s="3" t="s">
        <v>4930</v>
      </c>
      <c r="J2129" s="3" t="s">
        <v>2</v>
      </c>
      <c r="K2129" s="3" t="s">
        <v>3</v>
      </c>
      <c r="L2129" s="3" t="s">
        <v>4</v>
      </c>
      <c r="O2129" s="3" t="s">
        <v>9</v>
      </c>
      <c r="P2129" s="3" t="s">
        <v>4</v>
      </c>
      <c r="Q2129" s="3" t="s">
        <v>10</v>
      </c>
      <c r="V2129" t="str">
        <f t="shared" si="89"/>
        <v>Remove</v>
      </c>
      <c r="W2129"/>
      <c r="X2129"/>
      <c r="Y2129"/>
      <c r="Z2129"/>
      <c r="AA2129"/>
      <c r="AC2129"/>
      <c r="AE2129"/>
    </row>
    <row r="2130" spans="1:31" hidden="1" x14ac:dyDescent="0.3">
      <c r="A2130" s="3">
        <v>3011273040</v>
      </c>
      <c r="B2130" s="3" t="s">
        <v>5146</v>
      </c>
      <c r="C2130" s="3" t="s">
        <v>5146</v>
      </c>
      <c r="D2130" s="3">
        <v>58.478655290818899</v>
      </c>
      <c r="E2130" s="3" t="s">
        <v>5158</v>
      </c>
      <c r="F2130" s="3" t="s">
        <v>13</v>
      </c>
      <c r="G2130" s="3" t="s">
        <v>74</v>
      </c>
      <c r="H2130" s="3" t="s">
        <v>4</v>
      </c>
      <c r="I2130" s="3" t="s">
        <v>5159</v>
      </c>
      <c r="J2130" s="3" t="s">
        <v>98</v>
      </c>
      <c r="K2130" s="3" t="s">
        <v>99</v>
      </c>
      <c r="L2130" s="3" t="s">
        <v>4</v>
      </c>
      <c r="O2130" s="3" t="s">
        <v>9</v>
      </c>
      <c r="P2130" s="3" t="s">
        <v>4</v>
      </c>
      <c r="Q2130" s="3" t="s">
        <v>10</v>
      </c>
      <c r="V2130" t="str">
        <f t="shared" si="89"/>
        <v>Remove</v>
      </c>
      <c r="W2130"/>
      <c r="X2130"/>
      <c r="Y2130"/>
      <c r="Z2130"/>
      <c r="AA2130"/>
      <c r="AC2130"/>
      <c r="AE2130"/>
    </row>
    <row r="2131" spans="1:31" hidden="1" x14ac:dyDescent="0.3">
      <c r="A2131" s="3">
        <v>3017837040</v>
      </c>
      <c r="B2131" s="3" t="s">
        <v>3625</v>
      </c>
      <c r="C2131" s="3" t="s">
        <v>3625</v>
      </c>
      <c r="D2131" s="3">
        <v>86.928479136581302</v>
      </c>
      <c r="E2131" s="3" t="s">
        <v>5160</v>
      </c>
      <c r="F2131" s="3" t="s">
        <v>41</v>
      </c>
      <c r="G2131" s="3" t="s">
        <v>42</v>
      </c>
      <c r="H2131" s="3" t="s">
        <v>4</v>
      </c>
      <c r="I2131" s="3" t="s">
        <v>5161</v>
      </c>
      <c r="J2131" s="3" t="s">
        <v>6</v>
      </c>
      <c r="K2131" s="3" t="s">
        <v>79</v>
      </c>
      <c r="L2131" s="3" t="s">
        <v>4</v>
      </c>
      <c r="N2131" s="3" t="s">
        <v>59</v>
      </c>
      <c r="O2131" s="3" t="s">
        <v>9</v>
      </c>
      <c r="P2131" s="3" t="s">
        <v>4</v>
      </c>
      <c r="Q2131" s="3" t="s">
        <v>10</v>
      </c>
      <c r="V2131" t="str">
        <f t="shared" si="89"/>
        <v>Remove</v>
      </c>
      <c r="W2131"/>
      <c r="X2131"/>
      <c r="Y2131"/>
      <c r="Z2131"/>
      <c r="AA2131"/>
      <c r="AC2131"/>
      <c r="AE2131"/>
    </row>
    <row r="2132" spans="1:31" hidden="1" x14ac:dyDescent="0.3">
      <c r="A2132" s="3">
        <v>3013341040</v>
      </c>
      <c r="B2132" s="3" t="s">
        <v>3625</v>
      </c>
      <c r="C2132" s="3" t="s">
        <v>3625</v>
      </c>
      <c r="D2132" s="3">
        <v>454.02245234319099</v>
      </c>
      <c r="E2132" s="3" t="s">
        <v>5162</v>
      </c>
      <c r="F2132" s="3" t="s">
        <v>26</v>
      </c>
      <c r="G2132" s="3" t="s">
        <v>175</v>
      </c>
      <c r="H2132" s="3" t="s">
        <v>49</v>
      </c>
      <c r="I2132" s="3" t="s">
        <v>3993</v>
      </c>
      <c r="J2132" s="3" t="s">
        <v>26</v>
      </c>
      <c r="K2132" s="3" t="s">
        <v>175</v>
      </c>
      <c r="L2132" s="3" t="s">
        <v>49</v>
      </c>
      <c r="M2132" s="3" t="s">
        <v>168</v>
      </c>
      <c r="N2132" s="3" t="s">
        <v>530</v>
      </c>
      <c r="O2132" s="3" t="s">
        <v>9</v>
      </c>
      <c r="P2132" s="3" t="s">
        <v>49</v>
      </c>
      <c r="Q2132" s="3" t="s">
        <v>10</v>
      </c>
      <c r="V2132" t="str">
        <f t="shared" si="89"/>
        <v>Remove</v>
      </c>
      <c r="W2132"/>
      <c r="X2132"/>
      <c r="Y2132"/>
      <c r="Z2132"/>
      <c r="AA2132"/>
      <c r="AC2132"/>
      <c r="AE2132"/>
    </row>
    <row r="2133" spans="1:31" hidden="1" x14ac:dyDescent="0.3">
      <c r="A2133" s="3">
        <v>3011939040</v>
      </c>
      <c r="B2133" s="3" t="s">
        <v>3625</v>
      </c>
      <c r="C2133" s="3" t="s">
        <v>2766</v>
      </c>
      <c r="D2133" s="3">
        <v>879.02514541656001</v>
      </c>
      <c r="E2133" s="3" t="s">
        <v>5163</v>
      </c>
      <c r="F2133" s="3" t="s">
        <v>6</v>
      </c>
      <c r="G2133" s="3" t="s">
        <v>58</v>
      </c>
      <c r="H2133" s="3" t="s">
        <v>4</v>
      </c>
      <c r="I2133" s="3" t="s">
        <v>5164</v>
      </c>
      <c r="J2133" s="3" t="s">
        <v>6</v>
      </c>
      <c r="K2133" s="3" t="s">
        <v>58</v>
      </c>
      <c r="L2133" s="3" t="s">
        <v>4</v>
      </c>
      <c r="N2133" s="3" t="s">
        <v>5165</v>
      </c>
      <c r="O2133" s="3" t="s">
        <v>9</v>
      </c>
      <c r="P2133" s="3" t="s">
        <v>4</v>
      </c>
      <c r="Q2133" s="3" t="s">
        <v>10</v>
      </c>
      <c r="V2133" t="str">
        <f t="shared" si="89"/>
        <v>Remove</v>
      </c>
      <c r="W2133"/>
      <c r="X2133"/>
      <c r="Y2133"/>
      <c r="Z2133"/>
      <c r="AA2133"/>
      <c r="AC2133"/>
      <c r="AE2133"/>
    </row>
    <row r="2134" spans="1:31" hidden="1" x14ac:dyDescent="0.3">
      <c r="A2134" s="3">
        <v>3000297040</v>
      </c>
      <c r="B2134" s="3" t="s">
        <v>3625</v>
      </c>
      <c r="C2134" s="3" t="s">
        <v>3625</v>
      </c>
      <c r="D2134" s="3">
        <v>70.280187828466595</v>
      </c>
      <c r="E2134" s="3" t="s">
        <v>5166</v>
      </c>
      <c r="F2134" s="3" t="s">
        <v>191</v>
      </c>
      <c r="G2134" s="3" t="s">
        <v>392</v>
      </c>
      <c r="H2134" s="3" t="s">
        <v>49</v>
      </c>
      <c r="I2134" s="3" t="s">
        <v>5167</v>
      </c>
      <c r="J2134" s="3" t="s">
        <v>26</v>
      </c>
      <c r="K2134" s="3" t="s">
        <v>511</v>
      </c>
      <c r="L2134" s="3" t="s">
        <v>211</v>
      </c>
      <c r="M2134" s="3" t="s">
        <v>530</v>
      </c>
      <c r="O2134" s="3" t="s">
        <v>9</v>
      </c>
      <c r="P2134" s="3" t="s">
        <v>49</v>
      </c>
      <c r="Q2134" s="3" t="s">
        <v>10</v>
      </c>
      <c r="V2134" t="str">
        <f t="shared" si="89"/>
        <v>Remove</v>
      </c>
      <c r="W2134"/>
      <c r="X2134"/>
      <c r="Y2134"/>
      <c r="Z2134"/>
      <c r="AA2134"/>
      <c r="AC2134"/>
      <c r="AE2134"/>
    </row>
    <row r="2135" spans="1:31" hidden="1" x14ac:dyDescent="0.3">
      <c r="A2135" s="3">
        <v>3014727040</v>
      </c>
      <c r="B2135" s="3" t="s">
        <v>4709</v>
      </c>
      <c r="C2135" s="3" t="s">
        <v>4709</v>
      </c>
      <c r="D2135" s="3">
        <v>252.017854463616</v>
      </c>
      <c r="E2135" s="3" t="s">
        <v>5168</v>
      </c>
      <c r="F2135" s="3" t="s">
        <v>2</v>
      </c>
      <c r="G2135" s="3" t="s">
        <v>3</v>
      </c>
      <c r="H2135" s="3" t="s">
        <v>4</v>
      </c>
      <c r="I2135" s="3" t="s">
        <v>5169</v>
      </c>
      <c r="J2135" s="3" t="s">
        <v>2</v>
      </c>
      <c r="K2135" s="3" t="s">
        <v>3</v>
      </c>
      <c r="L2135" s="3" t="s">
        <v>4</v>
      </c>
      <c r="M2135" s="3" t="s">
        <v>59</v>
      </c>
      <c r="N2135" s="3" t="s">
        <v>8</v>
      </c>
      <c r="O2135" s="3" t="s">
        <v>9</v>
      </c>
      <c r="P2135" s="3" t="s">
        <v>4</v>
      </c>
      <c r="Q2135" s="3" t="s">
        <v>10</v>
      </c>
      <c r="V2135" t="str">
        <f t="shared" si="89"/>
        <v>Remove</v>
      </c>
      <c r="W2135"/>
      <c r="X2135"/>
      <c r="Y2135"/>
      <c r="Z2135"/>
      <c r="AA2135"/>
      <c r="AC2135"/>
      <c r="AE2135"/>
    </row>
    <row r="2136" spans="1:31" hidden="1" x14ac:dyDescent="0.3">
      <c r="A2136" s="3">
        <v>3014708040</v>
      </c>
      <c r="B2136" s="3" t="s">
        <v>4709</v>
      </c>
      <c r="C2136" s="3" t="s">
        <v>5170</v>
      </c>
      <c r="D2136" s="3">
        <v>124.213926987577</v>
      </c>
      <c r="E2136" s="3" t="s">
        <v>5171</v>
      </c>
      <c r="F2136" s="3" t="s">
        <v>90</v>
      </c>
      <c r="G2136" s="3" t="s">
        <v>91</v>
      </c>
      <c r="H2136" s="3" t="s">
        <v>4</v>
      </c>
      <c r="I2136" s="3" t="s">
        <v>5172</v>
      </c>
      <c r="J2136" s="3" t="s">
        <v>13</v>
      </c>
      <c r="K2136" s="3" t="s">
        <v>155</v>
      </c>
      <c r="L2136" s="3" t="s">
        <v>4</v>
      </c>
      <c r="N2136" s="3" t="s">
        <v>66</v>
      </c>
      <c r="O2136" s="3" t="s">
        <v>9</v>
      </c>
      <c r="P2136" s="3" t="s">
        <v>4</v>
      </c>
      <c r="Q2136" s="3" t="s">
        <v>10</v>
      </c>
      <c r="V2136" t="str">
        <f t="shared" si="89"/>
        <v>Remove</v>
      </c>
      <c r="W2136"/>
      <c r="X2136"/>
      <c r="Y2136"/>
      <c r="Z2136"/>
      <c r="AA2136"/>
      <c r="AC2136"/>
      <c r="AE2136"/>
    </row>
    <row r="2137" spans="1:31" hidden="1" x14ac:dyDescent="0.3">
      <c r="A2137" s="3">
        <v>3013209040</v>
      </c>
      <c r="B2137" s="3" t="s">
        <v>4709</v>
      </c>
      <c r="C2137" s="3" t="s">
        <v>4709</v>
      </c>
      <c r="D2137" s="3">
        <v>267.06676669167302</v>
      </c>
      <c r="E2137" s="3" t="s">
        <v>5173</v>
      </c>
      <c r="F2137" s="3" t="s">
        <v>26</v>
      </c>
      <c r="G2137" s="3" t="s">
        <v>72</v>
      </c>
      <c r="H2137" s="3" t="s">
        <v>4</v>
      </c>
      <c r="I2137" s="3" t="s">
        <v>4562</v>
      </c>
      <c r="J2137" s="3" t="s">
        <v>26</v>
      </c>
      <c r="K2137" s="3" t="s">
        <v>72</v>
      </c>
      <c r="L2137" s="3" t="s">
        <v>4</v>
      </c>
      <c r="M2137" s="3" t="s">
        <v>289</v>
      </c>
      <c r="O2137" s="3" t="s">
        <v>9</v>
      </c>
      <c r="P2137" s="3" t="s">
        <v>4</v>
      </c>
      <c r="Q2137" s="3" t="s">
        <v>10</v>
      </c>
      <c r="V2137" t="str">
        <f t="shared" si="89"/>
        <v>Remove</v>
      </c>
      <c r="W2137"/>
      <c r="X2137"/>
      <c r="Y2137"/>
      <c r="Z2137"/>
      <c r="AA2137"/>
      <c r="AC2137"/>
      <c r="AE2137"/>
    </row>
    <row r="2138" spans="1:31" hidden="1" x14ac:dyDescent="0.3">
      <c r="A2138" s="3">
        <v>3012919040</v>
      </c>
      <c r="B2138" s="3" t="s">
        <v>4709</v>
      </c>
      <c r="C2138" s="3" t="s">
        <v>4709</v>
      </c>
      <c r="D2138" s="3">
        <v>68.028507126781705</v>
      </c>
      <c r="E2138" s="3" t="s">
        <v>73</v>
      </c>
      <c r="F2138" s="3" t="s">
        <v>13</v>
      </c>
      <c r="G2138" s="3" t="s">
        <v>96</v>
      </c>
      <c r="H2138" s="3" t="s">
        <v>4</v>
      </c>
      <c r="I2138" s="3" t="s">
        <v>5174</v>
      </c>
      <c r="J2138" s="3" t="s">
        <v>26</v>
      </c>
      <c r="K2138" s="3" t="s">
        <v>27</v>
      </c>
      <c r="L2138" s="3" t="s">
        <v>4</v>
      </c>
      <c r="O2138" s="3" t="s">
        <v>9</v>
      </c>
      <c r="P2138" s="3" t="s">
        <v>4</v>
      </c>
      <c r="Q2138" s="3" t="s">
        <v>10</v>
      </c>
      <c r="V2138" t="str">
        <f t="shared" si="89"/>
        <v>Remove</v>
      </c>
      <c r="W2138"/>
      <c r="X2138"/>
      <c r="Y2138"/>
      <c r="Z2138"/>
      <c r="AA2138"/>
      <c r="AC2138"/>
      <c r="AE2138"/>
    </row>
    <row r="2139" spans="1:31" hidden="1" x14ac:dyDescent="0.3">
      <c r="A2139" s="3">
        <v>3012877040</v>
      </c>
      <c r="B2139" s="3" t="s">
        <v>4709</v>
      </c>
      <c r="C2139" s="3" t="s">
        <v>4709</v>
      </c>
      <c r="D2139" s="3">
        <v>151.50787696924201</v>
      </c>
      <c r="E2139" s="3" t="s">
        <v>5175</v>
      </c>
      <c r="F2139" s="3" t="s">
        <v>41</v>
      </c>
      <c r="G2139" s="3" t="s">
        <v>219</v>
      </c>
      <c r="H2139" s="3" t="s">
        <v>4</v>
      </c>
      <c r="I2139" s="3" t="s">
        <v>5176</v>
      </c>
      <c r="J2139" s="3" t="s">
        <v>23</v>
      </c>
      <c r="K2139" s="3" t="s">
        <v>137</v>
      </c>
      <c r="L2139" s="3" t="s">
        <v>4</v>
      </c>
      <c r="N2139" s="3" t="s">
        <v>1906</v>
      </c>
      <c r="O2139" s="3" t="s">
        <v>9</v>
      </c>
      <c r="P2139" s="3" t="s">
        <v>4</v>
      </c>
      <c r="Q2139" s="3" t="s">
        <v>10</v>
      </c>
      <c r="V2139" t="str">
        <f t="shared" si="89"/>
        <v>Remove</v>
      </c>
      <c r="W2139"/>
      <c r="X2139"/>
      <c r="Y2139"/>
      <c r="Z2139"/>
      <c r="AA2139"/>
      <c r="AC2139"/>
      <c r="AE2139"/>
    </row>
    <row r="2140" spans="1:31" hidden="1" x14ac:dyDescent="0.3">
      <c r="A2140" s="3">
        <v>3012823040</v>
      </c>
      <c r="B2140" s="3" t="s">
        <v>4709</v>
      </c>
      <c r="C2140" s="3" t="s">
        <v>4709</v>
      </c>
      <c r="D2140" s="3">
        <v>61.926031507876999</v>
      </c>
      <c r="E2140" s="3" t="s">
        <v>5177</v>
      </c>
      <c r="F2140" s="3" t="s">
        <v>13</v>
      </c>
      <c r="G2140" s="3" t="s">
        <v>96</v>
      </c>
      <c r="H2140" s="3" t="s">
        <v>4</v>
      </c>
      <c r="I2140" s="3" t="s">
        <v>5178</v>
      </c>
      <c r="J2140" s="3" t="s">
        <v>83</v>
      </c>
      <c r="K2140" s="3" t="s">
        <v>84</v>
      </c>
      <c r="L2140" s="3" t="s">
        <v>4</v>
      </c>
      <c r="N2140" s="3" t="s">
        <v>398</v>
      </c>
      <c r="O2140" s="3" t="s">
        <v>9</v>
      </c>
      <c r="P2140" s="3" t="s">
        <v>4</v>
      </c>
      <c r="Q2140" s="3" t="s">
        <v>10</v>
      </c>
      <c r="V2140" t="str">
        <f t="shared" si="89"/>
        <v>Remove</v>
      </c>
      <c r="W2140"/>
      <c r="X2140"/>
      <c r="Y2140"/>
      <c r="Z2140"/>
      <c r="AA2140"/>
      <c r="AC2140"/>
      <c r="AE2140"/>
    </row>
    <row r="2141" spans="1:31" hidden="1" x14ac:dyDescent="0.3">
      <c r="A2141" s="3">
        <v>3012807040</v>
      </c>
      <c r="B2141" s="3" t="s">
        <v>4709</v>
      </c>
      <c r="C2141" s="3" t="s">
        <v>4709</v>
      </c>
      <c r="D2141" s="3">
        <v>94.085671417854499</v>
      </c>
      <c r="E2141" s="3" t="s">
        <v>5179</v>
      </c>
      <c r="F2141" s="3" t="s">
        <v>6</v>
      </c>
      <c r="G2141" s="3" t="s">
        <v>117</v>
      </c>
      <c r="H2141" s="3" t="s">
        <v>4</v>
      </c>
      <c r="I2141" s="3" t="s">
        <v>5180</v>
      </c>
      <c r="J2141" s="3" t="s">
        <v>62</v>
      </c>
      <c r="K2141" s="3" t="s">
        <v>210</v>
      </c>
      <c r="L2141" s="3" t="s">
        <v>4</v>
      </c>
      <c r="O2141" s="3" t="s">
        <v>9</v>
      </c>
      <c r="P2141" s="3" t="s">
        <v>4</v>
      </c>
      <c r="Q2141" s="3" t="s">
        <v>10</v>
      </c>
      <c r="V2141" t="str">
        <f t="shared" si="89"/>
        <v>Remove</v>
      </c>
      <c r="W2141"/>
      <c r="X2141"/>
      <c r="Y2141"/>
      <c r="Z2141"/>
      <c r="AA2141"/>
      <c r="AC2141"/>
      <c r="AE2141"/>
    </row>
    <row r="2142" spans="1:31" hidden="1" x14ac:dyDescent="0.3">
      <c r="A2142" s="3">
        <v>3012679040</v>
      </c>
      <c r="B2142" s="3" t="s">
        <v>4709</v>
      </c>
      <c r="C2142" s="3" t="s">
        <v>4709</v>
      </c>
      <c r="D2142" s="3">
        <v>285.07126781695399</v>
      </c>
      <c r="E2142" s="3" t="s">
        <v>5181</v>
      </c>
      <c r="F2142" s="3" t="s">
        <v>13</v>
      </c>
      <c r="G2142" s="3" t="s">
        <v>56</v>
      </c>
      <c r="H2142" s="3" t="s">
        <v>4</v>
      </c>
      <c r="I2142" s="3" t="s">
        <v>5182</v>
      </c>
      <c r="J2142" s="3" t="s">
        <v>83</v>
      </c>
      <c r="K2142" s="3" t="s">
        <v>84</v>
      </c>
      <c r="L2142" s="3" t="s">
        <v>4</v>
      </c>
      <c r="N2142" s="3" t="s">
        <v>3611</v>
      </c>
      <c r="O2142" s="3" t="s">
        <v>9</v>
      </c>
      <c r="P2142" s="3" t="s">
        <v>4</v>
      </c>
      <c r="Q2142" s="3" t="s">
        <v>10</v>
      </c>
      <c r="V2142" t="str">
        <f t="shared" si="89"/>
        <v>Remove</v>
      </c>
      <c r="W2142"/>
      <c r="X2142"/>
      <c r="Y2142"/>
      <c r="Z2142"/>
      <c r="AA2142"/>
      <c r="AC2142"/>
      <c r="AE2142"/>
    </row>
    <row r="2143" spans="1:31" hidden="1" x14ac:dyDescent="0.3">
      <c r="A2143" s="3">
        <v>3013502040</v>
      </c>
      <c r="B2143" s="3" t="s">
        <v>5183</v>
      </c>
      <c r="C2143" s="3" t="s">
        <v>5183</v>
      </c>
      <c r="D2143" s="3">
        <v>141.82394841418599</v>
      </c>
      <c r="E2143" s="3" t="s">
        <v>5184</v>
      </c>
      <c r="F2143" s="3" t="s">
        <v>26</v>
      </c>
      <c r="G2143" s="3" t="s">
        <v>27</v>
      </c>
      <c r="H2143" s="3" t="s">
        <v>4</v>
      </c>
      <c r="I2143" s="3" t="s">
        <v>5185</v>
      </c>
      <c r="J2143" s="3" t="s">
        <v>26</v>
      </c>
      <c r="K2143" s="3" t="s">
        <v>27</v>
      </c>
      <c r="L2143" s="3" t="s">
        <v>28</v>
      </c>
      <c r="M2143" s="3" t="s">
        <v>5186</v>
      </c>
      <c r="N2143" s="3" t="s">
        <v>5187</v>
      </c>
      <c r="O2143" s="3" t="s">
        <v>9</v>
      </c>
      <c r="P2143" s="3" t="s">
        <v>4</v>
      </c>
      <c r="Q2143" s="3" t="s">
        <v>10</v>
      </c>
      <c r="V2143" t="str">
        <f t="shared" si="89"/>
        <v>Remove</v>
      </c>
      <c r="W2143"/>
      <c r="X2143"/>
      <c r="Y2143"/>
      <c r="Z2143"/>
      <c r="AA2143"/>
      <c r="AC2143"/>
      <c r="AE2143"/>
    </row>
    <row r="2144" spans="1:31" hidden="1" x14ac:dyDescent="0.3">
      <c r="A2144" s="3">
        <v>3016682040</v>
      </c>
      <c r="B2144" s="3" t="s">
        <v>5188</v>
      </c>
      <c r="C2144" s="3" t="s">
        <v>5188</v>
      </c>
      <c r="D2144" s="3">
        <v>68.981030216690399</v>
      </c>
      <c r="E2144" s="3" t="s">
        <v>5189</v>
      </c>
      <c r="F2144" s="3" t="s">
        <v>2</v>
      </c>
      <c r="G2144" s="3" t="s">
        <v>3</v>
      </c>
      <c r="H2144" s="3" t="s">
        <v>4</v>
      </c>
      <c r="I2144" s="3" t="s">
        <v>5190</v>
      </c>
      <c r="J2144" s="3" t="s">
        <v>2</v>
      </c>
      <c r="K2144" s="3" t="s">
        <v>208</v>
      </c>
      <c r="L2144" s="3" t="s">
        <v>4</v>
      </c>
      <c r="O2144" s="3" t="s">
        <v>9</v>
      </c>
      <c r="P2144" s="3" t="s">
        <v>4</v>
      </c>
      <c r="Q2144" s="3" t="s">
        <v>10</v>
      </c>
      <c r="V2144" t="str">
        <f t="shared" si="89"/>
        <v>Remove</v>
      </c>
      <c r="W2144"/>
      <c r="X2144"/>
      <c r="Y2144"/>
      <c r="Z2144"/>
      <c r="AA2144"/>
      <c r="AC2144"/>
      <c r="AE2144"/>
    </row>
    <row r="2145" spans="1:31" hidden="1" x14ac:dyDescent="0.3">
      <c r="A2145" s="3">
        <v>3015479040</v>
      </c>
      <c r="B2145" s="3" t="s">
        <v>5191</v>
      </c>
      <c r="C2145" s="3" t="s">
        <v>5191</v>
      </c>
      <c r="D2145" s="3">
        <v>810.95230783404497</v>
      </c>
      <c r="E2145" s="3" t="s">
        <v>5192</v>
      </c>
      <c r="F2145" s="3" t="s">
        <v>6</v>
      </c>
      <c r="G2145" s="3" t="s">
        <v>7</v>
      </c>
      <c r="H2145" s="3" t="s">
        <v>49</v>
      </c>
      <c r="I2145" s="3" t="s">
        <v>5193</v>
      </c>
      <c r="J2145" s="3" t="s">
        <v>83</v>
      </c>
      <c r="K2145" s="3" t="s">
        <v>121</v>
      </c>
      <c r="L2145" s="3" t="s">
        <v>5194</v>
      </c>
      <c r="M2145" s="3" t="s">
        <v>183</v>
      </c>
      <c r="N2145" s="3" t="s">
        <v>296</v>
      </c>
      <c r="O2145" s="3" t="s">
        <v>9</v>
      </c>
      <c r="P2145" s="3" t="s">
        <v>49</v>
      </c>
      <c r="Q2145" s="3" t="s">
        <v>10</v>
      </c>
      <c r="R2145" s="2" t="s">
        <v>53</v>
      </c>
      <c r="V2145" t="str">
        <f t="shared" si="89"/>
        <v>Remove</v>
      </c>
      <c r="W2145"/>
      <c r="X2145"/>
      <c r="Y2145"/>
      <c r="Z2145"/>
      <c r="AA2145"/>
      <c r="AC2145"/>
      <c r="AE2145"/>
    </row>
    <row r="2146" spans="1:31" hidden="1" x14ac:dyDescent="0.3">
      <c r="A2146" s="3">
        <v>3014983040</v>
      </c>
      <c r="B2146" s="3" t="s">
        <v>5191</v>
      </c>
      <c r="C2146" s="3" t="s">
        <v>5195</v>
      </c>
      <c r="D2146" s="3">
        <v>147.641791485498</v>
      </c>
      <c r="E2146" s="3" t="s">
        <v>5196</v>
      </c>
      <c r="F2146" s="3" t="s">
        <v>41</v>
      </c>
      <c r="G2146" s="3" t="s">
        <v>144</v>
      </c>
      <c r="H2146" s="3" t="s">
        <v>107</v>
      </c>
      <c r="I2146" s="3" t="s">
        <v>5197</v>
      </c>
      <c r="J2146" s="3" t="s">
        <v>41</v>
      </c>
      <c r="K2146" s="3" t="s">
        <v>144</v>
      </c>
      <c r="L2146" s="3" t="s">
        <v>107</v>
      </c>
      <c r="M2146" s="3" t="s">
        <v>679</v>
      </c>
      <c r="O2146" s="3" t="s">
        <v>9</v>
      </c>
      <c r="P2146" s="3" t="s">
        <v>107</v>
      </c>
      <c r="Q2146" s="3" t="s">
        <v>10</v>
      </c>
      <c r="V2146" t="str">
        <f t="shared" si="89"/>
        <v>Remove</v>
      </c>
      <c r="W2146"/>
      <c r="X2146"/>
      <c r="Y2146"/>
      <c r="Z2146"/>
      <c r="AA2146"/>
      <c r="AC2146"/>
      <c r="AE2146"/>
    </row>
    <row r="2147" spans="1:31" hidden="1" x14ac:dyDescent="0.3">
      <c r="A2147" s="3">
        <v>3015451040</v>
      </c>
      <c r="B2147" s="3" t="s">
        <v>5198</v>
      </c>
      <c r="C2147" s="3" t="s">
        <v>5198</v>
      </c>
      <c r="D2147" s="3">
        <v>112.67673345642601</v>
      </c>
      <c r="E2147" s="3" t="s">
        <v>5199</v>
      </c>
      <c r="F2147" s="3" t="s">
        <v>62</v>
      </c>
      <c r="G2147" s="3" t="s">
        <v>88</v>
      </c>
      <c r="H2147" s="3" t="s">
        <v>107</v>
      </c>
      <c r="I2147" s="3" t="s">
        <v>5200</v>
      </c>
      <c r="J2147" s="3" t="s">
        <v>62</v>
      </c>
      <c r="K2147" s="3" t="s">
        <v>88</v>
      </c>
      <c r="L2147" s="3" t="s">
        <v>107</v>
      </c>
      <c r="N2147" s="3" t="s">
        <v>5085</v>
      </c>
      <c r="O2147" s="3" t="s">
        <v>9</v>
      </c>
      <c r="P2147" s="3" t="s">
        <v>107</v>
      </c>
      <c r="Q2147" s="3" t="s">
        <v>10</v>
      </c>
      <c r="V2147" t="str">
        <f t="shared" si="89"/>
        <v>Remove</v>
      </c>
      <c r="W2147"/>
      <c r="X2147"/>
      <c r="Y2147"/>
      <c r="Z2147"/>
      <c r="AA2147"/>
      <c r="AC2147"/>
      <c r="AE2147"/>
    </row>
    <row r="2148" spans="1:31" hidden="1" x14ac:dyDescent="0.3">
      <c r="A2148" s="3">
        <v>2922539040</v>
      </c>
      <c r="B2148" s="3" t="s">
        <v>5201</v>
      </c>
      <c r="C2148" s="3" t="s">
        <v>5201</v>
      </c>
      <c r="D2148" s="3">
        <v>220.56539297918599</v>
      </c>
      <c r="E2148" s="3" t="s">
        <v>5202</v>
      </c>
      <c r="F2148" s="3" t="s">
        <v>26</v>
      </c>
      <c r="G2148" s="3" t="s">
        <v>175</v>
      </c>
      <c r="H2148" s="3" t="s">
        <v>49</v>
      </c>
      <c r="I2148" s="3" t="s">
        <v>25</v>
      </c>
      <c r="J2148" s="3" t="s">
        <v>26</v>
      </c>
      <c r="K2148" s="3" t="s">
        <v>27</v>
      </c>
      <c r="L2148" s="3" t="s">
        <v>49</v>
      </c>
      <c r="M2148" s="3" t="s">
        <v>296</v>
      </c>
      <c r="N2148" s="3" t="s">
        <v>530</v>
      </c>
      <c r="O2148" s="3" t="s">
        <v>9</v>
      </c>
      <c r="P2148" s="3" t="s">
        <v>49</v>
      </c>
      <c r="Q2148" s="3" t="s">
        <v>10</v>
      </c>
      <c r="V2148" t="str">
        <f t="shared" si="89"/>
        <v>Remove</v>
      </c>
      <c r="W2148"/>
      <c r="X2148"/>
      <c r="Y2148"/>
      <c r="Z2148"/>
      <c r="AA2148"/>
      <c r="AC2148"/>
      <c r="AE2148"/>
    </row>
    <row r="2149" spans="1:31" hidden="1" x14ac:dyDescent="0.3">
      <c r="A2149" s="3">
        <v>3053426040</v>
      </c>
      <c r="B2149" s="3" t="s">
        <v>5203</v>
      </c>
      <c r="C2149" s="3" t="s">
        <v>5204</v>
      </c>
      <c r="D2149" s="3">
        <v>1195.2688704625</v>
      </c>
      <c r="E2149" s="3" t="s">
        <v>5205</v>
      </c>
      <c r="F2149" s="3" t="s">
        <v>41</v>
      </c>
      <c r="G2149" s="3" t="s">
        <v>223</v>
      </c>
      <c r="H2149" s="3" t="s">
        <v>107</v>
      </c>
      <c r="I2149" s="3" t="s">
        <v>5206</v>
      </c>
      <c r="J2149" s="3" t="s">
        <v>41</v>
      </c>
      <c r="K2149" s="3" t="s">
        <v>223</v>
      </c>
      <c r="L2149" s="3" t="s">
        <v>107</v>
      </c>
      <c r="M2149" s="3" t="s">
        <v>436</v>
      </c>
      <c r="O2149" s="3" t="s">
        <v>9</v>
      </c>
      <c r="P2149" s="3" t="s">
        <v>107</v>
      </c>
      <c r="Q2149" s="3" t="s">
        <v>10</v>
      </c>
      <c r="V2149" t="str">
        <f t="shared" si="89"/>
        <v>Remove</v>
      </c>
      <c r="W2149"/>
      <c r="X2149"/>
      <c r="Y2149"/>
      <c r="Z2149"/>
      <c r="AA2149"/>
      <c r="AC2149"/>
      <c r="AE2149"/>
    </row>
    <row r="2150" spans="1:31" hidden="1" x14ac:dyDescent="0.3">
      <c r="A2150" s="3">
        <v>3017045040</v>
      </c>
      <c r="B2150" s="3" t="s">
        <v>5207</v>
      </c>
      <c r="C2150" s="3" t="s">
        <v>5208</v>
      </c>
      <c r="D2150" s="3">
        <v>3143.24472993369</v>
      </c>
      <c r="E2150" s="3" t="s">
        <v>5209</v>
      </c>
      <c r="F2150" s="3" t="s">
        <v>23</v>
      </c>
      <c r="G2150" s="3" t="s">
        <v>24</v>
      </c>
      <c r="H2150" s="3" t="s">
        <v>332</v>
      </c>
      <c r="I2150" s="3" t="s">
        <v>5210</v>
      </c>
      <c r="J2150" s="3" t="s">
        <v>23</v>
      </c>
      <c r="K2150" s="3" t="s">
        <v>24</v>
      </c>
      <c r="L2150" s="3" t="s">
        <v>211</v>
      </c>
      <c r="M2150" s="3" t="s">
        <v>5211</v>
      </c>
      <c r="N2150" s="3" t="s">
        <v>183</v>
      </c>
      <c r="O2150" s="3" t="s">
        <v>9</v>
      </c>
      <c r="P2150" s="3" t="s">
        <v>332</v>
      </c>
      <c r="Q2150" s="3" t="s">
        <v>10</v>
      </c>
      <c r="V2150" t="str">
        <f t="shared" si="89"/>
        <v>Remove</v>
      </c>
      <c r="W2150"/>
      <c r="X2150"/>
      <c r="Y2150"/>
      <c r="Z2150"/>
      <c r="AA2150"/>
      <c r="AC2150"/>
      <c r="AE2150"/>
    </row>
    <row r="2151" spans="1:31" hidden="1" x14ac:dyDescent="0.3">
      <c r="A2151" s="3">
        <v>3015652040</v>
      </c>
      <c r="B2151" s="3" t="s">
        <v>5207</v>
      </c>
      <c r="C2151" s="3" t="s">
        <v>5207</v>
      </c>
      <c r="D2151" s="3">
        <v>178.22328859563601</v>
      </c>
      <c r="E2151" s="3" t="s">
        <v>5212</v>
      </c>
      <c r="F2151" s="3" t="s">
        <v>18</v>
      </c>
      <c r="G2151" s="3" t="s">
        <v>319</v>
      </c>
      <c r="H2151" s="3" t="s">
        <v>4</v>
      </c>
      <c r="I2151" s="3" t="s">
        <v>5213</v>
      </c>
      <c r="J2151" s="3" t="s">
        <v>98</v>
      </c>
      <c r="K2151" s="3" t="s">
        <v>485</v>
      </c>
      <c r="L2151" s="3" t="s">
        <v>4</v>
      </c>
      <c r="N2151" s="3" t="s">
        <v>66</v>
      </c>
      <c r="O2151" s="3" t="s">
        <v>9</v>
      </c>
      <c r="P2151" s="3" t="s">
        <v>4</v>
      </c>
      <c r="Q2151" s="3" t="s">
        <v>10</v>
      </c>
      <c r="V2151" t="str">
        <f t="shared" si="89"/>
        <v>Remove</v>
      </c>
      <c r="W2151"/>
      <c r="X2151"/>
      <c r="Y2151"/>
      <c r="Z2151"/>
      <c r="AA2151"/>
      <c r="AC2151"/>
      <c r="AE2151"/>
    </row>
    <row r="2152" spans="1:31" ht="28.8" hidden="1" x14ac:dyDescent="0.3">
      <c r="A2152" s="3">
        <v>2930899040</v>
      </c>
      <c r="B2152" s="3" t="s">
        <v>5207</v>
      </c>
      <c r="C2152" s="3" t="s">
        <v>5207</v>
      </c>
      <c r="D2152" s="3">
        <v>5298.3101783031098</v>
      </c>
      <c r="E2152" s="3" t="s">
        <v>5214</v>
      </c>
      <c r="F2152" s="3" t="s">
        <v>41</v>
      </c>
      <c r="G2152" s="3" t="s">
        <v>223</v>
      </c>
      <c r="H2152" s="3" t="s">
        <v>127</v>
      </c>
      <c r="I2152" s="3" t="s">
        <v>1357</v>
      </c>
      <c r="J2152" s="3" t="s">
        <v>41</v>
      </c>
      <c r="K2152" s="3" t="s">
        <v>223</v>
      </c>
      <c r="L2152" s="3" t="s">
        <v>127</v>
      </c>
      <c r="M2152" s="3" t="s">
        <v>5215</v>
      </c>
      <c r="N2152" s="3" t="s">
        <v>5216</v>
      </c>
      <c r="O2152" s="3" t="s">
        <v>9</v>
      </c>
      <c r="P2152" s="3" t="s">
        <v>127</v>
      </c>
      <c r="Q2152" s="3" t="s">
        <v>10</v>
      </c>
      <c r="R2152" s="2" t="s">
        <v>5217</v>
      </c>
      <c r="V2152" t="str">
        <f t="shared" si="89"/>
        <v>Remove</v>
      </c>
      <c r="W2152"/>
      <c r="X2152"/>
      <c r="Y2152"/>
      <c r="Z2152"/>
      <c r="AA2152"/>
      <c r="AC2152"/>
      <c r="AE2152"/>
    </row>
    <row r="2153" spans="1:31" hidden="1" x14ac:dyDescent="0.3">
      <c r="A2153" s="3">
        <v>2920105040</v>
      </c>
      <c r="B2153" s="3" t="s">
        <v>5207</v>
      </c>
      <c r="C2153" s="3" t="s">
        <v>5207</v>
      </c>
      <c r="D2153" s="3">
        <v>1200.7825411618501</v>
      </c>
      <c r="E2153" s="3" t="s">
        <v>5218</v>
      </c>
      <c r="F2153" s="3" t="s">
        <v>41</v>
      </c>
      <c r="G2153" s="3" t="s">
        <v>144</v>
      </c>
      <c r="H2153" s="3" t="s">
        <v>49</v>
      </c>
      <c r="I2153" s="3" t="s">
        <v>5219</v>
      </c>
      <c r="J2153" s="3" t="s">
        <v>41</v>
      </c>
      <c r="K2153" s="3" t="s">
        <v>144</v>
      </c>
      <c r="L2153" s="3" t="s">
        <v>944</v>
      </c>
      <c r="M2153" s="3" t="s">
        <v>5220</v>
      </c>
      <c r="N2153" s="3" t="s">
        <v>214</v>
      </c>
      <c r="O2153" s="3" t="s">
        <v>9</v>
      </c>
      <c r="P2153" s="3" t="s">
        <v>49</v>
      </c>
      <c r="Q2153" s="3" t="s">
        <v>10</v>
      </c>
      <c r="V2153" t="str">
        <f t="shared" si="89"/>
        <v>Remove</v>
      </c>
      <c r="W2153"/>
      <c r="X2153"/>
      <c r="Y2153"/>
      <c r="Z2153"/>
      <c r="AA2153"/>
      <c r="AC2153"/>
      <c r="AE2153"/>
    </row>
    <row r="2154" spans="1:31" hidden="1" x14ac:dyDescent="0.3">
      <c r="A2154" s="3">
        <v>3016325040</v>
      </c>
      <c r="B2154" s="3" t="s">
        <v>5221</v>
      </c>
      <c r="C2154" s="3" t="s">
        <v>5221</v>
      </c>
      <c r="D2154" s="3">
        <v>249.99985085311999</v>
      </c>
      <c r="E2154" s="3" t="s">
        <v>5222</v>
      </c>
      <c r="F2154" s="3" t="s">
        <v>6</v>
      </c>
      <c r="G2154" s="3" t="s">
        <v>79</v>
      </c>
      <c r="H2154" s="3" t="s">
        <v>4</v>
      </c>
      <c r="I2154" s="3" t="s">
        <v>5223</v>
      </c>
      <c r="J2154" s="3" t="s">
        <v>13</v>
      </c>
      <c r="K2154" s="3" t="s">
        <v>155</v>
      </c>
      <c r="L2154" s="3" t="s">
        <v>4</v>
      </c>
      <c r="M2154" s="3" t="s">
        <v>2539</v>
      </c>
      <c r="N2154" s="3" t="s">
        <v>5224</v>
      </c>
      <c r="O2154" s="3" t="s">
        <v>9</v>
      </c>
      <c r="P2154" s="3" t="s">
        <v>4</v>
      </c>
      <c r="Q2154" s="3" t="s">
        <v>10</v>
      </c>
      <c r="V2154" t="str">
        <f t="shared" si="89"/>
        <v>Remove</v>
      </c>
      <c r="W2154"/>
      <c r="X2154"/>
      <c r="Y2154"/>
      <c r="Z2154"/>
      <c r="AA2154"/>
      <c r="AC2154"/>
      <c r="AE2154"/>
    </row>
    <row r="2155" spans="1:31" hidden="1" x14ac:dyDescent="0.3">
      <c r="A2155" s="3">
        <v>3016148040</v>
      </c>
      <c r="B2155" s="3" t="s">
        <v>5221</v>
      </c>
      <c r="C2155" s="3" t="s">
        <v>5221</v>
      </c>
      <c r="D2155" s="3">
        <v>935.73723302708504</v>
      </c>
      <c r="E2155" s="3" t="s">
        <v>2799</v>
      </c>
      <c r="F2155" s="3" t="s">
        <v>26</v>
      </c>
      <c r="G2155" s="3" t="s">
        <v>27</v>
      </c>
      <c r="H2155" s="3" t="s">
        <v>4</v>
      </c>
      <c r="I2155" s="3" t="s">
        <v>5225</v>
      </c>
      <c r="J2155" s="3" t="s">
        <v>26</v>
      </c>
      <c r="K2155" s="3" t="s">
        <v>364</v>
      </c>
      <c r="L2155" s="3" t="s">
        <v>4</v>
      </c>
      <c r="O2155" s="3" t="s">
        <v>9</v>
      </c>
      <c r="P2155" s="3" t="s">
        <v>4</v>
      </c>
      <c r="Q2155" s="3" t="s">
        <v>10</v>
      </c>
      <c r="V2155" t="str">
        <f t="shared" si="89"/>
        <v>Remove</v>
      </c>
      <c r="W2155"/>
      <c r="X2155"/>
      <c r="Y2155"/>
      <c r="Z2155"/>
      <c r="AA2155"/>
      <c r="AC2155"/>
      <c r="AE2155"/>
    </row>
    <row r="2156" spans="1:31" hidden="1" x14ac:dyDescent="0.3">
      <c r="A2156" s="3">
        <v>3016095040</v>
      </c>
      <c r="B2156" s="3" t="s">
        <v>5221</v>
      </c>
      <c r="C2156" s="3" t="s">
        <v>5221</v>
      </c>
      <c r="D2156" s="3">
        <v>74.573439923636798</v>
      </c>
      <c r="E2156" s="3" t="s">
        <v>5226</v>
      </c>
      <c r="F2156" s="3" t="s">
        <v>90</v>
      </c>
      <c r="G2156" s="3" t="s">
        <v>642</v>
      </c>
      <c r="H2156" s="3" t="s">
        <v>4</v>
      </c>
      <c r="I2156" s="3" t="s">
        <v>5227</v>
      </c>
      <c r="J2156" s="3" t="s">
        <v>2</v>
      </c>
      <c r="K2156" s="3" t="s">
        <v>3</v>
      </c>
      <c r="L2156" s="3" t="s">
        <v>4</v>
      </c>
      <c r="O2156" s="3" t="s">
        <v>9</v>
      </c>
      <c r="P2156" s="3" t="s">
        <v>4</v>
      </c>
      <c r="Q2156" s="3" t="s">
        <v>10</v>
      </c>
      <c r="V2156" t="str">
        <f t="shared" si="89"/>
        <v>Remove</v>
      </c>
      <c r="W2156"/>
      <c r="X2156"/>
      <c r="Y2156"/>
      <c r="Z2156"/>
      <c r="AA2156"/>
      <c r="AC2156"/>
      <c r="AE2156"/>
    </row>
    <row r="2157" spans="1:31" hidden="1" x14ac:dyDescent="0.3">
      <c r="A2157" s="3">
        <v>3173992040</v>
      </c>
      <c r="B2157" s="3" t="s">
        <v>5228</v>
      </c>
      <c r="C2157" s="3" t="s">
        <v>5228</v>
      </c>
      <c r="D2157" s="3">
        <v>1000.50903587297</v>
      </c>
      <c r="E2157" s="3" t="s">
        <v>5229</v>
      </c>
      <c r="F2157" s="3" t="s">
        <v>41</v>
      </c>
      <c r="G2157" s="3" t="s">
        <v>223</v>
      </c>
      <c r="H2157" s="3" t="s">
        <v>127</v>
      </c>
      <c r="I2157" s="3" t="s">
        <v>25</v>
      </c>
      <c r="J2157" s="3" t="s">
        <v>26</v>
      </c>
      <c r="K2157" s="3" t="s">
        <v>27</v>
      </c>
      <c r="L2157" s="3" t="s">
        <v>107</v>
      </c>
      <c r="O2157" s="3" t="s">
        <v>9</v>
      </c>
      <c r="P2157" s="3" t="s">
        <v>127</v>
      </c>
      <c r="Q2157" s="3" t="s">
        <v>10</v>
      </c>
      <c r="V2157" t="str">
        <f t="shared" si="89"/>
        <v>Remove</v>
      </c>
      <c r="W2157"/>
      <c r="X2157"/>
      <c r="Y2157"/>
      <c r="Z2157"/>
      <c r="AA2157"/>
      <c r="AC2157"/>
      <c r="AE2157"/>
    </row>
    <row r="2158" spans="1:31" hidden="1" x14ac:dyDescent="0.3">
      <c r="A2158" s="3">
        <v>3025335040</v>
      </c>
      <c r="B2158" s="3" t="s">
        <v>5228</v>
      </c>
      <c r="C2158" s="3" t="s">
        <v>5041</v>
      </c>
      <c r="D2158" s="3">
        <v>90.167126399480793</v>
      </c>
      <c r="E2158" s="3" t="s">
        <v>5230</v>
      </c>
      <c r="F2158" s="3" t="s">
        <v>13</v>
      </c>
      <c r="G2158" s="3" t="s">
        <v>74</v>
      </c>
      <c r="H2158" s="3" t="s">
        <v>4</v>
      </c>
      <c r="I2158" s="3" t="s">
        <v>5231</v>
      </c>
      <c r="J2158" s="3" t="s">
        <v>13</v>
      </c>
      <c r="K2158" s="3" t="s">
        <v>74</v>
      </c>
      <c r="L2158" s="3" t="s">
        <v>4</v>
      </c>
      <c r="N2158" s="3" t="s">
        <v>934</v>
      </c>
      <c r="O2158" s="3" t="s">
        <v>9</v>
      </c>
      <c r="P2158" s="3" t="s">
        <v>4</v>
      </c>
      <c r="Q2158" s="3" t="s">
        <v>10</v>
      </c>
      <c r="V2158" t="str">
        <f t="shared" si="89"/>
        <v>Remove</v>
      </c>
      <c r="W2158"/>
      <c r="X2158"/>
      <c r="Y2158"/>
      <c r="Z2158"/>
      <c r="AA2158"/>
      <c r="AC2158"/>
      <c r="AE2158"/>
    </row>
    <row r="2159" spans="1:31" hidden="1" x14ac:dyDescent="0.3">
      <c r="A2159" s="3">
        <v>3018375040</v>
      </c>
      <c r="B2159" s="3" t="s">
        <v>5228</v>
      </c>
      <c r="C2159" s="3" t="s">
        <v>5228</v>
      </c>
      <c r="D2159" s="3">
        <v>127.13203530958501</v>
      </c>
      <c r="E2159" s="3" t="s">
        <v>5232</v>
      </c>
      <c r="F2159" s="3" t="s">
        <v>6</v>
      </c>
      <c r="G2159" s="3" t="s">
        <v>117</v>
      </c>
      <c r="H2159" s="3" t="s">
        <v>49</v>
      </c>
      <c r="I2159" s="3" t="s">
        <v>5233</v>
      </c>
      <c r="J2159" s="3" t="s">
        <v>6</v>
      </c>
      <c r="K2159" s="3" t="s">
        <v>117</v>
      </c>
      <c r="L2159" s="3" t="s">
        <v>211</v>
      </c>
      <c r="M2159" s="3" t="s">
        <v>5234</v>
      </c>
      <c r="N2159" s="3" t="s">
        <v>183</v>
      </c>
      <c r="O2159" s="3" t="s">
        <v>9</v>
      </c>
      <c r="P2159" s="3" t="s">
        <v>49</v>
      </c>
      <c r="Q2159" s="3" t="s">
        <v>10</v>
      </c>
      <c r="V2159" t="str">
        <f t="shared" si="89"/>
        <v>Remove</v>
      </c>
      <c r="W2159"/>
      <c r="X2159"/>
      <c r="Y2159"/>
      <c r="Z2159"/>
      <c r="AA2159"/>
      <c r="AC2159"/>
      <c r="AE2159"/>
    </row>
    <row r="2160" spans="1:31" hidden="1" x14ac:dyDescent="0.3">
      <c r="A2160" s="3">
        <v>3017191040</v>
      </c>
      <c r="B2160" s="3" t="s">
        <v>5228</v>
      </c>
      <c r="C2160" s="3" t="s">
        <v>5228</v>
      </c>
      <c r="D2160" s="3">
        <v>523.67271915463596</v>
      </c>
      <c r="E2160" s="3" t="s">
        <v>5235</v>
      </c>
      <c r="F2160" s="3" t="s">
        <v>2</v>
      </c>
      <c r="G2160" s="3" t="s">
        <v>3</v>
      </c>
      <c r="H2160" s="3" t="s">
        <v>4</v>
      </c>
      <c r="I2160" s="3" t="s">
        <v>5236</v>
      </c>
      <c r="J2160" s="3" t="s">
        <v>26</v>
      </c>
      <c r="K2160" s="3" t="s">
        <v>27</v>
      </c>
      <c r="L2160" s="3" t="s">
        <v>28</v>
      </c>
      <c r="N2160" s="3" t="s">
        <v>5237</v>
      </c>
      <c r="O2160" s="3" t="s">
        <v>9</v>
      </c>
      <c r="P2160" s="3" t="s">
        <v>4</v>
      </c>
      <c r="Q2160" s="3" t="s">
        <v>10</v>
      </c>
      <c r="V2160" t="str">
        <f t="shared" si="89"/>
        <v>Remove</v>
      </c>
      <c r="W2160"/>
      <c r="X2160"/>
      <c r="Y2160"/>
      <c r="Z2160"/>
      <c r="AA2160"/>
      <c r="AC2160"/>
      <c r="AE2160"/>
    </row>
    <row r="2161" spans="1:31" hidden="1" x14ac:dyDescent="0.3">
      <c r="A2161" s="3">
        <v>3016946040</v>
      </c>
      <c r="B2161" s="3" t="s">
        <v>5228</v>
      </c>
      <c r="C2161" s="3" t="s">
        <v>5228</v>
      </c>
      <c r="D2161" s="3">
        <v>126.506920672719</v>
      </c>
      <c r="E2161" s="3" t="s">
        <v>5238</v>
      </c>
      <c r="F2161" s="3" t="s">
        <v>41</v>
      </c>
      <c r="G2161" s="3" t="s">
        <v>219</v>
      </c>
      <c r="H2161" s="3" t="s">
        <v>4</v>
      </c>
      <c r="I2161" s="3" t="s">
        <v>25</v>
      </c>
      <c r="J2161" s="3" t="s">
        <v>26</v>
      </c>
      <c r="K2161" s="3" t="s">
        <v>27</v>
      </c>
      <c r="L2161" s="3" t="s">
        <v>4</v>
      </c>
      <c r="O2161" s="3" t="s">
        <v>9</v>
      </c>
      <c r="P2161" s="3" t="s">
        <v>4</v>
      </c>
      <c r="Q2161" s="3" t="s">
        <v>10</v>
      </c>
      <c r="V2161" t="str">
        <f t="shared" si="89"/>
        <v>Remove</v>
      </c>
      <c r="W2161"/>
      <c r="X2161"/>
      <c r="Y2161"/>
      <c r="Z2161"/>
      <c r="AA2161"/>
      <c r="AC2161"/>
      <c r="AE2161"/>
    </row>
    <row r="2162" spans="1:31" hidden="1" x14ac:dyDescent="0.3">
      <c r="A2162" s="3">
        <v>3017409040</v>
      </c>
      <c r="B2162" s="3" t="s">
        <v>4767</v>
      </c>
      <c r="C2162" s="3" t="s">
        <v>4767</v>
      </c>
      <c r="D2162" s="3">
        <v>431.11527647610097</v>
      </c>
      <c r="E2162" s="3" t="s">
        <v>5239</v>
      </c>
      <c r="F2162" s="3" t="s">
        <v>23</v>
      </c>
      <c r="G2162" s="3" t="s">
        <v>24</v>
      </c>
      <c r="H2162" s="3" t="s">
        <v>49</v>
      </c>
      <c r="I2162" s="3" t="s">
        <v>5240</v>
      </c>
      <c r="J2162" s="3" t="s">
        <v>23</v>
      </c>
      <c r="K2162" s="3" t="s">
        <v>24</v>
      </c>
      <c r="L2162" s="3" t="s">
        <v>49</v>
      </c>
      <c r="M2162" s="3" t="s">
        <v>168</v>
      </c>
      <c r="O2162" s="3" t="s">
        <v>9</v>
      </c>
      <c r="P2162" s="3" t="s">
        <v>49</v>
      </c>
      <c r="Q2162" s="3" t="s">
        <v>10</v>
      </c>
      <c r="V2162" t="str">
        <f t="shared" si="89"/>
        <v>Remove</v>
      </c>
      <c r="W2162"/>
      <c r="X2162"/>
      <c r="Y2162"/>
      <c r="Z2162"/>
      <c r="AA2162"/>
      <c r="AC2162"/>
      <c r="AE2162"/>
    </row>
    <row r="2163" spans="1:31" hidden="1" x14ac:dyDescent="0.3">
      <c r="A2163" s="3">
        <v>3017258040</v>
      </c>
      <c r="B2163" s="3" t="s">
        <v>4767</v>
      </c>
      <c r="C2163" s="3" t="s">
        <v>4767</v>
      </c>
      <c r="D2163" s="3">
        <v>50.014885382554297</v>
      </c>
      <c r="E2163" s="3" t="s">
        <v>5241</v>
      </c>
      <c r="F2163" s="3" t="s">
        <v>18</v>
      </c>
      <c r="G2163" s="3" t="s">
        <v>319</v>
      </c>
      <c r="H2163" s="3" t="s">
        <v>4</v>
      </c>
      <c r="I2163" s="3" t="s">
        <v>2287</v>
      </c>
      <c r="J2163" s="3" t="s">
        <v>18</v>
      </c>
      <c r="K2163" s="3" t="s">
        <v>319</v>
      </c>
      <c r="L2163" s="3" t="s">
        <v>4</v>
      </c>
      <c r="O2163" s="3" t="s">
        <v>9</v>
      </c>
      <c r="P2163" s="3" t="s">
        <v>4</v>
      </c>
      <c r="Q2163" s="3" t="s">
        <v>10</v>
      </c>
      <c r="V2163" t="str">
        <f t="shared" si="89"/>
        <v>Remove</v>
      </c>
      <c r="W2163"/>
      <c r="X2163"/>
      <c r="Y2163"/>
      <c r="Z2163"/>
      <c r="AA2163"/>
      <c r="AC2163"/>
      <c r="AE2163"/>
    </row>
    <row r="2164" spans="1:31" hidden="1" x14ac:dyDescent="0.3">
      <c r="A2164" s="3">
        <v>3017206040</v>
      </c>
      <c r="B2164" s="3" t="s">
        <v>4767</v>
      </c>
      <c r="C2164" s="3" t="s">
        <v>4767</v>
      </c>
      <c r="D2164" s="3">
        <v>52.098838940160803</v>
      </c>
      <c r="E2164" s="3" t="s">
        <v>5242</v>
      </c>
      <c r="F2164" s="3" t="s">
        <v>26</v>
      </c>
      <c r="G2164" s="3" t="s">
        <v>72</v>
      </c>
      <c r="H2164" s="3" t="s">
        <v>4</v>
      </c>
      <c r="I2164" s="3" t="s">
        <v>3434</v>
      </c>
      <c r="J2164" s="3" t="s">
        <v>2</v>
      </c>
      <c r="K2164" s="3" t="s">
        <v>3</v>
      </c>
      <c r="L2164" s="3" t="s">
        <v>4</v>
      </c>
      <c r="O2164" s="3" t="s">
        <v>9</v>
      </c>
      <c r="P2164" s="3" t="s">
        <v>4</v>
      </c>
      <c r="Q2164" s="3" t="s">
        <v>10</v>
      </c>
      <c r="V2164" t="str">
        <f t="shared" si="89"/>
        <v>Remove</v>
      </c>
      <c r="W2164"/>
      <c r="X2164"/>
      <c r="Y2164"/>
      <c r="Z2164"/>
      <c r="AA2164"/>
      <c r="AC2164"/>
      <c r="AE2164"/>
    </row>
    <row r="2165" spans="1:31" hidden="1" x14ac:dyDescent="0.3">
      <c r="A2165" s="3">
        <v>2870568040</v>
      </c>
      <c r="B2165" s="3" t="s">
        <v>4767</v>
      </c>
      <c r="C2165" s="3" t="s">
        <v>4767</v>
      </c>
      <c r="D2165" s="3">
        <v>218.68166198063099</v>
      </c>
      <c r="E2165" s="3" t="s">
        <v>5243</v>
      </c>
      <c r="F2165" s="3" t="s">
        <v>26</v>
      </c>
      <c r="G2165" s="3" t="s">
        <v>612</v>
      </c>
      <c r="H2165" s="3" t="s">
        <v>49</v>
      </c>
      <c r="I2165" s="3" t="s">
        <v>899</v>
      </c>
      <c r="J2165" s="3" t="s">
        <v>26</v>
      </c>
      <c r="K2165" s="3" t="s">
        <v>612</v>
      </c>
      <c r="L2165" s="3" t="s">
        <v>443</v>
      </c>
      <c r="M2165" s="3" t="s">
        <v>3486</v>
      </c>
      <c r="N2165" s="3" t="s">
        <v>545</v>
      </c>
      <c r="O2165" s="3" t="s">
        <v>9</v>
      </c>
      <c r="P2165" s="3" t="s">
        <v>49</v>
      </c>
      <c r="Q2165" s="3" t="s">
        <v>10</v>
      </c>
      <c r="V2165" t="str">
        <f t="shared" si="89"/>
        <v>Remove</v>
      </c>
      <c r="W2165"/>
      <c r="X2165"/>
      <c r="Y2165"/>
      <c r="Z2165"/>
      <c r="AA2165"/>
      <c r="AC2165"/>
      <c r="AE2165"/>
    </row>
    <row r="2166" spans="1:31" hidden="1" x14ac:dyDescent="0.3">
      <c r="A2166" s="3">
        <v>3018705040</v>
      </c>
      <c r="B2166" s="3" t="s">
        <v>5244</v>
      </c>
      <c r="C2166" s="3" t="s">
        <v>5244</v>
      </c>
      <c r="D2166" s="3">
        <v>480.48438181025699</v>
      </c>
      <c r="E2166" s="3" t="s">
        <v>5245</v>
      </c>
      <c r="F2166" s="3" t="s">
        <v>13</v>
      </c>
      <c r="G2166" s="3" t="s">
        <v>155</v>
      </c>
      <c r="H2166" s="3" t="s">
        <v>4</v>
      </c>
      <c r="I2166" s="3" t="s">
        <v>3045</v>
      </c>
      <c r="J2166" s="3" t="s">
        <v>13</v>
      </c>
      <c r="K2166" s="3" t="s">
        <v>155</v>
      </c>
      <c r="L2166" s="3" t="s">
        <v>4</v>
      </c>
      <c r="N2166" s="3" t="s">
        <v>329</v>
      </c>
      <c r="O2166" s="3" t="s">
        <v>9</v>
      </c>
      <c r="P2166" s="3" t="s">
        <v>4</v>
      </c>
      <c r="Q2166" s="3" t="s">
        <v>10</v>
      </c>
      <c r="V2166" t="str">
        <f t="shared" si="89"/>
        <v>Remove</v>
      </c>
      <c r="W2166"/>
      <c r="X2166"/>
      <c r="Y2166"/>
      <c r="Z2166"/>
      <c r="AA2166"/>
      <c r="AC2166"/>
      <c r="AE2166"/>
    </row>
    <row r="2167" spans="1:31" hidden="1" x14ac:dyDescent="0.3">
      <c r="A2167" s="3">
        <v>3018207040</v>
      </c>
      <c r="B2167" s="3" t="s">
        <v>5244</v>
      </c>
      <c r="C2167" s="3" t="s">
        <v>5244</v>
      </c>
      <c r="D2167" s="3">
        <v>91.133957743411003</v>
      </c>
      <c r="E2167" s="3" t="s">
        <v>5246</v>
      </c>
      <c r="F2167" s="3" t="s">
        <v>13</v>
      </c>
      <c r="G2167" s="3" t="s">
        <v>96</v>
      </c>
      <c r="H2167" s="3" t="s">
        <v>4</v>
      </c>
      <c r="I2167" s="3" t="s">
        <v>5247</v>
      </c>
      <c r="J2167" s="3" t="s">
        <v>13</v>
      </c>
      <c r="K2167" s="3" t="s">
        <v>74</v>
      </c>
      <c r="L2167" s="3" t="s">
        <v>4</v>
      </c>
      <c r="N2167" s="3" t="s">
        <v>5048</v>
      </c>
      <c r="O2167" s="3" t="s">
        <v>9</v>
      </c>
      <c r="P2167" s="3" t="s">
        <v>4</v>
      </c>
      <c r="Q2167" s="3" t="s">
        <v>10</v>
      </c>
      <c r="V2167" t="str">
        <f t="shared" si="89"/>
        <v>Remove</v>
      </c>
      <c r="W2167"/>
      <c r="X2167"/>
      <c r="Y2167"/>
      <c r="Z2167"/>
      <c r="AA2167"/>
      <c r="AC2167"/>
      <c r="AE2167"/>
    </row>
    <row r="2168" spans="1:31" hidden="1" x14ac:dyDescent="0.3">
      <c r="A2168" s="3">
        <v>3018143040</v>
      </c>
      <c r="B2168" s="3" t="s">
        <v>5244</v>
      </c>
      <c r="C2168" s="3" t="s">
        <v>5244</v>
      </c>
      <c r="D2168" s="3">
        <v>2247.47591006424</v>
      </c>
      <c r="E2168" s="3" t="s">
        <v>5248</v>
      </c>
      <c r="F2168" s="3" t="s">
        <v>41</v>
      </c>
      <c r="G2168" s="3" t="s">
        <v>144</v>
      </c>
      <c r="H2168" s="3" t="s">
        <v>4</v>
      </c>
      <c r="I2168" s="3" t="s">
        <v>1368</v>
      </c>
      <c r="J2168" s="3" t="s">
        <v>41</v>
      </c>
      <c r="K2168" s="3" t="s">
        <v>144</v>
      </c>
      <c r="L2168" s="3" t="s">
        <v>4</v>
      </c>
      <c r="N2168" s="3" t="s">
        <v>5249</v>
      </c>
      <c r="O2168" s="3" t="s">
        <v>9</v>
      </c>
      <c r="P2168" s="3" t="s">
        <v>4</v>
      </c>
      <c r="Q2168" s="3" t="s">
        <v>10</v>
      </c>
      <c r="V2168" t="str">
        <f t="shared" si="89"/>
        <v>Remove</v>
      </c>
      <c r="W2168"/>
      <c r="X2168"/>
      <c r="Y2168"/>
      <c r="Z2168"/>
      <c r="AA2168"/>
      <c r="AC2168"/>
      <c r="AE2168"/>
    </row>
    <row r="2169" spans="1:31" hidden="1" x14ac:dyDescent="0.3">
      <c r="A2169" s="3">
        <v>3019164040</v>
      </c>
      <c r="B2169" s="3" t="s">
        <v>5250</v>
      </c>
      <c r="C2169" s="3" t="s">
        <v>5250</v>
      </c>
      <c r="D2169" s="3">
        <v>54.281915172702199</v>
      </c>
      <c r="E2169" s="3" t="s">
        <v>5251</v>
      </c>
      <c r="F2169" s="3" t="s">
        <v>191</v>
      </c>
      <c r="G2169" s="3" t="s">
        <v>1568</v>
      </c>
      <c r="H2169" s="3" t="s">
        <v>107</v>
      </c>
      <c r="I2169" s="3" t="s">
        <v>5252</v>
      </c>
      <c r="J2169" s="3" t="s">
        <v>191</v>
      </c>
      <c r="K2169" s="3" t="s">
        <v>192</v>
      </c>
      <c r="L2169" s="3" t="s">
        <v>107</v>
      </c>
      <c r="O2169" s="3" t="s">
        <v>9</v>
      </c>
      <c r="P2169" s="3" t="s">
        <v>107</v>
      </c>
      <c r="Q2169" s="3" t="s">
        <v>10</v>
      </c>
      <c r="V2169" t="str">
        <f t="shared" si="89"/>
        <v>Remove</v>
      </c>
      <c r="W2169"/>
      <c r="X2169"/>
      <c r="Y2169"/>
      <c r="Z2169"/>
      <c r="AA2169"/>
      <c r="AC2169"/>
      <c r="AE2169"/>
    </row>
    <row r="2170" spans="1:31" hidden="1" x14ac:dyDescent="0.3">
      <c r="A2170" s="3">
        <v>3018780040</v>
      </c>
      <c r="B2170" s="3" t="s">
        <v>5250</v>
      </c>
      <c r="C2170" s="3" t="s">
        <v>5250</v>
      </c>
      <c r="D2170" s="3">
        <v>59.128676962409202</v>
      </c>
      <c r="E2170" s="3" t="s">
        <v>5253</v>
      </c>
      <c r="F2170" s="3" t="s">
        <v>13</v>
      </c>
      <c r="G2170" s="3" t="s">
        <v>56</v>
      </c>
      <c r="H2170" s="3" t="s">
        <v>4</v>
      </c>
      <c r="I2170" s="3" t="s">
        <v>5254</v>
      </c>
      <c r="J2170" s="3" t="s">
        <v>98</v>
      </c>
      <c r="K2170" s="3" t="s">
        <v>485</v>
      </c>
      <c r="L2170" s="3" t="s">
        <v>4</v>
      </c>
      <c r="O2170" s="3" t="s">
        <v>9</v>
      </c>
      <c r="P2170" s="3" t="s">
        <v>4</v>
      </c>
      <c r="Q2170" s="3" t="s">
        <v>10</v>
      </c>
      <c r="V2170" t="str">
        <f t="shared" si="89"/>
        <v>Remove</v>
      </c>
      <c r="W2170"/>
      <c r="X2170"/>
      <c r="Y2170"/>
      <c r="Z2170"/>
      <c r="AA2170"/>
      <c r="AC2170"/>
      <c r="AE2170"/>
    </row>
    <row r="2171" spans="1:31" hidden="1" x14ac:dyDescent="0.3">
      <c r="A2171" s="3">
        <v>3020401040</v>
      </c>
      <c r="B2171" s="3" t="s">
        <v>5255</v>
      </c>
      <c r="C2171" s="3" t="s">
        <v>5255</v>
      </c>
      <c r="D2171" s="3">
        <v>59.8991597645364</v>
      </c>
      <c r="E2171" s="3" t="s">
        <v>5256</v>
      </c>
      <c r="F2171" s="3" t="s">
        <v>2</v>
      </c>
      <c r="G2171" s="3" t="s">
        <v>208</v>
      </c>
      <c r="H2171" s="3" t="s">
        <v>107</v>
      </c>
      <c r="I2171" s="3" t="s">
        <v>5257</v>
      </c>
      <c r="J2171" s="3" t="s">
        <v>26</v>
      </c>
      <c r="K2171" s="3" t="s">
        <v>511</v>
      </c>
      <c r="L2171" s="3" t="s">
        <v>107</v>
      </c>
      <c r="O2171" s="3" t="s">
        <v>9</v>
      </c>
      <c r="P2171" s="3" t="s">
        <v>107</v>
      </c>
      <c r="Q2171" s="3" t="s">
        <v>10</v>
      </c>
      <c r="V2171" t="str">
        <f t="shared" si="89"/>
        <v>Remove</v>
      </c>
      <c r="W2171"/>
      <c r="X2171"/>
      <c r="Y2171"/>
      <c r="Z2171"/>
      <c r="AA2171"/>
      <c r="AC2171"/>
      <c r="AE2171"/>
    </row>
    <row r="2172" spans="1:31" hidden="1" x14ac:dyDescent="0.3">
      <c r="A2172" s="3">
        <v>3019639040</v>
      </c>
      <c r="B2172" s="3" t="s">
        <v>5255</v>
      </c>
      <c r="C2172" s="3" t="s">
        <v>5258</v>
      </c>
      <c r="D2172" s="3">
        <v>1274.38252463546</v>
      </c>
      <c r="E2172" s="3" t="s">
        <v>5259</v>
      </c>
      <c r="F2172" s="3" t="s">
        <v>13</v>
      </c>
      <c r="G2172" s="3" t="s">
        <v>838</v>
      </c>
      <c r="H2172" s="3" t="s">
        <v>107</v>
      </c>
      <c r="I2172" s="3" t="s">
        <v>5260</v>
      </c>
      <c r="J2172" s="3" t="s">
        <v>62</v>
      </c>
      <c r="K2172" s="3" t="s">
        <v>88</v>
      </c>
      <c r="L2172" s="3" t="s">
        <v>107</v>
      </c>
      <c r="M2172" s="3" t="s">
        <v>299</v>
      </c>
      <c r="N2172" s="3" t="s">
        <v>289</v>
      </c>
      <c r="O2172" s="3" t="s">
        <v>9</v>
      </c>
      <c r="P2172" s="3" t="s">
        <v>107</v>
      </c>
      <c r="Q2172" s="3" t="s">
        <v>10</v>
      </c>
      <c r="V2172" t="str">
        <f t="shared" si="89"/>
        <v>Remove</v>
      </c>
      <c r="W2172"/>
      <c r="X2172"/>
      <c r="Y2172"/>
      <c r="Z2172"/>
      <c r="AA2172"/>
      <c r="AC2172"/>
      <c r="AE2172"/>
    </row>
    <row r="2173" spans="1:31" hidden="1" x14ac:dyDescent="0.3">
      <c r="A2173" s="3">
        <v>3019585040</v>
      </c>
      <c r="B2173" s="3" t="s">
        <v>5255</v>
      </c>
      <c r="C2173" s="3" t="s">
        <v>5255</v>
      </c>
      <c r="D2173" s="3">
        <v>117.000742390497</v>
      </c>
      <c r="E2173" s="3" t="s">
        <v>5261</v>
      </c>
      <c r="F2173" s="3" t="s">
        <v>41</v>
      </c>
      <c r="G2173" s="3" t="s">
        <v>42</v>
      </c>
      <c r="H2173" s="3" t="s">
        <v>4</v>
      </c>
      <c r="I2173" s="3" t="s">
        <v>5262</v>
      </c>
      <c r="J2173" s="3" t="s">
        <v>26</v>
      </c>
      <c r="K2173" s="3" t="s">
        <v>27</v>
      </c>
      <c r="L2173" s="3" t="s">
        <v>28</v>
      </c>
      <c r="N2173" s="3" t="s">
        <v>168</v>
      </c>
      <c r="O2173" s="3" t="s">
        <v>9</v>
      </c>
      <c r="P2173" s="3" t="s">
        <v>4</v>
      </c>
      <c r="Q2173" s="3" t="s">
        <v>10</v>
      </c>
      <c r="V2173" t="str">
        <f t="shared" si="89"/>
        <v>Remove</v>
      </c>
      <c r="W2173"/>
      <c r="X2173"/>
      <c r="Y2173"/>
      <c r="Z2173"/>
      <c r="AA2173"/>
      <c r="AC2173"/>
      <c r="AE2173"/>
    </row>
    <row r="2174" spans="1:31" hidden="1" x14ac:dyDescent="0.3">
      <c r="A2174" s="3">
        <v>3019544040</v>
      </c>
      <c r="B2174" s="3" t="s">
        <v>5255</v>
      </c>
      <c r="C2174" s="3" t="s">
        <v>5255</v>
      </c>
      <c r="D2174" s="3">
        <v>92.056421677802504</v>
      </c>
      <c r="E2174" s="3" t="s">
        <v>5263</v>
      </c>
      <c r="F2174" s="3" t="s">
        <v>2</v>
      </c>
      <c r="G2174" s="3" t="s">
        <v>3</v>
      </c>
      <c r="H2174" s="3" t="s">
        <v>4</v>
      </c>
      <c r="I2174" s="3" t="s">
        <v>5264</v>
      </c>
      <c r="J2174" s="3" t="s">
        <v>2</v>
      </c>
      <c r="K2174" s="3" t="s">
        <v>3</v>
      </c>
      <c r="L2174" s="3" t="s">
        <v>4</v>
      </c>
      <c r="O2174" s="3" t="s">
        <v>9</v>
      </c>
      <c r="P2174" s="3" t="s">
        <v>4</v>
      </c>
      <c r="Q2174" s="3" t="s">
        <v>10</v>
      </c>
      <c r="V2174" t="str">
        <f t="shared" si="89"/>
        <v>Remove</v>
      </c>
      <c r="W2174"/>
      <c r="X2174"/>
      <c r="Y2174"/>
      <c r="Z2174"/>
      <c r="AA2174"/>
      <c r="AC2174"/>
      <c r="AE2174"/>
    </row>
    <row r="2175" spans="1:31" hidden="1" x14ac:dyDescent="0.3">
      <c r="A2175" s="3">
        <v>3015705040</v>
      </c>
      <c r="B2175" s="3" t="s">
        <v>5255</v>
      </c>
      <c r="C2175" s="3" t="s">
        <v>5255</v>
      </c>
      <c r="D2175" s="3">
        <v>1265.81692650334</v>
      </c>
      <c r="E2175" s="3" t="s">
        <v>5265</v>
      </c>
      <c r="F2175" s="3" t="s">
        <v>2</v>
      </c>
      <c r="G2175" s="3" t="s">
        <v>3</v>
      </c>
      <c r="H2175" s="3" t="s">
        <v>4</v>
      </c>
      <c r="I2175" s="3" t="s">
        <v>25</v>
      </c>
      <c r="J2175" s="3" t="s">
        <v>26</v>
      </c>
      <c r="K2175" s="3" t="s">
        <v>27</v>
      </c>
      <c r="L2175" s="3" t="s">
        <v>4</v>
      </c>
      <c r="N2175" s="3" t="s">
        <v>118</v>
      </c>
      <c r="O2175" s="3" t="s">
        <v>9</v>
      </c>
      <c r="P2175" s="3" t="s">
        <v>4</v>
      </c>
      <c r="Q2175" s="3" t="s">
        <v>10</v>
      </c>
      <c r="V2175" t="str">
        <f t="shared" si="89"/>
        <v>Remove</v>
      </c>
      <c r="W2175"/>
      <c r="X2175"/>
      <c r="Y2175"/>
      <c r="Z2175"/>
      <c r="AA2175"/>
      <c r="AC2175"/>
      <c r="AE2175"/>
    </row>
    <row r="2176" spans="1:31" hidden="1" x14ac:dyDescent="0.3">
      <c r="A2176" s="3">
        <v>2994626040</v>
      </c>
      <c r="B2176" s="3" t="s">
        <v>5255</v>
      </c>
      <c r="C2176" s="3" t="s">
        <v>5255</v>
      </c>
      <c r="D2176" s="3">
        <v>152.932442464736</v>
      </c>
      <c r="E2176" s="3" t="s">
        <v>5266</v>
      </c>
      <c r="F2176" s="3" t="s">
        <v>2</v>
      </c>
      <c r="G2176" s="3" t="s">
        <v>3</v>
      </c>
      <c r="H2176" s="3" t="s">
        <v>4</v>
      </c>
      <c r="I2176" s="3" t="s">
        <v>5267</v>
      </c>
      <c r="J2176" s="3" t="s">
        <v>13</v>
      </c>
      <c r="K2176" s="3" t="s">
        <v>96</v>
      </c>
      <c r="L2176" s="3" t="s">
        <v>4</v>
      </c>
      <c r="M2176" s="3" t="s">
        <v>934</v>
      </c>
      <c r="O2176" s="3" t="s">
        <v>9</v>
      </c>
      <c r="P2176" s="3" t="s">
        <v>4</v>
      </c>
      <c r="Q2176" s="3" t="s">
        <v>10</v>
      </c>
      <c r="V2176" t="str">
        <f t="shared" si="89"/>
        <v>Remove</v>
      </c>
      <c r="W2176"/>
      <c r="X2176"/>
      <c r="Y2176"/>
      <c r="Z2176"/>
      <c r="AA2176"/>
      <c r="AC2176"/>
      <c r="AE2176"/>
    </row>
    <row r="2177" spans="1:31" hidden="1" x14ac:dyDescent="0.3">
      <c r="A2177" s="3">
        <v>3020162040</v>
      </c>
      <c r="B2177" s="3" t="s">
        <v>4507</v>
      </c>
      <c r="C2177" s="3" t="s">
        <v>4507</v>
      </c>
      <c r="D2177" s="3">
        <v>249.99955490274601</v>
      </c>
      <c r="E2177" s="3" t="s">
        <v>5268</v>
      </c>
      <c r="F2177" s="3" t="s">
        <v>18</v>
      </c>
      <c r="G2177" s="3" t="s">
        <v>596</v>
      </c>
      <c r="H2177" s="3" t="s">
        <v>4</v>
      </c>
      <c r="I2177" s="3" t="s">
        <v>5269</v>
      </c>
      <c r="J2177" s="3" t="s">
        <v>26</v>
      </c>
      <c r="K2177" s="3" t="s">
        <v>511</v>
      </c>
      <c r="L2177" s="3" t="s">
        <v>239</v>
      </c>
      <c r="M2177" s="3" t="s">
        <v>4066</v>
      </c>
      <c r="O2177" s="3" t="s">
        <v>9</v>
      </c>
      <c r="P2177" s="3" t="s">
        <v>4</v>
      </c>
      <c r="Q2177" s="3" t="s">
        <v>10</v>
      </c>
      <c r="V2177" t="str">
        <f t="shared" si="89"/>
        <v>Remove</v>
      </c>
      <c r="W2177"/>
      <c r="X2177"/>
      <c r="Y2177"/>
      <c r="Z2177"/>
      <c r="AA2177"/>
      <c r="AC2177"/>
      <c r="AE2177"/>
    </row>
    <row r="2178" spans="1:31" hidden="1" x14ac:dyDescent="0.3">
      <c r="A2178" s="3">
        <v>3184388040</v>
      </c>
      <c r="B2178" s="3" t="s">
        <v>4914</v>
      </c>
      <c r="C2178" s="3" t="s">
        <v>4914</v>
      </c>
      <c r="D2178" s="3">
        <v>147.14858245509899</v>
      </c>
      <c r="E2178" s="3" t="s">
        <v>5270</v>
      </c>
      <c r="F2178" s="3" t="s">
        <v>2</v>
      </c>
      <c r="G2178" s="3" t="s">
        <v>208</v>
      </c>
      <c r="H2178" s="3" t="s">
        <v>4</v>
      </c>
      <c r="I2178" s="3" t="s">
        <v>5271</v>
      </c>
      <c r="J2178" s="3" t="s">
        <v>26</v>
      </c>
      <c r="K2178" s="3" t="s">
        <v>72</v>
      </c>
      <c r="L2178" s="3" t="s">
        <v>3037</v>
      </c>
      <c r="O2178" s="3" t="s">
        <v>9</v>
      </c>
      <c r="P2178" s="3" t="s">
        <v>4</v>
      </c>
      <c r="Q2178" s="3" t="s">
        <v>10</v>
      </c>
      <c r="V2178" t="str">
        <f t="shared" si="89"/>
        <v>Remove</v>
      </c>
      <c r="W2178"/>
      <c r="X2178"/>
      <c r="Y2178"/>
      <c r="Z2178"/>
      <c r="AA2178"/>
      <c r="AC2178"/>
      <c r="AE2178"/>
    </row>
    <row r="2179" spans="1:31" hidden="1" x14ac:dyDescent="0.3">
      <c r="A2179" s="3">
        <v>3020037040</v>
      </c>
      <c r="B2179" s="3" t="s">
        <v>4914</v>
      </c>
      <c r="C2179" s="3" t="s">
        <v>4914</v>
      </c>
      <c r="D2179" s="3">
        <v>315.00564049280098</v>
      </c>
      <c r="E2179" s="3" t="s">
        <v>5272</v>
      </c>
      <c r="F2179" s="3" t="s">
        <v>26</v>
      </c>
      <c r="G2179" s="3" t="s">
        <v>27</v>
      </c>
      <c r="H2179" s="3" t="s">
        <v>4</v>
      </c>
      <c r="I2179" s="3" t="s">
        <v>5273</v>
      </c>
      <c r="J2179" s="3" t="s">
        <v>13</v>
      </c>
      <c r="K2179" s="3" t="s">
        <v>155</v>
      </c>
      <c r="L2179" s="3" t="s">
        <v>4</v>
      </c>
      <c r="N2179" s="3" t="s">
        <v>934</v>
      </c>
      <c r="O2179" s="3" t="s">
        <v>9</v>
      </c>
      <c r="P2179" s="3" t="s">
        <v>4</v>
      </c>
      <c r="Q2179" s="3" t="s">
        <v>10</v>
      </c>
      <c r="V2179" t="str">
        <f t="shared" ref="V2179:V2242" si="93">IF(ISNUMBER(S2179), "Keep", "Remove")</f>
        <v>Remove</v>
      </c>
      <c r="W2179"/>
      <c r="X2179"/>
      <c r="Y2179"/>
      <c r="Z2179"/>
      <c r="AA2179"/>
      <c r="AC2179"/>
      <c r="AE2179"/>
    </row>
    <row r="2180" spans="1:31" ht="28.8" x14ac:dyDescent="0.3">
      <c r="A2180" s="3">
        <v>3021333040</v>
      </c>
      <c r="B2180" s="3" t="s">
        <v>5274</v>
      </c>
      <c r="C2180" s="3" t="s">
        <v>5274</v>
      </c>
      <c r="D2180" s="3">
        <v>96.429017191038</v>
      </c>
      <c r="E2180" s="3" t="s">
        <v>16058</v>
      </c>
      <c r="F2180" s="3" t="s">
        <v>90</v>
      </c>
      <c r="G2180" s="3" t="s">
        <v>642</v>
      </c>
      <c r="H2180" s="3" t="s">
        <v>16054</v>
      </c>
      <c r="I2180" s="3" t="s">
        <v>5275</v>
      </c>
      <c r="J2180" s="3" t="s">
        <v>2</v>
      </c>
      <c r="K2180" s="3" t="s">
        <v>3</v>
      </c>
      <c r="L2180" s="3" t="s">
        <v>107</v>
      </c>
      <c r="N2180" s="3" t="s">
        <v>1239</v>
      </c>
      <c r="O2180" s="3" t="s">
        <v>9</v>
      </c>
      <c r="P2180" s="3" t="s">
        <v>107</v>
      </c>
      <c r="Q2180" s="3" t="s">
        <v>10</v>
      </c>
      <c r="R2180" s="2" t="s">
        <v>1628</v>
      </c>
      <c r="S2180" s="3">
        <v>30.46</v>
      </c>
      <c r="T2180" s="3">
        <v>29.93</v>
      </c>
      <c r="U2180" s="3">
        <v>67.67</v>
      </c>
      <c r="V2180" s="3" t="str">
        <f t="shared" si="93"/>
        <v>Keep</v>
      </c>
      <c r="W2180" s="2" t="str">
        <f t="shared" ref="W2180:W2181" si="94">MID(B2180, 5, 11)</f>
        <v>Oct 21 2016</v>
      </c>
      <c r="X2180" s="3">
        <f t="shared" ref="X2180:X2181" si="95">VALUE(RIGHT(W2180,4))</f>
        <v>2016</v>
      </c>
      <c r="Y2180" s="2" t="str">
        <f t="shared" ref="Y2180:Y2181" si="96">H2180&amp;X2180</f>
        <v>india2016</v>
      </c>
      <c r="Z2180" s="1" t="s">
        <v>16085</v>
      </c>
      <c r="AA2180" s="1">
        <f>IFERROR(VLOOKUP(Z2180, RISKSHEET!$A$2:$G$1000, 4, FALSE), "Missing")</f>
        <v>-5.6153856217861203E-2</v>
      </c>
      <c r="AB2180">
        <f>IFERROR(VLOOKUP(Z2180, RISKSHEET!$A$2:$G$1000, 5, FALSE), "Missing")</f>
        <v>-0.96042650938034102</v>
      </c>
      <c r="AC2180" s="1">
        <f>IFERROR(VLOOKUP(Z2180, RISKSHEET!$A$2:$G$1000, 6, FALSE), "Missing")</f>
        <v>4.1096631437540103E-2</v>
      </c>
      <c r="AD2180" t="str">
        <f>_xlfn.XLOOKUP(Z2180, CREDITRATING!I:I, CREDITRATING!E:E, "Missing")</f>
        <v>BBB</v>
      </c>
      <c r="AE2180" s="1">
        <f>_xlfn.XLOOKUP(Z2180, CREDITRATING!I:I, CREDITRATING!F:F, "Missing")</f>
        <v>9</v>
      </c>
    </row>
    <row r="2181" spans="1:31" ht="28.8" x14ac:dyDescent="0.3">
      <c r="A2181" s="3">
        <v>3021208040</v>
      </c>
      <c r="B2181" s="3" t="s">
        <v>5274</v>
      </c>
      <c r="C2181" s="3" t="s">
        <v>5276</v>
      </c>
      <c r="D2181" s="3">
        <v>2266.7258979206099</v>
      </c>
      <c r="E2181" s="3" t="s">
        <v>16019</v>
      </c>
      <c r="F2181" s="3" t="s">
        <v>2</v>
      </c>
      <c r="G2181" s="3" t="s">
        <v>208</v>
      </c>
      <c r="H2181" s="3" t="s">
        <v>16004</v>
      </c>
      <c r="I2181" s="3" t="s">
        <v>5277</v>
      </c>
      <c r="J2181" s="3" t="s">
        <v>26</v>
      </c>
      <c r="K2181" s="3" t="s">
        <v>27</v>
      </c>
      <c r="L2181" s="3" t="s">
        <v>4</v>
      </c>
      <c r="M2181" s="3" t="s">
        <v>5278</v>
      </c>
      <c r="N2181" s="3" t="s">
        <v>5279</v>
      </c>
      <c r="O2181" s="3" t="s">
        <v>9</v>
      </c>
      <c r="P2181" s="3" t="s">
        <v>4</v>
      </c>
      <c r="Q2181" s="3" t="s">
        <v>10</v>
      </c>
      <c r="R2181" s="2" t="s">
        <v>28</v>
      </c>
      <c r="S2181" s="3">
        <v>-23.7</v>
      </c>
      <c r="T2181" s="3">
        <v>-23.25</v>
      </c>
      <c r="U2181" s="3">
        <v>-24.91</v>
      </c>
      <c r="V2181" s="3" t="str">
        <f t="shared" si="93"/>
        <v>Keep</v>
      </c>
      <c r="W2181" s="2" t="str">
        <f t="shared" si="94"/>
        <v>Oct 21 2016</v>
      </c>
      <c r="X2181" s="3">
        <f t="shared" si="95"/>
        <v>2016</v>
      </c>
      <c r="Y2181" s="2" t="str">
        <f t="shared" si="96"/>
        <v>china2016</v>
      </c>
      <c r="Z2181" s="1" t="s">
        <v>16083</v>
      </c>
      <c r="AA2181" s="1">
        <f>IFERROR(VLOOKUP(Z2181, RISKSHEET!$A$2:$G$1000, 4, FALSE), "Missing")</f>
        <v>-0.32396873831749001</v>
      </c>
      <c r="AB2181">
        <f>IFERROR(VLOOKUP(Z2181, RISKSHEET!$A$2:$G$1000, 5, FALSE), "Missing")</f>
        <v>-0.50222134590148904</v>
      </c>
      <c r="AC2181" s="1">
        <f>IFERROR(VLOOKUP(Z2181, RISKSHEET!$A$2:$G$1000, 6, FALSE), "Missing")</f>
        <v>0.416875630617142</v>
      </c>
      <c r="AD2181" t="str">
        <f>_xlfn.XLOOKUP(Z2181, CREDITRATING!I:I, CREDITRATING!E:E, "Missing")</f>
        <v>AA-</v>
      </c>
      <c r="AE2181" s="1">
        <f>_xlfn.XLOOKUP(Z2181, CREDITRATING!I:I, CREDITRATING!F:F, "Missing")</f>
        <v>4</v>
      </c>
    </row>
    <row r="2182" spans="1:31" hidden="1" x14ac:dyDescent="0.3">
      <c r="A2182" s="3">
        <v>3020670040</v>
      </c>
      <c r="B2182" s="3" t="s">
        <v>5274</v>
      </c>
      <c r="C2182" s="3" t="s">
        <v>5274</v>
      </c>
      <c r="D2182" s="3">
        <v>106.798884918222</v>
      </c>
      <c r="E2182" s="3" t="s">
        <v>5280</v>
      </c>
      <c r="F2182" s="3" t="s">
        <v>62</v>
      </c>
      <c r="G2182" s="3" t="s">
        <v>210</v>
      </c>
      <c r="H2182" s="3" t="s">
        <v>4</v>
      </c>
      <c r="I2182" s="3" t="s">
        <v>3706</v>
      </c>
      <c r="J2182" s="3" t="s">
        <v>83</v>
      </c>
      <c r="K2182" s="3" t="s">
        <v>84</v>
      </c>
      <c r="L2182" s="3" t="s">
        <v>4</v>
      </c>
      <c r="N2182" s="3" t="s">
        <v>631</v>
      </c>
      <c r="O2182" s="3" t="s">
        <v>9</v>
      </c>
      <c r="P2182" s="3" t="s">
        <v>4</v>
      </c>
      <c r="Q2182" s="3" t="s">
        <v>10</v>
      </c>
      <c r="V2182" t="str">
        <f t="shared" si="93"/>
        <v>Remove</v>
      </c>
      <c r="W2182"/>
      <c r="X2182"/>
      <c r="Y2182"/>
      <c r="Z2182"/>
      <c r="AA2182"/>
      <c r="AC2182"/>
      <c r="AE2182"/>
    </row>
    <row r="2183" spans="1:31" hidden="1" x14ac:dyDescent="0.3">
      <c r="A2183" s="3">
        <v>3021235040</v>
      </c>
      <c r="B2183" s="3" t="s">
        <v>5281</v>
      </c>
      <c r="C2183" s="3" t="s">
        <v>5281</v>
      </c>
      <c r="D2183" s="3">
        <v>106.026127637038</v>
      </c>
      <c r="E2183" s="3" t="s">
        <v>5282</v>
      </c>
      <c r="F2183" s="3" t="s">
        <v>6</v>
      </c>
      <c r="G2183" s="3" t="s">
        <v>79</v>
      </c>
      <c r="H2183" s="3" t="s">
        <v>4</v>
      </c>
      <c r="I2183" s="3" t="s">
        <v>5283</v>
      </c>
      <c r="J2183" s="3" t="s">
        <v>13</v>
      </c>
      <c r="K2183" s="3" t="s">
        <v>425</v>
      </c>
      <c r="L2183" s="3" t="s">
        <v>4</v>
      </c>
      <c r="N2183" s="3" t="s">
        <v>890</v>
      </c>
      <c r="O2183" s="3" t="s">
        <v>9</v>
      </c>
      <c r="P2183" s="3" t="s">
        <v>4</v>
      </c>
      <c r="Q2183" s="3" t="s">
        <v>10</v>
      </c>
      <c r="V2183" t="str">
        <f t="shared" si="93"/>
        <v>Remove</v>
      </c>
      <c r="W2183"/>
      <c r="X2183"/>
      <c r="Y2183"/>
      <c r="Z2183"/>
      <c r="AA2183"/>
      <c r="AC2183"/>
      <c r="AE2183"/>
    </row>
    <row r="2184" spans="1:31" ht="28.8" hidden="1" x14ac:dyDescent="0.3">
      <c r="A2184" s="3">
        <v>3051709040</v>
      </c>
      <c r="B2184" s="3" t="s">
        <v>5284</v>
      </c>
      <c r="C2184" s="3" t="s">
        <v>5284</v>
      </c>
      <c r="D2184" s="3">
        <v>60.001571079315397</v>
      </c>
      <c r="E2184" s="3" t="s">
        <v>5285</v>
      </c>
      <c r="F2184" s="3" t="s">
        <v>18</v>
      </c>
      <c r="G2184" s="3" t="s">
        <v>186</v>
      </c>
      <c r="H2184" s="3" t="s">
        <v>127</v>
      </c>
      <c r="I2184" s="3" t="s">
        <v>5286</v>
      </c>
      <c r="J2184" s="3" t="s">
        <v>18</v>
      </c>
      <c r="K2184" s="3" t="s">
        <v>186</v>
      </c>
      <c r="L2184" s="3" t="s">
        <v>548</v>
      </c>
      <c r="O2184" s="3" t="s">
        <v>9</v>
      </c>
      <c r="P2184" s="3" t="s">
        <v>127</v>
      </c>
      <c r="Q2184" s="3" t="s">
        <v>10</v>
      </c>
      <c r="R2184" s="2" t="s">
        <v>3710</v>
      </c>
      <c r="V2184" t="str">
        <f t="shared" si="93"/>
        <v>Remove</v>
      </c>
      <c r="W2184"/>
      <c r="X2184"/>
      <c r="Y2184"/>
      <c r="Z2184"/>
      <c r="AA2184"/>
      <c r="AC2184"/>
      <c r="AE2184"/>
    </row>
    <row r="2185" spans="1:31" ht="28.8" x14ac:dyDescent="0.3">
      <c r="A2185" s="3">
        <v>3023259040</v>
      </c>
      <c r="B2185" s="3" t="s">
        <v>5287</v>
      </c>
      <c r="C2185" s="3" t="s">
        <v>5287</v>
      </c>
      <c r="D2185" s="3">
        <v>210.52916309456899</v>
      </c>
      <c r="E2185" s="3" t="s">
        <v>16020</v>
      </c>
      <c r="F2185" s="3" t="s">
        <v>6</v>
      </c>
      <c r="G2185" s="3" t="s">
        <v>117</v>
      </c>
      <c r="H2185" s="3" t="s">
        <v>16004</v>
      </c>
      <c r="I2185" s="3" t="s">
        <v>5288</v>
      </c>
      <c r="J2185" s="3" t="s">
        <v>26</v>
      </c>
      <c r="K2185" s="3" t="s">
        <v>27</v>
      </c>
      <c r="L2185" s="3" t="s">
        <v>28</v>
      </c>
      <c r="N2185" s="3" t="s">
        <v>5289</v>
      </c>
      <c r="O2185" s="3" t="s">
        <v>9</v>
      </c>
      <c r="P2185" s="3" t="s">
        <v>4</v>
      </c>
      <c r="Q2185" s="3" t="s">
        <v>10</v>
      </c>
      <c r="R2185" s="2" t="s">
        <v>239</v>
      </c>
      <c r="S2185" s="3">
        <v>22.87</v>
      </c>
      <c r="T2185" s="3">
        <v>56.53</v>
      </c>
      <c r="U2185" s="3">
        <v>72.05</v>
      </c>
      <c r="V2185" s="3" t="str">
        <f t="shared" si="93"/>
        <v>Keep</v>
      </c>
      <c r="W2185" s="2" t="str">
        <f>MID(B2185, 5, 11)</f>
        <v>Oct 24 2016</v>
      </c>
      <c r="X2185" s="3">
        <f t="shared" ref="X2185" si="97">VALUE(RIGHT(W2185,4))</f>
        <v>2016</v>
      </c>
      <c r="Y2185" s="2" t="str">
        <f>H2185&amp;X2185</f>
        <v>china2016</v>
      </c>
      <c r="Z2185" s="1" t="s">
        <v>16083</v>
      </c>
      <c r="AA2185" s="1">
        <f>IFERROR(VLOOKUP(Z2185, RISKSHEET!$A$2:$G$1000, 4, FALSE), "Missing")</f>
        <v>-0.32396873831749001</v>
      </c>
      <c r="AB2185">
        <f>IFERROR(VLOOKUP(Z2185, RISKSHEET!$A$2:$G$1000, 5, FALSE), "Missing")</f>
        <v>-0.50222134590148904</v>
      </c>
      <c r="AC2185" s="1">
        <f>IFERROR(VLOOKUP(Z2185, RISKSHEET!$A$2:$G$1000, 6, FALSE), "Missing")</f>
        <v>0.416875630617142</v>
      </c>
      <c r="AD2185" t="str">
        <f>_xlfn.XLOOKUP(Z2185, CREDITRATING!I:I, CREDITRATING!E:E, "Missing")</f>
        <v>AA-</v>
      </c>
      <c r="AE2185" s="1">
        <f>_xlfn.XLOOKUP(Z2185, CREDITRATING!I:I, CREDITRATING!F:F, "Missing")</f>
        <v>4</v>
      </c>
    </row>
    <row r="2186" spans="1:31" hidden="1" x14ac:dyDescent="0.3">
      <c r="A2186" s="3">
        <v>3023018040</v>
      </c>
      <c r="B2186" s="3" t="s">
        <v>5287</v>
      </c>
      <c r="C2186" s="3" t="s">
        <v>5287</v>
      </c>
      <c r="D2186" s="3">
        <v>96.077098176013195</v>
      </c>
      <c r="E2186" s="3" t="s">
        <v>5290</v>
      </c>
      <c r="F2186" s="3" t="s">
        <v>2</v>
      </c>
      <c r="G2186" s="3" t="s">
        <v>3</v>
      </c>
      <c r="H2186" s="3" t="s">
        <v>4</v>
      </c>
      <c r="I2186" s="3" t="s">
        <v>5291</v>
      </c>
      <c r="J2186" s="3" t="s">
        <v>2</v>
      </c>
      <c r="K2186" s="3" t="s">
        <v>3</v>
      </c>
      <c r="L2186" s="3" t="s">
        <v>4</v>
      </c>
      <c r="N2186" s="3" t="s">
        <v>8</v>
      </c>
      <c r="O2186" s="3" t="s">
        <v>9</v>
      </c>
      <c r="P2186" s="3" t="s">
        <v>4</v>
      </c>
      <c r="Q2186" s="3" t="s">
        <v>10</v>
      </c>
      <c r="V2186" t="str">
        <f t="shared" si="93"/>
        <v>Remove</v>
      </c>
      <c r="W2186"/>
      <c r="X2186"/>
      <c r="Y2186"/>
      <c r="Z2186"/>
      <c r="AA2186"/>
      <c r="AC2186"/>
      <c r="AE2186"/>
    </row>
    <row r="2187" spans="1:31" hidden="1" x14ac:dyDescent="0.3">
      <c r="A2187" s="3">
        <v>3022948040</v>
      </c>
      <c r="B2187" s="3" t="s">
        <v>5287</v>
      </c>
      <c r="C2187" s="3" t="s">
        <v>5287</v>
      </c>
      <c r="D2187" s="3">
        <v>173.382209477636</v>
      </c>
      <c r="E2187" s="3" t="s">
        <v>5292</v>
      </c>
      <c r="F2187" s="3" t="s">
        <v>2</v>
      </c>
      <c r="G2187" s="3" t="s">
        <v>3</v>
      </c>
      <c r="H2187" s="3" t="s">
        <v>4</v>
      </c>
      <c r="I2187" s="3" t="s">
        <v>5293</v>
      </c>
      <c r="J2187" s="3" t="s">
        <v>26</v>
      </c>
      <c r="K2187" s="3" t="s">
        <v>72</v>
      </c>
      <c r="L2187" s="3" t="s">
        <v>4</v>
      </c>
      <c r="O2187" s="3" t="s">
        <v>9</v>
      </c>
      <c r="P2187" s="3" t="s">
        <v>4</v>
      </c>
      <c r="Q2187" s="3" t="s">
        <v>10</v>
      </c>
      <c r="V2187" t="str">
        <f t="shared" si="93"/>
        <v>Remove</v>
      </c>
      <c r="W2187"/>
      <c r="X2187"/>
      <c r="Y2187"/>
      <c r="Z2187"/>
      <c r="AA2187"/>
      <c r="AC2187"/>
      <c r="AE2187"/>
    </row>
    <row r="2188" spans="1:31" hidden="1" x14ac:dyDescent="0.3">
      <c r="A2188" s="3">
        <v>3028851040</v>
      </c>
      <c r="B2188" s="3" t="s">
        <v>5041</v>
      </c>
      <c r="C2188" s="3" t="s">
        <v>5041</v>
      </c>
      <c r="D2188" s="3">
        <v>244.94475847893099</v>
      </c>
      <c r="E2188" s="3" t="s">
        <v>5294</v>
      </c>
      <c r="F2188" s="3" t="s">
        <v>83</v>
      </c>
      <c r="G2188" s="3" t="s">
        <v>268</v>
      </c>
      <c r="H2188" s="3" t="s">
        <v>49</v>
      </c>
      <c r="I2188" s="3" t="s">
        <v>790</v>
      </c>
      <c r="J2188" s="3" t="s">
        <v>83</v>
      </c>
      <c r="K2188" s="3" t="s">
        <v>268</v>
      </c>
      <c r="L2188" s="3" t="s">
        <v>49</v>
      </c>
      <c r="M2188" s="3" t="s">
        <v>5295</v>
      </c>
      <c r="O2188" s="3" t="s">
        <v>9</v>
      </c>
      <c r="P2188" s="3" t="s">
        <v>49</v>
      </c>
      <c r="Q2188" s="3" t="s">
        <v>10</v>
      </c>
      <c r="V2188" t="str">
        <f t="shared" si="93"/>
        <v>Remove</v>
      </c>
      <c r="W2188"/>
      <c r="X2188"/>
      <c r="Y2188"/>
      <c r="Z2188"/>
      <c r="AA2188"/>
      <c r="AC2188"/>
      <c r="AE2188"/>
    </row>
    <row r="2189" spans="1:31" hidden="1" x14ac:dyDescent="0.3">
      <c r="A2189" s="3">
        <v>3025221040</v>
      </c>
      <c r="B2189" s="3" t="s">
        <v>5041</v>
      </c>
      <c r="C2189" s="3" t="s">
        <v>5041</v>
      </c>
      <c r="D2189" s="3">
        <v>2257.3030392446199</v>
      </c>
      <c r="E2189" s="3" t="s">
        <v>5296</v>
      </c>
      <c r="F2189" s="3" t="s">
        <v>2</v>
      </c>
      <c r="G2189" s="3" t="s">
        <v>3</v>
      </c>
      <c r="H2189" s="3" t="s">
        <v>4</v>
      </c>
      <c r="I2189" s="3" t="s">
        <v>5297</v>
      </c>
      <c r="J2189" s="3" t="s">
        <v>26</v>
      </c>
      <c r="K2189" s="3" t="s">
        <v>27</v>
      </c>
      <c r="L2189" s="3" t="s">
        <v>28</v>
      </c>
      <c r="O2189" s="3" t="s">
        <v>9</v>
      </c>
      <c r="P2189" s="3" t="s">
        <v>4</v>
      </c>
      <c r="Q2189" s="3" t="s">
        <v>10</v>
      </c>
      <c r="V2189" t="str">
        <f t="shared" si="93"/>
        <v>Remove</v>
      </c>
      <c r="W2189"/>
      <c r="X2189"/>
      <c r="Y2189"/>
      <c r="Z2189"/>
      <c r="AA2189"/>
      <c r="AC2189"/>
      <c r="AE2189"/>
    </row>
    <row r="2190" spans="1:31" hidden="1" x14ac:dyDescent="0.3">
      <c r="A2190" s="3">
        <v>3024771040</v>
      </c>
      <c r="B2190" s="3" t="s">
        <v>5041</v>
      </c>
      <c r="C2190" s="3" t="s">
        <v>5041</v>
      </c>
      <c r="D2190" s="3">
        <v>110.65210976689301</v>
      </c>
      <c r="E2190" s="3" t="s">
        <v>5298</v>
      </c>
      <c r="F2190" s="3" t="s">
        <v>41</v>
      </c>
      <c r="G2190" s="3" t="s">
        <v>144</v>
      </c>
      <c r="H2190" s="3" t="s">
        <v>4</v>
      </c>
      <c r="I2190" s="3" t="s">
        <v>5299</v>
      </c>
      <c r="J2190" s="3" t="s">
        <v>26</v>
      </c>
      <c r="K2190" s="3" t="s">
        <v>27</v>
      </c>
      <c r="L2190" s="3" t="s">
        <v>4</v>
      </c>
      <c r="O2190" s="3" t="s">
        <v>9</v>
      </c>
      <c r="P2190" s="3" t="s">
        <v>4</v>
      </c>
      <c r="Q2190" s="3" t="s">
        <v>10</v>
      </c>
      <c r="V2190" t="str">
        <f t="shared" si="93"/>
        <v>Remove</v>
      </c>
      <c r="W2190"/>
      <c r="X2190"/>
      <c r="Y2190"/>
      <c r="Z2190"/>
      <c r="AA2190"/>
      <c r="AC2190"/>
      <c r="AE2190"/>
    </row>
    <row r="2191" spans="1:31" hidden="1" x14ac:dyDescent="0.3">
      <c r="A2191" s="3">
        <v>2976531040</v>
      </c>
      <c r="B2191" s="3" t="s">
        <v>5041</v>
      </c>
      <c r="C2191" s="3" t="s">
        <v>5041</v>
      </c>
      <c r="D2191" s="3">
        <v>177.18215936729899</v>
      </c>
      <c r="E2191" s="3" t="s">
        <v>5300</v>
      </c>
      <c r="F2191" s="3" t="s">
        <v>191</v>
      </c>
      <c r="G2191" s="3" t="s">
        <v>392</v>
      </c>
      <c r="H2191" s="3" t="s">
        <v>127</v>
      </c>
      <c r="I2191" s="3" t="s">
        <v>5301</v>
      </c>
      <c r="J2191" s="3" t="s">
        <v>191</v>
      </c>
      <c r="K2191" s="3" t="s">
        <v>392</v>
      </c>
      <c r="L2191" s="3" t="s">
        <v>127</v>
      </c>
      <c r="M2191" s="3" t="s">
        <v>299</v>
      </c>
      <c r="N2191" s="3" t="s">
        <v>545</v>
      </c>
      <c r="O2191" s="3" t="s">
        <v>9</v>
      </c>
      <c r="P2191" s="3" t="s">
        <v>127</v>
      </c>
      <c r="Q2191" s="3" t="s">
        <v>10</v>
      </c>
      <c r="V2191" t="str">
        <f t="shared" si="93"/>
        <v>Remove</v>
      </c>
      <c r="W2191"/>
      <c r="X2191"/>
      <c r="Y2191"/>
      <c r="Z2191"/>
      <c r="AA2191"/>
      <c r="AC2191"/>
      <c r="AE2191"/>
    </row>
    <row r="2192" spans="1:31" hidden="1" x14ac:dyDescent="0.3">
      <c r="A2192" s="3">
        <v>3029671040</v>
      </c>
      <c r="B2192" s="3" t="s">
        <v>4112</v>
      </c>
      <c r="C2192" s="3" t="s">
        <v>4112</v>
      </c>
      <c r="D2192" s="3">
        <v>164.03036658494099</v>
      </c>
      <c r="E2192" s="3" t="s">
        <v>5302</v>
      </c>
      <c r="F2192" s="3" t="s">
        <v>2</v>
      </c>
      <c r="G2192" s="3" t="s">
        <v>208</v>
      </c>
      <c r="H2192" s="3" t="s">
        <v>4</v>
      </c>
      <c r="I2192" s="3" t="s">
        <v>5303</v>
      </c>
      <c r="J2192" s="3" t="s">
        <v>2</v>
      </c>
      <c r="K2192" s="3" t="s">
        <v>282</v>
      </c>
      <c r="L2192" s="3" t="s">
        <v>4</v>
      </c>
      <c r="O2192" s="3" t="s">
        <v>9</v>
      </c>
      <c r="P2192" s="3" t="s">
        <v>4</v>
      </c>
      <c r="Q2192" s="3" t="s">
        <v>10</v>
      </c>
      <c r="V2192" t="str">
        <f t="shared" si="93"/>
        <v>Remove</v>
      </c>
      <c r="W2192"/>
      <c r="X2192"/>
      <c r="Y2192"/>
      <c r="Z2192"/>
      <c r="AA2192"/>
      <c r="AC2192"/>
      <c r="AE2192"/>
    </row>
    <row r="2193" spans="1:31" hidden="1" x14ac:dyDescent="0.3">
      <c r="A2193" s="3">
        <v>3027881040</v>
      </c>
      <c r="B2193" s="3" t="s">
        <v>4112</v>
      </c>
      <c r="C2193" s="3" t="s">
        <v>4112</v>
      </c>
      <c r="D2193" s="3">
        <v>61.7375121850353</v>
      </c>
      <c r="E2193" s="3" t="s">
        <v>5304</v>
      </c>
      <c r="F2193" s="3" t="s">
        <v>6</v>
      </c>
      <c r="G2193" s="3" t="s">
        <v>58</v>
      </c>
      <c r="H2193" s="3" t="s">
        <v>4</v>
      </c>
      <c r="I2193" s="3" t="s">
        <v>5305</v>
      </c>
      <c r="J2193" s="3" t="s">
        <v>23</v>
      </c>
      <c r="K2193" s="3" t="s">
        <v>24</v>
      </c>
      <c r="L2193" s="3" t="s">
        <v>4</v>
      </c>
      <c r="N2193" s="3" t="s">
        <v>8</v>
      </c>
      <c r="O2193" s="3" t="s">
        <v>9</v>
      </c>
      <c r="P2193" s="3" t="s">
        <v>4</v>
      </c>
      <c r="Q2193" s="3" t="s">
        <v>10</v>
      </c>
      <c r="V2193" t="str">
        <f t="shared" si="93"/>
        <v>Remove</v>
      </c>
      <c r="W2193"/>
      <c r="X2193"/>
      <c r="Y2193"/>
      <c r="Z2193"/>
      <c r="AA2193"/>
      <c r="AC2193"/>
      <c r="AE2193"/>
    </row>
    <row r="2194" spans="1:31" hidden="1" x14ac:dyDescent="0.3">
      <c r="A2194" s="3">
        <v>3027700040</v>
      </c>
      <c r="B2194" s="3" t="s">
        <v>4112</v>
      </c>
      <c r="C2194" s="3" t="s">
        <v>4112</v>
      </c>
      <c r="D2194" s="3">
        <v>63.273565119782603</v>
      </c>
      <c r="E2194" s="3" t="s">
        <v>5306</v>
      </c>
      <c r="F2194" s="3" t="s">
        <v>83</v>
      </c>
      <c r="G2194" s="3" t="s">
        <v>84</v>
      </c>
      <c r="H2194" s="3" t="s">
        <v>4</v>
      </c>
      <c r="I2194" s="3" t="s">
        <v>2287</v>
      </c>
      <c r="J2194" s="3" t="s">
        <v>18</v>
      </c>
      <c r="K2194" s="3" t="s">
        <v>319</v>
      </c>
      <c r="L2194" s="3" t="s">
        <v>4</v>
      </c>
      <c r="O2194" s="3" t="s">
        <v>9</v>
      </c>
      <c r="P2194" s="3" t="s">
        <v>4</v>
      </c>
      <c r="Q2194" s="3" t="s">
        <v>10</v>
      </c>
      <c r="V2194" t="str">
        <f t="shared" si="93"/>
        <v>Remove</v>
      </c>
      <c r="W2194"/>
      <c r="X2194"/>
      <c r="Y2194"/>
      <c r="Z2194"/>
      <c r="AA2194"/>
      <c r="AC2194"/>
      <c r="AE2194"/>
    </row>
    <row r="2195" spans="1:31" hidden="1" x14ac:dyDescent="0.3">
      <c r="A2195" s="3">
        <v>3025272040</v>
      </c>
      <c r="B2195" s="3" t="s">
        <v>4112</v>
      </c>
      <c r="C2195" s="3" t="s">
        <v>4112</v>
      </c>
      <c r="D2195" s="3">
        <v>51.694089150149203</v>
      </c>
      <c r="E2195" s="3" t="s">
        <v>2590</v>
      </c>
      <c r="F2195" s="3" t="s">
        <v>26</v>
      </c>
      <c r="G2195" s="3" t="s">
        <v>27</v>
      </c>
      <c r="H2195" s="3" t="s">
        <v>4</v>
      </c>
      <c r="I2195" s="3" t="s">
        <v>5307</v>
      </c>
      <c r="J2195" s="3" t="s">
        <v>2</v>
      </c>
      <c r="K2195" s="3" t="s">
        <v>3</v>
      </c>
      <c r="L2195" s="3" t="s">
        <v>4</v>
      </c>
      <c r="M2195" s="3" t="s">
        <v>1514</v>
      </c>
      <c r="O2195" s="3" t="s">
        <v>9</v>
      </c>
      <c r="P2195" s="3" t="s">
        <v>4</v>
      </c>
      <c r="Q2195" s="3" t="s">
        <v>10</v>
      </c>
      <c r="V2195" t="str">
        <f t="shared" si="93"/>
        <v>Remove</v>
      </c>
      <c r="W2195"/>
      <c r="X2195"/>
      <c r="Y2195"/>
      <c r="Z2195"/>
      <c r="AA2195"/>
      <c r="AC2195"/>
      <c r="AE2195"/>
    </row>
    <row r="2196" spans="1:31" hidden="1" x14ac:dyDescent="0.3">
      <c r="A2196" s="3">
        <v>2861969040</v>
      </c>
      <c r="B2196" s="3" t="s">
        <v>4112</v>
      </c>
      <c r="C2196" s="3" t="s">
        <v>4112</v>
      </c>
      <c r="D2196" s="3">
        <v>1019.0536408230899</v>
      </c>
      <c r="E2196" s="3" t="s">
        <v>5308</v>
      </c>
      <c r="F2196" s="3" t="s">
        <v>41</v>
      </c>
      <c r="G2196" s="3" t="s">
        <v>42</v>
      </c>
      <c r="H2196" s="3" t="s">
        <v>49</v>
      </c>
      <c r="I2196" s="3" t="s">
        <v>25</v>
      </c>
      <c r="J2196" s="3" t="s">
        <v>26</v>
      </c>
      <c r="K2196" s="3" t="s">
        <v>27</v>
      </c>
      <c r="L2196" s="3" t="s">
        <v>3037</v>
      </c>
      <c r="M2196" s="3" t="s">
        <v>5309</v>
      </c>
      <c r="O2196" s="3" t="s">
        <v>9</v>
      </c>
      <c r="P2196" s="3" t="s">
        <v>49</v>
      </c>
      <c r="Q2196" s="3" t="s">
        <v>10</v>
      </c>
      <c r="V2196" t="str">
        <f t="shared" si="93"/>
        <v>Remove</v>
      </c>
      <c r="W2196"/>
      <c r="X2196"/>
      <c r="Y2196"/>
      <c r="Z2196"/>
      <c r="AA2196"/>
      <c r="AC2196"/>
      <c r="AE2196"/>
    </row>
    <row r="2197" spans="1:31" hidden="1" x14ac:dyDescent="0.3">
      <c r="A2197" s="3">
        <v>3031190040</v>
      </c>
      <c r="B2197" s="3" t="s">
        <v>5310</v>
      </c>
      <c r="C2197" s="3" t="s">
        <v>5311</v>
      </c>
      <c r="D2197" s="3">
        <v>116.06569900687499</v>
      </c>
      <c r="E2197" s="3" t="s">
        <v>5312</v>
      </c>
      <c r="F2197" s="3" t="s">
        <v>41</v>
      </c>
      <c r="G2197" s="3" t="s">
        <v>223</v>
      </c>
      <c r="H2197" s="3" t="s">
        <v>49</v>
      </c>
      <c r="I2197" s="3" t="s">
        <v>4233</v>
      </c>
      <c r="J2197" s="3" t="s">
        <v>26</v>
      </c>
      <c r="K2197" s="3" t="s">
        <v>27</v>
      </c>
      <c r="L2197" s="3" t="s">
        <v>49</v>
      </c>
      <c r="M2197" s="3" t="s">
        <v>5234</v>
      </c>
      <c r="O2197" s="3" t="s">
        <v>9</v>
      </c>
      <c r="P2197" s="3" t="s">
        <v>49</v>
      </c>
      <c r="Q2197" s="3" t="s">
        <v>10</v>
      </c>
      <c r="R2197" s="2" t="s">
        <v>5313</v>
      </c>
      <c r="V2197" t="str">
        <f t="shared" si="93"/>
        <v>Remove</v>
      </c>
      <c r="W2197"/>
      <c r="X2197"/>
      <c r="Y2197"/>
      <c r="Z2197"/>
      <c r="AA2197"/>
      <c r="AC2197"/>
      <c r="AE2197"/>
    </row>
    <row r="2198" spans="1:31" hidden="1" x14ac:dyDescent="0.3">
      <c r="A2198" s="3">
        <v>3029765040</v>
      </c>
      <c r="B2198" s="3" t="s">
        <v>5310</v>
      </c>
      <c r="C2198" s="3" t="s">
        <v>5310</v>
      </c>
      <c r="D2198" s="3">
        <v>104.958345006562</v>
      </c>
      <c r="E2198" s="3" t="s">
        <v>5314</v>
      </c>
      <c r="F2198" s="3" t="s">
        <v>83</v>
      </c>
      <c r="G2198" s="3" t="s">
        <v>159</v>
      </c>
      <c r="H2198" s="3" t="s">
        <v>4</v>
      </c>
      <c r="I2198" s="3" t="s">
        <v>5315</v>
      </c>
      <c r="J2198" s="3" t="s">
        <v>6</v>
      </c>
      <c r="K2198" s="3" t="s">
        <v>34</v>
      </c>
      <c r="L2198" s="3" t="s">
        <v>239</v>
      </c>
      <c r="O2198" s="3" t="s">
        <v>9</v>
      </c>
      <c r="P2198" s="3" t="s">
        <v>4</v>
      </c>
      <c r="Q2198" s="3" t="s">
        <v>10</v>
      </c>
      <c r="R2198" s="2" t="s">
        <v>2207</v>
      </c>
      <c r="T2198" s="3">
        <v>114.7</v>
      </c>
      <c r="U2198" s="3">
        <v>75.510000000000005</v>
      </c>
      <c r="V2198" t="str">
        <f t="shared" si="93"/>
        <v>Remove</v>
      </c>
      <c r="W2198"/>
      <c r="X2198"/>
      <c r="Y2198"/>
      <c r="Z2198"/>
      <c r="AA2198"/>
      <c r="AC2198"/>
      <c r="AE2198"/>
    </row>
    <row r="2199" spans="1:31" hidden="1" x14ac:dyDescent="0.3">
      <c r="A2199" s="3">
        <v>3027663040</v>
      </c>
      <c r="B2199" s="3" t="s">
        <v>5310</v>
      </c>
      <c r="C2199" s="3" t="s">
        <v>5310</v>
      </c>
      <c r="D2199" s="3">
        <v>85.473697946873898</v>
      </c>
      <c r="E2199" s="3" t="s">
        <v>5316</v>
      </c>
      <c r="F2199" s="3" t="s">
        <v>6</v>
      </c>
      <c r="G2199" s="3" t="s">
        <v>79</v>
      </c>
      <c r="H2199" s="3" t="s">
        <v>4</v>
      </c>
      <c r="I2199" s="3" t="s">
        <v>5317</v>
      </c>
      <c r="J2199" s="3" t="s">
        <v>41</v>
      </c>
      <c r="K2199" s="3" t="s">
        <v>42</v>
      </c>
      <c r="L2199" s="3" t="s">
        <v>4</v>
      </c>
      <c r="N2199" s="3" t="s">
        <v>2580</v>
      </c>
      <c r="O2199" s="3" t="s">
        <v>9</v>
      </c>
      <c r="P2199" s="3" t="s">
        <v>4</v>
      </c>
      <c r="Q2199" s="3" t="s">
        <v>10</v>
      </c>
      <c r="V2199" t="str">
        <f t="shared" si="93"/>
        <v>Remove</v>
      </c>
      <c r="W2199"/>
      <c r="X2199"/>
      <c r="Y2199"/>
      <c r="Z2199"/>
      <c r="AA2199"/>
      <c r="AC2199"/>
      <c r="AE2199"/>
    </row>
    <row r="2200" spans="1:31" hidden="1" x14ac:dyDescent="0.3">
      <c r="A2200" s="3">
        <v>3027484040</v>
      </c>
      <c r="B2200" s="3" t="s">
        <v>5310</v>
      </c>
      <c r="C2200" s="3" t="s">
        <v>5310</v>
      </c>
      <c r="D2200" s="3">
        <v>81.374393606511504</v>
      </c>
      <c r="E2200" s="3" t="s">
        <v>5318</v>
      </c>
      <c r="F2200" s="3" t="s">
        <v>13</v>
      </c>
      <c r="G2200" s="3" t="s">
        <v>56</v>
      </c>
      <c r="H2200" s="3" t="s">
        <v>4</v>
      </c>
      <c r="I2200" s="3" t="s">
        <v>5319</v>
      </c>
      <c r="J2200" s="3" t="s">
        <v>23</v>
      </c>
      <c r="K2200" s="3" t="s">
        <v>137</v>
      </c>
      <c r="L2200" s="3" t="s">
        <v>4</v>
      </c>
      <c r="N2200" s="3" t="s">
        <v>66</v>
      </c>
      <c r="O2200" s="3" t="s">
        <v>9</v>
      </c>
      <c r="P2200" s="3" t="s">
        <v>4</v>
      </c>
      <c r="Q2200" s="3" t="s">
        <v>10</v>
      </c>
      <c r="V2200" t="str">
        <f t="shared" si="93"/>
        <v>Remove</v>
      </c>
      <c r="W2200"/>
      <c r="X2200"/>
      <c r="Y2200"/>
      <c r="Z2200"/>
      <c r="AA2200"/>
      <c r="AC2200"/>
      <c r="AE2200"/>
    </row>
    <row r="2201" spans="1:31" hidden="1" x14ac:dyDescent="0.3">
      <c r="A2201" s="3">
        <v>3027204040</v>
      </c>
      <c r="B2201" s="3" t="s">
        <v>5310</v>
      </c>
      <c r="C2201" s="3" t="s">
        <v>5310</v>
      </c>
      <c r="D2201" s="3">
        <v>96.312242881788293</v>
      </c>
      <c r="E2201" s="3" t="s">
        <v>5320</v>
      </c>
      <c r="F2201" s="3" t="s">
        <v>2</v>
      </c>
      <c r="G2201" s="3" t="s">
        <v>3</v>
      </c>
      <c r="H2201" s="3" t="s">
        <v>4</v>
      </c>
      <c r="I2201" s="3" t="s">
        <v>276</v>
      </c>
      <c r="J2201" s="3" t="s">
        <v>2</v>
      </c>
      <c r="K2201" s="3" t="s">
        <v>3</v>
      </c>
      <c r="L2201" s="3" t="s">
        <v>4</v>
      </c>
      <c r="O2201" s="3" t="s">
        <v>9</v>
      </c>
      <c r="P2201" s="3" t="s">
        <v>4</v>
      </c>
      <c r="Q2201" s="3" t="s">
        <v>10</v>
      </c>
      <c r="V2201" t="str">
        <f t="shared" si="93"/>
        <v>Remove</v>
      </c>
      <c r="W2201"/>
      <c r="X2201"/>
      <c r="Y2201"/>
      <c r="Z2201"/>
      <c r="AA2201"/>
      <c r="AC2201"/>
      <c r="AE2201"/>
    </row>
    <row r="2202" spans="1:31" hidden="1" x14ac:dyDescent="0.3">
      <c r="A2202" s="3">
        <v>3029957040</v>
      </c>
      <c r="B2202" s="3" t="s">
        <v>5321</v>
      </c>
      <c r="C2202" s="3" t="s">
        <v>5322</v>
      </c>
      <c r="D2202" s="3">
        <v>185.12334296458701</v>
      </c>
      <c r="E2202" s="3" t="s">
        <v>5323</v>
      </c>
      <c r="F2202" s="3" t="s">
        <v>26</v>
      </c>
      <c r="G2202" s="3" t="s">
        <v>72</v>
      </c>
      <c r="H2202" s="3" t="s">
        <v>4</v>
      </c>
      <c r="I2202" s="3" t="s">
        <v>5324</v>
      </c>
      <c r="J2202" s="3" t="s">
        <v>13</v>
      </c>
      <c r="K2202" s="3" t="s">
        <v>155</v>
      </c>
      <c r="L2202" s="3" t="s">
        <v>4</v>
      </c>
      <c r="O2202" s="3" t="s">
        <v>9</v>
      </c>
      <c r="P2202" s="3" t="s">
        <v>4</v>
      </c>
      <c r="Q2202" s="3" t="s">
        <v>10</v>
      </c>
      <c r="V2202" t="str">
        <f t="shared" si="93"/>
        <v>Remove</v>
      </c>
      <c r="W2202"/>
      <c r="X2202"/>
      <c r="Y2202"/>
      <c r="Z2202"/>
      <c r="AA2202"/>
      <c r="AC2202"/>
      <c r="AE2202"/>
    </row>
    <row r="2203" spans="1:31" hidden="1" x14ac:dyDescent="0.3">
      <c r="A2203" s="3">
        <v>3042512040</v>
      </c>
      <c r="B2203" s="3" t="s">
        <v>5325</v>
      </c>
      <c r="C2203" s="3" t="s">
        <v>5325</v>
      </c>
      <c r="D2203" s="3">
        <v>208.81109792316701</v>
      </c>
      <c r="E2203" s="3" t="s">
        <v>5326</v>
      </c>
      <c r="F2203" s="3" t="s">
        <v>6</v>
      </c>
      <c r="G2203" s="3" t="s">
        <v>7</v>
      </c>
      <c r="H2203" s="3" t="s">
        <v>127</v>
      </c>
      <c r="I2203" s="3" t="s">
        <v>5327</v>
      </c>
      <c r="J2203" s="3" t="s">
        <v>2</v>
      </c>
      <c r="K2203" s="3" t="s">
        <v>3</v>
      </c>
      <c r="L2203" s="3" t="s">
        <v>127</v>
      </c>
      <c r="O2203" s="3" t="s">
        <v>9</v>
      </c>
      <c r="P2203" s="3" t="s">
        <v>127</v>
      </c>
      <c r="Q2203" s="3" t="s">
        <v>10</v>
      </c>
      <c r="V2203" t="str">
        <f t="shared" si="93"/>
        <v>Remove</v>
      </c>
      <c r="W2203"/>
      <c r="X2203"/>
      <c r="Y2203"/>
      <c r="Z2203"/>
      <c r="AA2203"/>
      <c r="AC2203"/>
      <c r="AE2203"/>
    </row>
    <row r="2204" spans="1:31" hidden="1" x14ac:dyDescent="0.3">
      <c r="A2204" s="3">
        <v>3030135040</v>
      </c>
      <c r="B2204" s="3" t="s">
        <v>5325</v>
      </c>
      <c r="C2204" s="3" t="s">
        <v>5325</v>
      </c>
      <c r="D2204" s="3">
        <v>153.925619834711</v>
      </c>
      <c r="E2204" s="3" t="s">
        <v>5328</v>
      </c>
      <c r="F2204" s="3" t="s">
        <v>26</v>
      </c>
      <c r="G2204" s="3" t="s">
        <v>27</v>
      </c>
      <c r="H2204" s="3" t="s">
        <v>4</v>
      </c>
      <c r="I2204" s="3" t="s">
        <v>5329</v>
      </c>
      <c r="J2204" s="3" t="s">
        <v>62</v>
      </c>
      <c r="K2204" s="3" t="s">
        <v>210</v>
      </c>
      <c r="L2204" s="3" t="s">
        <v>4</v>
      </c>
      <c r="O2204" s="3" t="s">
        <v>9</v>
      </c>
      <c r="P2204" s="3" t="s">
        <v>4</v>
      </c>
      <c r="Q2204" s="3" t="s">
        <v>10</v>
      </c>
      <c r="V2204" t="str">
        <f t="shared" si="93"/>
        <v>Remove</v>
      </c>
      <c r="W2204"/>
      <c r="X2204"/>
      <c r="Y2204"/>
      <c r="Z2204"/>
      <c r="AA2204"/>
      <c r="AC2204"/>
      <c r="AE2204"/>
    </row>
    <row r="2205" spans="1:31" hidden="1" x14ac:dyDescent="0.3">
      <c r="A2205" s="3">
        <v>3030127040</v>
      </c>
      <c r="B2205" s="3" t="s">
        <v>5325</v>
      </c>
      <c r="C2205" s="3" t="s">
        <v>5325</v>
      </c>
      <c r="D2205" s="3">
        <v>427.39079102715499</v>
      </c>
      <c r="E2205" s="3" t="s">
        <v>5330</v>
      </c>
      <c r="F2205" s="3" t="s">
        <v>6</v>
      </c>
      <c r="G2205" s="3" t="s">
        <v>7</v>
      </c>
      <c r="H2205" s="3" t="s">
        <v>4</v>
      </c>
      <c r="I2205" s="3" t="s">
        <v>5331</v>
      </c>
      <c r="J2205" s="3" t="s">
        <v>6</v>
      </c>
      <c r="K2205" s="3" t="s">
        <v>58</v>
      </c>
      <c r="L2205" s="3" t="s">
        <v>4</v>
      </c>
      <c r="N2205" s="3" t="s">
        <v>5332</v>
      </c>
      <c r="O2205" s="3" t="s">
        <v>9</v>
      </c>
      <c r="P2205" s="3" t="s">
        <v>4</v>
      </c>
      <c r="Q2205" s="3" t="s">
        <v>10</v>
      </c>
      <c r="V2205" t="str">
        <f t="shared" si="93"/>
        <v>Remove</v>
      </c>
      <c r="W2205"/>
      <c r="X2205"/>
      <c r="Y2205"/>
      <c r="Z2205"/>
      <c r="AA2205"/>
      <c r="AC2205"/>
      <c r="AE2205"/>
    </row>
    <row r="2206" spans="1:31" hidden="1" x14ac:dyDescent="0.3">
      <c r="A2206" s="3">
        <v>3029838040</v>
      </c>
      <c r="B2206" s="3" t="s">
        <v>5325</v>
      </c>
      <c r="C2206" s="3" t="s">
        <v>5325</v>
      </c>
      <c r="D2206" s="3">
        <v>580.67990096514495</v>
      </c>
      <c r="E2206" s="3" t="s">
        <v>5333</v>
      </c>
      <c r="F2206" s="3" t="s">
        <v>6</v>
      </c>
      <c r="G2206" s="3" t="s">
        <v>234</v>
      </c>
      <c r="H2206" s="3" t="s">
        <v>4</v>
      </c>
      <c r="I2206" s="3" t="s">
        <v>154</v>
      </c>
      <c r="J2206" s="3" t="s">
        <v>13</v>
      </c>
      <c r="K2206" s="3" t="s">
        <v>155</v>
      </c>
      <c r="L2206" s="3" t="s">
        <v>4</v>
      </c>
      <c r="N2206" s="3" t="s">
        <v>59</v>
      </c>
      <c r="O2206" s="3" t="s">
        <v>9</v>
      </c>
      <c r="P2206" s="3" t="s">
        <v>4</v>
      </c>
      <c r="Q2206" s="3" t="s">
        <v>10</v>
      </c>
      <c r="V2206" t="str">
        <f t="shared" si="93"/>
        <v>Remove</v>
      </c>
      <c r="W2206"/>
      <c r="X2206"/>
      <c r="Y2206"/>
      <c r="Z2206"/>
      <c r="AA2206"/>
      <c r="AC2206"/>
      <c r="AE2206"/>
    </row>
    <row r="2207" spans="1:31" hidden="1" x14ac:dyDescent="0.3">
      <c r="A2207" s="3">
        <v>3029774040</v>
      </c>
      <c r="B2207" s="3" t="s">
        <v>5325</v>
      </c>
      <c r="C2207" s="3" t="s">
        <v>5325</v>
      </c>
      <c r="D2207" s="3">
        <v>1518.10684769776</v>
      </c>
      <c r="E2207" s="3" t="s">
        <v>5334</v>
      </c>
      <c r="F2207" s="3" t="s">
        <v>6</v>
      </c>
      <c r="G2207" s="3" t="s">
        <v>79</v>
      </c>
      <c r="H2207" s="3" t="s">
        <v>4</v>
      </c>
      <c r="I2207" s="3" t="s">
        <v>5335</v>
      </c>
      <c r="J2207" s="3" t="s">
        <v>6</v>
      </c>
      <c r="K2207" s="3" t="s">
        <v>7</v>
      </c>
      <c r="L2207" s="3" t="s">
        <v>4</v>
      </c>
      <c r="N2207" s="3" t="s">
        <v>1229</v>
      </c>
      <c r="O2207" s="3" t="s">
        <v>9</v>
      </c>
      <c r="P2207" s="3" t="s">
        <v>4</v>
      </c>
      <c r="Q2207" s="3" t="s">
        <v>10</v>
      </c>
      <c r="V2207" t="str">
        <f t="shared" si="93"/>
        <v>Remove</v>
      </c>
      <c r="W2207"/>
      <c r="X2207"/>
      <c r="Y2207"/>
      <c r="Z2207"/>
      <c r="AA2207"/>
      <c r="AC2207"/>
      <c r="AE2207"/>
    </row>
    <row r="2208" spans="1:31" hidden="1" x14ac:dyDescent="0.3">
      <c r="A2208" s="3">
        <v>3029711040</v>
      </c>
      <c r="B2208" s="3" t="s">
        <v>5325</v>
      </c>
      <c r="C2208" s="3" t="s">
        <v>5325</v>
      </c>
      <c r="D2208" s="3">
        <v>174.09710743801699</v>
      </c>
      <c r="E2208" s="3" t="s">
        <v>5336</v>
      </c>
      <c r="F2208" s="3" t="s">
        <v>62</v>
      </c>
      <c r="G2208" s="3" t="s">
        <v>88</v>
      </c>
      <c r="H2208" s="3" t="s">
        <v>4</v>
      </c>
      <c r="I2208" s="3" t="s">
        <v>5337</v>
      </c>
      <c r="J2208" s="3" t="s">
        <v>26</v>
      </c>
      <c r="K2208" s="3" t="s">
        <v>27</v>
      </c>
      <c r="L2208" s="3" t="s">
        <v>28</v>
      </c>
      <c r="O2208" s="3" t="s">
        <v>9</v>
      </c>
      <c r="P2208" s="3" t="s">
        <v>4</v>
      </c>
      <c r="Q2208" s="3" t="s">
        <v>10</v>
      </c>
      <c r="V2208" t="str">
        <f t="shared" si="93"/>
        <v>Remove</v>
      </c>
      <c r="W2208"/>
      <c r="X2208"/>
      <c r="Y2208"/>
      <c r="Z2208"/>
      <c r="AA2208"/>
      <c r="AC2208"/>
      <c r="AE2208"/>
    </row>
    <row r="2209" spans="1:31" hidden="1" x14ac:dyDescent="0.3">
      <c r="A2209" s="3">
        <v>3029706040</v>
      </c>
      <c r="B2209" s="3" t="s">
        <v>5325</v>
      </c>
      <c r="C2209" s="3" t="s">
        <v>5325</v>
      </c>
      <c r="D2209" s="3">
        <v>53.128689492325897</v>
      </c>
      <c r="E2209" s="3" t="s">
        <v>5338</v>
      </c>
      <c r="F2209" s="3" t="s">
        <v>26</v>
      </c>
      <c r="G2209" s="3" t="s">
        <v>198</v>
      </c>
      <c r="H2209" s="3" t="s">
        <v>4</v>
      </c>
      <c r="I2209" s="3" t="s">
        <v>25</v>
      </c>
      <c r="J2209" s="3" t="s">
        <v>26</v>
      </c>
      <c r="K2209" s="3" t="s">
        <v>27</v>
      </c>
      <c r="L2209" s="3" t="s">
        <v>4</v>
      </c>
      <c r="O2209" s="3" t="s">
        <v>9</v>
      </c>
      <c r="P2209" s="3" t="s">
        <v>4</v>
      </c>
      <c r="Q2209" s="3" t="s">
        <v>10</v>
      </c>
      <c r="V2209" t="str">
        <f t="shared" si="93"/>
        <v>Remove</v>
      </c>
      <c r="W2209"/>
      <c r="X2209"/>
      <c r="Y2209"/>
      <c r="Z2209"/>
      <c r="AA2209"/>
      <c r="AC2209"/>
      <c r="AE2209"/>
    </row>
    <row r="2210" spans="1:31" hidden="1" x14ac:dyDescent="0.3">
      <c r="A2210" s="3">
        <v>3030660040</v>
      </c>
      <c r="B2210" s="3" t="s">
        <v>5339</v>
      </c>
      <c r="C2210" s="3" t="s">
        <v>5339</v>
      </c>
      <c r="D2210" s="3">
        <v>76.769764523510801</v>
      </c>
      <c r="E2210" s="3" t="s">
        <v>5340</v>
      </c>
      <c r="F2210" s="3" t="s">
        <v>6</v>
      </c>
      <c r="G2210" s="3" t="s">
        <v>117</v>
      </c>
      <c r="H2210" s="3" t="s">
        <v>4</v>
      </c>
      <c r="I2210" s="3" t="s">
        <v>25</v>
      </c>
      <c r="J2210" s="3" t="s">
        <v>26</v>
      </c>
      <c r="K2210" s="3" t="s">
        <v>27</v>
      </c>
      <c r="L2210" s="3" t="s">
        <v>4</v>
      </c>
      <c r="O2210" s="3" t="s">
        <v>9</v>
      </c>
      <c r="P2210" s="3" t="s">
        <v>4</v>
      </c>
      <c r="Q2210" s="3" t="s">
        <v>10</v>
      </c>
      <c r="V2210" t="str">
        <f t="shared" si="93"/>
        <v>Remove</v>
      </c>
      <c r="W2210"/>
      <c r="X2210"/>
      <c r="Y2210"/>
      <c r="Z2210"/>
      <c r="AA2210"/>
      <c r="AC2210"/>
      <c r="AE2210"/>
    </row>
    <row r="2211" spans="1:31" hidden="1" x14ac:dyDescent="0.3">
      <c r="A2211" s="3">
        <v>3031271040</v>
      </c>
      <c r="B2211" s="3" t="s">
        <v>4351</v>
      </c>
      <c r="C2211" s="3" t="s">
        <v>5341</v>
      </c>
      <c r="D2211" s="3">
        <v>159.220104983102</v>
      </c>
      <c r="E2211" s="3" t="s">
        <v>5342</v>
      </c>
      <c r="F2211" s="3" t="s">
        <v>2</v>
      </c>
      <c r="G2211" s="3" t="s">
        <v>3</v>
      </c>
      <c r="H2211" s="3" t="s">
        <v>4</v>
      </c>
      <c r="I2211" s="3" t="s">
        <v>2868</v>
      </c>
      <c r="J2211" s="3" t="s">
        <v>2</v>
      </c>
      <c r="K2211" s="3" t="s">
        <v>3</v>
      </c>
      <c r="L2211" s="3" t="s">
        <v>4</v>
      </c>
      <c r="O2211" s="3" t="s">
        <v>9</v>
      </c>
      <c r="P2211" s="3" t="s">
        <v>4</v>
      </c>
      <c r="Q2211" s="3" t="s">
        <v>10</v>
      </c>
      <c r="V2211" t="str">
        <f t="shared" si="93"/>
        <v>Remove</v>
      </c>
      <c r="W2211"/>
      <c r="X2211"/>
      <c r="Y2211"/>
      <c r="Z2211"/>
      <c r="AA2211"/>
      <c r="AC2211"/>
      <c r="AE2211"/>
    </row>
    <row r="2212" spans="1:31" hidden="1" x14ac:dyDescent="0.3">
      <c r="A2212" s="3">
        <v>3031239040</v>
      </c>
      <c r="B2212" s="3" t="s">
        <v>4351</v>
      </c>
      <c r="C2212" s="3" t="s">
        <v>4351</v>
      </c>
      <c r="D2212" s="3">
        <v>228.095224013012</v>
      </c>
      <c r="E2212" s="3" t="s">
        <v>5343</v>
      </c>
      <c r="F2212" s="3" t="s">
        <v>62</v>
      </c>
      <c r="G2212" s="3" t="s">
        <v>113</v>
      </c>
      <c r="H2212" s="3" t="s">
        <v>4</v>
      </c>
      <c r="I2212" s="3" t="s">
        <v>5344</v>
      </c>
      <c r="J2212" s="3" t="s">
        <v>2</v>
      </c>
      <c r="K2212" s="3" t="s">
        <v>3</v>
      </c>
      <c r="L2212" s="3" t="s">
        <v>4</v>
      </c>
      <c r="O2212" s="3" t="s">
        <v>9</v>
      </c>
      <c r="P2212" s="3" t="s">
        <v>4</v>
      </c>
      <c r="Q2212" s="3" t="s">
        <v>10</v>
      </c>
      <c r="V2212" t="str">
        <f t="shared" si="93"/>
        <v>Remove</v>
      </c>
      <c r="W2212"/>
      <c r="X2212"/>
      <c r="Y2212"/>
      <c r="Z2212"/>
      <c r="AA2212"/>
      <c r="AC2212"/>
      <c r="AE2212"/>
    </row>
    <row r="2213" spans="1:31" hidden="1" x14ac:dyDescent="0.3">
      <c r="A2213" s="3">
        <v>3031126040</v>
      </c>
      <c r="B2213" s="3" t="s">
        <v>4351</v>
      </c>
      <c r="C2213" s="3" t="s">
        <v>4351</v>
      </c>
      <c r="D2213" s="3">
        <v>59.174922371728499</v>
      </c>
      <c r="E2213" s="3" t="s">
        <v>5345</v>
      </c>
      <c r="F2213" s="3" t="s">
        <v>26</v>
      </c>
      <c r="G2213" s="3" t="s">
        <v>27</v>
      </c>
      <c r="H2213" s="3" t="s">
        <v>4</v>
      </c>
      <c r="I2213" s="3" t="s">
        <v>5346</v>
      </c>
      <c r="J2213" s="3" t="s">
        <v>26</v>
      </c>
      <c r="K2213" s="3" t="s">
        <v>27</v>
      </c>
      <c r="L2213" s="3" t="s">
        <v>4</v>
      </c>
      <c r="O2213" s="3" t="s">
        <v>9</v>
      </c>
      <c r="P2213" s="3" t="s">
        <v>4</v>
      </c>
      <c r="Q2213" s="3" t="s">
        <v>10</v>
      </c>
      <c r="V2213" t="str">
        <f t="shared" si="93"/>
        <v>Remove</v>
      </c>
      <c r="W2213"/>
      <c r="X2213"/>
      <c r="Y2213"/>
      <c r="Z2213"/>
      <c r="AA2213"/>
      <c r="AC2213"/>
      <c r="AE2213"/>
    </row>
    <row r="2214" spans="1:31" hidden="1" x14ac:dyDescent="0.3">
      <c r="A2214" s="3">
        <v>3031125040</v>
      </c>
      <c r="B2214" s="3" t="s">
        <v>4351</v>
      </c>
      <c r="C2214" s="3" t="s">
        <v>4351</v>
      </c>
      <c r="D2214" s="3">
        <v>58.376460150820598</v>
      </c>
      <c r="E2214" s="3" t="s">
        <v>5347</v>
      </c>
      <c r="F2214" s="3" t="s">
        <v>26</v>
      </c>
      <c r="G2214" s="3" t="s">
        <v>27</v>
      </c>
      <c r="H2214" s="3" t="s">
        <v>4</v>
      </c>
      <c r="I2214" s="3" t="s">
        <v>5346</v>
      </c>
      <c r="J2214" s="3" t="s">
        <v>26</v>
      </c>
      <c r="K2214" s="3" t="s">
        <v>27</v>
      </c>
      <c r="L2214" s="3" t="s">
        <v>4</v>
      </c>
      <c r="O2214" s="3" t="s">
        <v>9</v>
      </c>
      <c r="P2214" s="3" t="s">
        <v>4</v>
      </c>
      <c r="Q2214" s="3" t="s">
        <v>10</v>
      </c>
      <c r="V2214" t="str">
        <f t="shared" si="93"/>
        <v>Remove</v>
      </c>
      <c r="W2214"/>
      <c r="X2214"/>
      <c r="Y2214"/>
      <c r="Z2214"/>
      <c r="AA2214"/>
      <c r="AC2214"/>
      <c r="AE2214"/>
    </row>
    <row r="2215" spans="1:31" ht="28.8" x14ac:dyDescent="0.3">
      <c r="A2215" s="3">
        <v>3034937040</v>
      </c>
      <c r="B2215" s="3" t="s">
        <v>5348</v>
      </c>
      <c r="C2215" s="3" t="s">
        <v>5349</v>
      </c>
      <c r="D2215" s="3">
        <v>752.35225670229397</v>
      </c>
      <c r="E2215" s="3" t="s">
        <v>5350</v>
      </c>
      <c r="F2215" s="3" t="s">
        <v>26</v>
      </c>
      <c r="G2215" s="3" t="s">
        <v>198</v>
      </c>
      <c r="H2215" s="3" t="s">
        <v>127</v>
      </c>
      <c r="I2215" s="3" t="s">
        <v>25</v>
      </c>
      <c r="J2215" s="3" t="s">
        <v>26</v>
      </c>
      <c r="K2215" s="3" t="s">
        <v>27</v>
      </c>
      <c r="L2215" s="3" t="s">
        <v>127</v>
      </c>
      <c r="M2215" s="3" t="s">
        <v>5351</v>
      </c>
      <c r="O2215" s="3" t="s">
        <v>9</v>
      </c>
      <c r="P2215" s="3" t="s">
        <v>127</v>
      </c>
      <c r="Q2215" s="3" t="s">
        <v>10</v>
      </c>
      <c r="R2215" s="2" t="s">
        <v>3420</v>
      </c>
      <c r="S2215" s="3">
        <v>-1.64</v>
      </c>
      <c r="T2215" s="3">
        <v>0.28000000000000003</v>
      </c>
      <c r="U2215" s="3">
        <v>5.88</v>
      </c>
      <c r="V2215" s="3" t="str">
        <f t="shared" si="93"/>
        <v>Keep</v>
      </c>
      <c r="W2215" s="2" t="str">
        <f>MID(B2215, 5, 11)</f>
        <v>Nov 03 2016</v>
      </c>
      <c r="X2215" s="3">
        <f t="shared" ref="X2215" si="98">VALUE(RIGHT(W2215,4))</f>
        <v>2016</v>
      </c>
      <c r="Y2215" s="2" t="str">
        <f>H2215&amp;X2215</f>
        <v>Russia2016</v>
      </c>
      <c r="Z2215" s="1" t="s">
        <v>16087</v>
      </c>
      <c r="AA2215" s="1">
        <f>IFERROR(VLOOKUP(Z2215, RISKSHEET!$A$2:$G$1000, 4, FALSE), "Missing")</f>
        <v>-0.84505409002304099</v>
      </c>
      <c r="AB2215">
        <f>IFERROR(VLOOKUP(Z2215, RISKSHEET!$A$2:$G$1000, 5, FALSE), "Missing")</f>
        <v>-0.94768816232681297</v>
      </c>
      <c r="AC2215" s="1">
        <f>IFERROR(VLOOKUP(Z2215, RISKSHEET!$A$2:$G$1000, 6, FALSE), "Missing")</f>
        <v>-0.191041514277458</v>
      </c>
      <c r="AD2215" t="str">
        <f>_xlfn.XLOOKUP(Z2215, CREDITRATING!I:I, CREDITRATING!E:E, "Missing")</f>
        <v>BB+</v>
      </c>
      <c r="AE2215" s="1">
        <f>_xlfn.XLOOKUP(Z2215, CREDITRATING!I:I, CREDITRATING!F:F, "Missing")</f>
        <v>11</v>
      </c>
    </row>
    <row r="2216" spans="1:31" hidden="1" x14ac:dyDescent="0.3">
      <c r="A2216" s="3">
        <v>3033817040</v>
      </c>
      <c r="B2216" s="3" t="s">
        <v>5348</v>
      </c>
      <c r="C2216" s="3" t="s">
        <v>5348</v>
      </c>
      <c r="D2216" s="3">
        <v>100.058653012997</v>
      </c>
      <c r="E2216" s="3" t="s">
        <v>5352</v>
      </c>
      <c r="F2216" s="3" t="s">
        <v>191</v>
      </c>
      <c r="G2216" s="3" t="s">
        <v>192</v>
      </c>
      <c r="H2216" s="3" t="s">
        <v>127</v>
      </c>
      <c r="I2216" s="3" t="s">
        <v>5353</v>
      </c>
      <c r="J2216" s="3" t="s">
        <v>90</v>
      </c>
      <c r="K2216" s="3" t="s">
        <v>623</v>
      </c>
      <c r="L2216" s="3" t="s">
        <v>127</v>
      </c>
      <c r="O2216" s="3" t="s">
        <v>9</v>
      </c>
      <c r="P2216" s="3" t="s">
        <v>127</v>
      </c>
      <c r="Q2216" s="3" t="s">
        <v>10</v>
      </c>
      <c r="V2216" t="str">
        <f t="shared" si="93"/>
        <v>Remove</v>
      </c>
      <c r="W2216"/>
      <c r="X2216"/>
      <c r="Y2216"/>
      <c r="Z2216"/>
      <c r="AA2216"/>
      <c r="AC2216"/>
      <c r="AE2216"/>
    </row>
    <row r="2217" spans="1:31" hidden="1" x14ac:dyDescent="0.3">
      <c r="A2217" s="3">
        <v>3031435040</v>
      </c>
      <c r="B2217" s="3" t="s">
        <v>5348</v>
      </c>
      <c r="C2217" s="3" t="s">
        <v>5348</v>
      </c>
      <c r="D2217" s="3">
        <v>161.99958545540699</v>
      </c>
      <c r="E2217" s="3" t="s">
        <v>5354</v>
      </c>
      <c r="F2217" s="3" t="s">
        <v>191</v>
      </c>
      <c r="G2217" s="3" t="s">
        <v>536</v>
      </c>
      <c r="H2217" s="3" t="s">
        <v>4</v>
      </c>
      <c r="I2217" s="3" t="s">
        <v>5271</v>
      </c>
      <c r="J2217" s="3" t="s">
        <v>26</v>
      </c>
      <c r="K2217" s="3" t="s">
        <v>72</v>
      </c>
      <c r="L2217" s="3" t="s">
        <v>3037</v>
      </c>
      <c r="O2217" s="3" t="s">
        <v>9</v>
      </c>
      <c r="P2217" s="3" t="s">
        <v>4</v>
      </c>
      <c r="Q2217" s="3" t="s">
        <v>10</v>
      </c>
      <c r="V2217" t="str">
        <f t="shared" si="93"/>
        <v>Remove</v>
      </c>
      <c r="W2217"/>
      <c r="X2217"/>
      <c r="Y2217"/>
      <c r="Z2217"/>
      <c r="AA2217"/>
      <c r="AC2217"/>
      <c r="AE2217"/>
    </row>
    <row r="2218" spans="1:31" hidden="1" x14ac:dyDescent="0.3">
      <c r="A2218" s="3">
        <v>3031123040</v>
      </c>
      <c r="B2218" s="3" t="s">
        <v>5348</v>
      </c>
      <c r="C2218" s="3" t="s">
        <v>5322</v>
      </c>
      <c r="D2218" s="3">
        <v>76.508791543856105</v>
      </c>
      <c r="E2218" s="3" t="s">
        <v>5355</v>
      </c>
      <c r="F2218" s="3" t="s">
        <v>26</v>
      </c>
      <c r="G2218" s="3" t="s">
        <v>27</v>
      </c>
      <c r="H2218" s="3" t="s">
        <v>4</v>
      </c>
      <c r="I2218" s="3" t="s">
        <v>5356</v>
      </c>
      <c r="J2218" s="3" t="s">
        <v>90</v>
      </c>
      <c r="K2218" s="3" t="s">
        <v>91</v>
      </c>
      <c r="L2218" s="3" t="s">
        <v>4</v>
      </c>
      <c r="O2218" s="3" t="s">
        <v>9</v>
      </c>
      <c r="P2218" s="3" t="s">
        <v>4</v>
      </c>
      <c r="Q2218" s="3" t="s">
        <v>10</v>
      </c>
      <c r="V2218" t="str">
        <f t="shared" si="93"/>
        <v>Remove</v>
      </c>
      <c r="W2218"/>
      <c r="X2218"/>
      <c r="Y2218"/>
      <c r="Z2218"/>
      <c r="AA2218"/>
      <c r="AC2218"/>
      <c r="AE2218"/>
    </row>
    <row r="2219" spans="1:31" hidden="1" x14ac:dyDescent="0.3">
      <c r="A2219" s="3">
        <v>3038595040</v>
      </c>
      <c r="B2219" s="3" t="s">
        <v>5357</v>
      </c>
      <c r="C2219" s="3" t="s">
        <v>5357</v>
      </c>
      <c r="D2219" s="3">
        <v>450.14650838680302</v>
      </c>
      <c r="E2219" s="3" t="s">
        <v>5358</v>
      </c>
      <c r="F2219" s="3" t="s">
        <v>2</v>
      </c>
      <c r="G2219" s="3" t="s">
        <v>208</v>
      </c>
      <c r="H2219" s="3" t="s">
        <v>107</v>
      </c>
      <c r="I2219" s="3" t="s">
        <v>5359</v>
      </c>
      <c r="J2219" s="3" t="s">
        <v>2</v>
      </c>
      <c r="K2219" s="3" t="s">
        <v>3</v>
      </c>
      <c r="L2219" s="3" t="s">
        <v>239</v>
      </c>
      <c r="M2219" s="3" t="s">
        <v>289</v>
      </c>
      <c r="O2219" s="3" t="s">
        <v>9</v>
      </c>
      <c r="P2219" s="3" t="s">
        <v>107</v>
      </c>
      <c r="Q2219" s="3" t="s">
        <v>10</v>
      </c>
      <c r="V2219" t="str">
        <f t="shared" si="93"/>
        <v>Remove</v>
      </c>
      <c r="W2219"/>
      <c r="X2219"/>
      <c r="Y2219"/>
      <c r="Z2219"/>
      <c r="AA2219"/>
      <c r="AC2219"/>
      <c r="AE2219"/>
    </row>
    <row r="2220" spans="1:31" hidden="1" x14ac:dyDescent="0.3">
      <c r="A2220" s="3">
        <v>3032395040</v>
      </c>
      <c r="B2220" s="3" t="s">
        <v>5357</v>
      </c>
      <c r="C2220" s="3" t="s">
        <v>5357</v>
      </c>
      <c r="D2220" s="3">
        <v>2515.0116843163901</v>
      </c>
      <c r="E2220" s="3" t="s">
        <v>5360</v>
      </c>
      <c r="F2220" s="3" t="s">
        <v>26</v>
      </c>
      <c r="G2220" s="3" t="s">
        <v>364</v>
      </c>
      <c r="H2220" s="3" t="s">
        <v>4</v>
      </c>
      <c r="I2220" s="3" t="s">
        <v>5361</v>
      </c>
      <c r="J2220" s="3" t="s">
        <v>26</v>
      </c>
      <c r="K2220" s="3" t="s">
        <v>364</v>
      </c>
      <c r="L2220" s="3" t="s">
        <v>4</v>
      </c>
      <c r="N2220" s="3" t="s">
        <v>5362</v>
      </c>
      <c r="O2220" s="3" t="s">
        <v>9</v>
      </c>
      <c r="P2220" s="3" t="s">
        <v>4</v>
      </c>
      <c r="Q2220" s="3" t="s">
        <v>10</v>
      </c>
      <c r="V2220" t="str">
        <f t="shared" si="93"/>
        <v>Remove</v>
      </c>
      <c r="W2220"/>
      <c r="X2220"/>
      <c r="Y2220"/>
      <c r="Z2220"/>
      <c r="AA2220"/>
      <c r="AC2220"/>
      <c r="AE2220"/>
    </row>
    <row r="2221" spans="1:31" ht="28.8" x14ac:dyDescent="0.3">
      <c r="A2221" s="3">
        <v>2668073040</v>
      </c>
      <c r="B2221" s="3" t="s">
        <v>5363</v>
      </c>
      <c r="C2221" s="3" t="s">
        <v>5363</v>
      </c>
      <c r="D2221" s="3">
        <v>102.176759925433</v>
      </c>
      <c r="E2221" s="3" t="s">
        <v>4060</v>
      </c>
      <c r="F2221" s="3" t="s">
        <v>83</v>
      </c>
      <c r="G2221" s="3" t="s">
        <v>121</v>
      </c>
      <c r="H2221" s="3" t="s">
        <v>16054</v>
      </c>
      <c r="I2221" s="3" t="s">
        <v>16059</v>
      </c>
      <c r="J2221" s="3" t="s">
        <v>83</v>
      </c>
      <c r="K2221" s="3" t="s">
        <v>121</v>
      </c>
      <c r="L2221" s="3" t="s">
        <v>107</v>
      </c>
      <c r="M2221" s="3" t="s">
        <v>5364</v>
      </c>
      <c r="O2221" s="3" t="s">
        <v>9</v>
      </c>
      <c r="P2221" s="3" t="s">
        <v>107</v>
      </c>
      <c r="Q2221" s="3" t="s">
        <v>10</v>
      </c>
      <c r="R2221" s="2" t="s">
        <v>5365</v>
      </c>
      <c r="S2221" s="3">
        <v>294.07</v>
      </c>
      <c r="T2221" s="3">
        <v>305.67</v>
      </c>
      <c r="U2221" s="3">
        <v>333.95</v>
      </c>
      <c r="V2221" s="3" t="str">
        <f t="shared" si="93"/>
        <v>Keep</v>
      </c>
      <c r="W2221" s="2" t="str">
        <f>MID(B2221, 5, 11)</f>
        <v>Nov 06 2016</v>
      </c>
      <c r="X2221" s="3">
        <f t="shared" ref="X2221" si="99">VALUE(RIGHT(W2221,4))</f>
        <v>2016</v>
      </c>
      <c r="Y2221" s="2" t="str">
        <f>H2221&amp;X2221</f>
        <v>india2016</v>
      </c>
      <c r="Z2221" s="1" t="s">
        <v>16085</v>
      </c>
      <c r="AA2221" s="1">
        <f>IFERROR(VLOOKUP(Z2221, RISKSHEET!$A$2:$G$1000, 4, FALSE), "Missing")</f>
        <v>-5.6153856217861203E-2</v>
      </c>
      <c r="AB2221">
        <f>IFERROR(VLOOKUP(Z2221, RISKSHEET!$A$2:$G$1000, 5, FALSE), "Missing")</f>
        <v>-0.96042650938034102</v>
      </c>
      <c r="AC2221" s="1">
        <f>IFERROR(VLOOKUP(Z2221, RISKSHEET!$A$2:$G$1000, 6, FALSE), "Missing")</f>
        <v>4.1096631437540103E-2</v>
      </c>
      <c r="AD2221" t="str">
        <f>_xlfn.XLOOKUP(Z2221, CREDITRATING!I:I, CREDITRATING!E:E, "Missing")</f>
        <v>BBB</v>
      </c>
      <c r="AE2221" s="1">
        <f>_xlfn.XLOOKUP(Z2221, CREDITRATING!I:I, CREDITRATING!F:F, "Missing")</f>
        <v>9</v>
      </c>
    </row>
    <row r="2222" spans="1:31" hidden="1" x14ac:dyDescent="0.3">
      <c r="A2222" s="3">
        <v>3032957040</v>
      </c>
      <c r="B2222" s="3" t="s">
        <v>5366</v>
      </c>
      <c r="C2222" s="3" t="s">
        <v>5366</v>
      </c>
      <c r="D2222" s="3">
        <v>233.99931886160999</v>
      </c>
      <c r="E2222" s="3" t="s">
        <v>5367</v>
      </c>
      <c r="F2222" s="3" t="s">
        <v>13</v>
      </c>
      <c r="G2222" s="3" t="s">
        <v>65</v>
      </c>
      <c r="H2222" s="3" t="s">
        <v>4</v>
      </c>
      <c r="I2222" s="3" t="s">
        <v>3200</v>
      </c>
      <c r="J2222" s="3" t="s">
        <v>13</v>
      </c>
      <c r="K2222" s="3" t="s">
        <v>155</v>
      </c>
      <c r="L2222" s="3" t="s">
        <v>4</v>
      </c>
      <c r="O2222" s="3" t="s">
        <v>9</v>
      </c>
      <c r="P2222" s="3" t="s">
        <v>4</v>
      </c>
      <c r="Q2222" s="3" t="s">
        <v>10</v>
      </c>
      <c r="V2222" t="str">
        <f t="shared" si="93"/>
        <v>Remove</v>
      </c>
      <c r="W2222"/>
      <c r="X2222"/>
      <c r="Y2222"/>
      <c r="Z2222"/>
      <c r="AA2222"/>
      <c r="AC2222"/>
      <c r="AE2222"/>
    </row>
    <row r="2223" spans="1:31" hidden="1" x14ac:dyDescent="0.3">
      <c r="A2223" s="3">
        <v>3038330040</v>
      </c>
      <c r="B2223" s="3" t="s">
        <v>5368</v>
      </c>
      <c r="C2223" s="3" t="s">
        <v>5368</v>
      </c>
      <c r="D2223" s="3">
        <v>298.64186595807502</v>
      </c>
      <c r="E2223" s="3" t="s">
        <v>5369</v>
      </c>
      <c r="F2223" s="3" t="s">
        <v>2</v>
      </c>
      <c r="G2223" s="3" t="s">
        <v>3</v>
      </c>
      <c r="H2223" s="3" t="s">
        <v>4</v>
      </c>
      <c r="I2223" s="3" t="s">
        <v>25</v>
      </c>
      <c r="J2223" s="3" t="s">
        <v>26</v>
      </c>
      <c r="K2223" s="3" t="s">
        <v>27</v>
      </c>
      <c r="L2223" s="3" t="s">
        <v>4</v>
      </c>
      <c r="O2223" s="3" t="s">
        <v>9</v>
      </c>
      <c r="P2223" s="3" t="s">
        <v>4</v>
      </c>
      <c r="Q2223" s="3" t="s">
        <v>10</v>
      </c>
      <c r="V2223" t="str">
        <f t="shared" si="93"/>
        <v>Remove</v>
      </c>
      <c r="W2223"/>
      <c r="X2223"/>
      <c r="Y2223"/>
      <c r="Z2223"/>
      <c r="AA2223"/>
      <c r="AC2223"/>
      <c r="AE2223"/>
    </row>
    <row r="2224" spans="1:31" hidden="1" x14ac:dyDescent="0.3">
      <c r="A2224" s="3">
        <v>3032982040</v>
      </c>
      <c r="B2224" s="3" t="s">
        <v>5368</v>
      </c>
      <c r="C2224" s="3" t="s">
        <v>5368</v>
      </c>
      <c r="D2224" s="3">
        <v>871.25184529081798</v>
      </c>
      <c r="E2224" s="3" t="s">
        <v>5370</v>
      </c>
      <c r="F2224" s="3" t="s">
        <v>26</v>
      </c>
      <c r="G2224" s="3" t="s">
        <v>364</v>
      </c>
      <c r="H2224" s="3" t="s">
        <v>4</v>
      </c>
      <c r="I2224" s="3" t="s">
        <v>5371</v>
      </c>
      <c r="J2224" s="3" t="s">
        <v>26</v>
      </c>
      <c r="K2224" s="3" t="s">
        <v>364</v>
      </c>
      <c r="L2224" s="3" t="s">
        <v>4</v>
      </c>
      <c r="N2224" s="3" t="s">
        <v>631</v>
      </c>
      <c r="O2224" s="3" t="s">
        <v>9</v>
      </c>
      <c r="P2224" s="3" t="s">
        <v>4</v>
      </c>
      <c r="Q2224" s="3" t="s">
        <v>10</v>
      </c>
      <c r="V2224" t="str">
        <f t="shared" si="93"/>
        <v>Remove</v>
      </c>
      <c r="W2224"/>
      <c r="X2224"/>
      <c r="Y2224"/>
      <c r="Z2224"/>
      <c r="AA2224"/>
      <c r="AC2224"/>
      <c r="AE2224"/>
    </row>
    <row r="2225" spans="1:31" hidden="1" x14ac:dyDescent="0.3">
      <c r="A2225" s="3">
        <v>3034636040</v>
      </c>
      <c r="B2225" s="3" t="s">
        <v>5372</v>
      </c>
      <c r="C2225" s="3" t="s">
        <v>5372</v>
      </c>
      <c r="D2225" s="3">
        <v>103.75009222505901</v>
      </c>
      <c r="E2225" s="3" t="s">
        <v>5373</v>
      </c>
      <c r="F2225" s="3" t="s">
        <v>2</v>
      </c>
      <c r="G2225" s="3" t="s">
        <v>3</v>
      </c>
      <c r="H2225" s="3" t="s">
        <v>4</v>
      </c>
      <c r="I2225" s="3" t="s">
        <v>5374</v>
      </c>
      <c r="J2225" s="3" t="s">
        <v>2</v>
      </c>
      <c r="K2225" s="3" t="s">
        <v>282</v>
      </c>
      <c r="L2225" s="3" t="s">
        <v>4</v>
      </c>
      <c r="O2225" s="3" t="s">
        <v>9</v>
      </c>
      <c r="P2225" s="3" t="s">
        <v>4</v>
      </c>
      <c r="Q2225" s="3" t="s">
        <v>10</v>
      </c>
      <c r="V2225" t="str">
        <f t="shared" si="93"/>
        <v>Remove</v>
      </c>
      <c r="W2225"/>
      <c r="X2225"/>
      <c r="Y2225"/>
      <c r="Z2225"/>
      <c r="AA2225"/>
      <c r="AC2225"/>
      <c r="AE2225"/>
    </row>
    <row r="2226" spans="1:31" hidden="1" x14ac:dyDescent="0.3">
      <c r="A2226" s="3">
        <v>3033996040</v>
      </c>
      <c r="B2226" s="3" t="s">
        <v>5372</v>
      </c>
      <c r="C2226" s="3" t="s">
        <v>5372</v>
      </c>
      <c r="D2226" s="3">
        <v>62.647405660377402</v>
      </c>
      <c r="E2226" s="3" t="s">
        <v>5375</v>
      </c>
      <c r="F2226" s="3" t="s">
        <v>41</v>
      </c>
      <c r="G2226" s="3" t="s">
        <v>323</v>
      </c>
      <c r="H2226" s="3" t="s">
        <v>4</v>
      </c>
      <c r="I2226" s="3" t="s">
        <v>5376</v>
      </c>
      <c r="J2226" s="3" t="s">
        <v>62</v>
      </c>
      <c r="K2226" s="3" t="s">
        <v>113</v>
      </c>
      <c r="L2226" s="3" t="s">
        <v>4</v>
      </c>
      <c r="O2226" s="3" t="s">
        <v>9</v>
      </c>
      <c r="P2226" s="3" t="s">
        <v>4</v>
      </c>
      <c r="Q2226" s="3" t="s">
        <v>10</v>
      </c>
      <c r="V2226" t="str">
        <f t="shared" si="93"/>
        <v>Remove</v>
      </c>
      <c r="W2226"/>
      <c r="X2226"/>
      <c r="Y2226"/>
      <c r="Z2226"/>
      <c r="AA2226"/>
      <c r="AC2226"/>
      <c r="AE2226"/>
    </row>
    <row r="2227" spans="1:31" hidden="1" x14ac:dyDescent="0.3">
      <c r="A2227" s="3">
        <v>3041440040</v>
      </c>
      <c r="B2227" s="3" t="s">
        <v>5377</v>
      </c>
      <c r="C2227" s="3" t="s">
        <v>5378</v>
      </c>
      <c r="D2227" s="3">
        <v>112.092866482638</v>
      </c>
      <c r="E2227" s="3" t="s">
        <v>5379</v>
      </c>
      <c r="F2227" s="3" t="s">
        <v>90</v>
      </c>
      <c r="G2227" s="3" t="s">
        <v>733</v>
      </c>
      <c r="H2227" s="3" t="s">
        <v>107</v>
      </c>
      <c r="I2227" s="3" t="s">
        <v>182</v>
      </c>
      <c r="J2227" s="3" t="s">
        <v>26</v>
      </c>
      <c r="K2227" s="3" t="s">
        <v>27</v>
      </c>
      <c r="L2227" s="3" t="s">
        <v>107</v>
      </c>
      <c r="O2227" s="3" t="s">
        <v>9</v>
      </c>
      <c r="P2227" s="3" t="s">
        <v>107</v>
      </c>
      <c r="Q2227" s="3" t="s">
        <v>10</v>
      </c>
      <c r="V2227" t="str">
        <f t="shared" si="93"/>
        <v>Remove</v>
      </c>
      <c r="W2227"/>
      <c r="X2227"/>
      <c r="Y2227"/>
      <c r="Z2227"/>
      <c r="AA2227"/>
      <c r="AC2227"/>
      <c r="AE2227"/>
    </row>
    <row r="2228" spans="1:31" hidden="1" x14ac:dyDescent="0.3">
      <c r="A2228" s="3">
        <v>3034067040</v>
      </c>
      <c r="B2228" s="3" t="s">
        <v>5377</v>
      </c>
      <c r="C2228" s="3" t="s">
        <v>5377</v>
      </c>
      <c r="D2228" s="3">
        <v>236.607142857143</v>
      </c>
      <c r="E2228" s="3" t="s">
        <v>5380</v>
      </c>
      <c r="F2228" s="3" t="s">
        <v>6</v>
      </c>
      <c r="G2228" s="3" t="s">
        <v>58</v>
      </c>
      <c r="H2228" s="3" t="s">
        <v>332</v>
      </c>
      <c r="I2228" s="3" t="s">
        <v>5381</v>
      </c>
      <c r="J2228" s="3" t="s">
        <v>23</v>
      </c>
      <c r="K2228" s="3" t="s">
        <v>797</v>
      </c>
      <c r="L2228" s="3" t="s">
        <v>3452</v>
      </c>
      <c r="M2228" s="3" t="s">
        <v>5382</v>
      </c>
      <c r="O2228" s="3" t="s">
        <v>9</v>
      </c>
      <c r="P2228" s="3" t="s">
        <v>332</v>
      </c>
      <c r="Q2228" s="3" t="s">
        <v>10</v>
      </c>
      <c r="V2228" t="str">
        <f t="shared" si="93"/>
        <v>Remove</v>
      </c>
      <c r="W2228"/>
      <c r="X2228"/>
      <c r="Y2228"/>
      <c r="Z2228"/>
      <c r="AA2228"/>
      <c r="AC2228"/>
      <c r="AE2228"/>
    </row>
    <row r="2229" spans="1:31" hidden="1" x14ac:dyDescent="0.3">
      <c r="A2229" s="3">
        <v>3034863040</v>
      </c>
      <c r="B2229" s="3" t="s">
        <v>5383</v>
      </c>
      <c r="C2229" s="3" t="s">
        <v>5383</v>
      </c>
      <c r="D2229" s="3">
        <v>1430.6074752376001</v>
      </c>
      <c r="E2229" s="3" t="s">
        <v>5384</v>
      </c>
      <c r="F2229" s="3" t="s">
        <v>90</v>
      </c>
      <c r="G2229" s="3" t="s">
        <v>996</v>
      </c>
      <c r="H2229" s="3" t="s">
        <v>107</v>
      </c>
      <c r="I2229" s="3" t="s">
        <v>5385</v>
      </c>
      <c r="J2229" s="3" t="s">
        <v>90</v>
      </c>
      <c r="K2229" s="3" t="s">
        <v>996</v>
      </c>
      <c r="L2229" s="3" t="s">
        <v>107</v>
      </c>
      <c r="M2229" s="3" t="s">
        <v>5386</v>
      </c>
      <c r="N2229" s="3" t="s">
        <v>5387</v>
      </c>
      <c r="O2229" s="3" t="s">
        <v>9</v>
      </c>
      <c r="P2229" s="3" t="s">
        <v>107</v>
      </c>
      <c r="Q2229" s="3" t="s">
        <v>10</v>
      </c>
      <c r="R2229" s="2" t="s">
        <v>194</v>
      </c>
      <c r="V2229" t="str">
        <f t="shared" si="93"/>
        <v>Remove</v>
      </c>
      <c r="W2229"/>
      <c r="X2229"/>
      <c r="Y2229"/>
      <c r="Z2229"/>
      <c r="AA2229"/>
      <c r="AC2229"/>
      <c r="AE2229"/>
    </row>
    <row r="2230" spans="1:31" hidden="1" x14ac:dyDescent="0.3">
      <c r="A2230" s="3">
        <v>3034639040</v>
      </c>
      <c r="B2230" s="3" t="s">
        <v>5383</v>
      </c>
      <c r="C2230" s="3" t="s">
        <v>5383</v>
      </c>
      <c r="D2230" s="3">
        <v>73.465697048367801</v>
      </c>
      <c r="E2230" s="3" t="s">
        <v>5388</v>
      </c>
      <c r="F2230" s="3" t="s">
        <v>13</v>
      </c>
      <c r="G2230" s="3" t="s">
        <v>425</v>
      </c>
      <c r="H2230" s="3" t="s">
        <v>4</v>
      </c>
      <c r="I2230" s="3" t="s">
        <v>5389</v>
      </c>
      <c r="J2230" s="3" t="s">
        <v>13</v>
      </c>
      <c r="K2230" s="3" t="s">
        <v>65</v>
      </c>
      <c r="L2230" s="3" t="s">
        <v>4</v>
      </c>
      <c r="N2230" s="3" t="s">
        <v>3566</v>
      </c>
      <c r="O2230" s="3" t="s">
        <v>9</v>
      </c>
      <c r="P2230" s="3" t="s">
        <v>4</v>
      </c>
      <c r="Q2230" s="3" t="s">
        <v>10</v>
      </c>
      <c r="V2230" t="str">
        <f t="shared" si="93"/>
        <v>Remove</v>
      </c>
      <c r="W2230"/>
      <c r="X2230"/>
      <c r="Y2230"/>
      <c r="Z2230"/>
      <c r="AA2230"/>
      <c r="AC2230"/>
      <c r="AE2230"/>
    </row>
    <row r="2231" spans="1:31" hidden="1" x14ac:dyDescent="0.3">
      <c r="A2231" s="3">
        <v>3034614040</v>
      </c>
      <c r="B2231" s="3" t="s">
        <v>5383</v>
      </c>
      <c r="C2231" s="3" t="s">
        <v>5383</v>
      </c>
      <c r="D2231" s="3">
        <v>109.577713386383</v>
      </c>
      <c r="E2231" s="3" t="s">
        <v>5390</v>
      </c>
      <c r="F2231" s="3" t="s">
        <v>6</v>
      </c>
      <c r="G2231" s="3" t="s">
        <v>58</v>
      </c>
      <c r="H2231" s="3" t="s">
        <v>4</v>
      </c>
      <c r="I2231" s="3" t="s">
        <v>25</v>
      </c>
      <c r="J2231" s="3" t="s">
        <v>26</v>
      </c>
      <c r="K2231" s="3" t="s">
        <v>27</v>
      </c>
      <c r="L2231" s="3" t="s">
        <v>4</v>
      </c>
      <c r="M2231" s="3" t="s">
        <v>398</v>
      </c>
      <c r="O2231" s="3" t="s">
        <v>9</v>
      </c>
      <c r="P2231" s="3" t="s">
        <v>4</v>
      </c>
      <c r="Q2231" s="3" t="s">
        <v>10</v>
      </c>
      <c r="V2231" t="str">
        <f t="shared" si="93"/>
        <v>Remove</v>
      </c>
      <c r="W2231"/>
      <c r="X2231"/>
      <c r="Y2231"/>
      <c r="Z2231"/>
      <c r="AA2231"/>
      <c r="AC2231"/>
      <c r="AE2231"/>
    </row>
    <row r="2232" spans="1:31" hidden="1" x14ac:dyDescent="0.3">
      <c r="A2232" s="3">
        <v>3006564040</v>
      </c>
      <c r="B2232" s="3" t="s">
        <v>5383</v>
      </c>
      <c r="C2232" s="3" t="s">
        <v>5383</v>
      </c>
      <c r="D2232" s="3">
        <v>62.418646428816103</v>
      </c>
      <c r="E2232" s="3" t="s">
        <v>5391</v>
      </c>
      <c r="F2232" s="3" t="s">
        <v>41</v>
      </c>
      <c r="G2232" s="3" t="s">
        <v>144</v>
      </c>
      <c r="H2232" s="3" t="s">
        <v>127</v>
      </c>
      <c r="I2232" s="3" t="s">
        <v>25</v>
      </c>
      <c r="J2232" s="3" t="s">
        <v>26</v>
      </c>
      <c r="K2232" s="3" t="s">
        <v>27</v>
      </c>
      <c r="L2232" s="3" t="s">
        <v>127</v>
      </c>
      <c r="O2232" s="3" t="s">
        <v>9</v>
      </c>
      <c r="P2232" s="3" t="s">
        <v>127</v>
      </c>
      <c r="Q2232" s="3" t="s">
        <v>10</v>
      </c>
      <c r="V2232" t="str">
        <f t="shared" si="93"/>
        <v>Remove</v>
      </c>
      <c r="W2232"/>
      <c r="X2232"/>
      <c r="Y2232"/>
      <c r="Z2232"/>
      <c r="AA2232"/>
      <c r="AC2232"/>
      <c r="AE2232"/>
    </row>
    <row r="2233" spans="1:31" hidden="1" x14ac:dyDescent="0.3">
      <c r="A2233" s="3">
        <v>3035947040</v>
      </c>
      <c r="B2233" s="3" t="s">
        <v>5392</v>
      </c>
      <c r="C2233" s="3" t="s">
        <v>5392</v>
      </c>
      <c r="D2233" s="3">
        <v>125.870170102429</v>
      </c>
      <c r="E2233" s="3" t="s">
        <v>5393</v>
      </c>
      <c r="F2233" s="3" t="s">
        <v>6</v>
      </c>
      <c r="G2233" s="3" t="s">
        <v>34</v>
      </c>
      <c r="H2233" s="3" t="s">
        <v>107</v>
      </c>
      <c r="I2233" s="3" t="s">
        <v>5394</v>
      </c>
      <c r="J2233" s="3" t="s">
        <v>6</v>
      </c>
      <c r="K2233" s="3" t="s">
        <v>34</v>
      </c>
      <c r="L2233" s="3" t="s">
        <v>107</v>
      </c>
      <c r="M2233" s="3" t="s">
        <v>5395</v>
      </c>
      <c r="O2233" s="3" t="s">
        <v>9</v>
      </c>
      <c r="P2233" s="3" t="s">
        <v>107</v>
      </c>
      <c r="Q2233" s="3" t="s">
        <v>10</v>
      </c>
      <c r="V2233" t="str">
        <f t="shared" si="93"/>
        <v>Remove</v>
      </c>
      <c r="W2233"/>
      <c r="X2233"/>
      <c r="Y2233"/>
      <c r="Z2233"/>
      <c r="AA2233"/>
      <c r="AC2233"/>
      <c r="AE2233"/>
    </row>
    <row r="2234" spans="1:31" hidden="1" x14ac:dyDescent="0.3">
      <c r="A2234" s="3">
        <v>3035068040</v>
      </c>
      <c r="B2234" s="3" t="s">
        <v>5392</v>
      </c>
      <c r="C2234" s="3" t="s">
        <v>5392</v>
      </c>
      <c r="D2234" s="3">
        <v>61.770597738287599</v>
      </c>
      <c r="E2234" s="3" t="s">
        <v>5396</v>
      </c>
      <c r="F2234" s="3" t="s">
        <v>191</v>
      </c>
      <c r="G2234" s="3" t="s">
        <v>392</v>
      </c>
      <c r="H2234" s="3" t="s">
        <v>4</v>
      </c>
      <c r="I2234" s="3" t="s">
        <v>5397</v>
      </c>
      <c r="J2234" s="3" t="s">
        <v>23</v>
      </c>
      <c r="K2234" s="3" t="s">
        <v>24</v>
      </c>
      <c r="L2234" s="3" t="s">
        <v>4</v>
      </c>
      <c r="O2234" s="3" t="s">
        <v>9</v>
      </c>
      <c r="P2234" s="3" t="s">
        <v>4</v>
      </c>
      <c r="Q2234" s="3" t="s">
        <v>10</v>
      </c>
      <c r="V2234" t="str">
        <f t="shared" si="93"/>
        <v>Remove</v>
      </c>
      <c r="W2234"/>
      <c r="X2234"/>
      <c r="Y2234"/>
      <c r="Z2234"/>
      <c r="AA2234"/>
      <c r="AC2234"/>
      <c r="AE2234"/>
    </row>
    <row r="2235" spans="1:31" hidden="1" x14ac:dyDescent="0.3">
      <c r="A2235" s="3">
        <v>3035333040</v>
      </c>
      <c r="B2235" s="3" t="s">
        <v>5398</v>
      </c>
      <c r="C2235" s="3" t="s">
        <v>5398</v>
      </c>
      <c r="D2235" s="3">
        <v>55.4050521368777</v>
      </c>
      <c r="E2235" s="3" t="s">
        <v>5399</v>
      </c>
      <c r="F2235" s="3" t="s">
        <v>191</v>
      </c>
      <c r="G2235" s="3" t="s">
        <v>192</v>
      </c>
      <c r="H2235" s="3" t="s">
        <v>4</v>
      </c>
      <c r="I2235" s="3" t="s">
        <v>5400</v>
      </c>
      <c r="J2235" s="3" t="s">
        <v>26</v>
      </c>
      <c r="K2235" s="3" t="s">
        <v>27</v>
      </c>
      <c r="L2235" s="3" t="s">
        <v>4</v>
      </c>
      <c r="O2235" s="3" t="s">
        <v>9</v>
      </c>
      <c r="P2235" s="3" t="s">
        <v>4</v>
      </c>
      <c r="Q2235" s="3" t="s">
        <v>10</v>
      </c>
      <c r="V2235" t="str">
        <f t="shared" si="93"/>
        <v>Remove</v>
      </c>
      <c r="W2235"/>
      <c r="X2235"/>
      <c r="Y2235"/>
      <c r="Z2235"/>
      <c r="AA2235"/>
      <c r="AC2235"/>
      <c r="AE2235"/>
    </row>
    <row r="2236" spans="1:31" hidden="1" x14ac:dyDescent="0.3">
      <c r="A2236" s="3">
        <v>3035323040</v>
      </c>
      <c r="B2236" s="3" t="s">
        <v>5398</v>
      </c>
      <c r="C2236" s="3" t="s">
        <v>5398</v>
      </c>
      <c r="D2236" s="3">
        <v>54.775003671611103</v>
      </c>
      <c r="E2236" s="3" t="s">
        <v>5401</v>
      </c>
      <c r="F2236" s="3" t="s">
        <v>191</v>
      </c>
      <c r="G2236" s="3" t="s">
        <v>192</v>
      </c>
      <c r="H2236" s="3" t="s">
        <v>4</v>
      </c>
      <c r="I2236" s="3" t="s">
        <v>5400</v>
      </c>
      <c r="J2236" s="3" t="s">
        <v>26</v>
      </c>
      <c r="K2236" s="3" t="s">
        <v>27</v>
      </c>
      <c r="L2236" s="3" t="s">
        <v>4</v>
      </c>
      <c r="O2236" s="3" t="s">
        <v>9</v>
      </c>
      <c r="P2236" s="3" t="s">
        <v>4</v>
      </c>
      <c r="Q2236" s="3" t="s">
        <v>10</v>
      </c>
      <c r="V2236" t="str">
        <f t="shared" si="93"/>
        <v>Remove</v>
      </c>
      <c r="W2236"/>
      <c r="X2236"/>
      <c r="Y2236"/>
      <c r="Z2236"/>
      <c r="AA2236"/>
      <c r="AC2236"/>
      <c r="AE2236"/>
    </row>
    <row r="2237" spans="1:31" hidden="1" x14ac:dyDescent="0.3">
      <c r="A2237" s="3">
        <v>3035293040</v>
      </c>
      <c r="B2237" s="3" t="s">
        <v>5398</v>
      </c>
      <c r="C2237" s="3" t="s">
        <v>5398</v>
      </c>
      <c r="D2237" s="3">
        <v>115.519312674402</v>
      </c>
      <c r="E2237" s="3" t="s">
        <v>5402</v>
      </c>
      <c r="F2237" s="3" t="s">
        <v>191</v>
      </c>
      <c r="G2237" s="3" t="s">
        <v>192</v>
      </c>
      <c r="H2237" s="3" t="s">
        <v>4</v>
      </c>
      <c r="I2237" s="3" t="s">
        <v>5400</v>
      </c>
      <c r="J2237" s="3" t="s">
        <v>26</v>
      </c>
      <c r="K2237" s="3" t="s">
        <v>27</v>
      </c>
      <c r="L2237" s="3" t="s">
        <v>4</v>
      </c>
      <c r="O2237" s="3" t="s">
        <v>9</v>
      </c>
      <c r="P2237" s="3" t="s">
        <v>4</v>
      </c>
      <c r="Q2237" s="3" t="s">
        <v>10</v>
      </c>
      <c r="V2237" t="str">
        <f t="shared" si="93"/>
        <v>Remove</v>
      </c>
      <c r="W2237"/>
      <c r="X2237"/>
      <c r="Y2237"/>
      <c r="Z2237"/>
      <c r="AA2237"/>
      <c r="AC2237"/>
      <c r="AE2237"/>
    </row>
    <row r="2238" spans="1:31" hidden="1" x14ac:dyDescent="0.3">
      <c r="A2238" s="3">
        <v>3035279040</v>
      </c>
      <c r="B2238" s="3" t="s">
        <v>5398</v>
      </c>
      <c r="C2238" s="3" t="s">
        <v>5398</v>
      </c>
      <c r="D2238" s="3">
        <v>182.39844323689201</v>
      </c>
      <c r="E2238" s="3" t="s">
        <v>5403</v>
      </c>
      <c r="F2238" s="3" t="s">
        <v>191</v>
      </c>
      <c r="G2238" s="3" t="s">
        <v>192</v>
      </c>
      <c r="H2238" s="3" t="s">
        <v>4</v>
      </c>
      <c r="I2238" s="3" t="s">
        <v>5400</v>
      </c>
      <c r="J2238" s="3" t="s">
        <v>26</v>
      </c>
      <c r="K2238" s="3" t="s">
        <v>27</v>
      </c>
      <c r="L2238" s="3" t="s">
        <v>4</v>
      </c>
      <c r="O2238" s="3" t="s">
        <v>9</v>
      </c>
      <c r="P2238" s="3" t="s">
        <v>4</v>
      </c>
      <c r="Q2238" s="3" t="s">
        <v>10</v>
      </c>
      <c r="V2238" t="str">
        <f t="shared" si="93"/>
        <v>Remove</v>
      </c>
      <c r="W2238"/>
      <c r="X2238"/>
      <c r="Y2238"/>
      <c r="Z2238"/>
      <c r="AA2238"/>
      <c r="AC2238"/>
      <c r="AE2238"/>
    </row>
    <row r="2239" spans="1:31" hidden="1" x14ac:dyDescent="0.3">
      <c r="A2239" s="3">
        <v>3057270040</v>
      </c>
      <c r="B2239" s="3" t="s">
        <v>5404</v>
      </c>
      <c r="C2239" s="3" t="s">
        <v>5404</v>
      </c>
      <c r="D2239" s="3">
        <v>50.800117491555298</v>
      </c>
      <c r="E2239" s="3" t="s">
        <v>5405</v>
      </c>
      <c r="F2239" s="3" t="s">
        <v>90</v>
      </c>
      <c r="G2239" s="3" t="s">
        <v>91</v>
      </c>
      <c r="H2239" s="3" t="s">
        <v>4</v>
      </c>
      <c r="I2239" s="3" t="s">
        <v>5406</v>
      </c>
      <c r="J2239" s="3" t="s">
        <v>90</v>
      </c>
      <c r="K2239" s="3" t="s">
        <v>996</v>
      </c>
      <c r="L2239" s="3" t="s">
        <v>211</v>
      </c>
      <c r="N2239" s="3" t="s">
        <v>2539</v>
      </c>
      <c r="O2239" s="3" t="s">
        <v>9</v>
      </c>
      <c r="P2239" s="3" t="s">
        <v>4</v>
      </c>
      <c r="Q2239" s="3" t="s">
        <v>10</v>
      </c>
      <c r="V2239" t="str">
        <f t="shared" si="93"/>
        <v>Remove</v>
      </c>
      <c r="W2239"/>
      <c r="X2239"/>
      <c r="Y2239"/>
      <c r="Z2239"/>
      <c r="AA2239"/>
      <c r="AC2239"/>
      <c r="AE2239"/>
    </row>
    <row r="2240" spans="1:31" hidden="1" x14ac:dyDescent="0.3">
      <c r="A2240" s="3">
        <v>3037409040</v>
      </c>
      <c r="B2240" s="3" t="s">
        <v>5404</v>
      </c>
      <c r="C2240" s="3" t="s">
        <v>5404</v>
      </c>
      <c r="D2240" s="3">
        <v>70.038423567267202</v>
      </c>
      <c r="E2240" s="3" t="s">
        <v>5407</v>
      </c>
      <c r="F2240" s="3" t="s">
        <v>83</v>
      </c>
      <c r="G2240" s="3" t="s">
        <v>159</v>
      </c>
      <c r="H2240" s="3" t="s">
        <v>127</v>
      </c>
      <c r="I2240" s="3" t="s">
        <v>5408</v>
      </c>
      <c r="J2240" s="3" t="s">
        <v>26</v>
      </c>
      <c r="K2240" s="3" t="s">
        <v>27</v>
      </c>
      <c r="L2240" s="3" t="s">
        <v>429</v>
      </c>
      <c r="O2240" s="3" t="s">
        <v>9</v>
      </c>
      <c r="P2240" s="3" t="s">
        <v>127</v>
      </c>
      <c r="Q2240" s="3" t="s">
        <v>10</v>
      </c>
      <c r="V2240" t="str">
        <f t="shared" si="93"/>
        <v>Remove</v>
      </c>
      <c r="W2240"/>
      <c r="X2240"/>
      <c r="Y2240"/>
      <c r="Z2240"/>
      <c r="AA2240"/>
      <c r="AC2240"/>
      <c r="AE2240"/>
    </row>
    <row r="2241" spans="1:31" hidden="1" x14ac:dyDescent="0.3">
      <c r="A2241" s="3">
        <v>3035060040</v>
      </c>
      <c r="B2241" s="3" t="s">
        <v>5404</v>
      </c>
      <c r="C2241" s="3" t="s">
        <v>5404</v>
      </c>
      <c r="D2241" s="3">
        <v>707.61976795417797</v>
      </c>
      <c r="E2241" s="3" t="s">
        <v>5409</v>
      </c>
      <c r="F2241" s="3" t="s">
        <v>41</v>
      </c>
      <c r="G2241" s="3" t="s">
        <v>459</v>
      </c>
      <c r="H2241" s="3" t="s">
        <v>4</v>
      </c>
      <c r="I2241" s="3" t="s">
        <v>5410</v>
      </c>
      <c r="J2241" s="3" t="s">
        <v>62</v>
      </c>
      <c r="K2241" s="3" t="s">
        <v>210</v>
      </c>
      <c r="L2241" s="3" t="s">
        <v>4</v>
      </c>
      <c r="O2241" s="3" t="s">
        <v>9</v>
      </c>
      <c r="P2241" s="3" t="s">
        <v>4</v>
      </c>
      <c r="Q2241" s="3" t="s">
        <v>10</v>
      </c>
      <c r="V2241" t="str">
        <f t="shared" si="93"/>
        <v>Remove</v>
      </c>
      <c r="W2241"/>
      <c r="X2241"/>
      <c r="Y2241"/>
      <c r="Z2241"/>
      <c r="AA2241"/>
      <c r="AC2241"/>
      <c r="AE2241"/>
    </row>
    <row r="2242" spans="1:31" hidden="1" x14ac:dyDescent="0.3">
      <c r="A2242" s="3">
        <v>3035908040</v>
      </c>
      <c r="B2242" s="3" t="s">
        <v>5411</v>
      </c>
      <c r="C2242" s="3" t="s">
        <v>5411</v>
      </c>
      <c r="D2242" s="3">
        <v>1079.9699037211301</v>
      </c>
      <c r="E2242" s="3" t="s">
        <v>5412</v>
      </c>
      <c r="F2242" s="3" t="s">
        <v>98</v>
      </c>
      <c r="G2242" s="3" t="s">
        <v>485</v>
      </c>
      <c r="H2242" s="3" t="s">
        <v>4</v>
      </c>
      <c r="I2242" s="3" t="s">
        <v>5413</v>
      </c>
      <c r="J2242" s="3" t="s">
        <v>6</v>
      </c>
      <c r="K2242" s="3" t="s">
        <v>79</v>
      </c>
      <c r="L2242" s="3" t="s">
        <v>4</v>
      </c>
      <c r="N2242" s="3" t="s">
        <v>631</v>
      </c>
      <c r="O2242" s="3" t="s">
        <v>9</v>
      </c>
      <c r="P2242" s="3" t="s">
        <v>4</v>
      </c>
      <c r="Q2242" s="3" t="s">
        <v>10</v>
      </c>
      <c r="V2242" t="str">
        <f t="shared" si="93"/>
        <v>Remove</v>
      </c>
      <c r="W2242"/>
      <c r="X2242"/>
      <c r="Y2242"/>
      <c r="Z2242"/>
      <c r="AA2242"/>
      <c r="AC2242"/>
      <c r="AE2242"/>
    </row>
    <row r="2243" spans="1:31" hidden="1" x14ac:dyDescent="0.3">
      <c r="A2243" s="3">
        <v>3036578040</v>
      </c>
      <c r="B2243" s="3" t="s">
        <v>5414</v>
      </c>
      <c r="C2243" s="3" t="s">
        <v>5414</v>
      </c>
      <c r="D2243" s="3">
        <v>52.511815158410599</v>
      </c>
      <c r="E2243" s="3" t="s">
        <v>5415</v>
      </c>
      <c r="F2243" s="3" t="s">
        <v>18</v>
      </c>
      <c r="G2243" s="3" t="s">
        <v>319</v>
      </c>
      <c r="H2243" s="3" t="s">
        <v>4</v>
      </c>
      <c r="I2243" s="3" t="s">
        <v>5416</v>
      </c>
      <c r="J2243" s="3" t="s">
        <v>18</v>
      </c>
      <c r="K2243" s="3" t="s">
        <v>19</v>
      </c>
      <c r="L2243" s="3" t="s">
        <v>4</v>
      </c>
      <c r="O2243" s="3" t="s">
        <v>9</v>
      </c>
      <c r="P2243" s="3" t="s">
        <v>4</v>
      </c>
      <c r="Q2243" s="3" t="s">
        <v>10</v>
      </c>
      <c r="V2243" t="str">
        <f t="shared" ref="V2243:V2306" si="100">IF(ISNUMBER(S2243), "Keep", "Remove")</f>
        <v>Remove</v>
      </c>
      <c r="W2243"/>
      <c r="X2243"/>
      <c r="Y2243"/>
      <c r="Z2243"/>
      <c r="AA2243"/>
      <c r="AC2243"/>
      <c r="AE2243"/>
    </row>
    <row r="2244" spans="1:31" hidden="1" x14ac:dyDescent="0.3">
      <c r="A2244" s="3">
        <v>3036518040</v>
      </c>
      <c r="B2244" s="3" t="s">
        <v>5414</v>
      </c>
      <c r="C2244" s="3" t="s">
        <v>5414</v>
      </c>
      <c r="D2244" s="3">
        <v>69.173084777408306</v>
      </c>
      <c r="E2244" s="3" t="s">
        <v>5417</v>
      </c>
      <c r="F2244" s="3" t="s">
        <v>6</v>
      </c>
      <c r="G2244" s="3" t="s">
        <v>7</v>
      </c>
      <c r="H2244" s="3" t="s">
        <v>4</v>
      </c>
      <c r="I2244" s="3" t="s">
        <v>5418</v>
      </c>
      <c r="J2244" s="3" t="s">
        <v>6</v>
      </c>
      <c r="K2244" s="3" t="s">
        <v>117</v>
      </c>
      <c r="L2244" s="3" t="s">
        <v>4</v>
      </c>
      <c r="O2244" s="3" t="s">
        <v>9</v>
      </c>
      <c r="P2244" s="3" t="s">
        <v>4</v>
      </c>
      <c r="Q2244" s="3" t="s">
        <v>10</v>
      </c>
      <c r="V2244" t="str">
        <f t="shared" si="100"/>
        <v>Remove</v>
      </c>
      <c r="W2244"/>
      <c r="X2244"/>
      <c r="Y2244"/>
      <c r="Z2244"/>
      <c r="AA2244"/>
      <c r="AC2244"/>
      <c r="AE2244"/>
    </row>
    <row r="2245" spans="1:31" hidden="1" x14ac:dyDescent="0.3">
      <c r="A2245" s="3">
        <v>3036479040</v>
      </c>
      <c r="B2245" s="3" t="s">
        <v>5414</v>
      </c>
      <c r="C2245" s="3" t="s">
        <v>5419</v>
      </c>
      <c r="D2245" s="3">
        <v>94.374055975122204</v>
      </c>
      <c r="E2245" s="3" t="s">
        <v>5420</v>
      </c>
      <c r="F2245" s="3" t="s">
        <v>13</v>
      </c>
      <c r="G2245" s="3" t="s">
        <v>96</v>
      </c>
      <c r="H2245" s="3" t="s">
        <v>4</v>
      </c>
      <c r="I2245" s="3" t="s">
        <v>2030</v>
      </c>
      <c r="J2245" s="3" t="s">
        <v>13</v>
      </c>
      <c r="K2245" s="3" t="s">
        <v>56</v>
      </c>
      <c r="L2245" s="3" t="s">
        <v>4</v>
      </c>
      <c r="N2245" s="3" t="s">
        <v>495</v>
      </c>
      <c r="O2245" s="3" t="s">
        <v>9</v>
      </c>
      <c r="P2245" s="3" t="s">
        <v>4</v>
      </c>
      <c r="Q2245" s="3" t="s">
        <v>10</v>
      </c>
      <c r="V2245" t="str">
        <f t="shared" si="100"/>
        <v>Remove</v>
      </c>
      <c r="W2245"/>
      <c r="X2245"/>
      <c r="Y2245"/>
      <c r="Z2245"/>
      <c r="AA2245"/>
      <c r="AC2245"/>
      <c r="AE2245"/>
    </row>
    <row r="2246" spans="1:31" hidden="1" x14ac:dyDescent="0.3">
      <c r="A2246" s="3">
        <v>3036478040</v>
      </c>
      <c r="B2246" s="3" t="s">
        <v>5414</v>
      </c>
      <c r="C2246" s="3" t="s">
        <v>5414</v>
      </c>
      <c r="D2246" s="3">
        <v>110.42410780393899</v>
      </c>
      <c r="E2246" s="3" t="s">
        <v>5421</v>
      </c>
      <c r="F2246" s="3" t="s">
        <v>13</v>
      </c>
      <c r="G2246" s="3" t="s">
        <v>74</v>
      </c>
      <c r="H2246" s="3" t="s">
        <v>4</v>
      </c>
      <c r="I2246" s="3" t="s">
        <v>2030</v>
      </c>
      <c r="J2246" s="3" t="s">
        <v>13</v>
      </c>
      <c r="K2246" s="3" t="s">
        <v>56</v>
      </c>
      <c r="L2246" s="3" t="s">
        <v>4</v>
      </c>
      <c r="N2246" s="3" t="s">
        <v>495</v>
      </c>
      <c r="O2246" s="3" t="s">
        <v>9</v>
      </c>
      <c r="P2246" s="3" t="s">
        <v>4</v>
      </c>
      <c r="Q2246" s="3" t="s">
        <v>10</v>
      </c>
      <c r="V2246" t="str">
        <f t="shared" si="100"/>
        <v>Remove</v>
      </c>
      <c r="W2246"/>
      <c r="X2246"/>
      <c r="Y2246"/>
      <c r="Z2246"/>
      <c r="AA2246"/>
      <c r="AC2246"/>
      <c r="AE2246"/>
    </row>
    <row r="2247" spans="1:31" hidden="1" x14ac:dyDescent="0.3">
      <c r="A2247" s="3">
        <v>3036466040</v>
      </c>
      <c r="B2247" s="3" t="s">
        <v>5414</v>
      </c>
      <c r="C2247" s="3" t="s">
        <v>5414</v>
      </c>
      <c r="D2247" s="3">
        <v>125.84091837330099</v>
      </c>
      <c r="E2247" s="3" t="s">
        <v>5422</v>
      </c>
      <c r="F2247" s="3" t="s">
        <v>83</v>
      </c>
      <c r="G2247" s="3" t="s">
        <v>84</v>
      </c>
      <c r="H2247" s="3" t="s">
        <v>4</v>
      </c>
      <c r="I2247" s="3" t="s">
        <v>2253</v>
      </c>
      <c r="J2247" s="3" t="s">
        <v>18</v>
      </c>
      <c r="K2247" s="3" t="s">
        <v>319</v>
      </c>
      <c r="L2247" s="3" t="s">
        <v>4</v>
      </c>
      <c r="O2247" s="3" t="s">
        <v>9</v>
      </c>
      <c r="P2247" s="3" t="s">
        <v>4</v>
      </c>
      <c r="Q2247" s="3" t="s">
        <v>10</v>
      </c>
      <c r="V2247" t="str">
        <f t="shared" si="100"/>
        <v>Remove</v>
      </c>
      <c r="W2247"/>
      <c r="X2247"/>
      <c r="Y2247"/>
      <c r="Z2247"/>
      <c r="AA2247"/>
      <c r="AC2247"/>
      <c r="AE2247"/>
    </row>
    <row r="2248" spans="1:31" hidden="1" x14ac:dyDescent="0.3">
      <c r="A2248" s="3">
        <v>3040168040</v>
      </c>
      <c r="B2248" s="3" t="s">
        <v>5276</v>
      </c>
      <c r="C2248" s="3" t="s">
        <v>5423</v>
      </c>
      <c r="D2248" s="3">
        <v>213.19779021589</v>
      </c>
      <c r="E2248" s="3" t="s">
        <v>5424</v>
      </c>
      <c r="F2248" s="3" t="s">
        <v>6</v>
      </c>
      <c r="G2248" s="3" t="s">
        <v>117</v>
      </c>
      <c r="H2248" s="3" t="s">
        <v>4</v>
      </c>
      <c r="I2248" s="3" t="s">
        <v>5425</v>
      </c>
      <c r="J2248" s="3" t="s">
        <v>41</v>
      </c>
      <c r="K2248" s="3" t="s">
        <v>219</v>
      </c>
      <c r="L2248" s="3" t="s">
        <v>4</v>
      </c>
      <c r="N2248" s="3" t="s">
        <v>631</v>
      </c>
      <c r="O2248" s="3" t="s">
        <v>9</v>
      </c>
      <c r="P2248" s="3" t="s">
        <v>4</v>
      </c>
      <c r="Q2248" s="3" t="s">
        <v>10</v>
      </c>
      <c r="V2248" t="str">
        <f t="shared" si="100"/>
        <v>Remove</v>
      </c>
      <c r="W2248"/>
      <c r="X2248"/>
      <c r="Y2248"/>
      <c r="Z2248"/>
      <c r="AA2248"/>
      <c r="AC2248"/>
      <c r="AE2248"/>
    </row>
    <row r="2249" spans="1:31" hidden="1" x14ac:dyDescent="0.3">
      <c r="A2249" s="3">
        <v>3037715040</v>
      </c>
      <c r="B2249" s="3" t="s">
        <v>5276</v>
      </c>
      <c r="C2249" s="3" t="s">
        <v>5276</v>
      </c>
      <c r="D2249" s="3">
        <v>64.707960038672297</v>
      </c>
      <c r="E2249" s="3" t="s">
        <v>5426</v>
      </c>
      <c r="F2249" s="3" t="s">
        <v>2</v>
      </c>
      <c r="G2249" s="3" t="s">
        <v>282</v>
      </c>
      <c r="H2249" s="3" t="s">
        <v>4</v>
      </c>
      <c r="I2249" s="3" t="s">
        <v>5427</v>
      </c>
      <c r="J2249" s="3" t="s">
        <v>90</v>
      </c>
      <c r="K2249" s="3" t="s">
        <v>642</v>
      </c>
      <c r="L2249" s="3" t="s">
        <v>4</v>
      </c>
      <c r="M2249" s="3" t="s">
        <v>5428</v>
      </c>
      <c r="N2249" s="3" t="s">
        <v>5429</v>
      </c>
      <c r="O2249" s="3" t="s">
        <v>9</v>
      </c>
      <c r="P2249" s="3" t="s">
        <v>4</v>
      </c>
      <c r="Q2249" s="3" t="s">
        <v>10</v>
      </c>
      <c r="R2249" s="2" t="s">
        <v>28</v>
      </c>
      <c r="V2249" t="str">
        <f t="shared" si="100"/>
        <v>Remove</v>
      </c>
      <c r="W2249"/>
      <c r="X2249"/>
      <c r="Y2249"/>
      <c r="Z2249"/>
      <c r="AA2249"/>
      <c r="AC2249"/>
      <c r="AE2249"/>
    </row>
    <row r="2250" spans="1:31" hidden="1" x14ac:dyDescent="0.3">
      <c r="A2250" s="3">
        <v>3037178040</v>
      </c>
      <c r="B2250" s="3" t="s">
        <v>5276</v>
      </c>
      <c r="C2250" s="3" t="s">
        <v>5276</v>
      </c>
      <c r="D2250" s="3">
        <v>258.22727933691999</v>
      </c>
      <c r="E2250" s="3" t="s">
        <v>5430</v>
      </c>
      <c r="F2250" s="3" t="s">
        <v>18</v>
      </c>
      <c r="G2250" s="3" t="s">
        <v>319</v>
      </c>
      <c r="H2250" s="3" t="s">
        <v>4</v>
      </c>
      <c r="I2250" s="3" t="s">
        <v>5431</v>
      </c>
      <c r="J2250" s="3" t="s">
        <v>13</v>
      </c>
      <c r="K2250" s="3" t="s">
        <v>74</v>
      </c>
      <c r="L2250" s="3" t="s">
        <v>4</v>
      </c>
      <c r="N2250" s="3" t="s">
        <v>687</v>
      </c>
      <c r="O2250" s="3" t="s">
        <v>9</v>
      </c>
      <c r="P2250" s="3" t="s">
        <v>4</v>
      </c>
      <c r="Q2250" s="3" t="s">
        <v>10</v>
      </c>
      <c r="V2250" t="str">
        <f t="shared" si="100"/>
        <v>Remove</v>
      </c>
      <c r="W2250"/>
      <c r="X2250"/>
      <c r="Y2250"/>
      <c r="Z2250"/>
      <c r="AA2250"/>
      <c r="AC2250"/>
      <c r="AE2250"/>
    </row>
    <row r="2251" spans="1:31" hidden="1" x14ac:dyDescent="0.3">
      <c r="A2251" s="3">
        <v>3037135040</v>
      </c>
      <c r="B2251" s="3" t="s">
        <v>5276</v>
      </c>
      <c r="C2251" s="3" t="s">
        <v>5276</v>
      </c>
      <c r="D2251" s="3">
        <v>106.05147593427399</v>
      </c>
      <c r="E2251" s="3" t="s">
        <v>5432</v>
      </c>
      <c r="F2251" s="3" t="s">
        <v>13</v>
      </c>
      <c r="G2251" s="3" t="s">
        <v>96</v>
      </c>
      <c r="H2251" s="3" t="s">
        <v>4</v>
      </c>
      <c r="I2251" s="3" t="s">
        <v>5433</v>
      </c>
      <c r="J2251" s="3" t="s">
        <v>13</v>
      </c>
      <c r="K2251" s="3" t="s">
        <v>74</v>
      </c>
      <c r="L2251" s="3" t="s">
        <v>4</v>
      </c>
      <c r="M2251" s="3" t="s">
        <v>687</v>
      </c>
      <c r="O2251" s="3" t="s">
        <v>9</v>
      </c>
      <c r="P2251" s="3" t="s">
        <v>4</v>
      </c>
      <c r="Q2251" s="3" t="s">
        <v>10</v>
      </c>
      <c r="V2251" t="str">
        <f t="shared" si="100"/>
        <v>Remove</v>
      </c>
      <c r="W2251"/>
      <c r="X2251"/>
      <c r="Y2251"/>
      <c r="Z2251"/>
      <c r="AA2251"/>
      <c r="AC2251"/>
      <c r="AE2251"/>
    </row>
    <row r="2252" spans="1:31" hidden="1" x14ac:dyDescent="0.3">
      <c r="A2252" s="3">
        <v>3037127040</v>
      </c>
      <c r="B2252" s="3" t="s">
        <v>5276</v>
      </c>
      <c r="C2252" s="3" t="s">
        <v>5276</v>
      </c>
      <c r="D2252" s="3">
        <v>152.26188745092301</v>
      </c>
      <c r="E2252" s="3" t="s">
        <v>5434</v>
      </c>
      <c r="F2252" s="3" t="s">
        <v>2</v>
      </c>
      <c r="G2252" s="3" t="s">
        <v>3</v>
      </c>
      <c r="H2252" s="3" t="s">
        <v>4</v>
      </c>
      <c r="I2252" s="3" t="s">
        <v>5435</v>
      </c>
      <c r="J2252" s="3" t="s">
        <v>23</v>
      </c>
      <c r="K2252" s="3" t="s">
        <v>126</v>
      </c>
      <c r="L2252" s="3" t="s">
        <v>4</v>
      </c>
      <c r="O2252" s="3" t="s">
        <v>9</v>
      </c>
      <c r="P2252" s="3" t="s">
        <v>4</v>
      </c>
      <c r="Q2252" s="3" t="s">
        <v>10</v>
      </c>
      <c r="V2252" t="str">
        <f t="shared" si="100"/>
        <v>Remove</v>
      </c>
      <c r="W2252"/>
      <c r="X2252"/>
      <c r="Y2252"/>
      <c r="Z2252"/>
      <c r="AA2252"/>
      <c r="AC2252"/>
      <c r="AE2252"/>
    </row>
    <row r="2253" spans="1:31" hidden="1" x14ac:dyDescent="0.3">
      <c r="A2253" s="3">
        <v>3118502040</v>
      </c>
      <c r="B2253" s="3" t="s">
        <v>5349</v>
      </c>
      <c r="C2253" s="3" t="s">
        <v>5349</v>
      </c>
      <c r="D2253" s="3">
        <v>438.4</v>
      </c>
      <c r="E2253" s="3" t="s">
        <v>5436</v>
      </c>
      <c r="F2253" s="3" t="s">
        <v>23</v>
      </c>
      <c r="G2253" s="3" t="s">
        <v>24</v>
      </c>
      <c r="H2253" s="3" t="s">
        <v>4</v>
      </c>
      <c r="I2253" s="3" t="s">
        <v>5437</v>
      </c>
      <c r="J2253" s="3" t="s">
        <v>23</v>
      </c>
      <c r="K2253" s="3" t="s">
        <v>24</v>
      </c>
      <c r="L2253" s="3" t="s">
        <v>28</v>
      </c>
      <c r="N2253" s="3" t="s">
        <v>5438</v>
      </c>
      <c r="O2253" s="3" t="s">
        <v>9</v>
      </c>
      <c r="P2253" s="3" t="s">
        <v>4</v>
      </c>
      <c r="Q2253" s="3" t="s">
        <v>10</v>
      </c>
      <c r="V2253" t="str">
        <f t="shared" si="100"/>
        <v>Remove</v>
      </c>
      <c r="W2253"/>
      <c r="X2253"/>
      <c r="Y2253"/>
      <c r="Z2253"/>
      <c r="AA2253"/>
      <c r="AC2253"/>
      <c r="AE2253"/>
    </row>
    <row r="2254" spans="1:31" hidden="1" x14ac:dyDescent="0.3">
      <c r="A2254" s="3">
        <v>3038326040</v>
      </c>
      <c r="B2254" s="3" t="s">
        <v>5349</v>
      </c>
      <c r="C2254" s="3" t="s">
        <v>5349</v>
      </c>
      <c r="D2254" s="3">
        <v>100.858181818182</v>
      </c>
      <c r="E2254" s="3" t="s">
        <v>5439</v>
      </c>
      <c r="F2254" s="3" t="s">
        <v>2</v>
      </c>
      <c r="G2254" s="3" t="s">
        <v>3</v>
      </c>
      <c r="H2254" s="3" t="s">
        <v>4</v>
      </c>
      <c r="I2254" s="3" t="s">
        <v>5440</v>
      </c>
      <c r="J2254" s="3" t="s">
        <v>2</v>
      </c>
      <c r="K2254" s="3" t="s">
        <v>3</v>
      </c>
      <c r="L2254" s="3" t="s">
        <v>4</v>
      </c>
      <c r="O2254" s="3" t="s">
        <v>9</v>
      </c>
      <c r="P2254" s="3" t="s">
        <v>4</v>
      </c>
      <c r="Q2254" s="3" t="s">
        <v>10</v>
      </c>
      <c r="V2254" t="str">
        <f t="shared" si="100"/>
        <v>Remove</v>
      </c>
      <c r="W2254"/>
      <c r="X2254"/>
      <c r="Y2254"/>
      <c r="Z2254"/>
      <c r="AA2254"/>
      <c r="AC2254"/>
      <c r="AE2254"/>
    </row>
    <row r="2255" spans="1:31" hidden="1" x14ac:dyDescent="0.3">
      <c r="A2255" s="3">
        <v>3038294040</v>
      </c>
      <c r="B2255" s="3" t="s">
        <v>5349</v>
      </c>
      <c r="C2255" s="3" t="s">
        <v>5441</v>
      </c>
      <c r="D2255" s="3">
        <v>369.04327451123999</v>
      </c>
      <c r="E2255" s="3" t="s">
        <v>5442</v>
      </c>
      <c r="F2255" s="3" t="s">
        <v>6</v>
      </c>
      <c r="G2255" s="3" t="s">
        <v>79</v>
      </c>
      <c r="H2255" s="3" t="s">
        <v>4</v>
      </c>
      <c r="I2255" s="3" t="s">
        <v>5443</v>
      </c>
      <c r="J2255" s="3" t="s">
        <v>6</v>
      </c>
      <c r="K2255" s="3" t="s">
        <v>79</v>
      </c>
      <c r="L2255" s="3" t="s">
        <v>4</v>
      </c>
      <c r="N2255" s="3" t="s">
        <v>118</v>
      </c>
      <c r="O2255" s="3" t="s">
        <v>9</v>
      </c>
      <c r="P2255" s="3" t="s">
        <v>4</v>
      </c>
      <c r="Q2255" s="3" t="s">
        <v>10</v>
      </c>
      <c r="V2255" t="str">
        <f t="shared" si="100"/>
        <v>Remove</v>
      </c>
      <c r="W2255"/>
      <c r="X2255"/>
      <c r="Y2255"/>
      <c r="Z2255"/>
      <c r="AA2255"/>
      <c r="AC2255"/>
      <c r="AE2255"/>
    </row>
    <row r="2256" spans="1:31" hidden="1" x14ac:dyDescent="0.3">
      <c r="A2256" s="3">
        <v>3037790040</v>
      </c>
      <c r="B2256" s="3" t="s">
        <v>5349</v>
      </c>
      <c r="C2256" s="3" t="s">
        <v>5349</v>
      </c>
      <c r="D2256" s="3">
        <v>54.690909090909102</v>
      </c>
      <c r="E2256" s="3" t="s">
        <v>5444</v>
      </c>
      <c r="F2256" s="3" t="s">
        <v>23</v>
      </c>
      <c r="G2256" s="3" t="s">
        <v>24</v>
      </c>
      <c r="H2256" s="3" t="s">
        <v>4</v>
      </c>
      <c r="I2256" s="3" t="s">
        <v>5445</v>
      </c>
      <c r="J2256" s="3" t="s">
        <v>26</v>
      </c>
      <c r="K2256" s="3" t="s">
        <v>27</v>
      </c>
      <c r="L2256" s="3" t="s">
        <v>4</v>
      </c>
      <c r="N2256" s="3" t="s">
        <v>2181</v>
      </c>
      <c r="O2256" s="3" t="s">
        <v>9</v>
      </c>
      <c r="P2256" s="3" t="s">
        <v>4</v>
      </c>
      <c r="Q2256" s="3" t="s">
        <v>10</v>
      </c>
      <c r="V2256" t="str">
        <f t="shared" si="100"/>
        <v>Remove</v>
      </c>
      <c r="W2256"/>
      <c r="X2256"/>
      <c r="Y2256"/>
      <c r="Z2256"/>
      <c r="AA2256"/>
      <c r="AC2256"/>
      <c r="AE2256"/>
    </row>
    <row r="2257" spans="1:31" hidden="1" x14ac:dyDescent="0.3">
      <c r="A2257" s="3">
        <v>3037783040</v>
      </c>
      <c r="B2257" s="3" t="s">
        <v>5349</v>
      </c>
      <c r="C2257" s="3" t="s">
        <v>5349</v>
      </c>
      <c r="D2257" s="3">
        <v>78.254545454545394</v>
      </c>
      <c r="E2257" s="3" t="s">
        <v>5446</v>
      </c>
      <c r="F2257" s="3" t="s">
        <v>23</v>
      </c>
      <c r="G2257" s="3" t="s">
        <v>24</v>
      </c>
      <c r="H2257" s="3" t="s">
        <v>4</v>
      </c>
      <c r="I2257" s="3" t="s">
        <v>5445</v>
      </c>
      <c r="J2257" s="3" t="s">
        <v>26</v>
      </c>
      <c r="K2257" s="3" t="s">
        <v>27</v>
      </c>
      <c r="L2257" s="3" t="s">
        <v>4</v>
      </c>
      <c r="N2257" s="3" t="s">
        <v>2181</v>
      </c>
      <c r="O2257" s="3" t="s">
        <v>9</v>
      </c>
      <c r="P2257" s="3" t="s">
        <v>4</v>
      </c>
      <c r="Q2257" s="3" t="s">
        <v>10</v>
      </c>
      <c r="V2257" t="str">
        <f t="shared" si="100"/>
        <v>Remove</v>
      </c>
      <c r="W2257"/>
      <c r="X2257"/>
      <c r="Y2257"/>
      <c r="Z2257"/>
      <c r="AA2257"/>
      <c r="AC2257"/>
      <c r="AE2257"/>
    </row>
    <row r="2258" spans="1:31" hidden="1" x14ac:dyDescent="0.3">
      <c r="A2258" s="3">
        <v>3037777040</v>
      </c>
      <c r="B2258" s="3" t="s">
        <v>5349</v>
      </c>
      <c r="C2258" s="3" t="s">
        <v>5349</v>
      </c>
      <c r="D2258" s="3">
        <v>70.8363636363636</v>
      </c>
      <c r="E2258" s="3" t="s">
        <v>5447</v>
      </c>
      <c r="F2258" s="3" t="s">
        <v>23</v>
      </c>
      <c r="G2258" s="3" t="s">
        <v>24</v>
      </c>
      <c r="H2258" s="3" t="s">
        <v>4</v>
      </c>
      <c r="I2258" s="3" t="s">
        <v>5445</v>
      </c>
      <c r="J2258" s="3" t="s">
        <v>26</v>
      </c>
      <c r="K2258" s="3" t="s">
        <v>27</v>
      </c>
      <c r="L2258" s="3" t="s">
        <v>4</v>
      </c>
      <c r="N2258" s="3" t="s">
        <v>2181</v>
      </c>
      <c r="O2258" s="3" t="s">
        <v>9</v>
      </c>
      <c r="P2258" s="3" t="s">
        <v>4</v>
      </c>
      <c r="Q2258" s="3" t="s">
        <v>10</v>
      </c>
      <c r="V2258" t="str">
        <f t="shared" si="100"/>
        <v>Remove</v>
      </c>
      <c r="W2258"/>
      <c r="X2258"/>
      <c r="Y2258"/>
      <c r="Z2258"/>
      <c r="AA2258"/>
      <c r="AC2258"/>
      <c r="AE2258"/>
    </row>
    <row r="2259" spans="1:31" hidden="1" x14ac:dyDescent="0.3">
      <c r="A2259" s="3">
        <v>3037765040</v>
      </c>
      <c r="B2259" s="3" t="s">
        <v>5349</v>
      </c>
      <c r="C2259" s="3" t="s">
        <v>5349</v>
      </c>
      <c r="D2259" s="3">
        <v>101.38181818181801</v>
      </c>
      <c r="E2259" s="3" t="s">
        <v>5448</v>
      </c>
      <c r="F2259" s="3" t="s">
        <v>23</v>
      </c>
      <c r="G2259" s="3" t="s">
        <v>24</v>
      </c>
      <c r="H2259" s="3" t="s">
        <v>4</v>
      </c>
      <c r="I2259" s="3" t="s">
        <v>5445</v>
      </c>
      <c r="J2259" s="3" t="s">
        <v>26</v>
      </c>
      <c r="K2259" s="3" t="s">
        <v>27</v>
      </c>
      <c r="L2259" s="3" t="s">
        <v>4</v>
      </c>
      <c r="N2259" s="3" t="s">
        <v>2181</v>
      </c>
      <c r="O2259" s="3" t="s">
        <v>9</v>
      </c>
      <c r="P2259" s="3" t="s">
        <v>4</v>
      </c>
      <c r="Q2259" s="3" t="s">
        <v>10</v>
      </c>
      <c r="V2259" t="str">
        <f t="shared" si="100"/>
        <v>Remove</v>
      </c>
      <c r="W2259"/>
      <c r="X2259"/>
      <c r="Y2259"/>
      <c r="Z2259"/>
      <c r="AA2259"/>
      <c r="AC2259"/>
      <c r="AE2259"/>
    </row>
    <row r="2260" spans="1:31" hidden="1" x14ac:dyDescent="0.3">
      <c r="A2260" s="3">
        <v>3037755040</v>
      </c>
      <c r="B2260" s="3" t="s">
        <v>5349</v>
      </c>
      <c r="C2260" s="3" t="s">
        <v>5349</v>
      </c>
      <c r="D2260" s="3">
        <v>77.527272727272702</v>
      </c>
      <c r="E2260" s="3" t="s">
        <v>5449</v>
      </c>
      <c r="F2260" s="3" t="s">
        <v>23</v>
      </c>
      <c r="G2260" s="3" t="s">
        <v>24</v>
      </c>
      <c r="H2260" s="3" t="s">
        <v>4</v>
      </c>
      <c r="I2260" s="3" t="s">
        <v>5445</v>
      </c>
      <c r="J2260" s="3" t="s">
        <v>26</v>
      </c>
      <c r="K2260" s="3" t="s">
        <v>27</v>
      </c>
      <c r="L2260" s="3" t="s">
        <v>4</v>
      </c>
      <c r="N2260" s="3" t="s">
        <v>2181</v>
      </c>
      <c r="O2260" s="3" t="s">
        <v>9</v>
      </c>
      <c r="P2260" s="3" t="s">
        <v>4</v>
      </c>
      <c r="Q2260" s="3" t="s">
        <v>10</v>
      </c>
      <c r="V2260" t="str">
        <f t="shared" si="100"/>
        <v>Remove</v>
      </c>
      <c r="W2260"/>
      <c r="X2260"/>
      <c r="Y2260"/>
      <c r="Z2260"/>
      <c r="AA2260"/>
      <c r="AC2260"/>
      <c r="AE2260"/>
    </row>
    <row r="2261" spans="1:31" hidden="1" x14ac:dyDescent="0.3">
      <c r="A2261" s="3">
        <v>3037747040</v>
      </c>
      <c r="B2261" s="3" t="s">
        <v>5349</v>
      </c>
      <c r="C2261" s="3" t="s">
        <v>5349</v>
      </c>
      <c r="D2261" s="3">
        <v>56.290909090909103</v>
      </c>
      <c r="E2261" s="3" t="s">
        <v>5450</v>
      </c>
      <c r="F2261" s="3" t="s">
        <v>23</v>
      </c>
      <c r="G2261" s="3" t="s">
        <v>24</v>
      </c>
      <c r="H2261" s="3" t="s">
        <v>4</v>
      </c>
      <c r="I2261" s="3" t="s">
        <v>5445</v>
      </c>
      <c r="J2261" s="3" t="s">
        <v>26</v>
      </c>
      <c r="K2261" s="3" t="s">
        <v>27</v>
      </c>
      <c r="L2261" s="3" t="s">
        <v>4</v>
      </c>
      <c r="N2261" s="3" t="s">
        <v>2181</v>
      </c>
      <c r="O2261" s="3" t="s">
        <v>9</v>
      </c>
      <c r="P2261" s="3" t="s">
        <v>4</v>
      </c>
      <c r="Q2261" s="3" t="s">
        <v>10</v>
      </c>
      <c r="V2261" t="str">
        <f t="shared" si="100"/>
        <v>Remove</v>
      </c>
      <c r="W2261"/>
      <c r="X2261"/>
      <c r="Y2261"/>
      <c r="Z2261"/>
      <c r="AA2261"/>
      <c r="AC2261"/>
      <c r="AE2261"/>
    </row>
    <row r="2262" spans="1:31" hidden="1" x14ac:dyDescent="0.3">
      <c r="A2262" s="3">
        <v>3190964040</v>
      </c>
      <c r="B2262" s="3" t="s">
        <v>5451</v>
      </c>
      <c r="C2262" s="3" t="s">
        <v>5451</v>
      </c>
      <c r="D2262" s="3">
        <v>109.40223309569799</v>
      </c>
      <c r="E2262" s="3" t="s">
        <v>5452</v>
      </c>
      <c r="F2262" s="3" t="s">
        <v>98</v>
      </c>
      <c r="G2262" s="3" t="s">
        <v>99</v>
      </c>
      <c r="H2262" s="3" t="s">
        <v>4</v>
      </c>
      <c r="I2262" s="3" t="s">
        <v>25</v>
      </c>
      <c r="J2262" s="3" t="s">
        <v>26</v>
      </c>
      <c r="K2262" s="3" t="s">
        <v>27</v>
      </c>
      <c r="L2262" s="3" t="s">
        <v>4</v>
      </c>
      <c r="O2262" s="3" t="s">
        <v>9</v>
      </c>
      <c r="P2262" s="3" t="s">
        <v>4</v>
      </c>
      <c r="Q2262" s="3" t="s">
        <v>10</v>
      </c>
      <c r="R2262" s="2" t="s">
        <v>2099</v>
      </c>
      <c r="U2262" s="3">
        <v>-8.74</v>
      </c>
      <c r="V2262" t="str">
        <f t="shared" si="100"/>
        <v>Remove</v>
      </c>
      <c r="W2262"/>
      <c r="X2262"/>
      <c r="Y2262"/>
      <c r="Z2262"/>
      <c r="AA2262"/>
      <c r="AC2262"/>
      <c r="AE2262"/>
    </row>
    <row r="2263" spans="1:31" hidden="1" x14ac:dyDescent="0.3">
      <c r="A2263" s="3">
        <v>3067055040</v>
      </c>
      <c r="B2263" s="3" t="s">
        <v>5451</v>
      </c>
      <c r="C2263" s="3" t="s">
        <v>5451</v>
      </c>
      <c r="D2263" s="3">
        <v>65.564523281596394</v>
      </c>
      <c r="E2263" s="3" t="s">
        <v>5453</v>
      </c>
      <c r="F2263" s="3" t="s">
        <v>26</v>
      </c>
      <c r="G2263" s="3" t="s">
        <v>27</v>
      </c>
      <c r="H2263" s="3" t="s">
        <v>49</v>
      </c>
      <c r="I2263" s="3" t="s">
        <v>5454</v>
      </c>
      <c r="J2263" s="3" t="s">
        <v>41</v>
      </c>
      <c r="K2263" s="3" t="s">
        <v>144</v>
      </c>
      <c r="L2263" s="3" t="s">
        <v>49</v>
      </c>
      <c r="O2263" s="3" t="s">
        <v>9</v>
      </c>
      <c r="P2263" s="3" t="s">
        <v>49</v>
      </c>
      <c r="Q2263" s="3" t="s">
        <v>10</v>
      </c>
      <c r="V2263" t="str">
        <f t="shared" si="100"/>
        <v>Remove</v>
      </c>
      <c r="W2263"/>
      <c r="X2263"/>
      <c r="Y2263"/>
      <c r="Z2263"/>
      <c r="AA2263"/>
      <c r="AC2263"/>
      <c r="AE2263"/>
    </row>
    <row r="2264" spans="1:31" hidden="1" x14ac:dyDescent="0.3">
      <c r="A2264" s="3">
        <v>3063534040</v>
      </c>
      <c r="B2264" s="3" t="s">
        <v>5451</v>
      </c>
      <c r="C2264" s="3" t="s">
        <v>5451</v>
      </c>
      <c r="D2264" s="3">
        <v>66.798521803399794</v>
      </c>
      <c r="E2264" s="3" t="s">
        <v>5455</v>
      </c>
      <c r="F2264" s="3" t="s">
        <v>62</v>
      </c>
      <c r="G2264" s="3" t="s">
        <v>113</v>
      </c>
      <c r="H2264" s="3" t="s">
        <v>49</v>
      </c>
      <c r="I2264" s="3" t="s">
        <v>5454</v>
      </c>
      <c r="J2264" s="3" t="s">
        <v>41</v>
      </c>
      <c r="K2264" s="3" t="s">
        <v>144</v>
      </c>
      <c r="L2264" s="3" t="s">
        <v>49</v>
      </c>
      <c r="M2264" s="3" t="s">
        <v>283</v>
      </c>
      <c r="O2264" s="3" t="s">
        <v>9</v>
      </c>
      <c r="P2264" s="3" t="s">
        <v>49</v>
      </c>
      <c r="Q2264" s="3" t="s">
        <v>10</v>
      </c>
      <c r="V2264" t="str">
        <f t="shared" si="100"/>
        <v>Remove</v>
      </c>
      <c r="W2264"/>
      <c r="X2264"/>
      <c r="Y2264"/>
      <c r="Z2264"/>
      <c r="AA2264"/>
      <c r="AC2264"/>
      <c r="AE2264"/>
    </row>
    <row r="2265" spans="1:31" hidden="1" x14ac:dyDescent="0.3">
      <c r="A2265" s="3">
        <v>3038997040</v>
      </c>
      <c r="B2265" s="3" t="s">
        <v>5451</v>
      </c>
      <c r="C2265" s="3" t="s">
        <v>5451</v>
      </c>
      <c r="D2265" s="3">
        <v>52.270120366471602</v>
      </c>
      <c r="E2265" s="3" t="s">
        <v>5456</v>
      </c>
      <c r="F2265" s="3" t="s">
        <v>18</v>
      </c>
      <c r="G2265" s="3" t="s">
        <v>186</v>
      </c>
      <c r="H2265" s="3" t="s">
        <v>4</v>
      </c>
      <c r="I2265" s="3" t="s">
        <v>5457</v>
      </c>
      <c r="J2265" s="3" t="s">
        <v>18</v>
      </c>
      <c r="K2265" s="3" t="s">
        <v>319</v>
      </c>
      <c r="L2265" s="3" t="s">
        <v>4</v>
      </c>
      <c r="O2265" s="3" t="s">
        <v>9</v>
      </c>
      <c r="P2265" s="3" t="s">
        <v>4</v>
      </c>
      <c r="Q2265" s="3" t="s">
        <v>10</v>
      </c>
      <c r="V2265" t="str">
        <f t="shared" si="100"/>
        <v>Remove</v>
      </c>
      <c r="W2265"/>
      <c r="X2265"/>
      <c r="Y2265"/>
      <c r="Z2265"/>
      <c r="AA2265"/>
      <c r="AC2265"/>
      <c r="AE2265"/>
    </row>
    <row r="2266" spans="1:31" hidden="1" x14ac:dyDescent="0.3">
      <c r="A2266" s="3">
        <v>3038471040</v>
      </c>
      <c r="B2266" s="3" t="s">
        <v>5451</v>
      </c>
      <c r="C2266" s="3" t="s">
        <v>5451</v>
      </c>
      <c r="D2266" s="3">
        <v>162.61815225124499</v>
      </c>
      <c r="E2266" s="3" t="s">
        <v>5458</v>
      </c>
      <c r="F2266" s="3" t="s">
        <v>18</v>
      </c>
      <c r="G2266" s="3" t="s">
        <v>955</v>
      </c>
      <c r="H2266" s="3" t="s">
        <v>4</v>
      </c>
      <c r="I2266" s="3" t="s">
        <v>5459</v>
      </c>
      <c r="J2266" s="3" t="s">
        <v>2</v>
      </c>
      <c r="K2266" s="3" t="s">
        <v>181</v>
      </c>
      <c r="L2266" s="3" t="s">
        <v>4</v>
      </c>
      <c r="O2266" s="3" t="s">
        <v>9</v>
      </c>
      <c r="P2266" s="3" t="s">
        <v>4</v>
      </c>
      <c r="Q2266" s="3" t="s">
        <v>10</v>
      </c>
      <c r="V2266" t="str">
        <f t="shared" si="100"/>
        <v>Remove</v>
      </c>
      <c r="W2266"/>
      <c r="X2266"/>
      <c r="Y2266"/>
      <c r="Z2266"/>
      <c r="AA2266"/>
      <c r="AC2266"/>
      <c r="AE2266"/>
    </row>
    <row r="2267" spans="1:31" hidden="1" x14ac:dyDescent="0.3">
      <c r="A2267" s="3">
        <v>3159632040</v>
      </c>
      <c r="B2267" s="3" t="s">
        <v>5460</v>
      </c>
      <c r="C2267" s="3" t="s">
        <v>5460</v>
      </c>
      <c r="D2267" s="3">
        <v>148.029036004646</v>
      </c>
      <c r="E2267" s="3" t="s">
        <v>5461</v>
      </c>
      <c r="F2267" s="3" t="s">
        <v>18</v>
      </c>
      <c r="G2267" s="3" t="s">
        <v>955</v>
      </c>
      <c r="H2267" s="3" t="s">
        <v>4</v>
      </c>
      <c r="I2267" s="3" t="s">
        <v>5462</v>
      </c>
      <c r="J2267" s="3" t="s">
        <v>2</v>
      </c>
      <c r="K2267" s="3" t="s">
        <v>3</v>
      </c>
      <c r="L2267" s="3" t="s">
        <v>4</v>
      </c>
      <c r="N2267" s="3" t="s">
        <v>8</v>
      </c>
      <c r="O2267" s="3" t="s">
        <v>9</v>
      </c>
      <c r="P2267" s="3" t="s">
        <v>4</v>
      </c>
      <c r="Q2267" s="3" t="s">
        <v>10</v>
      </c>
      <c r="V2267" t="str">
        <f t="shared" si="100"/>
        <v>Remove</v>
      </c>
      <c r="W2267"/>
      <c r="X2267"/>
      <c r="Y2267"/>
      <c r="Z2267"/>
      <c r="AA2267"/>
      <c r="AC2267"/>
      <c r="AE2267"/>
    </row>
    <row r="2268" spans="1:31" hidden="1" x14ac:dyDescent="0.3">
      <c r="A2268" s="3">
        <v>3064292040</v>
      </c>
      <c r="B2268" s="3" t="s">
        <v>5460</v>
      </c>
      <c r="C2268" s="3" t="s">
        <v>5460</v>
      </c>
      <c r="D2268" s="3">
        <v>102.612965881189</v>
      </c>
      <c r="E2268" s="3" t="s">
        <v>5463</v>
      </c>
      <c r="F2268" s="3" t="s">
        <v>6</v>
      </c>
      <c r="G2268" s="3" t="s">
        <v>34</v>
      </c>
      <c r="H2268" s="3" t="s">
        <v>107</v>
      </c>
      <c r="I2268" s="3" t="s">
        <v>5464</v>
      </c>
      <c r="J2268" s="3" t="s">
        <v>6</v>
      </c>
      <c r="K2268" s="3" t="s">
        <v>7</v>
      </c>
      <c r="L2268" s="3" t="s">
        <v>107</v>
      </c>
      <c r="O2268" s="3" t="s">
        <v>9</v>
      </c>
      <c r="P2268" s="3" t="s">
        <v>107</v>
      </c>
      <c r="Q2268" s="3" t="s">
        <v>10</v>
      </c>
      <c r="V2268" t="str">
        <f t="shared" si="100"/>
        <v>Remove</v>
      </c>
      <c r="W2268"/>
      <c r="X2268"/>
      <c r="Y2268"/>
      <c r="Z2268"/>
      <c r="AA2268"/>
      <c r="AC2268"/>
      <c r="AE2268"/>
    </row>
    <row r="2269" spans="1:31" hidden="1" x14ac:dyDescent="0.3">
      <c r="A2269" s="3">
        <v>3039645040</v>
      </c>
      <c r="B2269" s="3" t="s">
        <v>5460</v>
      </c>
      <c r="C2269" s="3" t="s">
        <v>5460</v>
      </c>
      <c r="D2269" s="3">
        <v>50.784990858701597</v>
      </c>
      <c r="E2269" s="3" t="s">
        <v>5465</v>
      </c>
      <c r="F2269" s="3" t="s">
        <v>26</v>
      </c>
      <c r="G2269" s="3" t="s">
        <v>27</v>
      </c>
      <c r="H2269" s="3" t="s">
        <v>4</v>
      </c>
      <c r="I2269" s="3" t="s">
        <v>5466</v>
      </c>
      <c r="J2269" s="3" t="s">
        <v>26</v>
      </c>
      <c r="K2269" s="3" t="s">
        <v>27</v>
      </c>
      <c r="L2269" s="3" t="s">
        <v>28</v>
      </c>
      <c r="O2269" s="3" t="s">
        <v>9</v>
      </c>
      <c r="P2269" s="3" t="s">
        <v>4</v>
      </c>
      <c r="Q2269" s="3" t="s">
        <v>10</v>
      </c>
      <c r="V2269" t="str">
        <f t="shared" si="100"/>
        <v>Remove</v>
      </c>
      <c r="W2269"/>
      <c r="X2269"/>
      <c r="Y2269"/>
      <c r="Z2269"/>
      <c r="AA2269"/>
      <c r="AC2269"/>
      <c r="AE2269"/>
    </row>
    <row r="2270" spans="1:31" hidden="1" x14ac:dyDescent="0.3">
      <c r="A2270" s="3">
        <v>3039121040</v>
      </c>
      <c r="B2270" s="3" t="s">
        <v>5460</v>
      </c>
      <c r="C2270" s="3" t="s">
        <v>5460</v>
      </c>
      <c r="D2270" s="3">
        <v>142.60367393133899</v>
      </c>
      <c r="E2270" s="3" t="s">
        <v>5467</v>
      </c>
      <c r="F2270" s="3" t="s">
        <v>23</v>
      </c>
      <c r="G2270" s="3" t="s">
        <v>137</v>
      </c>
      <c r="H2270" s="3" t="s">
        <v>4</v>
      </c>
      <c r="I2270" s="3" t="s">
        <v>5468</v>
      </c>
      <c r="J2270" s="3" t="s">
        <v>2</v>
      </c>
      <c r="K2270" s="3" t="s">
        <v>3</v>
      </c>
      <c r="L2270" s="3" t="s">
        <v>4</v>
      </c>
      <c r="O2270" s="3" t="s">
        <v>9</v>
      </c>
      <c r="P2270" s="3" t="s">
        <v>4</v>
      </c>
      <c r="Q2270" s="3" t="s">
        <v>10</v>
      </c>
      <c r="V2270" t="str">
        <f t="shared" si="100"/>
        <v>Remove</v>
      </c>
      <c r="W2270"/>
      <c r="X2270"/>
      <c r="Y2270"/>
      <c r="Z2270"/>
      <c r="AA2270"/>
      <c r="AC2270"/>
      <c r="AE2270"/>
    </row>
    <row r="2271" spans="1:31" hidden="1" x14ac:dyDescent="0.3">
      <c r="A2271" s="3">
        <v>3039053040</v>
      </c>
      <c r="B2271" s="3" t="s">
        <v>5460</v>
      </c>
      <c r="C2271" s="3" t="s">
        <v>5460</v>
      </c>
      <c r="D2271" s="3">
        <v>79.804985635102597</v>
      </c>
      <c r="E2271" s="3" t="s">
        <v>1305</v>
      </c>
      <c r="F2271" s="3" t="s">
        <v>18</v>
      </c>
      <c r="G2271" s="3" t="s">
        <v>19</v>
      </c>
      <c r="H2271" s="3" t="s">
        <v>4</v>
      </c>
      <c r="I2271" s="3" t="s">
        <v>1306</v>
      </c>
      <c r="J2271" s="3" t="s">
        <v>18</v>
      </c>
      <c r="K2271" s="3" t="s">
        <v>19</v>
      </c>
      <c r="L2271" s="3" t="s">
        <v>4</v>
      </c>
      <c r="O2271" s="3" t="s">
        <v>9</v>
      </c>
      <c r="P2271" s="3" t="s">
        <v>4</v>
      </c>
      <c r="Q2271" s="3" t="s">
        <v>10</v>
      </c>
      <c r="V2271" t="str">
        <f t="shared" si="100"/>
        <v>Remove</v>
      </c>
      <c r="W2271"/>
      <c r="X2271"/>
      <c r="Y2271"/>
      <c r="Z2271"/>
      <c r="AA2271"/>
      <c r="AC2271"/>
      <c r="AE2271"/>
    </row>
    <row r="2272" spans="1:31" hidden="1" x14ac:dyDescent="0.3">
      <c r="A2272" s="3">
        <v>3040151040</v>
      </c>
      <c r="B2272" s="3" t="s">
        <v>5469</v>
      </c>
      <c r="C2272" s="3" t="s">
        <v>5470</v>
      </c>
      <c r="D2272" s="3">
        <v>64.160511990584098</v>
      </c>
      <c r="E2272" s="3" t="s">
        <v>5471</v>
      </c>
      <c r="F2272" s="3" t="s">
        <v>13</v>
      </c>
      <c r="G2272" s="3" t="s">
        <v>65</v>
      </c>
      <c r="H2272" s="3" t="s">
        <v>4</v>
      </c>
      <c r="I2272" s="3" t="s">
        <v>5472</v>
      </c>
      <c r="J2272" s="3" t="s">
        <v>41</v>
      </c>
      <c r="K2272" s="3" t="s">
        <v>219</v>
      </c>
      <c r="L2272" s="3" t="s">
        <v>4</v>
      </c>
      <c r="N2272" s="3" t="s">
        <v>423</v>
      </c>
      <c r="O2272" s="3" t="s">
        <v>9</v>
      </c>
      <c r="P2272" s="3" t="s">
        <v>4</v>
      </c>
      <c r="Q2272" s="3" t="s">
        <v>10</v>
      </c>
      <c r="V2272" t="str">
        <f t="shared" si="100"/>
        <v>Remove</v>
      </c>
      <c r="W2272"/>
      <c r="X2272"/>
      <c r="Y2272"/>
      <c r="Z2272"/>
      <c r="AA2272"/>
      <c r="AC2272"/>
      <c r="AE2272"/>
    </row>
    <row r="2273" spans="1:31" hidden="1" x14ac:dyDescent="0.3">
      <c r="A2273" s="3">
        <v>3089408040</v>
      </c>
      <c r="B2273" s="3" t="s">
        <v>5473</v>
      </c>
      <c r="C2273" s="3" t="s">
        <v>5474</v>
      </c>
      <c r="D2273" s="3">
        <v>535.50051539656499</v>
      </c>
      <c r="E2273" s="3" t="s">
        <v>5475</v>
      </c>
      <c r="F2273" s="3" t="s">
        <v>62</v>
      </c>
      <c r="G2273" s="3" t="s">
        <v>113</v>
      </c>
      <c r="H2273" s="3" t="s">
        <v>4</v>
      </c>
      <c r="I2273" s="3" t="s">
        <v>5476</v>
      </c>
      <c r="J2273" s="3" t="s">
        <v>13</v>
      </c>
      <c r="K2273" s="3" t="s">
        <v>96</v>
      </c>
      <c r="L2273" s="3" t="s">
        <v>4</v>
      </c>
      <c r="M2273" s="3" t="s">
        <v>296</v>
      </c>
      <c r="O2273" s="3" t="s">
        <v>9</v>
      </c>
      <c r="P2273" s="3" t="s">
        <v>4</v>
      </c>
      <c r="Q2273" s="3" t="s">
        <v>10</v>
      </c>
      <c r="V2273" t="str">
        <f t="shared" si="100"/>
        <v>Remove</v>
      </c>
      <c r="W2273"/>
      <c r="X2273"/>
      <c r="Y2273"/>
      <c r="Z2273"/>
      <c r="AA2273"/>
      <c r="AC2273"/>
      <c r="AE2273"/>
    </row>
    <row r="2274" spans="1:31" ht="28.8" x14ac:dyDescent="0.3">
      <c r="A2274" s="3">
        <v>3040256040</v>
      </c>
      <c r="B2274" s="3" t="s">
        <v>5473</v>
      </c>
      <c r="C2274" s="3" t="s">
        <v>5473</v>
      </c>
      <c r="D2274" s="3">
        <v>429.00267360358401</v>
      </c>
      <c r="E2274" s="3" t="s">
        <v>5477</v>
      </c>
      <c r="F2274" s="3" t="s">
        <v>23</v>
      </c>
      <c r="G2274" s="3" t="s">
        <v>24</v>
      </c>
      <c r="H2274" s="3" t="s">
        <v>16004</v>
      </c>
      <c r="I2274" s="3" t="s">
        <v>25</v>
      </c>
      <c r="J2274" s="3" t="s">
        <v>26</v>
      </c>
      <c r="K2274" s="3" t="s">
        <v>27</v>
      </c>
      <c r="L2274" s="3" t="s">
        <v>28</v>
      </c>
      <c r="M2274" s="3" t="s">
        <v>3211</v>
      </c>
      <c r="N2274" s="3" t="s">
        <v>4559</v>
      </c>
      <c r="O2274" s="3" t="s">
        <v>9</v>
      </c>
      <c r="P2274" s="3" t="s">
        <v>4</v>
      </c>
      <c r="Q2274" s="3" t="s">
        <v>10</v>
      </c>
      <c r="R2274" s="2" t="s">
        <v>28</v>
      </c>
      <c r="S2274" s="3">
        <v>9.7799999999999994</v>
      </c>
      <c r="T2274" s="3">
        <v>7.85</v>
      </c>
      <c r="U2274" s="3">
        <v>14.11</v>
      </c>
      <c r="V2274" s="3" t="str">
        <f t="shared" si="100"/>
        <v>Keep</v>
      </c>
      <c r="W2274" s="2" t="str">
        <f>MID(B2274, 5, 11)</f>
        <v>Nov 24 2016</v>
      </c>
      <c r="X2274" s="3">
        <f t="shared" ref="X2274" si="101">VALUE(RIGHT(W2274,4))</f>
        <v>2016</v>
      </c>
      <c r="Y2274" s="2" t="str">
        <f>H2274&amp;X2274</f>
        <v>china2016</v>
      </c>
      <c r="Z2274" s="1" t="s">
        <v>16083</v>
      </c>
      <c r="AA2274" s="1">
        <f>IFERROR(VLOOKUP(Z2274, RISKSHEET!$A$2:$G$1000, 4, FALSE), "Missing")</f>
        <v>-0.32396873831749001</v>
      </c>
      <c r="AB2274">
        <f>IFERROR(VLOOKUP(Z2274, RISKSHEET!$A$2:$G$1000, 5, FALSE), "Missing")</f>
        <v>-0.50222134590148904</v>
      </c>
      <c r="AC2274" s="1">
        <f>IFERROR(VLOOKUP(Z2274, RISKSHEET!$A$2:$G$1000, 6, FALSE), "Missing")</f>
        <v>0.416875630617142</v>
      </c>
      <c r="AD2274" t="str">
        <f>_xlfn.XLOOKUP(Z2274, CREDITRATING!I:I, CREDITRATING!E:E, "Missing")</f>
        <v>AA-</v>
      </c>
      <c r="AE2274" s="1">
        <f>_xlfn.XLOOKUP(Z2274, CREDITRATING!I:I, CREDITRATING!F:F, "Missing")</f>
        <v>4</v>
      </c>
    </row>
    <row r="2275" spans="1:31" hidden="1" x14ac:dyDescent="0.3">
      <c r="A2275" s="3">
        <v>3040204040</v>
      </c>
      <c r="B2275" s="3" t="s">
        <v>5473</v>
      </c>
      <c r="C2275" s="3" t="s">
        <v>5473</v>
      </c>
      <c r="D2275" s="3">
        <v>79.238673314545906</v>
      </c>
      <c r="E2275" s="3" t="s">
        <v>5478</v>
      </c>
      <c r="F2275" s="3" t="s">
        <v>6</v>
      </c>
      <c r="G2275" s="3" t="s">
        <v>7</v>
      </c>
      <c r="H2275" s="3" t="s">
        <v>4</v>
      </c>
      <c r="I2275" s="3" t="s">
        <v>2584</v>
      </c>
      <c r="J2275" s="3" t="s">
        <v>26</v>
      </c>
      <c r="K2275" s="3" t="s">
        <v>27</v>
      </c>
      <c r="L2275" s="3" t="s">
        <v>4</v>
      </c>
      <c r="O2275" s="3" t="s">
        <v>9</v>
      </c>
      <c r="P2275" s="3" t="s">
        <v>4</v>
      </c>
      <c r="Q2275" s="3" t="s">
        <v>10</v>
      </c>
      <c r="V2275" t="str">
        <f t="shared" si="100"/>
        <v>Remove</v>
      </c>
      <c r="W2275"/>
      <c r="X2275"/>
      <c r="Y2275"/>
      <c r="Z2275"/>
      <c r="AA2275"/>
      <c r="AC2275"/>
      <c r="AE2275"/>
    </row>
    <row r="2276" spans="1:31" hidden="1" x14ac:dyDescent="0.3">
      <c r="A2276" s="3">
        <v>3040042040</v>
      </c>
      <c r="B2276" s="3" t="s">
        <v>5473</v>
      </c>
      <c r="C2276" s="3" t="s">
        <v>5473</v>
      </c>
      <c r="D2276" s="3">
        <v>2451.1902594118101</v>
      </c>
      <c r="E2276" s="3" t="s">
        <v>5479</v>
      </c>
      <c r="F2276" s="3" t="s">
        <v>2</v>
      </c>
      <c r="G2276" s="3" t="s">
        <v>3</v>
      </c>
      <c r="H2276" s="3" t="s">
        <v>4</v>
      </c>
      <c r="I2276" s="3" t="s">
        <v>5480</v>
      </c>
      <c r="J2276" s="3" t="s">
        <v>2</v>
      </c>
      <c r="K2276" s="3" t="s">
        <v>3</v>
      </c>
      <c r="L2276" s="3" t="s">
        <v>4</v>
      </c>
      <c r="N2276" s="3" t="s">
        <v>486</v>
      </c>
      <c r="O2276" s="3" t="s">
        <v>9</v>
      </c>
      <c r="P2276" s="3" t="s">
        <v>4</v>
      </c>
      <c r="Q2276" s="3" t="s">
        <v>10</v>
      </c>
      <c r="V2276" t="str">
        <f t="shared" si="100"/>
        <v>Remove</v>
      </c>
      <c r="W2276"/>
      <c r="X2276"/>
      <c r="Y2276"/>
      <c r="Z2276"/>
      <c r="AA2276"/>
      <c r="AC2276"/>
      <c r="AE2276"/>
    </row>
    <row r="2277" spans="1:31" hidden="1" x14ac:dyDescent="0.3">
      <c r="A2277" s="3">
        <v>3045917040</v>
      </c>
      <c r="B2277" s="3" t="s">
        <v>5481</v>
      </c>
      <c r="C2277" s="3" t="s">
        <v>5481</v>
      </c>
      <c r="D2277" s="3">
        <v>103.22961215159999</v>
      </c>
      <c r="E2277" s="3" t="s">
        <v>5482</v>
      </c>
      <c r="F2277" s="3" t="s">
        <v>6</v>
      </c>
      <c r="G2277" s="3" t="s">
        <v>7</v>
      </c>
      <c r="H2277" s="3" t="s">
        <v>49</v>
      </c>
      <c r="I2277" s="3" t="s">
        <v>5483</v>
      </c>
      <c r="J2277" s="3" t="s">
        <v>6</v>
      </c>
      <c r="K2277" s="3" t="s">
        <v>34</v>
      </c>
      <c r="L2277" s="3" t="s">
        <v>4</v>
      </c>
      <c r="M2277" s="3" t="s">
        <v>5484</v>
      </c>
      <c r="O2277" s="3" t="s">
        <v>9</v>
      </c>
      <c r="P2277" s="3" t="s">
        <v>49</v>
      </c>
      <c r="Q2277" s="3" t="s">
        <v>10</v>
      </c>
      <c r="V2277" t="str">
        <f t="shared" si="100"/>
        <v>Remove</v>
      </c>
      <c r="W2277"/>
      <c r="X2277"/>
      <c r="Y2277"/>
      <c r="Z2277"/>
      <c r="AA2277"/>
      <c r="AC2277"/>
      <c r="AE2277"/>
    </row>
    <row r="2278" spans="1:31" hidden="1" x14ac:dyDescent="0.3">
      <c r="A2278" s="3">
        <v>3041242040</v>
      </c>
      <c r="B2278" s="3" t="s">
        <v>5481</v>
      </c>
      <c r="C2278" s="3" t="s">
        <v>5481</v>
      </c>
      <c r="D2278" s="3">
        <v>133.030754326861</v>
      </c>
      <c r="E2278" s="3" t="s">
        <v>5485</v>
      </c>
      <c r="F2278" s="3" t="s">
        <v>83</v>
      </c>
      <c r="G2278" s="3" t="s">
        <v>121</v>
      </c>
      <c r="H2278" s="3" t="s">
        <v>4</v>
      </c>
      <c r="I2278" s="3" t="s">
        <v>5486</v>
      </c>
      <c r="J2278" s="3" t="s">
        <v>83</v>
      </c>
      <c r="K2278" s="3" t="s">
        <v>121</v>
      </c>
      <c r="L2278" s="3" t="s">
        <v>4</v>
      </c>
      <c r="N2278" s="3" t="s">
        <v>5487</v>
      </c>
      <c r="O2278" s="3" t="s">
        <v>9</v>
      </c>
      <c r="P2278" s="3" t="s">
        <v>4</v>
      </c>
      <c r="Q2278" s="3" t="s">
        <v>10</v>
      </c>
      <c r="V2278" t="str">
        <f t="shared" si="100"/>
        <v>Remove</v>
      </c>
      <c r="W2278"/>
      <c r="X2278"/>
      <c r="Y2278"/>
      <c r="Z2278"/>
      <c r="AA2278"/>
      <c r="AC2278"/>
      <c r="AE2278"/>
    </row>
    <row r="2279" spans="1:31" hidden="1" x14ac:dyDescent="0.3">
      <c r="A2279" s="3">
        <v>3041044040</v>
      </c>
      <c r="B2279" s="3" t="s">
        <v>5481</v>
      </c>
      <c r="C2279" s="3" t="s">
        <v>5481</v>
      </c>
      <c r="D2279" s="3">
        <v>470.71328001393499</v>
      </c>
      <c r="E2279" s="3" t="s">
        <v>5488</v>
      </c>
      <c r="F2279" s="3" t="s">
        <v>13</v>
      </c>
      <c r="G2279" s="3" t="s">
        <v>155</v>
      </c>
      <c r="H2279" s="3" t="s">
        <v>4</v>
      </c>
      <c r="I2279" s="3" t="s">
        <v>5489</v>
      </c>
      <c r="J2279" s="3" t="s">
        <v>83</v>
      </c>
      <c r="K2279" s="3" t="s">
        <v>84</v>
      </c>
      <c r="L2279" s="3" t="s">
        <v>4</v>
      </c>
      <c r="N2279" s="3" t="s">
        <v>931</v>
      </c>
      <c r="O2279" s="3" t="s">
        <v>9</v>
      </c>
      <c r="P2279" s="3" t="s">
        <v>4</v>
      </c>
      <c r="Q2279" s="3" t="s">
        <v>10</v>
      </c>
      <c r="V2279" t="str">
        <f t="shared" si="100"/>
        <v>Remove</v>
      </c>
      <c r="W2279"/>
      <c r="X2279"/>
      <c r="Y2279"/>
      <c r="Z2279"/>
      <c r="AA2279"/>
      <c r="AC2279"/>
      <c r="AE2279"/>
    </row>
    <row r="2280" spans="1:31" ht="28.8" x14ac:dyDescent="0.3">
      <c r="A2280" s="3">
        <v>3040995040</v>
      </c>
      <c r="B2280" s="3" t="s">
        <v>5481</v>
      </c>
      <c r="C2280" s="3" t="s">
        <v>5481</v>
      </c>
      <c r="D2280" s="3">
        <v>190.510403261954</v>
      </c>
      <c r="E2280" s="3" t="s">
        <v>4615</v>
      </c>
      <c r="F2280" s="3" t="s">
        <v>2</v>
      </c>
      <c r="G2280" s="3" t="s">
        <v>3</v>
      </c>
      <c r="H2280" s="3" t="s">
        <v>16004</v>
      </c>
      <c r="I2280" s="3" t="s">
        <v>25</v>
      </c>
      <c r="J2280" s="3" t="s">
        <v>26</v>
      </c>
      <c r="K2280" s="3" t="s">
        <v>27</v>
      </c>
      <c r="L2280" s="3" t="s">
        <v>4</v>
      </c>
      <c r="M2280" s="3" t="s">
        <v>2950</v>
      </c>
      <c r="O2280" s="3" t="s">
        <v>9</v>
      </c>
      <c r="P2280" s="3" t="s">
        <v>4</v>
      </c>
      <c r="Q2280" s="3" t="s">
        <v>10</v>
      </c>
      <c r="R2280" s="2" t="s">
        <v>28</v>
      </c>
      <c r="S2280" s="3">
        <v>-23.9</v>
      </c>
      <c r="T2280" s="3">
        <v>-23.58</v>
      </c>
      <c r="U2280" s="3">
        <v>-23.45</v>
      </c>
      <c r="V2280" s="3" t="str">
        <f t="shared" si="100"/>
        <v>Keep</v>
      </c>
      <c r="W2280" s="2" t="str">
        <f>MID(B2280, 5, 11)</f>
        <v>Nov 25 2016</v>
      </c>
      <c r="X2280" s="3">
        <f t="shared" ref="X2280" si="102">VALUE(RIGHT(W2280,4))</f>
        <v>2016</v>
      </c>
      <c r="Y2280" s="2" t="str">
        <f>H2280&amp;X2280</f>
        <v>china2016</v>
      </c>
      <c r="Z2280" s="1" t="s">
        <v>16083</v>
      </c>
      <c r="AA2280" s="1">
        <f>IFERROR(VLOOKUP(Z2280, RISKSHEET!$A$2:$G$1000, 4, FALSE), "Missing")</f>
        <v>-0.32396873831749001</v>
      </c>
      <c r="AB2280">
        <f>IFERROR(VLOOKUP(Z2280, RISKSHEET!$A$2:$G$1000, 5, FALSE), "Missing")</f>
        <v>-0.50222134590148904</v>
      </c>
      <c r="AC2280" s="1">
        <f>IFERROR(VLOOKUP(Z2280, RISKSHEET!$A$2:$G$1000, 6, FALSE), "Missing")</f>
        <v>0.416875630617142</v>
      </c>
      <c r="AD2280" t="str">
        <f>_xlfn.XLOOKUP(Z2280, CREDITRATING!I:I, CREDITRATING!E:E, "Missing")</f>
        <v>AA-</v>
      </c>
      <c r="AE2280" s="1">
        <f>_xlfn.XLOOKUP(Z2280, CREDITRATING!I:I, CREDITRATING!F:F, "Missing")</f>
        <v>4</v>
      </c>
    </row>
    <row r="2281" spans="1:31" hidden="1" x14ac:dyDescent="0.3">
      <c r="A2281" s="3">
        <v>3041262040</v>
      </c>
      <c r="B2281" s="3" t="s">
        <v>5490</v>
      </c>
      <c r="C2281" s="3" t="s">
        <v>5170</v>
      </c>
      <c r="D2281" s="3">
        <v>53.610344326601798</v>
      </c>
      <c r="E2281" s="3" t="s">
        <v>5491</v>
      </c>
      <c r="F2281" s="3" t="s">
        <v>18</v>
      </c>
      <c r="G2281" s="3" t="s">
        <v>319</v>
      </c>
      <c r="H2281" s="3" t="s">
        <v>4</v>
      </c>
      <c r="I2281" s="3" t="s">
        <v>1305</v>
      </c>
      <c r="J2281" s="3" t="s">
        <v>18</v>
      </c>
      <c r="K2281" s="3" t="s">
        <v>19</v>
      </c>
      <c r="L2281" s="3" t="s">
        <v>4</v>
      </c>
      <c r="O2281" s="3" t="s">
        <v>9</v>
      </c>
      <c r="P2281" s="3" t="s">
        <v>4</v>
      </c>
      <c r="Q2281" s="3" t="s">
        <v>10</v>
      </c>
      <c r="V2281" t="str">
        <f t="shared" si="100"/>
        <v>Remove</v>
      </c>
      <c r="W2281"/>
      <c r="X2281"/>
      <c r="Y2281"/>
      <c r="Z2281"/>
      <c r="AA2281"/>
      <c r="AC2281"/>
      <c r="AE2281"/>
    </row>
    <row r="2282" spans="1:31" hidden="1" x14ac:dyDescent="0.3">
      <c r="A2282" s="3">
        <v>3041040040</v>
      </c>
      <c r="B2282" s="3" t="s">
        <v>5490</v>
      </c>
      <c r="C2282" s="3" t="s">
        <v>5490</v>
      </c>
      <c r="D2282" s="3">
        <v>166.49285879495801</v>
      </c>
      <c r="E2282" s="3" t="s">
        <v>5492</v>
      </c>
      <c r="F2282" s="3" t="s">
        <v>90</v>
      </c>
      <c r="G2282" s="3" t="s">
        <v>642</v>
      </c>
      <c r="H2282" s="3" t="s">
        <v>4</v>
      </c>
      <c r="I2282" s="3" t="s">
        <v>5493</v>
      </c>
      <c r="J2282" s="3" t="s">
        <v>2</v>
      </c>
      <c r="K2282" s="3" t="s">
        <v>181</v>
      </c>
      <c r="L2282" s="3" t="s">
        <v>4</v>
      </c>
      <c r="N2282" s="3" t="s">
        <v>423</v>
      </c>
      <c r="O2282" s="3" t="s">
        <v>9</v>
      </c>
      <c r="P2282" s="3" t="s">
        <v>4</v>
      </c>
      <c r="Q2282" s="3" t="s">
        <v>10</v>
      </c>
      <c r="V2282" t="str">
        <f t="shared" si="100"/>
        <v>Remove</v>
      </c>
      <c r="W2282"/>
      <c r="X2282"/>
      <c r="Y2282"/>
      <c r="Z2282"/>
      <c r="AA2282"/>
      <c r="AC2282"/>
      <c r="AE2282"/>
    </row>
    <row r="2283" spans="1:31" hidden="1" x14ac:dyDescent="0.3">
      <c r="A2283" s="3">
        <v>3040994040</v>
      </c>
      <c r="B2283" s="3" t="s">
        <v>5490</v>
      </c>
      <c r="C2283" s="3" t="s">
        <v>5490</v>
      </c>
      <c r="D2283" s="3">
        <v>1813.5651474138599</v>
      </c>
      <c r="E2283" s="3" t="s">
        <v>5494</v>
      </c>
      <c r="F2283" s="3" t="s">
        <v>41</v>
      </c>
      <c r="G2283" s="3" t="s">
        <v>144</v>
      </c>
      <c r="H2283" s="3" t="s">
        <v>4</v>
      </c>
      <c r="I2283" s="3" t="s">
        <v>5495</v>
      </c>
      <c r="J2283" s="3" t="s">
        <v>41</v>
      </c>
      <c r="K2283" s="3" t="s">
        <v>144</v>
      </c>
      <c r="L2283" s="3" t="s">
        <v>4</v>
      </c>
      <c r="N2283" s="3" t="s">
        <v>631</v>
      </c>
      <c r="O2283" s="3" t="s">
        <v>9</v>
      </c>
      <c r="P2283" s="3" t="s">
        <v>4</v>
      </c>
      <c r="Q2283" s="3" t="s">
        <v>10</v>
      </c>
      <c r="V2283" t="str">
        <f t="shared" si="100"/>
        <v>Remove</v>
      </c>
      <c r="W2283"/>
      <c r="X2283"/>
      <c r="Y2283"/>
      <c r="Z2283"/>
      <c r="AA2283"/>
      <c r="AC2283"/>
      <c r="AE2283"/>
    </row>
    <row r="2284" spans="1:31" hidden="1" x14ac:dyDescent="0.3">
      <c r="A2284" s="3">
        <v>3040986040</v>
      </c>
      <c r="B2284" s="3" t="s">
        <v>5490</v>
      </c>
      <c r="C2284" s="3" t="s">
        <v>5490</v>
      </c>
      <c r="D2284" s="3">
        <v>128.978402914306</v>
      </c>
      <c r="E2284" s="3" t="s">
        <v>5496</v>
      </c>
      <c r="F2284" s="3" t="s">
        <v>6</v>
      </c>
      <c r="G2284" s="3" t="s">
        <v>117</v>
      </c>
      <c r="H2284" s="3" t="s">
        <v>4</v>
      </c>
      <c r="I2284" s="3" t="s">
        <v>5497</v>
      </c>
      <c r="J2284" s="3" t="s">
        <v>26</v>
      </c>
      <c r="K2284" s="3" t="s">
        <v>27</v>
      </c>
      <c r="L2284" s="3" t="s">
        <v>4</v>
      </c>
      <c r="M2284" s="3" t="s">
        <v>960</v>
      </c>
      <c r="O2284" s="3" t="s">
        <v>9</v>
      </c>
      <c r="P2284" s="3" t="s">
        <v>4</v>
      </c>
      <c r="Q2284" s="3" t="s">
        <v>10</v>
      </c>
      <c r="V2284" t="str">
        <f t="shared" si="100"/>
        <v>Remove</v>
      </c>
      <c r="W2284"/>
      <c r="X2284"/>
      <c r="Y2284"/>
      <c r="Z2284"/>
      <c r="AA2284"/>
      <c r="AC2284"/>
      <c r="AE2284"/>
    </row>
    <row r="2285" spans="1:31" hidden="1" x14ac:dyDescent="0.3">
      <c r="A2285" s="3">
        <v>2970516040</v>
      </c>
      <c r="B2285" s="3" t="s">
        <v>5490</v>
      </c>
      <c r="C2285" s="3" t="s">
        <v>5490</v>
      </c>
      <c r="D2285" s="3">
        <v>440.28608187810801</v>
      </c>
      <c r="E2285" s="3" t="s">
        <v>5498</v>
      </c>
      <c r="F2285" s="3" t="s">
        <v>2</v>
      </c>
      <c r="G2285" s="3" t="s">
        <v>3</v>
      </c>
      <c r="H2285" s="3" t="s">
        <v>4</v>
      </c>
      <c r="I2285" s="3" t="s">
        <v>5499</v>
      </c>
      <c r="J2285" s="3" t="s">
        <v>2</v>
      </c>
      <c r="K2285" s="3" t="s">
        <v>3</v>
      </c>
      <c r="L2285" s="3" t="s">
        <v>4</v>
      </c>
      <c r="O2285" s="3" t="s">
        <v>9</v>
      </c>
      <c r="P2285" s="3" t="s">
        <v>4</v>
      </c>
      <c r="Q2285" s="3" t="s">
        <v>10</v>
      </c>
      <c r="V2285" t="str">
        <f t="shared" si="100"/>
        <v>Remove</v>
      </c>
      <c r="W2285"/>
      <c r="X2285"/>
      <c r="Y2285"/>
      <c r="Z2285"/>
      <c r="AA2285"/>
      <c r="AC2285"/>
      <c r="AE2285"/>
    </row>
    <row r="2286" spans="1:31" hidden="1" x14ac:dyDescent="0.3">
      <c r="A2286" s="3">
        <v>3041752040</v>
      </c>
      <c r="B2286" s="3" t="s">
        <v>5500</v>
      </c>
      <c r="C2286" s="3" t="s">
        <v>5500</v>
      </c>
      <c r="D2286" s="3">
        <v>102.778564820169</v>
      </c>
      <c r="E2286" s="3" t="s">
        <v>5501</v>
      </c>
      <c r="F2286" s="3" t="s">
        <v>2</v>
      </c>
      <c r="G2286" s="3" t="s">
        <v>3</v>
      </c>
      <c r="H2286" s="3" t="s">
        <v>4</v>
      </c>
      <c r="I2286" s="3" t="s">
        <v>5502</v>
      </c>
      <c r="J2286" s="3" t="s">
        <v>2</v>
      </c>
      <c r="K2286" s="3" t="s">
        <v>3</v>
      </c>
      <c r="L2286" s="3" t="s">
        <v>4</v>
      </c>
      <c r="O2286" s="3" t="s">
        <v>9</v>
      </c>
      <c r="P2286" s="3" t="s">
        <v>4</v>
      </c>
      <c r="Q2286" s="3" t="s">
        <v>10</v>
      </c>
      <c r="V2286" t="str">
        <f t="shared" si="100"/>
        <v>Remove</v>
      </c>
      <c r="W2286"/>
      <c r="X2286"/>
      <c r="Y2286"/>
      <c r="Z2286"/>
      <c r="AA2286"/>
      <c r="AC2286"/>
      <c r="AE2286"/>
    </row>
    <row r="2287" spans="1:31" hidden="1" x14ac:dyDescent="0.3">
      <c r="A2287" s="3">
        <v>3041248040</v>
      </c>
      <c r="B2287" s="3" t="s">
        <v>5500</v>
      </c>
      <c r="C2287" s="3" t="s">
        <v>5500</v>
      </c>
      <c r="D2287" s="3">
        <v>84.133225396091106</v>
      </c>
      <c r="E2287" s="3" t="s">
        <v>5503</v>
      </c>
      <c r="F2287" s="3" t="s">
        <v>13</v>
      </c>
      <c r="G2287" s="3" t="s">
        <v>74</v>
      </c>
      <c r="H2287" s="3" t="s">
        <v>4</v>
      </c>
      <c r="I2287" s="3" t="s">
        <v>1458</v>
      </c>
      <c r="J2287" s="3" t="s">
        <v>62</v>
      </c>
      <c r="K2287" s="3" t="s">
        <v>113</v>
      </c>
      <c r="L2287" s="3" t="s">
        <v>4</v>
      </c>
      <c r="N2287" s="3" t="s">
        <v>8</v>
      </c>
      <c r="O2287" s="3" t="s">
        <v>9</v>
      </c>
      <c r="P2287" s="3" t="s">
        <v>4</v>
      </c>
      <c r="Q2287" s="3" t="s">
        <v>10</v>
      </c>
      <c r="V2287" t="str">
        <f t="shared" si="100"/>
        <v>Remove</v>
      </c>
      <c r="W2287"/>
      <c r="X2287"/>
      <c r="Y2287"/>
      <c r="Z2287"/>
      <c r="AA2287"/>
      <c r="AC2287"/>
      <c r="AE2287"/>
    </row>
    <row r="2288" spans="1:31" hidden="1" x14ac:dyDescent="0.3">
      <c r="A2288" s="3">
        <v>2972243040</v>
      </c>
      <c r="B2288" s="3" t="s">
        <v>5500</v>
      </c>
      <c r="C2288" s="3" t="s">
        <v>5500</v>
      </c>
      <c r="D2288" s="3">
        <v>207.84991814780199</v>
      </c>
      <c r="E2288" s="3" t="s">
        <v>5504</v>
      </c>
      <c r="F2288" s="3" t="s">
        <v>41</v>
      </c>
      <c r="G2288" s="3" t="s">
        <v>144</v>
      </c>
      <c r="H2288" s="3" t="s">
        <v>49</v>
      </c>
      <c r="I2288" s="3" t="s">
        <v>5505</v>
      </c>
      <c r="J2288" s="3" t="s">
        <v>41</v>
      </c>
      <c r="K2288" s="3" t="s">
        <v>144</v>
      </c>
      <c r="L2288" s="3" t="s">
        <v>49</v>
      </c>
      <c r="M2288" s="3" t="s">
        <v>3486</v>
      </c>
      <c r="N2288" s="3" t="s">
        <v>299</v>
      </c>
      <c r="O2288" s="3" t="s">
        <v>9</v>
      </c>
      <c r="P2288" s="3" t="s">
        <v>49</v>
      </c>
      <c r="Q2288" s="3" t="s">
        <v>10</v>
      </c>
      <c r="V2288" t="str">
        <f t="shared" si="100"/>
        <v>Remove</v>
      </c>
      <c r="W2288"/>
      <c r="X2288"/>
      <c r="Y2288"/>
      <c r="Z2288"/>
      <c r="AA2288"/>
      <c r="AC2288"/>
      <c r="AE2288"/>
    </row>
    <row r="2289" spans="1:31" hidden="1" x14ac:dyDescent="0.3">
      <c r="A2289" s="3">
        <v>3055893040</v>
      </c>
      <c r="B2289" s="3" t="s">
        <v>5506</v>
      </c>
      <c r="C2289" s="3" t="s">
        <v>5506</v>
      </c>
      <c r="D2289" s="3">
        <v>131.896024907682</v>
      </c>
      <c r="E2289" s="3" t="s">
        <v>5507</v>
      </c>
      <c r="F2289" s="3" t="s">
        <v>83</v>
      </c>
      <c r="G2289" s="3" t="s">
        <v>159</v>
      </c>
      <c r="H2289" s="3" t="s">
        <v>4</v>
      </c>
      <c r="I2289" s="3" t="s">
        <v>5508</v>
      </c>
      <c r="J2289" s="3" t="s">
        <v>83</v>
      </c>
      <c r="K2289" s="3" t="s">
        <v>159</v>
      </c>
      <c r="L2289" s="3" t="s">
        <v>4</v>
      </c>
      <c r="O2289" s="3" t="s">
        <v>9</v>
      </c>
      <c r="P2289" s="3" t="s">
        <v>4</v>
      </c>
      <c r="Q2289" s="3" t="s">
        <v>10</v>
      </c>
      <c r="V2289" t="str">
        <f t="shared" si="100"/>
        <v>Remove</v>
      </c>
      <c r="W2289"/>
      <c r="X2289"/>
      <c r="Y2289"/>
      <c r="Z2289"/>
      <c r="AA2289"/>
      <c r="AC2289"/>
      <c r="AE2289"/>
    </row>
    <row r="2290" spans="1:31" hidden="1" x14ac:dyDescent="0.3">
      <c r="A2290" s="3">
        <v>3041650040</v>
      </c>
      <c r="B2290" s="3" t="s">
        <v>5506</v>
      </c>
      <c r="C2290" s="3" t="s">
        <v>5506</v>
      </c>
      <c r="D2290" s="3">
        <v>1399.90500325827</v>
      </c>
      <c r="E2290" s="3" t="s">
        <v>5509</v>
      </c>
      <c r="F2290" s="3" t="s">
        <v>6</v>
      </c>
      <c r="G2290" s="3" t="s">
        <v>234</v>
      </c>
      <c r="H2290" s="3" t="s">
        <v>4</v>
      </c>
      <c r="I2290" s="3" t="s">
        <v>5510</v>
      </c>
      <c r="J2290" s="3" t="s">
        <v>6</v>
      </c>
      <c r="K2290" s="3" t="s">
        <v>79</v>
      </c>
      <c r="L2290" s="3" t="s">
        <v>4</v>
      </c>
      <c r="N2290" s="3" t="s">
        <v>59</v>
      </c>
      <c r="O2290" s="3" t="s">
        <v>9</v>
      </c>
      <c r="P2290" s="3" t="s">
        <v>4</v>
      </c>
      <c r="Q2290" s="3" t="s">
        <v>10</v>
      </c>
      <c r="V2290" t="str">
        <f t="shared" si="100"/>
        <v>Remove</v>
      </c>
      <c r="W2290"/>
      <c r="X2290"/>
      <c r="Y2290"/>
      <c r="Z2290"/>
      <c r="AA2290"/>
      <c r="AC2290"/>
      <c r="AE2290"/>
    </row>
    <row r="2291" spans="1:31" hidden="1" x14ac:dyDescent="0.3">
      <c r="A2291" s="3">
        <v>3041625040</v>
      </c>
      <c r="B2291" s="3" t="s">
        <v>5506</v>
      </c>
      <c r="C2291" s="3" t="s">
        <v>5506</v>
      </c>
      <c r="D2291" s="3">
        <v>77.875461588588806</v>
      </c>
      <c r="E2291" s="3" t="s">
        <v>5511</v>
      </c>
      <c r="F2291" s="3" t="s">
        <v>6</v>
      </c>
      <c r="G2291" s="3" t="s">
        <v>117</v>
      </c>
      <c r="H2291" s="3" t="s">
        <v>4</v>
      </c>
      <c r="I2291" s="3" t="s">
        <v>5512</v>
      </c>
      <c r="J2291" s="3" t="s">
        <v>6</v>
      </c>
      <c r="K2291" s="3" t="s">
        <v>117</v>
      </c>
      <c r="L2291" s="3" t="s">
        <v>4</v>
      </c>
      <c r="M2291" s="3" t="s">
        <v>59</v>
      </c>
      <c r="O2291" s="3" t="s">
        <v>9</v>
      </c>
      <c r="P2291" s="3" t="s">
        <v>4</v>
      </c>
      <c r="Q2291" s="3" t="s">
        <v>10</v>
      </c>
      <c r="V2291" t="str">
        <f t="shared" si="100"/>
        <v>Remove</v>
      </c>
      <c r="W2291"/>
      <c r="X2291"/>
      <c r="Y2291"/>
      <c r="Z2291"/>
      <c r="AA2291"/>
      <c r="AC2291"/>
      <c r="AE2291"/>
    </row>
    <row r="2292" spans="1:31" hidden="1" x14ac:dyDescent="0.3">
      <c r="A2292" s="3">
        <v>3010560040</v>
      </c>
      <c r="B2292" s="3" t="s">
        <v>5506</v>
      </c>
      <c r="C2292" s="3" t="s">
        <v>5506</v>
      </c>
      <c r="D2292" s="3">
        <v>195.64115560060799</v>
      </c>
      <c r="E2292" s="3" t="s">
        <v>5513</v>
      </c>
      <c r="F2292" s="3" t="s">
        <v>2</v>
      </c>
      <c r="G2292" s="3" t="s">
        <v>3</v>
      </c>
      <c r="H2292" s="3" t="s">
        <v>4</v>
      </c>
      <c r="I2292" s="3" t="s">
        <v>5514</v>
      </c>
      <c r="J2292" s="3" t="s">
        <v>2</v>
      </c>
      <c r="K2292" s="3" t="s">
        <v>3</v>
      </c>
      <c r="L2292" s="3" t="s">
        <v>4</v>
      </c>
      <c r="N2292" s="3" t="s">
        <v>631</v>
      </c>
      <c r="O2292" s="3" t="s">
        <v>9</v>
      </c>
      <c r="P2292" s="3" t="s">
        <v>4</v>
      </c>
      <c r="Q2292" s="3" t="s">
        <v>10</v>
      </c>
      <c r="V2292" t="str">
        <f t="shared" si="100"/>
        <v>Remove</v>
      </c>
      <c r="W2292"/>
      <c r="X2292"/>
      <c r="Y2292"/>
      <c r="Z2292"/>
      <c r="AA2292"/>
      <c r="AC2292"/>
      <c r="AE2292"/>
    </row>
    <row r="2293" spans="1:31" hidden="1" x14ac:dyDescent="0.3">
      <c r="A2293" s="3">
        <v>3071451040</v>
      </c>
      <c r="B2293" s="3" t="s">
        <v>5423</v>
      </c>
      <c r="C2293" s="3" t="s">
        <v>5423</v>
      </c>
      <c r="D2293" s="3">
        <v>79.898891584467606</v>
      </c>
      <c r="E2293" s="3" t="s">
        <v>5515</v>
      </c>
      <c r="F2293" s="3" t="s">
        <v>2</v>
      </c>
      <c r="G2293" s="3" t="s">
        <v>3</v>
      </c>
      <c r="H2293" s="3" t="s">
        <v>4</v>
      </c>
      <c r="I2293" s="3" t="s">
        <v>5516</v>
      </c>
      <c r="J2293" s="3" t="s">
        <v>26</v>
      </c>
      <c r="K2293" s="3" t="s">
        <v>27</v>
      </c>
      <c r="L2293" s="3" t="s">
        <v>28</v>
      </c>
      <c r="O2293" s="3" t="s">
        <v>9</v>
      </c>
      <c r="P2293" s="3" t="s">
        <v>4</v>
      </c>
      <c r="Q2293" s="3" t="s">
        <v>10</v>
      </c>
      <c r="V2293" t="str">
        <f t="shared" si="100"/>
        <v>Remove</v>
      </c>
      <c r="W2293"/>
      <c r="X2293"/>
      <c r="Y2293"/>
      <c r="Z2293"/>
      <c r="AA2293"/>
      <c r="AC2293"/>
      <c r="AE2293"/>
    </row>
    <row r="2294" spans="1:31" hidden="1" x14ac:dyDescent="0.3">
      <c r="A2294" s="3">
        <v>3049833040</v>
      </c>
      <c r="B2294" s="3" t="s">
        <v>5423</v>
      </c>
      <c r="C2294" s="3" t="s">
        <v>5423</v>
      </c>
      <c r="D2294" s="3">
        <v>69.708914617383797</v>
      </c>
      <c r="E2294" s="3" t="s">
        <v>5517</v>
      </c>
      <c r="F2294" s="3" t="s">
        <v>62</v>
      </c>
      <c r="G2294" s="3" t="s">
        <v>113</v>
      </c>
      <c r="H2294" s="3" t="s">
        <v>107</v>
      </c>
      <c r="I2294" s="3" t="s">
        <v>5518</v>
      </c>
      <c r="J2294" s="3" t="s">
        <v>62</v>
      </c>
      <c r="K2294" s="3" t="s">
        <v>113</v>
      </c>
      <c r="L2294" s="3" t="s">
        <v>107</v>
      </c>
      <c r="O2294" s="3" t="s">
        <v>9</v>
      </c>
      <c r="P2294" s="3" t="s">
        <v>107</v>
      </c>
      <c r="Q2294" s="3" t="s">
        <v>10</v>
      </c>
      <c r="V2294" t="str">
        <f t="shared" si="100"/>
        <v>Remove</v>
      </c>
      <c r="W2294"/>
      <c r="X2294"/>
      <c r="Y2294"/>
      <c r="Z2294"/>
      <c r="AA2294"/>
      <c r="AC2294"/>
      <c r="AE2294"/>
    </row>
    <row r="2295" spans="1:31" hidden="1" x14ac:dyDescent="0.3">
      <c r="A2295" s="3">
        <v>3045288040</v>
      </c>
      <c r="B2295" s="3" t="s">
        <v>5423</v>
      </c>
      <c r="C2295" s="3" t="s">
        <v>5423</v>
      </c>
      <c r="D2295" s="3">
        <v>72.306587556032696</v>
      </c>
      <c r="E2295" s="3" t="s">
        <v>5519</v>
      </c>
      <c r="F2295" s="3" t="s">
        <v>13</v>
      </c>
      <c r="G2295" s="3" t="s">
        <v>155</v>
      </c>
      <c r="H2295" s="3" t="s">
        <v>4</v>
      </c>
      <c r="I2295" s="3" t="s">
        <v>25</v>
      </c>
      <c r="J2295" s="3" t="s">
        <v>26</v>
      </c>
      <c r="K2295" s="3" t="s">
        <v>27</v>
      </c>
      <c r="L2295" s="3" t="s">
        <v>4</v>
      </c>
      <c r="O2295" s="3" t="s">
        <v>9</v>
      </c>
      <c r="P2295" s="3" t="s">
        <v>4</v>
      </c>
      <c r="Q2295" s="3" t="s">
        <v>10</v>
      </c>
      <c r="V2295" t="str">
        <f t="shared" si="100"/>
        <v>Remove</v>
      </c>
      <c r="W2295"/>
      <c r="X2295"/>
      <c r="Y2295"/>
      <c r="Z2295"/>
      <c r="AA2295"/>
      <c r="AC2295"/>
      <c r="AE2295"/>
    </row>
    <row r="2296" spans="1:31" hidden="1" x14ac:dyDescent="0.3">
      <c r="A2296" s="3">
        <v>3042817040</v>
      </c>
      <c r="B2296" s="3" t="s">
        <v>5423</v>
      </c>
      <c r="C2296" s="3" t="s">
        <v>5423</v>
      </c>
      <c r="D2296" s="3">
        <v>140.26518503474401</v>
      </c>
      <c r="E2296" s="3" t="s">
        <v>5520</v>
      </c>
      <c r="F2296" s="3" t="s">
        <v>6</v>
      </c>
      <c r="G2296" s="3" t="s">
        <v>117</v>
      </c>
      <c r="H2296" s="3" t="s">
        <v>4</v>
      </c>
      <c r="I2296" s="3" t="s">
        <v>5521</v>
      </c>
      <c r="J2296" s="3" t="s">
        <v>83</v>
      </c>
      <c r="K2296" s="3" t="s">
        <v>84</v>
      </c>
      <c r="L2296" s="3" t="s">
        <v>4</v>
      </c>
      <c r="N2296" s="3" t="s">
        <v>3566</v>
      </c>
      <c r="O2296" s="3" t="s">
        <v>9</v>
      </c>
      <c r="P2296" s="3" t="s">
        <v>4</v>
      </c>
      <c r="Q2296" s="3" t="s">
        <v>10</v>
      </c>
      <c r="V2296" t="str">
        <f t="shared" si="100"/>
        <v>Remove</v>
      </c>
      <c r="W2296"/>
      <c r="X2296"/>
      <c r="Y2296"/>
      <c r="Z2296"/>
      <c r="AA2296"/>
      <c r="AC2296"/>
      <c r="AE2296"/>
    </row>
    <row r="2297" spans="1:31" hidden="1" x14ac:dyDescent="0.3">
      <c r="A2297" s="3">
        <v>3042468040</v>
      </c>
      <c r="B2297" s="3" t="s">
        <v>5423</v>
      </c>
      <c r="C2297" s="3" t="s">
        <v>5423</v>
      </c>
      <c r="D2297" s="3">
        <v>352.885265402637</v>
      </c>
      <c r="E2297" s="3" t="s">
        <v>5522</v>
      </c>
      <c r="F2297" s="3" t="s">
        <v>6</v>
      </c>
      <c r="G2297" s="3" t="s">
        <v>34</v>
      </c>
      <c r="H2297" s="3" t="s">
        <v>4</v>
      </c>
      <c r="I2297" s="3" t="s">
        <v>5523</v>
      </c>
      <c r="J2297" s="3" t="s">
        <v>26</v>
      </c>
      <c r="K2297" s="3" t="s">
        <v>27</v>
      </c>
      <c r="L2297" s="3" t="s">
        <v>4</v>
      </c>
      <c r="O2297" s="3" t="s">
        <v>9</v>
      </c>
      <c r="P2297" s="3" t="s">
        <v>4</v>
      </c>
      <c r="Q2297" s="3" t="s">
        <v>10</v>
      </c>
      <c r="V2297" t="str">
        <f t="shared" si="100"/>
        <v>Remove</v>
      </c>
      <c r="W2297"/>
      <c r="X2297"/>
      <c r="Y2297"/>
      <c r="Z2297"/>
      <c r="AA2297"/>
      <c r="AC2297"/>
      <c r="AE2297"/>
    </row>
    <row r="2298" spans="1:31" hidden="1" x14ac:dyDescent="0.3">
      <c r="A2298" s="3">
        <v>3042440040</v>
      </c>
      <c r="B2298" s="3" t="s">
        <v>5423</v>
      </c>
      <c r="C2298" s="3" t="s">
        <v>5423</v>
      </c>
      <c r="D2298" s="3">
        <v>72.606734075116407</v>
      </c>
      <c r="E2298" s="3" t="s">
        <v>5524</v>
      </c>
      <c r="F2298" s="3" t="s">
        <v>41</v>
      </c>
      <c r="G2298" s="3" t="s">
        <v>144</v>
      </c>
      <c r="H2298" s="3" t="s">
        <v>4</v>
      </c>
      <c r="I2298" s="3" t="s">
        <v>3869</v>
      </c>
      <c r="J2298" s="3" t="s">
        <v>41</v>
      </c>
      <c r="K2298" s="3" t="s">
        <v>144</v>
      </c>
      <c r="L2298" s="3" t="s">
        <v>4</v>
      </c>
      <c r="O2298" s="3" t="s">
        <v>9</v>
      </c>
      <c r="P2298" s="3" t="s">
        <v>4</v>
      </c>
      <c r="Q2298" s="3" t="s">
        <v>10</v>
      </c>
      <c r="V2298" t="str">
        <f t="shared" si="100"/>
        <v>Remove</v>
      </c>
      <c r="W2298"/>
      <c r="X2298"/>
      <c r="Y2298"/>
      <c r="Z2298"/>
      <c r="AA2298"/>
      <c r="AC2298"/>
      <c r="AE2298"/>
    </row>
    <row r="2299" spans="1:31" hidden="1" x14ac:dyDescent="0.3">
      <c r="A2299" s="3">
        <v>2933940040</v>
      </c>
      <c r="B2299" s="3" t="s">
        <v>5423</v>
      </c>
      <c r="C2299" s="3" t="s">
        <v>5423</v>
      </c>
      <c r="D2299" s="3">
        <v>531.24047988626603</v>
      </c>
      <c r="E2299" s="3" t="s">
        <v>5525</v>
      </c>
      <c r="F2299" s="3" t="s">
        <v>2</v>
      </c>
      <c r="G2299" s="3" t="s">
        <v>3</v>
      </c>
      <c r="H2299" s="3" t="s">
        <v>4</v>
      </c>
      <c r="I2299" s="3" t="s">
        <v>5526</v>
      </c>
      <c r="J2299" s="3" t="s">
        <v>2</v>
      </c>
      <c r="K2299" s="3" t="s">
        <v>3</v>
      </c>
      <c r="L2299" s="3" t="s">
        <v>4</v>
      </c>
      <c r="N2299" s="3" t="s">
        <v>8</v>
      </c>
      <c r="O2299" s="3" t="s">
        <v>9</v>
      </c>
      <c r="P2299" s="3" t="s">
        <v>4</v>
      </c>
      <c r="Q2299" s="3" t="s">
        <v>10</v>
      </c>
      <c r="V2299" t="str">
        <f t="shared" si="100"/>
        <v>Remove</v>
      </c>
      <c r="W2299"/>
      <c r="X2299"/>
      <c r="Y2299"/>
      <c r="Z2299"/>
      <c r="AA2299"/>
      <c r="AC2299"/>
      <c r="AE2299"/>
    </row>
    <row r="2300" spans="1:31" hidden="1" x14ac:dyDescent="0.3">
      <c r="A2300" s="3">
        <v>2759109040</v>
      </c>
      <c r="B2300" s="3" t="s">
        <v>5423</v>
      </c>
      <c r="C2300" s="3" t="s">
        <v>5423</v>
      </c>
      <c r="D2300" s="3">
        <v>643.70860927152296</v>
      </c>
      <c r="E2300" s="3" t="s">
        <v>5527</v>
      </c>
      <c r="F2300" s="3" t="s">
        <v>41</v>
      </c>
      <c r="G2300" s="3" t="s">
        <v>144</v>
      </c>
      <c r="H2300" s="3" t="s">
        <v>49</v>
      </c>
      <c r="I2300" s="3" t="s">
        <v>5528</v>
      </c>
      <c r="J2300" s="3" t="s">
        <v>41</v>
      </c>
      <c r="K2300" s="3" t="s">
        <v>144</v>
      </c>
      <c r="L2300" s="3" t="s">
        <v>49</v>
      </c>
      <c r="M2300" s="3" t="s">
        <v>5529</v>
      </c>
      <c r="N2300" s="3" t="s">
        <v>296</v>
      </c>
      <c r="O2300" s="3" t="s">
        <v>9</v>
      </c>
      <c r="P2300" s="3" t="s">
        <v>49</v>
      </c>
      <c r="Q2300" s="3" t="s">
        <v>10</v>
      </c>
      <c r="V2300" t="str">
        <f t="shared" si="100"/>
        <v>Remove</v>
      </c>
      <c r="W2300"/>
      <c r="X2300"/>
      <c r="Y2300"/>
      <c r="Z2300"/>
      <c r="AA2300"/>
      <c r="AC2300"/>
      <c r="AE2300"/>
    </row>
    <row r="2301" spans="1:31" hidden="1" x14ac:dyDescent="0.3">
      <c r="A2301" s="3">
        <v>3049729040</v>
      </c>
      <c r="B2301" s="3" t="s">
        <v>5011</v>
      </c>
      <c r="C2301" s="3" t="s">
        <v>5011</v>
      </c>
      <c r="D2301" s="3">
        <v>60.011233629940598</v>
      </c>
      <c r="E2301" s="3" t="s">
        <v>5530</v>
      </c>
      <c r="F2301" s="3" t="s">
        <v>26</v>
      </c>
      <c r="G2301" s="3" t="s">
        <v>364</v>
      </c>
      <c r="H2301" s="3" t="s">
        <v>49</v>
      </c>
      <c r="I2301" s="3" t="s">
        <v>5531</v>
      </c>
      <c r="J2301" s="3" t="s">
        <v>26</v>
      </c>
      <c r="K2301" s="3" t="s">
        <v>364</v>
      </c>
      <c r="L2301" s="3" t="s">
        <v>49</v>
      </c>
      <c r="M2301" s="3" t="s">
        <v>5532</v>
      </c>
      <c r="O2301" s="3" t="s">
        <v>9</v>
      </c>
      <c r="P2301" s="3" t="s">
        <v>49</v>
      </c>
      <c r="Q2301" s="3" t="s">
        <v>10</v>
      </c>
      <c r="V2301" t="str">
        <f t="shared" si="100"/>
        <v>Remove</v>
      </c>
      <c r="W2301"/>
      <c r="X2301"/>
      <c r="Y2301"/>
      <c r="Z2301"/>
      <c r="AA2301"/>
      <c r="AC2301"/>
      <c r="AE2301"/>
    </row>
    <row r="2302" spans="1:31" hidden="1" x14ac:dyDescent="0.3">
      <c r="A2302" s="3">
        <v>3049042040</v>
      </c>
      <c r="B2302" s="3" t="s">
        <v>5011</v>
      </c>
      <c r="C2302" s="3" t="s">
        <v>5011</v>
      </c>
      <c r="D2302" s="3">
        <v>53.095667613636401</v>
      </c>
      <c r="E2302" s="3" t="s">
        <v>5533</v>
      </c>
      <c r="F2302" s="3" t="s">
        <v>6</v>
      </c>
      <c r="G2302" s="3" t="s">
        <v>34</v>
      </c>
      <c r="H2302" s="3" t="s">
        <v>332</v>
      </c>
      <c r="I2302" s="3" t="s">
        <v>5534</v>
      </c>
      <c r="J2302" s="3" t="s">
        <v>6</v>
      </c>
      <c r="K2302" s="3" t="s">
        <v>34</v>
      </c>
      <c r="L2302" s="3" t="s">
        <v>332</v>
      </c>
      <c r="M2302" s="3" t="s">
        <v>5535</v>
      </c>
      <c r="O2302" s="3" t="s">
        <v>9</v>
      </c>
      <c r="P2302" s="3" t="s">
        <v>332</v>
      </c>
      <c r="Q2302" s="3" t="s">
        <v>10</v>
      </c>
      <c r="V2302" t="str">
        <f t="shared" si="100"/>
        <v>Remove</v>
      </c>
      <c r="W2302"/>
      <c r="X2302"/>
      <c r="Y2302"/>
      <c r="Z2302"/>
      <c r="AA2302"/>
      <c r="AC2302"/>
      <c r="AE2302"/>
    </row>
    <row r="2303" spans="1:31" hidden="1" x14ac:dyDescent="0.3">
      <c r="A2303" s="3">
        <v>3043539040</v>
      </c>
      <c r="B2303" s="3" t="s">
        <v>5011</v>
      </c>
      <c r="C2303" s="3" t="s">
        <v>5011</v>
      </c>
      <c r="D2303" s="3">
        <v>168.13777474323399</v>
      </c>
      <c r="E2303" s="3" t="s">
        <v>5536</v>
      </c>
      <c r="F2303" s="3" t="s">
        <v>2</v>
      </c>
      <c r="G2303" s="3" t="s">
        <v>3</v>
      </c>
      <c r="H2303" s="3" t="s">
        <v>4</v>
      </c>
      <c r="I2303" s="3" t="s">
        <v>5537</v>
      </c>
      <c r="J2303" s="3" t="s">
        <v>2</v>
      </c>
      <c r="K2303" s="3" t="s">
        <v>3</v>
      </c>
      <c r="L2303" s="3" t="s">
        <v>4</v>
      </c>
      <c r="O2303" s="3" t="s">
        <v>9</v>
      </c>
      <c r="P2303" s="3" t="s">
        <v>4</v>
      </c>
      <c r="Q2303" s="3" t="s">
        <v>10</v>
      </c>
      <c r="V2303" t="str">
        <f t="shared" si="100"/>
        <v>Remove</v>
      </c>
      <c r="W2303"/>
      <c r="X2303"/>
      <c r="Y2303"/>
      <c r="Z2303"/>
      <c r="AA2303"/>
      <c r="AC2303"/>
      <c r="AE2303"/>
    </row>
    <row r="2304" spans="1:31" hidden="1" x14ac:dyDescent="0.3">
      <c r="A2304" s="3">
        <v>3042883040</v>
      </c>
      <c r="B2304" s="3" t="s">
        <v>5011</v>
      </c>
      <c r="C2304" s="3" t="s">
        <v>5011</v>
      </c>
      <c r="D2304" s="3">
        <v>105.902349027413</v>
      </c>
      <c r="E2304" s="3" t="s">
        <v>5538</v>
      </c>
      <c r="F2304" s="3" t="s">
        <v>98</v>
      </c>
      <c r="G2304" s="3" t="s">
        <v>99</v>
      </c>
      <c r="H2304" s="3" t="s">
        <v>4</v>
      </c>
      <c r="I2304" s="3" t="s">
        <v>25</v>
      </c>
      <c r="J2304" s="3" t="s">
        <v>26</v>
      </c>
      <c r="K2304" s="3" t="s">
        <v>27</v>
      </c>
      <c r="L2304" s="3" t="s">
        <v>4</v>
      </c>
      <c r="O2304" s="3" t="s">
        <v>9</v>
      </c>
      <c r="P2304" s="3" t="s">
        <v>4</v>
      </c>
      <c r="Q2304" s="3" t="s">
        <v>10</v>
      </c>
      <c r="V2304" t="str">
        <f t="shared" si="100"/>
        <v>Remove</v>
      </c>
      <c r="W2304"/>
      <c r="X2304"/>
      <c r="Y2304"/>
      <c r="Z2304"/>
      <c r="AA2304"/>
      <c r="AC2304"/>
      <c r="AE2304"/>
    </row>
    <row r="2305" spans="1:31" hidden="1" x14ac:dyDescent="0.3">
      <c r="A2305" s="3">
        <v>3197082040</v>
      </c>
      <c r="B2305" s="3" t="s">
        <v>5539</v>
      </c>
      <c r="C2305" s="3" t="s">
        <v>5539</v>
      </c>
      <c r="D2305" s="3">
        <v>185.24233619061499</v>
      </c>
      <c r="E2305" s="3" t="s">
        <v>5540</v>
      </c>
      <c r="F2305" s="3" t="s">
        <v>2</v>
      </c>
      <c r="G2305" s="3" t="s">
        <v>3</v>
      </c>
      <c r="H2305" s="3" t="s">
        <v>4</v>
      </c>
      <c r="I2305" s="3" t="s">
        <v>276</v>
      </c>
      <c r="J2305" s="3" t="s">
        <v>2</v>
      </c>
      <c r="K2305" s="3" t="s">
        <v>3</v>
      </c>
      <c r="L2305" s="3" t="s">
        <v>4</v>
      </c>
      <c r="N2305" s="3" t="s">
        <v>8</v>
      </c>
      <c r="O2305" s="3" t="s">
        <v>9</v>
      </c>
      <c r="P2305" s="3" t="s">
        <v>4</v>
      </c>
      <c r="Q2305" s="3" t="s">
        <v>10</v>
      </c>
      <c r="V2305" t="str">
        <f t="shared" si="100"/>
        <v>Remove</v>
      </c>
      <c r="W2305"/>
      <c r="X2305"/>
      <c r="Y2305"/>
      <c r="Z2305"/>
      <c r="AA2305"/>
      <c r="AC2305"/>
      <c r="AE2305"/>
    </row>
    <row r="2306" spans="1:31" hidden="1" x14ac:dyDescent="0.3">
      <c r="A2306" s="3">
        <v>3044694040</v>
      </c>
      <c r="B2306" s="3" t="s">
        <v>5539</v>
      </c>
      <c r="C2306" s="3" t="s">
        <v>5539</v>
      </c>
      <c r="D2306" s="3">
        <v>65.886822606421603</v>
      </c>
      <c r="E2306" s="3" t="s">
        <v>5541</v>
      </c>
      <c r="F2306" s="3" t="s">
        <v>6</v>
      </c>
      <c r="G2306" s="3" t="s">
        <v>34</v>
      </c>
      <c r="H2306" s="3" t="s">
        <v>4</v>
      </c>
      <c r="I2306" s="3" t="s">
        <v>5542</v>
      </c>
      <c r="J2306" s="3" t="s">
        <v>6</v>
      </c>
      <c r="K2306" s="3" t="s">
        <v>34</v>
      </c>
      <c r="L2306" s="3" t="s">
        <v>28</v>
      </c>
      <c r="O2306" s="3" t="s">
        <v>9</v>
      </c>
      <c r="P2306" s="3" t="s">
        <v>4</v>
      </c>
      <c r="Q2306" s="3" t="s">
        <v>10</v>
      </c>
      <c r="V2306" t="str">
        <f t="shared" si="100"/>
        <v>Remove</v>
      </c>
      <c r="W2306"/>
      <c r="X2306"/>
      <c r="Y2306"/>
      <c r="Z2306"/>
      <c r="AA2306"/>
      <c r="AC2306"/>
      <c r="AE2306"/>
    </row>
    <row r="2307" spans="1:31" hidden="1" x14ac:dyDescent="0.3">
      <c r="A2307" s="3">
        <v>3044067040</v>
      </c>
      <c r="B2307" s="3" t="s">
        <v>5539</v>
      </c>
      <c r="C2307" s="3" t="s">
        <v>5539</v>
      </c>
      <c r="D2307" s="3">
        <v>54.394885950893503</v>
      </c>
      <c r="E2307" s="3" t="s">
        <v>3309</v>
      </c>
      <c r="F2307" s="3" t="s">
        <v>6</v>
      </c>
      <c r="G2307" s="3" t="s">
        <v>58</v>
      </c>
      <c r="H2307" s="3" t="s">
        <v>4</v>
      </c>
      <c r="I2307" s="3" t="s">
        <v>2445</v>
      </c>
      <c r="J2307" s="3" t="s">
        <v>13</v>
      </c>
      <c r="K2307" s="3" t="s">
        <v>74</v>
      </c>
      <c r="L2307" s="3" t="s">
        <v>4</v>
      </c>
      <c r="O2307" s="3" t="s">
        <v>9</v>
      </c>
      <c r="P2307" s="3" t="s">
        <v>4</v>
      </c>
      <c r="Q2307" s="3" t="s">
        <v>10</v>
      </c>
      <c r="V2307" t="str">
        <f t="shared" ref="V2307:V2370" si="103">IF(ISNUMBER(S2307), "Keep", "Remove")</f>
        <v>Remove</v>
      </c>
      <c r="W2307"/>
      <c r="X2307"/>
      <c r="Y2307"/>
      <c r="Z2307"/>
      <c r="AA2307"/>
      <c r="AC2307"/>
      <c r="AE2307"/>
    </row>
    <row r="2308" spans="1:31" hidden="1" x14ac:dyDescent="0.3">
      <c r="A2308" s="3">
        <v>3043442040</v>
      </c>
      <c r="B2308" s="3" t="s">
        <v>5539</v>
      </c>
      <c r="C2308" s="3" t="s">
        <v>5539</v>
      </c>
      <c r="D2308" s="3">
        <v>71.584192939125401</v>
      </c>
      <c r="E2308" s="3" t="s">
        <v>5543</v>
      </c>
      <c r="F2308" s="3" t="s">
        <v>6</v>
      </c>
      <c r="G2308" s="3" t="s">
        <v>7</v>
      </c>
      <c r="H2308" s="3" t="s">
        <v>4</v>
      </c>
      <c r="I2308" s="3" t="s">
        <v>5544</v>
      </c>
      <c r="J2308" s="3" t="s">
        <v>2</v>
      </c>
      <c r="K2308" s="3" t="s">
        <v>3</v>
      </c>
      <c r="L2308" s="3" t="s">
        <v>4</v>
      </c>
      <c r="O2308" s="3" t="s">
        <v>9</v>
      </c>
      <c r="P2308" s="3" t="s">
        <v>4</v>
      </c>
      <c r="Q2308" s="3" t="s">
        <v>10</v>
      </c>
      <c r="V2308" t="str">
        <f t="shared" si="103"/>
        <v>Remove</v>
      </c>
      <c r="W2308"/>
      <c r="X2308"/>
      <c r="Y2308"/>
      <c r="Z2308"/>
      <c r="AA2308"/>
      <c r="AC2308"/>
      <c r="AE2308"/>
    </row>
    <row r="2309" spans="1:31" hidden="1" x14ac:dyDescent="0.3">
      <c r="A2309" s="3">
        <v>2187764040</v>
      </c>
      <c r="B2309" s="3" t="s">
        <v>5539</v>
      </c>
      <c r="C2309" s="3" t="s">
        <v>5539</v>
      </c>
      <c r="D2309" s="3">
        <v>1450.36121295507</v>
      </c>
      <c r="E2309" s="3" t="s">
        <v>5545</v>
      </c>
      <c r="F2309" s="3" t="s">
        <v>6</v>
      </c>
      <c r="G2309" s="3" t="s">
        <v>7</v>
      </c>
      <c r="H2309" s="3" t="s">
        <v>127</v>
      </c>
      <c r="I2309" s="3" t="s">
        <v>5546</v>
      </c>
      <c r="J2309" s="3" t="s">
        <v>26</v>
      </c>
      <c r="K2309" s="3" t="s">
        <v>27</v>
      </c>
      <c r="L2309" s="3" t="s">
        <v>127</v>
      </c>
      <c r="M2309" s="3" t="s">
        <v>299</v>
      </c>
      <c r="N2309" s="3" t="s">
        <v>541</v>
      </c>
      <c r="O2309" s="3" t="s">
        <v>9</v>
      </c>
      <c r="P2309" s="3" t="s">
        <v>127</v>
      </c>
      <c r="Q2309" s="3" t="s">
        <v>10</v>
      </c>
      <c r="V2309" t="str">
        <f t="shared" si="103"/>
        <v>Remove</v>
      </c>
      <c r="W2309"/>
      <c r="X2309"/>
      <c r="Y2309"/>
      <c r="Z2309"/>
      <c r="AA2309"/>
      <c r="AC2309"/>
      <c r="AE2309"/>
    </row>
    <row r="2310" spans="1:31" hidden="1" x14ac:dyDescent="0.3">
      <c r="A2310" s="3">
        <v>3044049040</v>
      </c>
      <c r="B2310" s="3" t="s">
        <v>5170</v>
      </c>
      <c r="C2310" s="3" t="s">
        <v>5170</v>
      </c>
      <c r="D2310" s="3">
        <v>91.529856167368905</v>
      </c>
      <c r="E2310" s="3" t="s">
        <v>5547</v>
      </c>
      <c r="F2310" s="3" t="s">
        <v>2</v>
      </c>
      <c r="G2310" s="3" t="s">
        <v>3</v>
      </c>
      <c r="H2310" s="3" t="s">
        <v>4</v>
      </c>
      <c r="I2310" s="3" t="s">
        <v>5548</v>
      </c>
      <c r="J2310" s="3" t="s">
        <v>2</v>
      </c>
      <c r="K2310" s="3" t="s">
        <v>3</v>
      </c>
      <c r="L2310" s="3" t="s">
        <v>4</v>
      </c>
      <c r="O2310" s="3" t="s">
        <v>9</v>
      </c>
      <c r="P2310" s="3" t="s">
        <v>4</v>
      </c>
      <c r="Q2310" s="3" t="s">
        <v>10</v>
      </c>
      <c r="V2310" t="str">
        <f t="shared" si="103"/>
        <v>Remove</v>
      </c>
      <c r="W2310"/>
      <c r="X2310"/>
      <c r="Y2310"/>
      <c r="Z2310"/>
      <c r="AA2310"/>
      <c r="AC2310"/>
      <c r="AE2310"/>
    </row>
    <row r="2311" spans="1:31" hidden="1" x14ac:dyDescent="0.3">
      <c r="A2311" s="3">
        <v>3043923040</v>
      </c>
      <c r="B2311" s="3" t="s">
        <v>5170</v>
      </c>
      <c r="C2311" s="3" t="s">
        <v>5170</v>
      </c>
      <c r="D2311" s="3">
        <v>69.737033270376301</v>
      </c>
      <c r="E2311" s="3" t="s">
        <v>5549</v>
      </c>
      <c r="F2311" s="3" t="s">
        <v>26</v>
      </c>
      <c r="G2311" s="3" t="s">
        <v>72</v>
      </c>
      <c r="H2311" s="3" t="s">
        <v>4</v>
      </c>
      <c r="I2311" s="3" t="s">
        <v>5550</v>
      </c>
      <c r="J2311" s="3" t="s">
        <v>26</v>
      </c>
      <c r="K2311" s="3" t="s">
        <v>27</v>
      </c>
      <c r="L2311" s="3" t="s">
        <v>4</v>
      </c>
      <c r="O2311" s="3" t="s">
        <v>9</v>
      </c>
      <c r="P2311" s="3" t="s">
        <v>4</v>
      </c>
      <c r="Q2311" s="3" t="s">
        <v>10</v>
      </c>
      <c r="V2311" t="str">
        <f t="shared" si="103"/>
        <v>Remove</v>
      </c>
      <c r="W2311"/>
      <c r="X2311"/>
      <c r="Y2311"/>
      <c r="Z2311"/>
      <c r="AA2311"/>
      <c r="AC2311"/>
      <c r="AE2311"/>
    </row>
    <row r="2312" spans="1:31" hidden="1" x14ac:dyDescent="0.3">
      <c r="A2312" s="3">
        <v>2988110040</v>
      </c>
      <c r="B2312" s="3" t="s">
        <v>5170</v>
      </c>
      <c r="C2312" s="3" t="s">
        <v>5170</v>
      </c>
      <c r="D2312" s="3">
        <v>138.021211680953</v>
      </c>
      <c r="E2312" s="3" t="s">
        <v>5551</v>
      </c>
      <c r="F2312" s="3" t="s">
        <v>83</v>
      </c>
      <c r="G2312" s="3" t="s">
        <v>159</v>
      </c>
      <c r="H2312" s="3" t="s">
        <v>4</v>
      </c>
      <c r="I2312" s="3" t="s">
        <v>5552</v>
      </c>
      <c r="J2312" s="3" t="s">
        <v>26</v>
      </c>
      <c r="K2312" s="3" t="s">
        <v>511</v>
      </c>
      <c r="L2312" s="3" t="s">
        <v>4</v>
      </c>
      <c r="M2312" s="3" t="s">
        <v>220</v>
      </c>
      <c r="O2312" s="3" t="s">
        <v>9</v>
      </c>
      <c r="P2312" s="3" t="s">
        <v>4</v>
      </c>
      <c r="Q2312" s="3" t="s">
        <v>10</v>
      </c>
      <c r="V2312" t="str">
        <f t="shared" si="103"/>
        <v>Remove</v>
      </c>
      <c r="W2312"/>
      <c r="X2312"/>
      <c r="Y2312"/>
      <c r="Z2312"/>
      <c r="AA2312"/>
      <c r="AC2312"/>
      <c r="AE2312"/>
    </row>
    <row r="2313" spans="1:31" hidden="1" x14ac:dyDescent="0.3">
      <c r="A2313" s="3">
        <v>3045433040</v>
      </c>
      <c r="B2313" s="3" t="s">
        <v>5553</v>
      </c>
      <c r="C2313" s="3" t="s">
        <v>5553</v>
      </c>
      <c r="D2313" s="3">
        <v>131.24406320017999</v>
      </c>
      <c r="E2313" s="3" t="s">
        <v>5554</v>
      </c>
      <c r="F2313" s="3" t="s">
        <v>2</v>
      </c>
      <c r="G2313" s="3" t="s">
        <v>3</v>
      </c>
      <c r="H2313" s="3" t="s">
        <v>332</v>
      </c>
      <c r="I2313" s="3" t="s">
        <v>5555</v>
      </c>
      <c r="J2313" s="3" t="s">
        <v>2</v>
      </c>
      <c r="K2313" s="3" t="s">
        <v>3</v>
      </c>
      <c r="L2313" s="3" t="s">
        <v>332</v>
      </c>
      <c r="O2313" s="3" t="s">
        <v>9</v>
      </c>
      <c r="P2313" s="3" t="s">
        <v>332</v>
      </c>
      <c r="Q2313" s="3" t="s">
        <v>10</v>
      </c>
      <c r="V2313" t="str">
        <f t="shared" si="103"/>
        <v>Remove</v>
      </c>
      <c r="W2313"/>
      <c r="X2313"/>
      <c r="Y2313"/>
      <c r="Z2313"/>
      <c r="AA2313"/>
      <c r="AC2313"/>
      <c r="AE2313"/>
    </row>
    <row r="2314" spans="1:31" hidden="1" x14ac:dyDescent="0.3">
      <c r="A2314" s="3">
        <v>3048529040</v>
      </c>
      <c r="B2314" s="3" t="s">
        <v>4641</v>
      </c>
      <c r="C2314" s="3" t="s">
        <v>5556</v>
      </c>
      <c r="D2314" s="3">
        <v>113.97012280035401</v>
      </c>
      <c r="E2314" s="3" t="s">
        <v>5557</v>
      </c>
      <c r="F2314" s="3" t="s">
        <v>62</v>
      </c>
      <c r="G2314" s="3" t="s">
        <v>113</v>
      </c>
      <c r="H2314" s="3" t="s">
        <v>49</v>
      </c>
      <c r="I2314" s="3" t="s">
        <v>5558</v>
      </c>
      <c r="J2314" s="3" t="s">
        <v>62</v>
      </c>
      <c r="K2314" s="3" t="s">
        <v>113</v>
      </c>
      <c r="L2314" s="3" t="s">
        <v>49</v>
      </c>
      <c r="M2314" s="3" t="s">
        <v>5085</v>
      </c>
      <c r="O2314" s="3" t="s">
        <v>9</v>
      </c>
      <c r="P2314" s="3" t="s">
        <v>49</v>
      </c>
      <c r="Q2314" s="3" t="s">
        <v>10</v>
      </c>
      <c r="V2314" t="str">
        <f t="shared" si="103"/>
        <v>Remove</v>
      </c>
      <c r="W2314"/>
      <c r="X2314"/>
      <c r="Y2314"/>
      <c r="Z2314"/>
      <c r="AA2314"/>
      <c r="AC2314"/>
      <c r="AE2314"/>
    </row>
    <row r="2315" spans="1:31" hidden="1" x14ac:dyDescent="0.3">
      <c r="A2315" s="3">
        <v>3044031040</v>
      </c>
      <c r="B2315" s="3" t="s">
        <v>4641</v>
      </c>
      <c r="C2315" s="3" t="s">
        <v>4641</v>
      </c>
      <c r="D2315" s="3">
        <v>106.784832195264</v>
      </c>
      <c r="E2315" s="3" t="s">
        <v>5559</v>
      </c>
      <c r="F2315" s="3" t="s">
        <v>6</v>
      </c>
      <c r="G2315" s="3" t="s">
        <v>58</v>
      </c>
      <c r="H2315" s="3" t="s">
        <v>4</v>
      </c>
      <c r="I2315" s="3" t="s">
        <v>5560</v>
      </c>
      <c r="J2315" s="3" t="s">
        <v>6</v>
      </c>
      <c r="K2315" s="3" t="s">
        <v>58</v>
      </c>
      <c r="L2315" s="3" t="s">
        <v>4</v>
      </c>
      <c r="M2315" s="3" t="s">
        <v>270</v>
      </c>
      <c r="O2315" s="3" t="s">
        <v>9</v>
      </c>
      <c r="P2315" s="3" t="s">
        <v>4</v>
      </c>
      <c r="Q2315" s="3" t="s">
        <v>10</v>
      </c>
      <c r="V2315" t="str">
        <f t="shared" si="103"/>
        <v>Remove</v>
      </c>
      <c r="W2315"/>
      <c r="X2315"/>
      <c r="Y2315"/>
      <c r="Z2315"/>
      <c r="AA2315"/>
      <c r="AC2315"/>
      <c r="AE2315"/>
    </row>
    <row r="2316" spans="1:31" hidden="1" x14ac:dyDescent="0.3">
      <c r="A2316" s="3">
        <v>3043940040</v>
      </c>
      <c r="B2316" s="3" t="s">
        <v>4641</v>
      </c>
      <c r="C2316" s="3" t="s">
        <v>4641</v>
      </c>
      <c r="D2316" s="3">
        <v>179.399099229987</v>
      </c>
      <c r="E2316" s="3" t="s">
        <v>5561</v>
      </c>
      <c r="F2316" s="3" t="s">
        <v>2</v>
      </c>
      <c r="G2316" s="3" t="s">
        <v>3</v>
      </c>
      <c r="H2316" s="3" t="s">
        <v>4</v>
      </c>
      <c r="I2316" s="3" t="s">
        <v>5562</v>
      </c>
      <c r="J2316" s="3" t="s">
        <v>18</v>
      </c>
      <c r="K2316" s="3" t="s">
        <v>596</v>
      </c>
      <c r="L2316" s="3" t="s">
        <v>4</v>
      </c>
      <c r="O2316" s="3" t="s">
        <v>9</v>
      </c>
      <c r="P2316" s="3" t="s">
        <v>4</v>
      </c>
      <c r="Q2316" s="3" t="s">
        <v>10</v>
      </c>
      <c r="V2316" t="str">
        <f t="shared" si="103"/>
        <v>Remove</v>
      </c>
      <c r="W2316"/>
      <c r="X2316"/>
      <c r="Y2316"/>
      <c r="Z2316"/>
      <c r="AA2316"/>
      <c r="AC2316"/>
      <c r="AE2316"/>
    </row>
    <row r="2317" spans="1:31" hidden="1" x14ac:dyDescent="0.3">
      <c r="A2317" s="3">
        <v>3043928040</v>
      </c>
      <c r="B2317" s="3" t="s">
        <v>4641</v>
      </c>
      <c r="C2317" s="3" t="s">
        <v>4641</v>
      </c>
      <c r="D2317" s="3">
        <v>653.68850791805903</v>
      </c>
      <c r="E2317" s="3" t="s">
        <v>5563</v>
      </c>
      <c r="F2317" s="3" t="s">
        <v>18</v>
      </c>
      <c r="G2317" s="3" t="s">
        <v>19</v>
      </c>
      <c r="H2317" s="3" t="s">
        <v>4</v>
      </c>
      <c r="I2317" s="3" t="s">
        <v>5564</v>
      </c>
      <c r="J2317" s="3" t="s">
        <v>6</v>
      </c>
      <c r="K2317" s="3" t="s">
        <v>58</v>
      </c>
      <c r="L2317" s="3" t="s">
        <v>4</v>
      </c>
      <c r="N2317" s="3" t="s">
        <v>59</v>
      </c>
      <c r="O2317" s="3" t="s">
        <v>9</v>
      </c>
      <c r="P2317" s="3" t="s">
        <v>4</v>
      </c>
      <c r="Q2317" s="3" t="s">
        <v>10</v>
      </c>
      <c r="V2317" t="str">
        <f t="shared" si="103"/>
        <v>Remove</v>
      </c>
      <c r="W2317"/>
      <c r="X2317"/>
      <c r="Y2317"/>
      <c r="Z2317"/>
      <c r="AA2317"/>
      <c r="AC2317"/>
      <c r="AE2317"/>
    </row>
    <row r="2318" spans="1:31" hidden="1" x14ac:dyDescent="0.3">
      <c r="A2318" s="3">
        <v>3031735040</v>
      </c>
      <c r="B2318" s="3" t="s">
        <v>4641</v>
      </c>
      <c r="C2318" s="3" t="s">
        <v>4641</v>
      </c>
      <c r="D2318" s="3">
        <v>74.897719017870102</v>
      </c>
      <c r="E2318" s="3" t="s">
        <v>5565</v>
      </c>
      <c r="F2318" s="3" t="s">
        <v>83</v>
      </c>
      <c r="G2318" s="3" t="s">
        <v>159</v>
      </c>
      <c r="H2318" s="3" t="s">
        <v>4</v>
      </c>
      <c r="I2318" s="3" t="s">
        <v>25</v>
      </c>
      <c r="J2318" s="3" t="s">
        <v>26</v>
      </c>
      <c r="K2318" s="3" t="s">
        <v>27</v>
      </c>
      <c r="L2318" s="3" t="s">
        <v>4</v>
      </c>
      <c r="O2318" s="3" t="s">
        <v>9</v>
      </c>
      <c r="P2318" s="3" t="s">
        <v>4</v>
      </c>
      <c r="Q2318" s="3" t="s">
        <v>10</v>
      </c>
      <c r="V2318" t="str">
        <f t="shared" si="103"/>
        <v>Remove</v>
      </c>
      <c r="W2318"/>
      <c r="X2318"/>
      <c r="Y2318"/>
      <c r="Z2318"/>
      <c r="AA2318"/>
      <c r="AC2318"/>
      <c r="AE2318"/>
    </row>
    <row r="2319" spans="1:31" hidden="1" x14ac:dyDescent="0.3">
      <c r="A2319" s="3">
        <v>3045222040</v>
      </c>
      <c r="B2319" s="3" t="s">
        <v>5566</v>
      </c>
      <c r="C2319" s="3" t="s">
        <v>5566</v>
      </c>
      <c r="D2319" s="3">
        <v>185.16211901306201</v>
      </c>
      <c r="E2319" s="3" t="s">
        <v>5567</v>
      </c>
      <c r="F2319" s="3" t="s">
        <v>13</v>
      </c>
      <c r="G2319" s="3" t="s">
        <v>14</v>
      </c>
      <c r="H2319" s="3" t="s">
        <v>4</v>
      </c>
      <c r="I2319" s="3" t="s">
        <v>5568</v>
      </c>
      <c r="J2319" s="3" t="s">
        <v>13</v>
      </c>
      <c r="K2319" s="3" t="s">
        <v>155</v>
      </c>
      <c r="L2319" s="3" t="s">
        <v>4</v>
      </c>
      <c r="N2319" s="3" t="s">
        <v>890</v>
      </c>
      <c r="O2319" s="3" t="s">
        <v>9</v>
      </c>
      <c r="P2319" s="3" t="s">
        <v>4</v>
      </c>
      <c r="Q2319" s="3" t="s">
        <v>10</v>
      </c>
      <c r="V2319" t="str">
        <f t="shared" si="103"/>
        <v>Remove</v>
      </c>
      <c r="W2319"/>
      <c r="X2319"/>
      <c r="Y2319"/>
      <c r="Z2319"/>
      <c r="AA2319"/>
      <c r="AC2319"/>
      <c r="AE2319"/>
    </row>
    <row r="2320" spans="1:31" hidden="1" x14ac:dyDescent="0.3">
      <c r="A2320" s="3">
        <v>3044604040</v>
      </c>
      <c r="B2320" s="3" t="s">
        <v>5566</v>
      </c>
      <c r="C2320" s="3" t="s">
        <v>5566</v>
      </c>
      <c r="D2320" s="3">
        <v>149.62951653944</v>
      </c>
      <c r="E2320" s="3" t="s">
        <v>5569</v>
      </c>
      <c r="F2320" s="3" t="s">
        <v>38</v>
      </c>
      <c r="G2320" s="3" t="s">
        <v>39</v>
      </c>
      <c r="H2320" s="3" t="s">
        <v>4</v>
      </c>
      <c r="I2320" s="3" t="s">
        <v>5570</v>
      </c>
      <c r="J2320" s="3" t="s">
        <v>6</v>
      </c>
      <c r="K2320" s="3" t="s">
        <v>58</v>
      </c>
      <c r="L2320" s="3" t="s">
        <v>4</v>
      </c>
      <c r="N2320" s="3" t="s">
        <v>701</v>
      </c>
      <c r="O2320" s="3" t="s">
        <v>9</v>
      </c>
      <c r="P2320" s="3" t="s">
        <v>4</v>
      </c>
      <c r="Q2320" s="3" t="s">
        <v>10</v>
      </c>
      <c r="V2320" t="str">
        <f t="shared" si="103"/>
        <v>Remove</v>
      </c>
      <c r="W2320"/>
      <c r="X2320"/>
      <c r="Y2320"/>
      <c r="Z2320"/>
      <c r="AA2320"/>
      <c r="AC2320"/>
      <c r="AE2320"/>
    </row>
    <row r="2321" spans="1:31" hidden="1" x14ac:dyDescent="0.3">
      <c r="A2321" s="3">
        <v>3044600040</v>
      </c>
      <c r="B2321" s="3" t="s">
        <v>5566</v>
      </c>
      <c r="C2321" s="3" t="s">
        <v>5566</v>
      </c>
      <c r="D2321" s="3">
        <v>103.826242060385</v>
      </c>
      <c r="E2321" s="3" t="s">
        <v>5571</v>
      </c>
      <c r="F2321" s="3" t="s">
        <v>191</v>
      </c>
      <c r="G2321" s="3" t="s">
        <v>1206</v>
      </c>
      <c r="H2321" s="3" t="s">
        <v>4</v>
      </c>
      <c r="I2321" s="3" t="s">
        <v>1279</v>
      </c>
      <c r="J2321" s="3" t="s">
        <v>62</v>
      </c>
      <c r="K2321" s="3" t="s">
        <v>210</v>
      </c>
      <c r="L2321" s="3" t="s">
        <v>4</v>
      </c>
      <c r="N2321" s="3" t="s">
        <v>934</v>
      </c>
      <c r="O2321" s="3" t="s">
        <v>9</v>
      </c>
      <c r="P2321" s="3" t="s">
        <v>4</v>
      </c>
      <c r="Q2321" s="3" t="s">
        <v>10</v>
      </c>
      <c r="V2321" t="str">
        <f t="shared" si="103"/>
        <v>Remove</v>
      </c>
      <c r="W2321"/>
      <c r="X2321"/>
      <c r="Y2321"/>
      <c r="Z2321"/>
      <c r="AA2321"/>
      <c r="AC2321"/>
      <c r="AE2321"/>
    </row>
    <row r="2322" spans="1:31" hidden="1" x14ac:dyDescent="0.3">
      <c r="A2322" s="3">
        <v>3044597040</v>
      </c>
      <c r="B2322" s="3" t="s">
        <v>5566</v>
      </c>
      <c r="C2322" s="3" t="s">
        <v>5566</v>
      </c>
      <c r="D2322" s="3">
        <v>165.018247909851</v>
      </c>
      <c r="E2322" s="3" t="s">
        <v>5572</v>
      </c>
      <c r="F2322" s="3" t="s">
        <v>23</v>
      </c>
      <c r="G2322" s="3" t="s">
        <v>24</v>
      </c>
      <c r="H2322" s="3" t="s">
        <v>4</v>
      </c>
      <c r="I2322" s="3" t="s">
        <v>5570</v>
      </c>
      <c r="J2322" s="3" t="s">
        <v>6</v>
      </c>
      <c r="K2322" s="3" t="s">
        <v>58</v>
      </c>
      <c r="L2322" s="3" t="s">
        <v>4</v>
      </c>
      <c r="N2322" s="3" t="s">
        <v>701</v>
      </c>
      <c r="O2322" s="3" t="s">
        <v>9</v>
      </c>
      <c r="P2322" s="3" t="s">
        <v>4</v>
      </c>
      <c r="Q2322" s="3" t="s">
        <v>10</v>
      </c>
      <c r="V2322" t="str">
        <f t="shared" si="103"/>
        <v>Remove</v>
      </c>
      <c r="W2322"/>
      <c r="X2322"/>
      <c r="Y2322"/>
      <c r="Z2322"/>
      <c r="AA2322"/>
      <c r="AC2322"/>
      <c r="AE2322"/>
    </row>
    <row r="2323" spans="1:31" hidden="1" x14ac:dyDescent="0.3">
      <c r="A2323" s="3">
        <v>3044587040</v>
      </c>
      <c r="B2323" s="3" t="s">
        <v>5566</v>
      </c>
      <c r="C2323" s="3" t="s">
        <v>5566</v>
      </c>
      <c r="D2323" s="3">
        <v>126.52803155543999</v>
      </c>
      <c r="E2323" s="3" t="s">
        <v>5573</v>
      </c>
      <c r="F2323" s="3" t="s">
        <v>191</v>
      </c>
      <c r="G2323" s="3" t="s">
        <v>1206</v>
      </c>
      <c r="H2323" s="3" t="s">
        <v>4</v>
      </c>
      <c r="I2323" s="3" t="s">
        <v>1279</v>
      </c>
      <c r="J2323" s="3" t="s">
        <v>62</v>
      </c>
      <c r="K2323" s="3" t="s">
        <v>210</v>
      </c>
      <c r="L2323" s="3" t="s">
        <v>4</v>
      </c>
      <c r="N2323" s="3" t="s">
        <v>934</v>
      </c>
      <c r="O2323" s="3" t="s">
        <v>9</v>
      </c>
      <c r="P2323" s="3" t="s">
        <v>4</v>
      </c>
      <c r="Q2323" s="3" t="s">
        <v>10</v>
      </c>
      <c r="V2323" t="str">
        <f t="shared" si="103"/>
        <v>Remove</v>
      </c>
      <c r="W2323"/>
      <c r="X2323"/>
      <c r="Y2323"/>
      <c r="Z2323"/>
      <c r="AA2323"/>
      <c r="AC2323"/>
      <c r="AE2323"/>
    </row>
    <row r="2324" spans="1:31" hidden="1" x14ac:dyDescent="0.3">
      <c r="A2324" s="3">
        <v>3044456040</v>
      </c>
      <c r="B2324" s="3" t="s">
        <v>5566</v>
      </c>
      <c r="C2324" s="3" t="s">
        <v>5566</v>
      </c>
      <c r="D2324" s="3">
        <v>105.589054206909</v>
      </c>
      <c r="E2324" s="3" t="s">
        <v>5574</v>
      </c>
      <c r="F2324" s="3" t="s">
        <v>62</v>
      </c>
      <c r="G2324" s="3" t="s">
        <v>210</v>
      </c>
      <c r="H2324" s="3" t="s">
        <v>4</v>
      </c>
      <c r="I2324" s="3" t="s">
        <v>1279</v>
      </c>
      <c r="J2324" s="3" t="s">
        <v>62</v>
      </c>
      <c r="K2324" s="3" t="s">
        <v>210</v>
      </c>
      <c r="L2324" s="3" t="s">
        <v>4</v>
      </c>
      <c r="N2324" s="3" t="s">
        <v>934</v>
      </c>
      <c r="O2324" s="3" t="s">
        <v>9</v>
      </c>
      <c r="P2324" s="3" t="s">
        <v>4</v>
      </c>
      <c r="Q2324" s="3" t="s">
        <v>10</v>
      </c>
      <c r="V2324" t="str">
        <f t="shared" si="103"/>
        <v>Remove</v>
      </c>
      <c r="W2324"/>
      <c r="X2324"/>
      <c r="Y2324"/>
      <c r="Z2324"/>
      <c r="AA2324"/>
      <c r="AC2324"/>
      <c r="AE2324"/>
    </row>
    <row r="2325" spans="1:31" hidden="1" x14ac:dyDescent="0.3">
      <c r="A2325" s="3">
        <v>3045801040</v>
      </c>
      <c r="B2325" s="3" t="s">
        <v>5195</v>
      </c>
      <c r="C2325" s="3" t="s">
        <v>5575</v>
      </c>
      <c r="D2325" s="3">
        <v>578.469826017326</v>
      </c>
      <c r="E2325" s="3" t="s">
        <v>5576</v>
      </c>
      <c r="F2325" s="3" t="s">
        <v>18</v>
      </c>
      <c r="G2325" s="3" t="s">
        <v>186</v>
      </c>
      <c r="H2325" s="3" t="s">
        <v>4</v>
      </c>
      <c r="I2325" s="3" t="s">
        <v>5577</v>
      </c>
      <c r="J2325" s="3" t="s">
        <v>83</v>
      </c>
      <c r="K2325" s="3" t="s">
        <v>159</v>
      </c>
      <c r="L2325" s="3" t="s">
        <v>4</v>
      </c>
      <c r="N2325" s="3" t="s">
        <v>486</v>
      </c>
      <c r="O2325" s="3" t="s">
        <v>9</v>
      </c>
      <c r="P2325" s="3" t="s">
        <v>4</v>
      </c>
      <c r="Q2325" s="3" t="s">
        <v>10</v>
      </c>
      <c r="R2325" s="2" t="s">
        <v>28</v>
      </c>
      <c r="V2325" t="str">
        <f t="shared" si="103"/>
        <v>Remove</v>
      </c>
      <c r="W2325"/>
      <c r="X2325"/>
      <c r="Y2325"/>
      <c r="Z2325"/>
      <c r="AA2325"/>
      <c r="AC2325"/>
      <c r="AE2325"/>
    </row>
    <row r="2326" spans="1:31" hidden="1" x14ac:dyDescent="0.3">
      <c r="A2326" s="3">
        <v>3045229040</v>
      </c>
      <c r="B2326" s="3" t="s">
        <v>5195</v>
      </c>
      <c r="C2326" s="3" t="s">
        <v>5195</v>
      </c>
      <c r="D2326" s="3">
        <v>157.485953816738</v>
      </c>
      <c r="E2326" s="3" t="s">
        <v>5578</v>
      </c>
      <c r="F2326" s="3" t="s">
        <v>18</v>
      </c>
      <c r="G2326" s="3" t="s">
        <v>955</v>
      </c>
      <c r="H2326" s="3" t="s">
        <v>4</v>
      </c>
      <c r="I2326" s="3" t="s">
        <v>5579</v>
      </c>
      <c r="J2326" s="3" t="s">
        <v>83</v>
      </c>
      <c r="K2326" s="3" t="s">
        <v>159</v>
      </c>
      <c r="L2326" s="3" t="s">
        <v>4</v>
      </c>
      <c r="N2326" s="3" t="s">
        <v>687</v>
      </c>
      <c r="O2326" s="3" t="s">
        <v>9</v>
      </c>
      <c r="P2326" s="3" t="s">
        <v>4</v>
      </c>
      <c r="Q2326" s="3" t="s">
        <v>10</v>
      </c>
      <c r="V2326" t="str">
        <f t="shared" si="103"/>
        <v>Remove</v>
      </c>
      <c r="W2326"/>
      <c r="X2326"/>
      <c r="Y2326"/>
      <c r="Z2326"/>
      <c r="AA2326"/>
      <c r="AC2326"/>
      <c r="AE2326"/>
    </row>
    <row r="2327" spans="1:31" hidden="1" x14ac:dyDescent="0.3">
      <c r="A2327" s="3">
        <v>3045184040</v>
      </c>
      <c r="B2327" s="3" t="s">
        <v>5195</v>
      </c>
      <c r="C2327" s="3" t="s">
        <v>5195</v>
      </c>
      <c r="D2327" s="3">
        <v>319.81392644279703</v>
      </c>
      <c r="E2327" s="3" t="s">
        <v>5580</v>
      </c>
      <c r="F2327" s="3" t="s">
        <v>62</v>
      </c>
      <c r="G2327" s="3" t="s">
        <v>113</v>
      </c>
      <c r="H2327" s="3" t="s">
        <v>4</v>
      </c>
      <c r="I2327" s="3" t="s">
        <v>5581</v>
      </c>
      <c r="J2327" s="3" t="s">
        <v>191</v>
      </c>
      <c r="K2327" s="3" t="s">
        <v>1061</v>
      </c>
      <c r="L2327" s="3" t="s">
        <v>4</v>
      </c>
      <c r="O2327" s="3" t="s">
        <v>9</v>
      </c>
      <c r="P2327" s="3" t="s">
        <v>4</v>
      </c>
      <c r="Q2327" s="3" t="s">
        <v>10</v>
      </c>
      <c r="V2327" t="str">
        <f t="shared" si="103"/>
        <v>Remove</v>
      </c>
      <c r="W2327"/>
      <c r="X2327"/>
      <c r="Y2327"/>
      <c r="Z2327"/>
      <c r="AA2327"/>
      <c r="AC2327"/>
      <c r="AE2327"/>
    </row>
    <row r="2328" spans="1:31" hidden="1" x14ac:dyDescent="0.3">
      <c r="A2328" s="3">
        <v>3046391040</v>
      </c>
      <c r="B2328" s="3" t="s">
        <v>5582</v>
      </c>
      <c r="C2328" s="3" t="s">
        <v>5582</v>
      </c>
      <c r="D2328" s="3">
        <v>101.773771445188</v>
      </c>
      <c r="E2328" s="3" t="s">
        <v>5583</v>
      </c>
      <c r="F2328" s="3" t="s">
        <v>23</v>
      </c>
      <c r="G2328" s="3" t="s">
        <v>24</v>
      </c>
      <c r="H2328" s="3" t="s">
        <v>4</v>
      </c>
      <c r="I2328" s="3" t="s">
        <v>5584</v>
      </c>
      <c r="J2328" s="3" t="s">
        <v>23</v>
      </c>
      <c r="K2328" s="3" t="s">
        <v>24</v>
      </c>
      <c r="L2328" s="3" t="s">
        <v>4</v>
      </c>
      <c r="O2328" s="3" t="s">
        <v>9</v>
      </c>
      <c r="P2328" s="3" t="s">
        <v>4</v>
      </c>
      <c r="Q2328" s="3" t="s">
        <v>10</v>
      </c>
      <c r="V2328" t="str">
        <f t="shared" si="103"/>
        <v>Remove</v>
      </c>
      <c r="W2328"/>
      <c r="X2328"/>
      <c r="Y2328"/>
      <c r="Z2328"/>
      <c r="AA2328"/>
      <c r="AC2328"/>
      <c r="AE2328"/>
    </row>
    <row r="2329" spans="1:31" hidden="1" x14ac:dyDescent="0.3">
      <c r="A2329" s="3">
        <v>3046380040</v>
      </c>
      <c r="B2329" s="3" t="s">
        <v>5582</v>
      </c>
      <c r="C2329" s="3" t="s">
        <v>5582</v>
      </c>
      <c r="D2329" s="3">
        <v>52.841523698749597</v>
      </c>
      <c r="E2329" s="3" t="s">
        <v>5585</v>
      </c>
      <c r="F2329" s="3" t="s">
        <v>26</v>
      </c>
      <c r="G2329" s="3" t="s">
        <v>27</v>
      </c>
      <c r="H2329" s="3" t="s">
        <v>4</v>
      </c>
      <c r="I2329" s="3" t="s">
        <v>5586</v>
      </c>
      <c r="J2329" s="3" t="s">
        <v>13</v>
      </c>
      <c r="K2329" s="3" t="s">
        <v>56</v>
      </c>
      <c r="L2329" s="3" t="s">
        <v>4</v>
      </c>
      <c r="O2329" s="3" t="s">
        <v>9</v>
      </c>
      <c r="P2329" s="3" t="s">
        <v>4</v>
      </c>
      <c r="Q2329" s="3" t="s">
        <v>10</v>
      </c>
      <c r="V2329" t="str">
        <f t="shared" si="103"/>
        <v>Remove</v>
      </c>
      <c r="W2329"/>
      <c r="X2329"/>
      <c r="Y2329"/>
      <c r="Z2329"/>
      <c r="AA2329"/>
      <c r="AC2329"/>
      <c r="AE2329"/>
    </row>
    <row r="2330" spans="1:31" hidden="1" x14ac:dyDescent="0.3">
      <c r="A2330" s="3">
        <v>3045755040</v>
      </c>
      <c r="B2330" s="3" t="s">
        <v>5582</v>
      </c>
      <c r="C2330" s="3" t="s">
        <v>5582</v>
      </c>
      <c r="D2330" s="3">
        <v>50.1671997673742</v>
      </c>
      <c r="E2330" s="3" t="s">
        <v>5587</v>
      </c>
      <c r="F2330" s="3" t="s">
        <v>191</v>
      </c>
      <c r="G2330" s="3" t="s">
        <v>1206</v>
      </c>
      <c r="H2330" s="3" t="s">
        <v>4</v>
      </c>
      <c r="I2330" s="3" t="s">
        <v>5588</v>
      </c>
      <c r="J2330" s="3" t="s">
        <v>26</v>
      </c>
      <c r="K2330" s="3" t="s">
        <v>27</v>
      </c>
      <c r="L2330" s="3" t="s">
        <v>4</v>
      </c>
      <c r="O2330" s="3" t="s">
        <v>9</v>
      </c>
      <c r="P2330" s="3" t="s">
        <v>4</v>
      </c>
      <c r="Q2330" s="3" t="s">
        <v>10</v>
      </c>
      <c r="V2330" t="str">
        <f t="shared" si="103"/>
        <v>Remove</v>
      </c>
      <c r="W2330"/>
      <c r="X2330"/>
      <c r="Y2330"/>
      <c r="Z2330"/>
      <c r="AA2330"/>
      <c r="AC2330"/>
      <c r="AE2330"/>
    </row>
    <row r="2331" spans="1:31" hidden="1" x14ac:dyDescent="0.3">
      <c r="A2331" s="3">
        <v>3047256040</v>
      </c>
      <c r="B2331" s="3" t="s">
        <v>5589</v>
      </c>
      <c r="C2331" s="3" t="s">
        <v>5589</v>
      </c>
      <c r="D2331" s="3">
        <v>459.14280728795597</v>
      </c>
      <c r="E2331" s="3" t="s">
        <v>5590</v>
      </c>
      <c r="F2331" s="3" t="s">
        <v>62</v>
      </c>
      <c r="G2331" s="3" t="s">
        <v>113</v>
      </c>
      <c r="H2331" s="3" t="s">
        <v>4</v>
      </c>
      <c r="I2331" s="3" t="s">
        <v>5591</v>
      </c>
      <c r="J2331" s="3" t="s">
        <v>62</v>
      </c>
      <c r="K2331" s="3" t="s">
        <v>113</v>
      </c>
      <c r="L2331" s="3" t="s">
        <v>429</v>
      </c>
      <c r="O2331" s="3" t="s">
        <v>9</v>
      </c>
      <c r="P2331" s="3" t="s">
        <v>4</v>
      </c>
      <c r="Q2331" s="3" t="s">
        <v>10</v>
      </c>
      <c r="V2331" t="str">
        <f t="shared" si="103"/>
        <v>Remove</v>
      </c>
      <c r="W2331"/>
      <c r="X2331"/>
      <c r="Y2331"/>
      <c r="Z2331"/>
      <c r="AA2331"/>
      <c r="AC2331"/>
      <c r="AE2331"/>
    </row>
    <row r="2332" spans="1:31" hidden="1" x14ac:dyDescent="0.3">
      <c r="A2332" s="3">
        <v>3047210040</v>
      </c>
      <c r="B2332" s="3" t="s">
        <v>5592</v>
      </c>
      <c r="C2332" s="3" t="s">
        <v>5592</v>
      </c>
      <c r="D2332" s="3">
        <v>168.88270907563501</v>
      </c>
      <c r="E2332" s="3" t="s">
        <v>5593</v>
      </c>
      <c r="F2332" s="3" t="s">
        <v>13</v>
      </c>
      <c r="G2332" s="3" t="s">
        <v>155</v>
      </c>
      <c r="H2332" s="3" t="s">
        <v>4</v>
      </c>
      <c r="I2332" s="3" t="s">
        <v>5594</v>
      </c>
      <c r="J2332" s="3" t="s">
        <v>26</v>
      </c>
      <c r="K2332" s="3" t="s">
        <v>27</v>
      </c>
      <c r="L2332" s="3" t="s">
        <v>4</v>
      </c>
      <c r="O2332" s="3" t="s">
        <v>9</v>
      </c>
      <c r="P2332" s="3" t="s">
        <v>4</v>
      </c>
      <c r="Q2332" s="3" t="s">
        <v>10</v>
      </c>
      <c r="V2332" t="str">
        <f t="shared" si="103"/>
        <v>Remove</v>
      </c>
      <c r="W2332"/>
      <c r="X2332"/>
      <c r="Y2332"/>
      <c r="Z2332"/>
      <c r="AA2332"/>
      <c r="AC2332"/>
      <c r="AE2332"/>
    </row>
    <row r="2333" spans="1:31" hidden="1" x14ac:dyDescent="0.3">
      <c r="A2333" s="3">
        <v>3047114040</v>
      </c>
      <c r="B2333" s="3" t="s">
        <v>5592</v>
      </c>
      <c r="C2333" s="3" t="s">
        <v>5592</v>
      </c>
      <c r="D2333" s="3">
        <v>292.995069541541</v>
      </c>
      <c r="E2333" s="3" t="s">
        <v>5595</v>
      </c>
      <c r="F2333" s="3" t="s">
        <v>191</v>
      </c>
      <c r="G2333" s="3" t="s">
        <v>192</v>
      </c>
      <c r="H2333" s="3" t="s">
        <v>4</v>
      </c>
      <c r="I2333" s="3" t="s">
        <v>5596</v>
      </c>
      <c r="J2333" s="3" t="s">
        <v>191</v>
      </c>
      <c r="K2333" s="3" t="s">
        <v>192</v>
      </c>
      <c r="L2333" s="3" t="s">
        <v>4</v>
      </c>
      <c r="N2333" s="3" t="s">
        <v>5070</v>
      </c>
      <c r="O2333" s="3" t="s">
        <v>9</v>
      </c>
      <c r="P2333" s="3" t="s">
        <v>4</v>
      </c>
      <c r="Q2333" s="3" t="s">
        <v>10</v>
      </c>
      <c r="V2333" t="str">
        <f t="shared" si="103"/>
        <v>Remove</v>
      </c>
      <c r="W2333"/>
      <c r="X2333"/>
      <c r="Y2333"/>
      <c r="Z2333"/>
      <c r="AA2333"/>
      <c r="AC2333"/>
      <c r="AE2333"/>
    </row>
    <row r="2334" spans="1:31" hidden="1" x14ac:dyDescent="0.3">
      <c r="A2334" s="3">
        <v>3047113040</v>
      </c>
      <c r="B2334" s="3" t="s">
        <v>5592</v>
      </c>
      <c r="C2334" s="3" t="s">
        <v>5592</v>
      </c>
      <c r="D2334" s="3">
        <v>435.53199501752601</v>
      </c>
      <c r="E2334" s="3" t="s">
        <v>5597</v>
      </c>
      <c r="F2334" s="3" t="s">
        <v>83</v>
      </c>
      <c r="G2334" s="3" t="s">
        <v>159</v>
      </c>
      <c r="H2334" s="3" t="s">
        <v>4</v>
      </c>
      <c r="I2334" s="3" t="s">
        <v>5598</v>
      </c>
      <c r="J2334" s="3" t="s">
        <v>83</v>
      </c>
      <c r="K2334" s="3" t="s">
        <v>159</v>
      </c>
      <c r="L2334" s="3" t="s">
        <v>4</v>
      </c>
      <c r="O2334" s="3" t="s">
        <v>9</v>
      </c>
      <c r="P2334" s="3" t="s">
        <v>4</v>
      </c>
      <c r="Q2334" s="3" t="s">
        <v>10</v>
      </c>
      <c r="V2334" t="str">
        <f t="shared" si="103"/>
        <v>Remove</v>
      </c>
      <c r="W2334"/>
      <c r="X2334"/>
      <c r="Y2334"/>
      <c r="Z2334"/>
      <c r="AA2334"/>
      <c r="AC2334"/>
      <c r="AE2334"/>
    </row>
    <row r="2335" spans="1:31" hidden="1" x14ac:dyDescent="0.3">
      <c r="A2335" s="3">
        <v>3047055040</v>
      </c>
      <c r="B2335" s="3" t="s">
        <v>5592</v>
      </c>
      <c r="C2335" s="3" t="s">
        <v>5592</v>
      </c>
      <c r="D2335" s="3">
        <v>68.226586715332701</v>
      </c>
      <c r="E2335" s="3" t="s">
        <v>5599</v>
      </c>
      <c r="F2335" s="3" t="s">
        <v>83</v>
      </c>
      <c r="G2335" s="3" t="s">
        <v>121</v>
      </c>
      <c r="H2335" s="3" t="s">
        <v>4</v>
      </c>
      <c r="I2335" s="3" t="s">
        <v>5600</v>
      </c>
      <c r="J2335" s="3" t="s">
        <v>26</v>
      </c>
      <c r="K2335" s="3" t="s">
        <v>27</v>
      </c>
      <c r="L2335" s="3" t="s">
        <v>4</v>
      </c>
      <c r="M2335" s="3" t="s">
        <v>744</v>
      </c>
      <c r="O2335" s="3" t="s">
        <v>9</v>
      </c>
      <c r="P2335" s="3" t="s">
        <v>4</v>
      </c>
      <c r="Q2335" s="3" t="s">
        <v>10</v>
      </c>
      <c r="V2335" t="str">
        <f t="shared" si="103"/>
        <v>Remove</v>
      </c>
      <c r="W2335"/>
      <c r="X2335"/>
      <c r="Y2335"/>
      <c r="Z2335"/>
      <c r="AA2335"/>
      <c r="AC2335"/>
      <c r="AE2335"/>
    </row>
    <row r="2336" spans="1:31" hidden="1" x14ac:dyDescent="0.3">
      <c r="A2336" s="3">
        <v>3197495040</v>
      </c>
      <c r="B2336" s="3" t="s">
        <v>4881</v>
      </c>
      <c r="C2336" s="3" t="s">
        <v>4881</v>
      </c>
      <c r="D2336" s="3">
        <v>605.42857970510704</v>
      </c>
      <c r="E2336" s="3" t="s">
        <v>5601</v>
      </c>
      <c r="F2336" s="3" t="s">
        <v>6</v>
      </c>
      <c r="G2336" s="3" t="s">
        <v>7</v>
      </c>
      <c r="H2336" s="3" t="s">
        <v>4</v>
      </c>
      <c r="I2336" s="3" t="s">
        <v>5602</v>
      </c>
      <c r="J2336" s="3" t="s">
        <v>2</v>
      </c>
      <c r="K2336" s="3" t="s">
        <v>3</v>
      </c>
      <c r="L2336" s="3" t="s">
        <v>4</v>
      </c>
      <c r="N2336" s="3" t="s">
        <v>8</v>
      </c>
      <c r="O2336" s="3" t="s">
        <v>9</v>
      </c>
      <c r="P2336" s="3" t="s">
        <v>4</v>
      </c>
      <c r="Q2336" s="3" t="s">
        <v>10</v>
      </c>
      <c r="V2336" t="str">
        <f t="shared" si="103"/>
        <v>Remove</v>
      </c>
      <c r="W2336"/>
      <c r="X2336"/>
      <c r="Y2336"/>
      <c r="Z2336"/>
      <c r="AA2336"/>
      <c r="AC2336"/>
      <c r="AE2336"/>
    </row>
    <row r="2337" spans="1:31" hidden="1" x14ac:dyDescent="0.3">
      <c r="A2337" s="3">
        <v>3048214040</v>
      </c>
      <c r="B2337" s="3" t="s">
        <v>4881</v>
      </c>
      <c r="C2337" s="3" t="s">
        <v>4881</v>
      </c>
      <c r="D2337" s="3">
        <v>771.99385881057901</v>
      </c>
      <c r="E2337" s="3" t="s">
        <v>3271</v>
      </c>
      <c r="F2337" s="3" t="s">
        <v>2</v>
      </c>
      <c r="G2337" s="3" t="s">
        <v>3</v>
      </c>
      <c r="H2337" s="3" t="s">
        <v>4</v>
      </c>
      <c r="I2337" s="3" t="s">
        <v>5603</v>
      </c>
      <c r="J2337" s="3" t="s">
        <v>26</v>
      </c>
      <c r="K2337" s="3" t="s">
        <v>27</v>
      </c>
      <c r="L2337" s="3" t="s">
        <v>4</v>
      </c>
      <c r="O2337" s="3" t="s">
        <v>9</v>
      </c>
      <c r="P2337" s="3" t="s">
        <v>4</v>
      </c>
      <c r="Q2337" s="3" t="s">
        <v>10</v>
      </c>
      <c r="V2337" t="str">
        <f t="shared" si="103"/>
        <v>Remove</v>
      </c>
      <c r="W2337"/>
      <c r="X2337"/>
      <c r="Y2337"/>
      <c r="Z2337"/>
      <c r="AA2337"/>
      <c r="AC2337"/>
      <c r="AE2337"/>
    </row>
    <row r="2338" spans="1:31" hidden="1" x14ac:dyDescent="0.3">
      <c r="A2338" s="3">
        <v>3047687040</v>
      </c>
      <c r="B2338" s="3" t="s">
        <v>5604</v>
      </c>
      <c r="C2338" s="3" t="s">
        <v>5604</v>
      </c>
      <c r="D2338" s="3">
        <v>154.971395466725</v>
      </c>
      <c r="E2338" s="3" t="s">
        <v>5605</v>
      </c>
      <c r="F2338" s="3" t="s">
        <v>83</v>
      </c>
      <c r="G2338" s="3" t="s">
        <v>159</v>
      </c>
      <c r="H2338" s="3" t="s">
        <v>4</v>
      </c>
      <c r="I2338" s="3" t="s">
        <v>25</v>
      </c>
      <c r="J2338" s="3" t="s">
        <v>26</v>
      </c>
      <c r="K2338" s="3" t="s">
        <v>27</v>
      </c>
      <c r="L2338" s="3" t="s">
        <v>4</v>
      </c>
      <c r="O2338" s="3" t="s">
        <v>9</v>
      </c>
      <c r="P2338" s="3" t="s">
        <v>4</v>
      </c>
      <c r="Q2338" s="3" t="s">
        <v>10</v>
      </c>
      <c r="V2338" t="str">
        <f t="shared" si="103"/>
        <v>Remove</v>
      </c>
      <c r="W2338"/>
      <c r="X2338"/>
      <c r="Y2338"/>
      <c r="Z2338"/>
      <c r="AA2338"/>
      <c r="AC2338"/>
      <c r="AE2338"/>
    </row>
    <row r="2339" spans="1:31" hidden="1" x14ac:dyDescent="0.3">
      <c r="A2339" s="3">
        <v>3047586040</v>
      </c>
      <c r="B2339" s="3" t="s">
        <v>5604</v>
      </c>
      <c r="C2339" s="3" t="s">
        <v>5606</v>
      </c>
      <c r="D2339" s="3">
        <v>165.464418114414</v>
      </c>
      <c r="E2339" s="3" t="s">
        <v>3855</v>
      </c>
      <c r="F2339" s="3" t="s">
        <v>191</v>
      </c>
      <c r="G2339" s="3" t="s">
        <v>1061</v>
      </c>
      <c r="H2339" s="3" t="s">
        <v>4</v>
      </c>
      <c r="I2339" s="3" t="s">
        <v>5607</v>
      </c>
      <c r="J2339" s="3" t="s">
        <v>98</v>
      </c>
      <c r="K2339" s="3" t="s">
        <v>603</v>
      </c>
      <c r="L2339" s="3" t="s">
        <v>4</v>
      </c>
      <c r="N2339" s="3" t="s">
        <v>631</v>
      </c>
      <c r="O2339" s="3" t="s">
        <v>9</v>
      </c>
      <c r="P2339" s="3" t="s">
        <v>4</v>
      </c>
      <c r="Q2339" s="3" t="s">
        <v>10</v>
      </c>
      <c r="V2339" t="str">
        <f t="shared" si="103"/>
        <v>Remove</v>
      </c>
      <c r="W2339"/>
      <c r="X2339"/>
      <c r="Y2339"/>
      <c r="Z2339"/>
      <c r="AA2339"/>
      <c r="AC2339"/>
      <c r="AE2339"/>
    </row>
    <row r="2340" spans="1:31" hidden="1" x14ac:dyDescent="0.3">
      <c r="A2340" s="3">
        <v>3048837040</v>
      </c>
      <c r="B2340" s="3" t="s">
        <v>3712</v>
      </c>
      <c r="C2340" s="3" t="s">
        <v>5608</v>
      </c>
      <c r="D2340" s="3">
        <v>56.285838464324499</v>
      </c>
      <c r="E2340" s="3" t="s">
        <v>5609</v>
      </c>
      <c r="F2340" s="3" t="s">
        <v>26</v>
      </c>
      <c r="G2340" s="3" t="s">
        <v>27</v>
      </c>
      <c r="H2340" s="3" t="s">
        <v>4</v>
      </c>
      <c r="I2340" s="3" t="s">
        <v>5610</v>
      </c>
      <c r="J2340" s="3" t="s">
        <v>26</v>
      </c>
      <c r="K2340" s="3" t="s">
        <v>27</v>
      </c>
      <c r="L2340" s="3" t="s">
        <v>4</v>
      </c>
      <c r="O2340" s="3" t="s">
        <v>9</v>
      </c>
      <c r="P2340" s="3" t="s">
        <v>4</v>
      </c>
      <c r="Q2340" s="3" t="s">
        <v>10</v>
      </c>
      <c r="V2340" t="str">
        <f t="shared" si="103"/>
        <v>Remove</v>
      </c>
      <c r="W2340"/>
      <c r="X2340"/>
      <c r="Y2340"/>
      <c r="Z2340"/>
      <c r="AA2340"/>
      <c r="AC2340"/>
      <c r="AE2340"/>
    </row>
    <row r="2341" spans="1:31" hidden="1" x14ac:dyDescent="0.3">
      <c r="A2341" s="3">
        <v>3048435040</v>
      </c>
      <c r="B2341" s="3" t="s">
        <v>3712</v>
      </c>
      <c r="C2341" s="3" t="s">
        <v>3712</v>
      </c>
      <c r="D2341" s="3">
        <v>724.46304191853801</v>
      </c>
      <c r="E2341" s="3" t="s">
        <v>5611</v>
      </c>
      <c r="F2341" s="3" t="s">
        <v>26</v>
      </c>
      <c r="G2341" s="3" t="s">
        <v>27</v>
      </c>
      <c r="H2341" s="3" t="s">
        <v>127</v>
      </c>
      <c r="I2341" s="3" t="s">
        <v>5612</v>
      </c>
      <c r="J2341" s="3" t="s">
        <v>26</v>
      </c>
      <c r="K2341" s="3" t="s">
        <v>72</v>
      </c>
      <c r="L2341" s="3" t="s">
        <v>127</v>
      </c>
      <c r="N2341" s="3" t="s">
        <v>541</v>
      </c>
      <c r="O2341" s="3" t="s">
        <v>9</v>
      </c>
      <c r="P2341" s="3" t="s">
        <v>127</v>
      </c>
      <c r="Q2341" s="3" t="s">
        <v>10</v>
      </c>
      <c r="V2341" t="str">
        <f t="shared" si="103"/>
        <v>Remove</v>
      </c>
      <c r="W2341"/>
      <c r="X2341"/>
      <c r="Y2341"/>
      <c r="Z2341"/>
      <c r="AA2341"/>
      <c r="AC2341"/>
      <c r="AE2341"/>
    </row>
    <row r="2342" spans="1:31" hidden="1" x14ac:dyDescent="0.3">
      <c r="A2342" s="3">
        <v>3048158040</v>
      </c>
      <c r="B2342" s="3" t="s">
        <v>3712</v>
      </c>
      <c r="C2342" s="3" t="s">
        <v>3712</v>
      </c>
      <c r="D2342" s="3">
        <v>265.91603619641</v>
      </c>
      <c r="E2342" s="3" t="s">
        <v>5613</v>
      </c>
      <c r="F2342" s="3" t="s">
        <v>13</v>
      </c>
      <c r="G2342" s="3" t="s">
        <v>56</v>
      </c>
      <c r="H2342" s="3" t="s">
        <v>4</v>
      </c>
      <c r="I2342" s="3" t="s">
        <v>5614</v>
      </c>
      <c r="J2342" s="3" t="s">
        <v>13</v>
      </c>
      <c r="K2342" s="3" t="s">
        <v>74</v>
      </c>
      <c r="L2342" s="3" t="s">
        <v>4</v>
      </c>
      <c r="N2342" s="3" t="s">
        <v>469</v>
      </c>
      <c r="O2342" s="3" t="s">
        <v>9</v>
      </c>
      <c r="P2342" s="3" t="s">
        <v>4</v>
      </c>
      <c r="Q2342" s="3" t="s">
        <v>10</v>
      </c>
      <c r="V2342" t="str">
        <f t="shared" si="103"/>
        <v>Remove</v>
      </c>
      <c r="W2342"/>
      <c r="X2342"/>
      <c r="Y2342"/>
      <c r="Z2342"/>
      <c r="AA2342"/>
      <c r="AC2342"/>
      <c r="AE2342"/>
    </row>
    <row r="2343" spans="1:31" hidden="1" x14ac:dyDescent="0.3">
      <c r="A2343" s="3">
        <v>3063809040</v>
      </c>
      <c r="B2343" s="3" t="s">
        <v>5608</v>
      </c>
      <c r="C2343" s="3" t="s">
        <v>5608</v>
      </c>
      <c r="D2343" s="3">
        <v>212.22914811516799</v>
      </c>
      <c r="E2343" s="3" t="s">
        <v>5615</v>
      </c>
      <c r="F2343" s="3" t="s">
        <v>2</v>
      </c>
      <c r="G2343" s="3" t="s">
        <v>208</v>
      </c>
      <c r="H2343" s="3" t="s">
        <v>49</v>
      </c>
      <c r="I2343" s="3" t="s">
        <v>3811</v>
      </c>
      <c r="J2343" s="3" t="s">
        <v>2</v>
      </c>
      <c r="K2343" s="3" t="s">
        <v>181</v>
      </c>
      <c r="L2343" s="3" t="s">
        <v>49</v>
      </c>
      <c r="O2343" s="3" t="s">
        <v>9</v>
      </c>
      <c r="P2343" s="3" t="s">
        <v>49</v>
      </c>
      <c r="Q2343" s="3" t="s">
        <v>10</v>
      </c>
      <c r="V2343" t="str">
        <f t="shared" si="103"/>
        <v>Remove</v>
      </c>
      <c r="W2343"/>
      <c r="X2343"/>
      <c r="Y2343"/>
      <c r="Z2343"/>
      <c r="AA2343"/>
      <c r="AC2343"/>
      <c r="AE2343"/>
    </row>
    <row r="2344" spans="1:31" hidden="1" x14ac:dyDescent="0.3">
      <c r="A2344" s="3">
        <v>3052467040</v>
      </c>
      <c r="B2344" s="3" t="s">
        <v>5608</v>
      </c>
      <c r="C2344" s="3" t="s">
        <v>5608</v>
      </c>
      <c r="D2344" s="3">
        <v>119.821905609973</v>
      </c>
      <c r="E2344" s="3" t="s">
        <v>5616</v>
      </c>
      <c r="F2344" s="3" t="s">
        <v>83</v>
      </c>
      <c r="G2344" s="3" t="s">
        <v>84</v>
      </c>
      <c r="H2344" s="3" t="s">
        <v>49</v>
      </c>
      <c r="I2344" s="3" t="s">
        <v>626</v>
      </c>
      <c r="J2344" s="3" t="s">
        <v>23</v>
      </c>
      <c r="K2344" s="3" t="s">
        <v>24</v>
      </c>
      <c r="L2344" s="3" t="s">
        <v>49</v>
      </c>
      <c r="M2344" s="3" t="s">
        <v>5617</v>
      </c>
      <c r="N2344" s="3" t="s">
        <v>325</v>
      </c>
      <c r="O2344" s="3" t="s">
        <v>9</v>
      </c>
      <c r="P2344" s="3" t="s">
        <v>49</v>
      </c>
      <c r="Q2344" s="3" t="s">
        <v>10</v>
      </c>
      <c r="V2344" t="str">
        <f t="shared" si="103"/>
        <v>Remove</v>
      </c>
      <c r="W2344"/>
      <c r="X2344"/>
      <c r="Y2344"/>
      <c r="Z2344"/>
      <c r="AA2344"/>
      <c r="AC2344"/>
      <c r="AE2344"/>
    </row>
    <row r="2345" spans="1:31" hidden="1" x14ac:dyDescent="0.3">
      <c r="A2345" s="3">
        <v>3052404040</v>
      </c>
      <c r="B2345" s="3" t="s">
        <v>5608</v>
      </c>
      <c r="C2345" s="3" t="s">
        <v>5608</v>
      </c>
      <c r="D2345" s="3">
        <v>117.70841266534001</v>
      </c>
      <c r="E2345" s="3" t="s">
        <v>5618</v>
      </c>
      <c r="F2345" s="3" t="s">
        <v>83</v>
      </c>
      <c r="G2345" s="3" t="s">
        <v>608</v>
      </c>
      <c r="H2345" s="3" t="s">
        <v>332</v>
      </c>
      <c r="I2345" s="3" t="s">
        <v>5619</v>
      </c>
      <c r="J2345" s="3" t="s">
        <v>83</v>
      </c>
      <c r="K2345" s="3" t="s">
        <v>123</v>
      </c>
      <c r="L2345" s="3" t="s">
        <v>429</v>
      </c>
      <c r="M2345" s="3" t="s">
        <v>5620</v>
      </c>
      <c r="N2345" s="3" t="s">
        <v>183</v>
      </c>
      <c r="O2345" s="3" t="s">
        <v>9</v>
      </c>
      <c r="P2345" s="3" t="s">
        <v>332</v>
      </c>
      <c r="Q2345" s="3" t="s">
        <v>10</v>
      </c>
      <c r="R2345" s="2" t="s">
        <v>335</v>
      </c>
      <c r="V2345" t="str">
        <f t="shared" si="103"/>
        <v>Remove</v>
      </c>
      <c r="W2345"/>
      <c r="X2345"/>
      <c r="Y2345"/>
      <c r="Z2345"/>
      <c r="AA2345"/>
      <c r="AC2345"/>
      <c r="AE2345"/>
    </row>
    <row r="2346" spans="1:31" hidden="1" x14ac:dyDescent="0.3">
      <c r="A2346" s="3">
        <v>3049516040</v>
      </c>
      <c r="B2346" s="3" t="s">
        <v>5608</v>
      </c>
      <c r="C2346" s="3" t="s">
        <v>5621</v>
      </c>
      <c r="D2346" s="3">
        <v>51.491647656192498</v>
      </c>
      <c r="E2346" s="3" t="s">
        <v>5622</v>
      </c>
      <c r="F2346" s="3" t="s">
        <v>26</v>
      </c>
      <c r="G2346" s="3" t="s">
        <v>27</v>
      </c>
      <c r="H2346" s="3" t="s">
        <v>4</v>
      </c>
      <c r="I2346" s="3" t="s">
        <v>5623</v>
      </c>
      <c r="J2346" s="3" t="s">
        <v>26</v>
      </c>
      <c r="K2346" s="3" t="s">
        <v>27</v>
      </c>
      <c r="L2346" s="3" t="s">
        <v>28</v>
      </c>
      <c r="N2346" s="3" t="s">
        <v>5428</v>
      </c>
      <c r="O2346" s="3" t="s">
        <v>9</v>
      </c>
      <c r="P2346" s="3" t="s">
        <v>4</v>
      </c>
      <c r="Q2346" s="3" t="s">
        <v>10</v>
      </c>
      <c r="V2346" t="str">
        <f t="shared" si="103"/>
        <v>Remove</v>
      </c>
      <c r="W2346"/>
      <c r="X2346"/>
      <c r="Y2346"/>
      <c r="Z2346"/>
      <c r="AA2346"/>
      <c r="AC2346"/>
      <c r="AE2346"/>
    </row>
    <row r="2347" spans="1:31" hidden="1" x14ac:dyDescent="0.3">
      <c r="A2347" s="3">
        <v>3049510040</v>
      </c>
      <c r="B2347" s="3" t="s">
        <v>5608</v>
      </c>
      <c r="C2347" s="3" t="s">
        <v>5608</v>
      </c>
      <c r="D2347" s="3">
        <v>65.456863455269797</v>
      </c>
      <c r="E2347" s="3" t="s">
        <v>5624</v>
      </c>
      <c r="F2347" s="3" t="s">
        <v>2</v>
      </c>
      <c r="G2347" s="3" t="s">
        <v>181</v>
      </c>
      <c r="H2347" s="3" t="s">
        <v>4</v>
      </c>
      <c r="I2347" s="3" t="s">
        <v>5625</v>
      </c>
      <c r="J2347" s="3" t="s">
        <v>2</v>
      </c>
      <c r="K2347" s="3" t="s">
        <v>208</v>
      </c>
      <c r="L2347" s="3" t="s">
        <v>4</v>
      </c>
      <c r="N2347" s="3" t="s">
        <v>5626</v>
      </c>
      <c r="O2347" s="3" t="s">
        <v>9</v>
      </c>
      <c r="P2347" s="3" t="s">
        <v>4</v>
      </c>
      <c r="Q2347" s="3" t="s">
        <v>10</v>
      </c>
      <c r="V2347" t="str">
        <f t="shared" si="103"/>
        <v>Remove</v>
      </c>
      <c r="W2347"/>
      <c r="X2347"/>
      <c r="Y2347"/>
      <c r="Z2347"/>
      <c r="AA2347"/>
      <c r="AC2347"/>
      <c r="AE2347"/>
    </row>
    <row r="2348" spans="1:31" hidden="1" x14ac:dyDescent="0.3">
      <c r="A2348" s="3">
        <v>3049311040</v>
      </c>
      <c r="B2348" s="3" t="s">
        <v>5608</v>
      </c>
      <c r="C2348" s="3" t="s">
        <v>5608</v>
      </c>
      <c r="D2348" s="3">
        <v>147.772546178921</v>
      </c>
      <c r="E2348" s="3" t="s">
        <v>5627</v>
      </c>
      <c r="F2348" s="3" t="s">
        <v>13</v>
      </c>
      <c r="G2348" s="3" t="s">
        <v>56</v>
      </c>
      <c r="H2348" s="3" t="s">
        <v>4</v>
      </c>
      <c r="I2348" s="3" t="s">
        <v>5628</v>
      </c>
      <c r="J2348" s="3" t="s">
        <v>26</v>
      </c>
      <c r="K2348" s="3" t="s">
        <v>511</v>
      </c>
      <c r="L2348" s="3" t="s">
        <v>4</v>
      </c>
      <c r="O2348" s="3" t="s">
        <v>9</v>
      </c>
      <c r="P2348" s="3" t="s">
        <v>4</v>
      </c>
      <c r="Q2348" s="3" t="s">
        <v>10</v>
      </c>
      <c r="V2348" t="str">
        <f t="shared" si="103"/>
        <v>Remove</v>
      </c>
      <c r="W2348"/>
      <c r="X2348"/>
      <c r="Y2348"/>
      <c r="Z2348"/>
      <c r="AA2348"/>
      <c r="AC2348"/>
      <c r="AE2348"/>
    </row>
    <row r="2349" spans="1:31" hidden="1" x14ac:dyDescent="0.3">
      <c r="A2349" s="3">
        <v>3048969040</v>
      </c>
      <c r="B2349" s="3" t="s">
        <v>5608</v>
      </c>
      <c r="C2349" s="3" t="s">
        <v>5608</v>
      </c>
      <c r="D2349" s="3">
        <v>153.012401807038</v>
      </c>
      <c r="E2349" s="3" t="s">
        <v>5629</v>
      </c>
      <c r="F2349" s="3" t="s">
        <v>62</v>
      </c>
      <c r="G2349" s="3" t="s">
        <v>113</v>
      </c>
      <c r="H2349" s="3" t="s">
        <v>4</v>
      </c>
      <c r="I2349" s="3" t="s">
        <v>3647</v>
      </c>
      <c r="J2349" s="3" t="s">
        <v>26</v>
      </c>
      <c r="K2349" s="3" t="s">
        <v>72</v>
      </c>
      <c r="L2349" s="3" t="s">
        <v>4</v>
      </c>
      <c r="O2349" s="3" t="s">
        <v>9</v>
      </c>
      <c r="P2349" s="3" t="s">
        <v>4</v>
      </c>
      <c r="Q2349" s="3" t="s">
        <v>10</v>
      </c>
      <c r="V2349" t="str">
        <f t="shared" si="103"/>
        <v>Remove</v>
      </c>
      <c r="W2349"/>
      <c r="X2349"/>
      <c r="Y2349"/>
      <c r="Z2349"/>
      <c r="AA2349"/>
      <c r="AC2349"/>
      <c r="AE2349"/>
    </row>
    <row r="2350" spans="1:31" hidden="1" x14ac:dyDescent="0.3">
      <c r="A2350" s="3">
        <v>3048831040</v>
      </c>
      <c r="B2350" s="3" t="s">
        <v>5608</v>
      </c>
      <c r="C2350" s="3" t="s">
        <v>5608</v>
      </c>
      <c r="D2350" s="3">
        <v>136.34538210793201</v>
      </c>
      <c r="E2350" s="3" t="s">
        <v>5630</v>
      </c>
      <c r="F2350" s="3" t="s">
        <v>191</v>
      </c>
      <c r="G2350" s="3" t="s">
        <v>1206</v>
      </c>
      <c r="H2350" s="3" t="s">
        <v>4</v>
      </c>
      <c r="I2350" s="3" t="s">
        <v>5631</v>
      </c>
      <c r="J2350" s="3" t="s">
        <v>62</v>
      </c>
      <c r="K2350" s="3" t="s">
        <v>63</v>
      </c>
      <c r="L2350" s="3" t="s">
        <v>4</v>
      </c>
      <c r="M2350" s="3" t="s">
        <v>631</v>
      </c>
      <c r="O2350" s="3" t="s">
        <v>9</v>
      </c>
      <c r="P2350" s="3" t="s">
        <v>4</v>
      </c>
      <c r="Q2350" s="3" t="s">
        <v>10</v>
      </c>
      <c r="V2350" t="str">
        <f t="shared" si="103"/>
        <v>Remove</v>
      </c>
      <c r="W2350"/>
      <c r="X2350"/>
      <c r="Y2350"/>
      <c r="Z2350"/>
      <c r="AA2350"/>
      <c r="AC2350"/>
      <c r="AE2350"/>
    </row>
    <row r="2351" spans="1:31" hidden="1" x14ac:dyDescent="0.3">
      <c r="A2351" s="3">
        <v>3048815040</v>
      </c>
      <c r="B2351" s="3" t="s">
        <v>5608</v>
      </c>
      <c r="C2351" s="3" t="s">
        <v>5608</v>
      </c>
      <c r="D2351" s="3">
        <v>590.66265845708097</v>
      </c>
      <c r="E2351" s="3" t="s">
        <v>5632</v>
      </c>
      <c r="F2351" s="3" t="s">
        <v>6</v>
      </c>
      <c r="G2351" s="3" t="s">
        <v>79</v>
      </c>
      <c r="H2351" s="3" t="s">
        <v>4</v>
      </c>
      <c r="I2351" s="3" t="s">
        <v>4270</v>
      </c>
      <c r="J2351" s="3" t="s">
        <v>6</v>
      </c>
      <c r="K2351" s="3" t="s">
        <v>79</v>
      </c>
      <c r="L2351" s="3" t="s">
        <v>4</v>
      </c>
      <c r="N2351" s="3" t="s">
        <v>8</v>
      </c>
      <c r="O2351" s="3" t="s">
        <v>9</v>
      </c>
      <c r="P2351" s="3" t="s">
        <v>4</v>
      </c>
      <c r="Q2351" s="3" t="s">
        <v>10</v>
      </c>
      <c r="V2351" t="str">
        <f t="shared" si="103"/>
        <v>Remove</v>
      </c>
      <c r="W2351"/>
      <c r="X2351"/>
      <c r="Y2351"/>
      <c r="Z2351"/>
      <c r="AA2351"/>
      <c r="AC2351"/>
      <c r="AE2351"/>
    </row>
    <row r="2352" spans="1:31" hidden="1" x14ac:dyDescent="0.3">
      <c r="A2352" s="3">
        <v>3048812040</v>
      </c>
      <c r="B2352" s="3" t="s">
        <v>5608</v>
      </c>
      <c r="C2352" s="3" t="s">
        <v>5608</v>
      </c>
      <c r="D2352" s="3">
        <v>61.137269105396598</v>
      </c>
      <c r="E2352" s="3" t="s">
        <v>5633</v>
      </c>
      <c r="F2352" s="3" t="s">
        <v>6</v>
      </c>
      <c r="G2352" s="3" t="s">
        <v>58</v>
      </c>
      <c r="H2352" s="3" t="s">
        <v>4</v>
      </c>
      <c r="I2352" s="3" t="s">
        <v>5634</v>
      </c>
      <c r="J2352" s="3" t="s">
        <v>26</v>
      </c>
      <c r="K2352" s="3" t="s">
        <v>27</v>
      </c>
      <c r="L2352" s="3" t="s">
        <v>4</v>
      </c>
      <c r="O2352" s="3" t="s">
        <v>9</v>
      </c>
      <c r="P2352" s="3" t="s">
        <v>4</v>
      </c>
      <c r="Q2352" s="3" t="s">
        <v>10</v>
      </c>
      <c r="V2352" t="str">
        <f t="shared" si="103"/>
        <v>Remove</v>
      </c>
      <c r="W2352"/>
      <c r="X2352"/>
      <c r="Y2352"/>
      <c r="Z2352"/>
      <c r="AA2352"/>
      <c r="AC2352"/>
      <c r="AE2352"/>
    </row>
    <row r="2353" spans="1:31" hidden="1" x14ac:dyDescent="0.3">
      <c r="A2353" s="3">
        <v>2724657040</v>
      </c>
      <c r="B2353" s="3" t="s">
        <v>5608</v>
      </c>
      <c r="C2353" s="3" t="s">
        <v>5608</v>
      </c>
      <c r="D2353" s="3">
        <v>624.99143068939998</v>
      </c>
      <c r="E2353" s="3" t="s">
        <v>5635</v>
      </c>
      <c r="F2353" s="3" t="s">
        <v>18</v>
      </c>
      <c r="G2353" s="3" t="s">
        <v>186</v>
      </c>
      <c r="H2353" s="3" t="s">
        <v>107</v>
      </c>
      <c r="I2353" s="3" t="s">
        <v>5636</v>
      </c>
      <c r="J2353" s="3" t="s">
        <v>18</v>
      </c>
      <c r="K2353" s="3" t="s">
        <v>319</v>
      </c>
      <c r="L2353" s="3" t="s">
        <v>211</v>
      </c>
      <c r="M2353" s="3" t="s">
        <v>5637</v>
      </c>
      <c r="N2353" s="3" t="s">
        <v>139</v>
      </c>
      <c r="O2353" s="3" t="s">
        <v>9</v>
      </c>
      <c r="P2353" s="3" t="s">
        <v>107</v>
      </c>
      <c r="Q2353" s="3" t="s">
        <v>10</v>
      </c>
      <c r="V2353" t="str">
        <f t="shared" si="103"/>
        <v>Remove</v>
      </c>
      <c r="W2353"/>
      <c r="X2353"/>
      <c r="Y2353"/>
      <c r="Z2353"/>
      <c r="AA2353"/>
      <c r="AC2353"/>
      <c r="AE2353"/>
    </row>
    <row r="2354" spans="1:31" hidden="1" x14ac:dyDescent="0.3">
      <c r="A2354" s="3">
        <v>3050133040</v>
      </c>
      <c r="B2354" s="3" t="s">
        <v>5638</v>
      </c>
      <c r="C2354" s="3" t="s">
        <v>5638</v>
      </c>
      <c r="D2354" s="3">
        <v>299.668635643279</v>
      </c>
      <c r="E2354" s="3" t="s">
        <v>5639</v>
      </c>
      <c r="F2354" s="3" t="s">
        <v>90</v>
      </c>
      <c r="G2354" s="3" t="s">
        <v>733</v>
      </c>
      <c r="H2354" s="3" t="s">
        <v>4</v>
      </c>
      <c r="I2354" s="3" t="s">
        <v>5640</v>
      </c>
      <c r="J2354" s="3" t="s">
        <v>26</v>
      </c>
      <c r="K2354" s="3" t="s">
        <v>27</v>
      </c>
      <c r="L2354" s="3" t="s">
        <v>4</v>
      </c>
      <c r="O2354" s="3" t="s">
        <v>9</v>
      </c>
      <c r="P2354" s="3" t="s">
        <v>4</v>
      </c>
      <c r="Q2354" s="3" t="s">
        <v>10</v>
      </c>
      <c r="V2354" t="str">
        <f t="shared" si="103"/>
        <v>Remove</v>
      </c>
      <c r="W2354"/>
      <c r="X2354"/>
      <c r="Y2354"/>
      <c r="Z2354"/>
      <c r="AA2354"/>
      <c r="AC2354"/>
      <c r="AE2354"/>
    </row>
    <row r="2355" spans="1:31" hidden="1" x14ac:dyDescent="0.3">
      <c r="A2355" s="3">
        <v>3050127040</v>
      </c>
      <c r="B2355" s="3" t="s">
        <v>5638</v>
      </c>
      <c r="C2355" s="3" t="s">
        <v>5638</v>
      </c>
      <c r="D2355" s="3">
        <v>288.14291888776802</v>
      </c>
      <c r="E2355" s="3" t="s">
        <v>5641</v>
      </c>
      <c r="F2355" s="3" t="s">
        <v>18</v>
      </c>
      <c r="G2355" s="3" t="s">
        <v>319</v>
      </c>
      <c r="H2355" s="3" t="s">
        <v>4</v>
      </c>
      <c r="I2355" s="3" t="s">
        <v>5642</v>
      </c>
      <c r="J2355" s="3" t="s">
        <v>26</v>
      </c>
      <c r="K2355" s="3" t="s">
        <v>72</v>
      </c>
      <c r="L2355" s="3" t="s">
        <v>4</v>
      </c>
      <c r="O2355" s="3" t="s">
        <v>9</v>
      </c>
      <c r="P2355" s="3" t="s">
        <v>4</v>
      </c>
      <c r="Q2355" s="3" t="s">
        <v>10</v>
      </c>
      <c r="V2355" t="str">
        <f t="shared" si="103"/>
        <v>Remove</v>
      </c>
      <c r="W2355"/>
      <c r="X2355"/>
      <c r="Y2355"/>
      <c r="Z2355"/>
      <c r="AA2355"/>
      <c r="AC2355"/>
      <c r="AE2355"/>
    </row>
    <row r="2356" spans="1:31" hidden="1" x14ac:dyDescent="0.3">
      <c r="A2356" s="3">
        <v>2997899040</v>
      </c>
      <c r="B2356" s="3" t="s">
        <v>5638</v>
      </c>
      <c r="C2356" s="3" t="s">
        <v>5638</v>
      </c>
      <c r="D2356" s="3">
        <v>50.857225183691099</v>
      </c>
      <c r="E2356" s="3" t="s">
        <v>5643</v>
      </c>
      <c r="F2356" s="3" t="s">
        <v>23</v>
      </c>
      <c r="G2356" s="3" t="s">
        <v>24</v>
      </c>
      <c r="H2356" s="3" t="s">
        <v>4</v>
      </c>
      <c r="I2356" s="3" t="s">
        <v>5437</v>
      </c>
      <c r="J2356" s="3" t="s">
        <v>23</v>
      </c>
      <c r="K2356" s="3" t="s">
        <v>24</v>
      </c>
      <c r="L2356" s="3" t="s">
        <v>28</v>
      </c>
      <c r="M2356" s="3" t="s">
        <v>2950</v>
      </c>
      <c r="N2356" s="3" t="s">
        <v>5438</v>
      </c>
      <c r="O2356" s="3" t="s">
        <v>9</v>
      </c>
      <c r="P2356" s="3" t="s">
        <v>4</v>
      </c>
      <c r="Q2356" s="3" t="s">
        <v>10</v>
      </c>
      <c r="V2356" t="str">
        <f t="shared" si="103"/>
        <v>Remove</v>
      </c>
      <c r="W2356"/>
      <c r="X2356"/>
      <c r="Y2356"/>
      <c r="Z2356"/>
      <c r="AA2356"/>
      <c r="AC2356"/>
      <c r="AE2356"/>
    </row>
    <row r="2357" spans="1:31" hidden="1" x14ac:dyDescent="0.3">
      <c r="A2357" s="3">
        <v>2997893040</v>
      </c>
      <c r="B2357" s="3" t="s">
        <v>5638</v>
      </c>
      <c r="C2357" s="3" t="s">
        <v>5638</v>
      </c>
      <c r="D2357" s="3">
        <v>53.018297075349402</v>
      </c>
      <c r="E2357" s="3" t="s">
        <v>5644</v>
      </c>
      <c r="F2357" s="3" t="s">
        <v>23</v>
      </c>
      <c r="G2357" s="3" t="s">
        <v>24</v>
      </c>
      <c r="H2357" s="3" t="s">
        <v>4</v>
      </c>
      <c r="I2357" s="3" t="s">
        <v>5437</v>
      </c>
      <c r="J2357" s="3" t="s">
        <v>23</v>
      </c>
      <c r="K2357" s="3" t="s">
        <v>24</v>
      </c>
      <c r="L2357" s="3" t="s">
        <v>28</v>
      </c>
      <c r="M2357" s="3" t="s">
        <v>2950</v>
      </c>
      <c r="N2357" s="3" t="s">
        <v>5438</v>
      </c>
      <c r="O2357" s="3" t="s">
        <v>9</v>
      </c>
      <c r="P2357" s="3" t="s">
        <v>4</v>
      </c>
      <c r="Q2357" s="3" t="s">
        <v>10</v>
      </c>
      <c r="V2357" t="str">
        <f t="shared" si="103"/>
        <v>Remove</v>
      </c>
      <c r="W2357"/>
      <c r="X2357"/>
      <c r="Y2357"/>
      <c r="Z2357"/>
      <c r="AA2357"/>
      <c r="AC2357"/>
      <c r="AE2357"/>
    </row>
    <row r="2358" spans="1:31" ht="43.2" x14ac:dyDescent="0.3">
      <c r="A2358" s="3">
        <v>3055184040</v>
      </c>
      <c r="B2358" s="3" t="s">
        <v>5645</v>
      </c>
      <c r="C2358" s="3" t="s">
        <v>5645</v>
      </c>
      <c r="D2358" s="3">
        <v>70.591332149200696</v>
      </c>
      <c r="E2358" s="3" t="s">
        <v>5646</v>
      </c>
      <c r="F2358" s="3" t="s">
        <v>83</v>
      </c>
      <c r="G2358" s="3" t="s">
        <v>159</v>
      </c>
      <c r="H2358" s="3" t="s">
        <v>332</v>
      </c>
      <c r="I2358" s="3" t="s">
        <v>5647</v>
      </c>
      <c r="J2358" s="3" t="s">
        <v>26</v>
      </c>
      <c r="K2358" s="3" t="s">
        <v>27</v>
      </c>
      <c r="L2358" s="3" t="s">
        <v>332</v>
      </c>
      <c r="M2358" s="3" t="s">
        <v>5648</v>
      </c>
      <c r="N2358" s="3" t="s">
        <v>5649</v>
      </c>
      <c r="O2358" s="3" t="s">
        <v>9</v>
      </c>
      <c r="P2358" s="3" t="s">
        <v>332</v>
      </c>
      <c r="Q2358" s="3" t="s">
        <v>10</v>
      </c>
      <c r="R2358" s="2" t="s">
        <v>5650</v>
      </c>
      <c r="S2358" s="3">
        <v>14.81</v>
      </c>
      <c r="T2358" s="3">
        <v>13.14</v>
      </c>
      <c r="U2358" s="3">
        <v>14.81</v>
      </c>
      <c r="V2358" s="3" t="str">
        <f t="shared" si="103"/>
        <v>Keep</v>
      </c>
      <c r="W2358" s="2" t="str">
        <f>MID(B2358, 5, 11)</f>
        <v>Dec 19 2016</v>
      </c>
      <c r="X2358" s="3">
        <f t="shared" ref="X2358" si="104">VALUE(RIGHT(W2358,4))</f>
        <v>2016</v>
      </c>
      <c r="Y2358" s="2" t="str">
        <f>H2358&amp;X2358</f>
        <v>South Africa2016</v>
      </c>
      <c r="Z2358" s="1" t="s">
        <v>16084</v>
      </c>
      <c r="AA2358" s="1">
        <f>IFERROR(VLOOKUP(Z2358, RISKSHEET!$A$2:$G$1000, 4, FALSE), "Missing")</f>
        <v>4.3559864163398701E-2</v>
      </c>
      <c r="AB2358">
        <f>IFERROR(VLOOKUP(Z2358, RISKSHEET!$A$2:$G$1000, 5, FALSE), "Missing")</f>
        <v>-0.14908500015735601</v>
      </c>
      <c r="AC2358" s="1">
        <f>IFERROR(VLOOKUP(Z2358, RISKSHEET!$A$2:$G$1000, 6, FALSE), "Missing")</f>
        <v>7.0795923471450806E-2</v>
      </c>
      <c r="AD2358" t="str">
        <f>_xlfn.XLOOKUP(Z2358, CREDITRATING!I:I, CREDITRATING!E:E, "Missing")</f>
        <v>BB</v>
      </c>
      <c r="AE2358" s="1">
        <f>_xlfn.XLOOKUP(Z2358, CREDITRATING!I:I, CREDITRATING!F:F, "Missing")</f>
        <v>12</v>
      </c>
    </row>
    <row r="2359" spans="1:31" hidden="1" x14ac:dyDescent="0.3">
      <c r="A2359" s="3">
        <v>3050742040</v>
      </c>
      <c r="B2359" s="3" t="s">
        <v>5645</v>
      </c>
      <c r="C2359" s="3" t="s">
        <v>5645</v>
      </c>
      <c r="D2359" s="3">
        <v>301.970677015955</v>
      </c>
      <c r="E2359" s="3" t="s">
        <v>5651</v>
      </c>
      <c r="F2359" s="3" t="s">
        <v>2</v>
      </c>
      <c r="G2359" s="3" t="s">
        <v>208</v>
      </c>
      <c r="H2359" s="3" t="s">
        <v>4</v>
      </c>
      <c r="I2359" s="3" t="s">
        <v>25</v>
      </c>
      <c r="J2359" s="3" t="s">
        <v>26</v>
      </c>
      <c r="K2359" s="3" t="s">
        <v>27</v>
      </c>
      <c r="L2359" s="3" t="s">
        <v>4</v>
      </c>
      <c r="O2359" s="3" t="s">
        <v>9</v>
      </c>
      <c r="P2359" s="3" t="s">
        <v>4</v>
      </c>
      <c r="Q2359" s="3" t="s">
        <v>10</v>
      </c>
      <c r="V2359" t="str">
        <f t="shared" si="103"/>
        <v>Remove</v>
      </c>
      <c r="W2359"/>
      <c r="X2359"/>
      <c r="Y2359"/>
      <c r="Z2359"/>
      <c r="AA2359"/>
      <c r="AC2359"/>
      <c r="AE2359"/>
    </row>
    <row r="2360" spans="1:31" hidden="1" x14ac:dyDescent="0.3">
      <c r="A2360" s="3">
        <v>3050326040</v>
      </c>
      <c r="B2360" s="3" t="s">
        <v>5645</v>
      </c>
      <c r="C2360" s="3" t="s">
        <v>5645</v>
      </c>
      <c r="D2360" s="3">
        <v>67.557855397441401</v>
      </c>
      <c r="E2360" s="3" t="s">
        <v>5652</v>
      </c>
      <c r="F2360" s="3" t="s">
        <v>26</v>
      </c>
      <c r="G2360" s="3" t="s">
        <v>27</v>
      </c>
      <c r="H2360" s="3" t="s">
        <v>4</v>
      </c>
      <c r="I2360" s="3" t="s">
        <v>5653</v>
      </c>
      <c r="J2360" s="3" t="s">
        <v>2</v>
      </c>
      <c r="K2360" s="3" t="s">
        <v>3</v>
      </c>
      <c r="L2360" s="3" t="s">
        <v>4</v>
      </c>
      <c r="O2360" s="3" t="s">
        <v>9</v>
      </c>
      <c r="P2360" s="3" t="s">
        <v>4</v>
      </c>
      <c r="Q2360" s="3" t="s">
        <v>10</v>
      </c>
      <c r="V2360" t="str">
        <f t="shared" si="103"/>
        <v>Remove</v>
      </c>
      <c r="W2360"/>
      <c r="X2360"/>
      <c r="Y2360"/>
      <c r="Z2360"/>
      <c r="AA2360"/>
      <c r="AC2360"/>
      <c r="AE2360"/>
    </row>
    <row r="2361" spans="1:31" hidden="1" x14ac:dyDescent="0.3">
      <c r="A2361" s="3">
        <v>2769823040</v>
      </c>
      <c r="B2361" s="3" t="s">
        <v>5645</v>
      </c>
      <c r="C2361" s="3" t="s">
        <v>5645</v>
      </c>
      <c r="D2361" s="3">
        <v>2160.9603420315502</v>
      </c>
      <c r="E2361" s="3" t="s">
        <v>5654</v>
      </c>
      <c r="F2361" s="3" t="s">
        <v>83</v>
      </c>
      <c r="G2361" s="3" t="s">
        <v>84</v>
      </c>
      <c r="H2361" s="3" t="s">
        <v>49</v>
      </c>
      <c r="I2361" s="3" t="s">
        <v>544</v>
      </c>
      <c r="J2361" s="3" t="s">
        <v>83</v>
      </c>
      <c r="K2361" s="3" t="s">
        <v>84</v>
      </c>
      <c r="L2361" s="3" t="s">
        <v>211</v>
      </c>
      <c r="N2361" s="3" t="s">
        <v>5655</v>
      </c>
      <c r="O2361" s="3" t="s">
        <v>9</v>
      </c>
      <c r="P2361" s="3" t="s">
        <v>49</v>
      </c>
      <c r="Q2361" s="3" t="s">
        <v>10</v>
      </c>
      <c r="V2361" t="str">
        <f t="shared" si="103"/>
        <v>Remove</v>
      </c>
      <c r="W2361"/>
      <c r="X2361"/>
      <c r="Y2361"/>
      <c r="Z2361"/>
      <c r="AA2361"/>
      <c r="AC2361"/>
      <c r="AE2361"/>
    </row>
    <row r="2362" spans="1:31" hidden="1" x14ac:dyDescent="0.3">
      <c r="A2362" s="3">
        <v>3050728040</v>
      </c>
      <c r="B2362" s="3" t="s">
        <v>5656</v>
      </c>
      <c r="C2362" s="3" t="s">
        <v>5657</v>
      </c>
      <c r="D2362" s="3">
        <v>89.512431338537198</v>
      </c>
      <c r="E2362" s="3" t="s">
        <v>5658</v>
      </c>
      <c r="F2362" s="3" t="s">
        <v>2</v>
      </c>
      <c r="G2362" s="3" t="s">
        <v>3</v>
      </c>
      <c r="H2362" s="3" t="s">
        <v>4</v>
      </c>
      <c r="I2362" s="3" t="s">
        <v>5659</v>
      </c>
      <c r="J2362" s="3" t="s">
        <v>26</v>
      </c>
      <c r="K2362" s="3" t="s">
        <v>27</v>
      </c>
      <c r="L2362" s="3" t="s">
        <v>4</v>
      </c>
      <c r="M2362" s="3" t="s">
        <v>59</v>
      </c>
      <c r="O2362" s="3" t="s">
        <v>9</v>
      </c>
      <c r="P2362" s="3" t="s">
        <v>4</v>
      </c>
      <c r="Q2362" s="3" t="s">
        <v>10</v>
      </c>
      <c r="V2362" t="str">
        <f t="shared" si="103"/>
        <v>Remove</v>
      </c>
      <c r="W2362"/>
      <c r="X2362"/>
      <c r="Y2362"/>
      <c r="Z2362"/>
      <c r="AA2362"/>
      <c r="AC2362"/>
      <c r="AE2362"/>
    </row>
    <row r="2363" spans="1:31" hidden="1" x14ac:dyDescent="0.3">
      <c r="A2363" s="3">
        <v>3050723040</v>
      </c>
      <c r="B2363" s="3" t="s">
        <v>5656</v>
      </c>
      <c r="C2363" s="3" t="s">
        <v>5656</v>
      </c>
      <c r="D2363" s="3">
        <v>57.548988576525801</v>
      </c>
      <c r="E2363" s="3" t="s">
        <v>5660</v>
      </c>
      <c r="F2363" s="3" t="s">
        <v>6</v>
      </c>
      <c r="G2363" s="3" t="s">
        <v>117</v>
      </c>
      <c r="H2363" s="3" t="s">
        <v>4</v>
      </c>
      <c r="I2363" s="3" t="s">
        <v>5661</v>
      </c>
      <c r="J2363" s="3" t="s">
        <v>6</v>
      </c>
      <c r="K2363" s="3" t="s">
        <v>117</v>
      </c>
      <c r="L2363" s="3" t="s">
        <v>4</v>
      </c>
      <c r="O2363" s="3" t="s">
        <v>9</v>
      </c>
      <c r="P2363" s="3" t="s">
        <v>4</v>
      </c>
      <c r="Q2363" s="3" t="s">
        <v>10</v>
      </c>
      <c r="V2363" t="str">
        <f t="shared" si="103"/>
        <v>Remove</v>
      </c>
      <c r="W2363"/>
      <c r="X2363"/>
      <c r="Y2363"/>
      <c r="Z2363"/>
      <c r="AA2363"/>
      <c r="AC2363"/>
      <c r="AE2363"/>
    </row>
    <row r="2364" spans="1:31" hidden="1" x14ac:dyDescent="0.3">
      <c r="A2364" s="3">
        <v>3073796040</v>
      </c>
      <c r="B2364" s="3" t="s">
        <v>5208</v>
      </c>
      <c r="C2364" s="3" t="s">
        <v>5662</v>
      </c>
      <c r="D2364" s="3">
        <v>66.730570325588204</v>
      </c>
      <c r="E2364" s="3" t="s">
        <v>5663</v>
      </c>
      <c r="F2364" s="3" t="s">
        <v>191</v>
      </c>
      <c r="G2364" s="3" t="s">
        <v>392</v>
      </c>
      <c r="H2364" s="3" t="s">
        <v>4</v>
      </c>
      <c r="I2364" s="3" t="s">
        <v>5664</v>
      </c>
      <c r="J2364" s="3" t="s">
        <v>23</v>
      </c>
      <c r="K2364" s="3" t="s">
        <v>24</v>
      </c>
      <c r="L2364" s="3" t="s">
        <v>4</v>
      </c>
      <c r="N2364" s="3" t="s">
        <v>5665</v>
      </c>
      <c r="O2364" s="3" t="s">
        <v>9</v>
      </c>
      <c r="P2364" s="3" t="s">
        <v>4</v>
      </c>
      <c r="Q2364" s="3" t="s">
        <v>10</v>
      </c>
      <c r="V2364" t="str">
        <f t="shared" si="103"/>
        <v>Remove</v>
      </c>
      <c r="W2364"/>
      <c r="X2364"/>
      <c r="Y2364"/>
      <c r="Z2364"/>
      <c r="AA2364"/>
      <c r="AC2364"/>
      <c r="AE2364"/>
    </row>
    <row r="2365" spans="1:31" hidden="1" x14ac:dyDescent="0.3">
      <c r="A2365" s="3">
        <v>3052335040</v>
      </c>
      <c r="B2365" s="3" t="s">
        <v>5208</v>
      </c>
      <c r="C2365" s="3" t="s">
        <v>5208</v>
      </c>
      <c r="D2365" s="3">
        <v>2500.0002981870198</v>
      </c>
      <c r="E2365" s="3" t="s">
        <v>5666</v>
      </c>
      <c r="F2365" s="3" t="s">
        <v>41</v>
      </c>
      <c r="G2365" s="3" t="s">
        <v>223</v>
      </c>
      <c r="H2365" s="3" t="s">
        <v>49</v>
      </c>
      <c r="I2365" s="3" t="s">
        <v>5667</v>
      </c>
      <c r="J2365" s="3" t="s">
        <v>41</v>
      </c>
      <c r="K2365" s="3" t="s">
        <v>223</v>
      </c>
      <c r="L2365" s="3" t="s">
        <v>167</v>
      </c>
      <c r="M2365" s="3" t="s">
        <v>5668</v>
      </c>
      <c r="O2365" s="3" t="s">
        <v>9</v>
      </c>
      <c r="P2365" s="3" t="s">
        <v>49</v>
      </c>
      <c r="Q2365" s="3" t="s">
        <v>10</v>
      </c>
      <c r="V2365" t="str">
        <f t="shared" si="103"/>
        <v>Remove</v>
      </c>
      <c r="W2365"/>
      <c r="X2365"/>
      <c r="Y2365"/>
      <c r="Z2365"/>
      <c r="AA2365"/>
      <c r="AC2365"/>
      <c r="AE2365"/>
    </row>
    <row r="2366" spans="1:31" hidden="1" x14ac:dyDescent="0.3">
      <c r="A2366" s="3">
        <v>3051998040</v>
      </c>
      <c r="B2366" s="3" t="s">
        <v>5208</v>
      </c>
      <c r="C2366" s="3" t="s">
        <v>5208</v>
      </c>
      <c r="D2366" s="3">
        <v>172.73643299265899</v>
      </c>
      <c r="E2366" s="3" t="s">
        <v>4797</v>
      </c>
      <c r="F2366" s="3" t="s">
        <v>2</v>
      </c>
      <c r="G2366" s="3" t="s">
        <v>3</v>
      </c>
      <c r="H2366" s="3" t="s">
        <v>4</v>
      </c>
      <c r="I2366" s="3" t="s">
        <v>5669</v>
      </c>
      <c r="J2366" s="3" t="s">
        <v>26</v>
      </c>
      <c r="K2366" s="3" t="s">
        <v>72</v>
      </c>
      <c r="L2366" s="3" t="s">
        <v>4</v>
      </c>
      <c r="O2366" s="3" t="s">
        <v>9</v>
      </c>
      <c r="P2366" s="3" t="s">
        <v>4</v>
      </c>
      <c r="Q2366" s="3" t="s">
        <v>10</v>
      </c>
      <c r="V2366" t="str">
        <f t="shared" si="103"/>
        <v>Remove</v>
      </c>
      <c r="W2366"/>
      <c r="X2366"/>
      <c r="Y2366"/>
      <c r="Z2366"/>
      <c r="AA2366"/>
      <c r="AC2366"/>
      <c r="AE2366"/>
    </row>
    <row r="2367" spans="1:31" hidden="1" x14ac:dyDescent="0.3">
      <c r="A2367" s="3">
        <v>3051875040</v>
      </c>
      <c r="B2367" s="3" t="s">
        <v>5208</v>
      </c>
      <c r="C2367" s="3" t="s">
        <v>5670</v>
      </c>
      <c r="D2367" s="3">
        <v>124.42124225392701</v>
      </c>
      <c r="E2367" s="3" t="s">
        <v>5671</v>
      </c>
      <c r="F2367" s="3" t="s">
        <v>83</v>
      </c>
      <c r="G2367" s="3" t="s">
        <v>159</v>
      </c>
      <c r="H2367" s="3" t="s">
        <v>4</v>
      </c>
      <c r="I2367" s="3" t="s">
        <v>1545</v>
      </c>
      <c r="J2367" s="3" t="s">
        <v>83</v>
      </c>
      <c r="K2367" s="3" t="s">
        <v>159</v>
      </c>
      <c r="L2367" s="3" t="s">
        <v>4</v>
      </c>
      <c r="M2367" s="3" t="s">
        <v>5672</v>
      </c>
      <c r="O2367" s="3" t="s">
        <v>9</v>
      </c>
      <c r="P2367" s="3" t="s">
        <v>4</v>
      </c>
      <c r="Q2367" s="3" t="s">
        <v>10</v>
      </c>
      <c r="V2367" t="str">
        <f t="shared" si="103"/>
        <v>Remove</v>
      </c>
      <c r="W2367"/>
      <c r="X2367"/>
      <c r="Y2367"/>
      <c r="Z2367"/>
      <c r="AA2367"/>
      <c r="AC2367"/>
      <c r="AE2367"/>
    </row>
    <row r="2368" spans="1:31" hidden="1" x14ac:dyDescent="0.3">
      <c r="A2368" s="3">
        <v>3051800040</v>
      </c>
      <c r="B2368" s="3" t="s">
        <v>5208</v>
      </c>
      <c r="C2368" s="3" t="s">
        <v>5208</v>
      </c>
      <c r="D2368" s="3">
        <v>366.77003816793899</v>
      </c>
      <c r="E2368" s="3" t="s">
        <v>5673</v>
      </c>
      <c r="F2368" s="3" t="s">
        <v>62</v>
      </c>
      <c r="G2368" s="3" t="s">
        <v>113</v>
      </c>
      <c r="H2368" s="3" t="s">
        <v>49</v>
      </c>
      <c r="I2368" s="3" t="s">
        <v>5674</v>
      </c>
      <c r="J2368" s="3" t="s">
        <v>62</v>
      </c>
      <c r="K2368" s="3" t="s">
        <v>113</v>
      </c>
      <c r="L2368" s="3" t="s">
        <v>49</v>
      </c>
      <c r="O2368" s="3" t="s">
        <v>9</v>
      </c>
      <c r="P2368" s="3" t="s">
        <v>49</v>
      </c>
      <c r="Q2368" s="3" t="s">
        <v>10</v>
      </c>
      <c r="V2368" t="str">
        <f t="shared" si="103"/>
        <v>Remove</v>
      </c>
      <c r="W2368"/>
      <c r="X2368"/>
      <c r="Y2368"/>
      <c r="Z2368"/>
      <c r="AA2368"/>
      <c r="AC2368"/>
      <c r="AE2368"/>
    </row>
    <row r="2369" spans="1:31" hidden="1" x14ac:dyDescent="0.3">
      <c r="A2369" s="3">
        <v>3051343040</v>
      </c>
      <c r="B2369" s="3" t="s">
        <v>5208</v>
      </c>
      <c r="C2369" s="3" t="s">
        <v>5208</v>
      </c>
      <c r="D2369" s="3">
        <v>122.35497336980001</v>
      </c>
      <c r="E2369" s="3" t="s">
        <v>5675</v>
      </c>
      <c r="F2369" s="3" t="s">
        <v>18</v>
      </c>
      <c r="G2369" s="3" t="s">
        <v>186</v>
      </c>
      <c r="H2369" s="3" t="s">
        <v>4</v>
      </c>
      <c r="I2369" s="3" t="s">
        <v>2359</v>
      </c>
      <c r="J2369" s="3" t="s">
        <v>18</v>
      </c>
      <c r="K2369" s="3" t="s">
        <v>186</v>
      </c>
      <c r="L2369" s="3" t="s">
        <v>4</v>
      </c>
      <c r="O2369" s="3" t="s">
        <v>9</v>
      </c>
      <c r="P2369" s="3" t="s">
        <v>4</v>
      </c>
      <c r="Q2369" s="3" t="s">
        <v>10</v>
      </c>
      <c r="R2369" s="2" t="s">
        <v>862</v>
      </c>
      <c r="V2369" t="str">
        <f t="shared" si="103"/>
        <v>Remove</v>
      </c>
      <c r="W2369"/>
      <c r="X2369"/>
      <c r="Y2369"/>
      <c r="Z2369"/>
      <c r="AA2369"/>
      <c r="AC2369"/>
      <c r="AE2369"/>
    </row>
    <row r="2370" spans="1:31" hidden="1" x14ac:dyDescent="0.3">
      <c r="A2370" s="3">
        <v>3049177040</v>
      </c>
      <c r="B2370" s="3" t="s">
        <v>5208</v>
      </c>
      <c r="C2370" s="3" t="s">
        <v>5676</v>
      </c>
      <c r="D2370" s="3">
        <v>67.220718409131507</v>
      </c>
      <c r="E2370" s="3" t="s">
        <v>5677</v>
      </c>
      <c r="F2370" s="3" t="s">
        <v>41</v>
      </c>
      <c r="G2370" s="3" t="s">
        <v>223</v>
      </c>
      <c r="H2370" s="3" t="s">
        <v>127</v>
      </c>
      <c r="I2370" s="3" t="s">
        <v>1357</v>
      </c>
      <c r="J2370" s="3" t="s">
        <v>41</v>
      </c>
      <c r="K2370" s="3" t="s">
        <v>223</v>
      </c>
      <c r="L2370" s="3" t="s">
        <v>127</v>
      </c>
      <c r="O2370" s="3" t="s">
        <v>9</v>
      </c>
      <c r="P2370" s="3" t="s">
        <v>127</v>
      </c>
      <c r="Q2370" s="3" t="s">
        <v>10</v>
      </c>
      <c r="V2370" t="str">
        <f t="shared" si="103"/>
        <v>Remove</v>
      </c>
      <c r="W2370"/>
      <c r="X2370"/>
      <c r="Y2370"/>
      <c r="Z2370"/>
      <c r="AA2370"/>
      <c r="AC2370"/>
      <c r="AE2370"/>
    </row>
    <row r="2371" spans="1:31" hidden="1" x14ac:dyDescent="0.3">
      <c r="A2371" s="3">
        <v>3004248040</v>
      </c>
      <c r="B2371" s="3" t="s">
        <v>5208</v>
      </c>
      <c r="C2371" s="3" t="s">
        <v>5208</v>
      </c>
      <c r="D2371" s="3">
        <v>62.661580538361903</v>
      </c>
      <c r="E2371" s="3" t="s">
        <v>5678</v>
      </c>
      <c r="F2371" s="3" t="s">
        <v>2</v>
      </c>
      <c r="G2371" s="3" t="s">
        <v>3</v>
      </c>
      <c r="H2371" s="3" t="s">
        <v>4</v>
      </c>
      <c r="I2371" s="3" t="s">
        <v>5679</v>
      </c>
      <c r="J2371" s="3" t="s">
        <v>2</v>
      </c>
      <c r="K2371" s="3" t="s">
        <v>3</v>
      </c>
      <c r="L2371" s="3" t="s">
        <v>4</v>
      </c>
      <c r="O2371" s="3" t="s">
        <v>9</v>
      </c>
      <c r="P2371" s="3" t="s">
        <v>4</v>
      </c>
      <c r="Q2371" s="3" t="s">
        <v>10</v>
      </c>
      <c r="V2371" t="str">
        <f t="shared" ref="V2371:V2434" si="105">IF(ISNUMBER(S2371), "Keep", "Remove")</f>
        <v>Remove</v>
      </c>
      <c r="W2371"/>
      <c r="X2371"/>
      <c r="Y2371"/>
      <c r="Z2371"/>
      <c r="AA2371"/>
      <c r="AC2371"/>
      <c r="AE2371"/>
    </row>
    <row r="2372" spans="1:31" hidden="1" x14ac:dyDescent="0.3">
      <c r="A2372" s="3">
        <v>3060573040</v>
      </c>
      <c r="B2372" s="3" t="s">
        <v>5670</v>
      </c>
      <c r="C2372" s="3" t="s">
        <v>5680</v>
      </c>
      <c r="D2372" s="3">
        <v>108.51890428080399</v>
      </c>
      <c r="E2372" s="3" t="s">
        <v>5681</v>
      </c>
      <c r="F2372" s="3" t="s">
        <v>23</v>
      </c>
      <c r="G2372" s="3" t="s">
        <v>137</v>
      </c>
      <c r="H2372" s="3" t="s">
        <v>4</v>
      </c>
      <c r="I2372" s="3" t="s">
        <v>5682</v>
      </c>
      <c r="J2372" s="3" t="s">
        <v>23</v>
      </c>
      <c r="K2372" s="3" t="s">
        <v>137</v>
      </c>
      <c r="L2372" s="3" t="s">
        <v>4</v>
      </c>
      <c r="N2372" s="3" t="s">
        <v>537</v>
      </c>
      <c r="O2372" s="3" t="s">
        <v>9</v>
      </c>
      <c r="P2372" s="3" t="s">
        <v>4</v>
      </c>
      <c r="Q2372" s="3" t="s">
        <v>10</v>
      </c>
      <c r="V2372" t="str">
        <f t="shared" si="105"/>
        <v>Remove</v>
      </c>
      <c r="W2372"/>
      <c r="X2372"/>
      <c r="Y2372"/>
      <c r="Z2372"/>
      <c r="AA2372"/>
      <c r="AC2372"/>
      <c r="AE2372"/>
    </row>
    <row r="2373" spans="1:31" hidden="1" x14ac:dyDescent="0.3">
      <c r="A2373" s="3">
        <v>3052120040</v>
      </c>
      <c r="B2373" s="3" t="s">
        <v>5670</v>
      </c>
      <c r="C2373" s="3" t="s">
        <v>5419</v>
      </c>
      <c r="D2373" s="3">
        <v>271.72723039252497</v>
      </c>
      <c r="E2373" s="3" t="s">
        <v>5683</v>
      </c>
      <c r="F2373" s="3" t="s">
        <v>98</v>
      </c>
      <c r="G2373" s="3" t="s">
        <v>485</v>
      </c>
      <c r="H2373" s="3" t="s">
        <v>4</v>
      </c>
      <c r="I2373" s="3" t="s">
        <v>5684</v>
      </c>
      <c r="J2373" s="3" t="s">
        <v>13</v>
      </c>
      <c r="K2373" s="3" t="s">
        <v>74</v>
      </c>
      <c r="L2373" s="3" t="s">
        <v>4</v>
      </c>
      <c r="N2373" s="3" t="s">
        <v>1514</v>
      </c>
      <c r="O2373" s="3" t="s">
        <v>9</v>
      </c>
      <c r="P2373" s="3" t="s">
        <v>4</v>
      </c>
      <c r="Q2373" s="3" t="s">
        <v>10</v>
      </c>
      <c r="V2373" t="str">
        <f t="shared" si="105"/>
        <v>Remove</v>
      </c>
      <c r="W2373"/>
      <c r="X2373"/>
      <c r="Y2373"/>
      <c r="Z2373"/>
      <c r="AA2373"/>
      <c r="AC2373"/>
      <c r="AE2373"/>
    </row>
    <row r="2374" spans="1:31" hidden="1" x14ac:dyDescent="0.3">
      <c r="A2374" s="3">
        <v>3035130040</v>
      </c>
      <c r="B2374" s="3" t="s">
        <v>5670</v>
      </c>
      <c r="C2374" s="3" t="s">
        <v>5670</v>
      </c>
      <c r="D2374" s="3">
        <v>123.93716673872299</v>
      </c>
      <c r="E2374" s="3" t="s">
        <v>5685</v>
      </c>
      <c r="F2374" s="3" t="s">
        <v>83</v>
      </c>
      <c r="G2374" s="3" t="s">
        <v>159</v>
      </c>
      <c r="H2374" s="3" t="s">
        <v>4</v>
      </c>
      <c r="I2374" s="3" t="s">
        <v>5686</v>
      </c>
      <c r="J2374" s="3" t="s">
        <v>26</v>
      </c>
      <c r="K2374" s="3" t="s">
        <v>27</v>
      </c>
      <c r="L2374" s="3" t="s">
        <v>4</v>
      </c>
      <c r="O2374" s="3" t="s">
        <v>9</v>
      </c>
      <c r="P2374" s="3" t="s">
        <v>4</v>
      </c>
      <c r="Q2374" s="3" t="s">
        <v>10</v>
      </c>
      <c r="V2374" t="str">
        <f t="shared" si="105"/>
        <v>Remove</v>
      </c>
      <c r="W2374"/>
      <c r="X2374"/>
      <c r="Y2374"/>
      <c r="Z2374"/>
      <c r="AA2374"/>
      <c r="AC2374"/>
      <c r="AE2374"/>
    </row>
    <row r="2375" spans="1:31" hidden="1" x14ac:dyDescent="0.3">
      <c r="A2375" s="3">
        <v>2818385040</v>
      </c>
      <c r="B2375" s="3" t="s">
        <v>5670</v>
      </c>
      <c r="C2375" s="3" t="s">
        <v>5670</v>
      </c>
      <c r="D2375" s="3">
        <v>300.61626333984702</v>
      </c>
      <c r="E2375" s="3" t="s">
        <v>5687</v>
      </c>
      <c r="F2375" s="3" t="s">
        <v>23</v>
      </c>
      <c r="G2375" s="3" t="s">
        <v>797</v>
      </c>
      <c r="H2375" s="3" t="s">
        <v>49</v>
      </c>
      <c r="I2375" s="3" t="s">
        <v>5688</v>
      </c>
      <c r="J2375" s="3" t="s">
        <v>23</v>
      </c>
      <c r="K2375" s="3" t="s">
        <v>797</v>
      </c>
      <c r="L2375" s="3" t="s">
        <v>5689</v>
      </c>
      <c r="M2375" s="3" t="s">
        <v>5690</v>
      </c>
      <c r="N2375" s="3" t="s">
        <v>2414</v>
      </c>
      <c r="O2375" s="3" t="s">
        <v>9</v>
      </c>
      <c r="P2375" s="3" t="s">
        <v>49</v>
      </c>
      <c r="Q2375" s="3" t="s">
        <v>10</v>
      </c>
      <c r="V2375" t="str">
        <f t="shared" si="105"/>
        <v>Remove</v>
      </c>
      <c r="W2375"/>
      <c r="X2375"/>
      <c r="Y2375"/>
      <c r="Z2375"/>
      <c r="AA2375"/>
      <c r="AC2375"/>
      <c r="AE2375"/>
    </row>
    <row r="2376" spans="1:31" hidden="1" x14ac:dyDescent="0.3">
      <c r="A2376" s="3">
        <v>3056165040</v>
      </c>
      <c r="B2376" s="3" t="s">
        <v>5204</v>
      </c>
      <c r="C2376" s="3" t="s">
        <v>5204</v>
      </c>
      <c r="D2376" s="3">
        <v>119.205233531112</v>
      </c>
      <c r="E2376" s="3" t="s">
        <v>5691</v>
      </c>
      <c r="F2376" s="3" t="s">
        <v>41</v>
      </c>
      <c r="G2376" s="3" t="s">
        <v>323</v>
      </c>
      <c r="H2376" s="3" t="s">
        <v>49</v>
      </c>
      <c r="I2376" s="3" t="s">
        <v>5692</v>
      </c>
      <c r="J2376" s="3" t="s">
        <v>41</v>
      </c>
      <c r="K2376" s="3" t="s">
        <v>144</v>
      </c>
      <c r="L2376" s="3" t="s">
        <v>49</v>
      </c>
      <c r="M2376" s="3" t="s">
        <v>4829</v>
      </c>
      <c r="O2376" s="3" t="s">
        <v>9</v>
      </c>
      <c r="P2376" s="3" t="s">
        <v>49</v>
      </c>
      <c r="Q2376" s="3" t="s">
        <v>10</v>
      </c>
      <c r="V2376" t="str">
        <f t="shared" si="105"/>
        <v>Remove</v>
      </c>
      <c r="W2376"/>
      <c r="X2376"/>
      <c r="Y2376"/>
      <c r="Z2376"/>
      <c r="AA2376"/>
      <c r="AC2376"/>
      <c r="AE2376"/>
    </row>
    <row r="2377" spans="1:31" ht="28.8" x14ac:dyDescent="0.3">
      <c r="A2377" s="3">
        <v>3053596040</v>
      </c>
      <c r="B2377" s="3" t="s">
        <v>5204</v>
      </c>
      <c r="C2377" s="3" t="s">
        <v>5204</v>
      </c>
      <c r="D2377" s="3">
        <v>50.397132699034202</v>
      </c>
      <c r="E2377" s="3" t="s">
        <v>5693</v>
      </c>
      <c r="F2377" s="3" t="s">
        <v>83</v>
      </c>
      <c r="G2377" s="3" t="s">
        <v>268</v>
      </c>
      <c r="H2377" s="3" t="s">
        <v>16004</v>
      </c>
      <c r="I2377" s="3" t="s">
        <v>16021</v>
      </c>
      <c r="J2377" s="3" t="s">
        <v>26</v>
      </c>
      <c r="K2377" s="3" t="s">
        <v>27</v>
      </c>
      <c r="L2377" s="3" t="s">
        <v>28</v>
      </c>
      <c r="M2377" s="3" t="s">
        <v>4525</v>
      </c>
      <c r="N2377" s="3" t="s">
        <v>5135</v>
      </c>
      <c r="O2377" s="3" t="s">
        <v>9</v>
      </c>
      <c r="P2377" s="3" t="s">
        <v>4</v>
      </c>
      <c r="Q2377" s="3" t="s">
        <v>10</v>
      </c>
      <c r="R2377" s="2" t="s">
        <v>28</v>
      </c>
      <c r="S2377" s="3">
        <v>-41.18</v>
      </c>
      <c r="T2377" s="3">
        <v>-42.91</v>
      </c>
      <c r="U2377" s="3">
        <v>-20.68</v>
      </c>
      <c r="V2377" s="3" t="str">
        <f t="shared" si="105"/>
        <v>Keep</v>
      </c>
      <c r="W2377" s="2" t="str">
        <f>MID(B2377, 5, 11)</f>
        <v>Dec 23 2016</v>
      </c>
      <c r="X2377" s="3">
        <f t="shared" ref="X2377" si="106">VALUE(RIGHT(W2377,4))</f>
        <v>2016</v>
      </c>
      <c r="Y2377" s="2" t="str">
        <f>H2377&amp;X2377</f>
        <v>china2016</v>
      </c>
      <c r="Z2377" s="1" t="s">
        <v>16083</v>
      </c>
      <c r="AA2377" s="1">
        <f>IFERROR(VLOOKUP(Z2377, RISKSHEET!$A$2:$G$1000, 4, FALSE), "Missing")</f>
        <v>-0.32396873831749001</v>
      </c>
      <c r="AB2377">
        <f>IFERROR(VLOOKUP(Z2377, RISKSHEET!$A$2:$G$1000, 5, FALSE), "Missing")</f>
        <v>-0.50222134590148904</v>
      </c>
      <c r="AC2377" s="1">
        <f>IFERROR(VLOOKUP(Z2377, RISKSHEET!$A$2:$G$1000, 6, FALSE), "Missing")</f>
        <v>0.416875630617142</v>
      </c>
      <c r="AD2377" t="str">
        <f>_xlfn.XLOOKUP(Z2377, CREDITRATING!I:I, CREDITRATING!E:E, "Missing")</f>
        <v>AA-</v>
      </c>
      <c r="AE2377" s="1">
        <f>_xlfn.XLOOKUP(Z2377, CREDITRATING!I:I, CREDITRATING!F:F, "Missing")</f>
        <v>4</v>
      </c>
    </row>
    <row r="2378" spans="1:31" hidden="1" x14ac:dyDescent="0.3">
      <c r="A2378" s="3">
        <v>3053226040</v>
      </c>
      <c r="B2378" s="3" t="s">
        <v>5204</v>
      </c>
      <c r="C2378" s="3" t="s">
        <v>5204</v>
      </c>
      <c r="D2378" s="3">
        <v>249.981612144537</v>
      </c>
      <c r="E2378" s="3" t="s">
        <v>5694</v>
      </c>
      <c r="F2378" s="3" t="s">
        <v>41</v>
      </c>
      <c r="G2378" s="3" t="s">
        <v>223</v>
      </c>
      <c r="H2378" s="3" t="s">
        <v>332</v>
      </c>
      <c r="I2378" s="3" t="s">
        <v>25</v>
      </c>
      <c r="J2378" s="3" t="s">
        <v>26</v>
      </c>
      <c r="K2378" s="3" t="s">
        <v>27</v>
      </c>
      <c r="L2378" s="3" t="s">
        <v>548</v>
      </c>
      <c r="O2378" s="3" t="s">
        <v>9</v>
      </c>
      <c r="P2378" s="3" t="s">
        <v>332</v>
      </c>
      <c r="Q2378" s="3" t="s">
        <v>10</v>
      </c>
      <c r="V2378" t="str">
        <f t="shared" si="105"/>
        <v>Remove</v>
      </c>
      <c r="W2378"/>
      <c r="X2378"/>
      <c r="Y2378"/>
      <c r="Z2378"/>
      <c r="AA2378"/>
      <c r="AC2378"/>
      <c r="AE2378"/>
    </row>
    <row r="2379" spans="1:31" hidden="1" x14ac:dyDescent="0.3">
      <c r="A2379" s="3">
        <v>3052740040</v>
      </c>
      <c r="B2379" s="3" t="s">
        <v>5204</v>
      </c>
      <c r="C2379" s="3" t="s">
        <v>5204</v>
      </c>
      <c r="D2379" s="3">
        <v>276.36635815352702</v>
      </c>
      <c r="E2379" s="3" t="s">
        <v>5695</v>
      </c>
      <c r="F2379" s="3" t="s">
        <v>26</v>
      </c>
      <c r="G2379" s="3" t="s">
        <v>27</v>
      </c>
      <c r="H2379" s="3" t="s">
        <v>4</v>
      </c>
      <c r="I2379" s="3" t="s">
        <v>5696</v>
      </c>
      <c r="J2379" s="3" t="s">
        <v>26</v>
      </c>
      <c r="K2379" s="3" t="s">
        <v>27</v>
      </c>
      <c r="L2379" s="3" t="s">
        <v>28</v>
      </c>
      <c r="M2379" s="3" t="s">
        <v>5697</v>
      </c>
      <c r="O2379" s="3" t="s">
        <v>9</v>
      </c>
      <c r="P2379" s="3" t="s">
        <v>4</v>
      </c>
      <c r="Q2379" s="3" t="s">
        <v>10</v>
      </c>
      <c r="V2379" t="str">
        <f t="shared" si="105"/>
        <v>Remove</v>
      </c>
      <c r="W2379"/>
      <c r="X2379"/>
      <c r="Y2379"/>
      <c r="Z2379"/>
      <c r="AA2379"/>
      <c r="AC2379"/>
      <c r="AE2379"/>
    </row>
    <row r="2380" spans="1:31" ht="28.8" x14ac:dyDescent="0.3">
      <c r="A2380" s="3">
        <v>3052698040</v>
      </c>
      <c r="B2380" s="3" t="s">
        <v>5204</v>
      </c>
      <c r="C2380" s="3" t="s">
        <v>5204</v>
      </c>
      <c r="D2380" s="3">
        <v>91.834237761432504</v>
      </c>
      <c r="E2380" s="3" t="s">
        <v>5698</v>
      </c>
      <c r="F2380" s="3" t="s">
        <v>6</v>
      </c>
      <c r="G2380" s="3" t="s">
        <v>79</v>
      </c>
      <c r="H2380" s="3" t="s">
        <v>16004</v>
      </c>
      <c r="I2380" s="3" t="s">
        <v>5699</v>
      </c>
      <c r="J2380" s="3" t="s">
        <v>26</v>
      </c>
      <c r="K2380" s="3" t="s">
        <v>27</v>
      </c>
      <c r="L2380" s="3" t="s">
        <v>4</v>
      </c>
      <c r="O2380" s="3" t="s">
        <v>9</v>
      </c>
      <c r="P2380" s="3" t="s">
        <v>4</v>
      </c>
      <c r="Q2380" s="3" t="s">
        <v>10</v>
      </c>
      <c r="R2380" s="2" t="s">
        <v>2099</v>
      </c>
      <c r="S2380" s="3">
        <v>-6.93</v>
      </c>
      <c r="T2380" s="3">
        <v>-13.04</v>
      </c>
      <c r="U2380" s="3">
        <v>4.32</v>
      </c>
      <c r="V2380" s="3" t="str">
        <f t="shared" si="105"/>
        <v>Keep</v>
      </c>
      <c r="W2380" s="2" t="str">
        <f>MID(B2380, 5, 11)</f>
        <v>Dec 23 2016</v>
      </c>
      <c r="X2380" s="3">
        <f t="shared" ref="X2380" si="107">VALUE(RIGHT(W2380,4))</f>
        <v>2016</v>
      </c>
      <c r="Y2380" s="2" t="str">
        <f>H2380&amp;X2380</f>
        <v>china2016</v>
      </c>
      <c r="Z2380" s="1" t="s">
        <v>16083</v>
      </c>
      <c r="AA2380" s="1">
        <f>IFERROR(VLOOKUP(Z2380, RISKSHEET!$A$2:$G$1000, 4, FALSE), "Missing")</f>
        <v>-0.32396873831749001</v>
      </c>
      <c r="AB2380">
        <f>IFERROR(VLOOKUP(Z2380, RISKSHEET!$A$2:$G$1000, 5, FALSE), "Missing")</f>
        <v>-0.50222134590148904</v>
      </c>
      <c r="AC2380" s="1">
        <f>IFERROR(VLOOKUP(Z2380, RISKSHEET!$A$2:$G$1000, 6, FALSE), "Missing")</f>
        <v>0.416875630617142</v>
      </c>
      <c r="AD2380" t="str">
        <f>_xlfn.XLOOKUP(Z2380, CREDITRATING!I:I, CREDITRATING!E:E, "Missing")</f>
        <v>AA-</v>
      </c>
      <c r="AE2380" s="1">
        <f>_xlfn.XLOOKUP(Z2380, CREDITRATING!I:I, CREDITRATING!F:F, "Missing")</f>
        <v>4</v>
      </c>
    </row>
    <row r="2381" spans="1:31" hidden="1" x14ac:dyDescent="0.3">
      <c r="A2381" s="3">
        <v>3053373040</v>
      </c>
      <c r="B2381" s="3" t="s">
        <v>5700</v>
      </c>
      <c r="C2381" s="3" t="s">
        <v>5700</v>
      </c>
      <c r="D2381" s="3">
        <v>2313.4865767945598</v>
      </c>
      <c r="E2381" s="3" t="s">
        <v>5701</v>
      </c>
      <c r="F2381" s="3" t="s">
        <v>83</v>
      </c>
      <c r="G2381" s="3" t="s">
        <v>159</v>
      </c>
      <c r="H2381" s="3" t="s">
        <v>4</v>
      </c>
      <c r="I2381" s="3" t="s">
        <v>5702</v>
      </c>
      <c r="J2381" s="3" t="s">
        <v>83</v>
      </c>
      <c r="K2381" s="3" t="s">
        <v>159</v>
      </c>
      <c r="L2381" s="3" t="s">
        <v>4</v>
      </c>
      <c r="O2381" s="3" t="s">
        <v>9</v>
      </c>
      <c r="P2381" s="3" t="s">
        <v>4</v>
      </c>
      <c r="Q2381" s="3" t="s">
        <v>10</v>
      </c>
      <c r="V2381" t="str">
        <f t="shared" si="105"/>
        <v>Remove</v>
      </c>
      <c r="W2381"/>
      <c r="X2381"/>
      <c r="Y2381"/>
      <c r="Z2381"/>
      <c r="AA2381"/>
      <c r="AC2381"/>
      <c r="AE2381"/>
    </row>
    <row r="2382" spans="1:31" hidden="1" x14ac:dyDescent="0.3">
      <c r="A2382" s="3">
        <v>2996921040</v>
      </c>
      <c r="B2382" s="3" t="s">
        <v>5700</v>
      </c>
      <c r="C2382" s="3" t="s">
        <v>5700</v>
      </c>
      <c r="D2382" s="3">
        <v>90.666695471828604</v>
      </c>
      <c r="E2382" s="3" t="s">
        <v>5703</v>
      </c>
      <c r="F2382" s="3" t="s">
        <v>83</v>
      </c>
      <c r="G2382" s="3" t="s">
        <v>121</v>
      </c>
      <c r="H2382" s="3" t="s">
        <v>4</v>
      </c>
      <c r="I2382" s="3" t="s">
        <v>5704</v>
      </c>
      <c r="J2382" s="3" t="s">
        <v>2</v>
      </c>
      <c r="K2382" s="3" t="s">
        <v>3</v>
      </c>
      <c r="L2382" s="3" t="s">
        <v>4</v>
      </c>
      <c r="O2382" s="3" t="s">
        <v>9</v>
      </c>
      <c r="P2382" s="3" t="s">
        <v>4</v>
      </c>
      <c r="Q2382" s="3" t="s">
        <v>10</v>
      </c>
      <c r="V2382" t="str">
        <f t="shared" si="105"/>
        <v>Remove</v>
      </c>
      <c r="W2382"/>
      <c r="X2382"/>
      <c r="Y2382"/>
      <c r="Z2382"/>
      <c r="AA2382"/>
      <c r="AC2382"/>
      <c r="AE2382"/>
    </row>
    <row r="2383" spans="1:31" hidden="1" x14ac:dyDescent="0.3">
      <c r="A2383" s="3">
        <v>3129503040</v>
      </c>
      <c r="B2383" s="3" t="s">
        <v>5676</v>
      </c>
      <c r="C2383" s="3" t="s">
        <v>5676</v>
      </c>
      <c r="D2383" s="3">
        <v>300.43783846065202</v>
      </c>
      <c r="E2383" s="3" t="s">
        <v>5705</v>
      </c>
      <c r="F2383" s="3" t="s">
        <v>2</v>
      </c>
      <c r="G2383" s="3" t="s">
        <v>3</v>
      </c>
      <c r="H2383" s="3" t="s">
        <v>4</v>
      </c>
      <c r="I2383" s="3" t="s">
        <v>5706</v>
      </c>
      <c r="J2383" s="3" t="s">
        <v>2</v>
      </c>
      <c r="K2383" s="3" t="s">
        <v>3</v>
      </c>
      <c r="L2383" s="3" t="s">
        <v>4</v>
      </c>
      <c r="O2383" s="3" t="s">
        <v>9</v>
      </c>
      <c r="P2383" s="3" t="s">
        <v>4</v>
      </c>
      <c r="Q2383" s="3" t="s">
        <v>10</v>
      </c>
      <c r="V2383" t="str">
        <f t="shared" si="105"/>
        <v>Remove</v>
      </c>
      <c r="W2383"/>
      <c r="X2383"/>
      <c r="Y2383"/>
      <c r="Z2383"/>
      <c r="AA2383"/>
      <c r="AC2383"/>
      <c r="AE2383"/>
    </row>
    <row r="2384" spans="1:31" hidden="1" x14ac:dyDescent="0.3">
      <c r="A2384" s="3">
        <v>3056459040</v>
      </c>
      <c r="B2384" s="3" t="s">
        <v>5676</v>
      </c>
      <c r="C2384" s="3" t="s">
        <v>4988</v>
      </c>
      <c r="D2384" s="3">
        <v>109.75082817226</v>
      </c>
      <c r="E2384" s="3" t="s">
        <v>5707</v>
      </c>
      <c r="F2384" s="3" t="s">
        <v>18</v>
      </c>
      <c r="G2384" s="3" t="s">
        <v>19</v>
      </c>
      <c r="H2384" s="3" t="s">
        <v>4</v>
      </c>
      <c r="I2384" s="3" t="s">
        <v>5708</v>
      </c>
      <c r="J2384" s="3" t="s">
        <v>62</v>
      </c>
      <c r="K2384" s="3" t="s">
        <v>210</v>
      </c>
      <c r="L2384" s="3" t="s">
        <v>4</v>
      </c>
      <c r="N2384" s="3" t="s">
        <v>2212</v>
      </c>
      <c r="O2384" s="3" t="s">
        <v>9</v>
      </c>
      <c r="P2384" s="3" t="s">
        <v>4</v>
      </c>
      <c r="Q2384" s="3" t="s">
        <v>10</v>
      </c>
      <c r="V2384" t="str">
        <f t="shared" si="105"/>
        <v>Remove</v>
      </c>
      <c r="W2384"/>
      <c r="X2384"/>
      <c r="Y2384"/>
      <c r="Z2384"/>
      <c r="AA2384"/>
      <c r="AC2384"/>
      <c r="AE2384"/>
    </row>
    <row r="2385" spans="1:31" hidden="1" x14ac:dyDescent="0.3">
      <c r="A2385" s="3">
        <v>3053527040</v>
      </c>
      <c r="B2385" s="3" t="s">
        <v>5676</v>
      </c>
      <c r="C2385" s="3" t="s">
        <v>4988</v>
      </c>
      <c r="D2385" s="3">
        <v>78.461775721524603</v>
      </c>
      <c r="E2385" s="3" t="s">
        <v>5709</v>
      </c>
      <c r="F2385" s="3" t="s">
        <v>83</v>
      </c>
      <c r="G2385" s="3" t="s">
        <v>84</v>
      </c>
      <c r="H2385" s="3" t="s">
        <v>4</v>
      </c>
      <c r="I2385" s="3" t="s">
        <v>5710</v>
      </c>
      <c r="J2385" s="3" t="s">
        <v>6</v>
      </c>
      <c r="K2385" s="3" t="s">
        <v>58</v>
      </c>
      <c r="L2385" s="3" t="s">
        <v>4</v>
      </c>
      <c r="N2385" s="3" t="s">
        <v>3566</v>
      </c>
      <c r="O2385" s="3" t="s">
        <v>9</v>
      </c>
      <c r="P2385" s="3" t="s">
        <v>4</v>
      </c>
      <c r="Q2385" s="3" t="s">
        <v>10</v>
      </c>
      <c r="V2385" t="str">
        <f t="shared" si="105"/>
        <v>Remove</v>
      </c>
      <c r="W2385"/>
      <c r="X2385"/>
      <c r="Y2385"/>
      <c r="Z2385"/>
      <c r="AA2385"/>
      <c r="AC2385"/>
      <c r="AE2385"/>
    </row>
    <row r="2386" spans="1:31" hidden="1" x14ac:dyDescent="0.3">
      <c r="A2386" s="3">
        <v>3053436040</v>
      </c>
      <c r="B2386" s="3" t="s">
        <v>5676</v>
      </c>
      <c r="C2386" s="3" t="s">
        <v>5676</v>
      </c>
      <c r="D2386" s="3">
        <v>516.70962662739998</v>
      </c>
      <c r="E2386" s="3" t="s">
        <v>660</v>
      </c>
      <c r="F2386" s="3" t="s">
        <v>26</v>
      </c>
      <c r="G2386" s="3" t="s">
        <v>364</v>
      </c>
      <c r="H2386" s="3" t="s">
        <v>4</v>
      </c>
      <c r="I2386" s="3" t="s">
        <v>5711</v>
      </c>
      <c r="J2386" s="3" t="s">
        <v>26</v>
      </c>
      <c r="K2386" s="3" t="s">
        <v>364</v>
      </c>
      <c r="L2386" s="3" t="s">
        <v>4</v>
      </c>
      <c r="M2386" s="3" t="s">
        <v>59</v>
      </c>
      <c r="N2386" s="3" t="s">
        <v>329</v>
      </c>
      <c r="O2386" s="3" t="s">
        <v>9</v>
      </c>
      <c r="P2386" s="3" t="s">
        <v>4</v>
      </c>
      <c r="Q2386" s="3" t="s">
        <v>10</v>
      </c>
      <c r="V2386" t="str">
        <f t="shared" si="105"/>
        <v>Remove</v>
      </c>
      <c r="W2386"/>
      <c r="X2386"/>
      <c r="Y2386"/>
      <c r="Z2386"/>
      <c r="AA2386"/>
      <c r="AC2386"/>
      <c r="AE2386"/>
    </row>
    <row r="2387" spans="1:31" hidden="1" x14ac:dyDescent="0.3">
      <c r="A2387" s="3">
        <v>3054707040</v>
      </c>
      <c r="B2387" s="3" t="s">
        <v>5712</v>
      </c>
      <c r="C2387" s="3" t="s">
        <v>5712</v>
      </c>
      <c r="D2387" s="3">
        <v>202.887517177147</v>
      </c>
      <c r="E2387" s="3" t="s">
        <v>5713</v>
      </c>
      <c r="F2387" s="3" t="s">
        <v>6</v>
      </c>
      <c r="G2387" s="3" t="s">
        <v>34</v>
      </c>
      <c r="H2387" s="3" t="s">
        <v>107</v>
      </c>
      <c r="I2387" s="3" t="s">
        <v>5714</v>
      </c>
      <c r="J2387" s="3" t="s">
        <v>6</v>
      </c>
      <c r="K2387" s="3" t="s">
        <v>34</v>
      </c>
      <c r="L2387" s="3" t="s">
        <v>502</v>
      </c>
      <c r="M2387" s="3" t="s">
        <v>43</v>
      </c>
      <c r="N2387" s="3" t="s">
        <v>347</v>
      </c>
      <c r="O2387" s="3" t="s">
        <v>9</v>
      </c>
      <c r="P2387" s="3" t="s">
        <v>107</v>
      </c>
      <c r="Q2387" s="3" t="s">
        <v>10</v>
      </c>
      <c r="V2387" t="str">
        <f t="shared" si="105"/>
        <v>Remove</v>
      </c>
      <c r="W2387"/>
      <c r="X2387"/>
      <c r="Y2387"/>
      <c r="Z2387"/>
      <c r="AA2387"/>
      <c r="AC2387"/>
      <c r="AE2387"/>
    </row>
    <row r="2388" spans="1:31" hidden="1" x14ac:dyDescent="0.3">
      <c r="A2388" s="3">
        <v>3056014040</v>
      </c>
      <c r="B2388" s="3" t="s">
        <v>5470</v>
      </c>
      <c r="C2388" s="3" t="s">
        <v>5470</v>
      </c>
      <c r="D2388" s="3">
        <v>202.75040523595399</v>
      </c>
      <c r="E2388" s="3" t="s">
        <v>5715</v>
      </c>
      <c r="F2388" s="3" t="s">
        <v>23</v>
      </c>
      <c r="G2388" s="3" t="s">
        <v>24</v>
      </c>
      <c r="H2388" s="3" t="s">
        <v>49</v>
      </c>
      <c r="I2388" s="3" t="s">
        <v>5716</v>
      </c>
      <c r="J2388" s="3" t="s">
        <v>26</v>
      </c>
      <c r="K2388" s="3" t="s">
        <v>27</v>
      </c>
      <c r="L2388" s="3" t="s">
        <v>167</v>
      </c>
      <c r="M2388" s="3" t="s">
        <v>5717</v>
      </c>
      <c r="N2388" s="3" t="s">
        <v>5718</v>
      </c>
      <c r="O2388" s="3" t="s">
        <v>9</v>
      </c>
      <c r="P2388" s="3" t="s">
        <v>49</v>
      </c>
      <c r="Q2388" s="3" t="s">
        <v>10</v>
      </c>
      <c r="V2388" t="str">
        <f t="shared" si="105"/>
        <v>Remove</v>
      </c>
      <c r="W2388"/>
      <c r="X2388"/>
      <c r="Y2388"/>
      <c r="Z2388"/>
      <c r="AA2388"/>
      <c r="AC2388"/>
      <c r="AE2388"/>
    </row>
    <row r="2389" spans="1:31" hidden="1" x14ac:dyDescent="0.3">
      <c r="A2389" s="3">
        <v>3055127040</v>
      </c>
      <c r="B2389" s="3" t="s">
        <v>5470</v>
      </c>
      <c r="C2389" s="3" t="s">
        <v>5470</v>
      </c>
      <c r="D2389" s="3">
        <v>84.486911974212504</v>
      </c>
      <c r="E2389" s="3" t="s">
        <v>5719</v>
      </c>
      <c r="F2389" s="3" t="s">
        <v>6</v>
      </c>
      <c r="G2389" s="3" t="s">
        <v>34</v>
      </c>
      <c r="H2389" s="3" t="s">
        <v>4</v>
      </c>
      <c r="I2389" s="3" t="s">
        <v>25</v>
      </c>
      <c r="J2389" s="3" t="s">
        <v>26</v>
      </c>
      <c r="K2389" s="3" t="s">
        <v>27</v>
      </c>
      <c r="L2389" s="3" t="s">
        <v>4</v>
      </c>
      <c r="O2389" s="3" t="s">
        <v>9</v>
      </c>
      <c r="P2389" s="3" t="s">
        <v>4</v>
      </c>
      <c r="Q2389" s="3" t="s">
        <v>10</v>
      </c>
      <c r="V2389" t="str">
        <f t="shared" si="105"/>
        <v>Remove</v>
      </c>
      <c r="W2389"/>
      <c r="X2389"/>
      <c r="Y2389"/>
      <c r="Z2389"/>
      <c r="AA2389"/>
      <c r="AC2389"/>
      <c r="AE2389"/>
    </row>
    <row r="2390" spans="1:31" hidden="1" x14ac:dyDescent="0.3">
      <c r="A2390" s="3">
        <v>3054990040</v>
      </c>
      <c r="B2390" s="3" t="s">
        <v>5470</v>
      </c>
      <c r="C2390" s="3" t="s">
        <v>5470</v>
      </c>
      <c r="D2390" s="3">
        <v>170.26420687571101</v>
      </c>
      <c r="E2390" s="3" t="s">
        <v>5720</v>
      </c>
      <c r="F2390" s="3" t="s">
        <v>2</v>
      </c>
      <c r="G2390" s="3" t="s">
        <v>208</v>
      </c>
      <c r="H2390" s="3" t="s">
        <v>4</v>
      </c>
      <c r="I2390" s="3" t="s">
        <v>5721</v>
      </c>
      <c r="J2390" s="3" t="s">
        <v>2</v>
      </c>
      <c r="K2390" s="3" t="s">
        <v>3</v>
      </c>
      <c r="L2390" s="3" t="s">
        <v>4</v>
      </c>
      <c r="O2390" s="3" t="s">
        <v>9</v>
      </c>
      <c r="P2390" s="3" t="s">
        <v>4</v>
      </c>
      <c r="Q2390" s="3" t="s">
        <v>10</v>
      </c>
      <c r="V2390" t="str">
        <f t="shared" si="105"/>
        <v>Remove</v>
      </c>
      <c r="W2390"/>
      <c r="X2390"/>
      <c r="Y2390"/>
      <c r="Z2390"/>
      <c r="AA2390"/>
      <c r="AC2390"/>
      <c r="AE2390"/>
    </row>
    <row r="2391" spans="1:31" hidden="1" x14ac:dyDescent="0.3">
      <c r="A2391" s="3">
        <v>3054531040</v>
      </c>
      <c r="B2391" s="3" t="s">
        <v>5470</v>
      </c>
      <c r="C2391" s="3" t="s">
        <v>5470</v>
      </c>
      <c r="D2391" s="3">
        <v>64.756587183951893</v>
      </c>
      <c r="E2391" s="3" t="s">
        <v>5722</v>
      </c>
      <c r="F2391" s="3" t="s">
        <v>18</v>
      </c>
      <c r="G2391" s="3" t="s">
        <v>319</v>
      </c>
      <c r="H2391" s="3" t="s">
        <v>4</v>
      </c>
      <c r="I2391" s="3" t="s">
        <v>5723</v>
      </c>
      <c r="J2391" s="3" t="s">
        <v>26</v>
      </c>
      <c r="K2391" s="3" t="s">
        <v>27</v>
      </c>
      <c r="L2391" s="3" t="s">
        <v>4</v>
      </c>
      <c r="O2391" s="3" t="s">
        <v>9</v>
      </c>
      <c r="P2391" s="3" t="s">
        <v>4</v>
      </c>
      <c r="Q2391" s="3" t="s">
        <v>10</v>
      </c>
      <c r="V2391" t="str">
        <f t="shared" si="105"/>
        <v>Remove</v>
      </c>
      <c r="W2391"/>
      <c r="X2391"/>
      <c r="Y2391"/>
      <c r="Z2391"/>
      <c r="AA2391"/>
      <c r="AC2391"/>
      <c r="AE2391"/>
    </row>
    <row r="2392" spans="1:31" hidden="1" x14ac:dyDescent="0.3">
      <c r="A2392" s="3">
        <v>2995410040</v>
      </c>
      <c r="B2392" s="3" t="s">
        <v>5470</v>
      </c>
      <c r="C2392" s="3" t="s">
        <v>5470</v>
      </c>
      <c r="D2392" s="3">
        <v>435.00045875768399</v>
      </c>
      <c r="E2392" s="3" t="s">
        <v>5724</v>
      </c>
      <c r="F2392" s="3" t="s">
        <v>83</v>
      </c>
      <c r="G2392" s="3" t="s">
        <v>84</v>
      </c>
      <c r="H2392" s="3" t="s">
        <v>49</v>
      </c>
      <c r="I2392" s="3" t="s">
        <v>25</v>
      </c>
      <c r="J2392" s="3" t="s">
        <v>26</v>
      </c>
      <c r="K2392" s="3" t="s">
        <v>27</v>
      </c>
      <c r="L2392" s="3" t="s">
        <v>5725</v>
      </c>
      <c r="M2392" s="3" t="s">
        <v>5726</v>
      </c>
      <c r="O2392" s="3" t="s">
        <v>9</v>
      </c>
      <c r="P2392" s="3" t="s">
        <v>49</v>
      </c>
      <c r="Q2392" s="3" t="s">
        <v>10</v>
      </c>
      <c r="V2392" t="str">
        <f t="shared" si="105"/>
        <v>Remove</v>
      </c>
      <c r="W2392"/>
      <c r="X2392"/>
      <c r="Y2392"/>
      <c r="Z2392"/>
      <c r="AA2392"/>
      <c r="AC2392"/>
      <c r="AE2392"/>
    </row>
    <row r="2393" spans="1:31" hidden="1" x14ac:dyDescent="0.3">
      <c r="A2393" s="3">
        <v>3055780040</v>
      </c>
      <c r="B2393" s="3" t="s">
        <v>5727</v>
      </c>
      <c r="C2393" s="3" t="s">
        <v>5727</v>
      </c>
      <c r="D2393" s="3">
        <v>353.12986098132501</v>
      </c>
      <c r="E2393" s="3" t="s">
        <v>5728</v>
      </c>
      <c r="F2393" s="3" t="s">
        <v>26</v>
      </c>
      <c r="G2393" s="3" t="s">
        <v>72</v>
      </c>
      <c r="H2393" s="3" t="s">
        <v>4</v>
      </c>
      <c r="I2393" s="3" t="s">
        <v>5729</v>
      </c>
      <c r="J2393" s="3" t="s">
        <v>6</v>
      </c>
      <c r="K2393" s="3" t="s">
        <v>7</v>
      </c>
      <c r="L2393" s="3" t="s">
        <v>4</v>
      </c>
      <c r="O2393" s="3" t="s">
        <v>9</v>
      </c>
      <c r="P2393" s="3" t="s">
        <v>4</v>
      </c>
      <c r="Q2393" s="3" t="s">
        <v>10</v>
      </c>
      <c r="V2393" t="str">
        <f t="shared" si="105"/>
        <v>Remove</v>
      </c>
      <c r="W2393"/>
      <c r="X2393"/>
      <c r="Y2393"/>
      <c r="Z2393"/>
      <c r="AA2393"/>
      <c r="AC2393"/>
      <c r="AE2393"/>
    </row>
    <row r="2394" spans="1:31" hidden="1" x14ac:dyDescent="0.3">
      <c r="A2394" s="3">
        <v>3055111040</v>
      </c>
      <c r="B2394" s="3" t="s">
        <v>5727</v>
      </c>
      <c r="C2394" s="3" t="s">
        <v>5727</v>
      </c>
      <c r="D2394" s="3">
        <v>265.96127028853198</v>
      </c>
      <c r="E2394" s="3" t="s">
        <v>5730</v>
      </c>
      <c r="F2394" s="3" t="s">
        <v>26</v>
      </c>
      <c r="G2394" s="3" t="s">
        <v>27</v>
      </c>
      <c r="H2394" s="3" t="s">
        <v>4</v>
      </c>
      <c r="I2394" s="3" t="s">
        <v>5731</v>
      </c>
      <c r="J2394" s="3" t="s">
        <v>83</v>
      </c>
      <c r="K2394" s="3" t="s">
        <v>268</v>
      </c>
      <c r="L2394" s="3" t="s">
        <v>4</v>
      </c>
      <c r="O2394" s="3" t="s">
        <v>9</v>
      </c>
      <c r="P2394" s="3" t="s">
        <v>4</v>
      </c>
      <c r="Q2394" s="3" t="s">
        <v>10</v>
      </c>
      <c r="V2394" t="str">
        <f t="shared" si="105"/>
        <v>Remove</v>
      </c>
      <c r="W2394"/>
      <c r="X2394"/>
      <c r="Y2394"/>
      <c r="Z2394"/>
      <c r="AA2394"/>
      <c r="AC2394"/>
      <c r="AE2394"/>
    </row>
    <row r="2395" spans="1:31" hidden="1" x14ac:dyDescent="0.3">
      <c r="A2395" s="3">
        <v>3055108040</v>
      </c>
      <c r="B2395" s="3" t="s">
        <v>5727</v>
      </c>
      <c r="C2395" s="3" t="s">
        <v>5727</v>
      </c>
      <c r="D2395" s="3">
        <v>195.733406173177</v>
      </c>
      <c r="E2395" s="3" t="s">
        <v>5732</v>
      </c>
      <c r="F2395" s="3" t="s">
        <v>2</v>
      </c>
      <c r="G2395" s="3" t="s">
        <v>3</v>
      </c>
      <c r="H2395" s="3" t="s">
        <v>4</v>
      </c>
      <c r="I2395" s="3" t="s">
        <v>5733</v>
      </c>
      <c r="J2395" s="3" t="s">
        <v>2</v>
      </c>
      <c r="K2395" s="3" t="s">
        <v>3</v>
      </c>
      <c r="L2395" s="3" t="s">
        <v>4</v>
      </c>
      <c r="N2395" s="3" t="s">
        <v>8</v>
      </c>
      <c r="O2395" s="3" t="s">
        <v>9</v>
      </c>
      <c r="P2395" s="3" t="s">
        <v>4</v>
      </c>
      <c r="Q2395" s="3" t="s">
        <v>10</v>
      </c>
      <c r="V2395" t="str">
        <f t="shared" si="105"/>
        <v>Remove</v>
      </c>
      <c r="W2395"/>
      <c r="X2395"/>
      <c r="Y2395"/>
      <c r="Z2395"/>
      <c r="AA2395"/>
      <c r="AC2395"/>
      <c r="AE2395"/>
    </row>
    <row r="2396" spans="1:31" hidden="1" x14ac:dyDescent="0.3">
      <c r="A2396" s="3">
        <v>3055080040</v>
      </c>
      <c r="B2396" s="3" t="s">
        <v>5727</v>
      </c>
      <c r="C2396" s="3" t="s">
        <v>5727</v>
      </c>
      <c r="D2396" s="3">
        <v>680.86415848416402</v>
      </c>
      <c r="E2396" s="3" t="s">
        <v>5734</v>
      </c>
      <c r="F2396" s="3" t="s">
        <v>41</v>
      </c>
      <c r="G2396" s="3" t="s">
        <v>42</v>
      </c>
      <c r="H2396" s="3" t="s">
        <v>4</v>
      </c>
      <c r="I2396" s="3" t="s">
        <v>5735</v>
      </c>
      <c r="J2396" s="3" t="s">
        <v>23</v>
      </c>
      <c r="K2396" s="3" t="s">
        <v>137</v>
      </c>
      <c r="L2396" s="3" t="s">
        <v>4</v>
      </c>
      <c r="N2396" s="3" t="s">
        <v>5736</v>
      </c>
      <c r="O2396" s="3" t="s">
        <v>9</v>
      </c>
      <c r="P2396" s="3" t="s">
        <v>4</v>
      </c>
      <c r="Q2396" s="3" t="s">
        <v>10</v>
      </c>
      <c r="V2396" t="str">
        <f t="shared" si="105"/>
        <v>Remove</v>
      </c>
      <c r="W2396"/>
      <c r="X2396"/>
      <c r="Y2396"/>
      <c r="Z2396"/>
      <c r="AA2396"/>
      <c r="AC2396"/>
      <c r="AE2396"/>
    </row>
    <row r="2397" spans="1:31" hidden="1" x14ac:dyDescent="0.3">
      <c r="A2397" s="3">
        <v>3055044040</v>
      </c>
      <c r="B2397" s="3" t="s">
        <v>5727</v>
      </c>
      <c r="C2397" s="3" t="s">
        <v>5727</v>
      </c>
      <c r="D2397" s="3">
        <v>178.984746761742</v>
      </c>
      <c r="E2397" s="3" t="s">
        <v>5737</v>
      </c>
      <c r="F2397" s="3" t="s">
        <v>2</v>
      </c>
      <c r="G2397" s="3" t="s">
        <v>3</v>
      </c>
      <c r="H2397" s="3" t="s">
        <v>4</v>
      </c>
      <c r="I2397" s="3" t="s">
        <v>5738</v>
      </c>
      <c r="J2397" s="3" t="s">
        <v>2</v>
      </c>
      <c r="K2397" s="3" t="s">
        <v>3</v>
      </c>
      <c r="L2397" s="3" t="s">
        <v>4</v>
      </c>
      <c r="N2397" s="3" t="s">
        <v>8</v>
      </c>
      <c r="O2397" s="3" t="s">
        <v>9</v>
      </c>
      <c r="P2397" s="3" t="s">
        <v>4</v>
      </c>
      <c r="Q2397" s="3" t="s">
        <v>10</v>
      </c>
      <c r="V2397" t="str">
        <f t="shared" si="105"/>
        <v>Remove</v>
      </c>
      <c r="W2397"/>
      <c r="X2397"/>
      <c r="Y2397"/>
      <c r="Z2397"/>
      <c r="AA2397"/>
      <c r="AC2397"/>
      <c r="AE2397"/>
    </row>
    <row r="2398" spans="1:31" hidden="1" x14ac:dyDescent="0.3">
      <c r="A2398" s="3">
        <v>3057010040</v>
      </c>
      <c r="B2398" s="3" t="s">
        <v>5341</v>
      </c>
      <c r="C2398" s="3" t="s">
        <v>5341</v>
      </c>
      <c r="D2398" s="3">
        <v>64.473143021499993</v>
      </c>
      <c r="E2398" s="3" t="s">
        <v>5739</v>
      </c>
      <c r="F2398" s="3" t="s">
        <v>13</v>
      </c>
      <c r="G2398" s="3" t="s">
        <v>155</v>
      </c>
      <c r="H2398" s="3" t="s">
        <v>4</v>
      </c>
      <c r="I2398" s="3" t="s">
        <v>5740</v>
      </c>
      <c r="J2398" s="3" t="s">
        <v>26</v>
      </c>
      <c r="K2398" s="3" t="s">
        <v>27</v>
      </c>
      <c r="L2398" s="3" t="s">
        <v>28</v>
      </c>
      <c r="O2398" s="3" t="s">
        <v>9</v>
      </c>
      <c r="P2398" s="3" t="s">
        <v>4</v>
      </c>
      <c r="Q2398" s="3" t="s">
        <v>10</v>
      </c>
      <c r="V2398" t="str">
        <f t="shared" si="105"/>
        <v>Remove</v>
      </c>
      <c r="W2398"/>
      <c r="X2398"/>
      <c r="Y2398"/>
      <c r="Z2398"/>
      <c r="AA2398"/>
      <c r="AC2398"/>
      <c r="AE2398"/>
    </row>
    <row r="2399" spans="1:31" hidden="1" x14ac:dyDescent="0.3">
      <c r="A2399" s="3">
        <v>3056468040</v>
      </c>
      <c r="B2399" s="3" t="s">
        <v>5341</v>
      </c>
      <c r="C2399" s="3" t="s">
        <v>5341</v>
      </c>
      <c r="D2399" s="3">
        <v>503.343639893579</v>
      </c>
      <c r="E2399" s="3" t="s">
        <v>5741</v>
      </c>
      <c r="F2399" s="3" t="s">
        <v>191</v>
      </c>
      <c r="G2399" s="3" t="s">
        <v>1206</v>
      </c>
      <c r="H2399" s="3" t="s">
        <v>4</v>
      </c>
      <c r="I2399" s="3" t="s">
        <v>5742</v>
      </c>
      <c r="J2399" s="3" t="s">
        <v>26</v>
      </c>
      <c r="K2399" s="3" t="s">
        <v>27</v>
      </c>
      <c r="L2399" s="3" t="s">
        <v>28</v>
      </c>
      <c r="M2399" s="3" t="s">
        <v>5743</v>
      </c>
      <c r="O2399" s="3" t="s">
        <v>9</v>
      </c>
      <c r="P2399" s="3" t="s">
        <v>4</v>
      </c>
      <c r="Q2399" s="3" t="s">
        <v>10</v>
      </c>
      <c r="V2399" t="str">
        <f t="shared" si="105"/>
        <v>Remove</v>
      </c>
      <c r="W2399"/>
      <c r="X2399"/>
      <c r="Y2399"/>
      <c r="Z2399"/>
      <c r="AA2399"/>
      <c r="AC2399"/>
      <c r="AE2399"/>
    </row>
    <row r="2400" spans="1:31" hidden="1" x14ac:dyDescent="0.3">
      <c r="A2400" s="3">
        <v>3055834040</v>
      </c>
      <c r="B2400" s="3" t="s">
        <v>5341</v>
      </c>
      <c r="C2400" s="3" t="s">
        <v>5341</v>
      </c>
      <c r="D2400" s="3">
        <v>94.471107190119099</v>
      </c>
      <c r="E2400" s="3" t="s">
        <v>5538</v>
      </c>
      <c r="F2400" s="3" t="s">
        <v>98</v>
      </c>
      <c r="G2400" s="3" t="s">
        <v>99</v>
      </c>
      <c r="H2400" s="3" t="s">
        <v>4</v>
      </c>
      <c r="I2400" s="3" t="s">
        <v>2611</v>
      </c>
      <c r="J2400" s="3" t="s">
        <v>13</v>
      </c>
      <c r="K2400" s="3" t="s">
        <v>74</v>
      </c>
      <c r="L2400" s="3" t="s">
        <v>4</v>
      </c>
      <c r="N2400" s="3" t="s">
        <v>66</v>
      </c>
      <c r="O2400" s="3" t="s">
        <v>9</v>
      </c>
      <c r="P2400" s="3" t="s">
        <v>4</v>
      </c>
      <c r="Q2400" s="3" t="s">
        <v>10</v>
      </c>
      <c r="V2400" t="str">
        <f t="shared" si="105"/>
        <v>Remove</v>
      </c>
      <c r="W2400"/>
      <c r="X2400"/>
      <c r="Y2400"/>
      <c r="Z2400"/>
      <c r="AA2400"/>
      <c r="AC2400"/>
      <c r="AE2400"/>
    </row>
    <row r="2401" spans="1:31" hidden="1" x14ac:dyDescent="0.3">
      <c r="A2401" s="3">
        <v>3055809040</v>
      </c>
      <c r="B2401" s="3" t="s">
        <v>5341</v>
      </c>
      <c r="C2401" s="3" t="s">
        <v>5341</v>
      </c>
      <c r="D2401" s="3">
        <v>58.984396347163297</v>
      </c>
      <c r="E2401" s="3" t="s">
        <v>5744</v>
      </c>
      <c r="F2401" s="3" t="s">
        <v>41</v>
      </c>
      <c r="G2401" s="3" t="s">
        <v>144</v>
      </c>
      <c r="H2401" s="3" t="s">
        <v>4</v>
      </c>
      <c r="I2401" s="3" t="s">
        <v>5745</v>
      </c>
      <c r="J2401" s="3" t="s">
        <v>41</v>
      </c>
      <c r="K2401" s="3" t="s">
        <v>144</v>
      </c>
      <c r="L2401" s="3" t="s">
        <v>4</v>
      </c>
      <c r="O2401" s="3" t="s">
        <v>9</v>
      </c>
      <c r="P2401" s="3" t="s">
        <v>4</v>
      </c>
      <c r="Q2401" s="3" t="s">
        <v>10</v>
      </c>
      <c r="V2401" t="str">
        <f t="shared" si="105"/>
        <v>Remove</v>
      </c>
      <c r="W2401"/>
      <c r="X2401"/>
      <c r="Y2401"/>
      <c r="Z2401"/>
      <c r="AA2401"/>
      <c r="AC2401"/>
      <c r="AE2401"/>
    </row>
    <row r="2402" spans="1:31" hidden="1" x14ac:dyDescent="0.3">
      <c r="A2402" s="3">
        <v>3055592040</v>
      </c>
      <c r="B2402" s="3" t="s">
        <v>5341</v>
      </c>
      <c r="C2402" s="3" t="s">
        <v>5341</v>
      </c>
      <c r="D2402" s="3">
        <v>3648.4511397138099</v>
      </c>
      <c r="E2402" s="3" t="s">
        <v>5746</v>
      </c>
      <c r="F2402" s="3" t="s">
        <v>18</v>
      </c>
      <c r="G2402" s="3" t="s">
        <v>186</v>
      </c>
      <c r="H2402" s="3" t="s">
        <v>4</v>
      </c>
      <c r="I2402" s="3" t="s">
        <v>5747</v>
      </c>
      <c r="J2402" s="3" t="s">
        <v>191</v>
      </c>
      <c r="K2402" s="3" t="s">
        <v>536</v>
      </c>
      <c r="L2402" s="3" t="s">
        <v>4</v>
      </c>
      <c r="N2402" s="3" t="s">
        <v>8</v>
      </c>
      <c r="O2402" s="3" t="s">
        <v>9</v>
      </c>
      <c r="P2402" s="3" t="s">
        <v>4</v>
      </c>
      <c r="Q2402" s="3" t="s">
        <v>10</v>
      </c>
      <c r="V2402" t="str">
        <f t="shared" si="105"/>
        <v>Remove</v>
      </c>
      <c r="W2402"/>
      <c r="X2402"/>
      <c r="Y2402"/>
      <c r="Z2402"/>
      <c r="AA2402"/>
      <c r="AC2402"/>
      <c r="AE2402"/>
    </row>
    <row r="2403" spans="1:31" hidden="1" x14ac:dyDescent="0.3">
      <c r="A2403" s="3">
        <v>3055543040</v>
      </c>
      <c r="B2403" s="3" t="s">
        <v>5341</v>
      </c>
      <c r="C2403" s="3" t="s">
        <v>5341</v>
      </c>
      <c r="D2403" s="3">
        <v>200.88178505581899</v>
      </c>
      <c r="E2403" s="3" t="s">
        <v>5748</v>
      </c>
      <c r="F2403" s="3" t="s">
        <v>83</v>
      </c>
      <c r="G2403" s="3" t="s">
        <v>121</v>
      </c>
      <c r="H2403" s="3" t="s">
        <v>4</v>
      </c>
      <c r="I2403" s="3" t="s">
        <v>5749</v>
      </c>
      <c r="J2403" s="3" t="s">
        <v>62</v>
      </c>
      <c r="K2403" s="3" t="s">
        <v>210</v>
      </c>
      <c r="L2403" s="3" t="s">
        <v>4</v>
      </c>
      <c r="N2403" s="3" t="s">
        <v>5750</v>
      </c>
      <c r="O2403" s="3" t="s">
        <v>9</v>
      </c>
      <c r="P2403" s="3" t="s">
        <v>4</v>
      </c>
      <c r="Q2403" s="3" t="s">
        <v>10</v>
      </c>
      <c r="V2403" t="str">
        <f t="shared" si="105"/>
        <v>Remove</v>
      </c>
      <c r="W2403"/>
      <c r="X2403"/>
      <c r="Y2403"/>
      <c r="Z2403"/>
      <c r="AA2403"/>
      <c r="AC2403"/>
      <c r="AE2403"/>
    </row>
    <row r="2404" spans="1:31" hidden="1" x14ac:dyDescent="0.3">
      <c r="A2404" s="3">
        <v>3056548040</v>
      </c>
      <c r="B2404" s="3" t="s">
        <v>5751</v>
      </c>
      <c r="C2404" s="3" t="s">
        <v>5751</v>
      </c>
      <c r="D2404" s="3">
        <v>52.426904796197597</v>
      </c>
      <c r="E2404" s="3" t="s">
        <v>5752</v>
      </c>
      <c r="F2404" s="3" t="s">
        <v>13</v>
      </c>
      <c r="G2404" s="3" t="s">
        <v>14</v>
      </c>
      <c r="H2404" s="3" t="s">
        <v>4</v>
      </c>
      <c r="I2404" s="3" t="s">
        <v>25</v>
      </c>
      <c r="J2404" s="3" t="s">
        <v>26</v>
      </c>
      <c r="K2404" s="3" t="s">
        <v>27</v>
      </c>
      <c r="L2404" s="3" t="s">
        <v>4</v>
      </c>
      <c r="O2404" s="3" t="s">
        <v>9</v>
      </c>
      <c r="P2404" s="3" t="s">
        <v>4</v>
      </c>
      <c r="Q2404" s="3" t="s">
        <v>10</v>
      </c>
      <c r="V2404" t="str">
        <f t="shared" si="105"/>
        <v>Remove</v>
      </c>
      <c r="W2404"/>
      <c r="X2404"/>
      <c r="Y2404"/>
      <c r="Z2404"/>
      <c r="AA2404"/>
      <c r="AC2404"/>
      <c r="AE2404"/>
    </row>
    <row r="2405" spans="1:31" hidden="1" x14ac:dyDescent="0.3">
      <c r="A2405" s="3">
        <v>3024774040</v>
      </c>
      <c r="B2405" s="3" t="s">
        <v>5751</v>
      </c>
      <c r="C2405" s="3" t="s">
        <v>5751</v>
      </c>
      <c r="D2405" s="3">
        <v>91.692352009217899</v>
      </c>
      <c r="E2405" s="3" t="s">
        <v>5753</v>
      </c>
      <c r="F2405" s="3" t="s">
        <v>83</v>
      </c>
      <c r="G2405" s="3" t="s">
        <v>121</v>
      </c>
      <c r="H2405" s="3" t="s">
        <v>4</v>
      </c>
      <c r="I2405" s="3" t="s">
        <v>5754</v>
      </c>
      <c r="J2405" s="3" t="s">
        <v>2</v>
      </c>
      <c r="K2405" s="3" t="s">
        <v>3</v>
      </c>
      <c r="L2405" s="3" t="s">
        <v>4</v>
      </c>
      <c r="O2405" s="3" t="s">
        <v>9</v>
      </c>
      <c r="P2405" s="3" t="s">
        <v>4</v>
      </c>
      <c r="Q2405" s="3" t="s">
        <v>10</v>
      </c>
      <c r="V2405" t="str">
        <f t="shared" si="105"/>
        <v>Remove</v>
      </c>
      <c r="W2405"/>
      <c r="X2405"/>
      <c r="Y2405"/>
      <c r="Z2405"/>
      <c r="AA2405"/>
      <c r="AC2405"/>
      <c r="AE2405"/>
    </row>
    <row r="2406" spans="1:31" hidden="1" x14ac:dyDescent="0.3">
      <c r="A2406" s="3">
        <v>3008497040</v>
      </c>
      <c r="B2406" s="3" t="s">
        <v>5751</v>
      </c>
      <c r="C2406" s="3" t="s">
        <v>5751</v>
      </c>
      <c r="D2406" s="3">
        <v>129.91502232464401</v>
      </c>
      <c r="E2406" s="3" t="s">
        <v>5755</v>
      </c>
      <c r="F2406" s="3" t="s">
        <v>2</v>
      </c>
      <c r="G2406" s="3" t="s">
        <v>3</v>
      </c>
      <c r="H2406" s="3" t="s">
        <v>4</v>
      </c>
      <c r="I2406" s="3" t="s">
        <v>5756</v>
      </c>
      <c r="J2406" s="3" t="s">
        <v>2</v>
      </c>
      <c r="K2406" s="3" t="s">
        <v>3</v>
      </c>
      <c r="L2406" s="3" t="s">
        <v>4</v>
      </c>
      <c r="O2406" s="3" t="s">
        <v>9</v>
      </c>
      <c r="P2406" s="3" t="s">
        <v>4</v>
      </c>
      <c r="Q2406" s="3" t="s">
        <v>10</v>
      </c>
      <c r="V2406" t="str">
        <f t="shared" si="105"/>
        <v>Remove</v>
      </c>
      <c r="W2406"/>
      <c r="X2406"/>
      <c r="Y2406"/>
      <c r="Z2406"/>
      <c r="AA2406"/>
      <c r="AC2406"/>
      <c r="AE2406"/>
    </row>
    <row r="2407" spans="1:31" hidden="1" x14ac:dyDescent="0.3">
      <c r="A2407" s="3">
        <v>3034684040</v>
      </c>
      <c r="B2407" s="3" t="s">
        <v>5757</v>
      </c>
      <c r="C2407" s="3" t="s">
        <v>5757</v>
      </c>
      <c r="D2407" s="3">
        <v>86.417974938787296</v>
      </c>
      <c r="E2407" s="3" t="s">
        <v>5758</v>
      </c>
      <c r="F2407" s="3" t="s">
        <v>2</v>
      </c>
      <c r="G2407" s="3" t="s">
        <v>208</v>
      </c>
      <c r="H2407" s="3" t="s">
        <v>4</v>
      </c>
      <c r="I2407" s="3" t="s">
        <v>5759</v>
      </c>
      <c r="J2407" s="3" t="s">
        <v>26</v>
      </c>
      <c r="K2407" s="3" t="s">
        <v>612</v>
      </c>
      <c r="L2407" s="3" t="s">
        <v>4</v>
      </c>
      <c r="O2407" s="3" t="s">
        <v>9</v>
      </c>
      <c r="P2407" s="3" t="s">
        <v>4</v>
      </c>
      <c r="Q2407" s="3" t="s">
        <v>10</v>
      </c>
      <c r="V2407" t="str">
        <f t="shared" si="105"/>
        <v>Remove</v>
      </c>
      <c r="W2407"/>
      <c r="X2407"/>
      <c r="Y2407"/>
      <c r="Z2407"/>
      <c r="AA2407"/>
      <c r="AC2407"/>
      <c r="AE2407"/>
    </row>
    <row r="2408" spans="1:31" hidden="1" x14ac:dyDescent="0.3">
      <c r="A2408" s="3">
        <v>3083151040</v>
      </c>
      <c r="B2408" s="3" t="s">
        <v>4988</v>
      </c>
      <c r="C2408" s="3" t="s">
        <v>4988</v>
      </c>
      <c r="D2408" s="3">
        <v>79.2164770272217</v>
      </c>
      <c r="E2408" s="3" t="s">
        <v>5760</v>
      </c>
      <c r="F2408" s="3" t="s">
        <v>26</v>
      </c>
      <c r="G2408" s="3" t="s">
        <v>27</v>
      </c>
      <c r="H2408" s="3" t="s">
        <v>4</v>
      </c>
      <c r="I2408" s="3" t="s">
        <v>5761</v>
      </c>
      <c r="J2408" s="3" t="s">
        <v>26</v>
      </c>
      <c r="K2408" s="3" t="s">
        <v>27</v>
      </c>
      <c r="L2408" s="3" t="s">
        <v>28</v>
      </c>
      <c r="O2408" s="3" t="s">
        <v>9</v>
      </c>
      <c r="P2408" s="3" t="s">
        <v>4</v>
      </c>
      <c r="Q2408" s="3" t="s">
        <v>10</v>
      </c>
      <c r="V2408" t="str">
        <f t="shared" si="105"/>
        <v>Remove</v>
      </c>
      <c r="W2408"/>
      <c r="X2408"/>
      <c r="Y2408"/>
      <c r="Z2408"/>
      <c r="AA2408"/>
      <c r="AC2408"/>
      <c r="AE2408"/>
    </row>
    <row r="2409" spans="1:31" hidden="1" x14ac:dyDescent="0.3">
      <c r="A2409" s="3">
        <v>3057348040</v>
      </c>
      <c r="B2409" s="3" t="s">
        <v>4988</v>
      </c>
      <c r="C2409" s="3" t="s">
        <v>4988</v>
      </c>
      <c r="D2409" s="3">
        <v>66.360232565218695</v>
      </c>
      <c r="E2409" s="3" t="s">
        <v>5762</v>
      </c>
      <c r="F2409" s="3" t="s">
        <v>23</v>
      </c>
      <c r="G2409" s="3" t="s">
        <v>24</v>
      </c>
      <c r="H2409" s="3" t="s">
        <v>49</v>
      </c>
      <c r="I2409" s="3" t="s">
        <v>2940</v>
      </c>
      <c r="J2409" s="3" t="s">
        <v>23</v>
      </c>
      <c r="K2409" s="3" t="s">
        <v>24</v>
      </c>
      <c r="L2409" s="3" t="s">
        <v>429</v>
      </c>
      <c r="N2409" s="3" t="s">
        <v>5763</v>
      </c>
      <c r="O2409" s="3" t="s">
        <v>9</v>
      </c>
      <c r="P2409" s="3" t="s">
        <v>49</v>
      </c>
      <c r="Q2409" s="3" t="s">
        <v>10</v>
      </c>
      <c r="V2409" t="str">
        <f t="shared" si="105"/>
        <v>Remove</v>
      </c>
      <c r="W2409"/>
      <c r="X2409"/>
      <c r="Y2409"/>
      <c r="Z2409"/>
      <c r="AA2409"/>
      <c r="AC2409"/>
      <c r="AE2409"/>
    </row>
    <row r="2410" spans="1:31" hidden="1" x14ac:dyDescent="0.3">
      <c r="A2410" s="3">
        <v>3056497040</v>
      </c>
      <c r="B2410" s="3" t="s">
        <v>4988</v>
      </c>
      <c r="C2410" s="3" t="s">
        <v>4988</v>
      </c>
      <c r="D2410" s="3">
        <v>615.81857464101495</v>
      </c>
      <c r="E2410" s="3" t="s">
        <v>5764</v>
      </c>
      <c r="F2410" s="3" t="s">
        <v>13</v>
      </c>
      <c r="G2410" s="3" t="s">
        <v>56</v>
      </c>
      <c r="H2410" s="3" t="s">
        <v>4</v>
      </c>
      <c r="I2410" s="3" t="s">
        <v>5765</v>
      </c>
      <c r="J2410" s="3" t="s">
        <v>83</v>
      </c>
      <c r="K2410" s="3" t="s">
        <v>121</v>
      </c>
      <c r="L2410" s="3" t="s">
        <v>4</v>
      </c>
      <c r="N2410" s="3" t="s">
        <v>2246</v>
      </c>
      <c r="O2410" s="3" t="s">
        <v>9</v>
      </c>
      <c r="P2410" s="3" t="s">
        <v>4</v>
      </c>
      <c r="Q2410" s="3" t="s">
        <v>10</v>
      </c>
      <c r="V2410" t="str">
        <f t="shared" si="105"/>
        <v>Remove</v>
      </c>
      <c r="W2410"/>
      <c r="X2410"/>
      <c r="Y2410"/>
      <c r="Z2410"/>
      <c r="AA2410"/>
      <c r="AC2410"/>
      <c r="AE2410"/>
    </row>
    <row r="2411" spans="1:31" hidden="1" x14ac:dyDescent="0.3">
      <c r="A2411" s="3">
        <v>3056470040</v>
      </c>
      <c r="B2411" s="3" t="s">
        <v>4988</v>
      </c>
      <c r="C2411" s="3" t="s">
        <v>4988</v>
      </c>
      <c r="D2411" s="3">
        <v>428.48912573815397</v>
      </c>
      <c r="E2411" s="3" t="s">
        <v>5766</v>
      </c>
      <c r="F2411" s="3" t="s">
        <v>6</v>
      </c>
      <c r="G2411" s="3" t="s">
        <v>34</v>
      </c>
      <c r="H2411" s="3" t="s">
        <v>4</v>
      </c>
      <c r="I2411" s="3" t="s">
        <v>5767</v>
      </c>
      <c r="J2411" s="3" t="s">
        <v>6</v>
      </c>
      <c r="K2411" s="3" t="s">
        <v>34</v>
      </c>
      <c r="L2411" s="3" t="s">
        <v>4</v>
      </c>
      <c r="M2411" s="3" t="s">
        <v>270</v>
      </c>
      <c r="O2411" s="3" t="s">
        <v>9</v>
      </c>
      <c r="P2411" s="3" t="s">
        <v>4</v>
      </c>
      <c r="Q2411" s="3" t="s">
        <v>10</v>
      </c>
      <c r="V2411" t="str">
        <f t="shared" si="105"/>
        <v>Remove</v>
      </c>
      <c r="W2411"/>
      <c r="X2411"/>
      <c r="Y2411"/>
      <c r="Z2411"/>
      <c r="AA2411"/>
      <c r="AC2411"/>
      <c r="AE2411"/>
    </row>
    <row r="2412" spans="1:31" hidden="1" x14ac:dyDescent="0.3">
      <c r="A2412" s="3">
        <v>3057853040</v>
      </c>
      <c r="B2412" s="3" t="s">
        <v>5022</v>
      </c>
      <c r="C2412" s="3" t="s">
        <v>5022</v>
      </c>
      <c r="D2412" s="3">
        <v>64.540838406277999</v>
      </c>
      <c r="E2412" s="3" t="s">
        <v>5768</v>
      </c>
      <c r="F2412" s="3" t="s">
        <v>2</v>
      </c>
      <c r="G2412" s="3" t="s">
        <v>3</v>
      </c>
      <c r="H2412" s="3" t="s">
        <v>4</v>
      </c>
      <c r="I2412" s="3" t="s">
        <v>5769</v>
      </c>
      <c r="J2412" s="3" t="s">
        <v>2</v>
      </c>
      <c r="K2412" s="3" t="s">
        <v>3</v>
      </c>
      <c r="L2412" s="3" t="s">
        <v>4</v>
      </c>
      <c r="N2412" s="3" t="s">
        <v>8</v>
      </c>
      <c r="O2412" s="3" t="s">
        <v>9</v>
      </c>
      <c r="P2412" s="3" t="s">
        <v>4</v>
      </c>
      <c r="Q2412" s="3" t="s">
        <v>10</v>
      </c>
      <c r="V2412" t="str">
        <f t="shared" si="105"/>
        <v>Remove</v>
      </c>
      <c r="W2412"/>
      <c r="X2412"/>
      <c r="Y2412"/>
      <c r="Z2412"/>
      <c r="AA2412"/>
      <c r="AC2412"/>
      <c r="AE2412"/>
    </row>
    <row r="2413" spans="1:31" hidden="1" x14ac:dyDescent="0.3">
      <c r="A2413" s="3">
        <v>3057783040</v>
      </c>
      <c r="B2413" s="3" t="s">
        <v>5022</v>
      </c>
      <c r="C2413" s="3" t="s">
        <v>5022</v>
      </c>
      <c r="D2413" s="3">
        <v>209.15582354808001</v>
      </c>
      <c r="E2413" s="3" t="s">
        <v>5770</v>
      </c>
      <c r="F2413" s="3" t="s">
        <v>2</v>
      </c>
      <c r="G2413" s="3" t="s">
        <v>3</v>
      </c>
      <c r="H2413" s="3" t="s">
        <v>4</v>
      </c>
      <c r="I2413" s="3" t="s">
        <v>5769</v>
      </c>
      <c r="J2413" s="3" t="s">
        <v>2</v>
      </c>
      <c r="K2413" s="3" t="s">
        <v>3</v>
      </c>
      <c r="L2413" s="3" t="s">
        <v>4</v>
      </c>
      <c r="N2413" s="3" t="s">
        <v>8</v>
      </c>
      <c r="O2413" s="3" t="s">
        <v>9</v>
      </c>
      <c r="P2413" s="3" t="s">
        <v>4</v>
      </c>
      <c r="Q2413" s="3" t="s">
        <v>10</v>
      </c>
      <c r="V2413" t="str">
        <f t="shared" si="105"/>
        <v>Remove</v>
      </c>
      <c r="W2413"/>
      <c r="X2413"/>
      <c r="Y2413"/>
      <c r="Z2413"/>
      <c r="AA2413"/>
      <c r="AC2413"/>
      <c r="AE2413"/>
    </row>
    <row r="2414" spans="1:31" ht="28.8" x14ac:dyDescent="0.3">
      <c r="A2414" s="3">
        <v>3057350040</v>
      </c>
      <c r="B2414" s="3" t="s">
        <v>5022</v>
      </c>
      <c r="C2414" s="3" t="s">
        <v>5022</v>
      </c>
      <c r="D2414" s="3">
        <v>360.79787080580502</v>
      </c>
      <c r="E2414" s="3" t="s">
        <v>16022</v>
      </c>
      <c r="F2414" s="3" t="s">
        <v>23</v>
      </c>
      <c r="G2414" s="3" t="s">
        <v>126</v>
      </c>
      <c r="H2414" s="3" t="s">
        <v>16004</v>
      </c>
      <c r="I2414" s="3" t="s">
        <v>16023</v>
      </c>
      <c r="J2414" s="3" t="s">
        <v>23</v>
      </c>
      <c r="K2414" s="3" t="s">
        <v>24</v>
      </c>
      <c r="L2414" s="3" t="s">
        <v>28</v>
      </c>
      <c r="M2414" s="3" t="s">
        <v>1002</v>
      </c>
      <c r="N2414" s="3" t="s">
        <v>5771</v>
      </c>
      <c r="O2414" s="3" t="s">
        <v>9</v>
      </c>
      <c r="P2414" s="3" t="s">
        <v>4</v>
      </c>
      <c r="Q2414" s="3" t="s">
        <v>10</v>
      </c>
      <c r="R2414" s="2" t="s">
        <v>28</v>
      </c>
      <c r="S2414" s="3">
        <v>7.17</v>
      </c>
      <c r="T2414" s="3">
        <v>4.54</v>
      </c>
      <c r="U2414" s="3">
        <v>-5.08</v>
      </c>
      <c r="V2414" s="3" t="str">
        <f t="shared" si="105"/>
        <v>Keep</v>
      </c>
      <c r="W2414" s="2" t="str">
        <f>MID(B2414, 5, 11)</f>
        <v>Jan 05 2017</v>
      </c>
      <c r="X2414" s="3">
        <f t="shared" ref="X2414" si="108">VALUE(RIGHT(W2414,4))</f>
        <v>2017</v>
      </c>
      <c r="Y2414" s="2" t="str">
        <f>H2414&amp;X2414</f>
        <v>china2017</v>
      </c>
      <c r="Z2414" s="1" t="s">
        <v>16088</v>
      </c>
      <c r="AA2414" s="1">
        <f>IFERROR(VLOOKUP(Z2414, RISKSHEET!$A$2:$G$1000, 4, FALSE), "Missing")</f>
        <v>-0.25517809391021701</v>
      </c>
      <c r="AB2414">
        <f>IFERROR(VLOOKUP(Z2414, RISKSHEET!$A$2:$G$1000, 5, FALSE), "Missing")</f>
        <v>-0.23255810141563399</v>
      </c>
      <c r="AC2414" s="1">
        <f>IFERROR(VLOOKUP(Z2414, RISKSHEET!$A$2:$G$1000, 6, FALSE), "Missing")</f>
        <v>0.416875630617142</v>
      </c>
      <c r="AD2414" t="str">
        <f>_xlfn.XLOOKUP(Z2414, CREDITRATING!I:I, CREDITRATING!E:E, "Missing")</f>
        <v>A+</v>
      </c>
      <c r="AE2414" s="1">
        <f>_xlfn.XLOOKUP(Z2414, CREDITRATING!I:I, CREDITRATING!F:F, "Missing")</f>
        <v>5</v>
      </c>
    </row>
    <row r="2415" spans="1:31" hidden="1" x14ac:dyDescent="0.3">
      <c r="A2415" s="3">
        <v>3116346040</v>
      </c>
      <c r="B2415" s="3" t="s">
        <v>5772</v>
      </c>
      <c r="C2415" s="3" t="s">
        <v>5773</v>
      </c>
      <c r="D2415" s="3">
        <v>54.034139751934198</v>
      </c>
      <c r="E2415" s="3" t="s">
        <v>5774</v>
      </c>
      <c r="F2415" s="3" t="s">
        <v>6</v>
      </c>
      <c r="G2415" s="3" t="s">
        <v>58</v>
      </c>
      <c r="H2415" s="3" t="s">
        <v>49</v>
      </c>
      <c r="I2415" s="3" t="s">
        <v>5775</v>
      </c>
      <c r="J2415" s="3" t="s">
        <v>26</v>
      </c>
      <c r="K2415" s="3" t="s">
        <v>27</v>
      </c>
      <c r="L2415" s="3" t="s">
        <v>49</v>
      </c>
      <c r="M2415" s="3" t="s">
        <v>613</v>
      </c>
      <c r="O2415" s="3" t="s">
        <v>9</v>
      </c>
      <c r="P2415" s="3" t="s">
        <v>49</v>
      </c>
      <c r="Q2415" s="3" t="s">
        <v>10</v>
      </c>
      <c r="V2415" t="str">
        <f t="shared" si="105"/>
        <v>Remove</v>
      </c>
      <c r="W2415"/>
      <c r="X2415"/>
      <c r="Y2415"/>
      <c r="Z2415"/>
      <c r="AA2415"/>
      <c r="AC2415"/>
      <c r="AE2415"/>
    </row>
    <row r="2416" spans="1:31" hidden="1" x14ac:dyDescent="0.3">
      <c r="A2416" s="3">
        <v>3057745040</v>
      </c>
      <c r="B2416" s="3" t="s">
        <v>5772</v>
      </c>
      <c r="C2416" s="3" t="s">
        <v>5772</v>
      </c>
      <c r="D2416" s="3">
        <v>217.90782820945</v>
      </c>
      <c r="E2416" s="3" t="s">
        <v>5776</v>
      </c>
      <c r="F2416" s="3" t="s">
        <v>6</v>
      </c>
      <c r="G2416" s="3" t="s">
        <v>58</v>
      </c>
      <c r="H2416" s="3" t="s">
        <v>4</v>
      </c>
      <c r="I2416" s="3" t="s">
        <v>5777</v>
      </c>
      <c r="J2416" s="3" t="s">
        <v>6</v>
      </c>
      <c r="K2416" s="3" t="s">
        <v>58</v>
      </c>
      <c r="L2416" s="3" t="s">
        <v>4</v>
      </c>
      <c r="N2416" s="3" t="s">
        <v>274</v>
      </c>
      <c r="O2416" s="3" t="s">
        <v>9</v>
      </c>
      <c r="P2416" s="3" t="s">
        <v>4</v>
      </c>
      <c r="Q2416" s="3" t="s">
        <v>10</v>
      </c>
      <c r="V2416" t="str">
        <f t="shared" si="105"/>
        <v>Remove</v>
      </c>
      <c r="W2416"/>
      <c r="X2416"/>
      <c r="Y2416"/>
      <c r="Z2416"/>
      <c r="AA2416"/>
      <c r="AC2416"/>
      <c r="AE2416"/>
    </row>
    <row r="2417" spans="1:31" hidden="1" x14ac:dyDescent="0.3">
      <c r="A2417" s="3">
        <v>3058201040</v>
      </c>
      <c r="B2417" s="3" t="s">
        <v>5778</v>
      </c>
      <c r="C2417" s="3" t="s">
        <v>5779</v>
      </c>
      <c r="D2417" s="3">
        <v>74.513714243694395</v>
      </c>
      <c r="E2417" s="3" t="s">
        <v>5780</v>
      </c>
      <c r="F2417" s="3" t="s">
        <v>98</v>
      </c>
      <c r="G2417" s="3" t="s">
        <v>485</v>
      </c>
      <c r="H2417" s="3" t="s">
        <v>4</v>
      </c>
      <c r="I2417" s="3" t="s">
        <v>3569</v>
      </c>
      <c r="J2417" s="3" t="s">
        <v>13</v>
      </c>
      <c r="K2417" s="3" t="s">
        <v>74</v>
      </c>
      <c r="L2417" s="3" t="s">
        <v>4</v>
      </c>
      <c r="N2417" s="3" t="s">
        <v>1698</v>
      </c>
      <c r="O2417" s="3" t="s">
        <v>9</v>
      </c>
      <c r="P2417" s="3" t="s">
        <v>4</v>
      </c>
      <c r="Q2417" s="3" t="s">
        <v>10</v>
      </c>
      <c r="V2417" t="str">
        <f t="shared" si="105"/>
        <v>Remove</v>
      </c>
      <c r="W2417"/>
      <c r="X2417"/>
      <c r="Y2417"/>
      <c r="Z2417"/>
      <c r="AA2417"/>
      <c r="AC2417"/>
      <c r="AE2417"/>
    </row>
    <row r="2418" spans="1:31" hidden="1" x14ac:dyDescent="0.3">
      <c r="A2418" s="3">
        <v>3058173040</v>
      </c>
      <c r="B2418" s="3" t="s">
        <v>5781</v>
      </c>
      <c r="C2418" s="3" t="s">
        <v>5781</v>
      </c>
      <c r="D2418" s="3">
        <v>195.52807332022701</v>
      </c>
      <c r="E2418" s="3" t="s">
        <v>5782</v>
      </c>
      <c r="F2418" s="3" t="s">
        <v>26</v>
      </c>
      <c r="G2418" s="3" t="s">
        <v>27</v>
      </c>
      <c r="H2418" s="3" t="s">
        <v>4</v>
      </c>
      <c r="I2418" s="3" t="s">
        <v>5783</v>
      </c>
      <c r="J2418" s="3" t="s">
        <v>2</v>
      </c>
      <c r="K2418" s="3" t="s">
        <v>3</v>
      </c>
      <c r="L2418" s="3" t="s">
        <v>4</v>
      </c>
      <c r="O2418" s="3" t="s">
        <v>9</v>
      </c>
      <c r="P2418" s="3" t="s">
        <v>4</v>
      </c>
      <c r="Q2418" s="3" t="s">
        <v>10</v>
      </c>
      <c r="V2418" t="str">
        <f t="shared" si="105"/>
        <v>Remove</v>
      </c>
      <c r="W2418"/>
      <c r="X2418"/>
      <c r="Y2418"/>
      <c r="Z2418"/>
      <c r="AA2418"/>
      <c r="AC2418"/>
      <c r="AE2418"/>
    </row>
    <row r="2419" spans="1:31" hidden="1" x14ac:dyDescent="0.3">
      <c r="A2419" s="3">
        <v>3058740040</v>
      </c>
      <c r="B2419" s="3" t="s">
        <v>5784</v>
      </c>
      <c r="C2419" s="3" t="s">
        <v>5784</v>
      </c>
      <c r="D2419" s="3">
        <v>162.62865733780501</v>
      </c>
      <c r="E2419" s="3" t="s">
        <v>5785</v>
      </c>
      <c r="F2419" s="3" t="s">
        <v>2</v>
      </c>
      <c r="G2419" s="3" t="s">
        <v>3</v>
      </c>
      <c r="H2419" s="3" t="s">
        <v>4</v>
      </c>
      <c r="I2419" s="3" t="s">
        <v>5786</v>
      </c>
      <c r="J2419" s="3" t="s">
        <v>26</v>
      </c>
      <c r="K2419" s="3" t="s">
        <v>72</v>
      </c>
      <c r="L2419" s="3" t="s">
        <v>4</v>
      </c>
      <c r="O2419" s="3" t="s">
        <v>9</v>
      </c>
      <c r="P2419" s="3" t="s">
        <v>4</v>
      </c>
      <c r="Q2419" s="3" t="s">
        <v>10</v>
      </c>
      <c r="V2419" t="str">
        <f t="shared" si="105"/>
        <v>Remove</v>
      </c>
      <c r="W2419"/>
      <c r="X2419"/>
      <c r="Y2419"/>
      <c r="Z2419"/>
      <c r="AA2419"/>
      <c r="AC2419"/>
      <c r="AE2419"/>
    </row>
    <row r="2420" spans="1:31" hidden="1" x14ac:dyDescent="0.3">
      <c r="A2420" s="3">
        <v>3058613040</v>
      </c>
      <c r="B2420" s="3" t="s">
        <v>5784</v>
      </c>
      <c r="C2420" s="3" t="s">
        <v>5784</v>
      </c>
      <c r="D2420" s="3">
        <v>1868.8831386608099</v>
      </c>
      <c r="E2420" s="3" t="s">
        <v>5787</v>
      </c>
      <c r="F2420" s="3" t="s">
        <v>191</v>
      </c>
      <c r="G2420" s="3" t="s">
        <v>536</v>
      </c>
      <c r="H2420" s="3" t="s">
        <v>4</v>
      </c>
      <c r="I2420" s="3" t="s">
        <v>25</v>
      </c>
      <c r="J2420" s="3" t="s">
        <v>26</v>
      </c>
      <c r="K2420" s="3" t="s">
        <v>27</v>
      </c>
      <c r="L2420" s="3" t="s">
        <v>4</v>
      </c>
      <c r="M2420" s="3" t="s">
        <v>1002</v>
      </c>
      <c r="N2420" s="3" t="s">
        <v>5788</v>
      </c>
      <c r="O2420" s="3" t="s">
        <v>9</v>
      </c>
      <c r="P2420" s="3" t="s">
        <v>4</v>
      </c>
      <c r="Q2420" s="3" t="s">
        <v>10</v>
      </c>
      <c r="R2420" s="2" t="s">
        <v>28</v>
      </c>
      <c r="U2420" s="3">
        <v>50.95</v>
      </c>
      <c r="V2420" t="str">
        <f t="shared" si="105"/>
        <v>Remove</v>
      </c>
      <c r="W2420"/>
      <c r="X2420"/>
      <c r="Y2420"/>
      <c r="Z2420"/>
      <c r="AA2420"/>
      <c r="AC2420"/>
      <c r="AE2420"/>
    </row>
    <row r="2421" spans="1:31" hidden="1" x14ac:dyDescent="0.3">
      <c r="A2421" s="3">
        <v>2957343040</v>
      </c>
      <c r="B2421" s="3" t="s">
        <v>5784</v>
      </c>
      <c r="C2421" s="3" t="s">
        <v>5784</v>
      </c>
      <c r="D2421" s="3">
        <v>2079.9972533826799</v>
      </c>
      <c r="E2421" s="3" t="s">
        <v>5789</v>
      </c>
      <c r="F2421" s="3" t="s">
        <v>191</v>
      </c>
      <c r="G2421" s="3" t="s">
        <v>392</v>
      </c>
      <c r="H2421" s="3" t="s">
        <v>4</v>
      </c>
      <c r="I2421" s="3" t="s">
        <v>5790</v>
      </c>
      <c r="J2421" s="3" t="s">
        <v>26</v>
      </c>
      <c r="K2421" s="3" t="s">
        <v>27</v>
      </c>
      <c r="L2421" s="3" t="s">
        <v>28</v>
      </c>
      <c r="M2421" s="3" t="s">
        <v>289</v>
      </c>
      <c r="N2421" s="3" t="s">
        <v>5791</v>
      </c>
      <c r="O2421" s="3" t="s">
        <v>9</v>
      </c>
      <c r="P2421" s="3" t="s">
        <v>4</v>
      </c>
      <c r="Q2421" s="3" t="s">
        <v>10</v>
      </c>
      <c r="V2421" t="str">
        <f t="shared" si="105"/>
        <v>Remove</v>
      </c>
      <c r="W2421"/>
      <c r="X2421"/>
      <c r="Y2421"/>
      <c r="Z2421"/>
      <c r="AA2421"/>
      <c r="AC2421"/>
      <c r="AE2421"/>
    </row>
    <row r="2422" spans="1:31" ht="28.8" x14ac:dyDescent="0.3">
      <c r="A2422" s="3">
        <v>3060480040</v>
      </c>
      <c r="B2422" s="3" t="s">
        <v>5792</v>
      </c>
      <c r="C2422" s="3" t="s">
        <v>5793</v>
      </c>
      <c r="D2422" s="3">
        <v>80.622877050370207</v>
      </c>
      <c r="E2422" s="3" t="s">
        <v>5227</v>
      </c>
      <c r="F2422" s="3" t="s">
        <v>2</v>
      </c>
      <c r="G2422" s="3" t="s">
        <v>3</v>
      </c>
      <c r="H2422" s="3" t="s">
        <v>16004</v>
      </c>
      <c r="I2422" s="3" t="s">
        <v>5794</v>
      </c>
      <c r="J2422" s="3" t="s">
        <v>26</v>
      </c>
      <c r="K2422" s="3" t="s">
        <v>27</v>
      </c>
      <c r="L2422" s="3" t="s">
        <v>4</v>
      </c>
      <c r="O2422" s="3" t="s">
        <v>9</v>
      </c>
      <c r="P2422" s="3" t="s">
        <v>4</v>
      </c>
      <c r="Q2422" s="3" t="s">
        <v>10</v>
      </c>
      <c r="R2422" s="2" t="s">
        <v>321</v>
      </c>
      <c r="S2422" s="3">
        <v>-0.23</v>
      </c>
      <c r="T2422" s="3">
        <v>8.94</v>
      </c>
      <c r="U2422" s="3">
        <v>10.220000000000001</v>
      </c>
      <c r="V2422" s="3" t="str">
        <f t="shared" si="105"/>
        <v>Keep</v>
      </c>
      <c r="W2422" s="2" t="str">
        <f>MID(B2422, 5, 11)</f>
        <v>Jan 10 2017</v>
      </c>
      <c r="X2422" s="3">
        <f t="shared" ref="X2422" si="109">VALUE(RIGHT(W2422,4))</f>
        <v>2017</v>
      </c>
      <c r="Y2422" s="2" t="str">
        <f>H2422&amp;X2422</f>
        <v>china2017</v>
      </c>
      <c r="Z2422" s="1" t="s">
        <v>16088</v>
      </c>
      <c r="AA2422" s="1">
        <f>IFERROR(VLOOKUP(Z2422, RISKSHEET!$A$2:$G$1000, 4, FALSE), "Missing")</f>
        <v>-0.25517809391021701</v>
      </c>
      <c r="AB2422">
        <f>IFERROR(VLOOKUP(Z2422, RISKSHEET!$A$2:$G$1000, 5, FALSE), "Missing")</f>
        <v>-0.23255810141563399</v>
      </c>
      <c r="AC2422" s="1">
        <f>IFERROR(VLOOKUP(Z2422, RISKSHEET!$A$2:$G$1000, 6, FALSE), "Missing")</f>
        <v>0.416875630617142</v>
      </c>
      <c r="AD2422" t="str">
        <f>_xlfn.XLOOKUP(Z2422, CREDITRATING!I:I, CREDITRATING!E:E, "Missing")</f>
        <v>A+</v>
      </c>
      <c r="AE2422" s="1">
        <f>_xlfn.XLOOKUP(Z2422, CREDITRATING!I:I, CREDITRATING!F:F, "Missing")</f>
        <v>5</v>
      </c>
    </row>
    <row r="2423" spans="1:31" hidden="1" x14ac:dyDescent="0.3">
      <c r="A2423" s="3">
        <v>3059104040</v>
      </c>
      <c r="B2423" s="3" t="s">
        <v>5792</v>
      </c>
      <c r="C2423" s="3" t="s">
        <v>5792</v>
      </c>
      <c r="D2423" s="3">
        <v>279.30785868781498</v>
      </c>
      <c r="E2423" s="3" t="s">
        <v>5795</v>
      </c>
      <c r="F2423" s="3" t="s">
        <v>26</v>
      </c>
      <c r="G2423" s="3" t="s">
        <v>27</v>
      </c>
      <c r="H2423" s="3" t="s">
        <v>4</v>
      </c>
      <c r="I2423" s="3" t="s">
        <v>5796</v>
      </c>
      <c r="J2423" s="3" t="s">
        <v>6</v>
      </c>
      <c r="K2423" s="3" t="s">
        <v>117</v>
      </c>
      <c r="L2423" s="3" t="s">
        <v>4</v>
      </c>
      <c r="N2423" s="3" t="s">
        <v>2171</v>
      </c>
      <c r="O2423" s="3" t="s">
        <v>9</v>
      </c>
      <c r="P2423" s="3" t="s">
        <v>4</v>
      </c>
      <c r="Q2423" s="3" t="s">
        <v>10</v>
      </c>
      <c r="V2423" t="str">
        <f t="shared" si="105"/>
        <v>Remove</v>
      </c>
      <c r="W2423"/>
      <c r="X2423"/>
      <c r="Y2423"/>
      <c r="Z2423"/>
      <c r="AA2423"/>
      <c r="AC2423"/>
      <c r="AE2423"/>
    </row>
    <row r="2424" spans="1:31" hidden="1" x14ac:dyDescent="0.3">
      <c r="A2424" s="3">
        <v>3058691040</v>
      </c>
      <c r="B2424" s="3" t="s">
        <v>5792</v>
      </c>
      <c r="C2424" s="3" t="s">
        <v>5797</v>
      </c>
      <c r="D2424" s="3">
        <v>51.804271550657297</v>
      </c>
      <c r="E2424" s="3" t="s">
        <v>5798</v>
      </c>
      <c r="F2424" s="3" t="s">
        <v>62</v>
      </c>
      <c r="G2424" s="3" t="s">
        <v>113</v>
      </c>
      <c r="H2424" s="3" t="s">
        <v>4</v>
      </c>
      <c r="I2424" s="3" t="s">
        <v>5799</v>
      </c>
      <c r="J2424" s="3" t="s">
        <v>26</v>
      </c>
      <c r="K2424" s="3" t="s">
        <v>27</v>
      </c>
      <c r="L2424" s="3" t="s">
        <v>28</v>
      </c>
      <c r="O2424" s="3" t="s">
        <v>9</v>
      </c>
      <c r="P2424" s="3" t="s">
        <v>4</v>
      </c>
      <c r="Q2424" s="3" t="s">
        <v>10</v>
      </c>
      <c r="V2424" t="str">
        <f t="shared" si="105"/>
        <v>Remove</v>
      </c>
      <c r="W2424"/>
      <c r="X2424"/>
      <c r="Y2424"/>
      <c r="Z2424"/>
      <c r="AA2424"/>
      <c r="AC2424"/>
      <c r="AE2424"/>
    </row>
    <row r="2425" spans="1:31" hidden="1" x14ac:dyDescent="0.3">
      <c r="A2425" s="3">
        <v>3058658040</v>
      </c>
      <c r="B2425" s="3" t="s">
        <v>5792</v>
      </c>
      <c r="C2425" s="3" t="s">
        <v>5792</v>
      </c>
      <c r="D2425" s="3">
        <v>714.63169059103905</v>
      </c>
      <c r="E2425" s="3" t="s">
        <v>5800</v>
      </c>
      <c r="F2425" s="3" t="s">
        <v>83</v>
      </c>
      <c r="G2425" s="3" t="s">
        <v>159</v>
      </c>
      <c r="H2425" s="3" t="s">
        <v>4</v>
      </c>
      <c r="I2425" s="3" t="s">
        <v>5801</v>
      </c>
      <c r="J2425" s="3" t="s">
        <v>13</v>
      </c>
      <c r="K2425" s="3" t="s">
        <v>65</v>
      </c>
      <c r="L2425" s="3" t="s">
        <v>4</v>
      </c>
      <c r="N2425" s="3" t="s">
        <v>1514</v>
      </c>
      <c r="O2425" s="3" t="s">
        <v>9</v>
      </c>
      <c r="P2425" s="3" t="s">
        <v>4</v>
      </c>
      <c r="Q2425" s="3" t="s">
        <v>10</v>
      </c>
      <c r="V2425" t="str">
        <f t="shared" si="105"/>
        <v>Remove</v>
      </c>
      <c r="W2425"/>
      <c r="X2425"/>
      <c r="Y2425"/>
      <c r="Z2425"/>
      <c r="AA2425"/>
      <c r="AC2425"/>
      <c r="AE2425"/>
    </row>
    <row r="2426" spans="1:31" hidden="1" x14ac:dyDescent="0.3">
      <c r="A2426" s="3">
        <v>3021088040</v>
      </c>
      <c r="B2426" s="3" t="s">
        <v>5792</v>
      </c>
      <c r="C2426" s="3" t="s">
        <v>5792</v>
      </c>
      <c r="D2426" s="3">
        <v>172.052429067476</v>
      </c>
      <c r="E2426" s="3" t="s">
        <v>5802</v>
      </c>
      <c r="F2426" s="3" t="s">
        <v>83</v>
      </c>
      <c r="G2426" s="3" t="s">
        <v>84</v>
      </c>
      <c r="H2426" s="3" t="s">
        <v>49</v>
      </c>
      <c r="I2426" s="3" t="s">
        <v>5803</v>
      </c>
      <c r="J2426" s="3" t="s">
        <v>83</v>
      </c>
      <c r="K2426" s="3" t="s">
        <v>84</v>
      </c>
      <c r="L2426" s="3" t="s">
        <v>49</v>
      </c>
      <c r="M2426" s="3" t="s">
        <v>3486</v>
      </c>
      <c r="N2426" s="3" t="s">
        <v>5717</v>
      </c>
      <c r="O2426" s="3" t="s">
        <v>9</v>
      </c>
      <c r="P2426" s="3" t="s">
        <v>49</v>
      </c>
      <c r="Q2426" s="3" t="s">
        <v>10</v>
      </c>
      <c r="V2426" t="str">
        <f t="shared" si="105"/>
        <v>Remove</v>
      </c>
      <c r="W2426"/>
      <c r="X2426"/>
      <c r="Y2426"/>
      <c r="Z2426"/>
      <c r="AA2426"/>
      <c r="AC2426"/>
      <c r="AE2426"/>
    </row>
    <row r="2427" spans="1:31" hidden="1" x14ac:dyDescent="0.3">
      <c r="A2427" s="3">
        <v>3059566040</v>
      </c>
      <c r="B2427" s="3" t="s">
        <v>5657</v>
      </c>
      <c r="C2427" s="3" t="s">
        <v>5657</v>
      </c>
      <c r="D2427" s="3">
        <v>129.01994796183899</v>
      </c>
      <c r="E2427" s="3" t="s">
        <v>5804</v>
      </c>
      <c r="F2427" s="3" t="s">
        <v>2</v>
      </c>
      <c r="G2427" s="3" t="s">
        <v>181</v>
      </c>
      <c r="H2427" s="3" t="s">
        <v>4</v>
      </c>
      <c r="I2427" s="3" t="s">
        <v>5805</v>
      </c>
      <c r="J2427" s="3" t="s">
        <v>26</v>
      </c>
      <c r="K2427" s="3" t="s">
        <v>72</v>
      </c>
      <c r="L2427" s="3" t="s">
        <v>4</v>
      </c>
      <c r="N2427" s="3" t="s">
        <v>8</v>
      </c>
      <c r="O2427" s="3" t="s">
        <v>9</v>
      </c>
      <c r="P2427" s="3" t="s">
        <v>4</v>
      </c>
      <c r="Q2427" s="3" t="s">
        <v>10</v>
      </c>
      <c r="V2427" t="str">
        <f t="shared" si="105"/>
        <v>Remove</v>
      </c>
      <c r="W2427"/>
      <c r="X2427"/>
      <c r="Y2427"/>
      <c r="Z2427"/>
      <c r="AA2427"/>
      <c r="AC2427"/>
      <c r="AE2427"/>
    </row>
    <row r="2428" spans="1:31" hidden="1" x14ac:dyDescent="0.3">
      <c r="A2428" s="3">
        <v>3059134040</v>
      </c>
      <c r="B2428" s="3" t="s">
        <v>5657</v>
      </c>
      <c r="C2428" s="3" t="s">
        <v>5657</v>
      </c>
      <c r="D2428" s="3">
        <v>61.002746458513997</v>
      </c>
      <c r="E2428" s="3" t="s">
        <v>5806</v>
      </c>
      <c r="F2428" s="3" t="s">
        <v>26</v>
      </c>
      <c r="G2428" s="3" t="s">
        <v>1053</v>
      </c>
      <c r="H2428" s="3" t="s">
        <v>4</v>
      </c>
      <c r="I2428" s="3" t="s">
        <v>5807</v>
      </c>
      <c r="J2428" s="3" t="s">
        <v>26</v>
      </c>
      <c r="K2428" s="3" t="s">
        <v>72</v>
      </c>
      <c r="L2428" s="3" t="s">
        <v>4</v>
      </c>
      <c r="O2428" s="3" t="s">
        <v>9</v>
      </c>
      <c r="P2428" s="3" t="s">
        <v>4</v>
      </c>
      <c r="Q2428" s="3" t="s">
        <v>10</v>
      </c>
      <c r="V2428" t="str">
        <f t="shared" si="105"/>
        <v>Remove</v>
      </c>
      <c r="W2428"/>
      <c r="X2428"/>
      <c r="Y2428"/>
      <c r="Z2428"/>
      <c r="AA2428"/>
      <c r="AC2428"/>
      <c r="AE2428"/>
    </row>
    <row r="2429" spans="1:31" hidden="1" x14ac:dyDescent="0.3">
      <c r="A2429" s="3">
        <v>3059611040</v>
      </c>
      <c r="B2429" s="3" t="s">
        <v>5808</v>
      </c>
      <c r="C2429" s="3" t="s">
        <v>5808</v>
      </c>
      <c r="D2429" s="3">
        <v>65.739205651264996</v>
      </c>
      <c r="E2429" s="3" t="s">
        <v>5809</v>
      </c>
      <c r="F2429" s="3" t="s">
        <v>41</v>
      </c>
      <c r="G2429" s="3" t="s">
        <v>223</v>
      </c>
      <c r="H2429" s="3" t="s">
        <v>4</v>
      </c>
      <c r="I2429" s="3" t="s">
        <v>5810</v>
      </c>
      <c r="J2429" s="3" t="s">
        <v>6</v>
      </c>
      <c r="K2429" s="3" t="s">
        <v>58</v>
      </c>
      <c r="L2429" s="3" t="s">
        <v>4</v>
      </c>
      <c r="O2429" s="3" t="s">
        <v>9</v>
      </c>
      <c r="P2429" s="3" t="s">
        <v>4</v>
      </c>
      <c r="Q2429" s="3" t="s">
        <v>10</v>
      </c>
      <c r="V2429" t="str">
        <f t="shared" si="105"/>
        <v>Remove</v>
      </c>
      <c r="W2429"/>
      <c r="X2429"/>
      <c r="Y2429"/>
      <c r="Z2429"/>
      <c r="AA2429"/>
      <c r="AC2429"/>
      <c r="AE2429"/>
    </row>
    <row r="2430" spans="1:31" hidden="1" x14ac:dyDescent="0.3">
      <c r="A2430" s="3">
        <v>3060578040</v>
      </c>
      <c r="B2430" s="3" t="s">
        <v>5793</v>
      </c>
      <c r="C2430" s="3" t="s">
        <v>5793</v>
      </c>
      <c r="D2430" s="3">
        <v>55.882421251270102</v>
      </c>
      <c r="E2430" s="3" t="s">
        <v>5811</v>
      </c>
      <c r="F2430" s="3" t="s">
        <v>6</v>
      </c>
      <c r="G2430" s="3" t="s">
        <v>7</v>
      </c>
      <c r="H2430" s="3" t="s">
        <v>4</v>
      </c>
      <c r="I2430" s="3" t="s">
        <v>5812</v>
      </c>
      <c r="J2430" s="3" t="s">
        <v>13</v>
      </c>
      <c r="K2430" s="3" t="s">
        <v>74</v>
      </c>
      <c r="L2430" s="3" t="s">
        <v>4</v>
      </c>
      <c r="O2430" s="3" t="s">
        <v>9</v>
      </c>
      <c r="P2430" s="3" t="s">
        <v>4</v>
      </c>
      <c r="Q2430" s="3" t="s">
        <v>10</v>
      </c>
      <c r="V2430" t="str">
        <f t="shared" si="105"/>
        <v>Remove</v>
      </c>
      <c r="W2430"/>
      <c r="X2430"/>
      <c r="Y2430"/>
      <c r="Z2430"/>
      <c r="AA2430"/>
      <c r="AC2430"/>
      <c r="AE2430"/>
    </row>
    <row r="2431" spans="1:31" hidden="1" x14ac:dyDescent="0.3">
      <c r="A2431" s="3">
        <v>3060925040</v>
      </c>
      <c r="B2431" s="3" t="s">
        <v>5813</v>
      </c>
      <c r="C2431" s="3" t="s">
        <v>5813</v>
      </c>
      <c r="D2431" s="3">
        <v>67.405957816916697</v>
      </c>
      <c r="E2431" s="3" t="s">
        <v>5814</v>
      </c>
      <c r="F2431" s="3" t="s">
        <v>6</v>
      </c>
      <c r="G2431" s="3" t="s">
        <v>117</v>
      </c>
      <c r="H2431" s="3" t="s">
        <v>4</v>
      </c>
      <c r="I2431" s="3" t="s">
        <v>1012</v>
      </c>
      <c r="J2431" s="3" t="s">
        <v>6</v>
      </c>
      <c r="K2431" s="3" t="s">
        <v>117</v>
      </c>
      <c r="L2431" s="3" t="s">
        <v>4</v>
      </c>
      <c r="N2431" s="3" t="s">
        <v>5815</v>
      </c>
      <c r="O2431" s="3" t="s">
        <v>9</v>
      </c>
      <c r="P2431" s="3" t="s">
        <v>4</v>
      </c>
      <c r="Q2431" s="3" t="s">
        <v>10</v>
      </c>
      <c r="V2431" t="str">
        <f t="shared" si="105"/>
        <v>Remove</v>
      </c>
      <c r="W2431"/>
      <c r="X2431"/>
      <c r="Y2431"/>
      <c r="Z2431"/>
      <c r="AA2431"/>
      <c r="AC2431"/>
      <c r="AE2431"/>
    </row>
    <row r="2432" spans="1:31" hidden="1" x14ac:dyDescent="0.3">
      <c r="A2432" s="3">
        <v>3062009040</v>
      </c>
      <c r="B2432" s="3" t="s">
        <v>5816</v>
      </c>
      <c r="C2432" s="3" t="s">
        <v>5816</v>
      </c>
      <c r="D2432" s="3">
        <v>56.100157873480903</v>
      </c>
      <c r="E2432" s="3" t="s">
        <v>5817</v>
      </c>
      <c r="F2432" s="3" t="s">
        <v>2</v>
      </c>
      <c r="G2432" s="3" t="s">
        <v>208</v>
      </c>
      <c r="H2432" s="3" t="s">
        <v>107</v>
      </c>
      <c r="I2432" s="3" t="s">
        <v>5818</v>
      </c>
      <c r="J2432" s="3" t="s">
        <v>2</v>
      </c>
      <c r="K2432" s="3" t="s">
        <v>3</v>
      </c>
      <c r="L2432" s="3" t="s">
        <v>107</v>
      </c>
      <c r="O2432" s="3" t="s">
        <v>9</v>
      </c>
      <c r="P2432" s="3" t="s">
        <v>107</v>
      </c>
      <c r="Q2432" s="3" t="s">
        <v>10</v>
      </c>
      <c r="V2432" t="str">
        <f t="shared" si="105"/>
        <v>Remove</v>
      </c>
      <c r="W2432"/>
      <c r="X2432"/>
      <c r="Y2432"/>
      <c r="Z2432"/>
      <c r="AA2432"/>
      <c r="AC2432"/>
      <c r="AE2432"/>
    </row>
    <row r="2433" spans="1:31" hidden="1" x14ac:dyDescent="0.3">
      <c r="A2433" s="3">
        <v>3061348040</v>
      </c>
      <c r="B2433" s="3" t="s">
        <v>5819</v>
      </c>
      <c r="C2433" s="3" t="s">
        <v>5819</v>
      </c>
      <c r="D2433" s="3">
        <v>56.917688266199598</v>
      </c>
      <c r="E2433" s="3" t="s">
        <v>5820</v>
      </c>
      <c r="F2433" s="3" t="s">
        <v>83</v>
      </c>
      <c r="G2433" s="3" t="s">
        <v>84</v>
      </c>
      <c r="H2433" s="3" t="s">
        <v>4</v>
      </c>
      <c r="I2433" s="3" t="s">
        <v>25</v>
      </c>
      <c r="J2433" s="3" t="s">
        <v>26</v>
      </c>
      <c r="K2433" s="3" t="s">
        <v>27</v>
      </c>
      <c r="L2433" s="3" t="s">
        <v>4</v>
      </c>
      <c r="O2433" s="3" t="s">
        <v>9</v>
      </c>
      <c r="P2433" s="3" t="s">
        <v>4</v>
      </c>
      <c r="Q2433" s="3" t="s">
        <v>10</v>
      </c>
      <c r="V2433" t="str">
        <f t="shared" si="105"/>
        <v>Remove</v>
      </c>
      <c r="W2433"/>
      <c r="X2433"/>
      <c r="Y2433"/>
      <c r="Z2433"/>
      <c r="AA2433"/>
      <c r="AC2433"/>
      <c r="AE2433"/>
    </row>
    <row r="2434" spans="1:31" hidden="1" x14ac:dyDescent="0.3">
      <c r="A2434" s="3">
        <v>3098966040</v>
      </c>
      <c r="B2434" s="3" t="s">
        <v>5821</v>
      </c>
      <c r="C2434" s="3" t="s">
        <v>5821</v>
      </c>
      <c r="D2434" s="3">
        <v>82.395038809744804</v>
      </c>
      <c r="E2434" s="3" t="s">
        <v>5822</v>
      </c>
      <c r="F2434" s="3" t="s">
        <v>2</v>
      </c>
      <c r="G2434" s="3" t="s">
        <v>208</v>
      </c>
      <c r="H2434" s="3" t="s">
        <v>127</v>
      </c>
      <c r="I2434" s="3" t="s">
        <v>5823</v>
      </c>
      <c r="J2434" s="3" t="s">
        <v>2</v>
      </c>
      <c r="K2434" s="3" t="s">
        <v>282</v>
      </c>
      <c r="L2434" s="3" t="s">
        <v>127</v>
      </c>
      <c r="O2434" s="3" t="s">
        <v>9</v>
      </c>
      <c r="P2434" s="3" t="s">
        <v>127</v>
      </c>
      <c r="Q2434" s="3" t="s">
        <v>10</v>
      </c>
      <c r="V2434" t="str">
        <f t="shared" si="105"/>
        <v>Remove</v>
      </c>
      <c r="W2434"/>
      <c r="X2434"/>
      <c r="Y2434"/>
      <c r="Z2434"/>
      <c r="AA2434"/>
      <c r="AC2434"/>
      <c r="AE2434"/>
    </row>
    <row r="2435" spans="1:31" hidden="1" x14ac:dyDescent="0.3">
      <c r="A2435" s="3">
        <v>3062934040</v>
      </c>
      <c r="B2435" s="3" t="s">
        <v>5821</v>
      </c>
      <c r="C2435" s="3" t="s">
        <v>5824</v>
      </c>
      <c r="D2435" s="3">
        <v>71.637254675983499</v>
      </c>
      <c r="E2435" s="3" t="s">
        <v>5407</v>
      </c>
      <c r="F2435" s="3" t="s">
        <v>83</v>
      </c>
      <c r="G2435" s="3" t="s">
        <v>159</v>
      </c>
      <c r="H2435" s="3" t="s">
        <v>127</v>
      </c>
      <c r="I2435" s="3" t="s">
        <v>5825</v>
      </c>
      <c r="J2435" s="3" t="s">
        <v>83</v>
      </c>
      <c r="K2435" s="3" t="s">
        <v>159</v>
      </c>
      <c r="L2435" s="3" t="s">
        <v>127</v>
      </c>
      <c r="O2435" s="3" t="s">
        <v>9</v>
      </c>
      <c r="P2435" s="3" t="s">
        <v>127</v>
      </c>
      <c r="Q2435" s="3" t="s">
        <v>10</v>
      </c>
      <c r="V2435" t="str">
        <f t="shared" ref="V2435:V2498" si="110">IF(ISNUMBER(S2435), "Keep", "Remove")</f>
        <v>Remove</v>
      </c>
      <c r="W2435"/>
      <c r="X2435"/>
      <c r="Y2435"/>
      <c r="Z2435"/>
      <c r="AA2435"/>
      <c r="AC2435"/>
      <c r="AE2435"/>
    </row>
    <row r="2436" spans="1:31" hidden="1" x14ac:dyDescent="0.3">
      <c r="A2436" s="3">
        <v>3062275040</v>
      </c>
      <c r="B2436" s="3" t="s">
        <v>5821</v>
      </c>
      <c r="C2436" s="3" t="s">
        <v>5821</v>
      </c>
      <c r="D2436" s="3">
        <v>128.93929198361599</v>
      </c>
      <c r="E2436" s="3" t="s">
        <v>5826</v>
      </c>
      <c r="F2436" s="3" t="s">
        <v>98</v>
      </c>
      <c r="G2436" s="3" t="s">
        <v>485</v>
      </c>
      <c r="H2436" s="3" t="s">
        <v>4</v>
      </c>
      <c r="I2436" s="3" t="s">
        <v>5827</v>
      </c>
      <c r="J2436" s="3" t="s">
        <v>26</v>
      </c>
      <c r="K2436" s="3" t="s">
        <v>27</v>
      </c>
      <c r="L2436" s="3" t="s">
        <v>28</v>
      </c>
      <c r="M2436" s="3" t="s">
        <v>8</v>
      </c>
      <c r="O2436" s="3" t="s">
        <v>9</v>
      </c>
      <c r="P2436" s="3" t="s">
        <v>4</v>
      </c>
      <c r="Q2436" s="3" t="s">
        <v>10</v>
      </c>
      <c r="V2436" t="str">
        <f t="shared" si="110"/>
        <v>Remove</v>
      </c>
      <c r="W2436"/>
      <c r="X2436"/>
      <c r="Y2436"/>
      <c r="Z2436"/>
      <c r="AA2436"/>
      <c r="AC2436"/>
      <c r="AE2436"/>
    </row>
    <row r="2437" spans="1:31" hidden="1" x14ac:dyDescent="0.3">
      <c r="A2437" s="3">
        <v>3062763040</v>
      </c>
      <c r="B2437" s="3" t="s">
        <v>5828</v>
      </c>
      <c r="C2437" s="3" t="s">
        <v>5828</v>
      </c>
      <c r="D2437" s="3">
        <v>184.91555037856699</v>
      </c>
      <c r="E2437" s="3" t="s">
        <v>5829</v>
      </c>
      <c r="F2437" s="3" t="s">
        <v>6</v>
      </c>
      <c r="G2437" s="3" t="s">
        <v>34</v>
      </c>
      <c r="H2437" s="3" t="s">
        <v>4</v>
      </c>
      <c r="I2437" s="3" t="s">
        <v>5830</v>
      </c>
      <c r="J2437" s="3" t="s">
        <v>6</v>
      </c>
      <c r="K2437" s="3" t="s">
        <v>34</v>
      </c>
      <c r="L2437" s="3" t="s">
        <v>4</v>
      </c>
      <c r="O2437" s="3" t="s">
        <v>9</v>
      </c>
      <c r="P2437" s="3" t="s">
        <v>4</v>
      </c>
      <c r="Q2437" s="3" t="s">
        <v>10</v>
      </c>
      <c r="V2437" t="str">
        <f t="shared" si="110"/>
        <v>Remove</v>
      </c>
      <c r="W2437"/>
      <c r="X2437"/>
      <c r="Y2437"/>
      <c r="Z2437"/>
      <c r="AA2437"/>
      <c r="AC2437"/>
      <c r="AE2437"/>
    </row>
    <row r="2438" spans="1:31" hidden="1" x14ac:dyDescent="0.3">
      <c r="A2438" s="3">
        <v>3062736040</v>
      </c>
      <c r="B2438" s="3" t="s">
        <v>5828</v>
      </c>
      <c r="C2438" s="3" t="s">
        <v>5828</v>
      </c>
      <c r="D2438" s="3">
        <v>50.9609784507863</v>
      </c>
      <c r="E2438" s="3" t="s">
        <v>5831</v>
      </c>
      <c r="F2438" s="3" t="s">
        <v>26</v>
      </c>
      <c r="G2438" s="3" t="s">
        <v>72</v>
      </c>
      <c r="H2438" s="3" t="s">
        <v>4</v>
      </c>
      <c r="I2438" s="3" t="s">
        <v>25</v>
      </c>
      <c r="J2438" s="3" t="s">
        <v>26</v>
      </c>
      <c r="K2438" s="3" t="s">
        <v>27</v>
      </c>
      <c r="L2438" s="3" t="s">
        <v>4</v>
      </c>
      <c r="O2438" s="3" t="s">
        <v>9</v>
      </c>
      <c r="P2438" s="3" t="s">
        <v>4</v>
      </c>
      <c r="Q2438" s="3" t="s">
        <v>10</v>
      </c>
      <c r="V2438" t="str">
        <f t="shared" si="110"/>
        <v>Remove</v>
      </c>
      <c r="W2438"/>
      <c r="X2438"/>
      <c r="Y2438"/>
      <c r="Z2438"/>
      <c r="AA2438"/>
      <c r="AC2438"/>
      <c r="AE2438"/>
    </row>
    <row r="2439" spans="1:31" hidden="1" x14ac:dyDescent="0.3">
      <c r="A2439" s="3">
        <v>3062193040</v>
      </c>
      <c r="B2439" s="3" t="s">
        <v>5828</v>
      </c>
      <c r="C2439" s="3" t="s">
        <v>4910</v>
      </c>
      <c r="D2439" s="3">
        <v>1280.7567827901801</v>
      </c>
      <c r="E2439" s="3" t="s">
        <v>5832</v>
      </c>
      <c r="F2439" s="3" t="s">
        <v>23</v>
      </c>
      <c r="G2439" s="3" t="s">
        <v>24</v>
      </c>
      <c r="H2439" s="3" t="s">
        <v>49</v>
      </c>
      <c r="I2439" s="3" t="s">
        <v>5833</v>
      </c>
      <c r="J2439" s="3" t="s">
        <v>23</v>
      </c>
      <c r="K2439" s="3" t="s">
        <v>24</v>
      </c>
      <c r="L2439" s="3" t="s">
        <v>49</v>
      </c>
      <c r="M2439" s="3" t="s">
        <v>2002</v>
      </c>
      <c r="N2439" s="3" t="s">
        <v>168</v>
      </c>
      <c r="O2439" s="3" t="s">
        <v>9</v>
      </c>
      <c r="P2439" s="3" t="s">
        <v>49</v>
      </c>
      <c r="Q2439" s="3" t="s">
        <v>10</v>
      </c>
      <c r="V2439" t="str">
        <f t="shared" si="110"/>
        <v>Remove</v>
      </c>
      <c r="W2439"/>
      <c r="X2439"/>
      <c r="Y2439"/>
      <c r="Z2439"/>
      <c r="AA2439"/>
      <c r="AC2439"/>
      <c r="AE2439"/>
    </row>
    <row r="2440" spans="1:31" hidden="1" x14ac:dyDescent="0.3">
      <c r="A2440" s="3">
        <v>3063184040</v>
      </c>
      <c r="B2440" s="3" t="s">
        <v>5834</v>
      </c>
      <c r="C2440" s="3" t="s">
        <v>5835</v>
      </c>
      <c r="D2440" s="3">
        <v>79.825834542815699</v>
      </c>
      <c r="E2440" s="3" t="s">
        <v>5836</v>
      </c>
      <c r="F2440" s="3" t="s">
        <v>41</v>
      </c>
      <c r="G2440" s="3" t="s">
        <v>219</v>
      </c>
      <c r="H2440" s="3" t="s">
        <v>4</v>
      </c>
      <c r="I2440" s="3" t="s">
        <v>5837</v>
      </c>
      <c r="J2440" s="3" t="s">
        <v>83</v>
      </c>
      <c r="K2440" s="3" t="s">
        <v>159</v>
      </c>
      <c r="L2440" s="3" t="s">
        <v>4</v>
      </c>
      <c r="O2440" s="3" t="s">
        <v>9</v>
      </c>
      <c r="P2440" s="3" t="s">
        <v>4</v>
      </c>
      <c r="Q2440" s="3" t="s">
        <v>10</v>
      </c>
      <c r="V2440" t="str">
        <f t="shared" si="110"/>
        <v>Remove</v>
      </c>
      <c r="W2440"/>
      <c r="X2440"/>
      <c r="Y2440"/>
      <c r="Z2440"/>
      <c r="AA2440"/>
      <c r="AC2440"/>
      <c r="AE2440"/>
    </row>
    <row r="2441" spans="1:31" hidden="1" x14ac:dyDescent="0.3">
      <c r="A2441" s="3">
        <v>3062802040</v>
      </c>
      <c r="B2441" s="3" t="s">
        <v>5834</v>
      </c>
      <c r="C2441" s="3" t="s">
        <v>5834</v>
      </c>
      <c r="D2441" s="3">
        <v>209.51854384612</v>
      </c>
      <c r="E2441" s="3" t="s">
        <v>5838</v>
      </c>
      <c r="F2441" s="3" t="s">
        <v>13</v>
      </c>
      <c r="G2441" s="3" t="s">
        <v>56</v>
      </c>
      <c r="H2441" s="3" t="s">
        <v>4</v>
      </c>
      <c r="I2441" s="3" t="s">
        <v>25</v>
      </c>
      <c r="J2441" s="3" t="s">
        <v>26</v>
      </c>
      <c r="K2441" s="3" t="s">
        <v>27</v>
      </c>
      <c r="L2441" s="3" t="s">
        <v>4</v>
      </c>
      <c r="O2441" s="3" t="s">
        <v>9</v>
      </c>
      <c r="P2441" s="3" t="s">
        <v>4</v>
      </c>
      <c r="Q2441" s="3" t="s">
        <v>10</v>
      </c>
      <c r="V2441" t="str">
        <f t="shared" si="110"/>
        <v>Remove</v>
      </c>
      <c r="W2441"/>
      <c r="X2441"/>
      <c r="Y2441"/>
      <c r="Z2441"/>
      <c r="AA2441"/>
      <c r="AC2441"/>
      <c r="AE2441"/>
    </row>
    <row r="2442" spans="1:31" hidden="1" x14ac:dyDescent="0.3">
      <c r="A2442" s="3">
        <v>3148443040</v>
      </c>
      <c r="B2442" s="3" t="s">
        <v>5839</v>
      </c>
      <c r="C2442" s="3" t="s">
        <v>5839</v>
      </c>
      <c r="D2442" s="3">
        <v>104.75927192306</v>
      </c>
      <c r="E2442" s="3" t="s">
        <v>5840</v>
      </c>
      <c r="F2442" s="3" t="s">
        <v>90</v>
      </c>
      <c r="G2442" s="3" t="s">
        <v>642</v>
      </c>
      <c r="H2442" s="3" t="s">
        <v>4</v>
      </c>
      <c r="I2442" s="3" t="s">
        <v>5841</v>
      </c>
      <c r="J2442" s="3" t="s">
        <v>6</v>
      </c>
      <c r="K2442" s="3" t="s">
        <v>7</v>
      </c>
      <c r="L2442" s="3" t="s">
        <v>4</v>
      </c>
      <c r="O2442" s="3" t="s">
        <v>9</v>
      </c>
      <c r="P2442" s="3" t="s">
        <v>4</v>
      </c>
      <c r="Q2442" s="3" t="s">
        <v>10</v>
      </c>
      <c r="V2442" t="str">
        <f t="shared" si="110"/>
        <v>Remove</v>
      </c>
      <c r="W2442"/>
      <c r="X2442"/>
      <c r="Y2442"/>
      <c r="Z2442"/>
      <c r="AA2442"/>
      <c r="AC2442"/>
      <c r="AE2442"/>
    </row>
    <row r="2443" spans="1:31" hidden="1" x14ac:dyDescent="0.3">
      <c r="A2443" s="3">
        <v>3063228040</v>
      </c>
      <c r="B2443" s="3" t="s">
        <v>5839</v>
      </c>
      <c r="C2443" s="3" t="s">
        <v>5839</v>
      </c>
      <c r="D2443" s="3">
        <v>130.94908990382501</v>
      </c>
      <c r="E2443" s="3" t="s">
        <v>5842</v>
      </c>
      <c r="F2443" s="3" t="s">
        <v>13</v>
      </c>
      <c r="G2443" s="3" t="s">
        <v>14</v>
      </c>
      <c r="H2443" s="3" t="s">
        <v>4</v>
      </c>
      <c r="I2443" s="3" t="s">
        <v>5843</v>
      </c>
      <c r="J2443" s="3" t="s">
        <v>26</v>
      </c>
      <c r="K2443" s="3" t="s">
        <v>27</v>
      </c>
      <c r="L2443" s="3" t="s">
        <v>4</v>
      </c>
      <c r="O2443" s="3" t="s">
        <v>9</v>
      </c>
      <c r="P2443" s="3" t="s">
        <v>4</v>
      </c>
      <c r="Q2443" s="3" t="s">
        <v>10</v>
      </c>
      <c r="V2443" t="str">
        <f t="shared" si="110"/>
        <v>Remove</v>
      </c>
      <c r="W2443"/>
      <c r="X2443"/>
      <c r="Y2443"/>
      <c r="Z2443"/>
      <c r="AA2443"/>
      <c r="AC2443"/>
      <c r="AE2443"/>
    </row>
    <row r="2444" spans="1:31" hidden="1" x14ac:dyDescent="0.3">
      <c r="A2444" s="3">
        <v>3063215040</v>
      </c>
      <c r="B2444" s="3" t="s">
        <v>5839</v>
      </c>
      <c r="C2444" s="3" t="s">
        <v>5839</v>
      </c>
      <c r="D2444" s="3">
        <v>50.924646073709802</v>
      </c>
      <c r="E2444" s="3" t="s">
        <v>5844</v>
      </c>
      <c r="F2444" s="3" t="s">
        <v>62</v>
      </c>
      <c r="G2444" s="3" t="s">
        <v>113</v>
      </c>
      <c r="H2444" s="3" t="s">
        <v>4</v>
      </c>
      <c r="I2444" s="3" t="s">
        <v>5837</v>
      </c>
      <c r="J2444" s="3" t="s">
        <v>83</v>
      </c>
      <c r="K2444" s="3" t="s">
        <v>159</v>
      </c>
      <c r="L2444" s="3" t="s">
        <v>4</v>
      </c>
      <c r="O2444" s="3" t="s">
        <v>9</v>
      </c>
      <c r="P2444" s="3" t="s">
        <v>4</v>
      </c>
      <c r="Q2444" s="3" t="s">
        <v>10</v>
      </c>
      <c r="V2444" t="str">
        <f t="shared" si="110"/>
        <v>Remove</v>
      </c>
      <c r="W2444"/>
      <c r="X2444"/>
      <c r="Y2444"/>
      <c r="Z2444"/>
      <c r="AA2444"/>
      <c r="AC2444"/>
      <c r="AE2444"/>
    </row>
    <row r="2445" spans="1:31" hidden="1" x14ac:dyDescent="0.3">
      <c r="A2445" s="3">
        <v>3123740040</v>
      </c>
      <c r="B2445" s="3" t="s">
        <v>5845</v>
      </c>
      <c r="C2445" s="3" t="s">
        <v>5846</v>
      </c>
      <c r="D2445" s="3">
        <v>363.60330879011002</v>
      </c>
      <c r="E2445" s="3" t="s">
        <v>5847</v>
      </c>
      <c r="F2445" s="3" t="s">
        <v>2</v>
      </c>
      <c r="G2445" s="3" t="s">
        <v>208</v>
      </c>
      <c r="H2445" s="3" t="s">
        <v>49</v>
      </c>
      <c r="I2445" s="3" t="s">
        <v>5848</v>
      </c>
      <c r="J2445" s="3" t="s">
        <v>2</v>
      </c>
      <c r="K2445" s="3" t="s">
        <v>282</v>
      </c>
      <c r="L2445" s="3" t="s">
        <v>211</v>
      </c>
      <c r="O2445" s="3" t="s">
        <v>9</v>
      </c>
      <c r="P2445" s="3" t="s">
        <v>49</v>
      </c>
      <c r="Q2445" s="3" t="s">
        <v>10</v>
      </c>
      <c r="V2445" t="str">
        <f t="shared" si="110"/>
        <v>Remove</v>
      </c>
      <c r="W2445"/>
      <c r="X2445"/>
      <c r="Y2445"/>
      <c r="Z2445"/>
      <c r="AA2445"/>
      <c r="AC2445"/>
      <c r="AE2445"/>
    </row>
    <row r="2446" spans="1:31" hidden="1" x14ac:dyDescent="0.3">
      <c r="A2446" s="3">
        <v>3064331040</v>
      </c>
      <c r="B2446" s="3" t="s">
        <v>5845</v>
      </c>
      <c r="C2446" s="3" t="s">
        <v>5845</v>
      </c>
      <c r="D2446" s="3">
        <v>139.62272470073</v>
      </c>
      <c r="E2446" s="3" t="s">
        <v>5849</v>
      </c>
      <c r="F2446" s="3" t="s">
        <v>41</v>
      </c>
      <c r="G2446" s="3" t="s">
        <v>219</v>
      </c>
      <c r="H2446" s="3" t="s">
        <v>107</v>
      </c>
      <c r="I2446" s="3" t="s">
        <v>5850</v>
      </c>
      <c r="J2446" s="3" t="s">
        <v>41</v>
      </c>
      <c r="K2446" s="3" t="s">
        <v>219</v>
      </c>
      <c r="L2446" s="3" t="s">
        <v>167</v>
      </c>
      <c r="N2446" s="3" t="s">
        <v>296</v>
      </c>
      <c r="O2446" s="3" t="s">
        <v>9</v>
      </c>
      <c r="P2446" s="3" t="s">
        <v>107</v>
      </c>
      <c r="Q2446" s="3" t="s">
        <v>10</v>
      </c>
      <c r="V2446" t="str">
        <f t="shared" si="110"/>
        <v>Remove</v>
      </c>
      <c r="W2446"/>
      <c r="X2446"/>
      <c r="Y2446"/>
      <c r="Z2446"/>
      <c r="AA2446"/>
      <c r="AC2446"/>
      <c r="AE2446"/>
    </row>
    <row r="2447" spans="1:31" ht="28.8" x14ac:dyDescent="0.3">
      <c r="A2447" s="3">
        <v>3063408040</v>
      </c>
      <c r="B2447" s="3" t="s">
        <v>5845</v>
      </c>
      <c r="C2447" s="3" t="s">
        <v>5845</v>
      </c>
      <c r="D2447" s="3">
        <v>65.368099950375097</v>
      </c>
      <c r="E2447" s="3" t="s">
        <v>16024</v>
      </c>
      <c r="F2447" s="3" t="s">
        <v>191</v>
      </c>
      <c r="G2447" s="3" t="s">
        <v>392</v>
      </c>
      <c r="H2447" s="3" t="s">
        <v>16004</v>
      </c>
      <c r="I2447" s="3" t="s">
        <v>5851</v>
      </c>
      <c r="J2447" s="3" t="s">
        <v>26</v>
      </c>
      <c r="K2447" s="3" t="s">
        <v>27</v>
      </c>
      <c r="L2447" s="3" t="s">
        <v>3103</v>
      </c>
      <c r="M2447" s="3" t="s">
        <v>5428</v>
      </c>
      <c r="N2447" s="3" t="s">
        <v>5852</v>
      </c>
      <c r="O2447" s="3" t="s">
        <v>9</v>
      </c>
      <c r="P2447" s="3" t="s">
        <v>4</v>
      </c>
      <c r="Q2447" s="3" t="s">
        <v>10</v>
      </c>
      <c r="R2447" s="2" t="s">
        <v>28</v>
      </c>
      <c r="S2447" s="3">
        <v>13.18</v>
      </c>
      <c r="T2447" s="3">
        <v>16.84</v>
      </c>
      <c r="U2447" s="3">
        <v>11.71</v>
      </c>
      <c r="V2447" s="3" t="str">
        <f t="shared" si="110"/>
        <v>Keep</v>
      </c>
      <c r="W2447" s="2" t="str">
        <f t="shared" ref="W2447:W2448" si="111">MID(B2447, 5, 11)</f>
        <v>Jan 24 2017</v>
      </c>
      <c r="X2447" s="3">
        <f t="shared" ref="X2447:X2448" si="112">VALUE(RIGHT(W2447,4))</f>
        <v>2017</v>
      </c>
      <c r="Y2447" s="2" t="str">
        <f t="shared" ref="Y2447:Y2448" si="113">H2447&amp;X2447</f>
        <v>china2017</v>
      </c>
      <c r="Z2447" s="1" t="s">
        <v>16088</v>
      </c>
      <c r="AA2447" s="1">
        <f>IFERROR(VLOOKUP(Z2447, RISKSHEET!$A$2:$G$1000, 4, FALSE), "Missing")</f>
        <v>-0.25517809391021701</v>
      </c>
      <c r="AB2447">
        <f>IFERROR(VLOOKUP(Z2447, RISKSHEET!$A$2:$G$1000, 5, FALSE), "Missing")</f>
        <v>-0.23255810141563399</v>
      </c>
      <c r="AC2447" s="1">
        <f>IFERROR(VLOOKUP(Z2447, RISKSHEET!$A$2:$G$1000, 6, FALSE), "Missing")</f>
        <v>0.416875630617142</v>
      </c>
      <c r="AD2447" t="str">
        <f>_xlfn.XLOOKUP(Z2447, CREDITRATING!I:I, CREDITRATING!E:E, "Missing")</f>
        <v>A+</v>
      </c>
      <c r="AE2447" s="1">
        <f>_xlfn.XLOOKUP(Z2447, CREDITRATING!I:I, CREDITRATING!F:F, "Missing")</f>
        <v>5</v>
      </c>
    </row>
    <row r="2448" spans="1:31" ht="28.8" x14ac:dyDescent="0.3">
      <c r="A2448" s="3">
        <v>3063365040</v>
      </c>
      <c r="B2448" s="3" t="s">
        <v>5845</v>
      </c>
      <c r="C2448" s="3" t="s">
        <v>5845</v>
      </c>
      <c r="D2448" s="3">
        <v>82.543859649122794</v>
      </c>
      <c r="E2448" s="3" t="s">
        <v>16024</v>
      </c>
      <c r="F2448" s="3" t="s">
        <v>191</v>
      </c>
      <c r="G2448" s="3" t="s">
        <v>392</v>
      </c>
      <c r="H2448" s="3" t="s">
        <v>16004</v>
      </c>
      <c r="I2448" s="3" t="s">
        <v>5851</v>
      </c>
      <c r="J2448" s="3" t="s">
        <v>26</v>
      </c>
      <c r="K2448" s="3" t="s">
        <v>27</v>
      </c>
      <c r="L2448" s="3" t="s">
        <v>3103</v>
      </c>
      <c r="N2448" s="3" t="s">
        <v>5852</v>
      </c>
      <c r="O2448" s="3" t="s">
        <v>9</v>
      </c>
      <c r="P2448" s="3" t="s">
        <v>4</v>
      </c>
      <c r="Q2448" s="3" t="s">
        <v>10</v>
      </c>
      <c r="R2448" s="2" t="s">
        <v>28</v>
      </c>
      <c r="S2448" s="3">
        <v>13.18</v>
      </c>
      <c r="T2448" s="3">
        <v>16.84</v>
      </c>
      <c r="U2448" s="3">
        <v>11.71</v>
      </c>
      <c r="V2448" s="3" t="str">
        <f t="shared" si="110"/>
        <v>Keep</v>
      </c>
      <c r="W2448" s="2" t="str">
        <f t="shared" si="111"/>
        <v>Jan 24 2017</v>
      </c>
      <c r="X2448" s="3">
        <f t="shared" si="112"/>
        <v>2017</v>
      </c>
      <c r="Y2448" s="2" t="str">
        <f t="shared" si="113"/>
        <v>china2017</v>
      </c>
      <c r="Z2448" s="1" t="s">
        <v>16088</v>
      </c>
      <c r="AA2448" s="1">
        <f>IFERROR(VLOOKUP(Z2448, RISKSHEET!$A$2:$G$1000, 4, FALSE), "Missing")</f>
        <v>-0.25517809391021701</v>
      </c>
      <c r="AB2448">
        <f>IFERROR(VLOOKUP(Z2448, RISKSHEET!$A$2:$G$1000, 5, FALSE), "Missing")</f>
        <v>-0.23255810141563399</v>
      </c>
      <c r="AC2448" s="1">
        <f>IFERROR(VLOOKUP(Z2448, RISKSHEET!$A$2:$G$1000, 6, FALSE), "Missing")</f>
        <v>0.416875630617142</v>
      </c>
      <c r="AD2448" t="str">
        <f>_xlfn.XLOOKUP(Z2448, CREDITRATING!I:I, CREDITRATING!E:E, "Missing")</f>
        <v>A+</v>
      </c>
      <c r="AE2448" s="1">
        <f>_xlfn.XLOOKUP(Z2448, CREDITRATING!I:I, CREDITRATING!F:F, "Missing")</f>
        <v>5</v>
      </c>
    </row>
    <row r="2449" spans="1:31" hidden="1" x14ac:dyDescent="0.3">
      <c r="A2449" s="3">
        <v>3143983040</v>
      </c>
      <c r="B2449" s="3" t="s">
        <v>5419</v>
      </c>
      <c r="C2449" s="3" t="s">
        <v>5419</v>
      </c>
      <c r="D2449" s="3">
        <v>352.6842681059</v>
      </c>
      <c r="E2449" s="3" t="s">
        <v>5853</v>
      </c>
      <c r="F2449" s="3" t="s">
        <v>13</v>
      </c>
      <c r="G2449" s="3" t="s">
        <v>14</v>
      </c>
      <c r="H2449" s="3" t="s">
        <v>4</v>
      </c>
      <c r="I2449" s="3" t="s">
        <v>5854</v>
      </c>
      <c r="J2449" s="3" t="s">
        <v>13</v>
      </c>
      <c r="K2449" s="3" t="s">
        <v>96</v>
      </c>
      <c r="L2449" s="3" t="s">
        <v>4</v>
      </c>
      <c r="N2449" s="3" t="s">
        <v>5855</v>
      </c>
      <c r="O2449" s="3" t="s">
        <v>9</v>
      </c>
      <c r="P2449" s="3" t="s">
        <v>4</v>
      </c>
      <c r="Q2449" s="3" t="s">
        <v>10</v>
      </c>
      <c r="V2449" t="str">
        <f t="shared" si="110"/>
        <v>Remove</v>
      </c>
      <c r="W2449"/>
      <c r="X2449"/>
      <c r="Y2449"/>
      <c r="Z2449"/>
      <c r="AA2449"/>
      <c r="AC2449"/>
      <c r="AE2449"/>
    </row>
    <row r="2450" spans="1:31" hidden="1" x14ac:dyDescent="0.3">
      <c r="A2450" s="3">
        <v>3081368040</v>
      </c>
      <c r="B2450" s="3" t="s">
        <v>5419</v>
      </c>
      <c r="C2450" s="3" t="s">
        <v>5419</v>
      </c>
      <c r="D2450" s="3">
        <v>352.6842681059</v>
      </c>
      <c r="E2450" s="3" t="s">
        <v>5856</v>
      </c>
      <c r="F2450" s="3" t="s">
        <v>13</v>
      </c>
      <c r="G2450" s="3" t="s">
        <v>14</v>
      </c>
      <c r="H2450" s="3" t="s">
        <v>4</v>
      </c>
      <c r="I2450" s="3" t="s">
        <v>5854</v>
      </c>
      <c r="J2450" s="3" t="s">
        <v>13</v>
      </c>
      <c r="K2450" s="3" t="s">
        <v>96</v>
      </c>
      <c r="L2450" s="3" t="s">
        <v>4</v>
      </c>
      <c r="N2450" s="3" t="s">
        <v>5855</v>
      </c>
      <c r="O2450" s="3" t="s">
        <v>9</v>
      </c>
      <c r="P2450" s="3" t="s">
        <v>4</v>
      </c>
      <c r="Q2450" s="3" t="s">
        <v>10</v>
      </c>
      <c r="V2450" t="str">
        <f t="shared" si="110"/>
        <v>Remove</v>
      </c>
      <c r="W2450"/>
      <c r="X2450"/>
      <c r="Y2450"/>
      <c r="Z2450"/>
      <c r="AA2450"/>
      <c r="AC2450"/>
      <c r="AE2450"/>
    </row>
    <row r="2451" spans="1:31" hidden="1" x14ac:dyDescent="0.3">
      <c r="A2451" s="3">
        <v>3066500040</v>
      </c>
      <c r="B2451" s="3" t="s">
        <v>5419</v>
      </c>
      <c r="C2451" s="3" t="s">
        <v>5419</v>
      </c>
      <c r="D2451" s="3">
        <v>51.053898329808199</v>
      </c>
      <c r="E2451" s="3" t="s">
        <v>3858</v>
      </c>
      <c r="F2451" s="3" t="s">
        <v>2</v>
      </c>
      <c r="G2451" s="3" t="s">
        <v>181</v>
      </c>
      <c r="H2451" s="3" t="s">
        <v>4</v>
      </c>
      <c r="I2451" s="3" t="s">
        <v>5857</v>
      </c>
      <c r="J2451" s="3" t="s">
        <v>2</v>
      </c>
      <c r="K2451" s="3" t="s">
        <v>3</v>
      </c>
      <c r="L2451" s="3" t="s">
        <v>4</v>
      </c>
      <c r="O2451" s="3" t="s">
        <v>9</v>
      </c>
      <c r="P2451" s="3" t="s">
        <v>4</v>
      </c>
      <c r="Q2451" s="3" t="s">
        <v>10</v>
      </c>
      <c r="V2451" t="str">
        <f t="shared" si="110"/>
        <v>Remove</v>
      </c>
      <c r="W2451"/>
      <c r="X2451"/>
      <c r="Y2451"/>
      <c r="Z2451"/>
      <c r="AA2451"/>
      <c r="AC2451"/>
      <c r="AE2451"/>
    </row>
    <row r="2452" spans="1:31" hidden="1" x14ac:dyDescent="0.3">
      <c r="A2452" s="3">
        <v>3064320040</v>
      </c>
      <c r="B2452" s="3" t="s">
        <v>5419</v>
      </c>
      <c r="C2452" s="3" t="s">
        <v>5419</v>
      </c>
      <c r="D2452" s="3">
        <v>52.840059790732397</v>
      </c>
      <c r="E2452" s="3" t="s">
        <v>5858</v>
      </c>
      <c r="F2452" s="3" t="s">
        <v>26</v>
      </c>
      <c r="G2452" s="3" t="s">
        <v>612</v>
      </c>
      <c r="H2452" s="3" t="s">
        <v>332</v>
      </c>
      <c r="I2452" s="3" t="s">
        <v>5859</v>
      </c>
      <c r="J2452" s="3" t="s">
        <v>26</v>
      </c>
      <c r="K2452" s="3" t="s">
        <v>612</v>
      </c>
      <c r="L2452" s="3" t="s">
        <v>332</v>
      </c>
      <c r="N2452" s="3" t="s">
        <v>5382</v>
      </c>
      <c r="O2452" s="3" t="s">
        <v>9</v>
      </c>
      <c r="P2452" s="3" t="s">
        <v>332</v>
      </c>
      <c r="Q2452" s="3" t="s">
        <v>10</v>
      </c>
      <c r="V2452" t="str">
        <f t="shared" si="110"/>
        <v>Remove</v>
      </c>
      <c r="W2452"/>
      <c r="X2452"/>
      <c r="Y2452"/>
      <c r="Z2452"/>
      <c r="AA2452"/>
      <c r="AC2452"/>
      <c r="AE2452"/>
    </row>
    <row r="2453" spans="1:31" hidden="1" x14ac:dyDescent="0.3">
      <c r="A2453" s="3">
        <v>3064182040</v>
      </c>
      <c r="B2453" s="3" t="s">
        <v>5419</v>
      </c>
      <c r="C2453" s="3" t="s">
        <v>5419</v>
      </c>
      <c r="D2453" s="3">
        <v>479.32317117642799</v>
      </c>
      <c r="E2453" s="3" t="s">
        <v>5860</v>
      </c>
      <c r="F2453" s="3" t="s">
        <v>90</v>
      </c>
      <c r="G2453" s="3" t="s">
        <v>106</v>
      </c>
      <c r="H2453" s="3" t="s">
        <v>4</v>
      </c>
      <c r="I2453" s="3" t="s">
        <v>5861</v>
      </c>
      <c r="J2453" s="3" t="s">
        <v>26</v>
      </c>
      <c r="K2453" s="3" t="s">
        <v>27</v>
      </c>
      <c r="L2453" s="3" t="s">
        <v>28</v>
      </c>
      <c r="M2453" s="3" t="s">
        <v>2414</v>
      </c>
      <c r="N2453" s="3" t="s">
        <v>1906</v>
      </c>
      <c r="O2453" s="3" t="s">
        <v>9</v>
      </c>
      <c r="P2453" s="3" t="s">
        <v>4</v>
      </c>
      <c r="Q2453" s="3" t="s">
        <v>10</v>
      </c>
      <c r="V2453" t="str">
        <f t="shared" si="110"/>
        <v>Remove</v>
      </c>
      <c r="W2453"/>
      <c r="X2453"/>
      <c r="Y2453"/>
      <c r="Z2453"/>
      <c r="AA2453"/>
      <c r="AC2453"/>
      <c r="AE2453"/>
    </row>
    <row r="2454" spans="1:31" hidden="1" x14ac:dyDescent="0.3">
      <c r="A2454" s="3">
        <v>3063747040</v>
      </c>
      <c r="B2454" s="3" t="s">
        <v>5419</v>
      </c>
      <c r="C2454" s="3" t="s">
        <v>5419</v>
      </c>
      <c r="D2454" s="3">
        <v>423.636933848735</v>
      </c>
      <c r="E2454" s="3" t="s">
        <v>5862</v>
      </c>
      <c r="F2454" s="3" t="s">
        <v>41</v>
      </c>
      <c r="G2454" s="3" t="s">
        <v>144</v>
      </c>
      <c r="H2454" s="3" t="s">
        <v>4</v>
      </c>
      <c r="I2454" s="3" t="s">
        <v>5863</v>
      </c>
      <c r="J2454" s="3" t="s">
        <v>83</v>
      </c>
      <c r="K2454" s="3" t="s">
        <v>84</v>
      </c>
      <c r="L2454" s="3" t="s">
        <v>4</v>
      </c>
      <c r="N2454" s="3" t="s">
        <v>329</v>
      </c>
      <c r="O2454" s="3" t="s">
        <v>9</v>
      </c>
      <c r="P2454" s="3" t="s">
        <v>4</v>
      </c>
      <c r="Q2454" s="3" t="s">
        <v>10</v>
      </c>
      <c r="V2454" t="str">
        <f t="shared" si="110"/>
        <v>Remove</v>
      </c>
      <c r="W2454"/>
      <c r="X2454"/>
      <c r="Y2454"/>
      <c r="Z2454"/>
      <c r="AA2454"/>
      <c r="AC2454"/>
      <c r="AE2454"/>
    </row>
    <row r="2455" spans="1:31" hidden="1" x14ac:dyDescent="0.3">
      <c r="A2455" s="3">
        <v>3063741040</v>
      </c>
      <c r="B2455" s="3" t="s">
        <v>5419</v>
      </c>
      <c r="C2455" s="3" t="s">
        <v>5419</v>
      </c>
      <c r="D2455" s="3">
        <v>88.506188209447103</v>
      </c>
      <c r="E2455" s="3" t="s">
        <v>5864</v>
      </c>
      <c r="F2455" s="3" t="s">
        <v>13</v>
      </c>
      <c r="G2455" s="3" t="s">
        <v>14</v>
      </c>
      <c r="H2455" s="3" t="s">
        <v>4</v>
      </c>
      <c r="I2455" s="3" t="s">
        <v>5865</v>
      </c>
      <c r="J2455" s="3" t="s">
        <v>6</v>
      </c>
      <c r="K2455" s="3" t="s">
        <v>79</v>
      </c>
      <c r="L2455" s="3" t="s">
        <v>4</v>
      </c>
      <c r="N2455" s="3" t="s">
        <v>75</v>
      </c>
      <c r="O2455" s="3" t="s">
        <v>9</v>
      </c>
      <c r="P2455" s="3" t="s">
        <v>4</v>
      </c>
      <c r="Q2455" s="3" t="s">
        <v>10</v>
      </c>
      <c r="V2455" t="str">
        <f t="shared" si="110"/>
        <v>Remove</v>
      </c>
      <c r="W2455"/>
      <c r="X2455"/>
      <c r="Y2455"/>
      <c r="Z2455"/>
      <c r="AA2455"/>
      <c r="AC2455"/>
      <c r="AE2455"/>
    </row>
    <row r="2456" spans="1:31" hidden="1" x14ac:dyDescent="0.3">
      <c r="A2456" s="3">
        <v>3063703040</v>
      </c>
      <c r="B2456" s="3" t="s">
        <v>5419</v>
      </c>
      <c r="C2456" s="3" t="s">
        <v>5419</v>
      </c>
      <c r="D2456" s="3">
        <v>2610.0846846846798</v>
      </c>
      <c r="E2456" s="3" t="s">
        <v>5866</v>
      </c>
      <c r="F2456" s="3" t="s">
        <v>83</v>
      </c>
      <c r="G2456" s="3" t="s">
        <v>84</v>
      </c>
      <c r="H2456" s="3" t="s">
        <v>4</v>
      </c>
      <c r="I2456" s="3" t="s">
        <v>5867</v>
      </c>
      <c r="J2456" s="3" t="s">
        <v>23</v>
      </c>
      <c r="K2456" s="3" t="s">
        <v>137</v>
      </c>
      <c r="L2456" s="3" t="s">
        <v>4</v>
      </c>
      <c r="N2456" s="3" t="s">
        <v>5868</v>
      </c>
      <c r="O2456" s="3" t="s">
        <v>9</v>
      </c>
      <c r="P2456" s="3" t="s">
        <v>4</v>
      </c>
      <c r="Q2456" s="3" t="s">
        <v>10</v>
      </c>
      <c r="V2456" t="str">
        <f t="shared" si="110"/>
        <v>Remove</v>
      </c>
      <c r="W2456"/>
      <c r="X2456"/>
      <c r="Y2456"/>
      <c r="Z2456"/>
      <c r="AA2456"/>
      <c r="AC2456"/>
      <c r="AE2456"/>
    </row>
    <row r="2457" spans="1:31" hidden="1" x14ac:dyDescent="0.3">
      <c r="A2457" s="3">
        <v>3063693040</v>
      </c>
      <c r="B2457" s="3" t="s">
        <v>5419</v>
      </c>
      <c r="C2457" s="3" t="s">
        <v>5419</v>
      </c>
      <c r="D2457" s="3">
        <v>87.227335715848596</v>
      </c>
      <c r="E2457" s="3" t="s">
        <v>5869</v>
      </c>
      <c r="F2457" s="3" t="s">
        <v>13</v>
      </c>
      <c r="G2457" s="3" t="s">
        <v>155</v>
      </c>
      <c r="H2457" s="3" t="s">
        <v>4</v>
      </c>
      <c r="I2457" s="3" t="s">
        <v>5870</v>
      </c>
      <c r="J2457" s="3" t="s">
        <v>13</v>
      </c>
      <c r="K2457" s="3" t="s">
        <v>155</v>
      </c>
      <c r="L2457" s="3" t="s">
        <v>4</v>
      </c>
      <c r="N2457" s="3" t="s">
        <v>59</v>
      </c>
      <c r="O2457" s="3" t="s">
        <v>9</v>
      </c>
      <c r="P2457" s="3" t="s">
        <v>4</v>
      </c>
      <c r="Q2457" s="3" t="s">
        <v>10</v>
      </c>
      <c r="V2457" t="str">
        <f t="shared" si="110"/>
        <v>Remove</v>
      </c>
      <c r="W2457"/>
      <c r="X2457"/>
      <c r="Y2457"/>
      <c r="Z2457"/>
      <c r="AA2457"/>
      <c r="AC2457"/>
      <c r="AE2457"/>
    </row>
    <row r="2458" spans="1:31" hidden="1" x14ac:dyDescent="0.3">
      <c r="A2458" s="3">
        <v>3065818040</v>
      </c>
      <c r="B2458" s="3" t="s">
        <v>5871</v>
      </c>
      <c r="C2458" s="3" t="s">
        <v>5871</v>
      </c>
      <c r="D2458" s="3">
        <v>199.37685287449901</v>
      </c>
      <c r="E2458" s="3" t="s">
        <v>5872</v>
      </c>
      <c r="F2458" s="3" t="s">
        <v>2</v>
      </c>
      <c r="G2458" s="3" t="s">
        <v>208</v>
      </c>
      <c r="H2458" s="3" t="s">
        <v>4</v>
      </c>
      <c r="I2458" s="3" t="s">
        <v>5873</v>
      </c>
      <c r="J2458" s="3" t="s">
        <v>26</v>
      </c>
      <c r="K2458" s="3" t="s">
        <v>27</v>
      </c>
      <c r="L2458" s="3" t="s">
        <v>4</v>
      </c>
      <c r="O2458" s="3" t="s">
        <v>9</v>
      </c>
      <c r="P2458" s="3" t="s">
        <v>4</v>
      </c>
      <c r="Q2458" s="3" t="s">
        <v>10</v>
      </c>
      <c r="V2458" t="str">
        <f t="shared" si="110"/>
        <v>Remove</v>
      </c>
      <c r="W2458"/>
      <c r="X2458"/>
      <c r="Y2458"/>
      <c r="Z2458"/>
      <c r="AA2458"/>
      <c r="AC2458"/>
      <c r="AE2458"/>
    </row>
    <row r="2459" spans="1:31" hidden="1" x14ac:dyDescent="0.3">
      <c r="A2459" s="3">
        <v>3065815040</v>
      </c>
      <c r="B2459" s="3" t="s">
        <v>5871</v>
      </c>
      <c r="C2459" s="3" t="s">
        <v>5871</v>
      </c>
      <c r="D2459" s="3">
        <v>565.55368249723904</v>
      </c>
      <c r="E2459" s="3" t="s">
        <v>5874</v>
      </c>
      <c r="F2459" s="3" t="s">
        <v>13</v>
      </c>
      <c r="G2459" s="3" t="s">
        <v>155</v>
      </c>
      <c r="H2459" s="3" t="s">
        <v>4</v>
      </c>
      <c r="I2459" s="3" t="s">
        <v>5875</v>
      </c>
      <c r="J2459" s="3" t="s">
        <v>6</v>
      </c>
      <c r="K2459" s="3" t="s">
        <v>117</v>
      </c>
      <c r="L2459" s="3" t="s">
        <v>4</v>
      </c>
      <c r="N2459" s="3" t="s">
        <v>2520</v>
      </c>
      <c r="O2459" s="3" t="s">
        <v>9</v>
      </c>
      <c r="P2459" s="3" t="s">
        <v>4</v>
      </c>
      <c r="Q2459" s="3" t="s">
        <v>10</v>
      </c>
      <c r="V2459" t="str">
        <f t="shared" si="110"/>
        <v>Remove</v>
      </c>
      <c r="W2459"/>
      <c r="X2459"/>
      <c r="Y2459"/>
      <c r="Z2459"/>
      <c r="AA2459"/>
      <c r="AC2459"/>
      <c r="AE2459"/>
    </row>
    <row r="2460" spans="1:31" hidden="1" x14ac:dyDescent="0.3">
      <c r="A2460" s="3">
        <v>3070708040</v>
      </c>
      <c r="B2460" s="3" t="s">
        <v>5876</v>
      </c>
      <c r="C2460" s="3" t="s">
        <v>5876</v>
      </c>
      <c r="D2460" s="3">
        <v>191.97482297403599</v>
      </c>
      <c r="E2460" s="3" t="s">
        <v>5877</v>
      </c>
      <c r="F2460" s="3" t="s">
        <v>41</v>
      </c>
      <c r="G2460" s="3" t="s">
        <v>42</v>
      </c>
      <c r="H2460" s="3" t="s">
        <v>49</v>
      </c>
      <c r="I2460" s="3" t="s">
        <v>5878</v>
      </c>
      <c r="J2460" s="3" t="s">
        <v>41</v>
      </c>
      <c r="K2460" s="3" t="s">
        <v>459</v>
      </c>
      <c r="L2460" s="3" t="s">
        <v>49</v>
      </c>
      <c r="M2460" s="3" t="s">
        <v>5879</v>
      </c>
      <c r="N2460" s="3" t="s">
        <v>5880</v>
      </c>
      <c r="O2460" s="3" t="s">
        <v>9</v>
      </c>
      <c r="P2460" s="3" t="s">
        <v>49</v>
      </c>
      <c r="Q2460" s="3" t="s">
        <v>10</v>
      </c>
      <c r="V2460" t="str">
        <f t="shared" si="110"/>
        <v>Remove</v>
      </c>
      <c r="W2460"/>
      <c r="X2460"/>
      <c r="Y2460"/>
      <c r="Z2460"/>
      <c r="AA2460"/>
      <c r="AC2460"/>
      <c r="AE2460"/>
    </row>
    <row r="2461" spans="1:31" hidden="1" x14ac:dyDescent="0.3">
      <c r="A2461" s="3">
        <v>3068080040</v>
      </c>
      <c r="B2461" s="3" t="s">
        <v>5876</v>
      </c>
      <c r="C2461" s="3" t="s">
        <v>5881</v>
      </c>
      <c r="D2461" s="3">
        <v>252.91733573126101</v>
      </c>
      <c r="E2461" s="3" t="s">
        <v>5882</v>
      </c>
      <c r="F2461" s="3" t="s">
        <v>23</v>
      </c>
      <c r="G2461" s="3" t="s">
        <v>126</v>
      </c>
      <c r="H2461" s="3" t="s">
        <v>49</v>
      </c>
      <c r="I2461" s="3" t="s">
        <v>5883</v>
      </c>
      <c r="J2461" s="3" t="s">
        <v>23</v>
      </c>
      <c r="K2461" s="3" t="s">
        <v>126</v>
      </c>
      <c r="L2461" s="3" t="s">
        <v>4</v>
      </c>
      <c r="M2461" s="3" t="s">
        <v>530</v>
      </c>
      <c r="O2461" s="3" t="s">
        <v>9</v>
      </c>
      <c r="P2461" s="3" t="s">
        <v>49</v>
      </c>
      <c r="Q2461" s="3" t="s">
        <v>10</v>
      </c>
      <c r="V2461" t="str">
        <f t="shared" si="110"/>
        <v>Remove</v>
      </c>
      <c r="W2461"/>
      <c r="X2461"/>
      <c r="Y2461"/>
      <c r="Z2461"/>
      <c r="AA2461"/>
      <c r="AC2461"/>
      <c r="AE2461"/>
    </row>
    <row r="2462" spans="1:31" hidden="1" x14ac:dyDescent="0.3">
      <c r="A2462" s="3">
        <v>3065509040</v>
      </c>
      <c r="B2462" s="3" t="s">
        <v>5884</v>
      </c>
      <c r="C2462" s="3" t="s">
        <v>5884</v>
      </c>
      <c r="D2462" s="3">
        <v>117.861464968153</v>
      </c>
      <c r="E2462" s="3" t="s">
        <v>5885</v>
      </c>
      <c r="F2462" s="3" t="s">
        <v>62</v>
      </c>
      <c r="G2462" s="3" t="s">
        <v>210</v>
      </c>
      <c r="H2462" s="3" t="s">
        <v>49</v>
      </c>
      <c r="I2462" s="3" t="s">
        <v>5886</v>
      </c>
      <c r="J2462" s="3" t="s">
        <v>62</v>
      </c>
      <c r="K2462" s="3" t="s">
        <v>210</v>
      </c>
      <c r="L2462" s="3" t="s">
        <v>473</v>
      </c>
      <c r="M2462" s="3" t="s">
        <v>214</v>
      </c>
      <c r="O2462" s="3" t="s">
        <v>9</v>
      </c>
      <c r="P2462" s="3" t="s">
        <v>49</v>
      </c>
      <c r="Q2462" s="3" t="s">
        <v>10</v>
      </c>
      <c r="V2462" t="str">
        <f t="shared" si="110"/>
        <v>Remove</v>
      </c>
      <c r="W2462"/>
      <c r="X2462"/>
      <c r="Y2462"/>
      <c r="Z2462"/>
      <c r="AA2462"/>
      <c r="AC2462"/>
      <c r="AE2462"/>
    </row>
    <row r="2463" spans="1:31" ht="28.8" x14ac:dyDescent="0.3">
      <c r="A2463" s="3">
        <v>3066899040</v>
      </c>
      <c r="B2463" s="3" t="s">
        <v>291</v>
      </c>
      <c r="C2463" s="3" t="s">
        <v>291</v>
      </c>
      <c r="D2463" s="3">
        <v>62.419336197955197</v>
      </c>
      <c r="E2463" s="3" t="s">
        <v>5887</v>
      </c>
      <c r="F2463" s="3" t="s">
        <v>6</v>
      </c>
      <c r="G2463" s="3" t="s">
        <v>117</v>
      </c>
      <c r="H2463" s="3" t="s">
        <v>16054</v>
      </c>
      <c r="I2463" s="3" t="s">
        <v>5888</v>
      </c>
      <c r="J2463" s="3" t="s">
        <v>6</v>
      </c>
      <c r="K2463" s="3" t="s">
        <v>117</v>
      </c>
      <c r="L2463" s="3" t="s">
        <v>819</v>
      </c>
      <c r="N2463" s="3" t="s">
        <v>5889</v>
      </c>
      <c r="O2463" s="3" t="s">
        <v>9</v>
      </c>
      <c r="P2463" s="3" t="s">
        <v>107</v>
      </c>
      <c r="Q2463" s="3" t="s">
        <v>10</v>
      </c>
      <c r="R2463" s="2" t="s">
        <v>109</v>
      </c>
      <c r="S2463" s="3">
        <v>2.63</v>
      </c>
      <c r="T2463" s="3">
        <v>17.559999999999999</v>
      </c>
      <c r="U2463" s="3">
        <v>38.04</v>
      </c>
      <c r="V2463" s="3" t="str">
        <f t="shared" si="110"/>
        <v>Keep</v>
      </c>
      <c r="W2463" s="2" t="str">
        <f>MID(B2463, 5, 11)</f>
        <v>Feb 01 2017</v>
      </c>
      <c r="X2463" s="3">
        <f t="shared" ref="X2463" si="114">VALUE(RIGHT(W2463,4))</f>
        <v>2017</v>
      </c>
      <c r="Y2463" s="2" t="str">
        <f>H2463&amp;X2463</f>
        <v>india2017</v>
      </c>
      <c r="Z2463" s="1" t="s">
        <v>16089</v>
      </c>
      <c r="AA2463" s="1">
        <f>IFERROR(VLOOKUP(Z2463, RISKSHEET!$A$2:$G$1000, 4, FALSE), "Missing")</f>
        <v>-2.9750088229775401E-2</v>
      </c>
      <c r="AB2463">
        <f>IFERROR(VLOOKUP(Z2463, RISKSHEET!$A$2:$G$1000, 5, FALSE), "Missing")</f>
        <v>-0.77409911155700695</v>
      </c>
      <c r="AC2463" s="1">
        <f>IFERROR(VLOOKUP(Z2463, RISKSHEET!$A$2:$G$1000, 6, FALSE), "Missing")</f>
        <v>4.1096631437540103E-2</v>
      </c>
      <c r="AD2463" t="str">
        <f>_xlfn.XLOOKUP(Z2463, CREDITRATING!I:I, CREDITRATING!E:E, "Missing")</f>
        <v>BB</v>
      </c>
      <c r="AE2463" s="1">
        <f>_xlfn.XLOOKUP(Z2463, CREDITRATING!I:I, CREDITRATING!F:F, "Missing")</f>
        <v>12</v>
      </c>
    </row>
    <row r="2464" spans="1:31" hidden="1" x14ac:dyDescent="0.3">
      <c r="A2464" s="3">
        <v>3124067040</v>
      </c>
      <c r="B2464" s="3" t="s">
        <v>5890</v>
      </c>
      <c r="C2464" s="3" t="s">
        <v>5891</v>
      </c>
      <c r="D2464" s="3">
        <v>179.973075657403</v>
      </c>
      <c r="E2464" s="3" t="s">
        <v>5892</v>
      </c>
      <c r="F2464" s="3" t="s">
        <v>41</v>
      </c>
      <c r="G2464" s="3" t="s">
        <v>144</v>
      </c>
      <c r="H2464" s="3" t="s">
        <v>49</v>
      </c>
      <c r="I2464" s="3" t="s">
        <v>5893</v>
      </c>
      <c r="J2464" s="3" t="s">
        <v>6</v>
      </c>
      <c r="K2464" s="3" t="s">
        <v>7</v>
      </c>
      <c r="L2464" s="3" t="s">
        <v>49</v>
      </c>
      <c r="M2464" s="3" t="s">
        <v>5894</v>
      </c>
      <c r="O2464" s="3" t="s">
        <v>9</v>
      </c>
      <c r="P2464" s="3" t="s">
        <v>49</v>
      </c>
      <c r="Q2464" s="3" t="s">
        <v>10</v>
      </c>
      <c r="V2464" t="str">
        <f t="shared" si="110"/>
        <v>Remove</v>
      </c>
      <c r="W2464"/>
      <c r="X2464"/>
      <c r="Y2464"/>
      <c r="Z2464"/>
      <c r="AA2464"/>
      <c r="AC2464"/>
      <c r="AE2464"/>
    </row>
    <row r="2465" spans="1:31" ht="43.2" x14ac:dyDescent="0.3">
      <c r="A2465" s="3">
        <v>3090078040</v>
      </c>
      <c r="B2465" s="3" t="s">
        <v>5890</v>
      </c>
      <c r="C2465" s="3" t="s">
        <v>5890</v>
      </c>
      <c r="D2465" s="3">
        <v>62.844279346211003</v>
      </c>
      <c r="E2465" s="3" t="s">
        <v>5895</v>
      </c>
      <c r="F2465" s="3" t="s">
        <v>83</v>
      </c>
      <c r="G2465" s="3" t="s">
        <v>159</v>
      </c>
      <c r="H2465" s="3" t="s">
        <v>332</v>
      </c>
      <c r="I2465" s="3" t="s">
        <v>5896</v>
      </c>
      <c r="J2465" s="3" t="s">
        <v>83</v>
      </c>
      <c r="K2465" s="3" t="s">
        <v>159</v>
      </c>
      <c r="L2465" s="3" t="s">
        <v>332</v>
      </c>
      <c r="M2465" s="3" t="s">
        <v>5897</v>
      </c>
      <c r="N2465" s="3" t="s">
        <v>2422</v>
      </c>
      <c r="O2465" s="3" t="s">
        <v>9</v>
      </c>
      <c r="P2465" s="3" t="s">
        <v>332</v>
      </c>
      <c r="Q2465" s="3" t="s">
        <v>10</v>
      </c>
      <c r="R2465" s="2" t="s">
        <v>335</v>
      </c>
      <c r="S2465" s="3">
        <v>-17.239999999999998</v>
      </c>
      <c r="T2465" s="3">
        <v>-11.11</v>
      </c>
      <c r="U2465" s="3">
        <v>-6.25</v>
      </c>
      <c r="V2465" s="3" t="str">
        <f t="shared" si="110"/>
        <v>Keep</v>
      </c>
      <c r="W2465" s="2" t="str">
        <f>MID(B2465, 5, 11)</f>
        <v>Feb 02 2017</v>
      </c>
      <c r="X2465" s="3">
        <f t="shared" ref="X2465" si="115">VALUE(RIGHT(W2465,4))</f>
        <v>2017</v>
      </c>
      <c r="Y2465" s="2" t="str">
        <f>H2465&amp;X2465</f>
        <v>South Africa2017</v>
      </c>
      <c r="Z2465" s="1" t="s">
        <v>16090</v>
      </c>
      <c r="AA2465" s="1">
        <f>IFERROR(VLOOKUP(Z2465, RISKSHEET!$A$2:$G$1000, 4, FALSE), "Missing")</f>
        <v>-0.15624788403511</v>
      </c>
      <c r="AB2465">
        <f>IFERROR(VLOOKUP(Z2465, RISKSHEET!$A$2:$G$1000, 5, FALSE), "Missing")</f>
        <v>-0.28480362892150901</v>
      </c>
      <c r="AC2465" s="1">
        <f>IFERROR(VLOOKUP(Z2465, RISKSHEET!$A$2:$G$1000, 6, FALSE), "Missing")</f>
        <v>7.0795923471450806E-2</v>
      </c>
      <c r="AD2465" t="str">
        <f>_xlfn.XLOOKUP(Z2465, CREDITRATING!I:I, CREDITRATING!E:E, "Missing")</f>
        <v>BB</v>
      </c>
      <c r="AE2465" s="1">
        <f>_xlfn.XLOOKUP(Z2465, CREDITRATING!I:I, CREDITRATING!F:F, "Missing")</f>
        <v>12</v>
      </c>
    </row>
    <row r="2466" spans="1:31" hidden="1" x14ac:dyDescent="0.3">
      <c r="A2466" s="3">
        <v>3070585040</v>
      </c>
      <c r="B2466" s="3" t="s">
        <v>5890</v>
      </c>
      <c r="C2466" s="3" t="s">
        <v>5890</v>
      </c>
      <c r="D2466" s="3">
        <v>245.311054417001</v>
      </c>
      <c r="E2466" s="3" t="s">
        <v>5898</v>
      </c>
      <c r="F2466" s="3" t="s">
        <v>26</v>
      </c>
      <c r="G2466" s="3" t="s">
        <v>175</v>
      </c>
      <c r="H2466" s="3" t="s">
        <v>127</v>
      </c>
      <c r="I2466" s="3" t="s">
        <v>5899</v>
      </c>
      <c r="J2466" s="3" t="s">
        <v>41</v>
      </c>
      <c r="K2466" s="3" t="s">
        <v>223</v>
      </c>
      <c r="L2466" s="3" t="s">
        <v>127</v>
      </c>
      <c r="O2466" s="3" t="s">
        <v>9</v>
      </c>
      <c r="P2466" s="3" t="s">
        <v>127</v>
      </c>
      <c r="Q2466" s="3" t="s">
        <v>10</v>
      </c>
      <c r="R2466" s="2" t="s">
        <v>236</v>
      </c>
      <c r="V2466" t="str">
        <f t="shared" si="110"/>
        <v>Remove</v>
      </c>
      <c r="W2466"/>
      <c r="X2466"/>
      <c r="Y2466"/>
      <c r="Z2466"/>
      <c r="AA2466"/>
      <c r="AC2466"/>
      <c r="AE2466"/>
    </row>
    <row r="2467" spans="1:31" hidden="1" x14ac:dyDescent="0.3">
      <c r="A2467" s="3">
        <v>3066982040</v>
      </c>
      <c r="B2467" s="3" t="s">
        <v>5900</v>
      </c>
      <c r="C2467" s="3" t="s">
        <v>5900</v>
      </c>
      <c r="D2467" s="3">
        <v>190.00058266569599</v>
      </c>
      <c r="E2467" s="3" t="s">
        <v>5901</v>
      </c>
      <c r="F2467" s="3" t="s">
        <v>83</v>
      </c>
      <c r="G2467" s="3" t="s">
        <v>123</v>
      </c>
      <c r="H2467" s="3" t="s">
        <v>4</v>
      </c>
      <c r="I2467" s="3" t="s">
        <v>5902</v>
      </c>
      <c r="J2467" s="3" t="s">
        <v>83</v>
      </c>
      <c r="K2467" s="3" t="s">
        <v>268</v>
      </c>
      <c r="L2467" s="3" t="s">
        <v>211</v>
      </c>
      <c r="N2467" s="3" t="s">
        <v>296</v>
      </c>
      <c r="O2467" s="3" t="s">
        <v>9</v>
      </c>
      <c r="P2467" s="3" t="s">
        <v>4</v>
      </c>
      <c r="Q2467" s="3" t="s">
        <v>10</v>
      </c>
      <c r="V2467" t="str">
        <f t="shared" si="110"/>
        <v>Remove</v>
      </c>
      <c r="W2467"/>
      <c r="X2467"/>
      <c r="Y2467"/>
      <c r="Z2467"/>
      <c r="AA2467"/>
      <c r="AC2467"/>
      <c r="AE2467"/>
    </row>
    <row r="2468" spans="1:31" hidden="1" x14ac:dyDescent="0.3">
      <c r="A2468" s="3">
        <v>3389954040</v>
      </c>
      <c r="B2468" s="3" t="s">
        <v>5903</v>
      </c>
      <c r="C2468" s="3" t="s">
        <v>5903</v>
      </c>
      <c r="D2468" s="3">
        <v>223.999416909621</v>
      </c>
      <c r="E2468" s="3" t="s">
        <v>5904</v>
      </c>
      <c r="F2468" s="3" t="s">
        <v>62</v>
      </c>
      <c r="G2468" s="3" t="s">
        <v>210</v>
      </c>
      <c r="H2468" s="3" t="s">
        <v>4</v>
      </c>
      <c r="I2468" s="3" t="s">
        <v>5905</v>
      </c>
      <c r="J2468" s="3" t="s">
        <v>26</v>
      </c>
      <c r="K2468" s="3" t="s">
        <v>511</v>
      </c>
      <c r="L2468" s="3" t="s">
        <v>28</v>
      </c>
      <c r="O2468" s="3" t="s">
        <v>9</v>
      </c>
      <c r="P2468" s="3" t="s">
        <v>4</v>
      </c>
      <c r="Q2468" s="3" t="s">
        <v>10</v>
      </c>
      <c r="V2468" t="str">
        <f t="shared" si="110"/>
        <v>Remove</v>
      </c>
      <c r="W2468"/>
      <c r="X2468"/>
      <c r="Y2468"/>
      <c r="Z2468"/>
      <c r="AA2468"/>
      <c r="AC2468"/>
      <c r="AE2468"/>
    </row>
    <row r="2469" spans="1:31" hidden="1" x14ac:dyDescent="0.3">
      <c r="A2469" s="3">
        <v>3067370040</v>
      </c>
      <c r="B2469" s="3" t="s">
        <v>5903</v>
      </c>
      <c r="C2469" s="3" t="s">
        <v>5906</v>
      </c>
      <c r="D2469" s="3">
        <v>156.623885142484</v>
      </c>
      <c r="E2469" s="3" t="s">
        <v>5907</v>
      </c>
      <c r="F2469" s="3" t="s">
        <v>13</v>
      </c>
      <c r="G2469" s="3" t="s">
        <v>96</v>
      </c>
      <c r="H2469" s="3" t="s">
        <v>4</v>
      </c>
      <c r="I2469" s="3" t="s">
        <v>5908</v>
      </c>
      <c r="J2469" s="3" t="s">
        <v>2</v>
      </c>
      <c r="K2469" s="3" t="s">
        <v>3</v>
      </c>
      <c r="L2469" s="3" t="s">
        <v>4</v>
      </c>
      <c r="N2469" s="3" t="s">
        <v>274</v>
      </c>
      <c r="O2469" s="3" t="s">
        <v>9</v>
      </c>
      <c r="P2469" s="3" t="s">
        <v>4</v>
      </c>
      <c r="Q2469" s="3" t="s">
        <v>10</v>
      </c>
      <c r="V2469" t="str">
        <f t="shared" si="110"/>
        <v>Remove</v>
      </c>
      <c r="W2469"/>
      <c r="X2469"/>
      <c r="Y2469"/>
      <c r="Z2469"/>
      <c r="AA2469"/>
      <c r="AC2469"/>
      <c r="AE2469"/>
    </row>
    <row r="2470" spans="1:31" hidden="1" x14ac:dyDescent="0.3">
      <c r="A2470" s="3">
        <v>3068862040</v>
      </c>
      <c r="B2470" s="3" t="s">
        <v>5909</v>
      </c>
      <c r="C2470" s="3" t="s">
        <v>5909</v>
      </c>
      <c r="D2470" s="3">
        <v>58.613066061891899</v>
      </c>
      <c r="E2470" s="3" t="s">
        <v>5910</v>
      </c>
      <c r="F2470" s="3" t="s">
        <v>6</v>
      </c>
      <c r="G2470" s="3" t="s">
        <v>58</v>
      </c>
      <c r="H2470" s="3" t="s">
        <v>4</v>
      </c>
      <c r="I2470" s="3" t="s">
        <v>5911</v>
      </c>
      <c r="J2470" s="3" t="s">
        <v>62</v>
      </c>
      <c r="K2470" s="3" t="s">
        <v>113</v>
      </c>
      <c r="L2470" s="3" t="s">
        <v>4</v>
      </c>
      <c r="N2470" s="3" t="s">
        <v>220</v>
      </c>
      <c r="O2470" s="3" t="s">
        <v>9</v>
      </c>
      <c r="P2470" s="3" t="s">
        <v>4</v>
      </c>
      <c r="Q2470" s="3" t="s">
        <v>10</v>
      </c>
      <c r="V2470" t="str">
        <f t="shared" si="110"/>
        <v>Remove</v>
      </c>
      <c r="W2470"/>
      <c r="X2470"/>
      <c r="Y2470"/>
      <c r="Z2470"/>
      <c r="AA2470"/>
      <c r="AC2470"/>
      <c r="AE2470"/>
    </row>
    <row r="2471" spans="1:31" hidden="1" x14ac:dyDescent="0.3">
      <c r="A2471" s="3">
        <v>3069356040</v>
      </c>
      <c r="B2471" s="3" t="s">
        <v>5912</v>
      </c>
      <c r="C2471" s="3" t="s">
        <v>5913</v>
      </c>
      <c r="D2471" s="3">
        <v>56.485516234950801</v>
      </c>
      <c r="E2471" s="3" t="s">
        <v>5914</v>
      </c>
      <c r="F2471" s="3" t="s">
        <v>41</v>
      </c>
      <c r="G2471" s="3" t="s">
        <v>144</v>
      </c>
      <c r="H2471" s="3" t="s">
        <v>4</v>
      </c>
      <c r="I2471" s="3" t="s">
        <v>5915</v>
      </c>
      <c r="J2471" s="3" t="s">
        <v>41</v>
      </c>
      <c r="K2471" s="3" t="s">
        <v>144</v>
      </c>
      <c r="L2471" s="3" t="s">
        <v>4</v>
      </c>
      <c r="O2471" s="3" t="s">
        <v>9</v>
      </c>
      <c r="P2471" s="3" t="s">
        <v>4</v>
      </c>
      <c r="Q2471" s="3" t="s">
        <v>10</v>
      </c>
      <c r="V2471" t="str">
        <f t="shared" si="110"/>
        <v>Remove</v>
      </c>
      <c r="W2471"/>
      <c r="X2471"/>
      <c r="Y2471"/>
      <c r="Z2471"/>
      <c r="AA2471"/>
      <c r="AC2471"/>
      <c r="AE2471"/>
    </row>
    <row r="2472" spans="1:31" hidden="1" x14ac:dyDescent="0.3">
      <c r="A2472" s="3">
        <v>3069979040</v>
      </c>
      <c r="B2472" s="3" t="s">
        <v>4910</v>
      </c>
      <c r="C2472" s="3" t="s">
        <v>4910</v>
      </c>
      <c r="D2472" s="3">
        <v>50</v>
      </c>
      <c r="E2472" s="3" t="s">
        <v>5916</v>
      </c>
      <c r="F2472" s="3" t="s">
        <v>62</v>
      </c>
      <c r="G2472" s="3" t="s">
        <v>328</v>
      </c>
      <c r="H2472" s="3" t="s">
        <v>49</v>
      </c>
      <c r="I2472" s="3" t="s">
        <v>5917</v>
      </c>
      <c r="J2472" s="3" t="s">
        <v>62</v>
      </c>
      <c r="K2472" s="3" t="s">
        <v>328</v>
      </c>
      <c r="L2472" s="3" t="s">
        <v>49</v>
      </c>
      <c r="M2472" s="3" t="s">
        <v>5918</v>
      </c>
      <c r="O2472" s="3" t="s">
        <v>9</v>
      </c>
      <c r="P2472" s="3" t="s">
        <v>49</v>
      </c>
      <c r="Q2472" s="3" t="s">
        <v>10</v>
      </c>
      <c r="V2472" t="str">
        <f t="shared" si="110"/>
        <v>Remove</v>
      </c>
      <c r="W2472"/>
      <c r="X2472"/>
      <c r="Y2472"/>
      <c r="Z2472"/>
      <c r="AA2472"/>
      <c r="AC2472"/>
      <c r="AE2472"/>
    </row>
    <row r="2473" spans="1:31" hidden="1" x14ac:dyDescent="0.3">
      <c r="A2473" s="3">
        <v>3069747040</v>
      </c>
      <c r="B2473" s="3" t="s">
        <v>4910</v>
      </c>
      <c r="C2473" s="3" t="s">
        <v>5919</v>
      </c>
      <c r="D2473" s="3">
        <v>172.083575159605</v>
      </c>
      <c r="E2473" s="3" t="s">
        <v>5920</v>
      </c>
      <c r="F2473" s="3" t="s">
        <v>13</v>
      </c>
      <c r="G2473" s="3" t="s">
        <v>56</v>
      </c>
      <c r="H2473" s="3" t="s">
        <v>4</v>
      </c>
      <c r="I2473" s="3" t="s">
        <v>5921</v>
      </c>
      <c r="J2473" s="3" t="s">
        <v>26</v>
      </c>
      <c r="K2473" s="3" t="s">
        <v>27</v>
      </c>
      <c r="L2473" s="3" t="s">
        <v>4</v>
      </c>
      <c r="N2473" s="3" t="s">
        <v>8</v>
      </c>
      <c r="O2473" s="3" t="s">
        <v>9</v>
      </c>
      <c r="P2473" s="3" t="s">
        <v>4</v>
      </c>
      <c r="Q2473" s="3" t="s">
        <v>10</v>
      </c>
      <c r="V2473" t="str">
        <f t="shared" si="110"/>
        <v>Remove</v>
      </c>
      <c r="W2473"/>
      <c r="X2473"/>
      <c r="Y2473"/>
      <c r="Z2473"/>
      <c r="AA2473"/>
      <c r="AC2473"/>
      <c r="AE2473"/>
    </row>
    <row r="2474" spans="1:31" hidden="1" x14ac:dyDescent="0.3">
      <c r="A2474" s="3">
        <v>3069734040</v>
      </c>
      <c r="B2474" s="3" t="s">
        <v>4910</v>
      </c>
      <c r="C2474" s="3" t="s">
        <v>5773</v>
      </c>
      <c r="D2474" s="3">
        <v>57.867931411893501</v>
      </c>
      <c r="E2474" s="3" t="s">
        <v>5922</v>
      </c>
      <c r="F2474" s="3" t="s">
        <v>6</v>
      </c>
      <c r="G2474" s="3" t="s">
        <v>58</v>
      </c>
      <c r="H2474" s="3" t="s">
        <v>4</v>
      </c>
      <c r="I2474" s="3" t="s">
        <v>5923</v>
      </c>
      <c r="J2474" s="3" t="s">
        <v>13</v>
      </c>
      <c r="K2474" s="3" t="s">
        <v>74</v>
      </c>
      <c r="L2474" s="3" t="s">
        <v>4</v>
      </c>
      <c r="N2474" s="3" t="s">
        <v>537</v>
      </c>
      <c r="O2474" s="3" t="s">
        <v>9</v>
      </c>
      <c r="P2474" s="3" t="s">
        <v>4</v>
      </c>
      <c r="Q2474" s="3" t="s">
        <v>10</v>
      </c>
      <c r="V2474" t="str">
        <f t="shared" si="110"/>
        <v>Remove</v>
      </c>
      <c r="W2474"/>
      <c r="X2474"/>
      <c r="Y2474"/>
      <c r="Z2474"/>
      <c r="AA2474"/>
      <c r="AC2474"/>
      <c r="AE2474"/>
    </row>
    <row r="2475" spans="1:31" hidden="1" x14ac:dyDescent="0.3">
      <c r="A2475" s="3">
        <v>3089936040</v>
      </c>
      <c r="B2475" s="3" t="s">
        <v>5924</v>
      </c>
      <c r="C2475" s="3" t="s">
        <v>5474</v>
      </c>
      <c r="D2475" s="3">
        <v>308.48111025443302</v>
      </c>
      <c r="E2475" s="3" t="s">
        <v>5925</v>
      </c>
      <c r="F2475" s="3" t="s">
        <v>26</v>
      </c>
      <c r="G2475" s="3" t="s">
        <v>612</v>
      </c>
      <c r="H2475" s="3" t="s">
        <v>107</v>
      </c>
      <c r="I2475" s="3" t="s">
        <v>5926</v>
      </c>
      <c r="J2475" s="3" t="s">
        <v>26</v>
      </c>
      <c r="K2475" s="3" t="s">
        <v>27</v>
      </c>
      <c r="L2475" s="3" t="s">
        <v>107</v>
      </c>
      <c r="O2475" s="3" t="s">
        <v>9</v>
      </c>
      <c r="P2475" s="3" t="s">
        <v>107</v>
      </c>
      <c r="Q2475" s="3" t="s">
        <v>10</v>
      </c>
      <c r="V2475" t="str">
        <f t="shared" si="110"/>
        <v>Remove</v>
      </c>
      <c r="W2475"/>
      <c r="X2475"/>
      <c r="Y2475"/>
      <c r="Z2475"/>
      <c r="AA2475"/>
      <c r="AC2475"/>
      <c r="AE2475"/>
    </row>
    <row r="2476" spans="1:31" hidden="1" x14ac:dyDescent="0.3">
      <c r="A2476" s="3">
        <v>3070361040</v>
      </c>
      <c r="B2476" s="3" t="s">
        <v>5924</v>
      </c>
      <c r="C2476" s="3" t="s">
        <v>5924</v>
      </c>
      <c r="D2476" s="3">
        <v>130.85960218680901</v>
      </c>
      <c r="E2476" s="3" t="s">
        <v>5927</v>
      </c>
      <c r="F2476" s="3" t="s">
        <v>2</v>
      </c>
      <c r="G2476" s="3" t="s">
        <v>3</v>
      </c>
      <c r="H2476" s="3" t="s">
        <v>4</v>
      </c>
      <c r="I2476" s="3" t="s">
        <v>5928</v>
      </c>
      <c r="J2476" s="3" t="s">
        <v>26</v>
      </c>
      <c r="K2476" s="3" t="s">
        <v>27</v>
      </c>
      <c r="L2476" s="3" t="s">
        <v>28</v>
      </c>
      <c r="O2476" s="3" t="s">
        <v>9</v>
      </c>
      <c r="P2476" s="3" t="s">
        <v>4</v>
      </c>
      <c r="Q2476" s="3" t="s">
        <v>10</v>
      </c>
      <c r="V2476" t="str">
        <f t="shared" si="110"/>
        <v>Remove</v>
      </c>
      <c r="W2476"/>
      <c r="X2476"/>
      <c r="Y2476"/>
      <c r="Z2476"/>
      <c r="AA2476"/>
      <c r="AC2476"/>
      <c r="AE2476"/>
    </row>
    <row r="2477" spans="1:31" hidden="1" x14ac:dyDescent="0.3">
      <c r="A2477" s="3">
        <v>3070349040</v>
      </c>
      <c r="B2477" s="3" t="s">
        <v>5680</v>
      </c>
      <c r="C2477" s="3" t="s">
        <v>5680</v>
      </c>
      <c r="D2477" s="3">
        <v>69.920901979635602</v>
      </c>
      <c r="E2477" s="3" t="s">
        <v>5929</v>
      </c>
      <c r="F2477" s="3" t="s">
        <v>26</v>
      </c>
      <c r="G2477" s="3" t="s">
        <v>27</v>
      </c>
      <c r="H2477" s="3" t="s">
        <v>4</v>
      </c>
      <c r="I2477" s="3" t="s">
        <v>3263</v>
      </c>
      <c r="J2477" s="3" t="s">
        <v>18</v>
      </c>
      <c r="K2477" s="3" t="s">
        <v>596</v>
      </c>
      <c r="L2477" s="3" t="s">
        <v>4</v>
      </c>
      <c r="O2477" s="3" t="s">
        <v>9</v>
      </c>
      <c r="P2477" s="3" t="s">
        <v>4</v>
      </c>
      <c r="Q2477" s="3" t="s">
        <v>10</v>
      </c>
      <c r="V2477" t="str">
        <f t="shared" si="110"/>
        <v>Remove</v>
      </c>
      <c r="W2477"/>
      <c r="X2477"/>
      <c r="Y2477"/>
      <c r="Z2477"/>
      <c r="AA2477"/>
      <c r="AC2477"/>
      <c r="AE2477"/>
    </row>
    <row r="2478" spans="1:31" hidden="1" x14ac:dyDescent="0.3">
      <c r="A2478" s="3">
        <v>3070335040</v>
      </c>
      <c r="B2478" s="3" t="s">
        <v>5680</v>
      </c>
      <c r="C2478" s="3" t="s">
        <v>5680</v>
      </c>
      <c r="D2478" s="3">
        <v>127.45997756704401</v>
      </c>
      <c r="E2478" s="3" t="s">
        <v>5930</v>
      </c>
      <c r="F2478" s="3" t="s">
        <v>90</v>
      </c>
      <c r="G2478" s="3" t="s">
        <v>106</v>
      </c>
      <c r="H2478" s="3" t="s">
        <v>4</v>
      </c>
      <c r="I2478" s="3" t="s">
        <v>5931</v>
      </c>
      <c r="J2478" s="3" t="s">
        <v>90</v>
      </c>
      <c r="K2478" s="3" t="s">
        <v>106</v>
      </c>
      <c r="L2478" s="3" t="s">
        <v>4</v>
      </c>
      <c r="O2478" s="3" t="s">
        <v>9</v>
      </c>
      <c r="P2478" s="3" t="s">
        <v>4</v>
      </c>
      <c r="Q2478" s="3" t="s">
        <v>10</v>
      </c>
      <c r="V2478" t="str">
        <f t="shared" si="110"/>
        <v>Remove</v>
      </c>
      <c r="W2478"/>
      <c r="X2478"/>
      <c r="Y2478"/>
      <c r="Z2478"/>
      <c r="AA2478"/>
      <c r="AC2478"/>
      <c r="AE2478"/>
    </row>
    <row r="2479" spans="1:31" hidden="1" x14ac:dyDescent="0.3">
      <c r="A2479" s="3">
        <v>3101821040</v>
      </c>
      <c r="B2479" s="3" t="s">
        <v>5932</v>
      </c>
      <c r="C2479" s="3" t="s">
        <v>5933</v>
      </c>
      <c r="D2479" s="3">
        <v>653.27188365651</v>
      </c>
      <c r="E2479" s="3" t="s">
        <v>5934</v>
      </c>
      <c r="F2479" s="3" t="s">
        <v>26</v>
      </c>
      <c r="G2479" s="3" t="s">
        <v>198</v>
      </c>
      <c r="H2479" s="3" t="s">
        <v>107</v>
      </c>
      <c r="I2479" s="3" t="s">
        <v>182</v>
      </c>
      <c r="J2479" s="3" t="s">
        <v>26</v>
      </c>
      <c r="K2479" s="3" t="s">
        <v>27</v>
      </c>
      <c r="L2479" s="3" t="s">
        <v>107</v>
      </c>
      <c r="M2479" s="3" t="s">
        <v>5935</v>
      </c>
      <c r="O2479" s="3" t="s">
        <v>9</v>
      </c>
      <c r="P2479" s="3" t="s">
        <v>107</v>
      </c>
      <c r="Q2479" s="3" t="s">
        <v>10</v>
      </c>
      <c r="V2479" t="str">
        <f t="shared" si="110"/>
        <v>Remove</v>
      </c>
      <c r="W2479"/>
      <c r="X2479"/>
      <c r="Y2479"/>
      <c r="Z2479"/>
      <c r="AA2479"/>
      <c r="AC2479"/>
      <c r="AE2479"/>
    </row>
    <row r="2480" spans="1:31" ht="28.8" x14ac:dyDescent="0.3">
      <c r="A2480" s="3">
        <v>3072454040</v>
      </c>
      <c r="B2480" s="3" t="s">
        <v>5932</v>
      </c>
      <c r="C2480" s="3" t="s">
        <v>5932</v>
      </c>
      <c r="D2480" s="3">
        <v>403.07850606418799</v>
      </c>
      <c r="E2480" s="3" t="s">
        <v>5936</v>
      </c>
      <c r="F2480" s="3" t="s">
        <v>13</v>
      </c>
      <c r="G2480" s="3" t="s">
        <v>56</v>
      </c>
      <c r="H2480" s="3" t="s">
        <v>16004</v>
      </c>
      <c r="I2480" s="3" t="s">
        <v>25</v>
      </c>
      <c r="J2480" s="3" t="s">
        <v>26</v>
      </c>
      <c r="K2480" s="3" t="s">
        <v>27</v>
      </c>
      <c r="L2480" s="3" t="s">
        <v>239</v>
      </c>
      <c r="M2480" s="3" t="s">
        <v>2309</v>
      </c>
      <c r="O2480" s="3" t="s">
        <v>9</v>
      </c>
      <c r="P2480" s="3" t="s">
        <v>4</v>
      </c>
      <c r="Q2480" s="3" t="s">
        <v>10</v>
      </c>
      <c r="R2480" s="2" t="s">
        <v>482</v>
      </c>
      <c r="S2480" s="3">
        <v>31.99</v>
      </c>
      <c r="T2480" s="3">
        <v>26.62</v>
      </c>
      <c r="U2480" s="3">
        <v>25.66</v>
      </c>
      <c r="V2480" s="3" t="str">
        <f t="shared" si="110"/>
        <v>Keep</v>
      </c>
      <c r="W2480" s="2" t="str">
        <f>MID(B2480, 5, 11)</f>
        <v>Feb 17 2017</v>
      </c>
      <c r="X2480" s="3">
        <f t="shared" ref="X2480" si="116">VALUE(RIGHT(W2480,4))</f>
        <v>2017</v>
      </c>
      <c r="Y2480" s="2" t="str">
        <f>H2480&amp;X2480</f>
        <v>china2017</v>
      </c>
      <c r="Z2480" s="1" t="s">
        <v>16088</v>
      </c>
      <c r="AA2480" s="1">
        <f>IFERROR(VLOOKUP(Z2480, RISKSHEET!$A$2:$G$1000, 4, FALSE), "Missing")</f>
        <v>-0.25517809391021701</v>
      </c>
      <c r="AB2480">
        <f>IFERROR(VLOOKUP(Z2480, RISKSHEET!$A$2:$G$1000, 5, FALSE), "Missing")</f>
        <v>-0.23255810141563399</v>
      </c>
      <c r="AC2480" s="1">
        <f>IFERROR(VLOOKUP(Z2480, RISKSHEET!$A$2:$G$1000, 6, FALSE), "Missing")</f>
        <v>0.416875630617142</v>
      </c>
      <c r="AD2480" t="str">
        <f>_xlfn.XLOOKUP(Z2480, CREDITRATING!I:I, CREDITRATING!E:E, "Missing")</f>
        <v>A+</v>
      </c>
      <c r="AE2480" s="1">
        <f>_xlfn.XLOOKUP(Z2480, CREDITRATING!I:I, CREDITRATING!F:F, "Missing")</f>
        <v>5</v>
      </c>
    </row>
    <row r="2481" spans="1:31" hidden="1" x14ac:dyDescent="0.3">
      <c r="A2481" s="3">
        <v>3071898040</v>
      </c>
      <c r="B2481" s="3" t="s">
        <v>5937</v>
      </c>
      <c r="C2481" s="3" t="s">
        <v>5937</v>
      </c>
      <c r="D2481" s="3">
        <v>115.77680652680699</v>
      </c>
      <c r="E2481" s="3" t="s">
        <v>5938</v>
      </c>
      <c r="F2481" s="3" t="s">
        <v>41</v>
      </c>
      <c r="G2481" s="3" t="s">
        <v>219</v>
      </c>
      <c r="H2481" s="3" t="s">
        <v>4</v>
      </c>
      <c r="I2481" s="3" t="s">
        <v>5939</v>
      </c>
      <c r="J2481" s="3" t="s">
        <v>23</v>
      </c>
      <c r="K2481" s="3" t="s">
        <v>137</v>
      </c>
      <c r="L2481" s="3" t="s">
        <v>4</v>
      </c>
      <c r="N2481" s="3" t="s">
        <v>5940</v>
      </c>
      <c r="O2481" s="3" t="s">
        <v>9</v>
      </c>
      <c r="P2481" s="3" t="s">
        <v>4</v>
      </c>
      <c r="Q2481" s="3" t="s">
        <v>10</v>
      </c>
      <c r="V2481" t="str">
        <f t="shared" si="110"/>
        <v>Remove</v>
      </c>
      <c r="W2481"/>
      <c r="X2481"/>
      <c r="Y2481"/>
      <c r="Z2481"/>
      <c r="AA2481"/>
      <c r="AC2481"/>
      <c r="AE2481"/>
    </row>
    <row r="2482" spans="1:31" hidden="1" x14ac:dyDescent="0.3">
      <c r="A2482" s="3">
        <v>3072107040</v>
      </c>
      <c r="B2482" s="3" t="s">
        <v>5941</v>
      </c>
      <c r="C2482" s="3" t="s">
        <v>5941</v>
      </c>
      <c r="D2482" s="3">
        <v>238.59230539815101</v>
      </c>
      <c r="E2482" s="3" t="s">
        <v>5942</v>
      </c>
      <c r="F2482" s="3" t="s">
        <v>6</v>
      </c>
      <c r="G2482" s="3" t="s">
        <v>58</v>
      </c>
      <c r="H2482" s="3" t="s">
        <v>107</v>
      </c>
      <c r="I2482" s="3" t="s">
        <v>5943</v>
      </c>
      <c r="J2482" s="3" t="s">
        <v>6</v>
      </c>
      <c r="K2482" s="3" t="s">
        <v>58</v>
      </c>
      <c r="L2482" s="3" t="s">
        <v>107</v>
      </c>
      <c r="M2482" s="3" t="s">
        <v>436</v>
      </c>
      <c r="N2482" s="3" t="s">
        <v>5944</v>
      </c>
      <c r="O2482" s="3" t="s">
        <v>9</v>
      </c>
      <c r="P2482" s="3" t="s">
        <v>107</v>
      </c>
      <c r="Q2482" s="3" t="s">
        <v>10</v>
      </c>
      <c r="V2482" t="str">
        <f t="shared" si="110"/>
        <v>Remove</v>
      </c>
      <c r="W2482"/>
      <c r="X2482"/>
      <c r="Y2482"/>
      <c r="Z2482"/>
      <c r="AA2482"/>
      <c r="AC2482"/>
      <c r="AE2482"/>
    </row>
    <row r="2483" spans="1:31" hidden="1" x14ac:dyDescent="0.3">
      <c r="A2483" s="3">
        <v>3073456040</v>
      </c>
      <c r="B2483" s="3" t="s">
        <v>5945</v>
      </c>
      <c r="C2483" s="3" t="s">
        <v>5945</v>
      </c>
      <c r="D2483" s="3">
        <v>20956.648944739802</v>
      </c>
      <c r="E2483" s="3" t="s">
        <v>5946</v>
      </c>
      <c r="F2483" s="3" t="s">
        <v>83</v>
      </c>
      <c r="G2483" s="3" t="s">
        <v>159</v>
      </c>
      <c r="H2483" s="3" t="s">
        <v>49</v>
      </c>
      <c r="I2483" s="3" t="s">
        <v>5947</v>
      </c>
      <c r="J2483" s="3" t="s">
        <v>83</v>
      </c>
      <c r="K2483" s="3" t="s">
        <v>159</v>
      </c>
      <c r="L2483" s="3" t="s">
        <v>49</v>
      </c>
      <c r="M2483" s="3" t="s">
        <v>5948</v>
      </c>
      <c r="O2483" s="3" t="s">
        <v>9</v>
      </c>
      <c r="P2483" s="3" t="s">
        <v>49</v>
      </c>
      <c r="Q2483" s="3" t="s">
        <v>10</v>
      </c>
      <c r="V2483" t="str">
        <f t="shared" si="110"/>
        <v>Remove</v>
      </c>
      <c r="W2483"/>
      <c r="X2483"/>
      <c r="Y2483"/>
      <c r="Z2483"/>
      <c r="AA2483"/>
      <c r="AC2483"/>
      <c r="AE2483"/>
    </row>
    <row r="2484" spans="1:31" hidden="1" x14ac:dyDescent="0.3">
      <c r="A2484" s="3">
        <v>3072285040</v>
      </c>
      <c r="B2484" s="3" t="s">
        <v>5949</v>
      </c>
      <c r="C2484" s="3" t="s">
        <v>5949</v>
      </c>
      <c r="D2484" s="3">
        <v>237.137143688191</v>
      </c>
      <c r="E2484" s="3" t="s">
        <v>5950</v>
      </c>
      <c r="F2484" s="3" t="s">
        <v>83</v>
      </c>
      <c r="G2484" s="3" t="s">
        <v>159</v>
      </c>
      <c r="H2484" s="3" t="s">
        <v>4</v>
      </c>
      <c r="I2484" s="3" t="s">
        <v>5951</v>
      </c>
      <c r="J2484" s="3" t="s">
        <v>62</v>
      </c>
      <c r="K2484" s="3" t="s">
        <v>113</v>
      </c>
      <c r="L2484" s="3" t="s">
        <v>4</v>
      </c>
      <c r="N2484" s="3" t="s">
        <v>1094</v>
      </c>
      <c r="O2484" s="3" t="s">
        <v>9</v>
      </c>
      <c r="P2484" s="3" t="s">
        <v>4</v>
      </c>
      <c r="Q2484" s="3" t="s">
        <v>10</v>
      </c>
      <c r="R2484" s="2" t="s">
        <v>321</v>
      </c>
      <c r="U2484" s="3">
        <v>3.49</v>
      </c>
      <c r="V2484" t="str">
        <f t="shared" si="110"/>
        <v>Remove</v>
      </c>
      <c r="W2484"/>
      <c r="X2484"/>
      <c r="Y2484"/>
      <c r="Z2484"/>
      <c r="AA2484"/>
      <c r="AC2484"/>
      <c r="AE2484"/>
    </row>
    <row r="2485" spans="1:31" hidden="1" x14ac:dyDescent="0.3">
      <c r="A2485" s="3">
        <v>2969651040</v>
      </c>
      <c r="B2485" s="3" t="s">
        <v>5949</v>
      </c>
      <c r="C2485" s="3" t="s">
        <v>5949</v>
      </c>
      <c r="D2485" s="3">
        <v>1805.0554115359701</v>
      </c>
      <c r="E2485" s="3" t="s">
        <v>5952</v>
      </c>
      <c r="F2485" s="3" t="s">
        <v>83</v>
      </c>
      <c r="G2485" s="3" t="s">
        <v>159</v>
      </c>
      <c r="H2485" s="3" t="s">
        <v>49</v>
      </c>
      <c r="I2485" s="3" t="s">
        <v>5953</v>
      </c>
      <c r="J2485" s="3" t="s">
        <v>83</v>
      </c>
      <c r="K2485" s="3" t="s">
        <v>159</v>
      </c>
      <c r="L2485" s="3" t="s">
        <v>5954</v>
      </c>
      <c r="M2485" s="3" t="s">
        <v>5955</v>
      </c>
      <c r="N2485" s="3" t="s">
        <v>283</v>
      </c>
      <c r="O2485" s="3" t="s">
        <v>9</v>
      </c>
      <c r="P2485" s="3" t="s">
        <v>49</v>
      </c>
      <c r="Q2485" s="3" t="s">
        <v>10</v>
      </c>
      <c r="V2485" t="str">
        <f t="shared" si="110"/>
        <v>Remove</v>
      </c>
      <c r="W2485"/>
      <c r="X2485"/>
      <c r="Y2485"/>
      <c r="Z2485"/>
      <c r="AA2485"/>
      <c r="AC2485"/>
      <c r="AE2485"/>
    </row>
    <row r="2486" spans="1:31" ht="43.2" x14ac:dyDescent="0.3">
      <c r="A2486" s="3">
        <v>3073184040</v>
      </c>
      <c r="B2486" s="3" t="s">
        <v>5956</v>
      </c>
      <c r="C2486" s="3" t="s">
        <v>5956</v>
      </c>
      <c r="D2486" s="3">
        <v>216.99949102014099</v>
      </c>
      <c r="E2486" s="3" t="s">
        <v>5957</v>
      </c>
      <c r="F2486" s="3" t="s">
        <v>13</v>
      </c>
      <c r="G2486" s="3" t="s">
        <v>56</v>
      </c>
      <c r="H2486" s="3" t="s">
        <v>16004</v>
      </c>
      <c r="I2486" s="3" t="s">
        <v>16025</v>
      </c>
      <c r="J2486" s="3" t="s">
        <v>26</v>
      </c>
      <c r="K2486" s="3" t="s">
        <v>612</v>
      </c>
      <c r="L2486" s="3" t="s">
        <v>4</v>
      </c>
      <c r="N2486" s="3" t="s">
        <v>299</v>
      </c>
      <c r="O2486" s="3" t="s">
        <v>9</v>
      </c>
      <c r="P2486" s="3" t="s">
        <v>4</v>
      </c>
      <c r="Q2486" s="3" t="s">
        <v>10</v>
      </c>
      <c r="R2486" s="2" t="s">
        <v>15953</v>
      </c>
      <c r="S2486" s="3">
        <v>-9.4</v>
      </c>
      <c r="T2486" s="3">
        <v>-11.67</v>
      </c>
      <c r="U2486" s="3">
        <v>-5.09</v>
      </c>
      <c r="V2486" s="3" t="str">
        <f t="shared" si="110"/>
        <v>Keep</v>
      </c>
      <c r="W2486" s="2" t="str">
        <f>MID(B2486, 5, 11)</f>
        <v>Feb 22 2017</v>
      </c>
      <c r="X2486" s="3">
        <f t="shared" ref="X2486" si="117">VALUE(RIGHT(W2486,4))</f>
        <v>2017</v>
      </c>
      <c r="Y2486" s="2" t="str">
        <f>H2486&amp;X2486</f>
        <v>china2017</v>
      </c>
      <c r="Z2486" s="1" t="s">
        <v>16088</v>
      </c>
      <c r="AA2486" s="1">
        <f>IFERROR(VLOOKUP(Z2486, RISKSHEET!$A$2:$G$1000, 4, FALSE), "Missing")</f>
        <v>-0.25517809391021701</v>
      </c>
      <c r="AB2486">
        <f>IFERROR(VLOOKUP(Z2486, RISKSHEET!$A$2:$G$1000, 5, FALSE), "Missing")</f>
        <v>-0.23255810141563399</v>
      </c>
      <c r="AC2486" s="1">
        <f>IFERROR(VLOOKUP(Z2486, RISKSHEET!$A$2:$G$1000, 6, FALSE), "Missing")</f>
        <v>0.416875630617142</v>
      </c>
      <c r="AD2486" t="str">
        <f>_xlfn.XLOOKUP(Z2486, CREDITRATING!I:I, CREDITRATING!E:E, "Missing")</f>
        <v>A+</v>
      </c>
      <c r="AE2486" s="1">
        <f>_xlfn.XLOOKUP(Z2486, CREDITRATING!I:I, CREDITRATING!F:F, "Missing")</f>
        <v>5</v>
      </c>
    </row>
    <row r="2487" spans="1:31" hidden="1" x14ac:dyDescent="0.3">
      <c r="A2487" s="3">
        <v>3072735040</v>
      </c>
      <c r="B2487" s="3" t="s">
        <v>5956</v>
      </c>
      <c r="C2487" s="3" t="s">
        <v>5956</v>
      </c>
      <c r="D2487" s="3">
        <v>385.11844208690599</v>
      </c>
      <c r="E2487" s="3" t="s">
        <v>5958</v>
      </c>
      <c r="F2487" s="3" t="s">
        <v>26</v>
      </c>
      <c r="G2487" s="3" t="s">
        <v>27</v>
      </c>
      <c r="H2487" s="3" t="s">
        <v>4</v>
      </c>
      <c r="I2487" s="3" t="s">
        <v>5959</v>
      </c>
      <c r="J2487" s="3" t="s">
        <v>6</v>
      </c>
      <c r="K2487" s="3" t="s">
        <v>34</v>
      </c>
      <c r="L2487" s="3" t="s">
        <v>4</v>
      </c>
      <c r="O2487" s="3" t="s">
        <v>9</v>
      </c>
      <c r="P2487" s="3" t="s">
        <v>4</v>
      </c>
      <c r="Q2487" s="3" t="s">
        <v>10</v>
      </c>
      <c r="V2487" t="str">
        <f t="shared" si="110"/>
        <v>Remove</v>
      </c>
      <c r="W2487"/>
      <c r="X2487"/>
      <c r="Y2487"/>
      <c r="Z2487"/>
      <c r="AA2487"/>
      <c r="AC2487"/>
      <c r="AE2487"/>
    </row>
    <row r="2488" spans="1:31" hidden="1" x14ac:dyDescent="0.3">
      <c r="A2488" s="3">
        <v>3078040040</v>
      </c>
      <c r="B2488" s="3" t="s">
        <v>5960</v>
      </c>
      <c r="C2488" s="3" t="s">
        <v>5960</v>
      </c>
      <c r="D2488" s="3">
        <v>103.493307215149</v>
      </c>
      <c r="E2488" s="3" t="s">
        <v>5961</v>
      </c>
      <c r="F2488" s="3" t="s">
        <v>41</v>
      </c>
      <c r="G2488" s="3" t="s">
        <v>323</v>
      </c>
      <c r="H2488" s="3" t="s">
        <v>49</v>
      </c>
      <c r="I2488" s="3" t="s">
        <v>5962</v>
      </c>
      <c r="J2488" s="3" t="s">
        <v>41</v>
      </c>
      <c r="K2488" s="3" t="s">
        <v>323</v>
      </c>
      <c r="L2488" s="3" t="s">
        <v>49</v>
      </c>
      <c r="M2488" s="3" t="s">
        <v>1583</v>
      </c>
      <c r="O2488" s="3" t="s">
        <v>9</v>
      </c>
      <c r="P2488" s="3" t="s">
        <v>49</v>
      </c>
      <c r="Q2488" s="3" t="s">
        <v>10</v>
      </c>
      <c r="V2488" t="str">
        <f t="shared" si="110"/>
        <v>Remove</v>
      </c>
      <c r="W2488"/>
      <c r="X2488"/>
      <c r="Y2488"/>
      <c r="Z2488"/>
      <c r="AA2488"/>
      <c r="AC2488"/>
      <c r="AE2488"/>
    </row>
    <row r="2489" spans="1:31" hidden="1" x14ac:dyDescent="0.3">
      <c r="A2489" s="3">
        <v>3073202040</v>
      </c>
      <c r="B2489" s="3" t="s">
        <v>5960</v>
      </c>
      <c r="C2489" s="3" t="s">
        <v>4405</v>
      </c>
      <c r="D2489" s="3">
        <v>354.28487362815201</v>
      </c>
      <c r="E2489" s="3" t="s">
        <v>5963</v>
      </c>
      <c r="F2489" s="3" t="s">
        <v>18</v>
      </c>
      <c r="G2489" s="3" t="s">
        <v>19</v>
      </c>
      <c r="H2489" s="3" t="s">
        <v>4</v>
      </c>
      <c r="I2489" s="3" t="s">
        <v>5964</v>
      </c>
      <c r="J2489" s="3" t="s">
        <v>23</v>
      </c>
      <c r="K2489" s="3" t="s">
        <v>24</v>
      </c>
      <c r="L2489" s="3" t="s">
        <v>4</v>
      </c>
      <c r="N2489" s="3" t="s">
        <v>4293</v>
      </c>
      <c r="O2489" s="3" t="s">
        <v>9</v>
      </c>
      <c r="P2489" s="3" t="s">
        <v>4</v>
      </c>
      <c r="Q2489" s="3" t="s">
        <v>10</v>
      </c>
      <c r="V2489" t="str">
        <f t="shared" si="110"/>
        <v>Remove</v>
      </c>
      <c r="W2489"/>
      <c r="X2489"/>
      <c r="Y2489"/>
      <c r="Z2489"/>
      <c r="AA2489"/>
      <c r="AC2489"/>
      <c r="AE2489"/>
    </row>
    <row r="2490" spans="1:31" hidden="1" x14ac:dyDescent="0.3">
      <c r="A2490" s="3">
        <v>3073990040</v>
      </c>
      <c r="B2490" s="3" t="s">
        <v>5965</v>
      </c>
      <c r="C2490" s="3" t="s">
        <v>5965</v>
      </c>
      <c r="D2490" s="3">
        <v>168.81699746436999</v>
      </c>
      <c r="E2490" s="3" t="s">
        <v>5966</v>
      </c>
      <c r="F2490" s="3" t="s">
        <v>13</v>
      </c>
      <c r="G2490" s="3" t="s">
        <v>56</v>
      </c>
      <c r="H2490" s="3" t="s">
        <v>4</v>
      </c>
      <c r="I2490" s="3" t="s">
        <v>5967</v>
      </c>
      <c r="J2490" s="3" t="s">
        <v>13</v>
      </c>
      <c r="K2490" s="3" t="s">
        <v>56</v>
      </c>
      <c r="L2490" s="3" t="s">
        <v>4</v>
      </c>
      <c r="N2490" s="3" t="s">
        <v>469</v>
      </c>
      <c r="O2490" s="3" t="s">
        <v>9</v>
      </c>
      <c r="P2490" s="3" t="s">
        <v>4</v>
      </c>
      <c r="Q2490" s="3" t="s">
        <v>10</v>
      </c>
      <c r="V2490" t="str">
        <f t="shared" si="110"/>
        <v>Remove</v>
      </c>
      <c r="W2490"/>
      <c r="X2490"/>
      <c r="Y2490"/>
      <c r="Z2490"/>
      <c r="AA2490"/>
      <c r="AC2490"/>
      <c r="AE2490"/>
    </row>
    <row r="2491" spans="1:31" hidden="1" x14ac:dyDescent="0.3">
      <c r="A2491" s="3">
        <v>3073719040</v>
      </c>
      <c r="B2491" s="3" t="s">
        <v>5965</v>
      </c>
      <c r="C2491" s="3" t="s">
        <v>5965</v>
      </c>
      <c r="D2491" s="3">
        <v>67.8774170010945</v>
      </c>
      <c r="E2491" s="3" t="s">
        <v>5968</v>
      </c>
      <c r="F2491" s="3" t="s">
        <v>6</v>
      </c>
      <c r="G2491" s="3" t="s">
        <v>7</v>
      </c>
      <c r="H2491" s="3" t="s">
        <v>4</v>
      </c>
      <c r="I2491" s="3" t="s">
        <v>5969</v>
      </c>
      <c r="J2491" s="3" t="s">
        <v>41</v>
      </c>
      <c r="K2491" s="3" t="s">
        <v>223</v>
      </c>
      <c r="L2491" s="3" t="s">
        <v>4</v>
      </c>
      <c r="N2491" s="3" t="s">
        <v>5970</v>
      </c>
      <c r="O2491" s="3" t="s">
        <v>9</v>
      </c>
      <c r="P2491" s="3" t="s">
        <v>4</v>
      </c>
      <c r="Q2491" s="3" t="s">
        <v>10</v>
      </c>
      <c r="V2491" t="str">
        <f t="shared" si="110"/>
        <v>Remove</v>
      </c>
      <c r="W2491"/>
      <c r="X2491"/>
      <c r="Y2491"/>
      <c r="Z2491"/>
      <c r="AA2491"/>
      <c r="AC2491"/>
      <c r="AE2491"/>
    </row>
    <row r="2492" spans="1:31" hidden="1" x14ac:dyDescent="0.3">
      <c r="A2492" s="3">
        <v>3074299040</v>
      </c>
      <c r="B2492" s="3" t="s">
        <v>5971</v>
      </c>
      <c r="C2492" s="3" t="s">
        <v>5971</v>
      </c>
      <c r="D2492" s="3">
        <v>120.731456243113</v>
      </c>
      <c r="E2492" s="3" t="s">
        <v>5972</v>
      </c>
      <c r="F2492" s="3" t="s">
        <v>6</v>
      </c>
      <c r="G2492" s="3" t="s">
        <v>7</v>
      </c>
      <c r="H2492" s="3" t="s">
        <v>4</v>
      </c>
      <c r="I2492" s="3" t="s">
        <v>5973</v>
      </c>
      <c r="J2492" s="3" t="s">
        <v>41</v>
      </c>
      <c r="K2492" s="3" t="s">
        <v>42</v>
      </c>
      <c r="L2492" s="3" t="s">
        <v>4</v>
      </c>
      <c r="N2492" s="3" t="s">
        <v>329</v>
      </c>
      <c r="O2492" s="3" t="s">
        <v>9</v>
      </c>
      <c r="P2492" s="3" t="s">
        <v>4</v>
      </c>
      <c r="Q2492" s="3" t="s">
        <v>10</v>
      </c>
      <c r="V2492" t="str">
        <f t="shared" si="110"/>
        <v>Remove</v>
      </c>
      <c r="W2492"/>
      <c r="X2492"/>
      <c r="Y2492"/>
      <c r="Z2492"/>
      <c r="AA2492"/>
      <c r="AC2492"/>
      <c r="AE2492"/>
    </row>
    <row r="2493" spans="1:31" hidden="1" x14ac:dyDescent="0.3">
      <c r="A2493" s="3">
        <v>3074219040</v>
      </c>
      <c r="B2493" s="3" t="s">
        <v>5971</v>
      </c>
      <c r="C2493" s="3" t="s">
        <v>5971</v>
      </c>
      <c r="D2493" s="3">
        <v>290.87479058926402</v>
      </c>
      <c r="E2493" s="3" t="s">
        <v>5974</v>
      </c>
      <c r="F2493" s="3" t="s">
        <v>90</v>
      </c>
      <c r="G2493" s="3" t="s">
        <v>623</v>
      </c>
      <c r="H2493" s="3" t="s">
        <v>4</v>
      </c>
      <c r="I2493" s="3" t="s">
        <v>5975</v>
      </c>
      <c r="J2493" s="3" t="s">
        <v>26</v>
      </c>
      <c r="K2493" s="3" t="s">
        <v>27</v>
      </c>
      <c r="L2493" s="3" t="s">
        <v>4</v>
      </c>
      <c r="M2493" s="3" t="s">
        <v>934</v>
      </c>
      <c r="N2493" s="3" t="s">
        <v>8</v>
      </c>
      <c r="O2493" s="3" t="s">
        <v>9</v>
      </c>
      <c r="P2493" s="3" t="s">
        <v>4</v>
      </c>
      <c r="Q2493" s="3" t="s">
        <v>10</v>
      </c>
      <c r="V2493" t="str">
        <f t="shared" si="110"/>
        <v>Remove</v>
      </c>
      <c r="W2493"/>
      <c r="X2493"/>
      <c r="Y2493"/>
      <c r="Z2493"/>
      <c r="AA2493"/>
      <c r="AC2493"/>
      <c r="AE2493"/>
    </row>
    <row r="2494" spans="1:31" hidden="1" x14ac:dyDescent="0.3">
      <c r="A2494" s="3">
        <v>3075673040</v>
      </c>
      <c r="B2494" s="3" t="s">
        <v>5662</v>
      </c>
      <c r="C2494" s="3" t="s">
        <v>5662</v>
      </c>
      <c r="D2494" s="3">
        <v>149.464636899993</v>
      </c>
      <c r="E2494" s="3" t="s">
        <v>5976</v>
      </c>
      <c r="F2494" s="3" t="s">
        <v>83</v>
      </c>
      <c r="G2494" s="3" t="s">
        <v>268</v>
      </c>
      <c r="H2494" s="3" t="s">
        <v>4</v>
      </c>
      <c r="I2494" s="3" t="s">
        <v>5977</v>
      </c>
      <c r="J2494" s="3" t="s">
        <v>26</v>
      </c>
      <c r="K2494" s="3" t="s">
        <v>27</v>
      </c>
      <c r="L2494" s="3" t="s">
        <v>4</v>
      </c>
      <c r="O2494" s="3" t="s">
        <v>9</v>
      </c>
      <c r="P2494" s="3" t="s">
        <v>4</v>
      </c>
      <c r="Q2494" s="3" t="s">
        <v>10</v>
      </c>
      <c r="V2494" t="str">
        <f t="shared" si="110"/>
        <v>Remove</v>
      </c>
      <c r="W2494"/>
      <c r="X2494"/>
      <c r="Y2494"/>
      <c r="Z2494"/>
      <c r="AA2494"/>
      <c r="AC2494"/>
      <c r="AE2494"/>
    </row>
    <row r="2495" spans="1:31" hidden="1" x14ac:dyDescent="0.3">
      <c r="A2495" s="3">
        <v>3074460040</v>
      </c>
      <c r="B2495" s="3" t="s">
        <v>5662</v>
      </c>
      <c r="C2495" s="3" t="s">
        <v>5662</v>
      </c>
      <c r="D2495" s="3">
        <v>531.72117415689399</v>
      </c>
      <c r="E2495" s="3" t="s">
        <v>5978</v>
      </c>
      <c r="F2495" s="3" t="s">
        <v>90</v>
      </c>
      <c r="G2495" s="3" t="s">
        <v>642</v>
      </c>
      <c r="H2495" s="3" t="s">
        <v>4</v>
      </c>
      <c r="I2495" s="3" t="s">
        <v>5979</v>
      </c>
      <c r="J2495" s="3" t="s">
        <v>26</v>
      </c>
      <c r="K2495" s="3" t="s">
        <v>27</v>
      </c>
      <c r="L2495" s="3" t="s">
        <v>28</v>
      </c>
      <c r="M2495" s="3" t="s">
        <v>289</v>
      </c>
      <c r="O2495" s="3" t="s">
        <v>9</v>
      </c>
      <c r="P2495" s="3" t="s">
        <v>4</v>
      </c>
      <c r="Q2495" s="3" t="s">
        <v>10</v>
      </c>
      <c r="V2495" t="str">
        <f t="shared" si="110"/>
        <v>Remove</v>
      </c>
      <c r="W2495"/>
      <c r="X2495"/>
      <c r="Y2495"/>
      <c r="Z2495"/>
      <c r="AA2495"/>
      <c r="AC2495"/>
      <c r="AE2495"/>
    </row>
    <row r="2496" spans="1:31" hidden="1" x14ac:dyDescent="0.3">
      <c r="A2496" s="3">
        <v>3074308040</v>
      </c>
      <c r="B2496" s="3" t="s">
        <v>5662</v>
      </c>
      <c r="C2496" s="3" t="s">
        <v>5662</v>
      </c>
      <c r="D2496" s="3">
        <v>54.128341466967697</v>
      </c>
      <c r="E2496" s="3" t="s">
        <v>5980</v>
      </c>
      <c r="F2496" s="3" t="s">
        <v>18</v>
      </c>
      <c r="G2496" s="3" t="s">
        <v>319</v>
      </c>
      <c r="H2496" s="3" t="s">
        <v>4</v>
      </c>
      <c r="I2496" s="3" t="s">
        <v>5981</v>
      </c>
      <c r="J2496" s="3" t="s">
        <v>18</v>
      </c>
      <c r="K2496" s="3" t="s">
        <v>186</v>
      </c>
      <c r="L2496" s="3" t="s">
        <v>4</v>
      </c>
      <c r="O2496" s="3" t="s">
        <v>9</v>
      </c>
      <c r="P2496" s="3" t="s">
        <v>4</v>
      </c>
      <c r="Q2496" s="3" t="s">
        <v>10</v>
      </c>
      <c r="V2496" t="str">
        <f t="shared" si="110"/>
        <v>Remove</v>
      </c>
      <c r="W2496"/>
      <c r="X2496"/>
      <c r="Y2496"/>
      <c r="Z2496"/>
      <c r="AA2496"/>
      <c r="AC2496"/>
      <c r="AE2496"/>
    </row>
    <row r="2497" spans="1:31" hidden="1" x14ac:dyDescent="0.3">
      <c r="A2497" s="3">
        <v>3074209040</v>
      </c>
      <c r="B2497" s="3" t="s">
        <v>5662</v>
      </c>
      <c r="C2497" s="3" t="s">
        <v>5662</v>
      </c>
      <c r="D2497" s="3">
        <v>996.15017842229099</v>
      </c>
      <c r="E2497" s="3" t="s">
        <v>5982</v>
      </c>
      <c r="F2497" s="3" t="s">
        <v>2</v>
      </c>
      <c r="G2497" s="3" t="s">
        <v>181</v>
      </c>
      <c r="H2497" s="3" t="s">
        <v>4</v>
      </c>
      <c r="I2497" s="3" t="s">
        <v>1339</v>
      </c>
      <c r="J2497" s="3" t="s">
        <v>191</v>
      </c>
      <c r="K2497" s="3" t="s">
        <v>536</v>
      </c>
      <c r="L2497" s="3" t="s">
        <v>4</v>
      </c>
      <c r="N2497" s="3" t="s">
        <v>631</v>
      </c>
      <c r="O2497" s="3" t="s">
        <v>9</v>
      </c>
      <c r="P2497" s="3" t="s">
        <v>4</v>
      </c>
      <c r="Q2497" s="3" t="s">
        <v>10</v>
      </c>
      <c r="V2497" t="str">
        <f t="shared" si="110"/>
        <v>Remove</v>
      </c>
      <c r="W2497"/>
      <c r="X2497"/>
      <c r="Y2497"/>
      <c r="Z2497"/>
      <c r="AA2497"/>
      <c r="AC2497"/>
      <c r="AE2497"/>
    </row>
    <row r="2498" spans="1:31" hidden="1" x14ac:dyDescent="0.3">
      <c r="A2498" s="3">
        <v>3074758040</v>
      </c>
      <c r="B2498" s="3" t="s">
        <v>5779</v>
      </c>
      <c r="C2498" s="3" t="s">
        <v>5779</v>
      </c>
      <c r="D2498" s="3">
        <v>53.731343283582099</v>
      </c>
      <c r="E2498" s="3" t="s">
        <v>5983</v>
      </c>
      <c r="F2498" s="3" t="s">
        <v>6</v>
      </c>
      <c r="G2498" s="3" t="s">
        <v>34</v>
      </c>
      <c r="H2498" s="3" t="s">
        <v>4</v>
      </c>
      <c r="I2498" s="3" t="s">
        <v>5984</v>
      </c>
      <c r="J2498" s="3" t="s">
        <v>62</v>
      </c>
      <c r="K2498" s="3" t="s">
        <v>88</v>
      </c>
      <c r="L2498" s="3" t="s">
        <v>4</v>
      </c>
      <c r="O2498" s="3" t="s">
        <v>9</v>
      </c>
      <c r="P2498" s="3" t="s">
        <v>4</v>
      </c>
      <c r="Q2498" s="3" t="s">
        <v>10</v>
      </c>
      <c r="V2498" t="str">
        <f t="shared" si="110"/>
        <v>Remove</v>
      </c>
      <c r="W2498"/>
      <c r="X2498"/>
      <c r="Y2498"/>
      <c r="Z2498"/>
      <c r="AA2498"/>
      <c r="AC2498"/>
      <c r="AE2498"/>
    </row>
    <row r="2499" spans="1:31" hidden="1" x14ac:dyDescent="0.3">
      <c r="A2499" s="3">
        <v>3078891040</v>
      </c>
      <c r="B2499" s="3" t="s">
        <v>5985</v>
      </c>
      <c r="C2499" s="3" t="s">
        <v>5985</v>
      </c>
      <c r="D2499" s="3">
        <v>64.745872450631296</v>
      </c>
      <c r="E2499" s="3" t="s">
        <v>5986</v>
      </c>
      <c r="F2499" s="3" t="s">
        <v>90</v>
      </c>
      <c r="G2499" s="3" t="s">
        <v>642</v>
      </c>
      <c r="H2499" s="3" t="s">
        <v>49</v>
      </c>
      <c r="I2499" s="3" t="s">
        <v>5987</v>
      </c>
      <c r="J2499" s="3" t="s">
        <v>90</v>
      </c>
      <c r="K2499" s="3" t="s">
        <v>642</v>
      </c>
      <c r="L2499" s="3" t="s">
        <v>49</v>
      </c>
      <c r="N2499" s="3" t="s">
        <v>530</v>
      </c>
      <c r="O2499" s="3" t="s">
        <v>9</v>
      </c>
      <c r="P2499" s="3" t="s">
        <v>49</v>
      </c>
      <c r="Q2499" s="3" t="s">
        <v>10</v>
      </c>
      <c r="V2499" t="str">
        <f t="shared" ref="V2499:V2562" si="118">IF(ISNUMBER(S2499), "Keep", "Remove")</f>
        <v>Remove</v>
      </c>
      <c r="W2499"/>
      <c r="X2499"/>
      <c r="Y2499"/>
      <c r="Z2499"/>
      <c r="AA2499"/>
      <c r="AC2499"/>
      <c r="AE2499"/>
    </row>
    <row r="2500" spans="1:31" hidden="1" x14ac:dyDescent="0.3">
      <c r="A2500" s="3">
        <v>3076127040</v>
      </c>
      <c r="B2500" s="3" t="s">
        <v>5985</v>
      </c>
      <c r="C2500" s="3" t="s">
        <v>5985</v>
      </c>
      <c r="D2500" s="3">
        <v>419.14634146341501</v>
      </c>
      <c r="E2500" s="3" t="s">
        <v>5988</v>
      </c>
      <c r="F2500" s="3" t="s">
        <v>6</v>
      </c>
      <c r="G2500" s="3" t="s">
        <v>117</v>
      </c>
      <c r="H2500" s="3" t="s">
        <v>4</v>
      </c>
      <c r="I2500" s="3" t="s">
        <v>1241</v>
      </c>
      <c r="J2500" s="3" t="s">
        <v>13</v>
      </c>
      <c r="K2500" s="3" t="s">
        <v>65</v>
      </c>
      <c r="L2500" s="3" t="s">
        <v>4</v>
      </c>
      <c r="N2500" s="3" t="s">
        <v>59</v>
      </c>
      <c r="O2500" s="3" t="s">
        <v>9</v>
      </c>
      <c r="P2500" s="3" t="s">
        <v>4</v>
      </c>
      <c r="Q2500" s="3" t="s">
        <v>10</v>
      </c>
      <c r="V2500" t="str">
        <f t="shared" si="118"/>
        <v>Remove</v>
      </c>
      <c r="W2500"/>
      <c r="X2500"/>
      <c r="Y2500"/>
      <c r="Z2500"/>
      <c r="AA2500"/>
      <c r="AC2500"/>
      <c r="AE2500"/>
    </row>
    <row r="2501" spans="1:31" hidden="1" x14ac:dyDescent="0.3">
      <c r="A2501" s="3">
        <v>3085657040</v>
      </c>
      <c r="B2501" s="3" t="s">
        <v>5989</v>
      </c>
      <c r="C2501" s="3" t="s">
        <v>5990</v>
      </c>
      <c r="D2501" s="3">
        <v>75.578099792160202</v>
      </c>
      <c r="E2501" s="3" t="s">
        <v>5991</v>
      </c>
      <c r="F2501" s="3" t="s">
        <v>13</v>
      </c>
      <c r="G2501" s="3" t="s">
        <v>74</v>
      </c>
      <c r="H2501" s="3" t="s">
        <v>4</v>
      </c>
      <c r="I2501" s="3" t="s">
        <v>5992</v>
      </c>
      <c r="J2501" s="3" t="s">
        <v>13</v>
      </c>
      <c r="K2501" s="3" t="s">
        <v>96</v>
      </c>
      <c r="L2501" s="3" t="s">
        <v>4</v>
      </c>
      <c r="N2501" s="3" t="s">
        <v>5993</v>
      </c>
      <c r="O2501" s="3" t="s">
        <v>9</v>
      </c>
      <c r="P2501" s="3" t="s">
        <v>4</v>
      </c>
      <c r="Q2501" s="3" t="s">
        <v>10</v>
      </c>
      <c r="V2501" t="str">
        <f t="shared" si="118"/>
        <v>Remove</v>
      </c>
      <c r="W2501"/>
      <c r="X2501"/>
      <c r="Y2501"/>
      <c r="Z2501"/>
      <c r="AA2501"/>
      <c r="AC2501"/>
      <c r="AE2501"/>
    </row>
    <row r="2502" spans="1:31" hidden="1" x14ac:dyDescent="0.3">
      <c r="A2502" s="3">
        <v>3076081040</v>
      </c>
      <c r="B2502" s="3" t="s">
        <v>5989</v>
      </c>
      <c r="C2502" s="3" t="s">
        <v>5989</v>
      </c>
      <c r="D2502" s="3">
        <v>95.138671080908395</v>
      </c>
      <c r="E2502" s="3" t="s">
        <v>5994</v>
      </c>
      <c r="F2502" s="3" t="s">
        <v>18</v>
      </c>
      <c r="G2502" s="3" t="s">
        <v>19</v>
      </c>
      <c r="H2502" s="3" t="s">
        <v>4</v>
      </c>
      <c r="I2502" s="3" t="s">
        <v>5995</v>
      </c>
      <c r="J2502" s="3" t="s">
        <v>18</v>
      </c>
      <c r="K2502" s="3" t="s">
        <v>19</v>
      </c>
      <c r="L2502" s="3" t="s">
        <v>4</v>
      </c>
      <c r="M2502" s="3" t="s">
        <v>486</v>
      </c>
      <c r="O2502" s="3" t="s">
        <v>9</v>
      </c>
      <c r="P2502" s="3" t="s">
        <v>4</v>
      </c>
      <c r="Q2502" s="3" t="s">
        <v>10</v>
      </c>
      <c r="V2502" t="str">
        <f t="shared" si="118"/>
        <v>Remove</v>
      </c>
      <c r="W2502"/>
      <c r="X2502"/>
      <c r="Y2502"/>
      <c r="Z2502"/>
      <c r="AA2502"/>
      <c r="AC2502"/>
      <c r="AE2502"/>
    </row>
    <row r="2503" spans="1:31" hidden="1" x14ac:dyDescent="0.3">
      <c r="A2503" s="3">
        <v>3076539040</v>
      </c>
      <c r="B2503" s="3" t="s">
        <v>5996</v>
      </c>
      <c r="C2503" s="3" t="s">
        <v>5996</v>
      </c>
      <c r="D2503" s="3">
        <v>130.521797140122</v>
      </c>
      <c r="E2503" s="3" t="s">
        <v>5997</v>
      </c>
      <c r="F2503" s="3" t="s">
        <v>13</v>
      </c>
      <c r="G2503" s="3" t="s">
        <v>14</v>
      </c>
      <c r="H2503" s="3" t="s">
        <v>4</v>
      </c>
      <c r="I2503" s="3" t="s">
        <v>5998</v>
      </c>
      <c r="J2503" s="3" t="s">
        <v>83</v>
      </c>
      <c r="K2503" s="3" t="s">
        <v>84</v>
      </c>
      <c r="L2503" s="3" t="s">
        <v>4</v>
      </c>
      <c r="N2503" s="3" t="s">
        <v>59</v>
      </c>
      <c r="O2503" s="3" t="s">
        <v>9</v>
      </c>
      <c r="P2503" s="3" t="s">
        <v>4</v>
      </c>
      <c r="Q2503" s="3" t="s">
        <v>10</v>
      </c>
      <c r="V2503" t="str">
        <f t="shared" si="118"/>
        <v>Remove</v>
      </c>
      <c r="W2503"/>
      <c r="X2503"/>
      <c r="Y2503"/>
      <c r="Z2503"/>
      <c r="AA2503"/>
      <c r="AC2503"/>
      <c r="AE2503"/>
    </row>
    <row r="2504" spans="1:31" hidden="1" x14ac:dyDescent="0.3">
      <c r="A2504" s="3">
        <v>3077692040</v>
      </c>
      <c r="B2504" s="3" t="s">
        <v>5441</v>
      </c>
      <c r="C2504" s="3" t="s">
        <v>5441</v>
      </c>
      <c r="D2504" s="3">
        <v>1178.9295652173901</v>
      </c>
      <c r="E2504" s="3" t="s">
        <v>5999</v>
      </c>
      <c r="F2504" s="3" t="s">
        <v>6</v>
      </c>
      <c r="G2504" s="3" t="s">
        <v>58</v>
      </c>
      <c r="H2504" s="3" t="s">
        <v>4</v>
      </c>
      <c r="I2504" s="3" t="s">
        <v>6000</v>
      </c>
      <c r="J2504" s="3" t="s">
        <v>6</v>
      </c>
      <c r="K2504" s="3" t="s">
        <v>58</v>
      </c>
      <c r="L2504" s="3" t="s">
        <v>4</v>
      </c>
      <c r="N2504" s="3" t="s">
        <v>6001</v>
      </c>
      <c r="O2504" s="3" t="s">
        <v>9</v>
      </c>
      <c r="P2504" s="3" t="s">
        <v>4</v>
      </c>
      <c r="Q2504" s="3" t="s">
        <v>10</v>
      </c>
      <c r="V2504" t="str">
        <f t="shared" si="118"/>
        <v>Remove</v>
      </c>
      <c r="W2504"/>
      <c r="X2504"/>
      <c r="Y2504"/>
      <c r="Z2504"/>
      <c r="AA2504"/>
      <c r="AC2504"/>
      <c r="AE2504"/>
    </row>
    <row r="2505" spans="1:31" hidden="1" x14ac:dyDescent="0.3">
      <c r="A2505" s="3">
        <v>3077583040</v>
      </c>
      <c r="B2505" s="3" t="s">
        <v>5441</v>
      </c>
      <c r="C2505" s="3" t="s">
        <v>5441</v>
      </c>
      <c r="D2505" s="3">
        <v>72.463768115942003</v>
      </c>
      <c r="E2505" s="3" t="s">
        <v>6002</v>
      </c>
      <c r="F2505" s="3" t="s">
        <v>13</v>
      </c>
      <c r="G2505" s="3" t="s">
        <v>74</v>
      </c>
      <c r="H2505" s="3" t="s">
        <v>4</v>
      </c>
      <c r="I2505" s="3" t="s">
        <v>6003</v>
      </c>
      <c r="J2505" s="3" t="s">
        <v>26</v>
      </c>
      <c r="K2505" s="3" t="s">
        <v>27</v>
      </c>
      <c r="L2505" s="3" t="s">
        <v>4</v>
      </c>
      <c r="O2505" s="3" t="s">
        <v>9</v>
      </c>
      <c r="P2505" s="3" t="s">
        <v>4</v>
      </c>
      <c r="Q2505" s="3" t="s">
        <v>10</v>
      </c>
      <c r="V2505" t="str">
        <f t="shared" si="118"/>
        <v>Remove</v>
      </c>
      <c r="W2505"/>
      <c r="X2505"/>
      <c r="Y2505"/>
      <c r="Z2505"/>
      <c r="AA2505"/>
      <c r="AC2505"/>
      <c r="AE2505"/>
    </row>
    <row r="2506" spans="1:31" hidden="1" x14ac:dyDescent="0.3">
      <c r="A2506" s="3">
        <v>3078328040</v>
      </c>
      <c r="B2506" s="3" t="s">
        <v>6004</v>
      </c>
      <c r="C2506" s="3" t="s">
        <v>6004</v>
      </c>
      <c r="D2506" s="3">
        <v>61.823390679032897</v>
      </c>
      <c r="E2506" s="3" t="s">
        <v>6005</v>
      </c>
      <c r="F2506" s="3" t="s">
        <v>2</v>
      </c>
      <c r="G2506" s="3" t="s">
        <v>3</v>
      </c>
      <c r="H2506" s="3" t="s">
        <v>4</v>
      </c>
      <c r="I2506" s="3" t="s">
        <v>6006</v>
      </c>
      <c r="J2506" s="3" t="s">
        <v>2</v>
      </c>
      <c r="K2506" s="3" t="s">
        <v>3</v>
      </c>
      <c r="L2506" s="3" t="s">
        <v>4</v>
      </c>
      <c r="O2506" s="3" t="s">
        <v>9</v>
      </c>
      <c r="P2506" s="3" t="s">
        <v>4</v>
      </c>
      <c r="Q2506" s="3" t="s">
        <v>10</v>
      </c>
      <c r="V2506" t="str">
        <f t="shared" si="118"/>
        <v>Remove</v>
      </c>
      <c r="W2506"/>
      <c r="X2506"/>
      <c r="Y2506"/>
      <c r="Z2506"/>
      <c r="AA2506"/>
      <c r="AC2506"/>
      <c r="AE2506"/>
    </row>
    <row r="2507" spans="1:31" hidden="1" x14ac:dyDescent="0.3">
      <c r="A2507" s="3">
        <v>3078299040</v>
      </c>
      <c r="B2507" s="3" t="s">
        <v>6004</v>
      </c>
      <c r="C2507" s="3" t="s">
        <v>6004</v>
      </c>
      <c r="D2507" s="3">
        <v>137.900105624123</v>
      </c>
      <c r="E2507" s="3" t="s">
        <v>6007</v>
      </c>
      <c r="F2507" s="3" t="s">
        <v>2</v>
      </c>
      <c r="G2507" s="3" t="s">
        <v>3</v>
      </c>
      <c r="H2507" s="3" t="s">
        <v>4</v>
      </c>
      <c r="I2507" s="3" t="s">
        <v>6008</v>
      </c>
      <c r="J2507" s="3" t="s">
        <v>2</v>
      </c>
      <c r="K2507" s="3" t="s">
        <v>3</v>
      </c>
      <c r="L2507" s="3" t="s">
        <v>4</v>
      </c>
      <c r="O2507" s="3" t="s">
        <v>9</v>
      </c>
      <c r="P2507" s="3" t="s">
        <v>4</v>
      </c>
      <c r="Q2507" s="3" t="s">
        <v>10</v>
      </c>
      <c r="V2507" t="str">
        <f t="shared" si="118"/>
        <v>Remove</v>
      </c>
      <c r="W2507"/>
      <c r="X2507"/>
      <c r="Y2507"/>
      <c r="Z2507"/>
      <c r="AA2507"/>
      <c r="AC2507"/>
      <c r="AE2507"/>
    </row>
    <row r="2508" spans="1:31" hidden="1" x14ac:dyDescent="0.3">
      <c r="A2508" s="3">
        <v>3078163040</v>
      </c>
      <c r="B2508" s="3" t="s">
        <v>6004</v>
      </c>
      <c r="C2508" s="3" t="s">
        <v>6009</v>
      </c>
      <c r="D2508" s="3">
        <v>133.763703509843</v>
      </c>
      <c r="E2508" s="3" t="s">
        <v>6010</v>
      </c>
      <c r="F2508" s="3" t="s">
        <v>2</v>
      </c>
      <c r="G2508" s="3" t="s">
        <v>3</v>
      </c>
      <c r="H2508" s="3" t="s">
        <v>4</v>
      </c>
      <c r="I2508" s="3" t="s">
        <v>4411</v>
      </c>
      <c r="J2508" s="3" t="s">
        <v>2</v>
      </c>
      <c r="K2508" s="3" t="s">
        <v>3</v>
      </c>
      <c r="L2508" s="3" t="s">
        <v>4</v>
      </c>
      <c r="O2508" s="3" t="s">
        <v>9</v>
      </c>
      <c r="P2508" s="3" t="s">
        <v>4</v>
      </c>
      <c r="Q2508" s="3" t="s">
        <v>10</v>
      </c>
      <c r="V2508" t="str">
        <f t="shared" si="118"/>
        <v>Remove</v>
      </c>
      <c r="W2508"/>
      <c r="X2508"/>
      <c r="Y2508"/>
      <c r="Z2508"/>
      <c r="AA2508"/>
      <c r="AC2508"/>
      <c r="AE2508"/>
    </row>
    <row r="2509" spans="1:31" hidden="1" x14ac:dyDescent="0.3">
      <c r="A2509" s="3">
        <v>3087606040</v>
      </c>
      <c r="B2509" s="3" t="s">
        <v>6011</v>
      </c>
      <c r="C2509" s="3" t="s">
        <v>6011</v>
      </c>
      <c r="D2509" s="3">
        <v>287.26236336872398</v>
      </c>
      <c r="E2509" s="3" t="s">
        <v>6012</v>
      </c>
      <c r="F2509" s="3" t="s">
        <v>6</v>
      </c>
      <c r="G2509" s="3" t="s">
        <v>34</v>
      </c>
      <c r="H2509" s="3" t="s">
        <v>49</v>
      </c>
      <c r="I2509" s="3" t="s">
        <v>6013</v>
      </c>
      <c r="J2509" s="3" t="s">
        <v>26</v>
      </c>
      <c r="K2509" s="3" t="s">
        <v>27</v>
      </c>
      <c r="L2509" s="3" t="s">
        <v>49</v>
      </c>
      <c r="N2509" s="3" t="s">
        <v>530</v>
      </c>
      <c r="O2509" s="3" t="s">
        <v>9</v>
      </c>
      <c r="P2509" s="3" t="s">
        <v>49</v>
      </c>
      <c r="Q2509" s="3" t="s">
        <v>10</v>
      </c>
      <c r="V2509" t="str">
        <f t="shared" si="118"/>
        <v>Remove</v>
      </c>
      <c r="W2509"/>
      <c r="X2509"/>
      <c r="Y2509"/>
      <c r="Z2509"/>
      <c r="AA2509"/>
      <c r="AC2509"/>
      <c r="AE2509"/>
    </row>
    <row r="2510" spans="1:31" hidden="1" x14ac:dyDescent="0.3">
      <c r="A2510" s="3">
        <v>3079445040</v>
      </c>
      <c r="B2510" s="3" t="s">
        <v>6011</v>
      </c>
      <c r="C2510" s="3" t="s">
        <v>6011</v>
      </c>
      <c r="D2510" s="3">
        <v>109.650001447471</v>
      </c>
      <c r="E2510" s="3" t="s">
        <v>6014</v>
      </c>
      <c r="F2510" s="3" t="s">
        <v>6</v>
      </c>
      <c r="G2510" s="3" t="s">
        <v>34</v>
      </c>
      <c r="H2510" s="3" t="s">
        <v>4</v>
      </c>
      <c r="I2510" s="3" t="s">
        <v>6015</v>
      </c>
      <c r="J2510" s="3" t="s">
        <v>6</v>
      </c>
      <c r="K2510" s="3" t="s">
        <v>34</v>
      </c>
      <c r="L2510" s="3" t="s">
        <v>28</v>
      </c>
      <c r="O2510" s="3" t="s">
        <v>9</v>
      </c>
      <c r="P2510" s="3" t="s">
        <v>4</v>
      </c>
      <c r="Q2510" s="3" t="s">
        <v>10</v>
      </c>
      <c r="V2510" t="str">
        <f t="shared" si="118"/>
        <v>Remove</v>
      </c>
      <c r="W2510"/>
      <c r="X2510"/>
      <c r="Y2510"/>
      <c r="Z2510"/>
      <c r="AA2510"/>
      <c r="AC2510"/>
      <c r="AE2510"/>
    </row>
    <row r="2511" spans="1:31" hidden="1" x14ac:dyDescent="0.3">
      <c r="A2511" s="3">
        <v>3079420040</v>
      </c>
      <c r="B2511" s="3" t="s">
        <v>6011</v>
      </c>
      <c r="C2511" s="3" t="s">
        <v>6011</v>
      </c>
      <c r="D2511" s="3">
        <v>150.76021190979401</v>
      </c>
      <c r="E2511" s="3" t="s">
        <v>6016</v>
      </c>
      <c r="F2511" s="3" t="s">
        <v>6</v>
      </c>
      <c r="G2511" s="3" t="s">
        <v>34</v>
      </c>
      <c r="H2511" s="3" t="s">
        <v>4</v>
      </c>
      <c r="I2511" s="3" t="s">
        <v>6017</v>
      </c>
      <c r="J2511" s="3" t="s">
        <v>6</v>
      </c>
      <c r="K2511" s="3" t="s">
        <v>34</v>
      </c>
      <c r="L2511" s="3" t="s">
        <v>4</v>
      </c>
      <c r="O2511" s="3" t="s">
        <v>9</v>
      </c>
      <c r="P2511" s="3" t="s">
        <v>4</v>
      </c>
      <c r="Q2511" s="3" t="s">
        <v>10</v>
      </c>
      <c r="V2511" t="str">
        <f t="shared" si="118"/>
        <v>Remove</v>
      </c>
      <c r="W2511"/>
      <c r="X2511"/>
      <c r="Y2511"/>
      <c r="Z2511"/>
      <c r="AA2511"/>
      <c r="AC2511"/>
      <c r="AE2511"/>
    </row>
    <row r="2512" spans="1:31" hidden="1" x14ac:dyDescent="0.3">
      <c r="A2512" s="3">
        <v>3079419040</v>
      </c>
      <c r="B2512" s="3" t="s">
        <v>6011</v>
      </c>
      <c r="C2512" s="3" t="s">
        <v>6011</v>
      </c>
      <c r="D2512" s="3">
        <v>218.88226268708601</v>
      </c>
      <c r="E2512" s="3" t="s">
        <v>6018</v>
      </c>
      <c r="F2512" s="3" t="s">
        <v>6</v>
      </c>
      <c r="G2512" s="3" t="s">
        <v>34</v>
      </c>
      <c r="H2512" s="3" t="s">
        <v>4</v>
      </c>
      <c r="I2512" s="3" t="s">
        <v>6017</v>
      </c>
      <c r="J2512" s="3" t="s">
        <v>6</v>
      </c>
      <c r="K2512" s="3" t="s">
        <v>34</v>
      </c>
      <c r="L2512" s="3" t="s">
        <v>4</v>
      </c>
      <c r="O2512" s="3" t="s">
        <v>9</v>
      </c>
      <c r="P2512" s="3" t="s">
        <v>4</v>
      </c>
      <c r="Q2512" s="3" t="s">
        <v>10</v>
      </c>
      <c r="V2512" t="str">
        <f t="shared" si="118"/>
        <v>Remove</v>
      </c>
      <c r="W2512"/>
      <c r="X2512"/>
      <c r="Y2512"/>
      <c r="Z2512"/>
      <c r="AA2512"/>
      <c r="AC2512"/>
      <c r="AE2512"/>
    </row>
    <row r="2513" spans="1:31" hidden="1" x14ac:dyDescent="0.3">
      <c r="A2513" s="3">
        <v>3079168040</v>
      </c>
      <c r="B2513" s="3" t="s">
        <v>6011</v>
      </c>
      <c r="C2513" s="3" t="s">
        <v>6011</v>
      </c>
      <c r="D2513" s="3">
        <v>135.665156507414</v>
      </c>
      <c r="E2513" s="3" t="s">
        <v>6019</v>
      </c>
      <c r="F2513" s="3" t="s">
        <v>13</v>
      </c>
      <c r="G2513" s="3" t="s">
        <v>96</v>
      </c>
      <c r="H2513" s="3" t="s">
        <v>4</v>
      </c>
      <c r="I2513" s="3" t="s">
        <v>6020</v>
      </c>
      <c r="J2513" s="3" t="s">
        <v>6</v>
      </c>
      <c r="K2513" s="3" t="s">
        <v>117</v>
      </c>
      <c r="L2513" s="3" t="s">
        <v>4</v>
      </c>
      <c r="N2513" s="3" t="s">
        <v>118</v>
      </c>
      <c r="O2513" s="3" t="s">
        <v>9</v>
      </c>
      <c r="P2513" s="3" t="s">
        <v>4</v>
      </c>
      <c r="Q2513" s="3" t="s">
        <v>10</v>
      </c>
      <c r="V2513" t="str">
        <f t="shared" si="118"/>
        <v>Remove</v>
      </c>
      <c r="W2513"/>
      <c r="X2513"/>
      <c r="Y2513"/>
      <c r="Z2513"/>
      <c r="AA2513"/>
      <c r="AC2513"/>
      <c r="AE2513"/>
    </row>
    <row r="2514" spans="1:31" hidden="1" x14ac:dyDescent="0.3">
      <c r="A2514" s="3">
        <v>3079206040</v>
      </c>
      <c r="B2514" s="3" t="s">
        <v>6021</v>
      </c>
      <c r="C2514" s="3" t="s">
        <v>6021</v>
      </c>
      <c r="D2514" s="3">
        <v>125.74907239105301</v>
      </c>
      <c r="E2514" s="3" t="s">
        <v>6022</v>
      </c>
      <c r="F2514" s="3" t="s">
        <v>13</v>
      </c>
      <c r="G2514" s="3" t="s">
        <v>65</v>
      </c>
      <c r="H2514" s="3" t="s">
        <v>4</v>
      </c>
      <c r="I2514" s="3" t="s">
        <v>6023</v>
      </c>
      <c r="J2514" s="3" t="s">
        <v>13</v>
      </c>
      <c r="K2514" s="3" t="s">
        <v>65</v>
      </c>
      <c r="L2514" s="3" t="s">
        <v>4</v>
      </c>
      <c r="N2514" s="3" t="s">
        <v>2212</v>
      </c>
      <c r="O2514" s="3" t="s">
        <v>9</v>
      </c>
      <c r="P2514" s="3" t="s">
        <v>4</v>
      </c>
      <c r="Q2514" s="3" t="s">
        <v>10</v>
      </c>
      <c r="V2514" t="str">
        <f t="shared" si="118"/>
        <v>Remove</v>
      </c>
      <c r="W2514"/>
      <c r="X2514"/>
      <c r="Y2514"/>
      <c r="Z2514"/>
      <c r="AA2514"/>
      <c r="AC2514"/>
      <c r="AE2514"/>
    </row>
    <row r="2515" spans="1:31" hidden="1" x14ac:dyDescent="0.3">
      <c r="A2515" s="3">
        <v>3079186040</v>
      </c>
      <c r="B2515" s="3" t="s">
        <v>6021</v>
      </c>
      <c r="C2515" s="3" t="s">
        <v>6021</v>
      </c>
      <c r="D2515" s="3">
        <v>2000.9002688939299</v>
      </c>
      <c r="E2515" s="3" t="s">
        <v>6024</v>
      </c>
      <c r="F2515" s="3" t="s">
        <v>13</v>
      </c>
      <c r="G2515" s="3" t="s">
        <v>65</v>
      </c>
      <c r="H2515" s="3" t="s">
        <v>4</v>
      </c>
      <c r="I2515" s="3" t="s">
        <v>6023</v>
      </c>
      <c r="J2515" s="3" t="s">
        <v>13</v>
      </c>
      <c r="K2515" s="3" t="s">
        <v>65</v>
      </c>
      <c r="L2515" s="3" t="s">
        <v>4</v>
      </c>
      <c r="N2515" s="3" t="s">
        <v>2212</v>
      </c>
      <c r="O2515" s="3" t="s">
        <v>9</v>
      </c>
      <c r="P2515" s="3" t="s">
        <v>4</v>
      </c>
      <c r="Q2515" s="3" t="s">
        <v>10</v>
      </c>
      <c r="V2515" t="str">
        <f t="shared" si="118"/>
        <v>Remove</v>
      </c>
      <c r="W2515"/>
      <c r="X2515"/>
      <c r="Y2515"/>
      <c r="Z2515"/>
      <c r="AA2515"/>
      <c r="AC2515"/>
      <c r="AE2515"/>
    </row>
    <row r="2516" spans="1:31" hidden="1" x14ac:dyDescent="0.3">
      <c r="A2516" s="3">
        <v>3079126040</v>
      </c>
      <c r="B2516" s="3" t="s">
        <v>6021</v>
      </c>
      <c r="C2516" s="3" t="s">
        <v>6021</v>
      </c>
      <c r="D2516" s="3">
        <v>144.82259232440299</v>
      </c>
      <c r="E2516" s="3" t="s">
        <v>6025</v>
      </c>
      <c r="F2516" s="3" t="s">
        <v>26</v>
      </c>
      <c r="G2516" s="3" t="s">
        <v>27</v>
      </c>
      <c r="H2516" s="3" t="s">
        <v>4</v>
      </c>
      <c r="I2516" s="3" t="s">
        <v>6026</v>
      </c>
      <c r="J2516" s="3" t="s">
        <v>6</v>
      </c>
      <c r="K2516" s="3" t="s">
        <v>7</v>
      </c>
      <c r="L2516" s="3" t="s">
        <v>4</v>
      </c>
      <c r="O2516" s="3" t="s">
        <v>9</v>
      </c>
      <c r="P2516" s="3" t="s">
        <v>4</v>
      </c>
      <c r="Q2516" s="3" t="s">
        <v>10</v>
      </c>
      <c r="V2516" t="str">
        <f t="shared" si="118"/>
        <v>Remove</v>
      </c>
      <c r="W2516"/>
      <c r="X2516"/>
      <c r="Y2516"/>
      <c r="Z2516"/>
      <c r="AA2516"/>
      <c r="AC2516"/>
      <c r="AE2516"/>
    </row>
    <row r="2517" spans="1:31" hidden="1" x14ac:dyDescent="0.3">
      <c r="A2517" s="3">
        <v>3079161040</v>
      </c>
      <c r="B2517" s="3" t="s">
        <v>6027</v>
      </c>
      <c r="C2517" s="3" t="s">
        <v>6027</v>
      </c>
      <c r="D2517" s="3">
        <v>92.3244026068067</v>
      </c>
      <c r="E2517" s="3" t="s">
        <v>6028</v>
      </c>
      <c r="F2517" s="3" t="s">
        <v>13</v>
      </c>
      <c r="G2517" s="3" t="s">
        <v>74</v>
      </c>
      <c r="H2517" s="3" t="s">
        <v>4</v>
      </c>
      <c r="I2517" s="3" t="s">
        <v>6029</v>
      </c>
      <c r="J2517" s="3" t="s">
        <v>41</v>
      </c>
      <c r="K2517" s="3" t="s">
        <v>219</v>
      </c>
      <c r="L2517" s="3" t="s">
        <v>4</v>
      </c>
      <c r="N2517" s="3" t="s">
        <v>4553</v>
      </c>
      <c r="O2517" s="3" t="s">
        <v>9</v>
      </c>
      <c r="P2517" s="3" t="s">
        <v>4</v>
      </c>
      <c r="Q2517" s="3" t="s">
        <v>10</v>
      </c>
      <c r="V2517" t="str">
        <f t="shared" si="118"/>
        <v>Remove</v>
      </c>
      <c r="W2517"/>
      <c r="X2517"/>
      <c r="Y2517"/>
      <c r="Z2517"/>
      <c r="AA2517"/>
      <c r="AC2517"/>
      <c r="AE2517"/>
    </row>
    <row r="2518" spans="1:31" hidden="1" x14ac:dyDescent="0.3">
      <c r="A2518" s="3">
        <v>3079134040</v>
      </c>
      <c r="B2518" s="3" t="s">
        <v>6027</v>
      </c>
      <c r="C2518" s="3" t="s">
        <v>6027</v>
      </c>
      <c r="D2518" s="3">
        <v>77.914554670528602</v>
      </c>
      <c r="E2518" s="3" t="s">
        <v>6030</v>
      </c>
      <c r="F2518" s="3" t="s">
        <v>18</v>
      </c>
      <c r="G2518" s="3" t="s">
        <v>186</v>
      </c>
      <c r="H2518" s="3" t="s">
        <v>4</v>
      </c>
      <c r="I2518" s="3" t="s">
        <v>6031</v>
      </c>
      <c r="J2518" s="3" t="s">
        <v>83</v>
      </c>
      <c r="K2518" s="3" t="s">
        <v>121</v>
      </c>
      <c r="L2518" s="3" t="s">
        <v>4</v>
      </c>
      <c r="N2518" s="3" t="s">
        <v>1906</v>
      </c>
      <c r="O2518" s="3" t="s">
        <v>9</v>
      </c>
      <c r="P2518" s="3" t="s">
        <v>4</v>
      </c>
      <c r="Q2518" s="3" t="s">
        <v>10</v>
      </c>
      <c r="V2518" t="str">
        <f t="shared" si="118"/>
        <v>Remove</v>
      </c>
      <c r="W2518"/>
      <c r="X2518"/>
      <c r="Y2518"/>
      <c r="Z2518"/>
      <c r="AA2518"/>
      <c r="AC2518"/>
      <c r="AE2518"/>
    </row>
    <row r="2519" spans="1:31" hidden="1" x14ac:dyDescent="0.3">
      <c r="A2519" s="3">
        <v>3082771040</v>
      </c>
      <c r="B2519" s="3" t="s">
        <v>6032</v>
      </c>
      <c r="C2519" s="3" t="s">
        <v>6032</v>
      </c>
      <c r="D2519" s="3">
        <v>103.536880290206</v>
      </c>
      <c r="E2519" s="3" t="s">
        <v>6033</v>
      </c>
      <c r="F2519" s="3" t="s">
        <v>2</v>
      </c>
      <c r="G2519" s="3" t="s">
        <v>3</v>
      </c>
      <c r="H2519" s="3" t="s">
        <v>107</v>
      </c>
      <c r="I2519" s="3" t="s">
        <v>6034</v>
      </c>
      <c r="J2519" s="3" t="s">
        <v>2</v>
      </c>
      <c r="K2519" s="3" t="s">
        <v>3</v>
      </c>
      <c r="L2519" s="3" t="s">
        <v>107</v>
      </c>
      <c r="O2519" s="3" t="s">
        <v>9</v>
      </c>
      <c r="P2519" s="3" t="s">
        <v>107</v>
      </c>
      <c r="Q2519" s="3" t="s">
        <v>10</v>
      </c>
      <c r="V2519" t="str">
        <f t="shared" si="118"/>
        <v>Remove</v>
      </c>
      <c r="W2519"/>
      <c r="X2519"/>
      <c r="Y2519"/>
      <c r="Z2519"/>
      <c r="AA2519"/>
      <c r="AC2519"/>
      <c r="AE2519"/>
    </row>
    <row r="2520" spans="1:31" hidden="1" x14ac:dyDescent="0.3">
      <c r="A2520" s="3">
        <v>3079711040</v>
      </c>
      <c r="B2520" s="3" t="s">
        <v>6032</v>
      </c>
      <c r="C2520" s="3" t="s">
        <v>6032</v>
      </c>
      <c r="D2520" s="3">
        <v>151.92071185705001</v>
      </c>
      <c r="E2520" s="3" t="s">
        <v>6035</v>
      </c>
      <c r="F2520" s="3" t="s">
        <v>26</v>
      </c>
      <c r="G2520" s="3" t="s">
        <v>27</v>
      </c>
      <c r="H2520" s="3" t="s">
        <v>4</v>
      </c>
      <c r="I2520" s="3" t="s">
        <v>6036</v>
      </c>
      <c r="J2520" s="3" t="s">
        <v>26</v>
      </c>
      <c r="K2520" s="3" t="s">
        <v>175</v>
      </c>
      <c r="L2520" s="3" t="s">
        <v>4</v>
      </c>
      <c r="O2520" s="3" t="s">
        <v>9</v>
      </c>
      <c r="P2520" s="3" t="s">
        <v>4</v>
      </c>
      <c r="Q2520" s="3" t="s">
        <v>10</v>
      </c>
      <c r="V2520" t="str">
        <f t="shared" si="118"/>
        <v>Remove</v>
      </c>
      <c r="W2520"/>
      <c r="X2520"/>
      <c r="Y2520"/>
      <c r="Z2520"/>
      <c r="AA2520"/>
      <c r="AC2520"/>
      <c r="AE2520"/>
    </row>
    <row r="2521" spans="1:31" hidden="1" x14ac:dyDescent="0.3">
      <c r="A2521" s="3">
        <v>3080731040</v>
      </c>
      <c r="B2521" s="3" t="s">
        <v>6037</v>
      </c>
      <c r="C2521" s="3" t="s">
        <v>6037</v>
      </c>
      <c r="D2521" s="3">
        <v>200.12454795313201</v>
      </c>
      <c r="E2521" s="3" t="s">
        <v>6038</v>
      </c>
      <c r="F2521" s="3" t="s">
        <v>13</v>
      </c>
      <c r="G2521" s="3" t="s">
        <v>96</v>
      </c>
      <c r="H2521" s="3" t="s">
        <v>4</v>
      </c>
      <c r="I2521" s="3" t="s">
        <v>6039</v>
      </c>
      <c r="J2521" s="3" t="s">
        <v>41</v>
      </c>
      <c r="K2521" s="3" t="s">
        <v>219</v>
      </c>
      <c r="L2521" s="3" t="s">
        <v>4</v>
      </c>
      <c r="N2521" s="3" t="s">
        <v>118</v>
      </c>
      <c r="O2521" s="3" t="s">
        <v>9</v>
      </c>
      <c r="P2521" s="3" t="s">
        <v>4</v>
      </c>
      <c r="Q2521" s="3" t="s">
        <v>10</v>
      </c>
      <c r="V2521" t="str">
        <f t="shared" si="118"/>
        <v>Remove</v>
      </c>
      <c r="W2521"/>
      <c r="X2521"/>
      <c r="Y2521"/>
      <c r="Z2521"/>
      <c r="AA2521"/>
      <c r="AC2521"/>
      <c r="AE2521"/>
    </row>
    <row r="2522" spans="1:31" hidden="1" x14ac:dyDescent="0.3">
      <c r="A2522" s="3">
        <v>3080803040</v>
      </c>
      <c r="B2522" s="3" t="s">
        <v>6040</v>
      </c>
      <c r="C2522" s="3" t="s">
        <v>6040</v>
      </c>
      <c r="D2522" s="3">
        <v>148.990337325696</v>
      </c>
      <c r="E2522" s="3" t="s">
        <v>6041</v>
      </c>
      <c r="F2522" s="3" t="s">
        <v>41</v>
      </c>
      <c r="G2522" s="3" t="s">
        <v>223</v>
      </c>
      <c r="H2522" s="3" t="s">
        <v>4</v>
      </c>
      <c r="I2522" s="3" t="s">
        <v>6042</v>
      </c>
      <c r="J2522" s="3" t="s">
        <v>26</v>
      </c>
      <c r="K2522" s="3" t="s">
        <v>27</v>
      </c>
      <c r="L2522" s="3" t="s">
        <v>4</v>
      </c>
      <c r="O2522" s="3" t="s">
        <v>9</v>
      </c>
      <c r="P2522" s="3" t="s">
        <v>4</v>
      </c>
      <c r="Q2522" s="3" t="s">
        <v>10</v>
      </c>
      <c r="V2522" t="str">
        <f t="shared" si="118"/>
        <v>Remove</v>
      </c>
      <c r="W2522"/>
      <c r="X2522"/>
      <c r="Y2522"/>
      <c r="Z2522"/>
      <c r="AA2522"/>
      <c r="AC2522"/>
      <c r="AE2522"/>
    </row>
    <row r="2523" spans="1:31" hidden="1" x14ac:dyDescent="0.3">
      <c r="A2523" s="3">
        <v>3080776040</v>
      </c>
      <c r="B2523" s="3" t="s">
        <v>6040</v>
      </c>
      <c r="C2523" s="3" t="s">
        <v>6040</v>
      </c>
      <c r="D2523" s="3">
        <v>141.103149076221</v>
      </c>
      <c r="E2523" s="3" t="s">
        <v>6043</v>
      </c>
      <c r="F2523" s="3" t="s">
        <v>13</v>
      </c>
      <c r="G2523" s="3" t="s">
        <v>56</v>
      </c>
      <c r="H2523" s="3" t="s">
        <v>4</v>
      </c>
      <c r="I2523" s="3" t="s">
        <v>6044</v>
      </c>
      <c r="J2523" s="3" t="s">
        <v>23</v>
      </c>
      <c r="K2523" s="3" t="s">
        <v>126</v>
      </c>
      <c r="L2523" s="3" t="s">
        <v>4</v>
      </c>
      <c r="N2523" s="3" t="s">
        <v>537</v>
      </c>
      <c r="O2523" s="3" t="s">
        <v>9</v>
      </c>
      <c r="P2523" s="3" t="s">
        <v>4</v>
      </c>
      <c r="Q2523" s="3" t="s">
        <v>10</v>
      </c>
      <c r="V2523" t="str">
        <f t="shared" si="118"/>
        <v>Remove</v>
      </c>
      <c r="W2523"/>
      <c r="X2523"/>
      <c r="Y2523"/>
      <c r="Z2523"/>
      <c r="AA2523"/>
      <c r="AC2523"/>
      <c r="AE2523"/>
    </row>
    <row r="2524" spans="1:31" hidden="1" x14ac:dyDescent="0.3">
      <c r="A2524" s="3">
        <v>3083063040</v>
      </c>
      <c r="B2524" s="3" t="s">
        <v>6045</v>
      </c>
      <c r="C2524" s="3" t="s">
        <v>6045</v>
      </c>
      <c r="D2524" s="3">
        <v>159.360869565217</v>
      </c>
      <c r="E2524" s="3" t="s">
        <v>6046</v>
      </c>
      <c r="F2524" s="3" t="s">
        <v>26</v>
      </c>
      <c r="G2524" s="3" t="s">
        <v>72</v>
      </c>
      <c r="H2524" s="3" t="s">
        <v>4</v>
      </c>
      <c r="I2524" s="3" t="s">
        <v>6047</v>
      </c>
      <c r="J2524" s="3" t="s">
        <v>26</v>
      </c>
      <c r="K2524" s="3" t="s">
        <v>72</v>
      </c>
      <c r="L2524" s="3" t="s">
        <v>4</v>
      </c>
      <c r="N2524" s="3" t="s">
        <v>2191</v>
      </c>
      <c r="O2524" s="3" t="s">
        <v>9</v>
      </c>
      <c r="P2524" s="3" t="s">
        <v>4</v>
      </c>
      <c r="Q2524" s="3" t="s">
        <v>10</v>
      </c>
      <c r="V2524" t="str">
        <f t="shared" si="118"/>
        <v>Remove</v>
      </c>
      <c r="W2524"/>
      <c r="X2524"/>
      <c r="Y2524"/>
      <c r="Z2524"/>
      <c r="AA2524"/>
      <c r="AC2524"/>
      <c r="AE2524"/>
    </row>
    <row r="2525" spans="1:31" hidden="1" x14ac:dyDescent="0.3">
      <c r="A2525" s="3">
        <v>3081928040</v>
      </c>
      <c r="B2525" s="3" t="s">
        <v>6048</v>
      </c>
      <c r="C2525" s="3" t="s">
        <v>6049</v>
      </c>
      <c r="D2525" s="3">
        <v>71.994240460763194</v>
      </c>
      <c r="E2525" s="3" t="s">
        <v>6050</v>
      </c>
      <c r="F2525" s="3" t="s">
        <v>98</v>
      </c>
      <c r="G2525" s="3" t="s">
        <v>99</v>
      </c>
      <c r="H2525" s="3" t="s">
        <v>4</v>
      </c>
      <c r="I2525" s="3" t="s">
        <v>3554</v>
      </c>
      <c r="J2525" s="3" t="s">
        <v>6</v>
      </c>
      <c r="K2525" s="3" t="s">
        <v>234</v>
      </c>
      <c r="L2525" s="3" t="s">
        <v>4</v>
      </c>
      <c r="N2525" s="3" t="s">
        <v>8</v>
      </c>
      <c r="O2525" s="3" t="s">
        <v>9</v>
      </c>
      <c r="P2525" s="3" t="s">
        <v>4</v>
      </c>
      <c r="Q2525" s="3" t="s">
        <v>10</v>
      </c>
      <c r="V2525" t="str">
        <f t="shared" si="118"/>
        <v>Remove</v>
      </c>
      <c r="W2525"/>
      <c r="X2525"/>
      <c r="Y2525"/>
      <c r="Z2525"/>
      <c r="AA2525"/>
      <c r="AC2525"/>
      <c r="AE2525"/>
    </row>
    <row r="2526" spans="1:31" hidden="1" x14ac:dyDescent="0.3">
      <c r="A2526" s="3">
        <v>3061285040</v>
      </c>
      <c r="B2526" s="3" t="s">
        <v>6048</v>
      </c>
      <c r="C2526" s="3" t="s">
        <v>6051</v>
      </c>
      <c r="D2526" s="3">
        <v>169.984018596542</v>
      </c>
      <c r="E2526" s="3" t="s">
        <v>6052</v>
      </c>
      <c r="F2526" s="3" t="s">
        <v>23</v>
      </c>
      <c r="G2526" s="3" t="s">
        <v>137</v>
      </c>
      <c r="H2526" s="3" t="s">
        <v>4</v>
      </c>
      <c r="I2526" s="3" t="s">
        <v>6053</v>
      </c>
      <c r="J2526" s="3" t="s">
        <v>83</v>
      </c>
      <c r="K2526" s="3" t="s">
        <v>84</v>
      </c>
      <c r="L2526" s="3" t="s">
        <v>4</v>
      </c>
      <c r="O2526" s="3" t="s">
        <v>9</v>
      </c>
      <c r="P2526" s="3" t="s">
        <v>4</v>
      </c>
      <c r="Q2526" s="3" t="s">
        <v>10</v>
      </c>
      <c r="V2526" t="str">
        <f t="shared" si="118"/>
        <v>Remove</v>
      </c>
      <c r="W2526"/>
      <c r="X2526"/>
      <c r="Y2526"/>
      <c r="Z2526"/>
      <c r="AA2526"/>
      <c r="AC2526"/>
      <c r="AE2526"/>
    </row>
    <row r="2527" spans="1:31" hidden="1" x14ac:dyDescent="0.3">
      <c r="A2527" s="3">
        <v>3082066040</v>
      </c>
      <c r="B2527" s="3" t="s">
        <v>6054</v>
      </c>
      <c r="C2527" s="3" t="s">
        <v>6054</v>
      </c>
      <c r="D2527" s="3">
        <v>221.96318840579701</v>
      </c>
      <c r="E2527" s="3" t="s">
        <v>6055</v>
      </c>
      <c r="F2527" s="3" t="s">
        <v>13</v>
      </c>
      <c r="G2527" s="3" t="s">
        <v>74</v>
      </c>
      <c r="H2527" s="3" t="s">
        <v>4</v>
      </c>
      <c r="I2527" s="3" t="s">
        <v>2438</v>
      </c>
      <c r="J2527" s="3" t="s">
        <v>13</v>
      </c>
      <c r="K2527" s="3" t="s">
        <v>74</v>
      </c>
      <c r="L2527" s="3" t="s">
        <v>4</v>
      </c>
      <c r="N2527" s="3" t="s">
        <v>329</v>
      </c>
      <c r="O2527" s="3" t="s">
        <v>9</v>
      </c>
      <c r="P2527" s="3" t="s">
        <v>4</v>
      </c>
      <c r="Q2527" s="3" t="s">
        <v>10</v>
      </c>
      <c r="V2527" t="str">
        <f t="shared" si="118"/>
        <v>Remove</v>
      </c>
      <c r="W2527"/>
      <c r="X2527"/>
      <c r="Y2527"/>
      <c r="Z2527"/>
      <c r="AA2527"/>
      <c r="AC2527"/>
      <c r="AE2527"/>
    </row>
    <row r="2528" spans="1:31" hidden="1" x14ac:dyDescent="0.3">
      <c r="A2528" s="3">
        <v>3059476040</v>
      </c>
      <c r="B2528" s="3" t="s">
        <v>6054</v>
      </c>
      <c r="C2528" s="3" t="s">
        <v>6054</v>
      </c>
      <c r="D2528" s="3">
        <v>11627.1963330787</v>
      </c>
      <c r="E2528" s="3" t="s">
        <v>6056</v>
      </c>
      <c r="F2528" s="3" t="s">
        <v>98</v>
      </c>
      <c r="G2528" s="3" t="s">
        <v>603</v>
      </c>
      <c r="H2528" s="3" t="s">
        <v>107</v>
      </c>
      <c r="I2528" s="3" t="s">
        <v>6057</v>
      </c>
      <c r="J2528" s="3" t="s">
        <v>98</v>
      </c>
      <c r="K2528" s="3" t="s">
        <v>603</v>
      </c>
      <c r="L2528" s="3" t="s">
        <v>107</v>
      </c>
      <c r="M2528" s="3" t="s">
        <v>6058</v>
      </c>
      <c r="N2528" s="3" t="s">
        <v>6059</v>
      </c>
      <c r="O2528" s="3" t="s">
        <v>9</v>
      </c>
      <c r="P2528" s="3" t="s">
        <v>107</v>
      </c>
      <c r="Q2528" s="3" t="s">
        <v>10</v>
      </c>
      <c r="V2528" t="str">
        <f t="shared" si="118"/>
        <v>Remove</v>
      </c>
      <c r="W2528"/>
      <c r="X2528"/>
      <c r="Y2528"/>
      <c r="Z2528"/>
      <c r="AA2528"/>
      <c r="AC2528"/>
      <c r="AE2528"/>
    </row>
    <row r="2529" spans="1:31" ht="28.8" x14ac:dyDescent="0.3">
      <c r="A2529" s="3">
        <v>3082506040</v>
      </c>
      <c r="B2529" s="3" t="s">
        <v>6060</v>
      </c>
      <c r="C2529" s="3" t="s">
        <v>6060</v>
      </c>
      <c r="D2529" s="3">
        <v>124.171035481535</v>
      </c>
      <c r="E2529" s="3" t="s">
        <v>6061</v>
      </c>
      <c r="F2529" s="3" t="s">
        <v>41</v>
      </c>
      <c r="G2529" s="3" t="s">
        <v>223</v>
      </c>
      <c r="H2529" s="3" t="s">
        <v>16004</v>
      </c>
      <c r="I2529" s="3" t="s">
        <v>25</v>
      </c>
      <c r="J2529" s="3" t="s">
        <v>26</v>
      </c>
      <c r="K2529" s="3" t="s">
        <v>27</v>
      </c>
      <c r="L2529" s="3" t="s">
        <v>28</v>
      </c>
      <c r="M2529" s="3" t="s">
        <v>6062</v>
      </c>
      <c r="N2529" s="3" t="s">
        <v>6063</v>
      </c>
      <c r="O2529" s="3" t="s">
        <v>9</v>
      </c>
      <c r="P2529" s="3" t="s">
        <v>4</v>
      </c>
      <c r="Q2529" s="3" t="s">
        <v>10</v>
      </c>
      <c r="R2529" s="2" t="s">
        <v>28</v>
      </c>
      <c r="S2529" s="3">
        <v>-40</v>
      </c>
      <c r="T2529" s="3">
        <v>-40.06</v>
      </c>
      <c r="U2529" s="3">
        <v>-11.51</v>
      </c>
      <c r="V2529" s="3" t="str">
        <f t="shared" si="118"/>
        <v>Keep</v>
      </c>
      <c r="W2529" s="2" t="str">
        <f>MID(B2529, 5, 11)</f>
        <v>Mar 21 2017</v>
      </c>
      <c r="X2529" s="3">
        <f t="shared" ref="X2529" si="119">VALUE(RIGHT(W2529,4))</f>
        <v>2017</v>
      </c>
      <c r="Y2529" s="2" t="str">
        <f>H2529&amp;X2529</f>
        <v>china2017</v>
      </c>
      <c r="Z2529" s="1" t="s">
        <v>16088</v>
      </c>
      <c r="AA2529" s="1">
        <f>IFERROR(VLOOKUP(Z2529, RISKSHEET!$A$2:$G$1000, 4, FALSE), "Missing")</f>
        <v>-0.25517809391021701</v>
      </c>
      <c r="AB2529">
        <f>IFERROR(VLOOKUP(Z2529, RISKSHEET!$A$2:$G$1000, 5, FALSE), "Missing")</f>
        <v>-0.23255810141563399</v>
      </c>
      <c r="AC2529" s="1">
        <f>IFERROR(VLOOKUP(Z2529, RISKSHEET!$A$2:$G$1000, 6, FALSE), "Missing")</f>
        <v>0.416875630617142</v>
      </c>
      <c r="AD2529" t="str">
        <f>_xlfn.XLOOKUP(Z2529, CREDITRATING!I:I, CREDITRATING!E:E, "Missing")</f>
        <v>A+</v>
      </c>
      <c r="AE2529" s="1">
        <f>_xlfn.XLOOKUP(Z2529, CREDITRATING!I:I, CREDITRATING!F:F, "Missing")</f>
        <v>5</v>
      </c>
    </row>
    <row r="2530" spans="1:31" hidden="1" x14ac:dyDescent="0.3">
      <c r="A2530" s="3">
        <v>3082482040</v>
      </c>
      <c r="B2530" s="3" t="s">
        <v>6060</v>
      </c>
      <c r="C2530" s="3" t="s">
        <v>6060</v>
      </c>
      <c r="D2530" s="3">
        <v>201.727793863882</v>
      </c>
      <c r="E2530" s="3" t="s">
        <v>6064</v>
      </c>
      <c r="F2530" s="3" t="s">
        <v>18</v>
      </c>
      <c r="G2530" s="3" t="s">
        <v>319</v>
      </c>
      <c r="H2530" s="3" t="s">
        <v>4</v>
      </c>
      <c r="I2530" s="3" t="s">
        <v>1985</v>
      </c>
      <c r="J2530" s="3" t="s">
        <v>13</v>
      </c>
      <c r="K2530" s="3" t="s">
        <v>155</v>
      </c>
      <c r="L2530" s="3" t="s">
        <v>4</v>
      </c>
      <c r="N2530" s="3" t="s">
        <v>1229</v>
      </c>
      <c r="O2530" s="3" t="s">
        <v>9</v>
      </c>
      <c r="P2530" s="3" t="s">
        <v>4</v>
      </c>
      <c r="Q2530" s="3" t="s">
        <v>10</v>
      </c>
      <c r="V2530" t="str">
        <f t="shared" si="118"/>
        <v>Remove</v>
      </c>
      <c r="W2530"/>
      <c r="X2530"/>
      <c r="Y2530"/>
      <c r="Z2530"/>
      <c r="AA2530"/>
      <c r="AC2530"/>
      <c r="AE2530"/>
    </row>
    <row r="2531" spans="1:31" hidden="1" x14ac:dyDescent="0.3">
      <c r="A2531" s="3">
        <v>3082480040</v>
      </c>
      <c r="B2531" s="3" t="s">
        <v>6060</v>
      </c>
      <c r="C2531" s="3" t="s">
        <v>6060</v>
      </c>
      <c r="D2531" s="3">
        <v>490.17563101400901</v>
      </c>
      <c r="E2531" s="3" t="s">
        <v>6065</v>
      </c>
      <c r="F2531" s="3" t="s">
        <v>6</v>
      </c>
      <c r="G2531" s="3" t="s">
        <v>117</v>
      </c>
      <c r="H2531" s="3" t="s">
        <v>4</v>
      </c>
      <c r="I2531" s="3" t="s">
        <v>1985</v>
      </c>
      <c r="J2531" s="3" t="s">
        <v>13</v>
      </c>
      <c r="K2531" s="3" t="s">
        <v>155</v>
      </c>
      <c r="L2531" s="3" t="s">
        <v>4</v>
      </c>
      <c r="N2531" s="3" t="s">
        <v>1229</v>
      </c>
      <c r="O2531" s="3" t="s">
        <v>9</v>
      </c>
      <c r="P2531" s="3" t="s">
        <v>4</v>
      </c>
      <c r="Q2531" s="3" t="s">
        <v>10</v>
      </c>
      <c r="V2531" t="str">
        <f t="shared" si="118"/>
        <v>Remove</v>
      </c>
      <c r="W2531"/>
      <c r="X2531"/>
      <c r="Y2531"/>
      <c r="Z2531"/>
      <c r="AA2531"/>
      <c r="AC2531"/>
      <c r="AE2531"/>
    </row>
    <row r="2532" spans="1:31" hidden="1" x14ac:dyDescent="0.3">
      <c r="A2532" s="3">
        <v>3084643040</v>
      </c>
      <c r="B2532" s="3" t="s">
        <v>5606</v>
      </c>
      <c r="C2532" s="3" t="s">
        <v>5606</v>
      </c>
      <c r="D2532" s="3">
        <v>244.53614549900701</v>
      </c>
      <c r="E2532" s="3" t="s">
        <v>6066</v>
      </c>
      <c r="F2532" s="3" t="s">
        <v>98</v>
      </c>
      <c r="G2532" s="3" t="s">
        <v>603</v>
      </c>
      <c r="H2532" s="3" t="s">
        <v>107</v>
      </c>
      <c r="I2532" s="3" t="s">
        <v>4261</v>
      </c>
      <c r="J2532" s="3" t="s">
        <v>98</v>
      </c>
      <c r="K2532" s="3" t="s">
        <v>603</v>
      </c>
      <c r="L2532" s="3" t="s">
        <v>107</v>
      </c>
      <c r="M2532" s="3" t="s">
        <v>225</v>
      </c>
      <c r="O2532" s="3" t="s">
        <v>9</v>
      </c>
      <c r="P2532" s="3" t="s">
        <v>107</v>
      </c>
      <c r="Q2532" s="3" t="s">
        <v>10</v>
      </c>
      <c r="V2532" t="str">
        <f t="shared" si="118"/>
        <v>Remove</v>
      </c>
      <c r="W2532"/>
      <c r="X2532"/>
      <c r="Y2532"/>
      <c r="Z2532"/>
      <c r="AA2532"/>
      <c r="AC2532"/>
      <c r="AE2532"/>
    </row>
    <row r="2533" spans="1:31" hidden="1" x14ac:dyDescent="0.3">
      <c r="A2533" s="3">
        <v>3083629040</v>
      </c>
      <c r="B2533" s="3" t="s">
        <v>5606</v>
      </c>
      <c r="C2533" s="3" t="s">
        <v>5606</v>
      </c>
      <c r="D2533" s="3">
        <v>108.644598254589</v>
      </c>
      <c r="E2533" s="3" t="s">
        <v>6067</v>
      </c>
      <c r="F2533" s="3" t="s">
        <v>6</v>
      </c>
      <c r="G2533" s="3" t="s">
        <v>79</v>
      </c>
      <c r="H2533" s="3" t="s">
        <v>4</v>
      </c>
      <c r="I2533" s="3" t="s">
        <v>3587</v>
      </c>
      <c r="J2533" s="3" t="s">
        <v>13</v>
      </c>
      <c r="K2533" s="3" t="s">
        <v>65</v>
      </c>
      <c r="L2533" s="3" t="s">
        <v>4</v>
      </c>
      <c r="N2533" s="3" t="s">
        <v>469</v>
      </c>
      <c r="O2533" s="3" t="s">
        <v>9</v>
      </c>
      <c r="P2533" s="3" t="s">
        <v>4</v>
      </c>
      <c r="Q2533" s="3" t="s">
        <v>10</v>
      </c>
      <c r="V2533" t="str">
        <f t="shared" si="118"/>
        <v>Remove</v>
      </c>
      <c r="W2533"/>
      <c r="X2533"/>
      <c r="Y2533"/>
      <c r="Z2533"/>
      <c r="AA2533"/>
      <c r="AC2533"/>
      <c r="AE2533"/>
    </row>
    <row r="2534" spans="1:31" hidden="1" x14ac:dyDescent="0.3">
      <c r="A2534" s="3">
        <v>3084948040</v>
      </c>
      <c r="B2534" s="3" t="s">
        <v>6068</v>
      </c>
      <c r="C2534" s="3" t="s">
        <v>6068</v>
      </c>
      <c r="D2534" s="3">
        <v>127.431982917653</v>
      </c>
      <c r="E2534" s="3" t="s">
        <v>6069</v>
      </c>
      <c r="F2534" s="3" t="s">
        <v>90</v>
      </c>
      <c r="G2534" s="3" t="s">
        <v>642</v>
      </c>
      <c r="H2534" s="3" t="s">
        <v>4</v>
      </c>
      <c r="I2534" s="3" t="s">
        <v>6070</v>
      </c>
      <c r="J2534" s="3" t="s">
        <v>26</v>
      </c>
      <c r="K2534" s="3" t="s">
        <v>72</v>
      </c>
      <c r="L2534" s="3" t="s">
        <v>4</v>
      </c>
      <c r="O2534" s="3" t="s">
        <v>9</v>
      </c>
      <c r="P2534" s="3" t="s">
        <v>4</v>
      </c>
      <c r="Q2534" s="3" t="s">
        <v>10</v>
      </c>
      <c r="V2534" t="str">
        <f t="shared" si="118"/>
        <v>Remove</v>
      </c>
      <c r="W2534"/>
      <c r="X2534"/>
      <c r="Y2534"/>
      <c r="Z2534"/>
      <c r="AA2534"/>
      <c r="AC2534"/>
      <c r="AE2534"/>
    </row>
    <row r="2535" spans="1:31" hidden="1" x14ac:dyDescent="0.3">
      <c r="A2535" s="3">
        <v>3084226040</v>
      </c>
      <c r="B2535" s="3" t="s">
        <v>6068</v>
      </c>
      <c r="C2535" s="3" t="s">
        <v>6068</v>
      </c>
      <c r="D2535" s="3">
        <v>510.60600988969202</v>
      </c>
      <c r="E2535" s="3" t="s">
        <v>6071</v>
      </c>
      <c r="F2535" s="3" t="s">
        <v>83</v>
      </c>
      <c r="G2535" s="3" t="s">
        <v>608</v>
      </c>
      <c r="H2535" s="3" t="s">
        <v>4</v>
      </c>
      <c r="I2535" s="3" t="s">
        <v>6072</v>
      </c>
      <c r="J2535" s="3" t="s">
        <v>62</v>
      </c>
      <c r="K2535" s="3" t="s">
        <v>63</v>
      </c>
      <c r="L2535" s="3" t="s">
        <v>4</v>
      </c>
      <c r="N2535" s="3" t="s">
        <v>631</v>
      </c>
      <c r="O2535" s="3" t="s">
        <v>9</v>
      </c>
      <c r="P2535" s="3" t="s">
        <v>4</v>
      </c>
      <c r="Q2535" s="3" t="s">
        <v>10</v>
      </c>
      <c r="V2535" t="str">
        <f t="shared" si="118"/>
        <v>Remove</v>
      </c>
      <c r="W2535"/>
      <c r="X2535"/>
      <c r="Y2535"/>
      <c r="Z2535"/>
      <c r="AA2535"/>
      <c r="AC2535"/>
      <c r="AE2535"/>
    </row>
    <row r="2536" spans="1:31" hidden="1" x14ac:dyDescent="0.3">
      <c r="A2536" s="3">
        <v>3084171040</v>
      </c>
      <c r="B2536" s="3" t="s">
        <v>6068</v>
      </c>
      <c r="C2536" s="3" t="s">
        <v>6068</v>
      </c>
      <c r="D2536" s="3">
        <v>108.53681565300801</v>
      </c>
      <c r="E2536" s="3" t="s">
        <v>6073</v>
      </c>
      <c r="F2536" s="3" t="s">
        <v>6</v>
      </c>
      <c r="G2536" s="3" t="s">
        <v>7</v>
      </c>
      <c r="H2536" s="3" t="s">
        <v>4</v>
      </c>
      <c r="I2536" s="3" t="s">
        <v>6074</v>
      </c>
      <c r="J2536" s="3" t="s">
        <v>26</v>
      </c>
      <c r="K2536" s="3" t="s">
        <v>27</v>
      </c>
      <c r="L2536" s="3" t="s">
        <v>4</v>
      </c>
      <c r="O2536" s="3" t="s">
        <v>9</v>
      </c>
      <c r="P2536" s="3" t="s">
        <v>4</v>
      </c>
      <c r="Q2536" s="3" t="s">
        <v>10</v>
      </c>
      <c r="V2536" t="str">
        <f t="shared" si="118"/>
        <v>Remove</v>
      </c>
      <c r="W2536"/>
      <c r="X2536"/>
      <c r="Y2536"/>
      <c r="Z2536"/>
      <c r="AA2536"/>
      <c r="AC2536"/>
      <c r="AE2536"/>
    </row>
    <row r="2537" spans="1:31" hidden="1" x14ac:dyDescent="0.3">
      <c r="A2537" s="3">
        <v>3085041040</v>
      </c>
      <c r="B2537" s="3" t="s">
        <v>6075</v>
      </c>
      <c r="C2537" s="3" t="s">
        <v>6076</v>
      </c>
      <c r="D2537" s="3">
        <v>114.753621089224</v>
      </c>
      <c r="E2537" s="3" t="s">
        <v>6077</v>
      </c>
      <c r="F2537" s="3" t="s">
        <v>191</v>
      </c>
      <c r="G2537" s="3" t="s">
        <v>192</v>
      </c>
      <c r="H2537" s="3" t="s">
        <v>4</v>
      </c>
      <c r="I2537" s="3" t="s">
        <v>6078</v>
      </c>
      <c r="J2537" s="3" t="s">
        <v>23</v>
      </c>
      <c r="K2537" s="3" t="s">
        <v>24</v>
      </c>
      <c r="L2537" s="3" t="s">
        <v>4</v>
      </c>
      <c r="N2537" s="3" t="s">
        <v>398</v>
      </c>
      <c r="O2537" s="3" t="s">
        <v>9</v>
      </c>
      <c r="P2537" s="3" t="s">
        <v>4</v>
      </c>
      <c r="Q2537" s="3" t="s">
        <v>10</v>
      </c>
      <c r="V2537" t="str">
        <f t="shared" si="118"/>
        <v>Remove</v>
      </c>
      <c r="W2537"/>
      <c r="X2537"/>
      <c r="Y2537"/>
      <c r="Z2537"/>
      <c r="AA2537"/>
      <c r="AC2537"/>
      <c r="AE2537"/>
    </row>
    <row r="2538" spans="1:31" hidden="1" x14ac:dyDescent="0.3">
      <c r="A2538" s="3">
        <v>3117147040</v>
      </c>
      <c r="B2538" s="3" t="s">
        <v>5990</v>
      </c>
      <c r="C2538" s="3" t="s">
        <v>5990</v>
      </c>
      <c r="D2538" s="3">
        <v>60.233856081856899</v>
      </c>
      <c r="E2538" s="3" t="s">
        <v>6079</v>
      </c>
      <c r="F2538" s="3" t="s">
        <v>62</v>
      </c>
      <c r="G2538" s="3" t="s">
        <v>63</v>
      </c>
      <c r="H2538" s="3" t="s">
        <v>4</v>
      </c>
      <c r="I2538" s="3" t="s">
        <v>6080</v>
      </c>
      <c r="J2538" s="3" t="s">
        <v>62</v>
      </c>
      <c r="K2538" s="3" t="s">
        <v>63</v>
      </c>
      <c r="L2538" s="3" t="s">
        <v>4</v>
      </c>
      <c r="N2538" s="3" t="s">
        <v>8</v>
      </c>
      <c r="O2538" s="3" t="s">
        <v>9</v>
      </c>
      <c r="P2538" s="3" t="s">
        <v>4</v>
      </c>
      <c r="Q2538" s="3" t="s">
        <v>10</v>
      </c>
      <c r="V2538" t="str">
        <f t="shared" si="118"/>
        <v>Remove</v>
      </c>
      <c r="W2538"/>
      <c r="X2538"/>
      <c r="Y2538"/>
      <c r="Z2538"/>
      <c r="AA2538"/>
      <c r="AC2538"/>
      <c r="AE2538"/>
    </row>
    <row r="2539" spans="1:31" hidden="1" x14ac:dyDescent="0.3">
      <c r="A2539" s="3">
        <v>3085767040</v>
      </c>
      <c r="B2539" s="3" t="s">
        <v>5990</v>
      </c>
      <c r="C2539" s="3" t="s">
        <v>5990</v>
      </c>
      <c r="D2539" s="3">
        <v>87.205499760184907</v>
      </c>
      <c r="E2539" s="3" t="s">
        <v>6081</v>
      </c>
      <c r="F2539" s="3" t="s">
        <v>13</v>
      </c>
      <c r="G2539" s="3" t="s">
        <v>74</v>
      </c>
      <c r="H2539" s="3" t="s">
        <v>4</v>
      </c>
      <c r="I2539" s="3" t="s">
        <v>6082</v>
      </c>
      <c r="J2539" s="3" t="s">
        <v>26</v>
      </c>
      <c r="K2539" s="3" t="s">
        <v>27</v>
      </c>
      <c r="L2539" s="3" t="s">
        <v>4</v>
      </c>
      <c r="O2539" s="3" t="s">
        <v>9</v>
      </c>
      <c r="P2539" s="3" t="s">
        <v>4</v>
      </c>
      <c r="Q2539" s="3" t="s">
        <v>10</v>
      </c>
      <c r="V2539" t="str">
        <f t="shared" si="118"/>
        <v>Remove</v>
      </c>
      <c r="W2539"/>
      <c r="X2539"/>
      <c r="Y2539"/>
      <c r="Z2539"/>
      <c r="AA2539"/>
      <c r="AC2539"/>
      <c r="AE2539"/>
    </row>
    <row r="2540" spans="1:31" hidden="1" x14ac:dyDescent="0.3">
      <c r="A2540" s="3">
        <v>3085658040</v>
      </c>
      <c r="B2540" s="3" t="s">
        <v>5990</v>
      </c>
      <c r="C2540" s="3" t="s">
        <v>5990</v>
      </c>
      <c r="D2540" s="3">
        <v>130.80824964027701</v>
      </c>
      <c r="E2540" s="3" t="s">
        <v>6083</v>
      </c>
      <c r="F2540" s="3" t="s">
        <v>6</v>
      </c>
      <c r="G2540" s="3" t="s">
        <v>117</v>
      </c>
      <c r="H2540" s="3" t="s">
        <v>4</v>
      </c>
      <c r="I2540" s="3" t="s">
        <v>6084</v>
      </c>
      <c r="J2540" s="3" t="s">
        <v>191</v>
      </c>
      <c r="K2540" s="3" t="s">
        <v>1178</v>
      </c>
      <c r="L2540" s="3" t="s">
        <v>4</v>
      </c>
      <c r="N2540" s="3" t="s">
        <v>8</v>
      </c>
      <c r="O2540" s="3" t="s">
        <v>9</v>
      </c>
      <c r="P2540" s="3" t="s">
        <v>4</v>
      </c>
      <c r="Q2540" s="3" t="s">
        <v>10</v>
      </c>
      <c r="V2540" t="str">
        <f t="shared" si="118"/>
        <v>Remove</v>
      </c>
      <c r="W2540"/>
      <c r="X2540"/>
      <c r="Y2540"/>
      <c r="Z2540"/>
      <c r="AA2540"/>
      <c r="AC2540"/>
      <c r="AE2540"/>
    </row>
    <row r="2541" spans="1:31" hidden="1" x14ac:dyDescent="0.3">
      <c r="A2541" s="3">
        <v>3084885040</v>
      </c>
      <c r="B2541" s="3" t="s">
        <v>5990</v>
      </c>
      <c r="C2541" s="3" t="s">
        <v>5990</v>
      </c>
      <c r="D2541" s="3">
        <v>227.82091778538199</v>
      </c>
      <c r="E2541" s="3" t="s">
        <v>2809</v>
      </c>
      <c r="F2541" s="3" t="s">
        <v>83</v>
      </c>
      <c r="G2541" s="3" t="s">
        <v>608</v>
      </c>
      <c r="H2541" s="3" t="s">
        <v>4</v>
      </c>
      <c r="I2541" s="3" t="s">
        <v>2810</v>
      </c>
      <c r="J2541" s="3" t="s">
        <v>41</v>
      </c>
      <c r="K2541" s="3" t="s">
        <v>219</v>
      </c>
      <c r="L2541" s="3" t="s">
        <v>4</v>
      </c>
      <c r="N2541" s="3" t="s">
        <v>687</v>
      </c>
      <c r="O2541" s="3" t="s">
        <v>9</v>
      </c>
      <c r="P2541" s="3" t="s">
        <v>4</v>
      </c>
      <c r="Q2541" s="3" t="s">
        <v>10</v>
      </c>
      <c r="V2541" t="str">
        <f t="shared" si="118"/>
        <v>Remove</v>
      </c>
      <c r="W2541"/>
      <c r="X2541"/>
      <c r="Y2541"/>
      <c r="Z2541"/>
      <c r="AA2541"/>
      <c r="AC2541"/>
      <c r="AE2541"/>
    </row>
    <row r="2542" spans="1:31" hidden="1" x14ac:dyDescent="0.3">
      <c r="A2542" s="3">
        <v>3086522040</v>
      </c>
      <c r="B2542" s="3" t="s">
        <v>5797</v>
      </c>
      <c r="C2542" s="3" t="s">
        <v>5797</v>
      </c>
      <c r="D2542" s="3">
        <v>178.543943358473</v>
      </c>
      <c r="E2542" s="3" t="s">
        <v>6085</v>
      </c>
      <c r="F2542" s="3" t="s">
        <v>26</v>
      </c>
      <c r="G2542" s="3" t="s">
        <v>198</v>
      </c>
      <c r="H2542" s="3" t="s">
        <v>107</v>
      </c>
      <c r="I2542" s="3" t="s">
        <v>25</v>
      </c>
      <c r="J2542" s="3" t="s">
        <v>26</v>
      </c>
      <c r="K2542" s="3" t="s">
        <v>27</v>
      </c>
      <c r="L2542" s="3" t="s">
        <v>107</v>
      </c>
      <c r="M2542" s="3" t="s">
        <v>347</v>
      </c>
      <c r="O2542" s="3" t="s">
        <v>9</v>
      </c>
      <c r="P2542" s="3" t="s">
        <v>107</v>
      </c>
      <c r="Q2542" s="3" t="s">
        <v>10</v>
      </c>
      <c r="V2542" t="str">
        <f t="shared" si="118"/>
        <v>Remove</v>
      </c>
      <c r="W2542"/>
      <c r="X2542"/>
      <c r="Y2542"/>
      <c r="Z2542"/>
      <c r="AA2542"/>
      <c r="AC2542"/>
      <c r="AE2542"/>
    </row>
    <row r="2543" spans="1:31" hidden="1" x14ac:dyDescent="0.3">
      <c r="A2543" s="3">
        <v>3086261040</v>
      </c>
      <c r="B2543" s="3" t="s">
        <v>6086</v>
      </c>
      <c r="C2543" s="3" t="s">
        <v>6086</v>
      </c>
      <c r="D2543" s="3">
        <v>133.95527704677301</v>
      </c>
      <c r="E2543" s="3" t="s">
        <v>6087</v>
      </c>
      <c r="F2543" s="3" t="s">
        <v>6</v>
      </c>
      <c r="G2543" s="3" t="s">
        <v>34</v>
      </c>
      <c r="H2543" s="3" t="s">
        <v>4</v>
      </c>
      <c r="I2543" s="3" t="s">
        <v>6088</v>
      </c>
      <c r="J2543" s="3" t="s">
        <v>6</v>
      </c>
      <c r="K2543" s="3" t="s">
        <v>34</v>
      </c>
      <c r="L2543" s="3" t="s">
        <v>4</v>
      </c>
      <c r="O2543" s="3" t="s">
        <v>9</v>
      </c>
      <c r="P2543" s="3" t="s">
        <v>4</v>
      </c>
      <c r="Q2543" s="3" t="s">
        <v>10</v>
      </c>
      <c r="V2543" t="str">
        <f t="shared" si="118"/>
        <v>Remove</v>
      </c>
      <c r="W2543"/>
      <c r="X2543"/>
      <c r="Y2543"/>
      <c r="Z2543"/>
      <c r="AA2543"/>
      <c r="AC2543"/>
      <c r="AE2543"/>
    </row>
    <row r="2544" spans="1:31" hidden="1" x14ac:dyDescent="0.3">
      <c r="A2544" s="3">
        <v>3086223040</v>
      </c>
      <c r="B2544" s="3" t="s">
        <v>6086</v>
      </c>
      <c r="C2544" s="3" t="s">
        <v>6086</v>
      </c>
      <c r="D2544" s="3">
        <v>57.805870978060199</v>
      </c>
      <c r="E2544" s="3" t="s">
        <v>6089</v>
      </c>
      <c r="F2544" s="3" t="s">
        <v>2</v>
      </c>
      <c r="G2544" s="3" t="s">
        <v>3</v>
      </c>
      <c r="H2544" s="3" t="s">
        <v>4</v>
      </c>
      <c r="I2544" s="3" t="s">
        <v>1473</v>
      </c>
      <c r="J2544" s="3" t="s">
        <v>23</v>
      </c>
      <c r="K2544" s="3" t="s">
        <v>137</v>
      </c>
      <c r="L2544" s="3" t="s">
        <v>4</v>
      </c>
      <c r="M2544" s="3" t="s">
        <v>59</v>
      </c>
      <c r="O2544" s="3" t="s">
        <v>9</v>
      </c>
      <c r="P2544" s="3" t="s">
        <v>4</v>
      </c>
      <c r="Q2544" s="3" t="s">
        <v>10</v>
      </c>
      <c r="V2544" t="str">
        <f t="shared" si="118"/>
        <v>Remove</v>
      </c>
      <c r="W2544"/>
      <c r="X2544"/>
      <c r="Y2544"/>
      <c r="Z2544"/>
      <c r="AA2544"/>
      <c r="AC2544"/>
      <c r="AE2544"/>
    </row>
    <row r="2545" spans="1:31" hidden="1" x14ac:dyDescent="0.3">
      <c r="A2545" s="3">
        <v>3086209040</v>
      </c>
      <c r="B2545" s="3" t="s">
        <v>6086</v>
      </c>
      <c r="C2545" s="3" t="s">
        <v>6086</v>
      </c>
      <c r="D2545" s="3">
        <v>95.959522528678804</v>
      </c>
      <c r="E2545" s="3" t="s">
        <v>6090</v>
      </c>
      <c r="F2545" s="3" t="s">
        <v>26</v>
      </c>
      <c r="G2545" s="3" t="s">
        <v>27</v>
      </c>
      <c r="H2545" s="3" t="s">
        <v>4</v>
      </c>
      <c r="I2545" s="3" t="s">
        <v>6091</v>
      </c>
      <c r="J2545" s="3" t="s">
        <v>23</v>
      </c>
      <c r="K2545" s="3" t="s">
        <v>137</v>
      </c>
      <c r="L2545" s="3" t="s">
        <v>28</v>
      </c>
      <c r="O2545" s="3" t="s">
        <v>9</v>
      </c>
      <c r="P2545" s="3" t="s">
        <v>4</v>
      </c>
      <c r="Q2545" s="3" t="s">
        <v>10</v>
      </c>
      <c r="V2545" t="str">
        <f t="shared" si="118"/>
        <v>Remove</v>
      </c>
      <c r="W2545"/>
      <c r="X2545"/>
      <c r="Y2545"/>
      <c r="Z2545"/>
      <c r="AA2545"/>
      <c r="AC2545"/>
      <c r="AE2545"/>
    </row>
    <row r="2546" spans="1:31" hidden="1" x14ac:dyDescent="0.3">
      <c r="A2546" s="3">
        <v>3087419040</v>
      </c>
      <c r="B2546" s="3" t="s">
        <v>5474</v>
      </c>
      <c r="C2546" s="3" t="s">
        <v>5474</v>
      </c>
      <c r="D2546" s="3">
        <v>74.654829483587207</v>
      </c>
      <c r="E2546" s="3" t="s">
        <v>6092</v>
      </c>
      <c r="F2546" s="3" t="s">
        <v>13</v>
      </c>
      <c r="G2546" s="3" t="s">
        <v>838</v>
      </c>
      <c r="H2546" s="3" t="s">
        <v>4</v>
      </c>
      <c r="I2546" s="3" t="s">
        <v>6093</v>
      </c>
      <c r="J2546" s="3" t="s">
        <v>26</v>
      </c>
      <c r="K2546" s="3" t="s">
        <v>27</v>
      </c>
      <c r="L2546" s="3" t="s">
        <v>386</v>
      </c>
      <c r="O2546" s="3" t="s">
        <v>9</v>
      </c>
      <c r="P2546" s="3" t="s">
        <v>4</v>
      </c>
      <c r="Q2546" s="3" t="s">
        <v>10</v>
      </c>
      <c r="V2546" t="str">
        <f t="shared" si="118"/>
        <v>Remove</v>
      </c>
      <c r="W2546"/>
      <c r="X2546"/>
      <c r="Y2546"/>
      <c r="Z2546"/>
      <c r="AA2546"/>
      <c r="AC2546"/>
      <c r="AE2546"/>
    </row>
    <row r="2547" spans="1:31" hidden="1" x14ac:dyDescent="0.3">
      <c r="A2547" s="3">
        <v>3087322040</v>
      </c>
      <c r="B2547" s="3" t="s">
        <v>5474</v>
      </c>
      <c r="C2547" s="3" t="s">
        <v>5474</v>
      </c>
      <c r="D2547" s="3">
        <v>116.145704786655</v>
      </c>
      <c r="E2547" s="3" t="s">
        <v>6094</v>
      </c>
      <c r="F2547" s="3" t="s">
        <v>90</v>
      </c>
      <c r="G2547" s="3" t="s">
        <v>106</v>
      </c>
      <c r="H2547" s="3" t="s">
        <v>4</v>
      </c>
      <c r="I2547" s="3" t="s">
        <v>6095</v>
      </c>
      <c r="J2547" s="3" t="s">
        <v>26</v>
      </c>
      <c r="K2547" s="3" t="s">
        <v>27</v>
      </c>
      <c r="L2547" s="3" t="s">
        <v>3103</v>
      </c>
      <c r="M2547" s="3" t="s">
        <v>6096</v>
      </c>
      <c r="O2547" s="3" t="s">
        <v>9</v>
      </c>
      <c r="P2547" s="3" t="s">
        <v>4</v>
      </c>
      <c r="Q2547" s="3" t="s">
        <v>10</v>
      </c>
      <c r="V2547" t="str">
        <f t="shared" si="118"/>
        <v>Remove</v>
      </c>
      <c r="W2547"/>
      <c r="X2547"/>
      <c r="Y2547"/>
      <c r="Z2547"/>
      <c r="AA2547"/>
      <c r="AC2547"/>
      <c r="AE2547"/>
    </row>
    <row r="2548" spans="1:31" hidden="1" x14ac:dyDescent="0.3">
      <c r="A2548" s="3">
        <v>3086680040</v>
      </c>
      <c r="B2548" s="3" t="s">
        <v>5474</v>
      </c>
      <c r="C2548" s="3" t="s">
        <v>5474</v>
      </c>
      <c r="D2548" s="3">
        <v>146.507229186035</v>
      </c>
      <c r="E2548" s="3" t="s">
        <v>6097</v>
      </c>
      <c r="F2548" s="3" t="s">
        <v>41</v>
      </c>
      <c r="G2548" s="3" t="s">
        <v>42</v>
      </c>
      <c r="H2548" s="3" t="s">
        <v>49</v>
      </c>
      <c r="I2548" s="3" t="s">
        <v>6098</v>
      </c>
      <c r="J2548" s="3" t="s">
        <v>6</v>
      </c>
      <c r="K2548" s="3" t="s">
        <v>7</v>
      </c>
      <c r="L2548" s="3" t="s">
        <v>49</v>
      </c>
      <c r="M2548" s="3" t="s">
        <v>1669</v>
      </c>
      <c r="O2548" s="3" t="s">
        <v>9</v>
      </c>
      <c r="P2548" s="3" t="s">
        <v>49</v>
      </c>
      <c r="Q2548" s="3" t="s">
        <v>10</v>
      </c>
      <c r="V2548" t="str">
        <f t="shared" si="118"/>
        <v>Remove</v>
      </c>
      <c r="W2548"/>
      <c r="X2548"/>
      <c r="Y2548"/>
      <c r="Z2548"/>
      <c r="AA2548"/>
      <c r="AC2548"/>
      <c r="AE2548"/>
    </row>
    <row r="2549" spans="1:31" hidden="1" x14ac:dyDescent="0.3">
      <c r="A2549" s="3">
        <v>3088547040</v>
      </c>
      <c r="B2549" s="3" t="s">
        <v>2766</v>
      </c>
      <c r="C2549" s="3" t="s">
        <v>2766</v>
      </c>
      <c r="D2549" s="3">
        <v>93.651372150428401</v>
      </c>
      <c r="E2549" s="3" t="s">
        <v>6099</v>
      </c>
      <c r="F2549" s="3" t="s">
        <v>41</v>
      </c>
      <c r="G2549" s="3" t="s">
        <v>144</v>
      </c>
      <c r="H2549" s="3" t="s">
        <v>4</v>
      </c>
      <c r="I2549" s="3" t="s">
        <v>6100</v>
      </c>
      <c r="J2549" s="3" t="s">
        <v>41</v>
      </c>
      <c r="K2549" s="3" t="s">
        <v>144</v>
      </c>
      <c r="L2549" s="3" t="s">
        <v>4</v>
      </c>
      <c r="N2549" s="3" t="s">
        <v>6101</v>
      </c>
      <c r="O2549" s="3" t="s">
        <v>9</v>
      </c>
      <c r="P2549" s="3" t="s">
        <v>4</v>
      </c>
      <c r="Q2549" s="3" t="s">
        <v>10</v>
      </c>
      <c r="V2549" t="str">
        <f t="shared" si="118"/>
        <v>Remove</v>
      </c>
      <c r="W2549"/>
      <c r="X2549"/>
      <c r="Y2549"/>
      <c r="Z2549"/>
      <c r="AA2549"/>
      <c r="AC2549"/>
      <c r="AE2549"/>
    </row>
    <row r="2550" spans="1:31" hidden="1" x14ac:dyDescent="0.3">
      <c r="A2550" s="3">
        <v>3087455040</v>
      </c>
      <c r="B2550" s="3" t="s">
        <v>2766</v>
      </c>
      <c r="C2550" s="3" t="s">
        <v>2766</v>
      </c>
      <c r="D2550" s="3">
        <v>110.352838681574</v>
      </c>
      <c r="E2550" s="3" t="s">
        <v>6102</v>
      </c>
      <c r="F2550" s="3" t="s">
        <v>18</v>
      </c>
      <c r="G2550" s="3" t="s">
        <v>955</v>
      </c>
      <c r="H2550" s="3" t="s">
        <v>4</v>
      </c>
      <c r="I2550" s="3" t="s">
        <v>6103</v>
      </c>
      <c r="J2550" s="3" t="s">
        <v>6</v>
      </c>
      <c r="K2550" s="3" t="s">
        <v>58</v>
      </c>
      <c r="L2550" s="3" t="s">
        <v>4</v>
      </c>
      <c r="N2550" s="3" t="s">
        <v>1002</v>
      </c>
      <c r="O2550" s="3" t="s">
        <v>9</v>
      </c>
      <c r="P2550" s="3" t="s">
        <v>4</v>
      </c>
      <c r="Q2550" s="3" t="s">
        <v>10</v>
      </c>
      <c r="V2550" t="str">
        <f t="shared" si="118"/>
        <v>Remove</v>
      </c>
      <c r="W2550"/>
      <c r="X2550"/>
      <c r="Y2550"/>
      <c r="Z2550"/>
      <c r="AA2550"/>
      <c r="AC2550"/>
      <c r="AE2550"/>
    </row>
    <row r="2551" spans="1:31" hidden="1" x14ac:dyDescent="0.3">
      <c r="A2551" s="3">
        <v>3087374040</v>
      </c>
      <c r="B2551" s="3" t="s">
        <v>2766</v>
      </c>
      <c r="C2551" s="3" t="s">
        <v>2766</v>
      </c>
      <c r="D2551" s="3">
        <v>180.874981849862</v>
      </c>
      <c r="E2551" s="3" t="s">
        <v>6104</v>
      </c>
      <c r="F2551" s="3" t="s">
        <v>2</v>
      </c>
      <c r="G2551" s="3" t="s">
        <v>3</v>
      </c>
      <c r="H2551" s="3" t="s">
        <v>4</v>
      </c>
      <c r="I2551" s="3" t="s">
        <v>6105</v>
      </c>
      <c r="J2551" s="3" t="s">
        <v>2</v>
      </c>
      <c r="K2551" s="3" t="s">
        <v>3</v>
      </c>
      <c r="L2551" s="3" t="s">
        <v>4</v>
      </c>
      <c r="O2551" s="3" t="s">
        <v>9</v>
      </c>
      <c r="P2551" s="3" t="s">
        <v>4</v>
      </c>
      <c r="Q2551" s="3" t="s">
        <v>10</v>
      </c>
      <c r="V2551" t="str">
        <f t="shared" si="118"/>
        <v>Remove</v>
      </c>
      <c r="W2551"/>
      <c r="X2551"/>
      <c r="Y2551"/>
      <c r="Z2551"/>
      <c r="AA2551"/>
      <c r="AC2551"/>
      <c r="AE2551"/>
    </row>
    <row r="2552" spans="1:31" hidden="1" x14ac:dyDescent="0.3">
      <c r="A2552" s="3">
        <v>3224283040</v>
      </c>
      <c r="B2552" s="3" t="s">
        <v>6106</v>
      </c>
      <c r="C2552" s="3" t="s">
        <v>6106</v>
      </c>
      <c r="D2552" s="3">
        <v>116.225011622501</v>
      </c>
      <c r="E2552" s="3" t="s">
        <v>6107</v>
      </c>
      <c r="F2552" s="3" t="s">
        <v>2</v>
      </c>
      <c r="G2552" s="3" t="s">
        <v>3</v>
      </c>
      <c r="H2552" s="3" t="s">
        <v>4</v>
      </c>
      <c r="I2552" s="3" t="s">
        <v>6108</v>
      </c>
      <c r="J2552" s="3" t="s">
        <v>2</v>
      </c>
      <c r="K2552" s="3" t="s">
        <v>3</v>
      </c>
      <c r="L2552" s="3" t="s">
        <v>4</v>
      </c>
      <c r="N2552" s="3" t="s">
        <v>8</v>
      </c>
      <c r="O2552" s="3" t="s">
        <v>9</v>
      </c>
      <c r="P2552" s="3" t="s">
        <v>4</v>
      </c>
      <c r="Q2552" s="3" t="s">
        <v>10</v>
      </c>
      <c r="V2552" t="str">
        <f t="shared" si="118"/>
        <v>Remove</v>
      </c>
      <c r="W2552"/>
      <c r="X2552"/>
      <c r="Y2552"/>
      <c r="Z2552"/>
      <c r="AA2552"/>
      <c r="AC2552"/>
      <c r="AE2552"/>
    </row>
    <row r="2553" spans="1:31" hidden="1" x14ac:dyDescent="0.3">
      <c r="A2553" s="3">
        <v>3085837040</v>
      </c>
      <c r="B2553" s="3" t="s">
        <v>6109</v>
      </c>
      <c r="C2553" s="3" t="s">
        <v>6109</v>
      </c>
      <c r="D2553" s="3">
        <v>100.002027189231</v>
      </c>
      <c r="E2553" s="3" t="s">
        <v>6110</v>
      </c>
      <c r="F2553" s="3" t="s">
        <v>2</v>
      </c>
      <c r="G2553" s="3" t="s">
        <v>208</v>
      </c>
      <c r="H2553" s="3" t="s">
        <v>127</v>
      </c>
      <c r="I2553" s="3" t="s">
        <v>6111</v>
      </c>
      <c r="J2553" s="3" t="s">
        <v>26</v>
      </c>
      <c r="K2553" s="3" t="s">
        <v>27</v>
      </c>
      <c r="L2553" s="3" t="s">
        <v>127</v>
      </c>
      <c r="O2553" s="3" t="s">
        <v>9</v>
      </c>
      <c r="P2553" s="3" t="s">
        <v>127</v>
      </c>
      <c r="Q2553" s="3" t="s">
        <v>10</v>
      </c>
      <c r="V2553" t="str">
        <f t="shared" si="118"/>
        <v>Remove</v>
      </c>
      <c r="W2553"/>
      <c r="X2553"/>
      <c r="Y2553"/>
      <c r="Z2553"/>
      <c r="AA2553"/>
      <c r="AC2553"/>
      <c r="AE2553"/>
    </row>
    <row r="2554" spans="1:31" hidden="1" x14ac:dyDescent="0.3">
      <c r="A2554" s="3">
        <v>3068079040</v>
      </c>
      <c r="B2554" s="3" t="s">
        <v>6109</v>
      </c>
      <c r="C2554" s="3" t="s">
        <v>6109</v>
      </c>
      <c r="D2554" s="3">
        <v>61.680801850424103</v>
      </c>
      <c r="E2554" s="3" t="s">
        <v>6112</v>
      </c>
      <c r="F2554" s="3" t="s">
        <v>62</v>
      </c>
      <c r="G2554" s="3" t="s">
        <v>1510</v>
      </c>
      <c r="H2554" s="3" t="s">
        <v>107</v>
      </c>
      <c r="I2554" s="3" t="s">
        <v>6113</v>
      </c>
      <c r="J2554" s="3" t="s">
        <v>26</v>
      </c>
      <c r="K2554" s="3" t="s">
        <v>511</v>
      </c>
      <c r="L2554" s="3" t="s">
        <v>107</v>
      </c>
      <c r="M2554" s="3" t="s">
        <v>6114</v>
      </c>
      <c r="O2554" s="3" t="s">
        <v>9</v>
      </c>
      <c r="P2554" s="3" t="s">
        <v>107</v>
      </c>
      <c r="Q2554" s="3" t="s">
        <v>10</v>
      </c>
      <c r="V2554" t="str">
        <f t="shared" si="118"/>
        <v>Remove</v>
      </c>
      <c r="W2554"/>
      <c r="X2554"/>
      <c r="Y2554"/>
      <c r="Z2554"/>
      <c r="AA2554"/>
      <c r="AC2554"/>
      <c r="AE2554"/>
    </row>
    <row r="2555" spans="1:31" hidden="1" x14ac:dyDescent="0.3">
      <c r="A2555" s="3">
        <v>3099095040</v>
      </c>
      <c r="B2555" s="3" t="s">
        <v>5881</v>
      </c>
      <c r="C2555" s="3" t="s">
        <v>6115</v>
      </c>
      <c r="D2555" s="3">
        <v>73.698221528861097</v>
      </c>
      <c r="E2555" s="3" t="s">
        <v>6116</v>
      </c>
      <c r="F2555" s="3" t="s">
        <v>13</v>
      </c>
      <c r="G2555" s="3" t="s">
        <v>96</v>
      </c>
      <c r="H2555" s="3" t="s">
        <v>107</v>
      </c>
      <c r="I2555" s="3" t="s">
        <v>25</v>
      </c>
      <c r="J2555" s="3" t="s">
        <v>26</v>
      </c>
      <c r="K2555" s="3" t="s">
        <v>27</v>
      </c>
      <c r="L2555" s="3" t="s">
        <v>3037</v>
      </c>
      <c r="O2555" s="3" t="s">
        <v>9</v>
      </c>
      <c r="P2555" s="3" t="s">
        <v>107</v>
      </c>
      <c r="Q2555" s="3" t="s">
        <v>10</v>
      </c>
      <c r="V2555" t="str">
        <f t="shared" si="118"/>
        <v>Remove</v>
      </c>
      <c r="W2555"/>
      <c r="X2555"/>
      <c r="Y2555"/>
      <c r="Z2555"/>
      <c r="AA2555"/>
      <c r="AC2555"/>
      <c r="AE2555"/>
    </row>
    <row r="2556" spans="1:31" hidden="1" x14ac:dyDescent="0.3">
      <c r="A2556" s="3">
        <v>3089596040</v>
      </c>
      <c r="B2556" s="3" t="s">
        <v>6117</v>
      </c>
      <c r="C2556" s="3" t="s">
        <v>6117</v>
      </c>
      <c r="D2556" s="3">
        <v>54.967892840539299</v>
      </c>
      <c r="E2556" s="3" t="s">
        <v>6118</v>
      </c>
      <c r="F2556" s="3" t="s">
        <v>13</v>
      </c>
      <c r="G2556" s="3" t="s">
        <v>425</v>
      </c>
      <c r="H2556" s="3" t="s">
        <v>4</v>
      </c>
      <c r="I2556" s="3" t="s">
        <v>6119</v>
      </c>
      <c r="J2556" s="3" t="s">
        <v>13</v>
      </c>
      <c r="K2556" s="3" t="s">
        <v>425</v>
      </c>
      <c r="L2556" s="3" t="s">
        <v>4</v>
      </c>
      <c r="N2556" s="3" t="s">
        <v>6120</v>
      </c>
      <c r="O2556" s="3" t="s">
        <v>9</v>
      </c>
      <c r="P2556" s="3" t="s">
        <v>4</v>
      </c>
      <c r="Q2556" s="3" t="s">
        <v>10</v>
      </c>
      <c r="V2556" t="str">
        <f t="shared" si="118"/>
        <v>Remove</v>
      </c>
      <c r="W2556"/>
      <c r="X2556"/>
      <c r="Y2556"/>
      <c r="Z2556"/>
      <c r="AA2556"/>
      <c r="AC2556"/>
      <c r="AE2556"/>
    </row>
    <row r="2557" spans="1:31" hidden="1" x14ac:dyDescent="0.3">
      <c r="A2557" s="3">
        <v>3089568040</v>
      </c>
      <c r="B2557" s="3" t="s">
        <v>6117</v>
      </c>
      <c r="C2557" s="3" t="s">
        <v>6117</v>
      </c>
      <c r="D2557" s="3">
        <v>80.352161785216197</v>
      </c>
      <c r="E2557" s="3" t="s">
        <v>6121</v>
      </c>
      <c r="F2557" s="3" t="s">
        <v>13</v>
      </c>
      <c r="G2557" s="3" t="s">
        <v>96</v>
      </c>
      <c r="H2557" s="3" t="s">
        <v>4</v>
      </c>
      <c r="I2557" s="3" t="s">
        <v>6122</v>
      </c>
      <c r="J2557" s="3" t="s">
        <v>13</v>
      </c>
      <c r="K2557" s="3" t="s">
        <v>56</v>
      </c>
      <c r="L2557" s="3" t="s">
        <v>4</v>
      </c>
      <c r="O2557" s="3" t="s">
        <v>9</v>
      </c>
      <c r="P2557" s="3" t="s">
        <v>4</v>
      </c>
      <c r="Q2557" s="3" t="s">
        <v>10</v>
      </c>
      <c r="V2557" t="str">
        <f t="shared" si="118"/>
        <v>Remove</v>
      </c>
      <c r="W2557"/>
      <c r="X2557"/>
      <c r="Y2557"/>
      <c r="Z2557"/>
      <c r="AA2557"/>
      <c r="AC2557"/>
      <c r="AE2557"/>
    </row>
    <row r="2558" spans="1:31" hidden="1" x14ac:dyDescent="0.3">
      <c r="A2558" s="3">
        <v>3088936040</v>
      </c>
      <c r="B2558" s="3" t="s">
        <v>6117</v>
      </c>
      <c r="C2558" s="3" t="s">
        <v>6117</v>
      </c>
      <c r="D2558" s="3">
        <v>183.767821962787</v>
      </c>
      <c r="E2558" s="3" t="s">
        <v>6123</v>
      </c>
      <c r="F2558" s="3" t="s">
        <v>6</v>
      </c>
      <c r="G2558" s="3" t="s">
        <v>79</v>
      </c>
      <c r="H2558" s="3" t="s">
        <v>4</v>
      </c>
      <c r="I2558" s="3" t="s">
        <v>6124</v>
      </c>
      <c r="J2558" s="3" t="s">
        <v>62</v>
      </c>
      <c r="K2558" s="3" t="s">
        <v>210</v>
      </c>
      <c r="L2558" s="3" t="s">
        <v>4</v>
      </c>
      <c r="N2558" s="3" t="s">
        <v>423</v>
      </c>
      <c r="O2558" s="3" t="s">
        <v>9</v>
      </c>
      <c r="P2558" s="3" t="s">
        <v>4</v>
      </c>
      <c r="Q2558" s="3" t="s">
        <v>10</v>
      </c>
      <c r="V2558" t="str">
        <f t="shared" si="118"/>
        <v>Remove</v>
      </c>
      <c r="W2558"/>
      <c r="X2558"/>
      <c r="Y2558"/>
      <c r="Z2558"/>
      <c r="AA2558"/>
      <c r="AC2558"/>
      <c r="AE2558"/>
    </row>
    <row r="2559" spans="1:31" hidden="1" x14ac:dyDescent="0.3">
      <c r="A2559" s="3">
        <v>3089619040</v>
      </c>
      <c r="B2559" s="3" t="s">
        <v>5919</v>
      </c>
      <c r="C2559" s="3" t="s">
        <v>5919</v>
      </c>
      <c r="D2559" s="3">
        <v>121.536564132327</v>
      </c>
      <c r="E2559" s="3" t="s">
        <v>6125</v>
      </c>
      <c r="F2559" s="3" t="s">
        <v>6</v>
      </c>
      <c r="G2559" s="3" t="s">
        <v>79</v>
      </c>
      <c r="H2559" s="3" t="s">
        <v>4</v>
      </c>
      <c r="I2559" s="3" t="s">
        <v>6126</v>
      </c>
      <c r="J2559" s="3" t="s">
        <v>6</v>
      </c>
      <c r="K2559" s="3" t="s">
        <v>79</v>
      </c>
      <c r="L2559" s="3" t="s">
        <v>4</v>
      </c>
      <c r="O2559" s="3" t="s">
        <v>9</v>
      </c>
      <c r="P2559" s="3" t="s">
        <v>4</v>
      </c>
      <c r="Q2559" s="3" t="s">
        <v>10</v>
      </c>
      <c r="V2559" t="str">
        <f t="shared" si="118"/>
        <v>Remove</v>
      </c>
      <c r="W2559"/>
      <c r="X2559"/>
      <c r="Y2559"/>
      <c r="Z2559"/>
      <c r="AA2559"/>
      <c r="AC2559"/>
      <c r="AE2559"/>
    </row>
    <row r="2560" spans="1:31" hidden="1" x14ac:dyDescent="0.3">
      <c r="A2560" s="3">
        <v>3091022040</v>
      </c>
      <c r="B2560" s="3" t="s">
        <v>5906</v>
      </c>
      <c r="C2560" s="3" t="s">
        <v>5906</v>
      </c>
      <c r="D2560" s="3">
        <v>102.018189784699</v>
      </c>
      <c r="E2560" s="3" t="s">
        <v>6127</v>
      </c>
      <c r="F2560" s="3" t="s">
        <v>23</v>
      </c>
      <c r="G2560" s="3" t="s">
        <v>126</v>
      </c>
      <c r="H2560" s="3" t="s">
        <v>127</v>
      </c>
      <c r="I2560" s="3" t="s">
        <v>6128</v>
      </c>
      <c r="J2560" s="3" t="s">
        <v>23</v>
      </c>
      <c r="K2560" s="3" t="s">
        <v>24</v>
      </c>
      <c r="L2560" s="3" t="s">
        <v>127</v>
      </c>
      <c r="O2560" s="3" t="s">
        <v>9</v>
      </c>
      <c r="P2560" s="3" t="s">
        <v>127</v>
      </c>
      <c r="Q2560" s="3" t="s">
        <v>10</v>
      </c>
      <c r="V2560" t="str">
        <f t="shared" si="118"/>
        <v>Remove</v>
      </c>
      <c r="W2560"/>
      <c r="X2560"/>
      <c r="Y2560"/>
      <c r="Z2560"/>
      <c r="AA2560"/>
      <c r="AC2560"/>
      <c r="AE2560"/>
    </row>
    <row r="2561" spans="1:31" hidden="1" x14ac:dyDescent="0.3">
      <c r="A2561" s="3">
        <v>3090708040</v>
      </c>
      <c r="B2561" s="3" t="s">
        <v>5906</v>
      </c>
      <c r="C2561" s="3" t="s">
        <v>5906</v>
      </c>
      <c r="D2561" s="3">
        <v>1099.5659488071899</v>
      </c>
      <c r="E2561" s="3" t="s">
        <v>6129</v>
      </c>
      <c r="F2561" s="3" t="s">
        <v>26</v>
      </c>
      <c r="G2561" s="3" t="s">
        <v>27</v>
      </c>
      <c r="H2561" s="3" t="s">
        <v>4</v>
      </c>
      <c r="I2561" s="3" t="s">
        <v>6130</v>
      </c>
      <c r="J2561" s="3" t="s">
        <v>6</v>
      </c>
      <c r="K2561" s="3" t="s">
        <v>117</v>
      </c>
      <c r="L2561" s="3" t="s">
        <v>28</v>
      </c>
      <c r="M2561" s="3" t="s">
        <v>1002</v>
      </c>
      <c r="O2561" s="3" t="s">
        <v>9</v>
      </c>
      <c r="P2561" s="3" t="s">
        <v>4</v>
      </c>
      <c r="Q2561" s="3" t="s">
        <v>10</v>
      </c>
      <c r="V2561" t="str">
        <f t="shared" si="118"/>
        <v>Remove</v>
      </c>
      <c r="W2561"/>
      <c r="X2561"/>
      <c r="Y2561"/>
      <c r="Z2561"/>
      <c r="AA2561"/>
      <c r="AC2561"/>
      <c r="AE2561"/>
    </row>
    <row r="2562" spans="1:31" hidden="1" x14ac:dyDescent="0.3">
      <c r="A2562" s="3">
        <v>3090221040</v>
      </c>
      <c r="B2562" s="3" t="s">
        <v>5906</v>
      </c>
      <c r="C2562" s="3" t="s">
        <v>6131</v>
      </c>
      <c r="D2562" s="3">
        <v>275.34090733202299</v>
      </c>
      <c r="E2562" s="3" t="s">
        <v>6132</v>
      </c>
      <c r="F2562" s="3" t="s">
        <v>13</v>
      </c>
      <c r="G2562" s="3" t="s">
        <v>65</v>
      </c>
      <c r="H2562" s="3" t="s">
        <v>4</v>
      </c>
      <c r="I2562" s="3" t="s">
        <v>6133</v>
      </c>
      <c r="J2562" s="3" t="s">
        <v>6</v>
      </c>
      <c r="K2562" s="3" t="s">
        <v>58</v>
      </c>
      <c r="L2562" s="3" t="s">
        <v>4</v>
      </c>
      <c r="N2562" s="3" t="s">
        <v>423</v>
      </c>
      <c r="O2562" s="3" t="s">
        <v>9</v>
      </c>
      <c r="P2562" s="3" t="s">
        <v>4</v>
      </c>
      <c r="Q2562" s="3" t="s">
        <v>10</v>
      </c>
      <c r="V2562" t="str">
        <f t="shared" si="118"/>
        <v>Remove</v>
      </c>
      <c r="W2562"/>
      <c r="X2562"/>
      <c r="Y2562"/>
      <c r="Z2562"/>
      <c r="AA2562"/>
      <c r="AC2562"/>
      <c r="AE2562"/>
    </row>
    <row r="2563" spans="1:31" hidden="1" x14ac:dyDescent="0.3">
      <c r="A2563" s="3">
        <v>3091296040</v>
      </c>
      <c r="B2563" s="3" t="s">
        <v>6134</v>
      </c>
      <c r="C2563" s="3" t="s">
        <v>6134</v>
      </c>
      <c r="D2563" s="3">
        <v>159.85140189625699</v>
      </c>
      <c r="E2563" s="3" t="s">
        <v>6135</v>
      </c>
      <c r="F2563" s="3" t="s">
        <v>41</v>
      </c>
      <c r="G2563" s="3" t="s">
        <v>223</v>
      </c>
      <c r="H2563" s="3" t="s">
        <v>4</v>
      </c>
      <c r="I2563" s="3" t="s">
        <v>6136</v>
      </c>
      <c r="J2563" s="3" t="s">
        <v>41</v>
      </c>
      <c r="K2563" s="3" t="s">
        <v>223</v>
      </c>
      <c r="L2563" s="3" t="s">
        <v>4</v>
      </c>
      <c r="N2563" s="3" t="s">
        <v>890</v>
      </c>
      <c r="O2563" s="3" t="s">
        <v>9</v>
      </c>
      <c r="P2563" s="3" t="s">
        <v>4</v>
      </c>
      <c r="Q2563" s="3" t="s">
        <v>10</v>
      </c>
      <c r="V2563" t="str">
        <f t="shared" ref="V2563:V2626" si="120">IF(ISNUMBER(S2563), "Keep", "Remove")</f>
        <v>Remove</v>
      </c>
      <c r="W2563"/>
      <c r="X2563"/>
      <c r="Y2563"/>
      <c r="Z2563"/>
      <c r="AA2563"/>
      <c r="AC2563"/>
      <c r="AE2563"/>
    </row>
    <row r="2564" spans="1:31" hidden="1" x14ac:dyDescent="0.3">
      <c r="A2564" s="3">
        <v>3090722040</v>
      </c>
      <c r="B2564" s="3" t="s">
        <v>6134</v>
      </c>
      <c r="C2564" s="3" t="s">
        <v>6134</v>
      </c>
      <c r="D2564" s="3">
        <v>142.05413320189001</v>
      </c>
      <c r="E2564" s="3" t="s">
        <v>6137</v>
      </c>
      <c r="F2564" s="3" t="s">
        <v>2</v>
      </c>
      <c r="G2564" s="3" t="s">
        <v>3</v>
      </c>
      <c r="H2564" s="3" t="s">
        <v>4</v>
      </c>
      <c r="I2564" s="3" t="s">
        <v>6138</v>
      </c>
      <c r="J2564" s="3" t="s">
        <v>62</v>
      </c>
      <c r="K2564" s="3" t="s">
        <v>113</v>
      </c>
      <c r="L2564" s="3" t="s">
        <v>4</v>
      </c>
      <c r="O2564" s="3" t="s">
        <v>9</v>
      </c>
      <c r="P2564" s="3" t="s">
        <v>4</v>
      </c>
      <c r="Q2564" s="3" t="s">
        <v>10</v>
      </c>
      <c r="V2564" t="str">
        <f t="shared" si="120"/>
        <v>Remove</v>
      </c>
      <c r="W2564"/>
      <c r="X2564"/>
      <c r="Y2564"/>
      <c r="Z2564"/>
      <c r="AA2564"/>
      <c r="AC2564"/>
      <c r="AE2564"/>
    </row>
    <row r="2565" spans="1:31" hidden="1" x14ac:dyDescent="0.3">
      <c r="A2565" s="3">
        <v>3090641040</v>
      </c>
      <c r="B2565" s="3" t="s">
        <v>6134</v>
      </c>
      <c r="C2565" s="3" t="s">
        <v>6134</v>
      </c>
      <c r="D2565" s="3">
        <v>113.659427643596</v>
      </c>
      <c r="E2565" s="3" t="s">
        <v>3516</v>
      </c>
      <c r="F2565" s="3" t="s">
        <v>13</v>
      </c>
      <c r="G2565" s="3" t="s">
        <v>74</v>
      </c>
      <c r="H2565" s="3" t="s">
        <v>4</v>
      </c>
      <c r="I2565" s="3" t="s">
        <v>2334</v>
      </c>
      <c r="J2565" s="3" t="s">
        <v>23</v>
      </c>
      <c r="K2565" s="3" t="s">
        <v>797</v>
      </c>
      <c r="L2565" s="3" t="s">
        <v>4</v>
      </c>
      <c r="O2565" s="3" t="s">
        <v>9</v>
      </c>
      <c r="P2565" s="3" t="s">
        <v>4</v>
      </c>
      <c r="Q2565" s="3" t="s">
        <v>10</v>
      </c>
      <c r="V2565" t="str">
        <f t="shared" si="120"/>
        <v>Remove</v>
      </c>
      <c r="W2565"/>
      <c r="X2565"/>
      <c r="Y2565"/>
      <c r="Z2565"/>
      <c r="AA2565"/>
      <c r="AC2565"/>
      <c r="AE2565"/>
    </row>
    <row r="2566" spans="1:31" hidden="1" x14ac:dyDescent="0.3">
      <c r="A2566" s="3">
        <v>3091576040</v>
      </c>
      <c r="B2566" s="3" t="s">
        <v>6139</v>
      </c>
      <c r="C2566" s="3" t="s">
        <v>6139</v>
      </c>
      <c r="D2566" s="3">
        <v>202.28425606074799</v>
      </c>
      <c r="E2566" s="3" t="s">
        <v>6140</v>
      </c>
      <c r="F2566" s="3" t="s">
        <v>26</v>
      </c>
      <c r="G2566" s="3" t="s">
        <v>612</v>
      </c>
      <c r="H2566" s="3" t="s">
        <v>107</v>
      </c>
      <c r="I2566" s="3" t="s">
        <v>25</v>
      </c>
      <c r="J2566" s="3" t="s">
        <v>26</v>
      </c>
      <c r="K2566" s="3" t="s">
        <v>27</v>
      </c>
      <c r="L2566" s="3" t="s">
        <v>107</v>
      </c>
      <c r="M2566" s="3" t="s">
        <v>545</v>
      </c>
      <c r="O2566" s="3" t="s">
        <v>9</v>
      </c>
      <c r="P2566" s="3" t="s">
        <v>107</v>
      </c>
      <c r="Q2566" s="3" t="s">
        <v>10</v>
      </c>
      <c r="V2566" t="str">
        <f t="shared" si="120"/>
        <v>Remove</v>
      </c>
      <c r="W2566"/>
      <c r="X2566"/>
      <c r="Y2566"/>
      <c r="Z2566"/>
      <c r="AA2566"/>
      <c r="AC2566"/>
      <c r="AE2566"/>
    </row>
    <row r="2567" spans="1:31" hidden="1" x14ac:dyDescent="0.3">
      <c r="A2567" s="3">
        <v>3091245040</v>
      </c>
      <c r="B2567" s="3" t="s">
        <v>6131</v>
      </c>
      <c r="C2567" s="3" t="s">
        <v>6131</v>
      </c>
      <c r="D2567" s="3">
        <v>787.47397721012499</v>
      </c>
      <c r="E2567" s="3" t="s">
        <v>6141</v>
      </c>
      <c r="F2567" s="3" t="s">
        <v>6</v>
      </c>
      <c r="G2567" s="3" t="s">
        <v>34</v>
      </c>
      <c r="H2567" s="3" t="s">
        <v>4</v>
      </c>
      <c r="I2567" s="3" t="s">
        <v>6142</v>
      </c>
      <c r="J2567" s="3" t="s">
        <v>6</v>
      </c>
      <c r="K2567" s="3" t="s">
        <v>34</v>
      </c>
      <c r="L2567" s="3" t="s">
        <v>4</v>
      </c>
      <c r="O2567" s="3" t="s">
        <v>9</v>
      </c>
      <c r="P2567" s="3" t="s">
        <v>4</v>
      </c>
      <c r="Q2567" s="3" t="s">
        <v>10</v>
      </c>
      <c r="V2567" t="str">
        <f t="shared" si="120"/>
        <v>Remove</v>
      </c>
      <c r="W2567"/>
      <c r="X2567"/>
      <c r="Y2567"/>
      <c r="Z2567"/>
      <c r="AA2567"/>
      <c r="AC2567"/>
      <c r="AE2567"/>
    </row>
    <row r="2568" spans="1:31" hidden="1" x14ac:dyDescent="0.3">
      <c r="A2568" s="3">
        <v>3091063040</v>
      </c>
      <c r="B2568" s="3" t="s">
        <v>6131</v>
      </c>
      <c r="C2568" s="3" t="s">
        <v>6131</v>
      </c>
      <c r="D2568" s="3">
        <v>167.24231957825799</v>
      </c>
      <c r="E2568" s="3" t="s">
        <v>6143</v>
      </c>
      <c r="F2568" s="3" t="s">
        <v>83</v>
      </c>
      <c r="G2568" s="3" t="s">
        <v>159</v>
      </c>
      <c r="H2568" s="3" t="s">
        <v>332</v>
      </c>
      <c r="I2568" s="3" t="s">
        <v>6144</v>
      </c>
      <c r="J2568" s="3" t="s">
        <v>26</v>
      </c>
      <c r="K2568" s="3" t="s">
        <v>27</v>
      </c>
      <c r="L2568" s="3" t="s">
        <v>332</v>
      </c>
      <c r="M2568" s="3" t="s">
        <v>183</v>
      </c>
      <c r="O2568" s="3" t="s">
        <v>9</v>
      </c>
      <c r="P2568" s="3" t="s">
        <v>332</v>
      </c>
      <c r="Q2568" s="3" t="s">
        <v>10</v>
      </c>
      <c r="V2568" t="str">
        <f t="shared" si="120"/>
        <v>Remove</v>
      </c>
      <c r="W2568"/>
      <c r="X2568"/>
      <c r="Y2568"/>
      <c r="Z2568"/>
      <c r="AA2568"/>
      <c r="AC2568"/>
      <c r="AE2568"/>
    </row>
    <row r="2569" spans="1:31" hidden="1" x14ac:dyDescent="0.3">
      <c r="A2569" s="3">
        <v>3092012040</v>
      </c>
      <c r="B2569" s="3" t="s">
        <v>6145</v>
      </c>
      <c r="C2569" s="3" t="s">
        <v>6145</v>
      </c>
      <c r="D2569" s="3">
        <v>699.05260895171796</v>
      </c>
      <c r="E2569" s="3" t="s">
        <v>6146</v>
      </c>
      <c r="F2569" s="3" t="s">
        <v>41</v>
      </c>
      <c r="G2569" s="3" t="s">
        <v>223</v>
      </c>
      <c r="H2569" s="3" t="s">
        <v>127</v>
      </c>
      <c r="I2569" s="3" t="s">
        <v>1357</v>
      </c>
      <c r="J2569" s="3" t="s">
        <v>41</v>
      </c>
      <c r="K2569" s="3" t="s">
        <v>223</v>
      </c>
      <c r="L2569" s="3" t="s">
        <v>127</v>
      </c>
      <c r="M2569" s="3" t="s">
        <v>541</v>
      </c>
      <c r="O2569" s="3" t="s">
        <v>9</v>
      </c>
      <c r="P2569" s="3" t="s">
        <v>127</v>
      </c>
      <c r="Q2569" s="3" t="s">
        <v>10</v>
      </c>
      <c r="V2569" t="str">
        <f t="shared" si="120"/>
        <v>Remove</v>
      </c>
      <c r="W2569"/>
      <c r="X2569"/>
      <c r="Y2569"/>
      <c r="Z2569"/>
      <c r="AA2569"/>
      <c r="AC2569"/>
      <c r="AE2569"/>
    </row>
    <row r="2570" spans="1:31" hidden="1" x14ac:dyDescent="0.3">
      <c r="A2570" s="3">
        <v>3091319040</v>
      </c>
      <c r="B2570" s="3" t="s">
        <v>6145</v>
      </c>
      <c r="C2570" s="3" t="s">
        <v>6145</v>
      </c>
      <c r="D2570" s="3">
        <v>71.377358490565996</v>
      </c>
      <c r="E2570" s="3" t="s">
        <v>6147</v>
      </c>
      <c r="F2570" s="3" t="s">
        <v>6</v>
      </c>
      <c r="G2570" s="3" t="s">
        <v>7</v>
      </c>
      <c r="H2570" s="3" t="s">
        <v>4</v>
      </c>
      <c r="I2570" s="3" t="s">
        <v>2552</v>
      </c>
      <c r="J2570" s="3" t="s">
        <v>6</v>
      </c>
      <c r="K2570" s="3" t="s">
        <v>7</v>
      </c>
      <c r="L2570" s="3" t="s">
        <v>4</v>
      </c>
      <c r="N2570" s="3" t="s">
        <v>66</v>
      </c>
      <c r="O2570" s="3" t="s">
        <v>9</v>
      </c>
      <c r="P2570" s="3" t="s">
        <v>4</v>
      </c>
      <c r="Q2570" s="3" t="s">
        <v>10</v>
      </c>
      <c r="V2570" t="str">
        <f t="shared" si="120"/>
        <v>Remove</v>
      </c>
      <c r="W2570"/>
      <c r="X2570"/>
      <c r="Y2570"/>
      <c r="Z2570"/>
      <c r="AA2570"/>
      <c r="AC2570"/>
      <c r="AE2570"/>
    </row>
    <row r="2571" spans="1:31" hidden="1" x14ac:dyDescent="0.3">
      <c r="A2571" s="3">
        <v>3091240040</v>
      </c>
      <c r="B2571" s="3" t="s">
        <v>6145</v>
      </c>
      <c r="C2571" s="3" t="s">
        <v>6145</v>
      </c>
      <c r="D2571" s="3">
        <v>50.733460891749303</v>
      </c>
      <c r="E2571" s="3" t="s">
        <v>900</v>
      </c>
      <c r="F2571" s="3" t="s">
        <v>6</v>
      </c>
      <c r="G2571" s="3" t="s">
        <v>79</v>
      </c>
      <c r="H2571" s="3" t="s">
        <v>4</v>
      </c>
      <c r="I2571" s="3" t="s">
        <v>6148</v>
      </c>
      <c r="J2571" s="3" t="s">
        <v>6</v>
      </c>
      <c r="K2571" s="3" t="s">
        <v>79</v>
      </c>
      <c r="L2571" s="3" t="s">
        <v>4</v>
      </c>
      <c r="O2571" s="3" t="s">
        <v>9</v>
      </c>
      <c r="P2571" s="3" t="s">
        <v>4</v>
      </c>
      <c r="Q2571" s="3" t="s">
        <v>10</v>
      </c>
      <c r="V2571" t="str">
        <f t="shared" si="120"/>
        <v>Remove</v>
      </c>
      <c r="W2571"/>
      <c r="X2571"/>
      <c r="Y2571"/>
      <c r="Z2571"/>
      <c r="AA2571"/>
      <c r="AC2571"/>
      <c r="AE2571"/>
    </row>
    <row r="2572" spans="1:31" hidden="1" x14ac:dyDescent="0.3">
      <c r="A2572" s="3">
        <v>3114325040</v>
      </c>
      <c r="B2572" s="3" t="s">
        <v>6149</v>
      </c>
      <c r="C2572" s="3" t="s">
        <v>6149</v>
      </c>
      <c r="D2572" s="3">
        <v>50.803419795915403</v>
      </c>
      <c r="E2572" s="3" t="s">
        <v>6150</v>
      </c>
      <c r="F2572" s="3" t="s">
        <v>26</v>
      </c>
      <c r="G2572" s="3" t="s">
        <v>198</v>
      </c>
      <c r="H2572" s="3" t="s">
        <v>4</v>
      </c>
      <c r="I2572" s="3" t="s">
        <v>25</v>
      </c>
      <c r="J2572" s="3" t="s">
        <v>26</v>
      </c>
      <c r="K2572" s="3" t="s">
        <v>27</v>
      </c>
      <c r="L2572" s="3" t="s">
        <v>4</v>
      </c>
      <c r="M2572" s="3" t="s">
        <v>2805</v>
      </c>
      <c r="O2572" s="3" t="s">
        <v>9</v>
      </c>
      <c r="P2572" s="3" t="s">
        <v>4</v>
      </c>
      <c r="Q2572" s="3" t="s">
        <v>10</v>
      </c>
      <c r="V2572" t="str">
        <f t="shared" si="120"/>
        <v>Remove</v>
      </c>
      <c r="W2572"/>
      <c r="X2572"/>
      <c r="Y2572"/>
      <c r="Z2572"/>
      <c r="AA2572"/>
      <c r="AC2572"/>
      <c r="AE2572"/>
    </row>
    <row r="2573" spans="1:31" hidden="1" x14ac:dyDescent="0.3">
      <c r="A2573" s="3">
        <v>3092927040</v>
      </c>
      <c r="B2573" s="3" t="s">
        <v>6149</v>
      </c>
      <c r="C2573" s="3" t="s">
        <v>6149</v>
      </c>
      <c r="D2573" s="3">
        <v>82.726568551510397</v>
      </c>
      <c r="E2573" s="3" t="s">
        <v>6151</v>
      </c>
      <c r="F2573" s="3" t="s">
        <v>6</v>
      </c>
      <c r="G2573" s="3" t="s">
        <v>58</v>
      </c>
      <c r="H2573" s="3" t="s">
        <v>107</v>
      </c>
      <c r="I2573" s="3" t="s">
        <v>6152</v>
      </c>
      <c r="J2573" s="3" t="s">
        <v>26</v>
      </c>
      <c r="K2573" s="3" t="s">
        <v>72</v>
      </c>
      <c r="L2573" s="3" t="s">
        <v>239</v>
      </c>
      <c r="O2573" s="3" t="s">
        <v>9</v>
      </c>
      <c r="P2573" s="3" t="s">
        <v>107</v>
      </c>
      <c r="Q2573" s="3" t="s">
        <v>10</v>
      </c>
      <c r="V2573" t="str">
        <f t="shared" si="120"/>
        <v>Remove</v>
      </c>
      <c r="W2573"/>
      <c r="X2573"/>
      <c r="Y2573"/>
      <c r="Z2573"/>
      <c r="AA2573"/>
      <c r="AC2573"/>
      <c r="AE2573"/>
    </row>
    <row r="2574" spans="1:31" hidden="1" x14ac:dyDescent="0.3">
      <c r="A2574" s="3">
        <v>3092303040</v>
      </c>
      <c r="B2574" s="3" t="s">
        <v>6149</v>
      </c>
      <c r="C2574" s="3" t="s">
        <v>6149</v>
      </c>
      <c r="D2574" s="3">
        <v>145.15262798833001</v>
      </c>
      <c r="E2574" s="3" t="s">
        <v>6153</v>
      </c>
      <c r="F2574" s="3" t="s">
        <v>2</v>
      </c>
      <c r="G2574" s="3" t="s">
        <v>3</v>
      </c>
      <c r="H2574" s="3" t="s">
        <v>4</v>
      </c>
      <c r="I2574" s="3" t="s">
        <v>6154</v>
      </c>
      <c r="J2574" s="3" t="s">
        <v>26</v>
      </c>
      <c r="K2574" s="3" t="s">
        <v>27</v>
      </c>
      <c r="L2574" s="3" t="s">
        <v>4</v>
      </c>
      <c r="O2574" s="3" t="s">
        <v>9</v>
      </c>
      <c r="P2574" s="3" t="s">
        <v>4</v>
      </c>
      <c r="Q2574" s="3" t="s">
        <v>10</v>
      </c>
      <c r="V2574" t="str">
        <f t="shared" si="120"/>
        <v>Remove</v>
      </c>
      <c r="W2574"/>
      <c r="X2574"/>
      <c r="Y2574"/>
      <c r="Z2574"/>
      <c r="AA2574"/>
      <c r="AC2574"/>
      <c r="AE2574"/>
    </row>
    <row r="2575" spans="1:31" hidden="1" x14ac:dyDescent="0.3">
      <c r="A2575" s="3">
        <v>3092099040</v>
      </c>
      <c r="B2575" s="3" t="s">
        <v>6149</v>
      </c>
      <c r="C2575" s="3" t="s">
        <v>6149</v>
      </c>
      <c r="D2575" s="3">
        <v>147.61035228542801</v>
      </c>
      <c r="E2575" s="3" t="s">
        <v>6155</v>
      </c>
      <c r="F2575" s="3" t="s">
        <v>90</v>
      </c>
      <c r="G2575" s="3" t="s">
        <v>733</v>
      </c>
      <c r="H2575" s="3" t="s">
        <v>4</v>
      </c>
      <c r="I2575" s="3" t="s">
        <v>6156</v>
      </c>
      <c r="J2575" s="3" t="s">
        <v>90</v>
      </c>
      <c r="K2575" s="3" t="s">
        <v>733</v>
      </c>
      <c r="L2575" s="3" t="s">
        <v>4</v>
      </c>
      <c r="O2575" s="3" t="s">
        <v>9</v>
      </c>
      <c r="P2575" s="3" t="s">
        <v>4</v>
      </c>
      <c r="Q2575" s="3" t="s">
        <v>10</v>
      </c>
      <c r="V2575" t="str">
        <f t="shared" si="120"/>
        <v>Remove</v>
      </c>
      <c r="W2575"/>
      <c r="X2575"/>
      <c r="Y2575"/>
      <c r="Z2575"/>
      <c r="AA2575"/>
      <c r="AC2575"/>
      <c r="AE2575"/>
    </row>
    <row r="2576" spans="1:31" hidden="1" x14ac:dyDescent="0.3">
      <c r="A2576" s="3">
        <v>3092094040</v>
      </c>
      <c r="B2576" s="3" t="s">
        <v>6149</v>
      </c>
      <c r="C2576" s="3" t="s">
        <v>6149</v>
      </c>
      <c r="D2576" s="3">
        <v>164.30769454080999</v>
      </c>
      <c r="E2576" s="3" t="s">
        <v>6157</v>
      </c>
      <c r="F2576" s="3" t="s">
        <v>2</v>
      </c>
      <c r="G2576" s="3" t="s">
        <v>3</v>
      </c>
      <c r="H2576" s="3" t="s">
        <v>4</v>
      </c>
      <c r="I2576" s="3" t="s">
        <v>6158</v>
      </c>
      <c r="J2576" s="3" t="s">
        <v>2</v>
      </c>
      <c r="K2576" s="3" t="s">
        <v>3</v>
      </c>
      <c r="L2576" s="3" t="s">
        <v>4</v>
      </c>
      <c r="O2576" s="3" t="s">
        <v>9</v>
      </c>
      <c r="P2576" s="3" t="s">
        <v>4</v>
      </c>
      <c r="Q2576" s="3" t="s">
        <v>10</v>
      </c>
      <c r="V2576" t="str">
        <f t="shared" si="120"/>
        <v>Remove</v>
      </c>
      <c r="W2576"/>
      <c r="X2576"/>
      <c r="Y2576"/>
      <c r="Z2576"/>
      <c r="AA2576"/>
      <c r="AC2576"/>
      <c r="AE2576"/>
    </row>
    <row r="2577" spans="1:31" hidden="1" x14ac:dyDescent="0.3">
      <c r="A2577" s="3">
        <v>3091808040</v>
      </c>
      <c r="B2577" s="3" t="s">
        <v>6149</v>
      </c>
      <c r="C2577" s="3" t="s">
        <v>6149</v>
      </c>
      <c r="D2577" s="3">
        <v>489.26342109133702</v>
      </c>
      <c r="E2577" s="3" t="s">
        <v>6159</v>
      </c>
      <c r="F2577" s="3" t="s">
        <v>6</v>
      </c>
      <c r="G2577" s="3" t="s">
        <v>117</v>
      </c>
      <c r="H2577" s="3" t="s">
        <v>4</v>
      </c>
      <c r="I2577" s="3" t="s">
        <v>6160</v>
      </c>
      <c r="J2577" s="3" t="s">
        <v>6</v>
      </c>
      <c r="K2577" s="3" t="s">
        <v>58</v>
      </c>
      <c r="L2577" s="3" t="s">
        <v>4</v>
      </c>
      <c r="N2577" s="3" t="s">
        <v>118</v>
      </c>
      <c r="O2577" s="3" t="s">
        <v>9</v>
      </c>
      <c r="P2577" s="3" t="s">
        <v>4</v>
      </c>
      <c r="Q2577" s="3" t="s">
        <v>10</v>
      </c>
      <c r="V2577" t="str">
        <f t="shared" si="120"/>
        <v>Remove</v>
      </c>
      <c r="W2577"/>
      <c r="X2577"/>
      <c r="Y2577"/>
      <c r="Z2577"/>
      <c r="AA2577"/>
      <c r="AC2577"/>
      <c r="AE2577"/>
    </row>
    <row r="2578" spans="1:31" hidden="1" x14ac:dyDescent="0.3">
      <c r="A2578" s="3">
        <v>3038280040</v>
      </c>
      <c r="B2578" s="3" t="s">
        <v>6149</v>
      </c>
      <c r="C2578" s="3" t="s">
        <v>6149</v>
      </c>
      <c r="D2578" s="3">
        <v>207.90094784666101</v>
      </c>
      <c r="E2578" s="3" t="s">
        <v>6161</v>
      </c>
      <c r="F2578" s="3" t="s">
        <v>83</v>
      </c>
      <c r="G2578" s="3" t="s">
        <v>84</v>
      </c>
      <c r="H2578" s="3" t="s">
        <v>4</v>
      </c>
      <c r="I2578" s="3" t="s">
        <v>6162</v>
      </c>
      <c r="J2578" s="3" t="s">
        <v>90</v>
      </c>
      <c r="K2578" s="3" t="s">
        <v>91</v>
      </c>
      <c r="L2578" s="3" t="s">
        <v>4</v>
      </c>
      <c r="O2578" s="3" t="s">
        <v>9</v>
      </c>
      <c r="P2578" s="3" t="s">
        <v>4</v>
      </c>
      <c r="Q2578" s="3" t="s">
        <v>10</v>
      </c>
      <c r="V2578" t="str">
        <f t="shared" si="120"/>
        <v>Remove</v>
      </c>
      <c r="W2578"/>
      <c r="X2578"/>
      <c r="Y2578"/>
      <c r="Z2578"/>
      <c r="AA2578"/>
      <c r="AC2578"/>
      <c r="AE2578"/>
    </row>
    <row r="2579" spans="1:31" hidden="1" x14ac:dyDescent="0.3">
      <c r="A2579" s="3">
        <v>3092787040</v>
      </c>
      <c r="B2579" s="3" t="s">
        <v>6163</v>
      </c>
      <c r="C2579" s="3" t="s">
        <v>6163</v>
      </c>
      <c r="D2579" s="3">
        <v>115.56234576861701</v>
      </c>
      <c r="E2579" s="3" t="s">
        <v>6164</v>
      </c>
      <c r="F2579" s="3" t="s">
        <v>2</v>
      </c>
      <c r="G2579" s="3" t="s">
        <v>208</v>
      </c>
      <c r="H2579" s="3" t="s">
        <v>4</v>
      </c>
      <c r="I2579" s="3" t="s">
        <v>6165</v>
      </c>
      <c r="J2579" s="3" t="s">
        <v>90</v>
      </c>
      <c r="K2579" s="3" t="s">
        <v>642</v>
      </c>
      <c r="L2579" s="3" t="s">
        <v>4</v>
      </c>
      <c r="O2579" s="3" t="s">
        <v>9</v>
      </c>
      <c r="P2579" s="3" t="s">
        <v>4</v>
      </c>
      <c r="Q2579" s="3" t="s">
        <v>10</v>
      </c>
      <c r="V2579" t="str">
        <f t="shared" si="120"/>
        <v>Remove</v>
      </c>
      <c r="W2579"/>
      <c r="X2579"/>
      <c r="Y2579"/>
      <c r="Z2579"/>
      <c r="AA2579"/>
      <c r="AC2579"/>
      <c r="AE2579"/>
    </row>
    <row r="2580" spans="1:31" hidden="1" x14ac:dyDescent="0.3">
      <c r="A2580" s="3">
        <v>3092653040</v>
      </c>
      <c r="B2580" s="3" t="s">
        <v>6163</v>
      </c>
      <c r="C2580" s="3" t="s">
        <v>6163</v>
      </c>
      <c r="D2580" s="3">
        <v>52.257221657715199</v>
      </c>
      <c r="E2580" s="3" t="s">
        <v>6166</v>
      </c>
      <c r="F2580" s="3" t="s">
        <v>83</v>
      </c>
      <c r="G2580" s="3" t="s">
        <v>159</v>
      </c>
      <c r="H2580" s="3" t="s">
        <v>4</v>
      </c>
      <c r="I2580" s="3" t="s">
        <v>6167</v>
      </c>
      <c r="J2580" s="3" t="s">
        <v>83</v>
      </c>
      <c r="K2580" s="3" t="s">
        <v>159</v>
      </c>
      <c r="L2580" s="3" t="s">
        <v>4</v>
      </c>
      <c r="O2580" s="3" t="s">
        <v>9</v>
      </c>
      <c r="P2580" s="3" t="s">
        <v>4</v>
      </c>
      <c r="Q2580" s="3" t="s">
        <v>10</v>
      </c>
      <c r="V2580" t="str">
        <f t="shared" si="120"/>
        <v>Remove</v>
      </c>
      <c r="W2580"/>
      <c r="X2580"/>
      <c r="Y2580"/>
      <c r="Z2580"/>
      <c r="AA2580"/>
      <c r="AC2580"/>
      <c r="AE2580"/>
    </row>
    <row r="2581" spans="1:31" hidden="1" x14ac:dyDescent="0.3">
      <c r="A2581" s="3">
        <v>3092352040</v>
      </c>
      <c r="B2581" s="3" t="s">
        <v>6163</v>
      </c>
      <c r="C2581" s="3" t="s">
        <v>6163</v>
      </c>
      <c r="D2581" s="3">
        <v>57.265205399912901</v>
      </c>
      <c r="E2581" s="3" t="s">
        <v>6168</v>
      </c>
      <c r="F2581" s="3" t="s">
        <v>26</v>
      </c>
      <c r="G2581" s="3" t="s">
        <v>27</v>
      </c>
      <c r="H2581" s="3" t="s">
        <v>4</v>
      </c>
      <c r="I2581" s="3" t="s">
        <v>6169</v>
      </c>
      <c r="J2581" s="3" t="s">
        <v>83</v>
      </c>
      <c r="K2581" s="3" t="s">
        <v>159</v>
      </c>
      <c r="L2581" s="3" t="s">
        <v>4</v>
      </c>
      <c r="O2581" s="3" t="s">
        <v>9</v>
      </c>
      <c r="P2581" s="3" t="s">
        <v>4</v>
      </c>
      <c r="Q2581" s="3" t="s">
        <v>10</v>
      </c>
      <c r="V2581" t="str">
        <f t="shared" si="120"/>
        <v>Remove</v>
      </c>
      <c r="W2581"/>
      <c r="X2581"/>
      <c r="Y2581"/>
      <c r="Z2581"/>
      <c r="AA2581"/>
      <c r="AC2581"/>
      <c r="AE2581"/>
    </row>
    <row r="2582" spans="1:31" hidden="1" x14ac:dyDescent="0.3">
      <c r="A2582" s="3">
        <v>3092230040</v>
      </c>
      <c r="B2582" s="3" t="s">
        <v>6163</v>
      </c>
      <c r="C2582" s="3" t="s">
        <v>6076</v>
      </c>
      <c r="D2582" s="3">
        <v>66.628041714947798</v>
      </c>
      <c r="E2582" s="3" t="s">
        <v>6170</v>
      </c>
      <c r="F2582" s="3" t="s">
        <v>83</v>
      </c>
      <c r="G2582" s="3" t="s">
        <v>84</v>
      </c>
      <c r="H2582" s="3" t="s">
        <v>4</v>
      </c>
      <c r="I2582" s="3" t="s">
        <v>6171</v>
      </c>
      <c r="J2582" s="3" t="s">
        <v>26</v>
      </c>
      <c r="K2582" s="3" t="s">
        <v>27</v>
      </c>
      <c r="L2582" s="3" t="s">
        <v>4</v>
      </c>
      <c r="O2582" s="3" t="s">
        <v>9</v>
      </c>
      <c r="P2582" s="3" t="s">
        <v>4</v>
      </c>
      <c r="Q2582" s="3" t="s">
        <v>10</v>
      </c>
      <c r="V2582" t="str">
        <f t="shared" si="120"/>
        <v>Remove</v>
      </c>
      <c r="W2582"/>
      <c r="X2582"/>
      <c r="Y2582"/>
      <c r="Z2582"/>
      <c r="AA2582"/>
      <c r="AC2582"/>
      <c r="AE2582"/>
    </row>
    <row r="2583" spans="1:31" hidden="1" x14ac:dyDescent="0.3">
      <c r="A2583" s="3">
        <v>3048636040</v>
      </c>
      <c r="B2583" s="3" t="s">
        <v>6163</v>
      </c>
      <c r="C2583" s="3" t="s">
        <v>6163</v>
      </c>
      <c r="D2583" s="3">
        <v>103.062853824938</v>
      </c>
      <c r="E2583" s="3" t="s">
        <v>6172</v>
      </c>
      <c r="F2583" s="3" t="s">
        <v>6</v>
      </c>
      <c r="G2583" s="3" t="s">
        <v>58</v>
      </c>
      <c r="H2583" s="3" t="s">
        <v>4</v>
      </c>
      <c r="I2583" s="3" t="s">
        <v>6173</v>
      </c>
      <c r="J2583" s="3" t="s">
        <v>26</v>
      </c>
      <c r="K2583" s="3" t="s">
        <v>72</v>
      </c>
      <c r="L2583" s="3" t="s">
        <v>4</v>
      </c>
      <c r="O2583" s="3" t="s">
        <v>9</v>
      </c>
      <c r="P2583" s="3" t="s">
        <v>4</v>
      </c>
      <c r="Q2583" s="3" t="s">
        <v>10</v>
      </c>
      <c r="V2583" t="str">
        <f t="shared" si="120"/>
        <v>Remove</v>
      </c>
      <c r="W2583"/>
      <c r="X2583"/>
      <c r="Y2583"/>
      <c r="Z2583"/>
      <c r="AA2583"/>
      <c r="AC2583"/>
      <c r="AE2583"/>
    </row>
    <row r="2584" spans="1:31" hidden="1" x14ac:dyDescent="0.3">
      <c r="A2584" s="3">
        <v>3092710040</v>
      </c>
      <c r="B2584" s="3" t="s">
        <v>6174</v>
      </c>
      <c r="C2584" s="3" t="s">
        <v>6174</v>
      </c>
      <c r="D2584" s="3">
        <v>248.08929505433801</v>
      </c>
      <c r="E2584" s="3" t="s">
        <v>6175</v>
      </c>
      <c r="F2584" s="3" t="s">
        <v>23</v>
      </c>
      <c r="G2584" s="3" t="s">
        <v>24</v>
      </c>
      <c r="H2584" s="3" t="s">
        <v>4</v>
      </c>
      <c r="I2584" s="3" t="s">
        <v>6176</v>
      </c>
      <c r="J2584" s="3" t="s">
        <v>23</v>
      </c>
      <c r="K2584" s="3" t="s">
        <v>126</v>
      </c>
      <c r="L2584" s="3" t="s">
        <v>4</v>
      </c>
      <c r="N2584" s="3" t="s">
        <v>486</v>
      </c>
      <c r="O2584" s="3" t="s">
        <v>9</v>
      </c>
      <c r="P2584" s="3" t="s">
        <v>4</v>
      </c>
      <c r="Q2584" s="3" t="s">
        <v>10</v>
      </c>
      <c r="V2584" t="str">
        <f t="shared" si="120"/>
        <v>Remove</v>
      </c>
      <c r="W2584"/>
      <c r="X2584"/>
      <c r="Y2584"/>
      <c r="Z2584"/>
      <c r="AA2584"/>
      <c r="AC2584"/>
      <c r="AE2584"/>
    </row>
    <row r="2585" spans="1:31" hidden="1" x14ac:dyDescent="0.3">
      <c r="A2585" s="3">
        <v>3093146040</v>
      </c>
      <c r="B2585" s="3" t="s">
        <v>6177</v>
      </c>
      <c r="C2585" s="3" t="s">
        <v>6115</v>
      </c>
      <c r="D2585" s="3">
        <v>996.86171292670895</v>
      </c>
      <c r="E2585" s="3" t="s">
        <v>6178</v>
      </c>
      <c r="F2585" s="3" t="s">
        <v>191</v>
      </c>
      <c r="G2585" s="3" t="s">
        <v>1783</v>
      </c>
      <c r="H2585" s="3" t="s">
        <v>4</v>
      </c>
      <c r="I2585" s="3" t="s">
        <v>25</v>
      </c>
      <c r="J2585" s="3" t="s">
        <v>26</v>
      </c>
      <c r="K2585" s="3" t="s">
        <v>27</v>
      </c>
      <c r="L2585" s="3" t="s">
        <v>4</v>
      </c>
      <c r="N2585" s="3" t="s">
        <v>6179</v>
      </c>
      <c r="O2585" s="3" t="s">
        <v>9</v>
      </c>
      <c r="P2585" s="3" t="s">
        <v>4</v>
      </c>
      <c r="Q2585" s="3" t="s">
        <v>10</v>
      </c>
      <c r="V2585" t="str">
        <f t="shared" si="120"/>
        <v>Remove</v>
      </c>
      <c r="W2585"/>
      <c r="X2585"/>
      <c r="Y2585"/>
      <c r="Z2585"/>
      <c r="AA2585"/>
      <c r="AC2585"/>
      <c r="AE2585"/>
    </row>
    <row r="2586" spans="1:31" hidden="1" x14ac:dyDescent="0.3">
      <c r="A2586" s="3">
        <v>3094294040</v>
      </c>
      <c r="B2586" s="3" t="s">
        <v>6180</v>
      </c>
      <c r="C2586" s="3" t="s">
        <v>6180</v>
      </c>
      <c r="D2586" s="3">
        <v>390.55565418072098</v>
      </c>
      <c r="E2586" s="3" t="s">
        <v>6181</v>
      </c>
      <c r="F2586" s="3" t="s">
        <v>83</v>
      </c>
      <c r="G2586" s="3" t="s">
        <v>84</v>
      </c>
      <c r="H2586" s="3" t="s">
        <v>127</v>
      </c>
      <c r="I2586" s="3" t="s">
        <v>6182</v>
      </c>
      <c r="J2586" s="3" t="s">
        <v>83</v>
      </c>
      <c r="K2586" s="3" t="s">
        <v>84</v>
      </c>
      <c r="L2586" s="3" t="s">
        <v>127</v>
      </c>
      <c r="O2586" s="3" t="s">
        <v>9</v>
      </c>
      <c r="P2586" s="3" t="s">
        <v>127</v>
      </c>
      <c r="Q2586" s="3" t="s">
        <v>10</v>
      </c>
      <c r="V2586" t="str">
        <f t="shared" si="120"/>
        <v>Remove</v>
      </c>
      <c r="W2586"/>
      <c r="X2586"/>
      <c r="Y2586"/>
      <c r="Z2586"/>
      <c r="AA2586"/>
      <c r="AC2586"/>
      <c r="AE2586"/>
    </row>
    <row r="2587" spans="1:31" hidden="1" x14ac:dyDescent="0.3">
      <c r="A2587" s="3">
        <v>3093684040</v>
      </c>
      <c r="B2587" s="3" t="s">
        <v>6180</v>
      </c>
      <c r="C2587" s="3" t="s">
        <v>6180</v>
      </c>
      <c r="D2587" s="3">
        <v>118.94194922776499</v>
      </c>
      <c r="E2587" s="3" t="s">
        <v>6183</v>
      </c>
      <c r="F2587" s="3" t="s">
        <v>18</v>
      </c>
      <c r="G2587" s="3" t="s">
        <v>186</v>
      </c>
      <c r="H2587" s="3" t="s">
        <v>127</v>
      </c>
      <c r="I2587" s="3" t="s">
        <v>6184</v>
      </c>
      <c r="J2587" s="3" t="s">
        <v>18</v>
      </c>
      <c r="K2587" s="3" t="s">
        <v>186</v>
      </c>
      <c r="L2587" s="3" t="s">
        <v>127</v>
      </c>
      <c r="O2587" s="3" t="s">
        <v>9</v>
      </c>
      <c r="P2587" s="3" t="s">
        <v>127</v>
      </c>
      <c r="Q2587" s="3" t="s">
        <v>10</v>
      </c>
      <c r="V2587" t="str">
        <f t="shared" si="120"/>
        <v>Remove</v>
      </c>
      <c r="W2587"/>
      <c r="X2587"/>
      <c r="Y2587"/>
      <c r="Z2587"/>
      <c r="AA2587"/>
      <c r="AC2587"/>
      <c r="AE2587"/>
    </row>
    <row r="2588" spans="1:31" hidden="1" x14ac:dyDescent="0.3">
      <c r="A2588" s="3">
        <v>3093513040</v>
      </c>
      <c r="B2588" s="3" t="s">
        <v>6180</v>
      </c>
      <c r="C2588" s="3" t="s">
        <v>6180</v>
      </c>
      <c r="D2588" s="3">
        <v>60.1438221834822</v>
      </c>
      <c r="E2588" s="3" t="s">
        <v>6185</v>
      </c>
      <c r="F2588" s="3" t="s">
        <v>13</v>
      </c>
      <c r="G2588" s="3" t="s">
        <v>96</v>
      </c>
      <c r="H2588" s="3" t="s">
        <v>4</v>
      </c>
      <c r="I2588" s="3" t="s">
        <v>4662</v>
      </c>
      <c r="J2588" s="3" t="s">
        <v>13</v>
      </c>
      <c r="K2588" s="3" t="s">
        <v>74</v>
      </c>
      <c r="L2588" s="3" t="s">
        <v>4</v>
      </c>
      <c r="N2588" s="3" t="s">
        <v>329</v>
      </c>
      <c r="O2588" s="3" t="s">
        <v>9</v>
      </c>
      <c r="P2588" s="3" t="s">
        <v>4</v>
      </c>
      <c r="Q2588" s="3" t="s">
        <v>10</v>
      </c>
      <c r="V2588" t="str">
        <f t="shared" si="120"/>
        <v>Remove</v>
      </c>
      <c r="W2588"/>
      <c r="X2588"/>
      <c r="Y2588"/>
      <c r="Z2588"/>
      <c r="AA2588"/>
      <c r="AC2588"/>
      <c r="AE2588"/>
    </row>
    <row r="2589" spans="1:31" hidden="1" x14ac:dyDescent="0.3">
      <c r="A2589" s="3">
        <v>3094325040</v>
      </c>
      <c r="B2589" s="3" t="s">
        <v>6186</v>
      </c>
      <c r="C2589" s="3" t="s">
        <v>6186</v>
      </c>
      <c r="D2589" s="3">
        <v>153.488372093023</v>
      </c>
      <c r="E2589" s="3" t="s">
        <v>6187</v>
      </c>
      <c r="F2589" s="3" t="s">
        <v>13</v>
      </c>
      <c r="G2589" s="3" t="s">
        <v>56</v>
      </c>
      <c r="H2589" s="3" t="s">
        <v>4</v>
      </c>
      <c r="I2589" s="3" t="s">
        <v>25</v>
      </c>
      <c r="J2589" s="3" t="s">
        <v>26</v>
      </c>
      <c r="K2589" s="3" t="s">
        <v>27</v>
      </c>
      <c r="L2589" s="3" t="s">
        <v>4</v>
      </c>
      <c r="O2589" s="3" t="s">
        <v>9</v>
      </c>
      <c r="P2589" s="3" t="s">
        <v>4</v>
      </c>
      <c r="Q2589" s="3" t="s">
        <v>10</v>
      </c>
      <c r="V2589" t="str">
        <f t="shared" si="120"/>
        <v>Remove</v>
      </c>
      <c r="W2589"/>
      <c r="X2589"/>
      <c r="Y2589"/>
      <c r="Z2589"/>
      <c r="AA2589"/>
      <c r="AC2589"/>
      <c r="AE2589"/>
    </row>
    <row r="2590" spans="1:31" hidden="1" x14ac:dyDescent="0.3">
      <c r="A2590" s="3">
        <v>3093490040</v>
      </c>
      <c r="B2590" s="3" t="s">
        <v>6186</v>
      </c>
      <c r="C2590" s="3" t="s">
        <v>6186</v>
      </c>
      <c r="D2590" s="3">
        <v>188.29578488372101</v>
      </c>
      <c r="E2590" s="3" t="s">
        <v>6188</v>
      </c>
      <c r="F2590" s="3" t="s">
        <v>83</v>
      </c>
      <c r="G2590" s="3" t="s">
        <v>159</v>
      </c>
      <c r="H2590" s="3" t="s">
        <v>4</v>
      </c>
      <c r="I2590" s="3" t="s">
        <v>6189</v>
      </c>
      <c r="J2590" s="3" t="s">
        <v>26</v>
      </c>
      <c r="K2590" s="3" t="s">
        <v>27</v>
      </c>
      <c r="L2590" s="3" t="s">
        <v>4</v>
      </c>
      <c r="N2590" s="3" t="s">
        <v>660</v>
      </c>
      <c r="O2590" s="3" t="s">
        <v>9</v>
      </c>
      <c r="P2590" s="3" t="s">
        <v>4</v>
      </c>
      <c r="Q2590" s="3" t="s">
        <v>10</v>
      </c>
      <c r="V2590" t="str">
        <f t="shared" si="120"/>
        <v>Remove</v>
      </c>
      <c r="W2590"/>
      <c r="X2590"/>
      <c r="Y2590"/>
      <c r="Z2590"/>
      <c r="AA2590"/>
      <c r="AC2590"/>
      <c r="AE2590"/>
    </row>
    <row r="2591" spans="1:31" hidden="1" x14ac:dyDescent="0.3">
      <c r="A2591" s="3">
        <v>3093462040</v>
      </c>
      <c r="B2591" s="3" t="s">
        <v>6186</v>
      </c>
      <c r="C2591" s="3" t="s">
        <v>6186</v>
      </c>
      <c r="D2591" s="3">
        <v>376.17950581395399</v>
      </c>
      <c r="E2591" s="3" t="s">
        <v>6190</v>
      </c>
      <c r="F2591" s="3" t="s">
        <v>26</v>
      </c>
      <c r="G2591" s="3" t="s">
        <v>72</v>
      </c>
      <c r="H2591" s="3" t="s">
        <v>4</v>
      </c>
      <c r="I2591" s="3" t="s">
        <v>2868</v>
      </c>
      <c r="J2591" s="3" t="s">
        <v>2</v>
      </c>
      <c r="K2591" s="3" t="s">
        <v>3</v>
      </c>
      <c r="L2591" s="3" t="s">
        <v>4</v>
      </c>
      <c r="N2591" s="3" t="s">
        <v>934</v>
      </c>
      <c r="O2591" s="3" t="s">
        <v>9</v>
      </c>
      <c r="P2591" s="3" t="s">
        <v>4</v>
      </c>
      <c r="Q2591" s="3" t="s">
        <v>10</v>
      </c>
      <c r="V2591" t="str">
        <f t="shared" si="120"/>
        <v>Remove</v>
      </c>
      <c r="W2591"/>
      <c r="X2591"/>
      <c r="Y2591"/>
      <c r="Z2591"/>
      <c r="AA2591"/>
      <c r="AC2591"/>
      <c r="AE2591"/>
    </row>
    <row r="2592" spans="1:31" hidden="1" x14ac:dyDescent="0.3">
      <c r="A2592" s="3">
        <v>3093392040</v>
      </c>
      <c r="B2592" s="3" t="s">
        <v>6186</v>
      </c>
      <c r="C2592" s="3" t="s">
        <v>6186</v>
      </c>
      <c r="D2592" s="3">
        <v>455.25</v>
      </c>
      <c r="E2592" s="3" t="s">
        <v>6191</v>
      </c>
      <c r="F2592" s="3" t="s">
        <v>191</v>
      </c>
      <c r="G2592" s="3" t="s">
        <v>192</v>
      </c>
      <c r="H2592" s="3" t="s">
        <v>4</v>
      </c>
      <c r="I2592" s="3" t="s">
        <v>6192</v>
      </c>
      <c r="J2592" s="3" t="s">
        <v>83</v>
      </c>
      <c r="K2592" s="3" t="s">
        <v>84</v>
      </c>
      <c r="L2592" s="3" t="s">
        <v>4</v>
      </c>
      <c r="N2592" s="3" t="s">
        <v>1514</v>
      </c>
      <c r="O2592" s="3" t="s">
        <v>9</v>
      </c>
      <c r="P2592" s="3" t="s">
        <v>4</v>
      </c>
      <c r="Q2592" s="3" t="s">
        <v>10</v>
      </c>
      <c r="V2592" t="str">
        <f t="shared" si="120"/>
        <v>Remove</v>
      </c>
      <c r="W2592"/>
      <c r="X2592"/>
      <c r="Y2592"/>
      <c r="Z2592"/>
      <c r="AA2592"/>
      <c r="AC2592"/>
      <c r="AE2592"/>
    </row>
    <row r="2593" spans="1:31" hidden="1" x14ac:dyDescent="0.3">
      <c r="A2593" s="3">
        <v>3094534040</v>
      </c>
      <c r="B2593" s="3" t="s">
        <v>6009</v>
      </c>
      <c r="C2593" s="3" t="s">
        <v>6009</v>
      </c>
      <c r="D2593" s="3">
        <v>661.83954171391997</v>
      </c>
      <c r="E2593" s="3" t="s">
        <v>6193</v>
      </c>
      <c r="F2593" s="3" t="s">
        <v>191</v>
      </c>
      <c r="G2593" s="3" t="s">
        <v>1206</v>
      </c>
      <c r="H2593" s="3" t="s">
        <v>4</v>
      </c>
      <c r="I2593" s="3" t="s">
        <v>6194</v>
      </c>
      <c r="J2593" s="3" t="s">
        <v>26</v>
      </c>
      <c r="K2593" s="3" t="s">
        <v>72</v>
      </c>
      <c r="L2593" s="3" t="s">
        <v>4</v>
      </c>
      <c r="N2593" s="3" t="s">
        <v>1906</v>
      </c>
      <c r="O2593" s="3" t="s">
        <v>9</v>
      </c>
      <c r="P2593" s="3" t="s">
        <v>4</v>
      </c>
      <c r="Q2593" s="3" t="s">
        <v>10</v>
      </c>
      <c r="V2593" t="str">
        <f t="shared" si="120"/>
        <v>Remove</v>
      </c>
      <c r="W2593"/>
      <c r="X2593"/>
      <c r="Y2593"/>
      <c r="Z2593"/>
      <c r="AA2593"/>
      <c r="AC2593"/>
      <c r="AE2593"/>
    </row>
    <row r="2594" spans="1:31" hidden="1" x14ac:dyDescent="0.3">
      <c r="A2594" s="3">
        <v>3094624040</v>
      </c>
      <c r="B2594" s="3" t="s">
        <v>6195</v>
      </c>
      <c r="C2594" s="3" t="s">
        <v>6195</v>
      </c>
      <c r="D2594" s="3">
        <v>259.573772872495</v>
      </c>
      <c r="E2594" s="3" t="s">
        <v>6196</v>
      </c>
      <c r="F2594" s="3" t="s">
        <v>2</v>
      </c>
      <c r="G2594" s="3" t="s">
        <v>3</v>
      </c>
      <c r="H2594" s="3" t="s">
        <v>4</v>
      </c>
      <c r="I2594" s="3" t="s">
        <v>6197</v>
      </c>
      <c r="J2594" s="3" t="s">
        <v>2</v>
      </c>
      <c r="K2594" s="3" t="s">
        <v>3</v>
      </c>
      <c r="L2594" s="3" t="s">
        <v>4</v>
      </c>
      <c r="O2594" s="3" t="s">
        <v>9</v>
      </c>
      <c r="P2594" s="3" t="s">
        <v>4</v>
      </c>
      <c r="Q2594" s="3" t="s">
        <v>10</v>
      </c>
      <c r="V2594" t="str">
        <f t="shared" si="120"/>
        <v>Remove</v>
      </c>
      <c r="W2594"/>
      <c r="X2594"/>
      <c r="Y2594"/>
      <c r="Z2594"/>
      <c r="AA2594"/>
      <c r="AC2594"/>
      <c r="AE2594"/>
    </row>
    <row r="2595" spans="1:31" hidden="1" x14ac:dyDescent="0.3">
      <c r="A2595" s="3">
        <v>3094486040</v>
      </c>
      <c r="B2595" s="3" t="s">
        <v>6195</v>
      </c>
      <c r="C2595" s="3" t="s">
        <v>6195</v>
      </c>
      <c r="D2595" s="3">
        <v>116.1777519605</v>
      </c>
      <c r="E2595" s="3" t="s">
        <v>2498</v>
      </c>
      <c r="F2595" s="3" t="s">
        <v>41</v>
      </c>
      <c r="G2595" s="3" t="s">
        <v>223</v>
      </c>
      <c r="H2595" s="3" t="s">
        <v>4</v>
      </c>
      <c r="I2595" s="3" t="s">
        <v>6198</v>
      </c>
      <c r="J2595" s="3" t="s">
        <v>26</v>
      </c>
      <c r="K2595" s="3" t="s">
        <v>27</v>
      </c>
      <c r="L2595" s="3" t="s">
        <v>4</v>
      </c>
      <c r="M2595" s="3" t="s">
        <v>3611</v>
      </c>
      <c r="O2595" s="3" t="s">
        <v>9</v>
      </c>
      <c r="P2595" s="3" t="s">
        <v>4</v>
      </c>
      <c r="Q2595" s="3" t="s">
        <v>10</v>
      </c>
      <c r="V2595" t="str">
        <f t="shared" si="120"/>
        <v>Remove</v>
      </c>
      <c r="W2595"/>
      <c r="X2595"/>
      <c r="Y2595"/>
      <c r="Z2595"/>
      <c r="AA2595"/>
      <c r="AC2595"/>
      <c r="AE2595"/>
    </row>
    <row r="2596" spans="1:31" hidden="1" x14ac:dyDescent="0.3">
      <c r="A2596" s="3">
        <v>3095712040</v>
      </c>
      <c r="B2596" s="3" t="s">
        <v>6199</v>
      </c>
      <c r="C2596" s="3" t="s">
        <v>6199</v>
      </c>
      <c r="D2596" s="3">
        <v>221.990509189515</v>
      </c>
      <c r="E2596" s="3" t="s">
        <v>6200</v>
      </c>
      <c r="F2596" s="3" t="s">
        <v>23</v>
      </c>
      <c r="G2596" s="3" t="s">
        <v>24</v>
      </c>
      <c r="H2596" s="3" t="s">
        <v>4</v>
      </c>
      <c r="I2596" s="3" t="s">
        <v>6201</v>
      </c>
      <c r="J2596" s="3" t="s">
        <v>23</v>
      </c>
      <c r="K2596" s="3" t="s">
        <v>24</v>
      </c>
      <c r="L2596" s="3" t="s">
        <v>4</v>
      </c>
      <c r="N2596" s="3" t="s">
        <v>1824</v>
      </c>
      <c r="O2596" s="3" t="s">
        <v>9</v>
      </c>
      <c r="P2596" s="3" t="s">
        <v>4</v>
      </c>
      <c r="Q2596" s="3" t="s">
        <v>10</v>
      </c>
      <c r="V2596" t="str">
        <f t="shared" si="120"/>
        <v>Remove</v>
      </c>
      <c r="W2596"/>
      <c r="X2596"/>
      <c r="Y2596"/>
      <c r="Z2596"/>
      <c r="AA2596"/>
      <c r="AC2596"/>
      <c r="AE2596"/>
    </row>
    <row r="2597" spans="1:31" hidden="1" x14ac:dyDescent="0.3">
      <c r="A2597" s="3">
        <v>3096284040</v>
      </c>
      <c r="B2597" s="3" t="s">
        <v>6202</v>
      </c>
      <c r="C2597" s="3" t="s">
        <v>6202</v>
      </c>
      <c r="D2597" s="3">
        <v>334.10807669959303</v>
      </c>
      <c r="E2597" s="3" t="s">
        <v>6203</v>
      </c>
      <c r="F2597" s="3" t="s">
        <v>2</v>
      </c>
      <c r="G2597" s="3" t="s">
        <v>3</v>
      </c>
      <c r="H2597" s="3" t="s">
        <v>4</v>
      </c>
      <c r="I2597" s="3" t="s">
        <v>6204</v>
      </c>
      <c r="J2597" s="3" t="s">
        <v>2</v>
      </c>
      <c r="K2597" s="3" t="s">
        <v>3</v>
      </c>
      <c r="L2597" s="3" t="s">
        <v>4</v>
      </c>
      <c r="N2597" s="3" t="s">
        <v>8</v>
      </c>
      <c r="O2597" s="3" t="s">
        <v>9</v>
      </c>
      <c r="P2597" s="3" t="s">
        <v>4</v>
      </c>
      <c r="Q2597" s="3" t="s">
        <v>10</v>
      </c>
      <c r="V2597" t="str">
        <f t="shared" si="120"/>
        <v>Remove</v>
      </c>
      <c r="W2597"/>
      <c r="X2597"/>
      <c r="Y2597"/>
      <c r="Z2597"/>
      <c r="AA2597"/>
      <c r="AC2597"/>
      <c r="AE2597"/>
    </row>
    <row r="2598" spans="1:31" hidden="1" x14ac:dyDescent="0.3">
      <c r="A2598" s="3">
        <v>3096196040</v>
      </c>
      <c r="B2598" s="3" t="s">
        <v>6202</v>
      </c>
      <c r="C2598" s="3" t="s">
        <v>6202</v>
      </c>
      <c r="D2598" s="3">
        <v>116.21150493898899</v>
      </c>
      <c r="E2598" s="3" t="s">
        <v>6205</v>
      </c>
      <c r="F2598" s="3" t="s">
        <v>26</v>
      </c>
      <c r="G2598" s="3" t="s">
        <v>612</v>
      </c>
      <c r="H2598" s="3" t="s">
        <v>4</v>
      </c>
      <c r="I2598" s="3" t="s">
        <v>6206</v>
      </c>
      <c r="J2598" s="3" t="s">
        <v>26</v>
      </c>
      <c r="K2598" s="3" t="s">
        <v>72</v>
      </c>
      <c r="L2598" s="3" t="s">
        <v>4</v>
      </c>
      <c r="O2598" s="3" t="s">
        <v>9</v>
      </c>
      <c r="P2598" s="3" t="s">
        <v>4</v>
      </c>
      <c r="Q2598" s="3" t="s">
        <v>10</v>
      </c>
      <c r="V2598" t="str">
        <f t="shared" si="120"/>
        <v>Remove</v>
      </c>
      <c r="W2598"/>
      <c r="X2598"/>
      <c r="Y2598"/>
      <c r="Z2598"/>
      <c r="AA2598"/>
      <c r="AC2598"/>
      <c r="AE2598"/>
    </row>
    <row r="2599" spans="1:31" hidden="1" x14ac:dyDescent="0.3">
      <c r="A2599" s="3">
        <v>3097535040</v>
      </c>
      <c r="B2599" s="3" t="s">
        <v>6207</v>
      </c>
      <c r="C2599" s="3" t="s">
        <v>6207</v>
      </c>
      <c r="D2599" s="3">
        <v>50.659727944034202</v>
      </c>
      <c r="E2599" s="3" t="s">
        <v>6208</v>
      </c>
      <c r="F2599" s="3" t="s">
        <v>6</v>
      </c>
      <c r="G2599" s="3" t="s">
        <v>34</v>
      </c>
      <c r="H2599" s="3" t="s">
        <v>107</v>
      </c>
      <c r="I2599" s="3" t="s">
        <v>6209</v>
      </c>
      <c r="J2599" s="3" t="s">
        <v>6</v>
      </c>
      <c r="K2599" s="3" t="s">
        <v>34</v>
      </c>
      <c r="L2599" s="3" t="s">
        <v>6210</v>
      </c>
      <c r="M2599" s="3" t="s">
        <v>5763</v>
      </c>
      <c r="N2599" s="3" t="s">
        <v>270</v>
      </c>
      <c r="O2599" s="3" t="s">
        <v>9</v>
      </c>
      <c r="P2599" s="3" t="s">
        <v>107</v>
      </c>
      <c r="Q2599" s="3" t="s">
        <v>10</v>
      </c>
      <c r="V2599" t="str">
        <f t="shared" si="120"/>
        <v>Remove</v>
      </c>
      <c r="W2599"/>
      <c r="X2599"/>
      <c r="Y2599"/>
      <c r="Z2599"/>
      <c r="AA2599"/>
      <c r="AC2599"/>
      <c r="AE2599"/>
    </row>
    <row r="2600" spans="1:31" hidden="1" x14ac:dyDescent="0.3">
      <c r="A2600" s="3">
        <v>3259400040</v>
      </c>
      <c r="B2600" s="3" t="s">
        <v>6211</v>
      </c>
      <c r="C2600" s="3" t="s">
        <v>6211</v>
      </c>
      <c r="D2600" s="3">
        <v>141.907774456601</v>
      </c>
      <c r="E2600" s="3" t="s">
        <v>6212</v>
      </c>
      <c r="F2600" s="3" t="s">
        <v>26</v>
      </c>
      <c r="G2600" s="3" t="s">
        <v>175</v>
      </c>
      <c r="H2600" s="3" t="s">
        <v>4</v>
      </c>
      <c r="I2600" s="3" t="s">
        <v>6213</v>
      </c>
      <c r="J2600" s="3" t="s">
        <v>26</v>
      </c>
      <c r="K2600" s="3" t="s">
        <v>175</v>
      </c>
      <c r="L2600" s="3" t="s">
        <v>4</v>
      </c>
      <c r="O2600" s="3" t="s">
        <v>9</v>
      </c>
      <c r="P2600" s="3" t="s">
        <v>4</v>
      </c>
      <c r="Q2600" s="3" t="s">
        <v>10</v>
      </c>
      <c r="V2600" t="str">
        <f t="shared" si="120"/>
        <v>Remove</v>
      </c>
      <c r="W2600"/>
      <c r="X2600"/>
      <c r="Y2600"/>
      <c r="Z2600"/>
      <c r="AA2600"/>
      <c r="AC2600"/>
      <c r="AE2600"/>
    </row>
    <row r="2601" spans="1:31" hidden="1" x14ac:dyDescent="0.3">
      <c r="A2601" s="3">
        <v>3099396040</v>
      </c>
      <c r="B2601" s="3" t="s">
        <v>6211</v>
      </c>
      <c r="C2601" s="3" t="s">
        <v>6211</v>
      </c>
      <c r="D2601" s="3">
        <v>82.518210046722203</v>
      </c>
      <c r="E2601" s="3" t="s">
        <v>6214</v>
      </c>
      <c r="F2601" s="3" t="s">
        <v>41</v>
      </c>
      <c r="G2601" s="3" t="s">
        <v>223</v>
      </c>
      <c r="H2601" s="3" t="s">
        <v>4</v>
      </c>
      <c r="I2601" s="3" t="s">
        <v>6215</v>
      </c>
      <c r="J2601" s="3" t="s">
        <v>191</v>
      </c>
      <c r="K2601" s="3" t="s">
        <v>1783</v>
      </c>
      <c r="L2601" s="3" t="s">
        <v>4</v>
      </c>
      <c r="O2601" s="3" t="s">
        <v>9</v>
      </c>
      <c r="P2601" s="3" t="s">
        <v>4</v>
      </c>
      <c r="Q2601" s="3" t="s">
        <v>10</v>
      </c>
      <c r="V2601" t="str">
        <f t="shared" si="120"/>
        <v>Remove</v>
      </c>
      <c r="W2601"/>
      <c r="X2601"/>
      <c r="Y2601"/>
      <c r="Z2601"/>
      <c r="AA2601"/>
      <c r="AC2601"/>
      <c r="AE2601"/>
    </row>
    <row r="2602" spans="1:31" hidden="1" x14ac:dyDescent="0.3">
      <c r="A2602" s="3">
        <v>3097832040</v>
      </c>
      <c r="B2602" s="3" t="s">
        <v>6211</v>
      </c>
      <c r="C2602" s="3" t="s">
        <v>6211</v>
      </c>
      <c r="D2602" s="3">
        <v>91.507298528686306</v>
      </c>
      <c r="E2602" s="3" t="s">
        <v>6216</v>
      </c>
      <c r="F2602" s="3" t="s">
        <v>2</v>
      </c>
      <c r="G2602" s="3" t="s">
        <v>3</v>
      </c>
      <c r="H2602" s="3" t="s">
        <v>4</v>
      </c>
      <c r="I2602" s="3" t="s">
        <v>6217</v>
      </c>
      <c r="J2602" s="3" t="s">
        <v>26</v>
      </c>
      <c r="K2602" s="3" t="s">
        <v>27</v>
      </c>
      <c r="L2602" s="3" t="s">
        <v>4</v>
      </c>
      <c r="O2602" s="3" t="s">
        <v>9</v>
      </c>
      <c r="P2602" s="3" t="s">
        <v>4</v>
      </c>
      <c r="Q2602" s="3" t="s">
        <v>10</v>
      </c>
      <c r="V2602" t="str">
        <f t="shared" si="120"/>
        <v>Remove</v>
      </c>
      <c r="W2602"/>
      <c r="X2602"/>
      <c r="Y2602"/>
      <c r="Z2602"/>
      <c r="AA2602"/>
      <c r="AC2602"/>
      <c r="AE2602"/>
    </row>
    <row r="2603" spans="1:31" hidden="1" x14ac:dyDescent="0.3">
      <c r="A2603" s="3">
        <v>3097334040</v>
      </c>
      <c r="B2603" s="3" t="s">
        <v>6211</v>
      </c>
      <c r="C2603" s="3" t="s">
        <v>4405</v>
      </c>
      <c r="D2603" s="3">
        <v>59.5816047312208</v>
      </c>
      <c r="E2603" s="3" t="s">
        <v>6218</v>
      </c>
      <c r="F2603" s="3" t="s">
        <v>6</v>
      </c>
      <c r="G2603" s="3" t="s">
        <v>58</v>
      </c>
      <c r="H2603" s="3" t="s">
        <v>4</v>
      </c>
      <c r="I2603" s="3" t="s">
        <v>152</v>
      </c>
      <c r="J2603" s="3" t="s">
        <v>13</v>
      </c>
      <c r="K2603" s="3" t="s">
        <v>65</v>
      </c>
      <c r="L2603" s="3" t="s">
        <v>4</v>
      </c>
      <c r="O2603" s="3" t="s">
        <v>9</v>
      </c>
      <c r="P2603" s="3" t="s">
        <v>4</v>
      </c>
      <c r="Q2603" s="3" t="s">
        <v>10</v>
      </c>
      <c r="V2603" t="str">
        <f t="shared" si="120"/>
        <v>Remove</v>
      </c>
      <c r="W2603"/>
      <c r="X2603"/>
      <c r="Y2603"/>
      <c r="Z2603"/>
      <c r="AA2603"/>
      <c r="AC2603"/>
      <c r="AE2603"/>
    </row>
    <row r="2604" spans="1:31" hidden="1" x14ac:dyDescent="0.3">
      <c r="A2604" s="3">
        <v>3097293040</v>
      </c>
      <c r="B2604" s="3" t="s">
        <v>6211</v>
      </c>
      <c r="C2604" s="3" t="s">
        <v>6211</v>
      </c>
      <c r="D2604" s="3">
        <v>141.47247453495501</v>
      </c>
      <c r="E2604" s="3" t="s">
        <v>6219</v>
      </c>
      <c r="F2604" s="3" t="s">
        <v>18</v>
      </c>
      <c r="G2604" s="3" t="s">
        <v>955</v>
      </c>
      <c r="H2604" s="3" t="s">
        <v>4</v>
      </c>
      <c r="I2604" s="3" t="s">
        <v>6220</v>
      </c>
      <c r="J2604" s="3" t="s">
        <v>18</v>
      </c>
      <c r="K2604" s="3" t="s">
        <v>319</v>
      </c>
      <c r="L2604" s="3" t="s">
        <v>4</v>
      </c>
      <c r="N2604" s="3" t="s">
        <v>1906</v>
      </c>
      <c r="O2604" s="3" t="s">
        <v>9</v>
      </c>
      <c r="P2604" s="3" t="s">
        <v>4</v>
      </c>
      <c r="Q2604" s="3" t="s">
        <v>10</v>
      </c>
      <c r="V2604" t="str">
        <f t="shared" si="120"/>
        <v>Remove</v>
      </c>
      <c r="W2604"/>
      <c r="X2604"/>
      <c r="Y2604"/>
      <c r="Z2604"/>
      <c r="AA2604"/>
      <c r="AC2604"/>
      <c r="AE2604"/>
    </row>
    <row r="2605" spans="1:31" hidden="1" x14ac:dyDescent="0.3">
      <c r="A2605" s="3">
        <v>2997263040</v>
      </c>
      <c r="B2605" s="3" t="s">
        <v>6211</v>
      </c>
      <c r="C2605" s="3" t="s">
        <v>6211</v>
      </c>
      <c r="D2605" s="3">
        <v>151.629472706695</v>
      </c>
      <c r="E2605" s="3" t="s">
        <v>6221</v>
      </c>
      <c r="F2605" s="3" t="s">
        <v>26</v>
      </c>
      <c r="G2605" s="3" t="s">
        <v>72</v>
      </c>
      <c r="H2605" s="3" t="s">
        <v>4</v>
      </c>
      <c r="I2605" s="3" t="s">
        <v>6222</v>
      </c>
      <c r="J2605" s="3" t="s">
        <v>26</v>
      </c>
      <c r="K2605" s="3" t="s">
        <v>72</v>
      </c>
      <c r="L2605" s="3" t="s">
        <v>4</v>
      </c>
      <c r="O2605" s="3" t="s">
        <v>9</v>
      </c>
      <c r="P2605" s="3" t="s">
        <v>4</v>
      </c>
      <c r="Q2605" s="3" t="s">
        <v>10</v>
      </c>
      <c r="V2605" t="str">
        <f t="shared" si="120"/>
        <v>Remove</v>
      </c>
      <c r="W2605"/>
      <c r="X2605"/>
      <c r="Y2605"/>
      <c r="Z2605"/>
      <c r="AA2605"/>
      <c r="AC2605"/>
      <c r="AE2605"/>
    </row>
    <row r="2606" spans="1:31" hidden="1" x14ac:dyDescent="0.3">
      <c r="A2606" s="3">
        <v>2992600040</v>
      </c>
      <c r="B2606" s="3" t="s">
        <v>6211</v>
      </c>
      <c r="C2606" s="3" t="s">
        <v>6211</v>
      </c>
      <c r="D2606" s="3">
        <v>1681.49975333004</v>
      </c>
      <c r="E2606" s="3" t="s">
        <v>6223</v>
      </c>
      <c r="F2606" s="3" t="s">
        <v>41</v>
      </c>
      <c r="G2606" s="3" t="s">
        <v>459</v>
      </c>
      <c r="H2606" s="3" t="s">
        <v>4</v>
      </c>
      <c r="I2606" s="3" t="s">
        <v>6224</v>
      </c>
      <c r="J2606" s="3" t="s">
        <v>41</v>
      </c>
      <c r="K2606" s="3" t="s">
        <v>459</v>
      </c>
      <c r="L2606" s="3" t="s">
        <v>4</v>
      </c>
      <c r="N2606" s="3" t="s">
        <v>8</v>
      </c>
      <c r="O2606" s="3" t="s">
        <v>9</v>
      </c>
      <c r="P2606" s="3" t="s">
        <v>4</v>
      </c>
      <c r="Q2606" s="3" t="s">
        <v>10</v>
      </c>
      <c r="V2606" t="str">
        <f t="shared" si="120"/>
        <v>Remove</v>
      </c>
      <c r="W2606"/>
      <c r="X2606"/>
      <c r="Y2606"/>
      <c r="Z2606"/>
      <c r="AA2606"/>
      <c r="AC2606"/>
      <c r="AE2606"/>
    </row>
    <row r="2607" spans="1:31" ht="28.8" x14ac:dyDescent="0.3">
      <c r="A2607" s="3">
        <v>3098407040</v>
      </c>
      <c r="B2607" s="3" t="s">
        <v>6115</v>
      </c>
      <c r="C2607" s="3" t="s">
        <v>6115</v>
      </c>
      <c r="D2607" s="3">
        <v>4576.4617593317698</v>
      </c>
      <c r="E2607" s="3" t="s">
        <v>6225</v>
      </c>
      <c r="F2607" s="3" t="s">
        <v>23</v>
      </c>
      <c r="G2607" s="3" t="s">
        <v>137</v>
      </c>
      <c r="H2607" s="3" t="s">
        <v>16004</v>
      </c>
      <c r="I2607" s="3" t="s">
        <v>6226</v>
      </c>
      <c r="J2607" s="3" t="s">
        <v>26</v>
      </c>
      <c r="K2607" s="3" t="s">
        <v>27</v>
      </c>
      <c r="L2607" s="3" t="s">
        <v>4</v>
      </c>
      <c r="M2607" s="3" t="s">
        <v>1466</v>
      </c>
      <c r="N2607" s="3" t="s">
        <v>6227</v>
      </c>
      <c r="O2607" s="3" t="s">
        <v>9</v>
      </c>
      <c r="P2607" s="3" t="s">
        <v>4</v>
      </c>
      <c r="Q2607" s="3" t="s">
        <v>10</v>
      </c>
      <c r="R2607" s="2" t="s">
        <v>28</v>
      </c>
      <c r="S2607" s="3">
        <v>19.59</v>
      </c>
      <c r="T2607" s="3">
        <v>24.7</v>
      </c>
      <c r="U2607" s="3">
        <v>20.21</v>
      </c>
      <c r="V2607" s="3" t="str">
        <f t="shared" si="120"/>
        <v>Keep</v>
      </c>
      <c r="W2607" s="2" t="str">
        <f>MID(B2607, 5, 11)</f>
        <v>Apr 28 2017</v>
      </c>
      <c r="X2607" s="3">
        <f t="shared" ref="X2607" si="121">VALUE(RIGHT(W2607,4))</f>
        <v>2017</v>
      </c>
      <c r="Y2607" s="2" t="str">
        <f>H2607&amp;X2607</f>
        <v>china2017</v>
      </c>
      <c r="Z2607" s="1" t="s">
        <v>16088</v>
      </c>
      <c r="AA2607" s="1">
        <f>IFERROR(VLOOKUP(Z2607, RISKSHEET!$A$2:$G$1000, 4, FALSE), "Missing")</f>
        <v>-0.25517809391021701</v>
      </c>
      <c r="AB2607">
        <f>IFERROR(VLOOKUP(Z2607, RISKSHEET!$A$2:$G$1000, 5, FALSE), "Missing")</f>
        <v>-0.23255810141563399</v>
      </c>
      <c r="AC2607" s="1">
        <f>IFERROR(VLOOKUP(Z2607, RISKSHEET!$A$2:$G$1000, 6, FALSE), "Missing")</f>
        <v>0.416875630617142</v>
      </c>
      <c r="AD2607" t="str">
        <f>_xlfn.XLOOKUP(Z2607, CREDITRATING!I:I, CREDITRATING!E:E, "Missing")</f>
        <v>A+</v>
      </c>
      <c r="AE2607" s="1">
        <f>_xlfn.XLOOKUP(Z2607, CREDITRATING!I:I, CREDITRATING!F:F, "Missing")</f>
        <v>5</v>
      </c>
    </row>
    <row r="2608" spans="1:31" hidden="1" x14ac:dyDescent="0.3">
      <c r="A2608" s="3">
        <v>3097811040</v>
      </c>
      <c r="B2608" s="3" t="s">
        <v>6115</v>
      </c>
      <c r="C2608" s="3" t="s">
        <v>6115</v>
      </c>
      <c r="D2608" s="3">
        <v>201.66926677067099</v>
      </c>
      <c r="E2608" s="3" t="s">
        <v>6228</v>
      </c>
      <c r="F2608" s="3" t="s">
        <v>26</v>
      </c>
      <c r="G2608" s="3" t="s">
        <v>612</v>
      </c>
      <c r="H2608" s="3" t="s">
        <v>107</v>
      </c>
      <c r="I2608" s="3" t="s">
        <v>1535</v>
      </c>
      <c r="J2608" s="3" t="s">
        <v>26</v>
      </c>
      <c r="K2608" s="3" t="s">
        <v>175</v>
      </c>
      <c r="L2608" s="3" t="s">
        <v>107</v>
      </c>
      <c r="M2608" s="3" t="s">
        <v>6229</v>
      </c>
      <c r="O2608" s="3" t="s">
        <v>9</v>
      </c>
      <c r="P2608" s="3" t="s">
        <v>107</v>
      </c>
      <c r="Q2608" s="3" t="s">
        <v>10</v>
      </c>
      <c r="V2608" t="str">
        <f t="shared" si="120"/>
        <v>Remove</v>
      </c>
      <c r="W2608"/>
      <c r="X2608"/>
      <c r="Y2608"/>
      <c r="Z2608"/>
      <c r="AA2608"/>
      <c r="AC2608"/>
      <c r="AE2608"/>
    </row>
    <row r="2609" spans="1:31" hidden="1" x14ac:dyDescent="0.3">
      <c r="A2609" s="3">
        <v>3097745040</v>
      </c>
      <c r="B2609" s="3" t="s">
        <v>6115</v>
      </c>
      <c r="C2609" s="3" t="s">
        <v>6115</v>
      </c>
      <c r="D2609" s="3">
        <v>225.80846312247999</v>
      </c>
      <c r="E2609" s="3" t="s">
        <v>6230</v>
      </c>
      <c r="F2609" s="3" t="s">
        <v>6</v>
      </c>
      <c r="G2609" s="3" t="s">
        <v>7</v>
      </c>
      <c r="H2609" s="3" t="s">
        <v>4</v>
      </c>
      <c r="I2609" s="3" t="s">
        <v>6231</v>
      </c>
      <c r="J2609" s="3" t="s">
        <v>6</v>
      </c>
      <c r="K2609" s="3" t="s">
        <v>7</v>
      </c>
      <c r="L2609" s="3" t="s">
        <v>4</v>
      </c>
      <c r="N2609" s="3" t="s">
        <v>469</v>
      </c>
      <c r="O2609" s="3" t="s">
        <v>9</v>
      </c>
      <c r="P2609" s="3" t="s">
        <v>4</v>
      </c>
      <c r="Q2609" s="3" t="s">
        <v>10</v>
      </c>
      <c r="R2609" s="2" t="s">
        <v>303</v>
      </c>
      <c r="V2609" t="str">
        <f t="shared" si="120"/>
        <v>Remove</v>
      </c>
      <c r="W2609"/>
      <c r="X2609"/>
      <c r="Y2609"/>
      <c r="Z2609"/>
      <c r="AA2609"/>
      <c r="AC2609"/>
      <c r="AE2609"/>
    </row>
    <row r="2610" spans="1:31" hidden="1" x14ac:dyDescent="0.3">
      <c r="A2610" s="3">
        <v>3097739040</v>
      </c>
      <c r="B2610" s="3" t="s">
        <v>6115</v>
      </c>
      <c r="C2610" s="3" t="s">
        <v>6115</v>
      </c>
      <c r="D2610" s="3">
        <v>466.29832651759</v>
      </c>
      <c r="E2610" s="3" t="s">
        <v>6232</v>
      </c>
      <c r="F2610" s="3" t="s">
        <v>6</v>
      </c>
      <c r="G2610" s="3" t="s">
        <v>58</v>
      </c>
      <c r="H2610" s="3" t="s">
        <v>4</v>
      </c>
      <c r="I2610" s="3" t="s">
        <v>6233</v>
      </c>
      <c r="J2610" s="3" t="s">
        <v>6</v>
      </c>
      <c r="K2610" s="3" t="s">
        <v>79</v>
      </c>
      <c r="L2610" s="3" t="s">
        <v>4</v>
      </c>
      <c r="N2610" s="3" t="s">
        <v>59</v>
      </c>
      <c r="O2610" s="3" t="s">
        <v>9</v>
      </c>
      <c r="P2610" s="3" t="s">
        <v>4</v>
      </c>
      <c r="Q2610" s="3" t="s">
        <v>10</v>
      </c>
      <c r="V2610" t="str">
        <f t="shared" si="120"/>
        <v>Remove</v>
      </c>
      <c r="W2610"/>
      <c r="X2610"/>
      <c r="Y2610"/>
      <c r="Z2610"/>
      <c r="AA2610"/>
      <c r="AC2610"/>
      <c r="AE2610"/>
    </row>
    <row r="2611" spans="1:31" hidden="1" x14ac:dyDescent="0.3">
      <c r="A2611" s="3">
        <v>3097726040</v>
      </c>
      <c r="B2611" s="3" t="s">
        <v>6115</v>
      </c>
      <c r="C2611" s="3" t="s">
        <v>6234</v>
      </c>
      <c r="D2611" s="3">
        <v>435.98845124642003</v>
      </c>
      <c r="E2611" s="3" t="s">
        <v>6235</v>
      </c>
      <c r="F2611" s="3" t="s">
        <v>191</v>
      </c>
      <c r="G2611" s="3" t="s">
        <v>192</v>
      </c>
      <c r="H2611" s="3" t="s">
        <v>4</v>
      </c>
      <c r="I2611" s="3" t="s">
        <v>3160</v>
      </c>
      <c r="J2611" s="3" t="s">
        <v>191</v>
      </c>
      <c r="K2611" s="3" t="s">
        <v>192</v>
      </c>
      <c r="L2611" s="3" t="s">
        <v>4</v>
      </c>
      <c r="N2611" s="3" t="s">
        <v>118</v>
      </c>
      <c r="O2611" s="3" t="s">
        <v>9</v>
      </c>
      <c r="P2611" s="3" t="s">
        <v>4</v>
      </c>
      <c r="Q2611" s="3" t="s">
        <v>10</v>
      </c>
      <c r="V2611" t="str">
        <f t="shared" si="120"/>
        <v>Remove</v>
      </c>
      <c r="W2611"/>
      <c r="X2611"/>
      <c r="Y2611"/>
      <c r="Z2611"/>
      <c r="AA2611"/>
      <c r="AC2611"/>
      <c r="AE2611"/>
    </row>
    <row r="2612" spans="1:31" hidden="1" x14ac:dyDescent="0.3">
      <c r="A2612" s="3">
        <v>3098958040</v>
      </c>
      <c r="B2612" s="3" t="s">
        <v>5835</v>
      </c>
      <c r="C2612" s="3" t="s">
        <v>5835</v>
      </c>
      <c r="D2612" s="3">
        <v>231.96328011611001</v>
      </c>
      <c r="E2612" s="3" t="s">
        <v>6236</v>
      </c>
      <c r="F2612" s="3" t="s">
        <v>2</v>
      </c>
      <c r="G2612" s="3" t="s">
        <v>3</v>
      </c>
      <c r="H2612" s="3" t="s">
        <v>4</v>
      </c>
      <c r="I2612" s="3" t="s">
        <v>6237</v>
      </c>
      <c r="J2612" s="3" t="s">
        <v>2</v>
      </c>
      <c r="K2612" s="3" t="s">
        <v>3</v>
      </c>
      <c r="L2612" s="3" t="s">
        <v>4</v>
      </c>
      <c r="O2612" s="3" t="s">
        <v>9</v>
      </c>
      <c r="P2612" s="3" t="s">
        <v>4</v>
      </c>
      <c r="Q2612" s="3" t="s">
        <v>10</v>
      </c>
      <c r="V2612" t="str">
        <f t="shared" si="120"/>
        <v>Remove</v>
      </c>
      <c r="W2612"/>
      <c r="X2612"/>
      <c r="Y2612"/>
      <c r="Z2612"/>
      <c r="AA2612"/>
      <c r="AC2612"/>
      <c r="AE2612"/>
    </row>
    <row r="2613" spans="1:31" hidden="1" x14ac:dyDescent="0.3">
      <c r="A2613" s="3">
        <v>3098493040</v>
      </c>
      <c r="B2613" s="3" t="s">
        <v>5835</v>
      </c>
      <c r="C2613" s="3" t="s">
        <v>5835</v>
      </c>
      <c r="D2613" s="3">
        <v>79.825834542815699</v>
      </c>
      <c r="E2613" s="3" t="s">
        <v>6238</v>
      </c>
      <c r="F2613" s="3" t="s">
        <v>41</v>
      </c>
      <c r="G2613" s="3" t="s">
        <v>323</v>
      </c>
      <c r="H2613" s="3" t="s">
        <v>4</v>
      </c>
      <c r="I2613" s="3" t="s">
        <v>5837</v>
      </c>
      <c r="J2613" s="3" t="s">
        <v>83</v>
      </c>
      <c r="K2613" s="3" t="s">
        <v>159</v>
      </c>
      <c r="L2613" s="3" t="s">
        <v>4</v>
      </c>
      <c r="O2613" s="3" t="s">
        <v>9</v>
      </c>
      <c r="P2613" s="3" t="s">
        <v>4</v>
      </c>
      <c r="Q2613" s="3" t="s">
        <v>10</v>
      </c>
      <c r="V2613" t="str">
        <f t="shared" si="120"/>
        <v>Remove</v>
      </c>
      <c r="W2613"/>
      <c r="X2613"/>
      <c r="Y2613"/>
      <c r="Z2613"/>
      <c r="AA2613"/>
      <c r="AC2613"/>
      <c r="AE2613"/>
    </row>
    <row r="2614" spans="1:31" hidden="1" x14ac:dyDescent="0.3">
      <c r="A2614" s="3">
        <v>3194590040</v>
      </c>
      <c r="B2614" s="3" t="s">
        <v>6239</v>
      </c>
      <c r="C2614" s="3" t="s">
        <v>6239</v>
      </c>
      <c r="D2614" s="3">
        <v>356.47571606475702</v>
      </c>
      <c r="E2614" s="3" t="s">
        <v>6240</v>
      </c>
      <c r="F2614" s="3" t="s">
        <v>2</v>
      </c>
      <c r="G2614" s="3" t="s">
        <v>243</v>
      </c>
      <c r="H2614" s="3" t="s">
        <v>107</v>
      </c>
      <c r="I2614" s="3" t="s">
        <v>6241</v>
      </c>
      <c r="J2614" s="3" t="s">
        <v>26</v>
      </c>
      <c r="K2614" s="3" t="s">
        <v>511</v>
      </c>
      <c r="L2614" s="3" t="s">
        <v>429</v>
      </c>
      <c r="O2614" s="3" t="s">
        <v>9</v>
      </c>
      <c r="P2614" s="3" t="s">
        <v>107</v>
      </c>
      <c r="Q2614" s="3" t="s">
        <v>10</v>
      </c>
      <c r="V2614" t="str">
        <f t="shared" si="120"/>
        <v>Remove</v>
      </c>
      <c r="W2614"/>
      <c r="X2614"/>
      <c r="Y2614"/>
      <c r="Z2614"/>
      <c r="AA2614"/>
      <c r="AC2614"/>
      <c r="AE2614"/>
    </row>
    <row r="2615" spans="1:31" hidden="1" x14ac:dyDescent="0.3">
      <c r="A2615" s="3">
        <v>3099299040</v>
      </c>
      <c r="B2615" s="3" t="s">
        <v>6239</v>
      </c>
      <c r="C2615" s="3" t="s">
        <v>6239</v>
      </c>
      <c r="D2615" s="3">
        <v>54.949201741654598</v>
      </c>
      <c r="E2615" s="3" t="s">
        <v>6242</v>
      </c>
      <c r="F2615" s="3" t="s">
        <v>23</v>
      </c>
      <c r="G2615" s="3" t="s">
        <v>24</v>
      </c>
      <c r="H2615" s="3" t="s">
        <v>4</v>
      </c>
      <c r="I2615" s="3" t="s">
        <v>1955</v>
      </c>
      <c r="J2615" s="3" t="s">
        <v>191</v>
      </c>
      <c r="K2615" s="3" t="s">
        <v>536</v>
      </c>
      <c r="L2615" s="3" t="s">
        <v>4</v>
      </c>
      <c r="O2615" s="3" t="s">
        <v>9</v>
      </c>
      <c r="P2615" s="3" t="s">
        <v>4</v>
      </c>
      <c r="Q2615" s="3" t="s">
        <v>10</v>
      </c>
      <c r="V2615" t="str">
        <f t="shared" si="120"/>
        <v>Remove</v>
      </c>
      <c r="W2615"/>
      <c r="X2615"/>
      <c r="Y2615"/>
      <c r="Z2615"/>
      <c r="AA2615"/>
      <c r="AC2615"/>
      <c r="AE2615"/>
    </row>
    <row r="2616" spans="1:31" hidden="1" x14ac:dyDescent="0.3">
      <c r="A2616" s="3">
        <v>3098673040</v>
      </c>
      <c r="B2616" s="3" t="s">
        <v>6239</v>
      </c>
      <c r="C2616" s="3" t="s">
        <v>6239</v>
      </c>
      <c r="D2616" s="3">
        <v>122.850770539004</v>
      </c>
      <c r="E2616" s="3" t="s">
        <v>6243</v>
      </c>
      <c r="F2616" s="3" t="s">
        <v>62</v>
      </c>
      <c r="G2616" s="3" t="s">
        <v>113</v>
      </c>
      <c r="H2616" s="3" t="s">
        <v>332</v>
      </c>
      <c r="I2616" s="3" t="s">
        <v>6244</v>
      </c>
      <c r="J2616" s="3" t="s">
        <v>13</v>
      </c>
      <c r="K2616" s="3" t="s">
        <v>96</v>
      </c>
      <c r="L2616" s="3" t="s">
        <v>211</v>
      </c>
      <c r="N2616" s="3" t="s">
        <v>299</v>
      </c>
      <c r="O2616" s="3" t="s">
        <v>9</v>
      </c>
      <c r="P2616" s="3" t="s">
        <v>332</v>
      </c>
      <c r="Q2616" s="3" t="s">
        <v>10</v>
      </c>
      <c r="V2616" t="str">
        <f t="shared" si="120"/>
        <v>Remove</v>
      </c>
      <c r="W2616"/>
      <c r="X2616"/>
      <c r="Y2616"/>
      <c r="Z2616"/>
      <c r="AA2616"/>
      <c r="AC2616"/>
      <c r="AE2616"/>
    </row>
    <row r="2617" spans="1:31" ht="28.8" x14ac:dyDescent="0.3">
      <c r="A2617" s="3">
        <v>3098419040</v>
      </c>
      <c r="B2617" s="3" t="s">
        <v>6239</v>
      </c>
      <c r="C2617" s="3" t="s">
        <v>6239</v>
      </c>
      <c r="D2617" s="3">
        <v>51.6</v>
      </c>
      <c r="E2617" s="3" t="s">
        <v>16026</v>
      </c>
      <c r="F2617" s="3" t="s">
        <v>23</v>
      </c>
      <c r="G2617" s="3" t="s">
        <v>24</v>
      </c>
      <c r="H2617" s="3" t="s">
        <v>16004</v>
      </c>
      <c r="I2617" s="3" t="s">
        <v>16027</v>
      </c>
      <c r="J2617" s="3" t="s">
        <v>26</v>
      </c>
      <c r="K2617" s="3" t="s">
        <v>27</v>
      </c>
      <c r="L2617" s="3" t="s">
        <v>4</v>
      </c>
      <c r="M2617" s="3" t="s">
        <v>6245</v>
      </c>
      <c r="N2617" s="3" t="s">
        <v>4525</v>
      </c>
      <c r="O2617" s="3" t="s">
        <v>9</v>
      </c>
      <c r="P2617" s="3" t="s">
        <v>4</v>
      </c>
      <c r="Q2617" s="3" t="s">
        <v>10</v>
      </c>
      <c r="R2617" s="2" t="s">
        <v>15954</v>
      </c>
      <c r="S2617" s="3">
        <v>-44.63</v>
      </c>
      <c r="T2617" s="3">
        <v>-44.56</v>
      </c>
      <c r="U2617" s="3">
        <v>-41.23</v>
      </c>
      <c r="V2617" s="3" t="str">
        <f t="shared" si="120"/>
        <v>Keep</v>
      </c>
      <c r="W2617" s="2" t="str">
        <f>MID(B2617, 5, 11)</f>
        <v>May 02 2017</v>
      </c>
      <c r="X2617" s="3">
        <f t="shared" ref="X2617" si="122">VALUE(RIGHT(W2617,4))</f>
        <v>2017</v>
      </c>
      <c r="Y2617" s="2" t="str">
        <f>H2617&amp;X2617</f>
        <v>china2017</v>
      </c>
      <c r="Z2617" s="1" t="s">
        <v>16088</v>
      </c>
      <c r="AA2617" s="1">
        <f>IFERROR(VLOOKUP(Z2617, RISKSHEET!$A$2:$G$1000, 4, FALSE), "Missing")</f>
        <v>-0.25517809391021701</v>
      </c>
      <c r="AB2617">
        <f>IFERROR(VLOOKUP(Z2617, RISKSHEET!$A$2:$G$1000, 5, FALSE), "Missing")</f>
        <v>-0.23255810141563399</v>
      </c>
      <c r="AC2617" s="1">
        <f>IFERROR(VLOOKUP(Z2617, RISKSHEET!$A$2:$G$1000, 6, FALSE), "Missing")</f>
        <v>0.416875630617142</v>
      </c>
      <c r="AD2617" t="str">
        <f>_xlfn.XLOOKUP(Z2617, CREDITRATING!I:I, CREDITRATING!E:E, "Missing")</f>
        <v>A+</v>
      </c>
      <c r="AE2617" s="1">
        <f>_xlfn.XLOOKUP(Z2617, CREDITRATING!I:I, CREDITRATING!F:F, "Missing")</f>
        <v>5</v>
      </c>
    </row>
    <row r="2618" spans="1:31" hidden="1" x14ac:dyDescent="0.3">
      <c r="A2618" s="3">
        <v>3099987040</v>
      </c>
      <c r="B2618" s="3" t="s">
        <v>6246</v>
      </c>
      <c r="C2618" s="3" t="s">
        <v>6246</v>
      </c>
      <c r="D2618" s="3">
        <v>1904.4823578116</v>
      </c>
      <c r="E2618" s="3" t="s">
        <v>6247</v>
      </c>
      <c r="F2618" s="3" t="s">
        <v>83</v>
      </c>
      <c r="G2618" s="3" t="s">
        <v>84</v>
      </c>
      <c r="H2618" s="3" t="s">
        <v>4</v>
      </c>
      <c r="I2618" s="3" t="s">
        <v>6248</v>
      </c>
      <c r="J2618" s="3" t="s">
        <v>83</v>
      </c>
      <c r="K2618" s="3" t="s">
        <v>123</v>
      </c>
      <c r="L2618" s="3" t="s">
        <v>4</v>
      </c>
      <c r="N2618" s="3" t="s">
        <v>934</v>
      </c>
      <c r="O2618" s="3" t="s">
        <v>9</v>
      </c>
      <c r="P2618" s="3" t="s">
        <v>4</v>
      </c>
      <c r="Q2618" s="3" t="s">
        <v>10</v>
      </c>
      <c r="V2618" t="str">
        <f t="shared" si="120"/>
        <v>Remove</v>
      </c>
      <c r="W2618"/>
      <c r="X2618"/>
      <c r="Y2618"/>
      <c r="Z2618"/>
      <c r="AA2618"/>
      <c r="AC2618"/>
      <c r="AE2618"/>
    </row>
    <row r="2619" spans="1:31" hidden="1" x14ac:dyDescent="0.3">
      <c r="A2619" s="3">
        <v>3099526040</v>
      </c>
      <c r="B2619" s="3" t="s">
        <v>6246</v>
      </c>
      <c r="C2619" s="3" t="s">
        <v>6246</v>
      </c>
      <c r="D2619" s="3">
        <v>82.124135304943806</v>
      </c>
      <c r="E2619" s="3" t="s">
        <v>6249</v>
      </c>
      <c r="F2619" s="3" t="s">
        <v>26</v>
      </c>
      <c r="G2619" s="3" t="s">
        <v>27</v>
      </c>
      <c r="H2619" s="3" t="s">
        <v>49</v>
      </c>
      <c r="I2619" s="3" t="s">
        <v>1736</v>
      </c>
      <c r="J2619" s="3" t="s">
        <v>62</v>
      </c>
      <c r="K2619" s="3" t="s">
        <v>88</v>
      </c>
      <c r="L2619" s="3" t="s">
        <v>49</v>
      </c>
      <c r="O2619" s="3" t="s">
        <v>9</v>
      </c>
      <c r="P2619" s="3" t="s">
        <v>49</v>
      </c>
      <c r="Q2619" s="3" t="s">
        <v>10</v>
      </c>
      <c r="V2619" t="str">
        <f t="shared" si="120"/>
        <v>Remove</v>
      </c>
      <c r="W2619"/>
      <c r="X2619"/>
      <c r="Y2619"/>
      <c r="Z2619"/>
      <c r="AA2619"/>
      <c r="AC2619"/>
      <c r="AE2619"/>
    </row>
    <row r="2620" spans="1:31" hidden="1" x14ac:dyDescent="0.3">
      <c r="A2620" s="3">
        <v>3092240040</v>
      </c>
      <c r="B2620" s="3" t="s">
        <v>6246</v>
      </c>
      <c r="C2620" s="3" t="s">
        <v>6246</v>
      </c>
      <c r="D2620" s="3">
        <v>109.119251753702</v>
      </c>
      <c r="E2620" s="3" t="s">
        <v>6250</v>
      </c>
      <c r="F2620" s="3" t="s">
        <v>2</v>
      </c>
      <c r="G2620" s="3" t="s">
        <v>208</v>
      </c>
      <c r="H2620" s="3" t="s">
        <v>107</v>
      </c>
      <c r="I2620" s="3" t="s">
        <v>5359</v>
      </c>
      <c r="J2620" s="3" t="s">
        <v>2</v>
      </c>
      <c r="K2620" s="3" t="s">
        <v>3</v>
      </c>
      <c r="L2620" s="3" t="s">
        <v>239</v>
      </c>
      <c r="O2620" s="3" t="s">
        <v>9</v>
      </c>
      <c r="P2620" s="3" t="s">
        <v>107</v>
      </c>
      <c r="Q2620" s="3" t="s">
        <v>10</v>
      </c>
      <c r="V2620" t="str">
        <f t="shared" si="120"/>
        <v>Remove</v>
      </c>
      <c r="W2620"/>
      <c r="X2620"/>
      <c r="Y2620"/>
      <c r="Z2620"/>
      <c r="AA2620"/>
      <c r="AC2620"/>
      <c r="AE2620"/>
    </row>
    <row r="2621" spans="1:31" hidden="1" x14ac:dyDescent="0.3">
      <c r="A2621" s="3">
        <v>3042595040</v>
      </c>
      <c r="B2621" s="3" t="s">
        <v>6246</v>
      </c>
      <c r="C2621" s="3" t="s">
        <v>6246</v>
      </c>
      <c r="D2621" s="3">
        <v>128.44969698032801</v>
      </c>
      <c r="E2621" s="3" t="s">
        <v>6251</v>
      </c>
      <c r="F2621" s="3" t="s">
        <v>6</v>
      </c>
      <c r="G2621" s="3" t="s">
        <v>34</v>
      </c>
      <c r="H2621" s="3" t="s">
        <v>127</v>
      </c>
      <c r="I2621" s="3" t="s">
        <v>6252</v>
      </c>
      <c r="J2621" s="3" t="s">
        <v>26</v>
      </c>
      <c r="K2621" s="3" t="s">
        <v>27</v>
      </c>
      <c r="L2621" s="3" t="s">
        <v>2503</v>
      </c>
      <c r="M2621" s="3" t="s">
        <v>6253</v>
      </c>
      <c r="O2621" s="3" t="s">
        <v>9</v>
      </c>
      <c r="P2621" s="3" t="s">
        <v>127</v>
      </c>
      <c r="Q2621" s="3" t="s">
        <v>10</v>
      </c>
      <c r="V2621" t="str">
        <f t="shared" si="120"/>
        <v>Remove</v>
      </c>
      <c r="W2621"/>
      <c r="X2621"/>
      <c r="Y2621"/>
      <c r="Z2621"/>
      <c r="AA2621"/>
      <c r="AC2621"/>
      <c r="AE2621"/>
    </row>
    <row r="2622" spans="1:31" hidden="1" x14ac:dyDescent="0.3">
      <c r="A2622" s="3">
        <v>3099990040</v>
      </c>
      <c r="B2622" s="3" t="s">
        <v>179</v>
      </c>
      <c r="C2622" s="3" t="s">
        <v>179</v>
      </c>
      <c r="D2622" s="3">
        <v>75.843761850587796</v>
      </c>
      <c r="E2622" s="3" t="s">
        <v>6254</v>
      </c>
      <c r="F2622" s="3" t="s">
        <v>26</v>
      </c>
      <c r="G2622" s="3" t="s">
        <v>364</v>
      </c>
      <c r="H2622" s="3" t="s">
        <v>49</v>
      </c>
      <c r="I2622" s="3" t="s">
        <v>6255</v>
      </c>
      <c r="J2622" s="3" t="s">
        <v>26</v>
      </c>
      <c r="K2622" s="3" t="s">
        <v>364</v>
      </c>
      <c r="L2622" s="3" t="s">
        <v>49</v>
      </c>
      <c r="N2622" s="3" t="s">
        <v>6256</v>
      </c>
      <c r="O2622" s="3" t="s">
        <v>9</v>
      </c>
      <c r="P2622" s="3" t="s">
        <v>49</v>
      </c>
      <c r="Q2622" s="3" t="s">
        <v>10</v>
      </c>
      <c r="V2622" t="str">
        <f t="shared" si="120"/>
        <v>Remove</v>
      </c>
      <c r="W2622"/>
      <c r="X2622"/>
      <c r="Y2622"/>
      <c r="Z2622"/>
      <c r="AA2622"/>
      <c r="AC2622"/>
      <c r="AE2622"/>
    </row>
    <row r="2623" spans="1:31" hidden="1" x14ac:dyDescent="0.3">
      <c r="A2623" s="3">
        <v>3099424040</v>
      </c>
      <c r="B2623" s="3" t="s">
        <v>179</v>
      </c>
      <c r="C2623" s="3" t="s">
        <v>179</v>
      </c>
      <c r="D2623" s="3">
        <v>259.50730773692101</v>
      </c>
      <c r="E2623" s="3" t="s">
        <v>6257</v>
      </c>
      <c r="F2623" s="3" t="s">
        <v>2</v>
      </c>
      <c r="G2623" s="3" t="s">
        <v>181</v>
      </c>
      <c r="H2623" s="3" t="s">
        <v>4</v>
      </c>
      <c r="I2623" s="3" t="s">
        <v>6258</v>
      </c>
      <c r="J2623" s="3" t="s">
        <v>2</v>
      </c>
      <c r="K2623" s="3" t="s">
        <v>3</v>
      </c>
      <c r="L2623" s="3" t="s">
        <v>4</v>
      </c>
      <c r="N2623" s="3" t="s">
        <v>4771</v>
      </c>
      <c r="O2623" s="3" t="s">
        <v>9</v>
      </c>
      <c r="P2623" s="3" t="s">
        <v>4</v>
      </c>
      <c r="Q2623" s="3" t="s">
        <v>10</v>
      </c>
      <c r="V2623" t="str">
        <f t="shared" si="120"/>
        <v>Remove</v>
      </c>
      <c r="W2623"/>
      <c r="X2623"/>
      <c r="Y2623"/>
      <c r="Z2623"/>
      <c r="AA2623"/>
      <c r="AC2623"/>
      <c r="AE2623"/>
    </row>
    <row r="2624" spans="1:31" hidden="1" x14ac:dyDescent="0.3">
      <c r="A2624" s="3">
        <v>3195616040</v>
      </c>
      <c r="B2624" s="3" t="s">
        <v>6259</v>
      </c>
      <c r="C2624" s="3" t="s">
        <v>6259</v>
      </c>
      <c r="D2624" s="3">
        <v>80.276976174248503</v>
      </c>
      <c r="E2624" s="3" t="s">
        <v>6260</v>
      </c>
      <c r="F2624" s="3" t="s">
        <v>6</v>
      </c>
      <c r="G2624" s="3" t="s">
        <v>34</v>
      </c>
      <c r="H2624" s="3" t="s">
        <v>4</v>
      </c>
      <c r="I2624" s="3" t="s">
        <v>6261</v>
      </c>
      <c r="J2624" s="3" t="s">
        <v>6</v>
      </c>
      <c r="K2624" s="3" t="s">
        <v>117</v>
      </c>
      <c r="L2624" s="3" t="s">
        <v>4</v>
      </c>
      <c r="M2624" s="3" t="s">
        <v>6262</v>
      </c>
      <c r="O2624" s="3" t="s">
        <v>9</v>
      </c>
      <c r="P2624" s="3" t="s">
        <v>4</v>
      </c>
      <c r="Q2624" s="3" t="s">
        <v>10</v>
      </c>
      <c r="V2624" t="str">
        <f t="shared" si="120"/>
        <v>Remove</v>
      </c>
      <c r="W2624"/>
      <c r="X2624"/>
      <c r="Y2624"/>
      <c r="Z2624"/>
      <c r="AA2624"/>
      <c r="AC2624"/>
      <c r="AE2624"/>
    </row>
    <row r="2625" spans="1:31" hidden="1" x14ac:dyDescent="0.3">
      <c r="A2625" s="3">
        <v>3100212040</v>
      </c>
      <c r="B2625" s="3" t="s">
        <v>6263</v>
      </c>
      <c r="C2625" s="3" t="s">
        <v>6263</v>
      </c>
      <c r="D2625" s="3">
        <v>99.679807594790006</v>
      </c>
      <c r="E2625" s="3" t="s">
        <v>6264</v>
      </c>
      <c r="F2625" s="3" t="s">
        <v>23</v>
      </c>
      <c r="G2625" s="3" t="s">
        <v>797</v>
      </c>
      <c r="H2625" s="3" t="s">
        <v>4</v>
      </c>
      <c r="I2625" s="3" t="s">
        <v>6265</v>
      </c>
      <c r="J2625" s="3" t="s">
        <v>83</v>
      </c>
      <c r="K2625" s="3" t="s">
        <v>84</v>
      </c>
      <c r="L2625" s="3" t="s">
        <v>4</v>
      </c>
      <c r="O2625" s="3" t="s">
        <v>9</v>
      </c>
      <c r="P2625" s="3" t="s">
        <v>4</v>
      </c>
      <c r="Q2625" s="3" t="s">
        <v>10</v>
      </c>
      <c r="V2625" t="str">
        <f t="shared" si="120"/>
        <v>Remove</v>
      </c>
      <c r="W2625"/>
      <c r="X2625"/>
      <c r="Y2625"/>
      <c r="Z2625"/>
      <c r="AA2625"/>
      <c r="AC2625"/>
      <c r="AE2625"/>
    </row>
    <row r="2626" spans="1:31" hidden="1" x14ac:dyDescent="0.3">
      <c r="A2626" s="3">
        <v>3100347040</v>
      </c>
      <c r="B2626" s="3" t="s">
        <v>6266</v>
      </c>
      <c r="C2626" s="3" t="s">
        <v>6266</v>
      </c>
      <c r="D2626" s="3">
        <v>244.997899190102</v>
      </c>
      <c r="E2626" s="3" t="s">
        <v>6267</v>
      </c>
      <c r="F2626" s="3" t="s">
        <v>2</v>
      </c>
      <c r="G2626" s="3" t="s">
        <v>3</v>
      </c>
      <c r="H2626" s="3" t="s">
        <v>4</v>
      </c>
      <c r="I2626" s="3" t="s">
        <v>3962</v>
      </c>
      <c r="J2626" s="3" t="s">
        <v>2</v>
      </c>
      <c r="K2626" s="3" t="s">
        <v>3</v>
      </c>
      <c r="L2626" s="3" t="s">
        <v>4</v>
      </c>
      <c r="O2626" s="3" t="s">
        <v>9</v>
      </c>
      <c r="P2626" s="3" t="s">
        <v>4</v>
      </c>
      <c r="Q2626" s="3" t="s">
        <v>10</v>
      </c>
      <c r="V2626" t="str">
        <f t="shared" si="120"/>
        <v>Remove</v>
      </c>
      <c r="W2626"/>
      <c r="X2626"/>
      <c r="Y2626"/>
      <c r="Z2626"/>
      <c r="AA2626"/>
      <c r="AC2626"/>
      <c r="AE2626"/>
    </row>
    <row r="2627" spans="1:31" hidden="1" x14ac:dyDescent="0.3">
      <c r="A2627" s="3">
        <v>3133780040</v>
      </c>
      <c r="B2627" s="3" t="s">
        <v>6076</v>
      </c>
      <c r="C2627" s="3" t="s">
        <v>6076</v>
      </c>
      <c r="D2627" s="3">
        <v>54.1050115874855</v>
      </c>
      <c r="E2627" s="3" t="s">
        <v>6268</v>
      </c>
      <c r="F2627" s="3" t="s">
        <v>13</v>
      </c>
      <c r="G2627" s="3" t="s">
        <v>74</v>
      </c>
      <c r="H2627" s="3" t="s">
        <v>4</v>
      </c>
      <c r="I2627" s="3" t="s">
        <v>2042</v>
      </c>
      <c r="J2627" s="3" t="s">
        <v>13</v>
      </c>
      <c r="K2627" s="3" t="s">
        <v>74</v>
      </c>
      <c r="L2627" s="3" t="s">
        <v>4</v>
      </c>
      <c r="O2627" s="3" t="s">
        <v>9</v>
      </c>
      <c r="P2627" s="3" t="s">
        <v>4</v>
      </c>
      <c r="Q2627" s="3" t="s">
        <v>10</v>
      </c>
      <c r="V2627" t="str">
        <f t="shared" ref="V2627:V2690" si="123">IF(ISNUMBER(S2627), "Keep", "Remove")</f>
        <v>Remove</v>
      </c>
      <c r="W2627"/>
      <c r="X2627"/>
      <c r="Y2627"/>
      <c r="Z2627"/>
      <c r="AA2627"/>
      <c r="AC2627"/>
      <c r="AE2627"/>
    </row>
    <row r="2628" spans="1:31" hidden="1" x14ac:dyDescent="0.3">
      <c r="A2628" s="3">
        <v>3101958040</v>
      </c>
      <c r="B2628" s="3" t="s">
        <v>6269</v>
      </c>
      <c r="C2628" s="3" t="s">
        <v>6269</v>
      </c>
      <c r="D2628" s="3">
        <v>54.951175138306198</v>
      </c>
      <c r="E2628" s="3" t="s">
        <v>6270</v>
      </c>
      <c r="F2628" s="3" t="s">
        <v>41</v>
      </c>
      <c r="G2628" s="3" t="s">
        <v>459</v>
      </c>
      <c r="H2628" s="3" t="s">
        <v>332</v>
      </c>
      <c r="I2628" s="3" t="s">
        <v>6271</v>
      </c>
      <c r="J2628" s="3" t="s">
        <v>83</v>
      </c>
      <c r="K2628" s="3" t="s">
        <v>84</v>
      </c>
      <c r="L2628" s="3" t="s">
        <v>332</v>
      </c>
      <c r="N2628" s="3" t="s">
        <v>5382</v>
      </c>
      <c r="O2628" s="3" t="s">
        <v>9</v>
      </c>
      <c r="P2628" s="3" t="s">
        <v>332</v>
      </c>
      <c r="Q2628" s="3" t="s">
        <v>10</v>
      </c>
      <c r="V2628" t="str">
        <f t="shared" si="123"/>
        <v>Remove</v>
      </c>
      <c r="W2628"/>
      <c r="X2628"/>
      <c r="Y2628"/>
      <c r="Z2628"/>
      <c r="AA2628"/>
      <c r="AC2628"/>
      <c r="AE2628"/>
    </row>
    <row r="2629" spans="1:31" hidden="1" x14ac:dyDescent="0.3">
      <c r="A2629" s="3">
        <v>3101640040</v>
      </c>
      <c r="B2629" s="3" t="s">
        <v>6269</v>
      </c>
      <c r="C2629" s="3" t="s">
        <v>6269</v>
      </c>
      <c r="D2629" s="3">
        <v>65.206995986147106</v>
      </c>
      <c r="E2629" s="3" t="s">
        <v>6272</v>
      </c>
      <c r="F2629" s="3" t="s">
        <v>6</v>
      </c>
      <c r="G2629" s="3" t="s">
        <v>34</v>
      </c>
      <c r="H2629" s="3" t="s">
        <v>4</v>
      </c>
      <c r="I2629" s="3" t="s">
        <v>6273</v>
      </c>
      <c r="J2629" s="3" t="s">
        <v>6</v>
      </c>
      <c r="K2629" s="3" t="s">
        <v>34</v>
      </c>
      <c r="L2629" s="3" t="s">
        <v>4</v>
      </c>
      <c r="O2629" s="3" t="s">
        <v>9</v>
      </c>
      <c r="P2629" s="3" t="s">
        <v>4</v>
      </c>
      <c r="Q2629" s="3" t="s">
        <v>10</v>
      </c>
      <c r="R2629" s="2" t="s">
        <v>321</v>
      </c>
      <c r="U2629" s="3">
        <v>-25.45</v>
      </c>
      <c r="V2629" t="str">
        <f t="shared" si="123"/>
        <v>Remove</v>
      </c>
      <c r="W2629"/>
      <c r="X2629"/>
      <c r="Y2629"/>
      <c r="Z2629"/>
      <c r="AA2629"/>
      <c r="AC2629"/>
      <c r="AE2629"/>
    </row>
    <row r="2630" spans="1:31" hidden="1" x14ac:dyDescent="0.3">
      <c r="A2630" s="3">
        <v>3116540040</v>
      </c>
      <c r="B2630" s="3" t="s">
        <v>6274</v>
      </c>
      <c r="C2630" s="3" t="s">
        <v>6274</v>
      </c>
      <c r="D2630" s="3">
        <v>1691.32028454283</v>
      </c>
      <c r="E2630" s="3" t="s">
        <v>6275</v>
      </c>
      <c r="F2630" s="3" t="s">
        <v>26</v>
      </c>
      <c r="G2630" s="3" t="s">
        <v>27</v>
      </c>
      <c r="H2630" s="3" t="s">
        <v>4</v>
      </c>
      <c r="I2630" s="3" t="s">
        <v>6276</v>
      </c>
      <c r="J2630" s="3" t="s">
        <v>26</v>
      </c>
      <c r="K2630" s="3" t="s">
        <v>72</v>
      </c>
      <c r="L2630" s="3" t="s">
        <v>4</v>
      </c>
      <c r="N2630" s="3" t="s">
        <v>59</v>
      </c>
      <c r="O2630" s="3" t="s">
        <v>9</v>
      </c>
      <c r="P2630" s="3" t="s">
        <v>4</v>
      </c>
      <c r="Q2630" s="3" t="s">
        <v>10</v>
      </c>
      <c r="V2630" t="str">
        <f t="shared" si="123"/>
        <v>Remove</v>
      </c>
      <c r="W2630"/>
      <c r="X2630"/>
      <c r="Y2630"/>
      <c r="Z2630"/>
      <c r="AA2630"/>
      <c r="AC2630"/>
      <c r="AE2630"/>
    </row>
    <row r="2631" spans="1:31" hidden="1" x14ac:dyDescent="0.3">
      <c r="A2631" s="3">
        <v>3103032040</v>
      </c>
      <c r="B2631" s="3" t="s">
        <v>6274</v>
      </c>
      <c r="C2631" s="3" t="s">
        <v>6274</v>
      </c>
      <c r="D2631" s="3">
        <v>72.439621575416894</v>
      </c>
      <c r="E2631" s="3" t="s">
        <v>6277</v>
      </c>
      <c r="F2631" s="3" t="s">
        <v>41</v>
      </c>
      <c r="G2631" s="3" t="s">
        <v>223</v>
      </c>
      <c r="H2631" s="3" t="s">
        <v>4</v>
      </c>
      <c r="I2631" s="3" t="s">
        <v>3728</v>
      </c>
      <c r="J2631" s="3" t="s">
        <v>41</v>
      </c>
      <c r="K2631" s="3" t="s">
        <v>223</v>
      </c>
      <c r="L2631" s="3" t="s">
        <v>4</v>
      </c>
      <c r="N2631" s="3" t="s">
        <v>8</v>
      </c>
      <c r="O2631" s="3" t="s">
        <v>9</v>
      </c>
      <c r="P2631" s="3" t="s">
        <v>4</v>
      </c>
      <c r="Q2631" s="3" t="s">
        <v>10</v>
      </c>
      <c r="V2631" t="str">
        <f t="shared" si="123"/>
        <v>Remove</v>
      </c>
      <c r="W2631"/>
      <c r="X2631"/>
      <c r="Y2631"/>
      <c r="Z2631"/>
      <c r="AA2631"/>
      <c r="AC2631"/>
      <c r="AE2631"/>
    </row>
    <row r="2632" spans="1:31" hidden="1" x14ac:dyDescent="0.3">
      <c r="A2632" s="3">
        <v>3102607040</v>
      </c>
      <c r="B2632" s="3" t="s">
        <v>6274</v>
      </c>
      <c r="C2632" s="3" t="s">
        <v>6274</v>
      </c>
      <c r="D2632" s="3">
        <v>1485.6266751662499</v>
      </c>
      <c r="E2632" s="3" t="s">
        <v>6278</v>
      </c>
      <c r="F2632" s="3" t="s">
        <v>2</v>
      </c>
      <c r="G2632" s="3" t="s">
        <v>3</v>
      </c>
      <c r="H2632" s="3" t="s">
        <v>4</v>
      </c>
      <c r="I2632" s="3" t="s">
        <v>6279</v>
      </c>
      <c r="J2632" s="3" t="s">
        <v>2</v>
      </c>
      <c r="K2632" s="3" t="s">
        <v>3</v>
      </c>
      <c r="L2632" s="3" t="s">
        <v>4</v>
      </c>
      <c r="N2632" s="3" t="s">
        <v>8</v>
      </c>
      <c r="O2632" s="3" t="s">
        <v>9</v>
      </c>
      <c r="P2632" s="3" t="s">
        <v>4</v>
      </c>
      <c r="Q2632" s="3" t="s">
        <v>10</v>
      </c>
      <c r="V2632" t="str">
        <f t="shared" si="123"/>
        <v>Remove</v>
      </c>
      <c r="W2632"/>
      <c r="X2632"/>
      <c r="Y2632"/>
      <c r="Z2632"/>
      <c r="AA2632"/>
      <c r="AC2632"/>
      <c r="AE2632"/>
    </row>
    <row r="2633" spans="1:31" hidden="1" x14ac:dyDescent="0.3">
      <c r="A2633" s="3">
        <v>3103656040</v>
      </c>
      <c r="B2633" s="3" t="s">
        <v>6280</v>
      </c>
      <c r="C2633" s="3" t="s">
        <v>6280</v>
      </c>
      <c r="D2633" s="3">
        <v>388.708461404628</v>
      </c>
      <c r="E2633" s="3" t="s">
        <v>4379</v>
      </c>
      <c r="F2633" s="3" t="s">
        <v>26</v>
      </c>
      <c r="G2633" s="3" t="s">
        <v>72</v>
      </c>
      <c r="H2633" s="3" t="s">
        <v>4</v>
      </c>
      <c r="I2633" s="3" t="s">
        <v>6281</v>
      </c>
      <c r="J2633" s="3" t="s">
        <v>13</v>
      </c>
      <c r="K2633" s="3" t="s">
        <v>74</v>
      </c>
      <c r="L2633" s="3" t="s">
        <v>4</v>
      </c>
      <c r="N2633" s="3" t="s">
        <v>75</v>
      </c>
      <c r="O2633" s="3" t="s">
        <v>9</v>
      </c>
      <c r="P2633" s="3" t="s">
        <v>4</v>
      </c>
      <c r="Q2633" s="3" t="s">
        <v>10</v>
      </c>
      <c r="V2633" t="str">
        <f t="shared" si="123"/>
        <v>Remove</v>
      </c>
      <c r="W2633"/>
      <c r="X2633"/>
      <c r="Y2633"/>
      <c r="Z2633"/>
      <c r="AA2633"/>
      <c r="AC2633"/>
      <c r="AE2633"/>
    </row>
    <row r="2634" spans="1:31" hidden="1" x14ac:dyDescent="0.3">
      <c r="A2634" s="3">
        <v>3103088040</v>
      </c>
      <c r="B2634" s="3" t="s">
        <v>6282</v>
      </c>
      <c r="C2634" s="3" t="s">
        <v>6282</v>
      </c>
      <c r="D2634" s="3">
        <v>172.44186046511601</v>
      </c>
      <c r="E2634" s="3" t="s">
        <v>6283</v>
      </c>
      <c r="F2634" s="3" t="s">
        <v>41</v>
      </c>
      <c r="G2634" s="3" t="s">
        <v>144</v>
      </c>
      <c r="H2634" s="3" t="s">
        <v>4</v>
      </c>
      <c r="I2634" s="3" t="s">
        <v>6284</v>
      </c>
      <c r="J2634" s="3" t="s">
        <v>26</v>
      </c>
      <c r="K2634" s="3" t="s">
        <v>27</v>
      </c>
      <c r="L2634" s="3" t="s">
        <v>28</v>
      </c>
      <c r="N2634" s="3" t="s">
        <v>1906</v>
      </c>
      <c r="O2634" s="3" t="s">
        <v>9</v>
      </c>
      <c r="P2634" s="3" t="s">
        <v>4</v>
      </c>
      <c r="Q2634" s="3" t="s">
        <v>10</v>
      </c>
      <c r="V2634" t="str">
        <f t="shared" si="123"/>
        <v>Remove</v>
      </c>
      <c r="W2634"/>
      <c r="X2634"/>
      <c r="Y2634"/>
      <c r="Z2634"/>
      <c r="AA2634"/>
      <c r="AC2634"/>
      <c r="AE2634"/>
    </row>
    <row r="2635" spans="1:31" hidden="1" x14ac:dyDescent="0.3">
      <c r="A2635" s="3">
        <v>3102855040</v>
      </c>
      <c r="B2635" s="3" t="s">
        <v>6285</v>
      </c>
      <c r="C2635" s="3" t="s">
        <v>6286</v>
      </c>
      <c r="D2635" s="3">
        <v>61.699882075471699</v>
      </c>
      <c r="E2635" s="3" t="s">
        <v>6287</v>
      </c>
      <c r="F2635" s="3" t="s">
        <v>90</v>
      </c>
      <c r="G2635" s="3" t="s">
        <v>91</v>
      </c>
      <c r="H2635" s="3" t="s">
        <v>4</v>
      </c>
      <c r="I2635" s="3" t="s">
        <v>3454</v>
      </c>
      <c r="J2635" s="3" t="s">
        <v>191</v>
      </c>
      <c r="K2635" s="3" t="s">
        <v>392</v>
      </c>
      <c r="L2635" s="3" t="s">
        <v>4</v>
      </c>
      <c r="M2635" s="3" t="s">
        <v>3365</v>
      </c>
      <c r="N2635" s="3" t="s">
        <v>1906</v>
      </c>
      <c r="O2635" s="3" t="s">
        <v>9</v>
      </c>
      <c r="P2635" s="3" t="s">
        <v>4</v>
      </c>
      <c r="Q2635" s="3" t="s">
        <v>10</v>
      </c>
      <c r="V2635" t="str">
        <f t="shared" si="123"/>
        <v>Remove</v>
      </c>
      <c r="W2635"/>
      <c r="X2635"/>
      <c r="Y2635"/>
      <c r="Z2635"/>
      <c r="AA2635"/>
      <c r="AC2635"/>
      <c r="AE2635"/>
    </row>
    <row r="2636" spans="1:31" hidden="1" x14ac:dyDescent="0.3">
      <c r="A2636" s="3">
        <v>3180608040</v>
      </c>
      <c r="B2636" s="3" t="s">
        <v>6288</v>
      </c>
      <c r="C2636" s="3" t="s">
        <v>6288</v>
      </c>
      <c r="D2636" s="3">
        <v>77.5</v>
      </c>
      <c r="E2636" s="3" t="s">
        <v>6289</v>
      </c>
      <c r="F2636" s="3" t="s">
        <v>191</v>
      </c>
      <c r="G2636" s="3" t="s">
        <v>192</v>
      </c>
      <c r="H2636" s="3" t="s">
        <v>4</v>
      </c>
      <c r="I2636" s="3" t="s">
        <v>6290</v>
      </c>
      <c r="J2636" s="3" t="s">
        <v>13</v>
      </c>
      <c r="K2636" s="3" t="s">
        <v>838</v>
      </c>
      <c r="L2636" s="3" t="s">
        <v>28</v>
      </c>
      <c r="O2636" s="3" t="s">
        <v>9</v>
      </c>
      <c r="P2636" s="3" t="s">
        <v>4</v>
      </c>
      <c r="Q2636" s="3" t="s">
        <v>10</v>
      </c>
      <c r="V2636" t="str">
        <f t="shared" si="123"/>
        <v>Remove</v>
      </c>
      <c r="W2636"/>
      <c r="X2636"/>
      <c r="Y2636"/>
      <c r="Z2636"/>
      <c r="AA2636"/>
      <c r="AC2636"/>
      <c r="AE2636"/>
    </row>
    <row r="2637" spans="1:31" hidden="1" x14ac:dyDescent="0.3">
      <c r="A2637" s="3">
        <v>3103034040</v>
      </c>
      <c r="B2637" s="3" t="s">
        <v>6288</v>
      </c>
      <c r="C2637" s="3" t="s">
        <v>6288</v>
      </c>
      <c r="D2637" s="3">
        <v>136.909724238026</v>
      </c>
      <c r="E2637" s="3" t="s">
        <v>6291</v>
      </c>
      <c r="F2637" s="3" t="s">
        <v>41</v>
      </c>
      <c r="G2637" s="3" t="s">
        <v>223</v>
      </c>
      <c r="H2637" s="3" t="s">
        <v>4</v>
      </c>
      <c r="I2637" s="3" t="s">
        <v>6292</v>
      </c>
      <c r="J2637" s="3" t="s">
        <v>83</v>
      </c>
      <c r="K2637" s="3" t="s">
        <v>84</v>
      </c>
      <c r="L2637" s="3" t="s">
        <v>4</v>
      </c>
      <c r="O2637" s="3" t="s">
        <v>9</v>
      </c>
      <c r="P2637" s="3" t="s">
        <v>4</v>
      </c>
      <c r="Q2637" s="3" t="s">
        <v>10</v>
      </c>
      <c r="V2637" t="str">
        <f t="shared" si="123"/>
        <v>Remove</v>
      </c>
      <c r="W2637"/>
      <c r="X2637"/>
      <c r="Y2637"/>
      <c r="Z2637"/>
      <c r="AA2637"/>
      <c r="AC2637"/>
      <c r="AE2637"/>
    </row>
    <row r="2638" spans="1:31" hidden="1" x14ac:dyDescent="0.3">
      <c r="A2638" s="3">
        <v>3104100040</v>
      </c>
      <c r="B2638" s="3" t="s">
        <v>6293</v>
      </c>
      <c r="C2638" s="3" t="s">
        <v>6293</v>
      </c>
      <c r="D2638" s="3">
        <v>3989.02141582391</v>
      </c>
      <c r="E2638" s="3" t="s">
        <v>6294</v>
      </c>
      <c r="F2638" s="3" t="s">
        <v>41</v>
      </c>
      <c r="G2638" s="3" t="s">
        <v>144</v>
      </c>
      <c r="H2638" s="3" t="s">
        <v>4</v>
      </c>
      <c r="I2638" s="3" t="s">
        <v>6295</v>
      </c>
      <c r="J2638" s="3" t="s">
        <v>41</v>
      </c>
      <c r="K2638" s="3" t="s">
        <v>144</v>
      </c>
      <c r="L2638" s="3" t="s">
        <v>4</v>
      </c>
      <c r="M2638" s="3" t="s">
        <v>486</v>
      </c>
      <c r="N2638" s="3" t="s">
        <v>687</v>
      </c>
      <c r="O2638" s="3" t="s">
        <v>9</v>
      </c>
      <c r="P2638" s="3" t="s">
        <v>4</v>
      </c>
      <c r="Q2638" s="3" t="s">
        <v>10</v>
      </c>
      <c r="V2638" t="str">
        <f t="shared" si="123"/>
        <v>Remove</v>
      </c>
      <c r="W2638"/>
      <c r="X2638"/>
      <c r="Y2638"/>
      <c r="Z2638"/>
      <c r="AA2638"/>
      <c r="AC2638"/>
      <c r="AE2638"/>
    </row>
    <row r="2639" spans="1:31" hidden="1" x14ac:dyDescent="0.3">
      <c r="A2639" s="3">
        <v>3104070040</v>
      </c>
      <c r="B2639" s="3" t="s">
        <v>6293</v>
      </c>
      <c r="C2639" s="3" t="s">
        <v>6293</v>
      </c>
      <c r="D2639" s="3">
        <v>651.42028554431897</v>
      </c>
      <c r="E2639" s="3" t="s">
        <v>6296</v>
      </c>
      <c r="F2639" s="3" t="s">
        <v>41</v>
      </c>
      <c r="G2639" s="3" t="s">
        <v>144</v>
      </c>
      <c r="H2639" s="3" t="s">
        <v>4</v>
      </c>
      <c r="I2639" s="3" t="s">
        <v>6295</v>
      </c>
      <c r="J2639" s="3" t="s">
        <v>41</v>
      </c>
      <c r="K2639" s="3" t="s">
        <v>144</v>
      </c>
      <c r="L2639" s="3" t="s">
        <v>4</v>
      </c>
      <c r="N2639" s="3" t="s">
        <v>687</v>
      </c>
      <c r="O2639" s="3" t="s">
        <v>9</v>
      </c>
      <c r="P2639" s="3" t="s">
        <v>4</v>
      </c>
      <c r="Q2639" s="3" t="s">
        <v>10</v>
      </c>
      <c r="V2639" t="str">
        <f t="shared" si="123"/>
        <v>Remove</v>
      </c>
      <c r="W2639"/>
      <c r="X2639"/>
      <c r="Y2639"/>
      <c r="Z2639"/>
      <c r="AA2639"/>
      <c r="AC2639"/>
      <c r="AE2639"/>
    </row>
    <row r="2640" spans="1:31" hidden="1" x14ac:dyDescent="0.3">
      <c r="A2640" s="3">
        <v>3104062040</v>
      </c>
      <c r="B2640" s="3" t="s">
        <v>6293</v>
      </c>
      <c r="C2640" s="3" t="s">
        <v>6297</v>
      </c>
      <c r="D2640" s="3">
        <v>87.4818934108241</v>
      </c>
      <c r="E2640" s="3" t="s">
        <v>6298</v>
      </c>
      <c r="F2640" s="3" t="s">
        <v>26</v>
      </c>
      <c r="G2640" s="3" t="s">
        <v>27</v>
      </c>
      <c r="H2640" s="3" t="s">
        <v>4</v>
      </c>
      <c r="I2640" s="3" t="s">
        <v>6299</v>
      </c>
      <c r="J2640" s="3" t="s">
        <v>18</v>
      </c>
      <c r="K2640" s="3" t="s">
        <v>319</v>
      </c>
      <c r="L2640" s="3" t="s">
        <v>4</v>
      </c>
      <c r="N2640" s="3" t="s">
        <v>687</v>
      </c>
      <c r="O2640" s="3" t="s">
        <v>9</v>
      </c>
      <c r="P2640" s="3" t="s">
        <v>4</v>
      </c>
      <c r="Q2640" s="3" t="s">
        <v>10</v>
      </c>
      <c r="V2640" t="str">
        <f t="shared" si="123"/>
        <v>Remove</v>
      </c>
      <c r="W2640"/>
      <c r="X2640"/>
      <c r="Y2640"/>
      <c r="Z2640"/>
      <c r="AA2640"/>
      <c r="AC2640"/>
      <c r="AE2640"/>
    </row>
    <row r="2641" spans="1:31" hidden="1" x14ac:dyDescent="0.3">
      <c r="A2641" s="3">
        <v>3103570040</v>
      </c>
      <c r="B2641" s="3" t="s">
        <v>6293</v>
      </c>
      <c r="C2641" s="3" t="s">
        <v>6293</v>
      </c>
      <c r="D2641" s="3">
        <v>152.140470656595</v>
      </c>
      <c r="E2641" s="3" t="s">
        <v>6300</v>
      </c>
      <c r="F2641" s="3" t="s">
        <v>2</v>
      </c>
      <c r="G2641" s="3" t="s">
        <v>3</v>
      </c>
      <c r="H2641" s="3" t="s">
        <v>4</v>
      </c>
      <c r="I2641" s="3" t="s">
        <v>2325</v>
      </c>
      <c r="J2641" s="3" t="s">
        <v>2</v>
      </c>
      <c r="K2641" s="3" t="s">
        <v>3</v>
      </c>
      <c r="L2641" s="3" t="s">
        <v>4</v>
      </c>
      <c r="O2641" s="3" t="s">
        <v>9</v>
      </c>
      <c r="P2641" s="3" t="s">
        <v>4</v>
      </c>
      <c r="Q2641" s="3" t="s">
        <v>10</v>
      </c>
      <c r="V2641" t="str">
        <f t="shared" si="123"/>
        <v>Remove</v>
      </c>
      <c r="W2641"/>
      <c r="X2641"/>
      <c r="Y2641"/>
      <c r="Z2641"/>
      <c r="AA2641"/>
      <c r="AC2641"/>
      <c r="AE2641"/>
    </row>
    <row r="2642" spans="1:31" hidden="1" x14ac:dyDescent="0.3">
      <c r="A2642" s="3">
        <v>3104125040</v>
      </c>
      <c r="B2642" s="3" t="s">
        <v>6301</v>
      </c>
      <c r="C2642" s="3" t="s">
        <v>6301</v>
      </c>
      <c r="D2642" s="3">
        <v>287.45975891701698</v>
      </c>
      <c r="E2642" s="3" t="s">
        <v>6302</v>
      </c>
      <c r="F2642" s="3" t="s">
        <v>13</v>
      </c>
      <c r="G2642" s="3" t="s">
        <v>155</v>
      </c>
      <c r="H2642" s="3" t="s">
        <v>4</v>
      </c>
      <c r="I2642" s="3" t="s">
        <v>2588</v>
      </c>
      <c r="J2642" s="3" t="s">
        <v>6</v>
      </c>
      <c r="K2642" s="3" t="s">
        <v>58</v>
      </c>
      <c r="L2642" s="3" t="s">
        <v>4</v>
      </c>
      <c r="N2642" s="3" t="s">
        <v>971</v>
      </c>
      <c r="O2642" s="3" t="s">
        <v>9</v>
      </c>
      <c r="P2642" s="3" t="s">
        <v>4</v>
      </c>
      <c r="Q2642" s="3" t="s">
        <v>10</v>
      </c>
      <c r="V2642" t="str">
        <f t="shared" si="123"/>
        <v>Remove</v>
      </c>
      <c r="W2642"/>
      <c r="X2642"/>
      <c r="Y2642"/>
      <c r="Z2642"/>
      <c r="AA2642"/>
      <c r="AC2642"/>
      <c r="AE2642"/>
    </row>
    <row r="2643" spans="1:31" hidden="1" x14ac:dyDescent="0.3">
      <c r="A2643" s="3">
        <v>3105275040</v>
      </c>
      <c r="B2643" s="3" t="s">
        <v>6303</v>
      </c>
      <c r="C2643" s="3" t="s">
        <v>6303</v>
      </c>
      <c r="D2643" s="3">
        <v>95.318465785268103</v>
      </c>
      <c r="E2643" s="3" t="s">
        <v>6304</v>
      </c>
      <c r="F2643" s="3" t="s">
        <v>2</v>
      </c>
      <c r="G2643" s="3" t="s">
        <v>3</v>
      </c>
      <c r="H2643" s="3" t="s">
        <v>4</v>
      </c>
      <c r="I2643" s="3" t="s">
        <v>3919</v>
      </c>
      <c r="J2643" s="3" t="s">
        <v>6</v>
      </c>
      <c r="K2643" s="3" t="s">
        <v>34</v>
      </c>
      <c r="L2643" s="3" t="s">
        <v>4</v>
      </c>
      <c r="O2643" s="3" t="s">
        <v>9</v>
      </c>
      <c r="P2643" s="3" t="s">
        <v>4</v>
      </c>
      <c r="Q2643" s="3" t="s">
        <v>10</v>
      </c>
      <c r="V2643" t="str">
        <f t="shared" si="123"/>
        <v>Remove</v>
      </c>
      <c r="W2643"/>
      <c r="X2643"/>
      <c r="Y2643"/>
      <c r="Z2643"/>
      <c r="AA2643"/>
      <c r="AC2643"/>
      <c r="AE2643"/>
    </row>
    <row r="2644" spans="1:31" hidden="1" x14ac:dyDescent="0.3">
      <c r="A2644" s="3">
        <v>3105296040</v>
      </c>
      <c r="B2644" s="3" t="s">
        <v>6305</v>
      </c>
      <c r="C2644" s="3" t="s">
        <v>6305</v>
      </c>
      <c r="D2644" s="3">
        <v>1685.31163736743</v>
      </c>
      <c r="E2644" s="3" t="s">
        <v>6306</v>
      </c>
      <c r="F2644" s="3" t="s">
        <v>6</v>
      </c>
      <c r="G2644" s="3" t="s">
        <v>79</v>
      </c>
      <c r="H2644" s="3" t="s">
        <v>4</v>
      </c>
      <c r="I2644" s="3" t="s">
        <v>25</v>
      </c>
      <c r="J2644" s="3" t="s">
        <v>26</v>
      </c>
      <c r="K2644" s="3" t="s">
        <v>27</v>
      </c>
      <c r="L2644" s="3" t="s">
        <v>4</v>
      </c>
      <c r="M2644" s="3" t="s">
        <v>486</v>
      </c>
      <c r="N2644" s="3" t="s">
        <v>4771</v>
      </c>
      <c r="O2644" s="3" t="s">
        <v>9</v>
      </c>
      <c r="P2644" s="3" t="s">
        <v>4</v>
      </c>
      <c r="Q2644" s="3" t="s">
        <v>10</v>
      </c>
      <c r="V2644" t="str">
        <f t="shared" si="123"/>
        <v>Remove</v>
      </c>
      <c r="W2644"/>
      <c r="X2644"/>
      <c r="Y2644"/>
      <c r="Z2644"/>
      <c r="AA2644"/>
      <c r="AC2644"/>
      <c r="AE2644"/>
    </row>
    <row r="2645" spans="1:31" hidden="1" x14ac:dyDescent="0.3">
      <c r="A2645" s="3">
        <v>3243393040</v>
      </c>
      <c r="B2645" s="3" t="s">
        <v>6307</v>
      </c>
      <c r="C2645" s="3" t="s">
        <v>6307</v>
      </c>
      <c r="D2645" s="3">
        <v>241.319192212698</v>
      </c>
      <c r="E2645" s="3" t="s">
        <v>6308</v>
      </c>
      <c r="F2645" s="3" t="s">
        <v>26</v>
      </c>
      <c r="G2645" s="3" t="s">
        <v>511</v>
      </c>
      <c r="H2645" s="3" t="s">
        <v>4</v>
      </c>
      <c r="I2645" s="3" t="s">
        <v>6309</v>
      </c>
      <c r="J2645" s="3" t="s">
        <v>26</v>
      </c>
      <c r="K2645" s="3" t="s">
        <v>72</v>
      </c>
      <c r="L2645" s="3" t="s">
        <v>4</v>
      </c>
      <c r="O2645" s="3" t="s">
        <v>9</v>
      </c>
      <c r="P2645" s="3" t="s">
        <v>4</v>
      </c>
      <c r="Q2645" s="3" t="s">
        <v>10</v>
      </c>
      <c r="V2645" t="str">
        <f t="shared" si="123"/>
        <v>Remove</v>
      </c>
      <c r="W2645"/>
      <c r="X2645"/>
      <c r="Y2645"/>
      <c r="Z2645"/>
      <c r="AA2645"/>
      <c r="AC2645"/>
      <c r="AE2645"/>
    </row>
    <row r="2646" spans="1:31" hidden="1" x14ac:dyDescent="0.3">
      <c r="A2646" s="3">
        <v>3135881040</v>
      </c>
      <c r="B2646" s="3" t="s">
        <v>6310</v>
      </c>
      <c r="C2646" s="3" t="s">
        <v>6310</v>
      </c>
      <c r="D2646" s="3">
        <v>289.361161302178</v>
      </c>
      <c r="E2646" s="3" t="s">
        <v>6311</v>
      </c>
      <c r="F2646" s="3" t="s">
        <v>26</v>
      </c>
      <c r="G2646" s="3" t="s">
        <v>27</v>
      </c>
      <c r="H2646" s="3" t="s">
        <v>49</v>
      </c>
      <c r="I2646" s="3" t="s">
        <v>6312</v>
      </c>
      <c r="J2646" s="3" t="s">
        <v>41</v>
      </c>
      <c r="K2646" s="3" t="s">
        <v>144</v>
      </c>
      <c r="L2646" s="3" t="s">
        <v>49</v>
      </c>
      <c r="M2646" s="3" t="s">
        <v>4829</v>
      </c>
      <c r="O2646" s="3" t="s">
        <v>9</v>
      </c>
      <c r="P2646" s="3" t="s">
        <v>49</v>
      </c>
      <c r="Q2646" s="3" t="s">
        <v>10</v>
      </c>
      <c r="V2646" t="str">
        <f t="shared" si="123"/>
        <v>Remove</v>
      </c>
      <c r="W2646"/>
      <c r="X2646"/>
      <c r="Y2646"/>
      <c r="Z2646"/>
      <c r="AA2646"/>
      <c r="AC2646"/>
      <c r="AE2646"/>
    </row>
    <row r="2647" spans="1:31" hidden="1" x14ac:dyDescent="0.3">
      <c r="A2647" s="3">
        <v>3107454040</v>
      </c>
      <c r="B2647" s="3" t="s">
        <v>6310</v>
      </c>
      <c r="C2647" s="3" t="s">
        <v>6310</v>
      </c>
      <c r="D2647" s="3">
        <v>119.997549627792</v>
      </c>
      <c r="E2647" s="3" t="s">
        <v>6313</v>
      </c>
      <c r="F2647" s="3" t="s">
        <v>26</v>
      </c>
      <c r="G2647" s="3" t="s">
        <v>72</v>
      </c>
      <c r="H2647" s="3" t="s">
        <v>107</v>
      </c>
      <c r="I2647" s="3" t="s">
        <v>6314</v>
      </c>
      <c r="J2647" s="3" t="s">
        <v>13</v>
      </c>
      <c r="K2647" s="3" t="s">
        <v>96</v>
      </c>
      <c r="L2647" s="3" t="s">
        <v>211</v>
      </c>
      <c r="M2647" s="3" t="s">
        <v>6315</v>
      </c>
      <c r="O2647" s="3" t="s">
        <v>9</v>
      </c>
      <c r="P2647" s="3" t="s">
        <v>107</v>
      </c>
      <c r="Q2647" s="3" t="s">
        <v>10</v>
      </c>
      <c r="R2647" s="2" t="s">
        <v>1628</v>
      </c>
      <c r="V2647" t="str">
        <f t="shared" si="123"/>
        <v>Remove</v>
      </c>
      <c r="W2647"/>
      <c r="X2647"/>
      <c r="Y2647"/>
      <c r="Z2647"/>
      <c r="AA2647"/>
      <c r="AC2647"/>
      <c r="AE2647"/>
    </row>
    <row r="2648" spans="1:31" hidden="1" x14ac:dyDescent="0.3">
      <c r="A2648" s="3">
        <v>3107922040</v>
      </c>
      <c r="B2648" s="3" t="s">
        <v>5112</v>
      </c>
      <c r="C2648" s="3" t="s">
        <v>5112</v>
      </c>
      <c r="D2648" s="3">
        <v>190.548780487805</v>
      </c>
      <c r="E2648" s="3" t="s">
        <v>6316</v>
      </c>
      <c r="F2648" s="3" t="s">
        <v>6</v>
      </c>
      <c r="G2648" s="3" t="s">
        <v>117</v>
      </c>
      <c r="H2648" s="3" t="s">
        <v>4</v>
      </c>
      <c r="I2648" s="3" t="s">
        <v>25</v>
      </c>
      <c r="J2648" s="3" t="s">
        <v>26</v>
      </c>
      <c r="K2648" s="3" t="s">
        <v>27</v>
      </c>
      <c r="L2648" s="3" t="s">
        <v>4</v>
      </c>
      <c r="O2648" s="3" t="s">
        <v>9</v>
      </c>
      <c r="P2648" s="3" t="s">
        <v>4</v>
      </c>
      <c r="Q2648" s="3" t="s">
        <v>10</v>
      </c>
      <c r="V2648" t="str">
        <f t="shared" si="123"/>
        <v>Remove</v>
      </c>
      <c r="W2648"/>
      <c r="X2648"/>
      <c r="Y2648"/>
      <c r="Z2648"/>
      <c r="AA2648"/>
      <c r="AC2648"/>
      <c r="AE2648"/>
    </row>
    <row r="2649" spans="1:31" hidden="1" x14ac:dyDescent="0.3">
      <c r="A2649" s="3">
        <v>3107578040</v>
      </c>
      <c r="B2649" s="3" t="s">
        <v>5112</v>
      </c>
      <c r="C2649" s="3" t="s">
        <v>5112</v>
      </c>
      <c r="D2649" s="3">
        <v>115.615847078773</v>
      </c>
      <c r="E2649" s="3" t="s">
        <v>6317</v>
      </c>
      <c r="F2649" s="3" t="s">
        <v>18</v>
      </c>
      <c r="G2649" s="3" t="s">
        <v>186</v>
      </c>
      <c r="H2649" s="3" t="s">
        <v>107</v>
      </c>
      <c r="I2649" s="3" t="s">
        <v>4776</v>
      </c>
      <c r="J2649" s="3" t="s">
        <v>23</v>
      </c>
      <c r="K2649" s="3" t="s">
        <v>797</v>
      </c>
      <c r="L2649" s="3" t="s">
        <v>107</v>
      </c>
      <c r="O2649" s="3" t="s">
        <v>9</v>
      </c>
      <c r="P2649" s="3" t="s">
        <v>107</v>
      </c>
      <c r="Q2649" s="3" t="s">
        <v>10</v>
      </c>
      <c r="V2649" t="str">
        <f t="shared" si="123"/>
        <v>Remove</v>
      </c>
      <c r="W2649"/>
      <c r="X2649"/>
      <c r="Y2649"/>
      <c r="Z2649"/>
      <c r="AA2649"/>
      <c r="AC2649"/>
      <c r="AE2649"/>
    </row>
    <row r="2650" spans="1:31" hidden="1" x14ac:dyDescent="0.3">
      <c r="A2650" s="3">
        <v>3107264040</v>
      </c>
      <c r="B2650" s="3" t="s">
        <v>5112</v>
      </c>
      <c r="C2650" s="3" t="s">
        <v>5112</v>
      </c>
      <c r="D2650" s="3">
        <v>290.36004645760698</v>
      </c>
      <c r="E2650" s="3" t="s">
        <v>6318</v>
      </c>
      <c r="F2650" s="3" t="s">
        <v>6</v>
      </c>
      <c r="G2650" s="3" t="s">
        <v>58</v>
      </c>
      <c r="H2650" s="3" t="s">
        <v>4</v>
      </c>
      <c r="I2650" s="3" t="s">
        <v>25</v>
      </c>
      <c r="J2650" s="3" t="s">
        <v>26</v>
      </c>
      <c r="K2650" s="3" t="s">
        <v>27</v>
      </c>
      <c r="L2650" s="3" t="s">
        <v>4</v>
      </c>
      <c r="O2650" s="3" t="s">
        <v>9</v>
      </c>
      <c r="P2650" s="3" t="s">
        <v>4</v>
      </c>
      <c r="Q2650" s="3" t="s">
        <v>10</v>
      </c>
      <c r="V2650" t="str">
        <f t="shared" si="123"/>
        <v>Remove</v>
      </c>
      <c r="W2650"/>
      <c r="X2650"/>
      <c r="Y2650"/>
      <c r="Z2650"/>
      <c r="AA2650"/>
      <c r="AC2650"/>
      <c r="AE2650"/>
    </row>
    <row r="2651" spans="1:31" hidden="1" x14ac:dyDescent="0.3">
      <c r="A2651" s="3">
        <v>3106635040</v>
      </c>
      <c r="B2651" s="3" t="s">
        <v>5112</v>
      </c>
      <c r="C2651" s="3" t="s">
        <v>5112</v>
      </c>
      <c r="D2651" s="3">
        <v>137.268169287164</v>
      </c>
      <c r="E2651" s="3" t="s">
        <v>6319</v>
      </c>
      <c r="F2651" s="3" t="s">
        <v>41</v>
      </c>
      <c r="G2651" s="3" t="s">
        <v>223</v>
      </c>
      <c r="H2651" s="3" t="s">
        <v>4</v>
      </c>
      <c r="I2651" s="3" t="s">
        <v>6320</v>
      </c>
      <c r="J2651" s="3" t="s">
        <v>41</v>
      </c>
      <c r="K2651" s="3" t="s">
        <v>223</v>
      </c>
      <c r="L2651" s="3" t="s">
        <v>4</v>
      </c>
      <c r="N2651" s="3" t="s">
        <v>118</v>
      </c>
      <c r="O2651" s="3" t="s">
        <v>9</v>
      </c>
      <c r="P2651" s="3" t="s">
        <v>4</v>
      </c>
      <c r="Q2651" s="3" t="s">
        <v>10</v>
      </c>
      <c r="V2651" t="str">
        <f t="shared" si="123"/>
        <v>Remove</v>
      </c>
      <c r="W2651"/>
      <c r="X2651"/>
      <c r="Y2651"/>
      <c r="Z2651"/>
      <c r="AA2651"/>
      <c r="AC2651"/>
      <c r="AE2651"/>
    </row>
    <row r="2652" spans="1:31" hidden="1" x14ac:dyDescent="0.3">
      <c r="A2652" s="3">
        <v>3107766040</v>
      </c>
      <c r="B2652" s="3" t="s">
        <v>6321</v>
      </c>
      <c r="C2652" s="3" t="s">
        <v>6321</v>
      </c>
      <c r="D2652" s="3">
        <v>3913.6589579431802</v>
      </c>
      <c r="E2652" s="3" t="s">
        <v>6322</v>
      </c>
      <c r="F2652" s="3" t="s">
        <v>2</v>
      </c>
      <c r="G2652" s="3" t="s">
        <v>3</v>
      </c>
      <c r="H2652" s="3" t="s">
        <v>4</v>
      </c>
      <c r="I2652" s="3" t="s">
        <v>6323</v>
      </c>
      <c r="J2652" s="3" t="s">
        <v>191</v>
      </c>
      <c r="K2652" s="3" t="s">
        <v>1206</v>
      </c>
      <c r="L2652" s="3" t="s">
        <v>4</v>
      </c>
      <c r="N2652" s="3" t="s">
        <v>118</v>
      </c>
      <c r="O2652" s="3" t="s">
        <v>9</v>
      </c>
      <c r="P2652" s="3" t="s">
        <v>4</v>
      </c>
      <c r="Q2652" s="3" t="s">
        <v>10</v>
      </c>
      <c r="V2652" t="str">
        <f t="shared" si="123"/>
        <v>Remove</v>
      </c>
      <c r="W2652"/>
      <c r="X2652"/>
      <c r="Y2652"/>
      <c r="Z2652"/>
      <c r="AA2652"/>
      <c r="AC2652"/>
      <c r="AE2652"/>
    </row>
    <row r="2653" spans="1:31" hidden="1" x14ac:dyDescent="0.3">
      <c r="A2653" s="3">
        <v>3107271040</v>
      </c>
      <c r="B2653" s="3" t="s">
        <v>6321</v>
      </c>
      <c r="C2653" s="3" t="s">
        <v>6321</v>
      </c>
      <c r="D2653" s="3">
        <v>107.953921867514</v>
      </c>
      <c r="E2653" s="3" t="s">
        <v>6324</v>
      </c>
      <c r="F2653" s="3" t="s">
        <v>13</v>
      </c>
      <c r="G2653" s="3" t="s">
        <v>74</v>
      </c>
      <c r="H2653" s="3" t="s">
        <v>4</v>
      </c>
      <c r="I2653" s="3" t="s">
        <v>6325</v>
      </c>
      <c r="J2653" s="3" t="s">
        <v>13</v>
      </c>
      <c r="K2653" s="3" t="s">
        <v>96</v>
      </c>
      <c r="L2653" s="3" t="s">
        <v>4</v>
      </c>
      <c r="N2653" s="3" t="s">
        <v>59</v>
      </c>
      <c r="O2653" s="3" t="s">
        <v>9</v>
      </c>
      <c r="P2653" s="3" t="s">
        <v>4</v>
      </c>
      <c r="Q2653" s="3" t="s">
        <v>10</v>
      </c>
      <c r="V2653" t="str">
        <f t="shared" si="123"/>
        <v>Remove</v>
      </c>
      <c r="W2653"/>
      <c r="X2653"/>
      <c r="Y2653"/>
      <c r="Z2653"/>
      <c r="AA2653"/>
      <c r="AC2653"/>
      <c r="AE2653"/>
    </row>
    <row r="2654" spans="1:31" hidden="1" x14ac:dyDescent="0.3">
      <c r="A2654" s="3">
        <v>3107266040</v>
      </c>
      <c r="B2654" s="3" t="s">
        <v>6321</v>
      </c>
      <c r="C2654" s="3" t="s">
        <v>6321</v>
      </c>
      <c r="D2654" s="3">
        <v>200.14531887403299</v>
      </c>
      <c r="E2654" s="3" t="s">
        <v>6326</v>
      </c>
      <c r="F2654" s="3" t="s">
        <v>13</v>
      </c>
      <c r="G2654" s="3" t="s">
        <v>96</v>
      </c>
      <c r="H2654" s="3" t="s">
        <v>4</v>
      </c>
      <c r="I2654" s="3" t="s">
        <v>6325</v>
      </c>
      <c r="J2654" s="3" t="s">
        <v>13</v>
      </c>
      <c r="K2654" s="3" t="s">
        <v>96</v>
      </c>
      <c r="L2654" s="3" t="s">
        <v>4</v>
      </c>
      <c r="N2654" s="3" t="s">
        <v>59</v>
      </c>
      <c r="O2654" s="3" t="s">
        <v>9</v>
      </c>
      <c r="P2654" s="3" t="s">
        <v>4</v>
      </c>
      <c r="Q2654" s="3" t="s">
        <v>10</v>
      </c>
      <c r="V2654" t="str">
        <f t="shared" si="123"/>
        <v>Remove</v>
      </c>
      <c r="W2654"/>
      <c r="X2654"/>
      <c r="Y2654"/>
      <c r="Z2654"/>
      <c r="AA2654"/>
      <c r="AC2654"/>
      <c r="AE2654"/>
    </row>
    <row r="2655" spans="1:31" hidden="1" x14ac:dyDescent="0.3">
      <c r="A2655" s="3">
        <v>3107228040</v>
      </c>
      <c r="B2655" s="3" t="s">
        <v>6321</v>
      </c>
      <c r="C2655" s="3" t="s">
        <v>6321</v>
      </c>
      <c r="D2655" s="3">
        <v>219.212287501996</v>
      </c>
      <c r="E2655" s="3" t="s">
        <v>6327</v>
      </c>
      <c r="F2655" s="3" t="s">
        <v>2</v>
      </c>
      <c r="G2655" s="3" t="s">
        <v>3</v>
      </c>
      <c r="H2655" s="3" t="s">
        <v>4</v>
      </c>
      <c r="I2655" s="3" t="s">
        <v>25</v>
      </c>
      <c r="J2655" s="3" t="s">
        <v>26</v>
      </c>
      <c r="K2655" s="3" t="s">
        <v>27</v>
      </c>
      <c r="L2655" s="3" t="s">
        <v>4</v>
      </c>
      <c r="O2655" s="3" t="s">
        <v>9</v>
      </c>
      <c r="P2655" s="3" t="s">
        <v>4</v>
      </c>
      <c r="Q2655" s="3" t="s">
        <v>10</v>
      </c>
      <c r="V2655" t="str">
        <f t="shared" si="123"/>
        <v>Remove</v>
      </c>
      <c r="W2655"/>
      <c r="X2655"/>
      <c r="Y2655"/>
      <c r="Z2655"/>
      <c r="AA2655"/>
      <c r="AC2655"/>
      <c r="AE2655"/>
    </row>
    <row r="2656" spans="1:31" hidden="1" x14ac:dyDescent="0.3">
      <c r="A2656" s="3">
        <v>3108363040</v>
      </c>
      <c r="B2656" s="3" t="s">
        <v>6328</v>
      </c>
      <c r="C2656" s="3" t="s">
        <v>6328</v>
      </c>
      <c r="D2656" s="3">
        <v>601.84645852749304</v>
      </c>
      <c r="E2656" s="3" t="s">
        <v>6329</v>
      </c>
      <c r="F2656" s="3" t="s">
        <v>2</v>
      </c>
      <c r="G2656" s="3" t="s">
        <v>3</v>
      </c>
      <c r="H2656" s="3" t="s">
        <v>4</v>
      </c>
      <c r="I2656" s="3" t="s">
        <v>6330</v>
      </c>
      <c r="J2656" s="3" t="s">
        <v>26</v>
      </c>
      <c r="K2656" s="3" t="s">
        <v>27</v>
      </c>
      <c r="L2656" s="3" t="s">
        <v>4</v>
      </c>
      <c r="N2656" s="3" t="s">
        <v>8</v>
      </c>
      <c r="O2656" s="3" t="s">
        <v>9</v>
      </c>
      <c r="P2656" s="3" t="s">
        <v>4</v>
      </c>
      <c r="Q2656" s="3" t="s">
        <v>10</v>
      </c>
      <c r="V2656" t="str">
        <f t="shared" si="123"/>
        <v>Remove</v>
      </c>
      <c r="W2656"/>
      <c r="X2656"/>
      <c r="Y2656"/>
      <c r="Z2656"/>
      <c r="AA2656"/>
      <c r="AC2656"/>
      <c r="AE2656"/>
    </row>
    <row r="2657" spans="1:31" hidden="1" x14ac:dyDescent="0.3">
      <c r="A2657" s="3">
        <v>3107872040</v>
      </c>
      <c r="B2657" s="3" t="s">
        <v>6328</v>
      </c>
      <c r="C2657" s="3" t="s">
        <v>6328</v>
      </c>
      <c r="D2657" s="3">
        <v>152.90074557315901</v>
      </c>
      <c r="E2657" s="3" t="s">
        <v>6331</v>
      </c>
      <c r="F2657" s="3" t="s">
        <v>23</v>
      </c>
      <c r="G2657" s="3" t="s">
        <v>24</v>
      </c>
      <c r="H2657" s="3" t="s">
        <v>4</v>
      </c>
      <c r="I2657" s="3" t="s">
        <v>6332</v>
      </c>
      <c r="J2657" s="3" t="s">
        <v>26</v>
      </c>
      <c r="K2657" s="3" t="s">
        <v>27</v>
      </c>
      <c r="L2657" s="3" t="s">
        <v>28</v>
      </c>
      <c r="M2657" s="3" t="s">
        <v>6333</v>
      </c>
      <c r="N2657" s="3" t="s">
        <v>2414</v>
      </c>
      <c r="O2657" s="3" t="s">
        <v>9</v>
      </c>
      <c r="P2657" s="3" t="s">
        <v>4</v>
      </c>
      <c r="Q2657" s="3" t="s">
        <v>10</v>
      </c>
      <c r="V2657" t="str">
        <f t="shared" si="123"/>
        <v>Remove</v>
      </c>
      <c r="W2657"/>
      <c r="X2657"/>
      <c r="Y2657"/>
      <c r="Z2657"/>
      <c r="AA2657"/>
      <c r="AC2657"/>
      <c r="AE2657"/>
    </row>
    <row r="2658" spans="1:31" hidden="1" x14ac:dyDescent="0.3">
      <c r="A2658" s="3">
        <v>3107780040</v>
      </c>
      <c r="B2658" s="3" t="s">
        <v>6328</v>
      </c>
      <c r="C2658" s="3" t="s">
        <v>6328</v>
      </c>
      <c r="D2658" s="3">
        <v>269.082886766076</v>
      </c>
      <c r="E2658" s="3" t="s">
        <v>6334</v>
      </c>
      <c r="F2658" s="3" t="s">
        <v>2</v>
      </c>
      <c r="G2658" s="3" t="s">
        <v>3</v>
      </c>
      <c r="H2658" s="3" t="s">
        <v>4</v>
      </c>
      <c r="I2658" s="3" t="s">
        <v>6323</v>
      </c>
      <c r="J2658" s="3" t="s">
        <v>191</v>
      </c>
      <c r="K2658" s="3" t="s">
        <v>1206</v>
      </c>
      <c r="L2658" s="3" t="s">
        <v>4</v>
      </c>
      <c r="N2658" s="3" t="s">
        <v>118</v>
      </c>
      <c r="O2658" s="3" t="s">
        <v>9</v>
      </c>
      <c r="P2658" s="3" t="s">
        <v>4</v>
      </c>
      <c r="Q2658" s="3" t="s">
        <v>10</v>
      </c>
      <c r="V2658" t="str">
        <f t="shared" si="123"/>
        <v>Remove</v>
      </c>
      <c r="W2658"/>
      <c r="X2658"/>
      <c r="Y2658"/>
      <c r="Z2658"/>
      <c r="AA2658"/>
      <c r="AC2658"/>
      <c r="AE2658"/>
    </row>
    <row r="2659" spans="1:31" hidden="1" x14ac:dyDescent="0.3">
      <c r="A2659" s="3">
        <v>3110793040</v>
      </c>
      <c r="B2659" s="3" t="s">
        <v>5913</v>
      </c>
      <c r="C2659" s="3" t="s">
        <v>5913</v>
      </c>
      <c r="D2659" s="3">
        <v>65.669463699379804</v>
      </c>
      <c r="E2659" s="3" t="s">
        <v>6335</v>
      </c>
      <c r="F2659" s="3" t="s">
        <v>83</v>
      </c>
      <c r="G2659" s="3" t="s">
        <v>159</v>
      </c>
      <c r="H2659" s="3" t="s">
        <v>4</v>
      </c>
      <c r="I2659" s="3" t="s">
        <v>6336</v>
      </c>
      <c r="J2659" s="3" t="s">
        <v>83</v>
      </c>
      <c r="K2659" s="3" t="s">
        <v>159</v>
      </c>
      <c r="L2659" s="3" t="s">
        <v>4</v>
      </c>
      <c r="N2659" s="3" t="s">
        <v>934</v>
      </c>
      <c r="O2659" s="3" t="s">
        <v>9</v>
      </c>
      <c r="P2659" s="3" t="s">
        <v>4</v>
      </c>
      <c r="Q2659" s="3" t="s">
        <v>10</v>
      </c>
      <c r="V2659" t="str">
        <f t="shared" si="123"/>
        <v>Remove</v>
      </c>
      <c r="W2659"/>
      <c r="X2659"/>
      <c r="Y2659"/>
      <c r="Z2659"/>
      <c r="AA2659"/>
      <c r="AC2659"/>
      <c r="AE2659"/>
    </row>
    <row r="2660" spans="1:31" hidden="1" x14ac:dyDescent="0.3">
      <c r="A2660" s="3">
        <v>3108286040</v>
      </c>
      <c r="B2660" s="3" t="s">
        <v>5913</v>
      </c>
      <c r="C2660" s="3" t="s">
        <v>5913</v>
      </c>
      <c r="D2660" s="3">
        <v>65.669463699379804</v>
      </c>
      <c r="E2660" s="3" t="s">
        <v>6337</v>
      </c>
      <c r="F2660" s="3" t="s">
        <v>13</v>
      </c>
      <c r="G2660" s="3" t="s">
        <v>425</v>
      </c>
      <c r="H2660" s="3" t="s">
        <v>4</v>
      </c>
      <c r="I2660" s="3" t="s">
        <v>6338</v>
      </c>
      <c r="J2660" s="3" t="s">
        <v>6</v>
      </c>
      <c r="K2660" s="3" t="s">
        <v>58</v>
      </c>
      <c r="L2660" s="3" t="s">
        <v>4</v>
      </c>
      <c r="O2660" s="3" t="s">
        <v>9</v>
      </c>
      <c r="P2660" s="3" t="s">
        <v>4</v>
      </c>
      <c r="Q2660" s="3" t="s">
        <v>10</v>
      </c>
      <c r="V2660" t="str">
        <f t="shared" si="123"/>
        <v>Remove</v>
      </c>
      <c r="W2660"/>
      <c r="X2660"/>
      <c r="Y2660"/>
      <c r="Z2660"/>
      <c r="AA2660"/>
      <c r="AC2660"/>
      <c r="AE2660"/>
    </row>
    <row r="2661" spans="1:31" hidden="1" x14ac:dyDescent="0.3">
      <c r="A2661" s="3">
        <v>3108234040</v>
      </c>
      <c r="B2661" s="3" t="s">
        <v>5913</v>
      </c>
      <c r="C2661" s="3" t="s">
        <v>5913</v>
      </c>
      <c r="D2661" s="3">
        <v>199.38941991973701</v>
      </c>
      <c r="E2661" s="3" t="s">
        <v>6339</v>
      </c>
      <c r="F2661" s="3" t="s">
        <v>18</v>
      </c>
      <c r="G2661" s="3" t="s">
        <v>319</v>
      </c>
      <c r="H2661" s="3" t="s">
        <v>4</v>
      </c>
      <c r="I2661" s="3" t="s">
        <v>25</v>
      </c>
      <c r="J2661" s="3" t="s">
        <v>26</v>
      </c>
      <c r="K2661" s="3" t="s">
        <v>27</v>
      </c>
      <c r="L2661" s="3" t="s">
        <v>4</v>
      </c>
      <c r="O2661" s="3" t="s">
        <v>9</v>
      </c>
      <c r="P2661" s="3" t="s">
        <v>4</v>
      </c>
      <c r="Q2661" s="3" t="s">
        <v>10</v>
      </c>
      <c r="V2661" t="str">
        <f t="shared" si="123"/>
        <v>Remove</v>
      </c>
      <c r="W2661"/>
      <c r="X2661"/>
      <c r="Y2661"/>
      <c r="Z2661"/>
      <c r="AA2661"/>
      <c r="AC2661"/>
      <c r="AE2661"/>
    </row>
    <row r="2662" spans="1:31" hidden="1" x14ac:dyDescent="0.3">
      <c r="A2662" s="3">
        <v>3111293040</v>
      </c>
      <c r="B2662" s="3" t="s">
        <v>5773</v>
      </c>
      <c r="C2662" s="3" t="s">
        <v>5773</v>
      </c>
      <c r="D2662" s="3">
        <v>271.43378329077001</v>
      </c>
      <c r="E2662" s="3" t="s">
        <v>6340</v>
      </c>
      <c r="F2662" s="3" t="s">
        <v>2</v>
      </c>
      <c r="G2662" s="3" t="s">
        <v>3</v>
      </c>
      <c r="H2662" s="3" t="s">
        <v>4</v>
      </c>
      <c r="I2662" s="3" t="s">
        <v>6341</v>
      </c>
      <c r="J2662" s="3" t="s">
        <v>2</v>
      </c>
      <c r="K2662" s="3" t="s">
        <v>3</v>
      </c>
      <c r="L2662" s="3" t="s">
        <v>4</v>
      </c>
      <c r="O2662" s="3" t="s">
        <v>9</v>
      </c>
      <c r="P2662" s="3" t="s">
        <v>4</v>
      </c>
      <c r="Q2662" s="3" t="s">
        <v>10</v>
      </c>
      <c r="V2662" t="str">
        <f t="shared" si="123"/>
        <v>Remove</v>
      </c>
      <c r="W2662"/>
      <c r="X2662"/>
      <c r="Y2662"/>
      <c r="Z2662"/>
      <c r="AA2662"/>
      <c r="AC2662"/>
      <c r="AE2662"/>
    </row>
    <row r="2663" spans="1:31" hidden="1" x14ac:dyDescent="0.3">
      <c r="A2663" s="3">
        <v>3109617040</v>
      </c>
      <c r="B2663" s="3" t="s">
        <v>5773</v>
      </c>
      <c r="C2663" s="3" t="s">
        <v>5773</v>
      </c>
      <c r="D2663" s="3">
        <v>85.279095220722397</v>
      </c>
      <c r="E2663" s="3" t="s">
        <v>6342</v>
      </c>
      <c r="F2663" s="3" t="s">
        <v>6</v>
      </c>
      <c r="G2663" s="3" t="s">
        <v>79</v>
      </c>
      <c r="H2663" s="3" t="s">
        <v>4</v>
      </c>
      <c r="I2663" s="3" t="s">
        <v>5923</v>
      </c>
      <c r="J2663" s="3" t="s">
        <v>13</v>
      </c>
      <c r="K2663" s="3" t="s">
        <v>74</v>
      </c>
      <c r="L2663" s="3" t="s">
        <v>4</v>
      </c>
      <c r="N2663" s="3" t="s">
        <v>537</v>
      </c>
      <c r="O2663" s="3" t="s">
        <v>9</v>
      </c>
      <c r="P2663" s="3" t="s">
        <v>4</v>
      </c>
      <c r="Q2663" s="3" t="s">
        <v>10</v>
      </c>
      <c r="V2663" t="str">
        <f t="shared" si="123"/>
        <v>Remove</v>
      </c>
      <c r="W2663"/>
      <c r="X2663"/>
      <c r="Y2663"/>
      <c r="Z2663"/>
      <c r="AA2663"/>
      <c r="AC2663"/>
      <c r="AE2663"/>
    </row>
    <row r="2664" spans="1:31" hidden="1" x14ac:dyDescent="0.3">
      <c r="A2664" s="3">
        <v>3112942040</v>
      </c>
      <c r="B2664" s="3" t="s">
        <v>6343</v>
      </c>
      <c r="C2664" s="3" t="s">
        <v>6343</v>
      </c>
      <c r="D2664" s="3">
        <v>174.95418367646599</v>
      </c>
      <c r="E2664" s="3" t="s">
        <v>6344</v>
      </c>
      <c r="F2664" s="3" t="s">
        <v>13</v>
      </c>
      <c r="G2664" s="3" t="s">
        <v>56</v>
      </c>
      <c r="H2664" s="3" t="s">
        <v>4</v>
      </c>
      <c r="I2664" s="3" t="s">
        <v>6345</v>
      </c>
      <c r="J2664" s="3" t="s">
        <v>98</v>
      </c>
      <c r="K2664" s="3" t="s">
        <v>2272</v>
      </c>
      <c r="L2664" s="3" t="s">
        <v>4</v>
      </c>
      <c r="N2664" s="3" t="s">
        <v>649</v>
      </c>
      <c r="O2664" s="3" t="s">
        <v>9</v>
      </c>
      <c r="P2664" s="3" t="s">
        <v>4</v>
      </c>
      <c r="Q2664" s="3" t="s">
        <v>10</v>
      </c>
      <c r="V2664" t="str">
        <f t="shared" si="123"/>
        <v>Remove</v>
      </c>
      <c r="W2664"/>
      <c r="X2664"/>
      <c r="Y2664"/>
      <c r="Z2664"/>
      <c r="AA2664"/>
      <c r="AC2664"/>
      <c r="AE2664"/>
    </row>
    <row r="2665" spans="1:31" hidden="1" x14ac:dyDescent="0.3">
      <c r="A2665" s="3">
        <v>3109621040</v>
      </c>
      <c r="B2665" s="3" t="s">
        <v>6343</v>
      </c>
      <c r="C2665" s="3" t="s">
        <v>6343</v>
      </c>
      <c r="D2665" s="3">
        <v>1278.28722520208</v>
      </c>
      <c r="E2665" s="3" t="s">
        <v>6346</v>
      </c>
      <c r="F2665" s="3" t="s">
        <v>6</v>
      </c>
      <c r="G2665" s="3" t="s">
        <v>79</v>
      </c>
      <c r="H2665" s="3" t="s">
        <v>4</v>
      </c>
      <c r="I2665" s="3" t="s">
        <v>4218</v>
      </c>
      <c r="J2665" s="3" t="s">
        <v>2</v>
      </c>
      <c r="K2665" s="3" t="s">
        <v>3</v>
      </c>
      <c r="L2665" s="3" t="s">
        <v>4</v>
      </c>
      <c r="N2665" s="3" t="s">
        <v>6347</v>
      </c>
      <c r="O2665" s="3" t="s">
        <v>9</v>
      </c>
      <c r="P2665" s="3" t="s">
        <v>4</v>
      </c>
      <c r="Q2665" s="3" t="s">
        <v>10</v>
      </c>
      <c r="V2665" t="str">
        <f t="shared" si="123"/>
        <v>Remove</v>
      </c>
      <c r="W2665"/>
      <c r="X2665"/>
      <c r="Y2665"/>
      <c r="Z2665"/>
      <c r="AA2665"/>
      <c r="AC2665"/>
      <c r="AE2665"/>
    </row>
    <row r="2666" spans="1:31" hidden="1" x14ac:dyDescent="0.3">
      <c r="A2666" s="3">
        <v>2959173040</v>
      </c>
      <c r="B2666" s="3" t="s">
        <v>6343</v>
      </c>
      <c r="C2666" s="3" t="s">
        <v>6343</v>
      </c>
      <c r="D2666" s="3">
        <v>76.229845223060906</v>
      </c>
      <c r="E2666" s="3" t="s">
        <v>6348</v>
      </c>
      <c r="F2666" s="3" t="s">
        <v>83</v>
      </c>
      <c r="G2666" s="3" t="s">
        <v>121</v>
      </c>
      <c r="H2666" s="3" t="s">
        <v>4</v>
      </c>
      <c r="I2666" s="3" t="s">
        <v>6349</v>
      </c>
      <c r="J2666" s="3" t="s">
        <v>26</v>
      </c>
      <c r="K2666" s="3" t="s">
        <v>27</v>
      </c>
      <c r="L2666" s="3" t="s">
        <v>4</v>
      </c>
      <c r="M2666" s="3" t="s">
        <v>398</v>
      </c>
      <c r="O2666" s="3" t="s">
        <v>9</v>
      </c>
      <c r="P2666" s="3" t="s">
        <v>4</v>
      </c>
      <c r="Q2666" s="3" t="s">
        <v>10</v>
      </c>
      <c r="V2666" t="str">
        <f t="shared" si="123"/>
        <v>Remove</v>
      </c>
      <c r="W2666"/>
      <c r="X2666"/>
      <c r="Y2666"/>
      <c r="Z2666"/>
      <c r="AA2666"/>
      <c r="AC2666"/>
      <c r="AE2666"/>
    </row>
    <row r="2667" spans="1:31" hidden="1" x14ac:dyDescent="0.3">
      <c r="A2667" s="3">
        <v>3111448040</v>
      </c>
      <c r="B2667" s="3" t="s">
        <v>6350</v>
      </c>
      <c r="C2667" s="3" t="s">
        <v>6350</v>
      </c>
      <c r="D2667" s="3">
        <v>75.803288580479702</v>
      </c>
      <c r="E2667" s="3" t="s">
        <v>6351</v>
      </c>
      <c r="F2667" s="3" t="s">
        <v>13</v>
      </c>
      <c r="G2667" s="3" t="s">
        <v>96</v>
      </c>
      <c r="H2667" s="3" t="s">
        <v>4</v>
      </c>
      <c r="I2667" s="3" t="s">
        <v>6352</v>
      </c>
      <c r="J2667" s="3" t="s">
        <v>13</v>
      </c>
      <c r="K2667" s="3" t="s">
        <v>56</v>
      </c>
      <c r="L2667" s="3" t="s">
        <v>4</v>
      </c>
      <c r="N2667" s="3" t="s">
        <v>6353</v>
      </c>
      <c r="O2667" s="3" t="s">
        <v>9</v>
      </c>
      <c r="P2667" s="3" t="s">
        <v>4</v>
      </c>
      <c r="Q2667" s="3" t="s">
        <v>10</v>
      </c>
      <c r="V2667" t="str">
        <f t="shared" si="123"/>
        <v>Remove</v>
      </c>
      <c r="W2667"/>
      <c r="X2667"/>
      <c r="Y2667"/>
      <c r="Z2667"/>
      <c r="AA2667"/>
      <c r="AC2667"/>
      <c r="AE2667"/>
    </row>
    <row r="2668" spans="1:31" hidden="1" x14ac:dyDescent="0.3">
      <c r="A2668" s="3">
        <v>3110995040</v>
      </c>
      <c r="B2668" s="3" t="s">
        <v>6350</v>
      </c>
      <c r="C2668" s="3" t="s">
        <v>6350</v>
      </c>
      <c r="D2668" s="3">
        <v>539.54975084155296</v>
      </c>
      <c r="E2668" s="3" t="s">
        <v>6354</v>
      </c>
      <c r="F2668" s="3" t="s">
        <v>26</v>
      </c>
      <c r="G2668" s="3" t="s">
        <v>27</v>
      </c>
      <c r="H2668" s="3" t="s">
        <v>4</v>
      </c>
      <c r="I2668" s="3" t="s">
        <v>25</v>
      </c>
      <c r="J2668" s="3" t="s">
        <v>26</v>
      </c>
      <c r="K2668" s="3" t="s">
        <v>27</v>
      </c>
      <c r="L2668" s="3" t="s">
        <v>4</v>
      </c>
      <c r="N2668" s="3" t="s">
        <v>8</v>
      </c>
      <c r="O2668" s="3" t="s">
        <v>9</v>
      </c>
      <c r="P2668" s="3" t="s">
        <v>4</v>
      </c>
      <c r="Q2668" s="3" t="s">
        <v>10</v>
      </c>
      <c r="V2668" t="str">
        <f t="shared" si="123"/>
        <v>Remove</v>
      </c>
      <c r="W2668"/>
      <c r="X2668"/>
      <c r="Y2668"/>
      <c r="Z2668"/>
      <c r="AA2668"/>
      <c r="AC2668"/>
      <c r="AE2668"/>
    </row>
    <row r="2669" spans="1:31" hidden="1" x14ac:dyDescent="0.3">
      <c r="A2669" s="3">
        <v>3110808040</v>
      </c>
      <c r="B2669" s="3" t="s">
        <v>6350</v>
      </c>
      <c r="C2669" s="3" t="s">
        <v>6350</v>
      </c>
      <c r="D2669" s="3">
        <v>86.565729321318898</v>
      </c>
      <c r="E2669" s="3" t="s">
        <v>6355</v>
      </c>
      <c r="F2669" s="3" t="s">
        <v>13</v>
      </c>
      <c r="G2669" s="3" t="s">
        <v>74</v>
      </c>
      <c r="H2669" s="3" t="s">
        <v>4</v>
      </c>
      <c r="I2669" s="3" t="s">
        <v>6356</v>
      </c>
      <c r="J2669" s="3" t="s">
        <v>41</v>
      </c>
      <c r="K2669" s="3" t="s">
        <v>144</v>
      </c>
      <c r="L2669" s="3" t="s">
        <v>4</v>
      </c>
      <c r="N2669" s="3" t="s">
        <v>6357</v>
      </c>
      <c r="O2669" s="3" t="s">
        <v>9</v>
      </c>
      <c r="P2669" s="3" t="s">
        <v>4</v>
      </c>
      <c r="Q2669" s="3" t="s">
        <v>10</v>
      </c>
      <c r="V2669" t="str">
        <f t="shared" si="123"/>
        <v>Remove</v>
      </c>
      <c r="W2669"/>
      <c r="X2669"/>
      <c r="Y2669"/>
      <c r="Z2669"/>
      <c r="AA2669"/>
      <c r="AC2669"/>
      <c r="AE2669"/>
    </row>
    <row r="2670" spans="1:31" hidden="1" x14ac:dyDescent="0.3">
      <c r="A2670" s="3">
        <v>3110800040</v>
      </c>
      <c r="B2670" s="3" t="s">
        <v>6350</v>
      </c>
      <c r="C2670" s="3" t="s">
        <v>6350</v>
      </c>
      <c r="D2670" s="3">
        <v>106.66833262285201</v>
      </c>
      <c r="E2670" s="3" t="s">
        <v>6358</v>
      </c>
      <c r="F2670" s="3" t="s">
        <v>2</v>
      </c>
      <c r="G2670" s="3" t="s">
        <v>3</v>
      </c>
      <c r="H2670" s="3" t="s">
        <v>4</v>
      </c>
      <c r="I2670" s="3" t="s">
        <v>6359</v>
      </c>
      <c r="J2670" s="3" t="s">
        <v>2</v>
      </c>
      <c r="K2670" s="3" t="s">
        <v>3</v>
      </c>
      <c r="L2670" s="3" t="s">
        <v>4</v>
      </c>
      <c r="O2670" s="3" t="s">
        <v>9</v>
      </c>
      <c r="P2670" s="3" t="s">
        <v>4</v>
      </c>
      <c r="Q2670" s="3" t="s">
        <v>10</v>
      </c>
      <c r="V2670" t="str">
        <f t="shared" si="123"/>
        <v>Remove</v>
      </c>
      <c r="W2670"/>
      <c r="X2670"/>
      <c r="Y2670"/>
      <c r="Z2670"/>
      <c r="AA2670"/>
      <c r="AC2670"/>
      <c r="AE2670"/>
    </row>
    <row r="2671" spans="1:31" hidden="1" x14ac:dyDescent="0.3">
      <c r="A2671" s="3">
        <v>3110760040</v>
      </c>
      <c r="B2671" s="3" t="s">
        <v>6350</v>
      </c>
      <c r="C2671" s="3" t="s">
        <v>6360</v>
      </c>
      <c r="D2671" s="3">
        <v>94.323272380113096</v>
      </c>
      <c r="E2671" s="3" t="s">
        <v>6361</v>
      </c>
      <c r="F2671" s="3" t="s">
        <v>13</v>
      </c>
      <c r="G2671" s="3" t="s">
        <v>96</v>
      </c>
      <c r="H2671" s="3" t="s">
        <v>4</v>
      </c>
      <c r="I2671" s="3" t="s">
        <v>6362</v>
      </c>
      <c r="J2671" s="3" t="s">
        <v>2</v>
      </c>
      <c r="K2671" s="3" t="s">
        <v>3</v>
      </c>
      <c r="L2671" s="3" t="s">
        <v>4</v>
      </c>
      <c r="O2671" s="3" t="s">
        <v>9</v>
      </c>
      <c r="P2671" s="3" t="s">
        <v>4</v>
      </c>
      <c r="Q2671" s="3" t="s">
        <v>10</v>
      </c>
      <c r="V2671" t="str">
        <f t="shared" si="123"/>
        <v>Remove</v>
      </c>
      <c r="W2671"/>
      <c r="X2671"/>
      <c r="Y2671"/>
      <c r="Z2671"/>
      <c r="AA2671"/>
      <c r="AC2671"/>
      <c r="AE2671"/>
    </row>
    <row r="2672" spans="1:31" hidden="1" x14ac:dyDescent="0.3">
      <c r="A2672" s="3">
        <v>3110901040</v>
      </c>
      <c r="B2672" s="3" t="s">
        <v>6363</v>
      </c>
      <c r="C2672" s="3" t="s">
        <v>6363</v>
      </c>
      <c r="D2672" s="3">
        <v>108.482257571123</v>
      </c>
      <c r="E2672" s="3" t="s">
        <v>6364</v>
      </c>
      <c r="F2672" s="3" t="s">
        <v>13</v>
      </c>
      <c r="G2672" s="3" t="s">
        <v>74</v>
      </c>
      <c r="H2672" s="3" t="s">
        <v>4</v>
      </c>
      <c r="I2672" s="3" t="s">
        <v>889</v>
      </c>
      <c r="J2672" s="3" t="s">
        <v>6</v>
      </c>
      <c r="K2672" s="3" t="s">
        <v>79</v>
      </c>
      <c r="L2672" s="3" t="s">
        <v>4</v>
      </c>
      <c r="N2672" s="3" t="s">
        <v>890</v>
      </c>
      <c r="O2672" s="3" t="s">
        <v>9</v>
      </c>
      <c r="P2672" s="3" t="s">
        <v>4</v>
      </c>
      <c r="Q2672" s="3" t="s">
        <v>10</v>
      </c>
      <c r="V2672" t="str">
        <f t="shared" si="123"/>
        <v>Remove</v>
      </c>
      <c r="W2672"/>
      <c r="X2672"/>
      <c r="Y2672"/>
      <c r="Z2672"/>
      <c r="AA2672"/>
      <c r="AC2672"/>
      <c r="AE2672"/>
    </row>
    <row r="2673" spans="1:31" hidden="1" x14ac:dyDescent="0.3">
      <c r="A2673" s="3">
        <v>3111229040</v>
      </c>
      <c r="B2673" s="3" t="s">
        <v>6360</v>
      </c>
      <c r="C2673" s="3" t="s">
        <v>6360</v>
      </c>
      <c r="D2673" s="3">
        <v>474.713813615334</v>
      </c>
      <c r="E2673" s="3" t="s">
        <v>6365</v>
      </c>
      <c r="F2673" s="3" t="s">
        <v>2</v>
      </c>
      <c r="G2673" s="3" t="s">
        <v>3</v>
      </c>
      <c r="H2673" s="3" t="s">
        <v>4</v>
      </c>
      <c r="I2673" s="3" t="s">
        <v>6366</v>
      </c>
      <c r="J2673" s="3" t="s">
        <v>2</v>
      </c>
      <c r="K2673" s="3" t="s">
        <v>282</v>
      </c>
      <c r="L2673" s="3" t="s">
        <v>4</v>
      </c>
      <c r="O2673" s="3" t="s">
        <v>9</v>
      </c>
      <c r="P2673" s="3" t="s">
        <v>4</v>
      </c>
      <c r="Q2673" s="3" t="s">
        <v>10</v>
      </c>
      <c r="V2673" t="str">
        <f t="shared" si="123"/>
        <v>Remove</v>
      </c>
      <c r="W2673"/>
      <c r="X2673"/>
      <c r="Y2673"/>
      <c r="Z2673"/>
      <c r="AA2673"/>
      <c r="AC2673"/>
      <c r="AE2673"/>
    </row>
    <row r="2674" spans="1:31" hidden="1" x14ac:dyDescent="0.3">
      <c r="A2674" s="3">
        <v>3096185040</v>
      </c>
      <c r="B2674" s="3" t="s">
        <v>6360</v>
      </c>
      <c r="C2674" s="3" t="s">
        <v>6360</v>
      </c>
      <c r="D2674" s="3">
        <v>53.092751707424597</v>
      </c>
      <c r="E2674" s="3" t="s">
        <v>6367</v>
      </c>
      <c r="F2674" s="3" t="s">
        <v>2</v>
      </c>
      <c r="G2674" s="3" t="s">
        <v>3</v>
      </c>
      <c r="H2674" s="3" t="s">
        <v>4</v>
      </c>
      <c r="I2674" s="3" t="s">
        <v>6368</v>
      </c>
      <c r="J2674" s="3" t="s">
        <v>2</v>
      </c>
      <c r="K2674" s="3" t="s">
        <v>3</v>
      </c>
      <c r="L2674" s="3" t="s">
        <v>4</v>
      </c>
      <c r="O2674" s="3" t="s">
        <v>9</v>
      </c>
      <c r="P2674" s="3" t="s">
        <v>4</v>
      </c>
      <c r="Q2674" s="3" t="s">
        <v>10</v>
      </c>
      <c r="V2674" t="str">
        <f t="shared" si="123"/>
        <v>Remove</v>
      </c>
      <c r="W2674"/>
      <c r="X2674"/>
      <c r="Y2674"/>
      <c r="Z2674"/>
      <c r="AA2674"/>
      <c r="AC2674"/>
      <c r="AE2674"/>
    </row>
    <row r="2675" spans="1:31" hidden="1" x14ac:dyDescent="0.3">
      <c r="A2675" s="3">
        <v>3163770040</v>
      </c>
      <c r="B2675" s="3" t="s">
        <v>6369</v>
      </c>
      <c r="C2675" s="3" t="s">
        <v>6369</v>
      </c>
      <c r="D2675" s="3">
        <v>74.471999411288607</v>
      </c>
      <c r="E2675" s="3" t="s">
        <v>6370</v>
      </c>
      <c r="F2675" s="3" t="s">
        <v>41</v>
      </c>
      <c r="G2675" s="3" t="s">
        <v>223</v>
      </c>
      <c r="H2675" s="3" t="s">
        <v>4</v>
      </c>
      <c r="I2675" s="3" t="s">
        <v>6371</v>
      </c>
      <c r="J2675" s="3" t="s">
        <v>41</v>
      </c>
      <c r="K2675" s="3" t="s">
        <v>223</v>
      </c>
      <c r="L2675" s="3" t="s">
        <v>4</v>
      </c>
      <c r="O2675" s="3" t="s">
        <v>9</v>
      </c>
      <c r="P2675" s="3" t="s">
        <v>4</v>
      </c>
      <c r="Q2675" s="3" t="s">
        <v>10</v>
      </c>
      <c r="V2675" t="str">
        <f t="shared" si="123"/>
        <v>Remove</v>
      </c>
      <c r="W2675"/>
      <c r="X2675"/>
      <c r="Y2675"/>
      <c r="Z2675"/>
      <c r="AA2675"/>
      <c r="AC2675"/>
      <c r="AE2675"/>
    </row>
    <row r="2676" spans="1:31" hidden="1" x14ac:dyDescent="0.3">
      <c r="A2676" s="3">
        <v>3112895040</v>
      </c>
      <c r="B2676" s="3" t="s">
        <v>6369</v>
      </c>
      <c r="C2676" s="3" t="s">
        <v>6369</v>
      </c>
      <c r="D2676" s="3">
        <v>459.11450830515997</v>
      </c>
      <c r="E2676" s="3" t="s">
        <v>6372</v>
      </c>
      <c r="F2676" s="3" t="s">
        <v>13</v>
      </c>
      <c r="G2676" s="3" t="s">
        <v>14</v>
      </c>
      <c r="H2676" s="3" t="s">
        <v>4</v>
      </c>
      <c r="I2676" s="3" t="s">
        <v>6373</v>
      </c>
      <c r="J2676" s="3" t="s">
        <v>13</v>
      </c>
      <c r="K2676" s="3" t="s">
        <v>96</v>
      </c>
      <c r="L2676" s="3" t="s">
        <v>4</v>
      </c>
      <c r="N2676" s="3" t="s">
        <v>486</v>
      </c>
      <c r="O2676" s="3" t="s">
        <v>9</v>
      </c>
      <c r="P2676" s="3" t="s">
        <v>4</v>
      </c>
      <c r="Q2676" s="3" t="s">
        <v>10</v>
      </c>
      <c r="V2676" t="str">
        <f t="shared" si="123"/>
        <v>Remove</v>
      </c>
      <c r="W2676"/>
      <c r="X2676"/>
      <c r="Y2676"/>
      <c r="Z2676"/>
      <c r="AA2676"/>
      <c r="AC2676"/>
      <c r="AE2676"/>
    </row>
    <row r="2677" spans="1:31" hidden="1" x14ac:dyDescent="0.3">
      <c r="A2677" s="3">
        <v>3111302040</v>
      </c>
      <c r="B2677" s="3" t="s">
        <v>6369</v>
      </c>
      <c r="C2677" s="3" t="s">
        <v>6369</v>
      </c>
      <c r="D2677" s="3">
        <v>63.823166250183803</v>
      </c>
      <c r="E2677" s="3" t="s">
        <v>6374</v>
      </c>
      <c r="F2677" s="3" t="s">
        <v>26</v>
      </c>
      <c r="G2677" s="3" t="s">
        <v>72</v>
      </c>
      <c r="H2677" s="3" t="s">
        <v>4</v>
      </c>
      <c r="I2677" s="3" t="s">
        <v>6375</v>
      </c>
      <c r="J2677" s="3" t="s">
        <v>83</v>
      </c>
      <c r="K2677" s="3" t="s">
        <v>159</v>
      </c>
      <c r="L2677" s="3" t="s">
        <v>4</v>
      </c>
      <c r="O2677" s="3" t="s">
        <v>9</v>
      </c>
      <c r="P2677" s="3" t="s">
        <v>4</v>
      </c>
      <c r="Q2677" s="3" t="s">
        <v>10</v>
      </c>
      <c r="V2677" t="str">
        <f t="shared" si="123"/>
        <v>Remove</v>
      </c>
      <c r="W2677"/>
      <c r="X2677"/>
      <c r="Y2677"/>
      <c r="Z2677"/>
      <c r="AA2677"/>
      <c r="AC2677"/>
      <c r="AE2677"/>
    </row>
    <row r="2678" spans="1:31" hidden="1" x14ac:dyDescent="0.3">
      <c r="A2678" s="3">
        <v>3076567040</v>
      </c>
      <c r="B2678" s="3" t="s">
        <v>6369</v>
      </c>
      <c r="C2678" s="3" t="s">
        <v>6376</v>
      </c>
      <c r="D2678" s="3">
        <v>73.652493747241394</v>
      </c>
      <c r="E2678" s="3" t="s">
        <v>6377</v>
      </c>
      <c r="F2678" s="3" t="s">
        <v>26</v>
      </c>
      <c r="G2678" s="3" t="s">
        <v>27</v>
      </c>
      <c r="H2678" s="3" t="s">
        <v>4</v>
      </c>
      <c r="I2678" s="3" t="s">
        <v>6378</v>
      </c>
      <c r="J2678" s="3" t="s">
        <v>2</v>
      </c>
      <c r="K2678" s="3" t="s">
        <v>3</v>
      </c>
      <c r="L2678" s="3" t="s">
        <v>4</v>
      </c>
      <c r="O2678" s="3" t="s">
        <v>9</v>
      </c>
      <c r="P2678" s="3" t="s">
        <v>4</v>
      </c>
      <c r="Q2678" s="3" t="s">
        <v>10</v>
      </c>
      <c r="V2678" t="str">
        <f t="shared" si="123"/>
        <v>Remove</v>
      </c>
      <c r="W2678"/>
      <c r="X2678"/>
      <c r="Y2678"/>
      <c r="Z2678"/>
      <c r="AA2678"/>
      <c r="AC2678"/>
      <c r="AE2678"/>
    </row>
    <row r="2679" spans="1:31" hidden="1" x14ac:dyDescent="0.3">
      <c r="A2679" s="3">
        <v>3121790040</v>
      </c>
      <c r="B2679" s="3" t="s">
        <v>6379</v>
      </c>
      <c r="C2679" s="3" t="s">
        <v>6379</v>
      </c>
      <c r="D2679" s="3">
        <v>105.968062403415</v>
      </c>
      <c r="E2679" s="3" t="s">
        <v>6380</v>
      </c>
      <c r="F2679" s="3" t="s">
        <v>26</v>
      </c>
      <c r="G2679" s="3" t="s">
        <v>27</v>
      </c>
      <c r="H2679" s="3" t="s">
        <v>4</v>
      </c>
      <c r="I2679" s="3" t="s">
        <v>6381</v>
      </c>
      <c r="J2679" s="3" t="s">
        <v>90</v>
      </c>
      <c r="K2679" s="3" t="s">
        <v>91</v>
      </c>
      <c r="L2679" s="3" t="s">
        <v>4</v>
      </c>
      <c r="N2679" s="3" t="s">
        <v>1002</v>
      </c>
      <c r="O2679" s="3" t="s">
        <v>9</v>
      </c>
      <c r="P2679" s="3" t="s">
        <v>4</v>
      </c>
      <c r="Q2679" s="3" t="s">
        <v>10</v>
      </c>
      <c r="V2679" t="str">
        <f t="shared" si="123"/>
        <v>Remove</v>
      </c>
      <c r="W2679"/>
      <c r="X2679"/>
      <c r="Y2679"/>
      <c r="Z2679"/>
      <c r="AA2679"/>
      <c r="AC2679"/>
      <c r="AE2679"/>
    </row>
    <row r="2680" spans="1:31" hidden="1" x14ac:dyDescent="0.3">
      <c r="A2680" s="3">
        <v>3112227040</v>
      </c>
      <c r="B2680" s="3" t="s">
        <v>6379</v>
      </c>
      <c r="C2680" s="3" t="s">
        <v>6379</v>
      </c>
      <c r="D2680" s="3">
        <v>124.980940466554</v>
      </c>
      <c r="E2680" s="3" t="s">
        <v>6382</v>
      </c>
      <c r="F2680" s="3" t="s">
        <v>62</v>
      </c>
      <c r="G2680" s="3" t="s">
        <v>113</v>
      </c>
      <c r="H2680" s="3" t="s">
        <v>4</v>
      </c>
      <c r="I2680" s="3" t="s">
        <v>3510</v>
      </c>
      <c r="J2680" s="3" t="s">
        <v>41</v>
      </c>
      <c r="K2680" s="3" t="s">
        <v>42</v>
      </c>
      <c r="L2680" s="3" t="s">
        <v>4</v>
      </c>
      <c r="O2680" s="3" t="s">
        <v>9</v>
      </c>
      <c r="P2680" s="3" t="s">
        <v>4</v>
      </c>
      <c r="Q2680" s="3" t="s">
        <v>10</v>
      </c>
      <c r="V2680" t="str">
        <f t="shared" si="123"/>
        <v>Remove</v>
      </c>
      <c r="W2680"/>
      <c r="X2680"/>
      <c r="Y2680"/>
      <c r="Z2680"/>
      <c r="AA2680"/>
      <c r="AC2680"/>
      <c r="AE2680"/>
    </row>
    <row r="2681" spans="1:31" hidden="1" x14ac:dyDescent="0.3">
      <c r="A2681" s="3">
        <v>3112117040</v>
      </c>
      <c r="B2681" s="3" t="s">
        <v>5621</v>
      </c>
      <c r="C2681" s="3" t="s">
        <v>5621</v>
      </c>
      <c r="D2681" s="3">
        <v>79.870618779748995</v>
      </c>
      <c r="E2681" s="3" t="s">
        <v>2674</v>
      </c>
      <c r="F2681" s="3" t="s">
        <v>13</v>
      </c>
      <c r="G2681" s="3" t="s">
        <v>96</v>
      </c>
      <c r="H2681" s="3" t="s">
        <v>4</v>
      </c>
      <c r="I2681" s="3" t="s">
        <v>2675</v>
      </c>
      <c r="J2681" s="3" t="s">
        <v>98</v>
      </c>
      <c r="K2681" s="3" t="s">
        <v>99</v>
      </c>
      <c r="L2681" s="3" t="s">
        <v>4</v>
      </c>
      <c r="N2681" s="3" t="s">
        <v>687</v>
      </c>
      <c r="O2681" s="3" t="s">
        <v>9</v>
      </c>
      <c r="P2681" s="3" t="s">
        <v>4</v>
      </c>
      <c r="Q2681" s="3" t="s">
        <v>10</v>
      </c>
      <c r="V2681" t="str">
        <f t="shared" si="123"/>
        <v>Remove</v>
      </c>
      <c r="W2681"/>
      <c r="X2681"/>
      <c r="Y2681"/>
      <c r="Z2681"/>
      <c r="AA2681"/>
      <c r="AC2681"/>
      <c r="AE2681"/>
    </row>
    <row r="2682" spans="1:31" hidden="1" x14ac:dyDescent="0.3">
      <c r="A2682" s="3">
        <v>3113327040</v>
      </c>
      <c r="B2682" s="3" t="s">
        <v>6383</v>
      </c>
      <c r="C2682" s="3" t="s">
        <v>6384</v>
      </c>
      <c r="D2682" s="3">
        <v>80.969701426680402</v>
      </c>
      <c r="E2682" s="3" t="s">
        <v>6385</v>
      </c>
      <c r="F2682" s="3" t="s">
        <v>2</v>
      </c>
      <c r="G2682" s="3" t="s">
        <v>208</v>
      </c>
      <c r="H2682" s="3" t="s">
        <v>4</v>
      </c>
      <c r="I2682" s="3" t="s">
        <v>6386</v>
      </c>
      <c r="J2682" s="3" t="s">
        <v>2</v>
      </c>
      <c r="K2682" s="3" t="s">
        <v>3</v>
      </c>
      <c r="L2682" s="3" t="s">
        <v>28</v>
      </c>
      <c r="N2682" s="3" t="s">
        <v>6387</v>
      </c>
      <c r="O2682" s="3" t="s">
        <v>9</v>
      </c>
      <c r="P2682" s="3" t="s">
        <v>4</v>
      </c>
      <c r="Q2682" s="3" t="s">
        <v>10</v>
      </c>
      <c r="V2682" t="str">
        <f t="shared" si="123"/>
        <v>Remove</v>
      </c>
      <c r="W2682"/>
      <c r="X2682"/>
      <c r="Y2682"/>
      <c r="Z2682"/>
      <c r="AA2682"/>
      <c r="AC2682"/>
      <c r="AE2682"/>
    </row>
    <row r="2683" spans="1:31" hidden="1" x14ac:dyDescent="0.3">
      <c r="A2683" s="3">
        <v>3112812040</v>
      </c>
      <c r="B2683" s="3" t="s">
        <v>6383</v>
      </c>
      <c r="C2683" s="3" t="s">
        <v>6383</v>
      </c>
      <c r="D2683" s="3">
        <v>127.19414619797</v>
      </c>
      <c r="E2683" s="3" t="s">
        <v>6388</v>
      </c>
      <c r="F2683" s="3" t="s">
        <v>13</v>
      </c>
      <c r="G2683" s="3" t="s">
        <v>65</v>
      </c>
      <c r="H2683" s="3" t="s">
        <v>4</v>
      </c>
      <c r="I2683" s="3" t="s">
        <v>6389</v>
      </c>
      <c r="J2683" s="3" t="s">
        <v>6</v>
      </c>
      <c r="K2683" s="3" t="s">
        <v>58</v>
      </c>
      <c r="L2683" s="3" t="s">
        <v>4</v>
      </c>
      <c r="N2683" s="3" t="s">
        <v>486</v>
      </c>
      <c r="O2683" s="3" t="s">
        <v>9</v>
      </c>
      <c r="P2683" s="3" t="s">
        <v>4</v>
      </c>
      <c r="Q2683" s="3" t="s">
        <v>10</v>
      </c>
      <c r="V2683" t="str">
        <f t="shared" si="123"/>
        <v>Remove</v>
      </c>
      <c r="W2683"/>
      <c r="X2683"/>
      <c r="Y2683"/>
      <c r="Z2683"/>
      <c r="AA2683"/>
      <c r="AC2683"/>
      <c r="AE2683"/>
    </row>
    <row r="2684" spans="1:31" hidden="1" x14ac:dyDescent="0.3">
      <c r="A2684" s="3">
        <v>3113430040</v>
      </c>
      <c r="B2684" s="3" t="s">
        <v>6376</v>
      </c>
      <c r="C2684" s="3" t="s">
        <v>6376</v>
      </c>
      <c r="D2684" s="3">
        <v>57.202295130204497</v>
      </c>
      <c r="E2684" s="3" t="s">
        <v>6390</v>
      </c>
      <c r="F2684" s="3" t="s">
        <v>6</v>
      </c>
      <c r="G2684" s="3" t="s">
        <v>7</v>
      </c>
      <c r="H2684" s="3" t="s">
        <v>4</v>
      </c>
      <c r="I2684" s="3" t="s">
        <v>25</v>
      </c>
      <c r="J2684" s="3" t="s">
        <v>26</v>
      </c>
      <c r="K2684" s="3" t="s">
        <v>27</v>
      </c>
      <c r="L2684" s="3" t="s">
        <v>4</v>
      </c>
      <c r="O2684" s="3" t="s">
        <v>9</v>
      </c>
      <c r="P2684" s="3" t="s">
        <v>4</v>
      </c>
      <c r="Q2684" s="3" t="s">
        <v>10</v>
      </c>
      <c r="V2684" t="str">
        <f t="shared" si="123"/>
        <v>Remove</v>
      </c>
      <c r="W2684"/>
      <c r="X2684"/>
      <c r="Y2684"/>
      <c r="Z2684"/>
      <c r="AA2684"/>
      <c r="AC2684"/>
      <c r="AE2684"/>
    </row>
    <row r="2685" spans="1:31" hidden="1" x14ac:dyDescent="0.3">
      <c r="A2685" s="3">
        <v>3113407040</v>
      </c>
      <c r="B2685" s="3" t="s">
        <v>6376</v>
      </c>
      <c r="C2685" s="3" t="s">
        <v>6376</v>
      </c>
      <c r="D2685" s="3">
        <v>68.707812270119206</v>
      </c>
      <c r="E2685" s="3" t="s">
        <v>6391</v>
      </c>
      <c r="F2685" s="3" t="s">
        <v>83</v>
      </c>
      <c r="G2685" s="3" t="s">
        <v>84</v>
      </c>
      <c r="H2685" s="3" t="s">
        <v>4</v>
      </c>
      <c r="I2685" s="3" t="s">
        <v>25</v>
      </c>
      <c r="J2685" s="3" t="s">
        <v>26</v>
      </c>
      <c r="K2685" s="3" t="s">
        <v>27</v>
      </c>
      <c r="L2685" s="3" t="s">
        <v>4</v>
      </c>
      <c r="N2685" s="3" t="s">
        <v>1906</v>
      </c>
      <c r="O2685" s="3" t="s">
        <v>9</v>
      </c>
      <c r="P2685" s="3" t="s">
        <v>4</v>
      </c>
      <c r="Q2685" s="3" t="s">
        <v>10</v>
      </c>
      <c r="V2685" t="str">
        <f t="shared" si="123"/>
        <v>Remove</v>
      </c>
      <c r="W2685"/>
      <c r="X2685"/>
      <c r="Y2685"/>
      <c r="Z2685"/>
      <c r="AA2685"/>
      <c r="AC2685"/>
      <c r="AE2685"/>
    </row>
    <row r="2686" spans="1:31" hidden="1" x14ac:dyDescent="0.3">
      <c r="A2686" s="3">
        <v>3113359040</v>
      </c>
      <c r="B2686" s="3" t="s">
        <v>6376</v>
      </c>
      <c r="C2686" s="3" t="s">
        <v>6376</v>
      </c>
      <c r="D2686" s="3">
        <v>161.83610416360199</v>
      </c>
      <c r="E2686" s="3" t="s">
        <v>6392</v>
      </c>
      <c r="F2686" s="3" t="s">
        <v>13</v>
      </c>
      <c r="G2686" s="3" t="s">
        <v>65</v>
      </c>
      <c r="H2686" s="3" t="s">
        <v>4</v>
      </c>
      <c r="I2686" s="3" t="s">
        <v>6393</v>
      </c>
      <c r="J2686" s="3" t="s">
        <v>41</v>
      </c>
      <c r="K2686" s="3" t="s">
        <v>219</v>
      </c>
      <c r="L2686" s="3" t="s">
        <v>4</v>
      </c>
      <c r="O2686" s="3" t="s">
        <v>9</v>
      </c>
      <c r="P2686" s="3" t="s">
        <v>4</v>
      </c>
      <c r="Q2686" s="3" t="s">
        <v>10</v>
      </c>
      <c r="V2686" t="str">
        <f t="shared" si="123"/>
        <v>Remove</v>
      </c>
      <c r="W2686"/>
      <c r="X2686"/>
      <c r="Y2686"/>
      <c r="Z2686"/>
      <c r="AA2686"/>
      <c r="AC2686"/>
      <c r="AE2686"/>
    </row>
    <row r="2687" spans="1:31" hidden="1" x14ac:dyDescent="0.3">
      <c r="A2687" s="3">
        <v>3113357040</v>
      </c>
      <c r="B2687" s="3" t="s">
        <v>6376</v>
      </c>
      <c r="C2687" s="3" t="s">
        <v>6376</v>
      </c>
      <c r="D2687" s="3">
        <v>64.734441665440599</v>
      </c>
      <c r="E2687" s="3" t="s">
        <v>6394</v>
      </c>
      <c r="F2687" s="3" t="s">
        <v>6</v>
      </c>
      <c r="G2687" s="3" t="s">
        <v>79</v>
      </c>
      <c r="H2687" s="3" t="s">
        <v>4</v>
      </c>
      <c r="I2687" s="3" t="s">
        <v>6395</v>
      </c>
      <c r="J2687" s="3" t="s">
        <v>6</v>
      </c>
      <c r="K2687" s="3" t="s">
        <v>79</v>
      </c>
      <c r="L2687" s="3" t="s">
        <v>4</v>
      </c>
      <c r="O2687" s="3" t="s">
        <v>9</v>
      </c>
      <c r="P2687" s="3" t="s">
        <v>4</v>
      </c>
      <c r="Q2687" s="3" t="s">
        <v>10</v>
      </c>
      <c r="V2687" t="str">
        <f t="shared" si="123"/>
        <v>Remove</v>
      </c>
      <c r="W2687"/>
      <c r="X2687"/>
      <c r="Y2687"/>
      <c r="Z2687"/>
      <c r="AA2687"/>
      <c r="AC2687"/>
      <c r="AE2687"/>
    </row>
    <row r="2688" spans="1:31" ht="28.8" x14ac:dyDescent="0.3">
      <c r="A2688" s="3">
        <v>3120096040</v>
      </c>
      <c r="B2688" s="3" t="s">
        <v>6396</v>
      </c>
      <c r="C2688" s="3" t="s">
        <v>6396</v>
      </c>
      <c r="D2688" s="3">
        <v>84.934915940224201</v>
      </c>
      <c r="E2688" s="3" t="s">
        <v>6397</v>
      </c>
      <c r="F2688" s="3" t="s">
        <v>26</v>
      </c>
      <c r="G2688" s="3" t="s">
        <v>27</v>
      </c>
      <c r="H2688" s="3" t="s">
        <v>16054</v>
      </c>
      <c r="I2688" s="3" t="s">
        <v>6398</v>
      </c>
      <c r="J2688" s="3" t="s">
        <v>26</v>
      </c>
      <c r="K2688" s="3" t="s">
        <v>27</v>
      </c>
      <c r="L2688" s="3" t="s">
        <v>107</v>
      </c>
      <c r="O2688" s="3" t="s">
        <v>9</v>
      </c>
      <c r="P2688" s="3" t="s">
        <v>107</v>
      </c>
      <c r="Q2688" s="3" t="s">
        <v>10</v>
      </c>
      <c r="R2688" s="2" t="s">
        <v>1628</v>
      </c>
      <c r="S2688" s="3">
        <v>-2.69</v>
      </c>
      <c r="T2688" s="3">
        <v>1.76</v>
      </c>
      <c r="U2688" s="3">
        <v>11.33</v>
      </c>
      <c r="V2688" s="3" t="str">
        <f t="shared" si="123"/>
        <v>Keep</v>
      </c>
      <c r="W2688" s="2" t="str">
        <f>MID(B2688, 5, 11)</f>
        <v>Jun 12 2017</v>
      </c>
      <c r="X2688" s="3">
        <f t="shared" ref="X2688" si="124">VALUE(RIGHT(W2688,4))</f>
        <v>2017</v>
      </c>
      <c r="Y2688" s="2" t="str">
        <f>H2688&amp;X2688</f>
        <v>india2017</v>
      </c>
      <c r="Z2688" s="1" t="s">
        <v>16089</v>
      </c>
      <c r="AA2688" s="1">
        <f>IFERROR(VLOOKUP(Z2688, RISKSHEET!$A$2:$G$1000, 4, FALSE), "Missing")</f>
        <v>-2.9750088229775401E-2</v>
      </c>
      <c r="AB2688">
        <f>IFERROR(VLOOKUP(Z2688, RISKSHEET!$A$2:$G$1000, 5, FALSE), "Missing")</f>
        <v>-0.77409911155700695</v>
      </c>
      <c r="AC2688" s="1">
        <f>IFERROR(VLOOKUP(Z2688, RISKSHEET!$A$2:$G$1000, 6, FALSE), "Missing")</f>
        <v>4.1096631437540103E-2</v>
      </c>
      <c r="AD2688" t="str">
        <f>_xlfn.XLOOKUP(Z2688, CREDITRATING!I:I, CREDITRATING!E:E, "Missing")</f>
        <v>BB</v>
      </c>
      <c r="AE2688" s="1">
        <f>_xlfn.XLOOKUP(Z2688, CREDITRATING!I:I, CREDITRATING!F:F, "Missing")</f>
        <v>12</v>
      </c>
    </row>
    <row r="2689" spans="1:31" hidden="1" x14ac:dyDescent="0.3">
      <c r="A2689" s="3">
        <v>3113734040</v>
      </c>
      <c r="B2689" s="3" t="s">
        <v>6396</v>
      </c>
      <c r="C2689" s="3" t="s">
        <v>6396</v>
      </c>
      <c r="D2689" s="3">
        <v>351.79932323083699</v>
      </c>
      <c r="E2689" s="3" t="s">
        <v>6399</v>
      </c>
      <c r="F2689" s="3" t="s">
        <v>18</v>
      </c>
      <c r="G2689" s="3" t="s">
        <v>19</v>
      </c>
      <c r="H2689" s="3" t="s">
        <v>4</v>
      </c>
      <c r="I2689" s="3" t="s">
        <v>6400</v>
      </c>
      <c r="J2689" s="3" t="s">
        <v>62</v>
      </c>
      <c r="K2689" s="3" t="s">
        <v>210</v>
      </c>
      <c r="L2689" s="3" t="s">
        <v>28</v>
      </c>
      <c r="M2689" s="3" t="s">
        <v>6401</v>
      </c>
      <c r="N2689" s="3" t="s">
        <v>6402</v>
      </c>
      <c r="O2689" s="3" t="s">
        <v>9</v>
      </c>
      <c r="P2689" s="3" t="s">
        <v>4</v>
      </c>
      <c r="Q2689" s="3" t="s">
        <v>10</v>
      </c>
      <c r="V2689" t="str">
        <f t="shared" si="123"/>
        <v>Remove</v>
      </c>
      <c r="W2689"/>
      <c r="X2689"/>
      <c r="Y2689"/>
      <c r="Z2689"/>
      <c r="AA2689"/>
      <c r="AC2689"/>
      <c r="AE2689"/>
    </row>
    <row r="2690" spans="1:31" hidden="1" x14ac:dyDescent="0.3">
      <c r="A2690" s="3">
        <v>3116328040</v>
      </c>
      <c r="B2690" s="3" t="s">
        <v>4405</v>
      </c>
      <c r="C2690" s="3" t="s">
        <v>4405</v>
      </c>
      <c r="D2690" s="3">
        <v>318.57078272401202</v>
      </c>
      <c r="E2690" s="3" t="s">
        <v>6403</v>
      </c>
      <c r="F2690" s="3" t="s">
        <v>23</v>
      </c>
      <c r="G2690" s="3" t="s">
        <v>126</v>
      </c>
      <c r="H2690" s="3" t="s">
        <v>49</v>
      </c>
      <c r="I2690" s="3" t="s">
        <v>6404</v>
      </c>
      <c r="J2690" s="3" t="s">
        <v>23</v>
      </c>
      <c r="K2690" s="3" t="s">
        <v>24</v>
      </c>
      <c r="L2690" s="3" t="s">
        <v>6210</v>
      </c>
      <c r="M2690" s="3" t="s">
        <v>6405</v>
      </c>
      <c r="O2690" s="3" t="s">
        <v>9</v>
      </c>
      <c r="P2690" s="3" t="s">
        <v>49</v>
      </c>
      <c r="Q2690" s="3" t="s">
        <v>10</v>
      </c>
      <c r="V2690" t="str">
        <f t="shared" si="123"/>
        <v>Remove</v>
      </c>
      <c r="W2690"/>
      <c r="X2690"/>
      <c r="Y2690"/>
      <c r="Z2690"/>
      <c r="AA2690"/>
      <c r="AC2690"/>
      <c r="AE2690"/>
    </row>
    <row r="2691" spans="1:31" hidden="1" x14ac:dyDescent="0.3">
      <c r="A2691" s="3">
        <v>3114992040</v>
      </c>
      <c r="B2691" s="3" t="s">
        <v>4405</v>
      </c>
      <c r="C2691" s="3" t="s">
        <v>4405</v>
      </c>
      <c r="D2691" s="3">
        <v>248.04846439012599</v>
      </c>
      <c r="E2691" s="3" t="s">
        <v>6406</v>
      </c>
      <c r="F2691" s="3" t="s">
        <v>23</v>
      </c>
      <c r="G2691" s="3" t="s">
        <v>126</v>
      </c>
      <c r="H2691" s="3" t="s">
        <v>49</v>
      </c>
      <c r="I2691" s="3" t="s">
        <v>6407</v>
      </c>
      <c r="J2691" s="3" t="s">
        <v>83</v>
      </c>
      <c r="K2691" s="3" t="s">
        <v>84</v>
      </c>
      <c r="L2691" s="3" t="s">
        <v>49</v>
      </c>
      <c r="N2691" s="3" t="s">
        <v>183</v>
      </c>
      <c r="O2691" s="3" t="s">
        <v>9</v>
      </c>
      <c r="P2691" s="3" t="s">
        <v>49</v>
      </c>
      <c r="Q2691" s="3" t="s">
        <v>10</v>
      </c>
      <c r="V2691" t="str">
        <f t="shared" ref="V2691:V2754" si="125">IF(ISNUMBER(S2691), "Keep", "Remove")</f>
        <v>Remove</v>
      </c>
      <c r="W2691"/>
      <c r="X2691"/>
      <c r="Y2691"/>
      <c r="Z2691"/>
      <c r="AA2691"/>
      <c r="AC2691"/>
      <c r="AE2691"/>
    </row>
    <row r="2692" spans="1:31" hidden="1" x14ac:dyDescent="0.3">
      <c r="A2692" s="3">
        <v>3113912040</v>
      </c>
      <c r="B2692" s="3" t="s">
        <v>4405</v>
      </c>
      <c r="C2692" s="3" t="s">
        <v>4405</v>
      </c>
      <c r="D2692" s="3">
        <v>68.408509135846103</v>
      </c>
      <c r="E2692" s="3" t="s">
        <v>6408</v>
      </c>
      <c r="F2692" s="3" t="s">
        <v>98</v>
      </c>
      <c r="G2692" s="3" t="s">
        <v>485</v>
      </c>
      <c r="H2692" s="3" t="s">
        <v>4</v>
      </c>
      <c r="I2692" s="3" t="s">
        <v>25</v>
      </c>
      <c r="J2692" s="3" t="s">
        <v>26</v>
      </c>
      <c r="K2692" s="3" t="s">
        <v>27</v>
      </c>
      <c r="L2692" s="3" t="s">
        <v>4</v>
      </c>
      <c r="O2692" s="3" t="s">
        <v>9</v>
      </c>
      <c r="P2692" s="3" t="s">
        <v>4</v>
      </c>
      <c r="Q2692" s="3" t="s">
        <v>10</v>
      </c>
      <c r="V2692" t="str">
        <f t="shared" si="125"/>
        <v>Remove</v>
      </c>
      <c r="W2692"/>
      <c r="X2692"/>
      <c r="Y2692"/>
      <c r="Z2692"/>
      <c r="AA2692"/>
      <c r="AC2692"/>
      <c r="AE2692"/>
    </row>
    <row r="2693" spans="1:31" hidden="1" x14ac:dyDescent="0.3">
      <c r="A2693" s="3">
        <v>3117151040</v>
      </c>
      <c r="B2693" s="3" t="s">
        <v>6409</v>
      </c>
      <c r="C2693" s="3" t="s">
        <v>6409</v>
      </c>
      <c r="D2693" s="3">
        <v>80.999985290007501</v>
      </c>
      <c r="E2693" s="3" t="s">
        <v>6410</v>
      </c>
      <c r="F2693" s="3" t="s">
        <v>13</v>
      </c>
      <c r="G2693" s="3" t="s">
        <v>155</v>
      </c>
      <c r="H2693" s="3" t="s">
        <v>4</v>
      </c>
      <c r="I2693" s="3" t="s">
        <v>6411</v>
      </c>
      <c r="J2693" s="3" t="s">
        <v>26</v>
      </c>
      <c r="K2693" s="3" t="s">
        <v>27</v>
      </c>
      <c r="L2693" s="3" t="s">
        <v>4</v>
      </c>
      <c r="M2693" s="3" t="s">
        <v>6412</v>
      </c>
      <c r="O2693" s="3" t="s">
        <v>9</v>
      </c>
      <c r="P2693" s="3" t="s">
        <v>4</v>
      </c>
      <c r="Q2693" s="3" t="s">
        <v>10</v>
      </c>
      <c r="V2693" t="str">
        <f t="shared" si="125"/>
        <v>Remove</v>
      </c>
      <c r="W2693"/>
      <c r="X2693"/>
      <c r="Y2693"/>
      <c r="Z2693"/>
      <c r="AA2693"/>
      <c r="AC2693"/>
      <c r="AE2693"/>
    </row>
    <row r="2694" spans="1:31" hidden="1" x14ac:dyDescent="0.3">
      <c r="A2694" s="3">
        <v>3115405040</v>
      </c>
      <c r="B2694" s="3" t="s">
        <v>6409</v>
      </c>
      <c r="C2694" s="3" t="s">
        <v>6409</v>
      </c>
      <c r="D2694" s="3">
        <v>244.18587546520399</v>
      </c>
      <c r="E2694" s="3" t="s">
        <v>6413</v>
      </c>
      <c r="F2694" s="3" t="s">
        <v>2</v>
      </c>
      <c r="G2694" s="3" t="s">
        <v>3</v>
      </c>
      <c r="H2694" s="3" t="s">
        <v>4</v>
      </c>
      <c r="I2694" s="3" t="s">
        <v>6414</v>
      </c>
      <c r="J2694" s="3" t="s">
        <v>2</v>
      </c>
      <c r="K2694" s="3" t="s">
        <v>3</v>
      </c>
      <c r="L2694" s="3" t="s">
        <v>4</v>
      </c>
      <c r="O2694" s="3" t="s">
        <v>9</v>
      </c>
      <c r="P2694" s="3" t="s">
        <v>4</v>
      </c>
      <c r="Q2694" s="3" t="s">
        <v>10</v>
      </c>
      <c r="V2694" t="str">
        <f t="shared" si="125"/>
        <v>Remove</v>
      </c>
      <c r="W2694"/>
      <c r="X2694"/>
      <c r="Y2694"/>
      <c r="Z2694"/>
      <c r="AA2694"/>
      <c r="AC2694"/>
      <c r="AE2694"/>
    </row>
    <row r="2695" spans="1:31" hidden="1" x14ac:dyDescent="0.3">
      <c r="A2695" s="3">
        <v>3114905040</v>
      </c>
      <c r="B2695" s="3" t="s">
        <v>6409</v>
      </c>
      <c r="C2695" s="3" t="s">
        <v>6409</v>
      </c>
      <c r="D2695" s="3">
        <v>617.87352348450304</v>
      </c>
      <c r="E2695" s="3" t="s">
        <v>6415</v>
      </c>
      <c r="F2695" s="3" t="s">
        <v>23</v>
      </c>
      <c r="G2695" s="3" t="s">
        <v>137</v>
      </c>
      <c r="H2695" s="3" t="s">
        <v>4</v>
      </c>
      <c r="I2695" s="3" t="s">
        <v>6416</v>
      </c>
      <c r="J2695" s="3" t="s">
        <v>26</v>
      </c>
      <c r="K2695" s="3" t="s">
        <v>27</v>
      </c>
      <c r="L2695" s="3" t="s">
        <v>4</v>
      </c>
      <c r="O2695" s="3" t="s">
        <v>9</v>
      </c>
      <c r="P2695" s="3" t="s">
        <v>4</v>
      </c>
      <c r="Q2695" s="3" t="s">
        <v>10</v>
      </c>
      <c r="R2695" s="2" t="s">
        <v>2099</v>
      </c>
      <c r="U2695" s="3">
        <v>0.48</v>
      </c>
      <c r="V2695" t="str">
        <f t="shared" si="125"/>
        <v>Remove</v>
      </c>
      <c r="W2695"/>
      <c r="X2695"/>
      <c r="Y2695"/>
      <c r="Z2695"/>
      <c r="AA2695"/>
      <c r="AC2695"/>
      <c r="AE2695"/>
    </row>
    <row r="2696" spans="1:31" hidden="1" x14ac:dyDescent="0.3">
      <c r="A2696" s="3">
        <v>3114391040</v>
      </c>
      <c r="B2696" s="3" t="s">
        <v>6409</v>
      </c>
      <c r="C2696" s="3" t="s">
        <v>6409</v>
      </c>
      <c r="D2696" s="3">
        <v>213.294891219606</v>
      </c>
      <c r="E2696" s="3" t="s">
        <v>6417</v>
      </c>
      <c r="F2696" s="3" t="s">
        <v>2</v>
      </c>
      <c r="G2696" s="3" t="s">
        <v>3</v>
      </c>
      <c r="H2696" s="3" t="s">
        <v>4</v>
      </c>
      <c r="I2696" s="3" t="s">
        <v>6418</v>
      </c>
      <c r="J2696" s="3" t="s">
        <v>62</v>
      </c>
      <c r="K2696" s="3" t="s">
        <v>113</v>
      </c>
      <c r="L2696" s="3" t="s">
        <v>4</v>
      </c>
      <c r="O2696" s="3" t="s">
        <v>9</v>
      </c>
      <c r="P2696" s="3" t="s">
        <v>4</v>
      </c>
      <c r="Q2696" s="3" t="s">
        <v>10</v>
      </c>
      <c r="V2696" t="str">
        <f t="shared" si="125"/>
        <v>Remove</v>
      </c>
      <c r="W2696"/>
      <c r="X2696"/>
      <c r="Y2696"/>
      <c r="Z2696"/>
      <c r="AA2696"/>
      <c r="AC2696"/>
      <c r="AE2696"/>
    </row>
    <row r="2697" spans="1:31" hidden="1" x14ac:dyDescent="0.3">
      <c r="A2697" s="3">
        <v>3114372040</v>
      </c>
      <c r="B2697" s="3" t="s">
        <v>6409</v>
      </c>
      <c r="C2697" s="3" t="s">
        <v>6409</v>
      </c>
      <c r="D2697" s="3">
        <v>92.231652961856994</v>
      </c>
      <c r="E2697" s="3" t="s">
        <v>6419</v>
      </c>
      <c r="F2697" s="3" t="s">
        <v>13</v>
      </c>
      <c r="G2697" s="3" t="s">
        <v>96</v>
      </c>
      <c r="H2697" s="3" t="s">
        <v>4</v>
      </c>
      <c r="I2697" s="3" t="s">
        <v>6420</v>
      </c>
      <c r="J2697" s="3" t="s">
        <v>26</v>
      </c>
      <c r="K2697" s="3" t="s">
        <v>27</v>
      </c>
      <c r="L2697" s="3" t="s">
        <v>4</v>
      </c>
      <c r="O2697" s="3" t="s">
        <v>9</v>
      </c>
      <c r="P2697" s="3" t="s">
        <v>4</v>
      </c>
      <c r="Q2697" s="3" t="s">
        <v>10</v>
      </c>
      <c r="V2697" t="str">
        <f t="shared" si="125"/>
        <v>Remove</v>
      </c>
      <c r="W2697"/>
      <c r="X2697"/>
      <c r="Y2697"/>
      <c r="Z2697"/>
      <c r="AA2697"/>
      <c r="AC2697"/>
      <c r="AE2697"/>
    </row>
    <row r="2698" spans="1:31" hidden="1" x14ac:dyDescent="0.3">
      <c r="A2698" s="3">
        <v>3208937040</v>
      </c>
      <c r="B2698" s="3" t="s">
        <v>6421</v>
      </c>
      <c r="C2698" s="3" t="s">
        <v>6421</v>
      </c>
      <c r="D2698" s="3">
        <v>50.233472778694299</v>
      </c>
      <c r="E2698" s="3" t="s">
        <v>6422</v>
      </c>
      <c r="F2698" s="3" t="s">
        <v>2</v>
      </c>
      <c r="G2698" s="3" t="s">
        <v>3</v>
      </c>
      <c r="H2698" s="3" t="s">
        <v>4</v>
      </c>
      <c r="I2698" s="3" t="s">
        <v>6423</v>
      </c>
      <c r="J2698" s="3" t="s">
        <v>26</v>
      </c>
      <c r="K2698" s="3" t="s">
        <v>27</v>
      </c>
      <c r="L2698" s="3" t="s">
        <v>4</v>
      </c>
      <c r="O2698" s="3" t="s">
        <v>9</v>
      </c>
      <c r="P2698" s="3" t="s">
        <v>4</v>
      </c>
      <c r="Q2698" s="3" t="s">
        <v>10</v>
      </c>
      <c r="V2698" t="str">
        <f t="shared" si="125"/>
        <v>Remove</v>
      </c>
      <c r="W2698"/>
      <c r="X2698"/>
      <c r="Y2698"/>
      <c r="Z2698"/>
      <c r="AA2698"/>
      <c r="AC2698"/>
      <c r="AE2698"/>
    </row>
    <row r="2699" spans="1:31" hidden="1" x14ac:dyDescent="0.3">
      <c r="A2699" s="3">
        <v>3149145040</v>
      </c>
      <c r="B2699" s="3" t="s">
        <v>6421</v>
      </c>
      <c r="C2699" s="3" t="s">
        <v>6421</v>
      </c>
      <c r="D2699" s="3">
        <v>66.285646947914202</v>
      </c>
      <c r="E2699" s="3" t="s">
        <v>6424</v>
      </c>
      <c r="F2699" s="3" t="s">
        <v>13</v>
      </c>
      <c r="G2699" s="3" t="s">
        <v>155</v>
      </c>
      <c r="H2699" s="3" t="s">
        <v>4</v>
      </c>
      <c r="I2699" s="3" t="s">
        <v>6425</v>
      </c>
      <c r="J2699" s="3" t="s">
        <v>83</v>
      </c>
      <c r="K2699" s="3" t="s">
        <v>84</v>
      </c>
      <c r="L2699" s="3" t="s">
        <v>4</v>
      </c>
      <c r="O2699" s="3" t="s">
        <v>9</v>
      </c>
      <c r="P2699" s="3" t="s">
        <v>4</v>
      </c>
      <c r="Q2699" s="3" t="s">
        <v>10</v>
      </c>
      <c r="V2699" t="str">
        <f t="shared" si="125"/>
        <v>Remove</v>
      </c>
      <c r="W2699"/>
      <c r="X2699"/>
      <c r="Y2699"/>
      <c r="Z2699"/>
      <c r="AA2699"/>
      <c r="AC2699"/>
      <c r="AE2699"/>
    </row>
    <row r="2700" spans="1:31" hidden="1" x14ac:dyDescent="0.3">
      <c r="A2700" s="3">
        <v>3148925040</v>
      </c>
      <c r="B2700" s="3" t="s">
        <v>6421</v>
      </c>
      <c r="C2700" s="3" t="s">
        <v>6421</v>
      </c>
      <c r="D2700" s="3">
        <v>92.4905727079896</v>
      </c>
      <c r="E2700" s="3" t="s">
        <v>6426</v>
      </c>
      <c r="F2700" s="3" t="s">
        <v>13</v>
      </c>
      <c r="G2700" s="3" t="s">
        <v>155</v>
      </c>
      <c r="H2700" s="3" t="s">
        <v>4</v>
      </c>
      <c r="I2700" s="3" t="s">
        <v>6425</v>
      </c>
      <c r="J2700" s="3" t="s">
        <v>83</v>
      </c>
      <c r="K2700" s="3" t="s">
        <v>84</v>
      </c>
      <c r="L2700" s="3" t="s">
        <v>4</v>
      </c>
      <c r="O2700" s="3" t="s">
        <v>9</v>
      </c>
      <c r="P2700" s="3" t="s">
        <v>4</v>
      </c>
      <c r="Q2700" s="3" t="s">
        <v>10</v>
      </c>
      <c r="V2700" t="str">
        <f t="shared" si="125"/>
        <v>Remove</v>
      </c>
      <c r="W2700"/>
      <c r="X2700"/>
      <c r="Y2700"/>
      <c r="Z2700"/>
      <c r="AA2700"/>
      <c r="AC2700"/>
      <c r="AE2700"/>
    </row>
    <row r="2701" spans="1:31" hidden="1" x14ac:dyDescent="0.3">
      <c r="A2701" s="3">
        <v>3118527040</v>
      </c>
      <c r="B2701" s="3" t="s">
        <v>6421</v>
      </c>
      <c r="C2701" s="3" t="s">
        <v>6421</v>
      </c>
      <c r="D2701" s="3">
        <v>103.503711996229</v>
      </c>
      <c r="E2701" s="3" t="s">
        <v>6427</v>
      </c>
      <c r="F2701" s="3" t="s">
        <v>26</v>
      </c>
      <c r="G2701" s="3" t="s">
        <v>27</v>
      </c>
      <c r="H2701" s="3" t="s">
        <v>4</v>
      </c>
      <c r="I2701" s="3" t="s">
        <v>6428</v>
      </c>
      <c r="J2701" s="3" t="s">
        <v>191</v>
      </c>
      <c r="K2701" s="3" t="s">
        <v>1061</v>
      </c>
      <c r="L2701" s="3" t="s">
        <v>6210</v>
      </c>
      <c r="O2701" s="3" t="s">
        <v>9</v>
      </c>
      <c r="P2701" s="3" t="s">
        <v>4</v>
      </c>
      <c r="Q2701" s="3" t="s">
        <v>10</v>
      </c>
      <c r="V2701" t="str">
        <f t="shared" si="125"/>
        <v>Remove</v>
      </c>
      <c r="W2701"/>
      <c r="X2701"/>
      <c r="Y2701"/>
      <c r="Z2701"/>
      <c r="AA2701"/>
      <c r="AC2701"/>
      <c r="AE2701"/>
    </row>
    <row r="2702" spans="1:31" hidden="1" x14ac:dyDescent="0.3">
      <c r="A2702" s="3">
        <v>3115917040</v>
      </c>
      <c r="B2702" s="3" t="s">
        <v>6421</v>
      </c>
      <c r="C2702" s="3" t="s">
        <v>6421</v>
      </c>
      <c r="D2702" s="3">
        <v>405.33334315342898</v>
      </c>
      <c r="E2702" s="3" t="s">
        <v>6429</v>
      </c>
      <c r="F2702" s="3" t="s">
        <v>18</v>
      </c>
      <c r="G2702" s="3" t="s">
        <v>596</v>
      </c>
      <c r="H2702" s="3" t="s">
        <v>4</v>
      </c>
      <c r="I2702" s="3" t="s">
        <v>6430</v>
      </c>
      <c r="J2702" s="3" t="s">
        <v>18</v>
      </c>
      <c r="K2702" s="3" t="s">
        <v>596</v>
      </c>
      <c r="L2702" s="3" t="s">
        <v>4</v>
      </c>
      <c r="N2702" s="3" t="s">
        <v>329</v>
      </c>
      <c r="O2702" s="3" t="s">
        <v>9</v>
      </c>
      <c r="P2702" s="3" t="s">
        <v>4</v>
      </c>
      <c r="Q2702" s="3" t="s">
        <v>10</v>
      </c>
      <c r="R2702" s="2" t="s">
        <v>2099</v>
      </c>
      <c r="V2702" t="str">
        <f t="shared" si="125"/>
        <v>Remove</v>
      </c>
      <c r="W2702"/>
      <c r="X2702"/>
      <c r="Y2702"/>
      <c r="Z2702"/>
      <c r="AA2702"/>
      <c r="AC2702"/>
      <c r="AE2702"/>
    </row>
    <row r="2703" spans="1:31" ht="28.8" x14ac:dyDescent="0.3">
      <c r="A2703" s="3">
        <v>3114994040</v>
      </c>
      <c r="B2703" s="3" t="s">
        <v>6421</v>
      </c>
      <c r="C2703" s="3" t="s">
        <v>6421</v>
      </c>
      <c r="D2703" s="3">
        <v>514.81189606410601</v>
      </c>
      <c r="E2703" s="3" t="s">
        <v>6431</v>
      </c>
      <c r="F2703" s="3" t="s">
        <v>6</v>
      </c>
      <c r="G2703" s="3" t="s">
        <v>34</v>
      </c>
      <c r="H2703" s="3" t="s">
        <v>16004</v>
      </c>
      <c r="I2703" s="3" t="s">
        <v>16028</v>
      </c>
      <c r="J2703" s="3" t="s">
        <v>6</v>
      </c>
      <c r="K2703" s="3" t="s">
        <v>34</v>
      </c>
      <c r="L2703" s="3" t="s">
        <v>4</v>
      </c>
      <c r="M2703" s="3" t="s">
        <v>3913</v>
      </c>
      <c r="N2703" s="3" t="s">
        <v>6432</v>
      </c>
      <c r="O2703" s="3" t="s">
        <v>9</v>
      </c>
      <c r="P2703" s="3" t="s">
        <v>4</v>
      </c>
      <c r="Q2703" s="3" t="s">
        <v>10</v>
      </c>
      <c r="R2703" s="2" t="s">
        <v>303</v>
      </c>
      <c r="S2703" s="3">
        <v>-11.79</v>
      </c>
      <c r="T2703" s="3">
        <v>-11.79</v>
      </c>
      <c r="U2703" s="3">
        <v>-11.79</v>
      </c>
      <c r="V2703" s="3" t="str">
        <f t="shared" si="125"/>
        <v>Keep</v>
      </c>
      <c r="W2703" s="2" t="str">
        <f>MID(B2703, 5, 11)</f>
        <v>Jun 15 2017</v>
      </c>
      <c r="X2703" s="3">
        <f t="shared" ref="X2703" si="126">VALUE(RIGHT(W2703,4))</f>
        <v>2017</v>
      </c>
      <c r="Y2703" s="2" t="str">
        <f>H2703&amp;X2703</f>
        <v>china2017</v>
      </c>
      <c r="Z2703" s="1" t="s">
        <v>16088</v>
      </c>
      <c r="AA2703" s="1">
        <f>IFERROR(VLOOKUP(Z2703, RISKSHEET!$A$2:$G$1000, 4, FALSE), "Missing")</f>
        <v>-0.25517809391021701</v>
      </c>
      <c r="AB2703">
        <f>IFERROR(VLOOKUP(Z2703, RISKSHEET!$A$2:$G$1000, 5, FALSE), "Missing")</f>
        <v>-0.23255810141563399</v>
      </c>
      <c r="AC2703" s="1">
        <f>IFERROR(VLOOKUP(Z2703, RISKSHEET!$A$2:$G$1000, 6, FALSE), "Missing")</f>
        <v>0.416875630617142</v>
      </c>
      <c r="AD2703" t="str">
        <f>_xlfn.XLOOKUP(Z2703, CREDITRATING!I:I, CREDITRATING!E:E, "Missing")</f>
        <v>A+</v>
      </c>
      <c r="AE2703" s="1">
        <f>_xlfn.XLOOKUP(Z2703, CREDITRATING!I:I, CREDITRATING!F:F, "Missing")</f>
        <v>5</v>
      </c>
    </row>
    <row r="2704" spans="1:31" hidden="1" x14ac:dyDescent="0.3">
      <c r="A2704" s="3">
        <v>3116095040</v>
      </c>
      <c r="B2704" s="3" t="s">
        <v>6049</v>
      </c>
      <c r="C2704" s="3" t="s">
        <v>6049</v>
      </c>
      <c r="D2704" s="3">
        <v>205.69782988789501</v>
      </c>
      <c r="E2704" s="3" t="s">
        <v>6433</v>
      </c>
      <c r="F2704" s="3" t="s">
        <v>13</v>
      </c>
      <c r="G2704" s="3" t="s">
        <v>155</v>
      </c>
      <c r="H2704" s="3" t="s">
        <v>4</v>
      </c>
      <c r="I2704" s="3" t="s">
        <v>6434</v>
      </c>
      <c r="J2704" s="3" t="s">
        <v>13</v>
      </c>
      <c r="K2704" s="3" t="s">
        <v>155</v>
      </c>
      <c r="L2704" s="3" t="s">
        <v>4</v>
      </c>
      <c r="O2704" s="3" t="s">
        <v>9</v>
      </c>
      <c r="P2704" s="3" t="s">
        <v>4</v>
      </c>
      <c r="Q2704" s="3" t="s">
        <v>10</v>
      </c>
      <c r="V2704" t="str">
        <f t="shared" si="125"/>
        <v>Remove</v>
      </c>
      <c r="W2704"/>
      <c r="X2704"/>
      <c r="Y2704"/>
      <c r="Z2704"/>
      <c r="AA2704"/>
      <c r="AC2704"/>
      <c r="AE2704"/>
    </row>
    <row r="2705" spans="1:31" hidden="1" x14ac:dyDescent="0.3">
      <c r="A2705" s="3">
        <v>3115452040</v>
      </c>
      <c r="B2705" s="3" t="s">
        <v>6049</v>
      </c>
      <c r="C2705" s="3" t="s">
        <v>6049</v>
      </c>
      <c r="D2705" s="3">
        <v>63.529252233656301</v>
      </c>
      <c r="E2705" s="3" t="s">
        <v>6435</v>
      </c>
      <c r="F2705" s="3" t="s">
        <v>83</v>
      </c>
      <c r="G2705" s="3" t="s">
        <v>159</v>
      </c>
      <c r="H2705" s="3" t="s">
        <v>4</v>
      </c>
      <c r="I2705" s="3" t="s">
        <v>6436</v>
      </c>
      <c r="J2705" s="3" t="s">
        <v>6</v>
      </c>
      <c r="K2705" s="3" t="s">
        <v>58</v>
      </c>
      <c r="L2705" s="3" t="s">
        <v>4</v>
      </c>
      <c r="N2705" s="3" t="s">
        <v>329</v>
      </c>
      <c r="O2705" s="3" t="s">
        <v>9</v>
      </c>
      <c r="P2705" s="3" t="s">
        <v>4</v>
      </c>
      <c r="Q2705" s="3" t="s">
        <v>10</v>
      </c>
      <c r="V2705" t="str">
        <f t="shared" si="125"/>
        <v>Remove</v>
      </c>
      <c r="W2705"/>
      <c r="X2705"/>
      <c r="Y2705"/>
      <c r="Z2705"/>
      <c r="AA2705"/>
      <c r="AC2705"/>
      <c r="AE2705"/>
    </row>
    <row r="2706" spans="1:31" hidden="1" x14ac:dyDescent="0.3">
      <c r="A2706" s="3">
        <v>3115391040</v>
      </c>
      <c r="B2706" s="3" t="s">
        <v>6049</v>
      </c>
      <c r="C2706" s="3" t="s">
        <v>6437</v>
      </c>
      <c r="D2706" s="3">
        <v>359.52320610687002</v>
      </c>
      <c r="E2706" s="3" t="s">
        <v>6438</v>
      </c>
      <c r="F2706" s="3" t="s">
        <v>6</v>
      </c>
      <c r="G2706" s="3" t="s">
        <v>117</v>
      </c>
      <c r="H2706" s="3" t="s">
        <v>4</v>
      </c>
      <c r="I2706" s="3" t="s">
        <v>1012</v>
      </c>
      <c r="J2706" s="3" t="s">
        <v>6</v>
      </c>
      <c r="K2706" s="3" t="s">
        <v>117</v>
      </c>
      <c r="L2706" s="3" t="s">
        <v>4</v>
      </c>
      <c r="N2706" s="3" t="s">
        <v>6439</v>
      </c>
      <c r="O2706" s="3" t="s">
        <v>9</v>
      </c>
      <c r="P2706" s="3" t="s">
        <v>4</v>
      </c>
      <c r="Q2706" s="3" t="s">
        <v>10</v>
      </c>
      <c r="V2706" t="str">
        <f t="shared" si="125"/>
        <v>Remove</v>
      </c>
      <c r="W2706"/>
      <c r="X2706"/>
      <c r="Y2706"/>
      <c r="Z2706"/>
      <c r="AA2706"/>
      <c r="AC2706"/>
      <c r="AE2706"/>
    </row>
    <row r="2707" spans="1:31" hidden="1" x14ac:dyDescent="0.3">
      <c r="A2707" s="3">
        <v>3115387040</v>
      </c>
      <c r="B2707" s="3" t="s">
        <v>6049</v>
      </c>
      <c r="C2707" s="3" t="s">
        <v>6049</v>
      </c>
      <c r="D2707" s="3">
        <v>245.44673160841</v>
      </c>
      <c r="E2707" s="3" t="s">
        <v>6440</v>
      </c>
      <c r="F2707" s="3" t="s">
        <v>6</v>
      </c>
      <c r="G2707" s="3" t="s">
        <v>58</v>
      </c>
      <c r="H2707" s="3" t="s">
        <v>4</v>
      </c>
      <c r="I2707" s="3" t="s">
        <v>5425</v>
      </c>
      <c r="J2707" s="3" t="s">
        <v>41</v>
      </c>
      <c r="K2707" s="3" t="s">
        <v>219</v>
      </c>
      <c r="L2707" s="3" t="s">
        <v>4</v>
      </c>
      <c r="N2707" s="3" t="s">
        <v>6441</v>
      </c>
      <c r="O2707" s="3" t="s">
        <v>9</v>
      </c>
      <c r="P2707" s="3" t="s">
        <v>4</v>
      </c>
      <c r="Q2707" s="3" t="s">
        <v>10</v>
      </c>
      <c r="V2707" t="str">
        <f t="shared" si="125"/>
        <v>Remove</v>
      </c>
      <c r="W2707"/>
      <c r="X2707"/>
      <c r="Y2707"/>
      <c r="Z2707"/>
      <c r="AA2707"/>
      <c r="AC2707"/>
      <c r="AE2707"/>
    </row>
    <row r="2708" spans="1:31" hidden="1" x14ac:dyDescent="0.3">
      <c r="A2708" s="3">
        <v>3116091040</v>
      </c>
      <c r="B2708" s="3" t="s">
        <v>6442</v>
      </c>
      <c r="C2708" s="3" t="s">
        <v>6442</v>
      </c>
      <c r="D2708" s="3">
        <v>446.29425672202899</v>
      </c>
      <c r="E2708" s="3" t="s">
        <v>6443</v>
      </c>
      <c r="F2708" s="3" t="s">
        <v>2</v>
      </c>
      <c r="G2708" s="3" t="s">
        <v>3</v>
      </c>
      <c r="H2708" s="3" t="s">
        <v>4</v>
      </c>
      <c r="I2708" s="3" t="s">
        <v>25</v>
      </c>
      <c r="J2708" s="3" t="s">
        <v>26</v>
      </c>
      <c r="K2708" s="3" t="s">
        <v>27</v>
      </c>
      <c r="L2708" s="3" t="s">
        <v>4</v>
      </c>
      <c r="O2708" s="3" t="s">
        <v>9</v>
      </c>
      <c r="P2708" s="3" t="s">
        <v>4</v>
      </c>
      <c r="Q2708" s="3" t="s">
        <v>10</v>
      </c>
      <c r="V2708" t="str">
        <f t="shared" si="125"/>
        <v>Remove</v>
      </c>
      <c r="W2708"/>
      <c r="X2708"/>
      <c r="Y2708"/>
      <c r="Z2708"/>
      <c r="AA2708"/>
      <c r="AC2708"/>
      <c r="AE2708"/>
    </row>
    <row r="2709" spans="1:31" hidden="1" x14ac:dyDescent="0.3">
      <c r="A2709" s="3">
        <v>3117215040</v>
      </c>
      <c r="B2709" s="3" t="s">
        <v>6444</v>
      </c>
      <c r="C2709" s="3" t="s">
        <v>6445</v>
      </c>
      <c r="D2709" s="3">
        <v>277.85524853692903</v>
      </c>
      <c r="E2709" s="3" t="s">
        <v>6446</v>
      </c>
      <c r="F2709" s="3" t="s">
        <v>2</v>
      </c>
      <c r="G2709" s="3" t="s">
        <v>3</v>
      </c>
      <c r="H2709" s="3" t="s">
        <v>4</v>
      </c>
      <c r="I2709" s="3" t="s">
        <v>6447</v>
      </c>
      <c r="J2709" s="3" t="s">
        <v>2</v>
      </c>
      <c r="K2709" s="3" t="s">
        <v>3</v>
      </c>
      <c r="L2709" s="3" t="s">
        <v>4</v>
      </c>
      <c r="N2709" s="3" t="s">
        <v>8</v>
      </c>
      <c r="O2709" s="3" t="s">
        <v>9</v>
      </c>
      <c r="P2709" s="3" t="s">
        <v>4</v>
      </c>
      <c r="Q2709" s="3" t="s">
        <v>10</v>
      </c>
      <c r="V2709" t="str">
        <f t="shared" si="125"/>
        <v>Remove</v>
      </c>
      <c r="W2709"/>
      <c r="X2709"/>
      <c r="Y2709"/>
      <c r="Z2709"/>
      <c r="AA2709"/>
      <c r="AC2709"/>
      <c r="AE2709"/>
    </row>
    <row r="2710" spans="1:31" hidden="1" x14ac:dyDescent="0.3">
      <c r="A2710" s="3">
        <v>3116845040</v>
      </c>
      <c r="B2710" s="3" t="s">
        <v>6444</v>
      </c>
      <c r="C2710" s="3" t="s">
        <v>6444</v>
      </c>
      <c r="D2710" s="3">
        <v>394.83675018982501</v>
      </c>
      <c r="E2710" s="3" t="s">
        <v>6448</v>
      </c>
      <c r="F2710" s="3" t="s">
        <v>6</v>
      </c>
      <c r="G2710" s="3" t="s">
        <v>34</v>
      </c>
      <c r="H2710" s="3" t="s">
        <v>49</v>
      </c>
      <c r="I2710" s="3" t="s">
        <v>6449</v>
      </c>
      <c r="J2710" s="3" t="s">
        <v>26</v>
      </c>
      <c r="K2710" s="3" t="s">
        <v>27</v>
      </c>
      <c r="L2710" s="3" t="s">
        <v>2503</v>
      </c>
      <c r="M2710" s="3" t="s">
        <v>6450</v>
      </c>
      <c r="O2710" s="3" t="s">
        <v>9</v>
      </c>
      <c r="P2710" s="3" t="s">
        <v>49</v>
      </c>
      <c r="Q2710" s="3" t="s">
        <v>10</v>
      </c>
      <c r="V2710" t="str">
        <f t="shared" si="125"/>
        <v>Remove</v>
      </c>
      <c r="W2710"/>
      <c r="X2710"/>
      <c r="Y2710"/>
      <c r="Z2710"/>
      <c r="AA2710"/>
      <c r="AC2710"/>
      <c r="AE2710"/>
    </row>
    <row r="2711" spans="1:31" hidden="1" x14ac:dyDescent="0.3">
      <c r="A2711" s="3">
        <v>3116573040</v>
      </c>
      <c r="B2711" s="3" t="s">
        <v>6444</v>
      </c>
      <c r="C2711" s="3" t="s">
        <v>6444</v>
      </c>
      <c r="D2711" s="3">
        <v>82.235634462604807</v>
      </c>
      <c r="E2711" s="3" t="s">
        <v>6451</v>
      </c>
      <c r="F2711" s="3" t="s">
        <v>13</v>
      </c>
      <c r="G2711" s="3" t="s">
        <v>155</v>
      </c>
      <c r="H2711" s="3" t="s">
        <v>4</v>
      </c>
      <c r="I2711" s="3" t="s">
        <v>6452</v>
      </c>
      <c r="J2711" s="3" t="s">
        <v>6</v>
      </c>
      <c r="K2711" s="3" t="s">
        <v>58</v>
      </c>
      <c r="L2711" s="3" t="s">
        <v>4</v>
      </c>
      <c r="N2711" s="3" t="s">
        <v>6453</v>
      </c>
      <c r="O2711" s="3" t="s">
        <v>9</v>
      </c>
      <c r="P2711" s="3" t="s">
        <v>4</v>
      </c>
      <c r="Q2711" s="3" t="s">
        <v>10</v>
      </c>
      <c r="V2711" t="str">
        <f t="shared" si="125"/>
        <v>Remove</v>
      </c>
      <c r="W2711"/>
      <c r="X2711"/>
      <c r="Y2711"/>
      <c r="Z2711"/>
      <c r="AA2711"/>
      <c r="AC2711"/>
      <c r="AE2711"/>
    </row>
    <row r="2712" spans="1:31" ht="28.8" x14ac:dyDescent="0.3">
      <c r="A2712" s="3">
        <v>3116503040</v>
      </c>
      <c r="B2712" s="3" t="s">
        <v>6444</v>
      </c>
      <c r="C2712" s="3" t="s">
        <v>6444</v>
      </c>
      <c r="D2712" s="3">
        <v>444.73662569569899</v>
      </c>
      <c r="E2712" s="3" t="s">
        <v>6454</v>
      </c>
      <c r="F2712" s="3" t="s">
        <v>18</v>
      </c>
      <c r="G2712" s="3" t="s">
        <v>186</v>
      </c>
      <c r="H2712" s="3" t="s">
        <v>16004</v>
      </c>
      <c r="I2712" s="3" t="s">
        <v>6455</v>
      </c>
      <c r="J2712" s="3" t="s">
        <v>26</v>
      </c>
      <c r="K2712" s="3" t="s">
        <v>27</v>
      </c>
      <c r="L2712" s="3" t="s">
        <v>28</v>
      </c>
      <c r="M2712" s="3" t="s">
        <v>2805</v>
      </c>
      <c r="N2712" s="3" t="s">
        <v>6456</v>
      </c>
      <c r="O2712" s="3" t="s">
        <v>9</v>
      </c>
      <c r="P2712" s="3" t="s">
        <v>4</v>
      </c>
      <c r="Q2712" s="3" t="s">
        <v>10</v>
      </c>
      <c r="R2712" s="2" t="s">
        <v>28</v>
      </c>
      <c r="S2712" s="3">
        <v>14.05</v>
      </c>
      <c r="T2712" s="3">
        <v>25.59</v>
      </c>
      <c r="U2712" s="3">
        <v>23.8</v>
      </c>
      <c r="V2712" s="3" t="str">
        <f t="shared" si="125"/>
        <v>Keep</v>
      </c>
      <c r="W2712" s="2" t="str">
        <f>MID(B2712, 5, 11)</f>
        <v>Jun 19 2017</v>
      </c>
      <c r="X2712" s="3">
        <f t="shared" ref="X2712" si="127">VALUE(RIGHT(W2712,4))</f>
        <v>2017</v>
      </c>
      <c r="Y2712" s="2" t="str">
        <f>H2712&amp;X2712</f>
        <v>china2017</v>
      </c>
      <c r="Z2712" s="1" t="s">
        <v>16088</v>
      </c>
      <c r="AA2712" s="1">
        <f>IFERROR(VLOOKUP(Z2712, RISKSHEET!$A$2:$G$1000, 4, FALSE), "Missing")</f>
        <v>-0.25517809391021701</v>
      </c>
      <c r="AB2712">
        <f>IFERROR(VLOOKUP(Z2712, RISKSHEET!$A$2:$G$1000, 5, FALSE), "Missing")</f>
        <v>-0.23255810141563399</v>
      </c>
      <c r="AC2712" s="1">
        <f>IFERROR(VLOOKUP(Z2712, RISKSHEET!$A$2:$G$1000, 6, FALSE), "Missing")</f>
        <v>0.416875630617142</v>
      </c>
      <c r="AD2712" t="str">
        <f>_xlfn.XLOOKUP(Z2712, CREDITRATING!I:I, CREDITRATING!E:E, "Missing")</f>
        <v>A+</v>
      </c>
      <c r="AE2712" s="1">
        <f>_xlfn.XLOOKUP(Z2712, CREDITRATING!I:I, CREDITRATING!F:F, "Missing")</f>
        <v>5</v>
      </c>
    </row>
    <row r="2713" spans="1:31" hidden="1" x14ac:dyDescent="0.3">
      <c r="A2713" s="3">
        <v>3116604040</v>
      </c>
      <c r="B2713" s="3" t="s">
        <v>6457</v>
      </c>
      <c r="C2713" s="3" t="s">
        <v>6457</v>
      </c>
      <c r="D2713" s="3">
        <v>54.421824581988801</v>
      </c>
      <c r="E2713" s="3" t="s">
        <v>6458</v>
      </c>
      <c r="F2713" s="3" t="s">
        <v>6</v>
      </c>
      <c r="G2713" s="3" t="s">
        <v>117</v>
      </c>
      <c r="H2713" s="3" t="s">
        <v>4</v>
      </c>
      <c r="I2713" s="3" t="s">
        <v>6459</v>
      </c>
      <c r="J2713" s="3" t="s">
        <v>26</v>
      </c>
      <c r="K2713" s="3" t="s">
        <v>72</v>
      </c>
      <c r="L2713" s="3" t="s">
        <v>4</v>
      </c>
      <c r="M2713" s="3" t="s">
        <v>118</v>
      </c>
      <c r="O2713" s="3" t="s">
        <v>9</v>
      </c>
      <c r="P2713" s="3" t="s">
        <v>4</v>
      </c>
      <c r="Q2713" s="3" t="s">
        <v>10</v>
      </c>
      <c r="V2713" t="str">
        <f t="shared" si="125"/>
        <v>Remove</v>
      </c>
      <c r="W2713"/>
      <c r="X2713"/>
      <c r="Y2713"/>
      <c r="Z2713"/>
      <c r="AA2713"/>
      <c r="AC2713"/>
      <c r="AE2713"/>
    </row>
    <row r="2714" spans="1:31" hidden="1" x14ac:dyDescent="0.3">
      <c r="A2714" s="3">
        <v>3116486040</v>
      </c>
      <c r="B2714" s="3" t="s">
        <v>6457</v>
      </c>
      <c r="C2714" s="3" t="s">
        <v>6457</v>
      </c>
      <c r="D2714" s="3">
        <v>97.838955705485503</v>
      </c>
      <c r="E2714" s="3" t="s">
        <v>6460</v>
      </c>
      <c r="F2714" s="3" t="s">
        <v>62</v>
      </c>
      <c r="G2714" s="3" t="s">
        <v>113</v>
      </c>
      <c r="H2714" s="3" t="s">
        <v>4</v>
      </c>
      <c r="I2714" s="3" t="s">
        <v>6461</v>
      </c>
      <c r="J2714" s="3" t="s">
        <v>2</v>
      </c>
      <c r="K2714" s="3" t="s">
        <v>3</v>
      </c>
      <c r="L2714" s="3" t="s">
        <v>4</v>
      </c>
      <c r="O2714" s="3" t="s">
        <v>9</v>
      </c>
      <c r="P2714" s="3" t="s">
        <v>4</v>
      </c>
      <c r="Q2714" s="3" t="s">
        <v>10</v>
      </c>
      <c r="V2714" t="str">
        <f t="shared" si="125"/>
        <v>Remove</v>
      </c>
      <c r="W2714"/>
      <c r="X2714"/>
      <c r="Y2714"/>
      <c r="Z2714"/>
      <c r="AA2714"/>
      <c r="AC2714"/>
      <c r="AE2714"/>
    </row>
    <row r="2715" spans="1:31" hidden="1" x14ac:dyDescent="0.3">
      <c r="A2715" s="3">
        <v>3117672040</v>
      </c>
      <c r="B2715" s="3" t="s">
        <v>6462</v>
      </c>
      <c r="C2715" s="3" t="s">
        <v>6462</v>
      </c>
      <c r="D2715" s="3">
        <v>70.293622318225104</v>
      </c>
      <c r="E2715" s="3" t="s">
        <v>6463</v>
      </c>
      <c r="F2715" s="3" t="s">
        <v>6</v>
      </c>
      <c r="G2715" s="3" t="s">
        <v>117</v>
      </c>
      <c r="H2715" s="3" t="s">
        <v>4</v>
      </c>
      <c r="I2715" s="3" t="s">
        <v>25</v>
      </c>
      <c r="J2715" s="3" t="s">
        <v>26</v>
      </c>
      <c r="K2715" s="3" t="s">
        <v>27</v>
      </c>
      <c r="L2715" s="3" t="s">
        <v>6464</v>
      </c>
      <c r="O2715" s="3" t="s">
        <v>9</v>
      </c>
      <c r="P2715" s="3" t="s">
        <v>4</v>
      </c>
      <c r="Q2715" s="3" t="s">
        <v>10</v>
      </c>
      <c r="V2715" t="str">
        <f t="shared" si="125"/>
        <v>Remove</v>
      </c>
      <c r="W2715"/>
      <c r="X2715"/>
      <c r="Y2715"/>
      <c r="Z2715"/>
      <c r="AA2715"/>
      <c r="AC2715"/>
      <c r="AE2715"/>
    </row>
    <row r="2716" spans="1:31" hidden="1" x14ac:dyDescent="0.3">
      <c r="A2716" s="3">
        <v>3117133040</v>
      </c>
      <c r="B2716" s="3" t="s">
        <v>6462</v>
      </c>
      <c r="C2716" s="3" t="s">
        <v>6462</v>
      </c>
      <c r="D2716" s="3">
        <v>219.667569744453</v>
      </c>
      <c r="E2716" s="3" t="s">
        <v>6465</v>
      </c>
      <c r="F2716" s="3" t="s">
        <v>26</v>
      </c>
      <c r="G2716" s="3" t="s">
        <v>27</v>
      </c>
      <c r="H2716" s="3" t="s">
        <v>4</v>
      </c>
      <c r="I2716" s="3" t="s">
        <v>5156</v>
      </c>
      <c r="J2716" s="3" t="s">
        <v>2</v>
      </c>
      <c r="K2716" s="3" t="s">
        <v>3</v>
      </c>
      <c r="L2716" s="3" t="s">
        <v>4</v>
      </c>
      <c r="O2716" s="3" t="s">
        <v>9</v>
      </c>
      <c r="P2716" s="3" t="s">
        <v>4</v>
      </c>
      <c r="Q2716" s="3" t="s">
        <v>10</v>
      </c>
      <c r="V2716" t="str">
        <f t="shared" si="125"/>
        <v>Remove</v>
      </c>
      <c r="W2716"/>
      <c r="X2716"/>
      <c r="Y2716"/>
      <c r="Z2716"/>
      <c r="AA2716"/>
      <c r="AC2716"/>
      <c r="AE2716"/>
    </row>
    <row r="2717" spans="1:31" hidden="1" x14ac:dyDescent="0.3">
      <c r="A2717" s="3">
        <v>3117893040</v>
      </c>
      <c r="B2717" s="3" t="s">
        <v>6466</v>
      </c>
      <c r="C2717" s="3" t="s">
        <v>6466</v>
      </c>
      <c r="D2717" s="3">
        <v>94.662441037735903</v>
      </c>
      <c r="E2717" s="3" t="s">
        <v>6467</v>
      </c>
      <c r="F2717" s="3" t="s">
        <v>41</v>
      </c>
      <c r="G2717" s="3" t="s">
        <v>144</v>
      </c>
      <c r="H2717" s="3" t="s">
        <v>4</v>
      </c>
      <c r="I2717" s="3" t="s">
        <v>6468</v>
      </c>
      <c r="J2717" s="3" t="s">
        <v>6</v>
      </c>
      <c r="K2717" s="3" t="s">
        <v>7</v>
      </c>
      <c r="L2717" s="3" t="s">
        <v>4</v>
      </c>
      <c r="N2717" s="3" t="s">
        <v>66</v>
      </c>
      <c r="O2717" s="3" t="s">
        <v>9</v>
      </c>
      <c r="P2717" s="3" t="s">
        <v>4</v>
      </c>
      <c r="Q2717" s="3" t="s">
        <v>10</v>
      </c>
      <c r="V2717" t="str">
        <f t="shared" si="125"/>
        <v>Remove</v>
      </c>
      <c r="W2717"/>
      <c r="X2717"/>
      <c r="Y2717"/>
      <c r="Z2717"/>
      <c r="AA2717"/>
      <c r="AC2717"/>
      <c r="AE2717"/>
    </row>
    <row r="2718" spans="1:31" hidden="1" x14ac:dyDescent="0.3">
      <c r="A2718" s="3">
        <v>3118380040</v>
      </c>
      <c r="B2718" s="3" t="s">
        <v>6469</v>
      </c>
      <c r="C2718" s="3" t="s">
        <v>6469</v>
      </c>
      <c r="D2718" s="3">
        <v>139.26424096949799</v>
      </c>
      <c r="E2718" s="3" t="s">
        <v>6470</v>
      </c>
      <c r="F2718" s="3" t="s">
        <v>13</v>
      </c>
      <c r="G2718" s="3" t="s">
        <v>96</v>
      </c>
      <c r="H2718" s="3" t="s">
        <v>4</v>
      </c>
      <c r="I2718" s="3" t="s">
        <v>655</v>
      </c>
      <c r="J2718" s="3" t="s">
        <v>13</v>
      </c>
      <c r="K2718" s="3" t="s">
        <v>74</v>
      </c>
      <c r="L2718" s="3" t="s">
        <v>4</v>
      </c>
      <c r="N2718" s="3" t="s">
        <v>329</v>
      </c>
      <c r="O2718" s="3" t="s">
        <v>9</v>
      </c>
      <c r="P2718" s="3" t="s">
        <v>4</v>
      </c>
      <c r="Q2718" s="3" t="s">
        <v>10</v>
      </c>
      <c r="V2718" t="str">
        <f t="shared" si="125"/>
        <v>Remove</v>
      </c>
      <c r="W2718"/>
      <c r="X2718"/>
      <c r="Y2718"/>
      <c r="Z2718"/>
      <c r="AA2718"/>
      <c r="AC2718"/>
      <c r="AE2718"/>
    </row>
    <row r="2719" spans="1:31" hidden="1" x14ac:dyDescent="0.3">
      <c r="A2719" s="3">
        <v>3119151040</v>
      </c>
      <c r="B2719" s="3" t="s">
        <v>6471</v>
      </c>
      <c r="C2719" s="3" t="s">
        <v>6471</v>
      </c>
      <c r="D2719" s="3">
        <v>278.00131684834298</v>
      </c>
      <c r="E2719" s="3" t="s">
        <v>6472</v>
      </c>
      <c r="F2719" s="3" t="s">
        <v>2</v>
      </c>
      <c r="G2719" s="3" t="s">
        <v>3</v>
      </c>
      <c r="H2719" s="3" t="s">
        <v>4</v>
      </c>
      <c r="I2719" s="3" t="s">
        <v>6473</v>
      </c>
      <c r="J2719" s="3" t="s">
        <v>62</v>
      </c>
      <c r="K2719" s="3" t="s">
        <v>210</v>
      </c>
      <c r="L2719" s="3" t="s">
        <v>4</v>
      </c>
      <c r="O2719" s="3" t="s">
        <v>9</v>
      </c>
      <c r="P2719" s="3" t="s">
        <v>4</v>
      </c>
      <c r="Q2719" s="3" t="s">
        <v>10</v>
      </c>
      <c r="V2719" t="str">
        <f t="shared" si="125"/>
        <v>Remove</v>
      </c>
      <c r="W2719"/>
      <c r="X2719"/>
      <c r="Y2719"/>
      <c r="Z2719"/>
      <c r="AA2719"/>
      <c r="AC2719"/>
      <c r="AE2719"/>
    </row>
    <row r="2720" spans="1:31" hidden="1" x14ac:dyDescent="0.3">
      <c r="A2720" s="3">
        <v>3119134040</v>
      </c>
      <c r="B2720" s="3" t="s">
        <v>6471</v>
      </c>
      <c r="C2720" s="3" t="s">
        <v>6471</v>
      </c>
      <c r="D2720" s="3">
        <v>115.743799839052</v>
      </c>
      <c r="E2720" s="3" t="s">
        <v>6474</v>
      </c>
      <c r="F2720" s="3" t="s">
        <v>6</v>
      </c>
      <c r="G2720" s="3" t="s">
        <v>7</v>
      </c>
      <c r="H2720" s="3" t="s">
        <v>4</v>
      </c>
      <c r="I2720" s="3" t="s">
        <v>6475</v>
      </c>
      <c r="J2720" s="3" t="s">
        <v>23</v>
      </c>
      <c r="K2720" s="3" t="s">
        <v>137</v>
      </c>
      <c r="L2720" s="3" t="s">
        <v>4</v>
      </c>
      <c r="M2720" s="3" t="s">
        <v>934</v>
      </c>
      <c r="O2720" s="3" t="s">
        <v>9</v>
      </c>
      <c r="P2720" s="3" t="s">
        <v>4</v>
      </c>
      <c r="Q2720" s="3" t="s">
        <v>10</v>
      </c>
      <c r="V2720" t="str">
        <f t="shared" si="125"/>
        <v>Remove</v>
      </c>
      <c r="W2720"/>
      <c r="X2720"/>
      <c r="Y2720"/>
      <c r="Z2720"/>
      <c r="AA2720"/>
      <c r="AC2720"/>
      <c r="AE2720"/>
    </row>
    <row r="2721" spans="1:31" ht="28.8" x14ac:dyDescent="0.3">
      <c r="A2721" s="3">
        <v>3126875040</v>
      </c>
      <c r="B2721" s="3" t="s">
        <v>5891</v>
      </c>
      <c r="C2721" s="3" t="s">
        <v>6476</v>
      </c>
      <c r="D2721" s="3">
        <v>1069.3586749431499</v>
      </c>
      <c r="E2721" s="3" t="s">
        <v>3931</v>
      </c>
      <c r="F2721" s="3" t="s">
        <v>23</v>
      </c>
      <c r="G2721" s="3" t="s">
        <v>137</v>
      </c>
      <c r="H2721" s="3" t="s">
        <v>49</v>
      </c>
      <c r="I2721" s="3" t="s">
        <v>25</v>
      </c>
      <c r="J2721" s="3" t="s">
        <v>26</v>
      </c>
      <c r="K2721" s="3" t="s">
        <v>27</v>
      </c>
      <c r="L2721" s="3" t="s">
        <v>49</v>
      </c>
      <c r="M2721" s="3" t="s">
        <v>3486</v>
      </c>
      <c r="N2721" s="3" t="s">
        <v>3894</v>
      </c>
      <c r="O2721" s="3" t="s">
        <v>9</v>
      </c>
      <c r="P2721" s="3" t="s">
        <v>49</v>
      </c>
      <c r="Q2721" s="3" t="s">
        <v>10</v>
      </c>
      <c r="R2721" s="2" t="s">
        <v>53</v>
      </c>
      <c r="S2721" s="3">
        <v>11.96</v>
      </c>
      <c r="T2721" s="3">
        <v>15.24</v>
      </c>
      <c r="U2721" s="3">
        <v>17.14</v>
      </c>
      <c r="V2721" s="3" t="str">
        <f t="shared" si="125"/>
        <v>Keep</v>
      </c>
      <c r="W2721" s="2" t="str">
        <f>MID(B2721, 5, 11)</f>
        <v>Jun 26 2017</v>
      </c>
      <c r="X2721" s="3">
        <f t="shared" ref="X2721" si="128">VALUE(RIGHT(W2721,4))</f>
        <v>2017</v>
      </c>
      <c r="Y2721" s="2" t="str">
        <f>H2721&amp;X2721</f>
        <v>Brazil2017</v>
      </c>
      <c r="Z2721" s="1" t="s">
        <v>16091</v>
      </c>
      <c r="AA2721" s="1">
        <f>IFERROR(VLOOKUP(Z2721, RISKSHEET!$A$2:$G$1000, 4, FALSE), "Missing")</f>
        <v>-0.30542856454849199</v>
      </c>
      <c r="AB2721">
        <f>IFERROR(VLOOKUP(Z2721, RISKSHEET!$A$2:$G$1000, 5, FALSE), "Missing")</f>
        <v>-0.47994756698608398</v>
      </c>
      <c r="AC2721" s="1">
        <f>IFERROR(VLOOKUP(Z2721, RISKSHEET!$A$2:$G$1000, 6, FALSE), "Missing")</f>
        <v>-0.31714060902595498</v>
      </c>
      <c r="AD2721" t="str">
        <f>_xlfn.XLOOKUP(Z2721, CREDITRATING!I:I, CREDITRATING!E:E, "Missing")</f>
        <v>BB</v>
      </c>
      <c r="AE2721" s="1">
        <f>_xlfn.XLOOKUP(Z2721, CREDITRATING!I:I, CREDITRATING!F:F, "Missing")</f>
        <v>12</v>
      </c>
    </row>
    <row r="2722" spans="1:31" hidden="1" x14ac:dyDescent="0.3">
      <c r="A2722" s="3">
        <v>3120524040</v>
      </c>
      <c r="B2722" s="3" t="s">
        <v>5891</v>
      </c>
      <c r="C2722" s="3" t="s">
        <v>5891</v>
      </c>
      <c r="D2722" s="3">
        <v>162.411295632453</v>
      </c>
      <c r="E2722" s="3" t="s">
        <v>6477</v>
      </c>
      <c r="F2722" s="3" t="s">
        <v>98</v>
      </c>
      <c r="G2722" s="3" t="s">
        <v>99</v>
      </c>
      <c r="H2722" s="3" t="s">
        <v>4</v>
      </c>
      <c r="I2722" s="3" t="s">
        <v>6478</v>
      </c>
      <c r="J2722" s="3" t="s">
        <v>13</v>
      </c>
      <c r="K2722" s="3" t="s">
        <v>14</v>
      </c>
      <c r="L2722" s="3" t="s">
        <v>4</v>
      </c>
      <c r="O2722" s="3" t="s">
        <v>9</v>
      </c>
      <c r="P2722" s="3" t="s">
        <v>4</v>
      </c>
      <c r="Q2722" s="3" t="s">
        <v>10</v>
      </c>
      <c r="V2722" t="str">
        <f t="shared" si="125"/>
        <v>Remove</v>
      </c>
      <c r="W2722"/>
      <c r="X2722"/>
      <c r="Y2722"/>
      <c r="Z2722"/>
      <c r="AA2722"/>
      <c r="AC2722"/>
      <c r="AE2722"/>
    </row>
    <row r="2723" spans="1:31" hidden="1" x14ac:dyDescent="0.3">
      <c r="A2723" s="3">
        <v>3119193040</v>
      </c>
      <c r="B2723" s="3" t="s">
        <v>5891</v>
      </c>
      <c r="C2723" s="3" t="s">
        <v>5891</v>
      </c>
      <c r="D2723" s="3">
        <v>403.31362938034999</v>
      </c>
      <c r="E2723" s="3" t="s">
        <v>6479</v>
      </c>
      <c r="F2723" s="3" t="s">
        <v>2</v>
      </c>
      <c r="G2723" s="3" t="s">
        <v>3</v>
      </c>
      <c r="H2723" s="3" t="s">
        <v>4</v>
      </c>
      <c r="I2723" s="3" t="s">
        <v>6480</v>
      </c>
      <c r="J2723" s="3" t="s">
        <v>26</v>
      </c>
      <c r="K2723" s="3" t="s">
        <v>27</v>
      </c>
      <c r="L2723" s="3" t="s">
        <v>239</v>
      </c>
      <c r="M2723" s="3" t="s">
        <v>299</v>
      </c>
      <c r="N2723" s="3" t="s">
        <v>8</v>
      </c>
      <c r="O2723" s="3" t="s">
        <v>9</v>
      </c>
      <c r="P2723" s="3" t="s">
        <v>4</v>
      </c>
      <c r="Q2723" s="3" t="s">
        <v>10</v>
      </c>
      <c r="V2723" t="str">
        <f t="shared" si="125"/>
        <v>Remove</v>
      </c>
      <c r="W2723"/>
      <c r="X2723"/>
      <c r="Y2723"/>
      <c r="Z2723"/>
      <c r="AA2723"/>
      <c r="AC2723"/>
      <c r="AE2723"/>
    </row>
    <row r="2724" spans="1:31" hidden="1" x14ac:dyDescent="0.3">
      <c r="A2724" s="3">
        <v>3191734040</v>
      </c>
      <c r="B2724" s="3" t="s">
        <v>6481</v>
      </c>
      <c r="C2724" s="3" t="s">
        <v>6481</v>
      </c>
      <c r="D2724" s="3">
        <v>77.784691972619797</v>
      </c>
      <c r="E2724" s="3" t="s">
        <v>6482</v>
      </c>
      <c r="F2724" s="3" t="s">
        <v>98</v>
      </c>
      <c r="G2724" s="3" t="s">
        <v>485</v>
      </c>
      <c r="H2724" s="3" t="s">
        <v>332</v>
      </c>
      <c r="I2724" s="3" t="s">
        <v>6483</v>
      </c>
      <c r="J2724" s="3" t="s">
        <v>98</v>
      </c>
      <c r="K2724" s="3" t="s">
        <v>485</v>
      </c>
      <c r="L2724" s="3" t="s">
        <v>332</v>
      </c>
      <c r="N2724" s="3" t="s">
        <v>1256</v>
      </c>
      <c r="O2724" s="3" t="s">
        <v>9</v>
      </c>
      <c r="P2724" s="3" t="s">
        <v>332</v>
      </c>
      <c r="Q2724" s="3" t="s">
        <v>10</v>
      </c>
      <c r="V2724" t="str">
        <f t="shared" si="125"/>
        <v>Remove</v>
      </c>
      <c r="W2724"/>
      <c r="X2724"/>
      <c r="Y2724"/>
      <c r="Z2724"/>
      <c r="AA2724"/>
      <c r="AC2724"/>
      <c r="AE2724"/>
    </row>
    <row r="2725" spans="1:31" hidden="1" x14ac:dyDescent="0.3">
      <c r="A2725" s="3">
        <v>3130391040</v>
      </c>
      <c r="B2725" s="3" t="s">
        <v>6481</v>
      </c>
      <c r="C2725" s="3" t="s">
        <v>6481</v>
      </c>
      <c r="D2725" s="3">
        <v>55.6324693465777</v>
      </c>
      <c r="E2725" s="3" t="s">
        <v>6484</v>
      </c>
      <c r="F2725" s="3" t="s">
        <v>26</v>
      </c>
      <c r="G2725" s="3" t="s">
        <v>27</v>
      </c>
      <c r="H2725" s="3" t="s">
        <v>107</v>
      </c>
      <c r="I2725" s="3" t="s">
        <v>5818</v>
      </c>
      <c r="J2725" s="3" t="s">
        <v>2</v>
      </c>
      <c r="K2725" s="3" t="s">
        <v>3</v>
      </c>
      <c r="L2725" s="3" t="s">
        <v>107</v>
      </c>
      <c r="O2725" s="3" t="s">
        <v>9</v>
      </c>
      <c r="P2725" s="3" t="s">
        <v>107</v>
      </c>
      <c r="Q2725" s="3" t="s">
        <v>10</v>
      </c>
      <c r="V2725" t="str">
        <f t="shared" si="125"/>
        <v>Remove</v>
      </c>
      <c r="W2725"/>
      <c r="X2725"/>
      <c r="Y2725"/>
      <c r="Z2725"/>
      <c r="AA2725"/>
      <c r="AC2725"/>
      <c r="AE2725"/>
    </row>
    <row r="2726" spans="1:31" hidden="1" x14ac:dyDescent="0.3">
      <c r="A2726" s="3">
        <v>3120462040</v>
      </c>
      <c r="B2726" s="3" t="s">
        <v>6481</v>
      </c>
      <c r="C2726" s="3" t="s">
        <v>6481</v>
      </c>
      <c r="D2726" s="3">
        <v>115.088766049545</v>
      </c>
      <c r="E2726" s="3" t="s">
        <v>6485</v>
      </c>
      <c r="F2726" s="3" t="s">
        <v>2</v>
      </c>
      <c r="G2726" s="3" t="s">
        <v>3</v>
      </c>
      <c r="H2726" s="3" t="s">
        <v>4</v>
      </c>
      <c r="I2726" s="3" t="s">
        <v>6486</v>
      </c>
      <c r="J2726" s="3" t="s">
        <v>2</v>
      </c>
      <c r="K2726" s="3" t="s">
        <v>3</v>
      </c>
      <c r="L2726" s="3" t="s">
        <v>4</v>
      </c>
      <c r="O2726" s="3" t="s">
        <v>9</v>
      </c>
      <c r="P2726" s="3" t="s">
        <v>4</v>
      </c>
      <c r="Q2726" s="3" t="s">
        <v>10</v>
      </c>
      <c r="V2726" t="str">
        <f t="shared" si="125"/>
        <v>Remove</v>
      </c>
      <c r="W2726"/>
      <c r="X2726"/>
      <c r="Y2726"/>
      <c r="Z2726"/>
      <c r="AA2726"/>
      <c r="AC2726"/>
      <c r="AE2726"/>
    </row>
    <row r="2727" spans="1:31" hidden="1" x14ac:dyDescent="0.3">
      <c r="A2727" s="3">
        <v>3119910040</v>
      </c>
      <c r="B2727" s="3" t="s">
        <v>6481</v>
      </c>
      <c r="C2727" s="3" t="s">
        <v>6481</v>
      </c>
      <c r="D2727" s="3">
        <v>127.210230762481</v>
      </c>
      <c r="E2727" s="3" t="s">
        <v>6487</v>
      </c>
      <c r="F2727" s="3" t="s">
        <v>13</v>
      </c>
      <c r="G2727" s="3" t="s">
        <v>74</v>
      </c>
      <c r="H2727" s="3" t="s">
        <v>4</v>
      </c>
      <c r="I2727" s="3" t="s">
        <v>6488</v>
      </c>
      <c r="J2727" s="3" t="s">
        <v>23</v>
      </c>
      <c r="K2727" s="3" t="s">
        <v>137</v>
      </c>
      <c r="L2727" s="3" t="s">
        <v>4</v>
      </c>
      <c r="N2727" s="3" t="s">
        <v>934</v>
      </c>
      <c r="O2727" s="3" t="s">
        <v>9</v>
      </c>
      <c r="P2727" s="3" t="s">
        <v>4</v>
      </c>
      <c r="Q2727" s="3" t="s">
        <v>10</v>
      </c>
      <c r="V2727" t="str">
        <f t="shared" si="125"/>
        <v>Remove</v>
      </c>
      <c r="W2727"/>
      <c r="X2727"/>
      <c r="Y2727"/>
      <c r="Z2727"/>
      <c r="AA2727"/>
      <c r="AC2727"/>
      <c r="AE2727"/>
    </row>
    <row r="2728" spans="1:31" hidden="1" x14ac:dyDescent="0.3">
      <c r="A2728" s="3">
        <v>3119592040</v>
      </c>
      <c r="B2728" s="3" t="s">
        <v>6481</v>
      </c>
      <c r="C2728" s="3" t="s">
        <v>6481</v>
      </c>
      <c r="D2728" s="3">
        <v>311.485478634728</v>
      </c>
      <c r="E2728" s="3" t="s">
        <v>6489</v>
      </c>
      <c r="F2728" s="3" t="s">
        <v>6</v>
      </c>
      <c r="G2728" s="3" t="s">
        <v>79</v>
      </c>
      <c r="H2728" s="3" t="s">
        <v>4</v>
      </c>
      <c r="I2728" s="3" t="s">
        <v>6490</v>
      </c>
      <c r="J2728" s="3" t="s">
        <v>26</v>
      </c>
      <c r="K2728" s="3" t="s">
        <v>72</v>
      </c>
      <c r="L2728" s="3" t="s">
        <v>4</v>
      </c>
      <c r="O2728" s="3" t="s">
        <v>9</v>
      </c>
      <c r="P2728" s="3" t="s">
        <v>4</v>
      </c>
      <c r="Q2728" s="3" t="s">
        <v>10</v>
      </c>
      <c r="V2728" t="str">
        <f t="shared" si="125"/>
        <v>Remove</v>
      </c>
      <c r="W2728"/>
      <c r="X2728"/>
      <c r="Y2728"/>
      <c r="Z2728"/>
      <c r="AA2728"/>
      <c r="AC2728"/>
      <c r="AE2728"/>
    </row>
    <row r="2729" spans="1:31" hidden="1" x14ac:dyDescent="0.3">
      <c r="A2729" s="3">
        <v>3121191040</v>
      </c>
      <c r="B2729" s="3" t="s">
        <v>6491</v>
      </c>
      <c r="C2729" s="3" t="s">
        <v>6491</v>
      </c>
      <c r="D2729" s="3">
        <v>179.472980910426</v>
      </c>
      <c r="E2729" s="3" t="s">
        <v>6492</v>
      </c>
      <c r="F2729" s="3" t="s">
        <v>2</v>
      </c>
      <c r="G2729" s="3" t="s">
        <v>3</v>
      </c>
      <c r="H2729" s="3" t="s">
        <v>4</v>
      </c>
      <c r="I2729" s="3" t="s">
        <v>6493</v>
      </c>
      <c r="J2729" s="3" t="s">
        <v>2</v>
      </c>
      <c r="K2729" s="3" t="s">
        <v>208</v>
      </c>
      <c r="L2729" s="3" t="s">
        <v>4</v>
      </c>
      <c r="O2729" s="3" t="s">
        <v>9</v>
      </c>
      <c r="P2729" s="3" t="s">
        <v>4</v>
      </c>
      <c r="Q2729" s="3" t="s">
        <v>10</v>
      </c>
      <c r="V2729" t="str">
        <f t="shared" si="125"/>
        <v>Remove</v>
      </c>
      <c r="W2729"/>
      <c r="X2729"/>
      <c r="Y2729"/>
      <c r="Z2729"/>
      <c r="AA2729"/>
      <c r="AC2729"/>
      <c r="AE2729"/>
    </row>
    <row r="2730" spans="1:31" hidden="1" x14ac:dyDescent="0.3">
      <c r="A2730" s="3">
        <v>3121040040</v>
      </c>
      <c r="B2730" s="3" t="s">
        <v>6491</v>
      </c>
      <c r="C2730" s="3" t="s">
        <v>6491</v>
      </c>
      <c r="D2730" s="3">
        <v>166.44111600587399</v>
      </c>
      <c r="E2730" s="3" t="s">
        <v>6494</v>
      </c>
      <c r="F2730" s="3" t="s">
        <v>2</v>
      </c>
      <c r="G2730" s="3" t="s">
        <v>3</v>
      </c>
      <c r="H2730" s="3" t="s">
        <v>4</v>
      </c>
      <c r="I2730" s="3" t="s">
        <v>6495</v>
      </c>
      <c r="J2730" s="3" t="s">
        <v>26</v>
      </c>
      <c r="K2730" s="3" t="s">
        <v>72</v>
      </c>
      <c r="L2730" s="3" t="s">
        <v>4</v>
      </c>
      <c r="O2730" s="3" t="s">
        <v>9</v>
      </c>
      <c r="P2730" s="3" t="s">
        <v>4</v>
      </c>
      <c r="Q2730" s="3" t="s">
        <v>10</v>
      </c>
      <c r="V2730" t="str">
        <f t="shared" si="125"/>
        <v>Remove</v>
      </c>
      <c r="W2730"/>
      <c r="X2730"/>
      <c r="Y2730"/>
      <c r="Z2730"/>
      <c r="AA2730"/>
      <c r="AC2730"/>
      <c r="AE2730"/>
    </row>
    <row r="2731" spans="1:31" hidden="1" x14ac:dyDescent="0.3">
      <c r="A2731" s="3">
        <v>3121033040</v>
      </c>
      <c r="B2731" s="3" t="s">
        <v>6491</v>
      </c>
      <c r="C2731" s="3" t="s">
        <v>6491</v>
      </c>
      <c r="D2731" s="3">
        <v>63.142437591776797</v>
      </c>
      <c r="E2731" s="3" t="s">
        <v>6496</v>
      </c>
      <c r="F2731" s="3" t="s">
        <v>26</v>
      </c>
      <c r="G2731" s="3" t="s">
        <v>27</v>
      </c>
      <c r="H2731" s="3" t="s">
        <v>4</v>
      </c>
      <c r="I2731" s="3" t="s">
        <v>25</v>
      </c>
      <c r="J2731" s="3" t="s">
        <v>26</v>
      </c>
      <c r="K2731" s="3" t="s">
        <v>27</v>
      </c>
      <c r="L2731" s="3" t="s">
        <v>4</v>
      </c>
      <c r="O2731" s="3" t="s">
        <v>9</v>
      </c>
      <c r="P2731" s="3" t="s">
        <v>4</v>
      </c>
      <c r="Q2731" s="3" t="s">
        <v>10</v>
      </c>
      <c r="V2731" t="str">
        <f t="shared" si="125"/>
        <v>Remove</v>
      </c>
      <c r="W2731"/>
      <c r="X2731"/>
      <c r="Y2731"/>
      <c r="Z2731"/>
      <c r="AA2731"/>
      <c r="AC2731"/>
      <c r="AE2731"/>
    </row>
    <row r="2732" spans="1:31" hidden="1" x14ac:dyDescent="0.3">
      <c r="A2732" s="3">
        <v>3120450040</v>
      </c>
      <c r="B2732" s="3" t="s">
        <v>6491</v>
      </c>
      <c r="C2732" s="3" t="s">
        <v>6491</v>
      </c>
      <c r="D2732" s="3">
        <v>314.58179148311302</v>
      </c>
      <c r="E2732" s="3" t="s">
        <v>6497</v>
      </c>
      <c r="F2732" s="3" t="s">
        <v>83</v>
      </c>
      <c r="G2732" s="3" t="s">
        <v>159</v>
      </c>
      <c r="H2732" s="3" t="s">
        <v>4</v>
      </c>
      <c r="I2732" s="3" t="s">
        <v>4138</v>
      </c>
      <c r="J2732" s="3" t="s">
        <v>83</v>
      </c>
      <c r="K2732" s="3" t="s">
        <v>159</v>
      </c>
      <c r="L2732" s="3" t="s">
        <v>4</v>
      </c>
      <c r="N2732" s="3" t="s">
        <v>6498</v>
      </c>
      <c r="O2732" s="3" t="s">
        <v>9</v>
      </c>
      <c r="P2732" s="3" t="s">
        <v>4</v>
      </c>
      <c r="Q2732" s="3" t="s">
        <v>10</v>
      </c>
      <c r="V2732" t="str">
        <f t="shared" si="125"/>
        <v>Remove</v>
      </c>
      <c r="W2732"/>
      <c r="X2732"/>
      <c r="Y2732"/>
      <c r="Z2732"/>
      <c r="AA2732"/>
      <c r="AC2732"/>
      <c r="AE2732"/>
    </row>
    <row r="2733" spans="1:31" hidden="1" x14ac:dyDescent="0.3">
      <c r="A2733" s="3">
        <v>3126237040</v>
      </c>
      <c r="B2733" s="3" t="s">
        <v>6499</v>
      </c>
      <c r="C2733" s="3" t="s">
        <v>6476</v>
      </c>
      <c r="D2733" s="3">
        <v>56.609322158506103</v>
      </c>
      <c r="E2733" s="3" t="s">
        <v>6500</v>
      </c>
      <c r="F2733" s="3" t="s">
        <v>41</v>
      </c>
      <c r="G2733" s="3" t="s">
        <v>42</v>
      </c>
      <c r="H2733" s="3" t="s">
        <v>4</v>
      </c>
      <c r="I2733" s="3" t="s">
        <v>6501</v>
      </c>
      <c r="J2733" s="3" t="s">
        <v>41</v>
      </c>
      <c r="K2733" s="3" t="s">
        <v>42</v>
      </c>
      <c r="L2733" s="3" t="s">
        <v>4</v>
      </c>
      <c r="O2733" s="3" t="s">
        <v>9</v>
      </c>
      <c r="P2733" s="3" t="s">
        <v>4</v>
      </c>
      <c r="Q2733" s="3" t="s">
        <v>10</v>
      </c>
      <c r="V2733" t="str">
        <f t="shared" si="125"/>
        <v>Remove</v>
      </c>
      <c r="W2733"/>
      <c r="X2733"/>
      <c r="Y2733"/>
      <c r="Z2733"/>
      <c r="AA2733"/>
      <c r="AC2733"/>
      <c r="AE2733"/>
    </row>
    <row r="2734" spans="1:31" hidden="1" x14ac:dyDescent="0.3">
      <c r="A2734" s="3">
        <v>3121706040</v>
      </c>
      <c r="B2734" s="3" t="s">
        <v>6499</v>
      </c>
      <c r="C2734" s="3" t="s">
        <v>6499</v>
      </c>
      <c r="D2734" s="3">
        <v>8104.8481995763696</v>
      </c>
      <c r="E2734" s="3" t="s">
        <v>6502</v>
      </c>
      <c r="F2734" s="3" t="s">
        <v>2</v>
      </c>
      <c r="G2734" s="3" t="s">
        <v>3</v>
      </c>
      <c r="H2734" s="3" t="s">
        <v>4</v>
      </c>
      <c r="I2734" s="3" t="s">
        <v>6503</v>
      </c>
      <c r="J2734" s="3" t="s">
        <v>2</v>
      </c>
      <c r="K2734" s="3" t="s">
        <v>3</v>
      </c>
      <c r="L2734" s="3" t="s">
        <v>4</v>
      </c>
      <c r="N2734" s="3" t="s">
        <v>4771</v>
      </c>
      <c r="O2734" s="3" t="s">
        <v>9</v>
      </c>
      <c r="P2734" s="3" t="s">
        <v>4</v>
      </c>
      <c r="Q2734" s="3" t="s">
        <v>10</v>
      </c>
      <c r="V2734" t="str">
        <f t="shared" si="125"/>
        <v>Remove</v>
      </c>
      <c r="W2734"/>
      <c r="X2734"/>
      <c r="Y2734"/>
      <c r="Z2734"/>
      <c r="AA2734"/>
      <c r="AC2734"/>
      <c r="AE2734"/>
    </row>
    <row r="2735" spans="1:31" hidden="1" x14ac:dyDescent="0.3">
      <c r="A2735" s="3">
        <v>3121631040</v>
      </c>
      <c r="B2735" s="3" t="s">
        <v>6499</v>
      </c>
      <c r="C2735" s="3" t="s">
        <v>6499</v>
      </c>
      <c r="D2735" s="3">
        <v>78.165009413979803</v>
      </c>
      <c r="E2735" s="3" t="s">
        <v>4529</v>
      </c>
      <c r="F2735" s="3" t="s">
        <v>2</v>
      </c>
      <c r="G2735" s="3" t="s">
        <v>3</v>
      </c>
      <c r="H2735" s="3" t="s">
        <v>4</v>
      </c>
      <c r="I2735" s="3" t="s">
        <v>6504</v>
      </c>
      <c r="J2735" s="3" t="s">
        <v>26</v>
      </c>
      <c r="K2735" s="3" t="s">
        <v>27</v>
      </c>
      <c r="L2735" s="3" t="s">
        <v>28</v>
      </c>
      <c r="M2735" s="3" t="s">
        <v>146</v>
      </c>
      <c r="O2735" s="3" t="s">
        <v>9</v>
      </c>
      <c r="P2735" s="3" t="s">
        <v>4</v>
      </c>
      <c r="Q2735" s="3" t="s">
        <v>10</v>
      </c>
      <c r="V2735" t="str">
        <f t="shared" si="125"/>
        <v>Remove</v>
      </c>
      <c r="W2735"/>
      <c r="X2735"/>
      <c r="Y2735"/>
      <c r="Z2735"/>
      <c r="AA2735"/>
      <c r="AC2735"/>
      <c r="AE2735"/>
    </row>
    <row r="2736" spans="1:31" hidden="1" x14ac:dyDescent="0.3">
      <c r="A2736" s="3">
        <v>3121093040</v>
      </c>
      <c r="B2736" s="3" t="s">
        <v>6499</v>
      </c>
      <c r="C2736" s="3" t="s">
        <v>6499</v>
      </c>
      <c r="D2736" s="3">
        <v>139.73876206166199</v>
      </c>
      <c r="E2736" s="3" t="s">
        <v>6505</v>
      </c>
      <c r="F2736" s="3" t="s">
        <v>2</v>
      </c>
      <c r="G2736" s="3" t="s">
        <v>3</v>
      </c>
      <c r="H2736" s="3" t="s">
        <v>4</v>
      </c>
      <c r="I2736" s="3" t="s">
        <v>6506</v>
      </c>
      <c r="J2736" s="3" t="s">
        <v>26</v>
      </c>
      <c r="K2736" s="3" t="s">
        <v>27</v>
      </c>
      <c r="L2736" s="3" t="s">
        <v>4</v>
      </c>
      <c r="O2736" s="3" t="s">
        <v>9</v>
      </c>
      <c r="P2736" s="3" t="s">
        <v>4</v>
      </c>
      <c r="Q2736" s="3" t="s">
        <v>10</v>
      </c>
      <c r="V2736" t="str">
        <f t="shared" si="125"/>
        <v>Remove</v>
      </c>
      <c r="W2736"/>
      <c r="X2736"/>
      <c r="Y2736"/>
      <c r="Z2736"/>
      <c r="AA2736"/>
      <c r="AC2736"/>
      <c r="AE2736"/>
    </row>
    <row r="2737" spans="1:31" hidden="1" x14ac:dyDescent="0.3">
      <c r="A2737" s="3">
        <v>3121644040</v>
      </c>
      <c r="B2737" s="3" t="s">
        <v>6286</v>
      </c>
      <c r="C2737" s="3" t="s">
        <v>6286</v>
      </c>
      <c r="D2737" s="3">
        <v>233.37028301886801</v>
      </c>
      <c r="E2737" s="3" t="s">
        <v>6507</v>
      </c>
      <c r="F2737" s="3" t="s">
        <v>18</v>
      </c>
      <c r="G2737" s="3" t="s">
        <v>186</v>
      </c>
      <c r="H2737" s="3" t="s">
        <v>4</v>
      </c>
      <c r="I2737" s="3" t="s">
        <v>2379</v>
      </c>
      <c r="J2737" s="3" t="s">
        <v>18</v>
      </c>
      <c r="K2737" s="3" t="s">
        <v>186</v>
      </c>
      <c r="L2737" s="3" t="s">
        <v>4</v>
      </c>
      <c r="N2737" s="3" t="s">
        <v>274</v>
      </c>
      <c r="O2737" s="3" t="s">
        <v>9</v>
      </c>
      <c r="P2737" s="3" t="s">
        <v>4</v>
      </c>
      <c r="Q2737" s="3" t="s">
        <v>10</v>
      </c>
      <c r="V2737" t="str">
        <f t="shared" si="125"/>
        <v>Remove</v>
      </c>
      <c r="W2737"/>
      <c r="X2737"/>
      <c r="Y2737"/>
      <c r="Z2737"/>
      <c r="AA2737"/>
      <c r="AC2737"/>
      <c r="AE2737"/>
    </row>
    <row r="2738" spans="1:31" hidden="1" x14ac:dyDescent="0.3">
      <c r="A2738" s="3">
        <v>3121641040</v>
      </c>
      <c r="B2738" s="3" t="s">
        <v>6286</v>
      </c>
      <c r="C2738" s="3" t="s">
        <v>6286</v>
      </c>
      <c r="D2738" s="3">
        <v>328.640919811321</v>
      </c>
      <c r="E2738" s="3" t="s">
        <v>4791</v>
      </c>
      <c r="F2738" s="3" t="s">
        <v>13</v>
      </c>
      <c r="G2738" s="3" t="s">
        <v>96</v>
      </c>
      <c r="H2738" s="3" t="s">
        <v>4</v>
      </c>
      <c r="I2738" s="3" t="s">
        <v>6508</v>
      </c>
      <c r="J2738" s="3" t="s">
        <v>13</v>
      </c>
      <c r="K2738" s="3" t="s">
        <v>56</v>
      </c>
      <c r="L2738" s="3" t="s">
        <v>4</v>
      </c>
      <c r="N2738" s="3" t="s">
        <v>118</v>
      </c>
      <c r="O2738" s="3" t="s">
        <v>9</v>
      </c>
      <c r="P2738" s="3" t="s">
        <v>4</v>
      </c>
      <c r="Q2738" s="3" t="s">
        <v>10</v>
      </c>
      <c r="V2738" t="str">
        <f t="shared" si="125"/>
        <v>Remove</v>
      </c>
      <c r="W2738"/>
      <c r="X2738"/>
      <c r="Y2738"/>
      <c r="Z2738"/>
      <c r="AA2738"/>
      <c r="AC2738"/>
      <c r="AE2738"/>
    </row>
    <row r="2739" spans="1:31" ht="43.2" x14ac:dyDescent="0.3">
      <c r="A2739" s="3">
        <v>3127026040</v>
      </c>
      <c r="B2739" s="3" t="s">
        <v>6509</v>
      </c>
      <c r="C2739" s="3" t="s">
        <v>6509</v>
      </c>
      <c r="D2739" s="3">
        <v>210.013795640578</v>
      </c>
      <c r="E2739" s="3" t="s">
        <v>6510</v>
      </c>
      <c r="F2739" s="3" t="s">
        <v>62</v>
      </c>
      <c r="G2739" s="3" t="s">
        <v>210</v>
      </c>
      <c r="H2739" s="3" t="s">
        <v>332</v>
      </c>
      <c r="I2739" s="3" t="s">
        <v>6511</v>
      </c>
      <c r="J2739" s="3" t="s">
        <v>26</v>
      </c>
      <c r="K2739" s="3" t="s">
        <v>27</v>
      </c>
      <c r="L2739" s="3" t="s">
        <v>332</v>
      </c>
      <c r="N2739" s="3" t="s">
        <v>1256</v>
      </c>
      <c r="O2739" s="3" t="s">
        <v>9</v>
      </c>
      <c r="P2739" s="3" t="s">
        <v>332</v>
      </c>
      <c r="Q2739" s="3" t="s">
        <v>10</v>
      </c>
      <c r="R2739" s="2" t="s">
        <v>335</v>
      </c>
      <c r="S2739" s="3">
        <v>10.5</v>
      </c>
      <c r="T2739" s="3">
        <v>8.5500000000000007</v>
      </c>
      <c r="U2739" s="3">
        <v>8.4499999999999993</v>
      </c>
      <c r="V2739" s="3" t="str">
        <f t="shared" si="125"/>
        <v>Keep</v>
      </c>
      <c r="W2739" s="2" t="str">
        <f>MID(B2739, 5, 11)</f>
        <v>Jul 03 2017</v>
      </c>
      <c r="X2739" s="3">
        <f t="shared" ref="X2739" si="129">VALUE(RIGHT(W2739,4))</f>
        <v>2017</v>
      </c>
      <c r="Y2739" s="2" t="str">
        <f>H2739&amp;X2739</f>
        <v>South Africa2017</v>
      </c>
      <c r="Z2739" s="1" t="s">
        <v>16090</v>
      </c>
      <c r="AA2739" s="1">
        <f>IFERROR(VLOOKUP(Z2739, RISKSHEET!$A$2:$G$1000, 4, FALSE), "Missing")</f>
        <v>-0.15624788403511</v>
      </c>
      <c r="AB2739">
        <f>IFERROR(VLOOKUP(Z2739, RISKSHEET!$A$2:$G$1000, 5, FALSE), "Missing")</f>
        <v>-0.28480362892150901</v>
      </c>
      <c r="AC2739" s="1">
        <f>IFERROR(VLOOKUP(Z2739, RISKSHEET!$A$2:$G$1000, 6, FALSE), "Missing")</f>
        <v>7.0795923471450806E-2</v>
      </c>
      <c r="AD2739" t="str">
        <f>_xlfn.XLOOKUP(Z2739, CREDITRATING!I:I, CREDITRATING!E:E, "Missing")</f>
        <v>BB</v>
      </c>
      <c r="AE2739" s="1">
        <f>_xlfn.XLOOKUP(Z2739, CREDITRATING!I:I, CREDITRATING!F:F, "Missing")</f>
        <v>12</v>
      </c>
    </row>
    <row r="2740" spans="1:31" hidden="1" x14ac:dyDescent="0.3">
      <c r="A2740" s="3">
        <v>3123414040</v>
      </c>
      <c r="B2740" s="3" t="s">
        <v>6509</v>
      </c>
      <c r="C2740" s="3" t="s">
        <v>6509</v>
      </c>
      <c r="D2740" s="3">
        <v>144.55769769740201</v>
      </c>
      <c r="E2740" s="3" t="s">
        <v>6512</v>
      </c>
      <c r="F2740" s="3" t="s">
        <v>2</v>
      </c>
      <c r="G2740" s="3" t="s">
        <v>3</v>
      </c>
      <c r="H2740" s="3" t="s">
        <v>4</v>
      </c>
      <c r="I2740" s="3" t="s">
        <v>553</v>
      </c>
      <c r="J2740" s="3" t="s">
        <v>26</v>
      </c>
      <c r="K2740" s="3" t="s">
        <v>364</v>
      </c>
      <c r="L2740" s="3" t="s">
        <v>554</v>
      </c>
      <c r="O2740" s="3" t="s">
        <v>9</v>
      </c>
      <c r="P2740" s="3" t="s">
        <v>4</v>
      </c>
      <c r="Q2740" s="3" t="s">
        <v>10</v>
      </c>
      <c r="V2740" t="str">
        <f t="shared" si="125"/>
        <v>Remove</v>
      </c>
      <c r="W2740"/>
      <c r="X2740"/>
      <c r="Y2740"/>
      <c r="Z2740"/>
      <c r="AA2740"/>
      <c r="AC2740"/>
      <c r="AE2740"/>
    </row>
    <row r="2741" spans="1:31" hidden="1" x14ac:dyDescent="0.3">
      <c r="A2741" s="3">
        <v>3123360040</v>
      </c>
      <c r="B2741" s="3" t="s">
        <v>5846</v>
      </c>
      <c r="C2741" s="3" t="s">
        <v>6513</v>
      </c>
      <c r="D2741" s="3">
        <v>72.749728882997999</v>
      </c>
      <c r="E2741" s="3" t="s">
        <v>6514</v>
      </c>
      <c r="F2741" s="3" t="s">
        <v>18</v>
      </c>
      <c r="G2741" s="3" t="s">
        <v>955</v>
      </c>
      <c r="H2741" s="3" t="s">
        <v>4</v>
      </c>
      <c r="I2741" s="3" t="s">
        <v>6515</v>
      </c>
      <c r="J2741" s="3" t="s">
        <v>26</v>
      </c>
      <c r="K2741" s="3" t="s">
        <v>27</v>
      </c>
      <c r="L2741" s="3" t="s">
        <v>28</v>
      </c>
      <c r="O2741" s="3" t="s">
        <v>9</v>
      </c>
      <c r="P2741" s="3" t="s">
        <v>4</v>
      </c>
      <c r="Q2741" s="3" t="s">
        <v>10</v>
      </c>
      <c r="V2741" t="str">
        <f t="shared" si="125"/>
        <v>Remove</v>
      </c>
      <c r="W2741"/>
      <c r="X2741"/>
      <c r="Y2741"/>
      <c r="Z2741"/>
      <c r="AA2741"/>
      <c r="AC2741"/>
      <c r="AE2741"/>
    </row>
    <row r="2742" spans="1:31" ht="28.8" x14ac:dyDescent="0.3">
      <c r="A2742" s="3">
        <v>3126337040</v>
      </c>
      <c r="B2742" s="3" t="s">
        <v>6516</v>
      </c>
      <c r="C2742" s="3" t="s">
        <v>6516</v>
      </c>
      <c r="D2742" s="3">
        <v>626.79766552030003</v>
      </c>
      <c r="E2742" s="3" t="s">
        <v>5327</v>
      </c>
      <c r="F2742" s="3" t="s">
        <v>2</v>
      </c>
      <c r="G2742" s="3" t="s">
        <v>3</v>
      </c>
      <c r="H2742" s="3" t="s">
        <v>127</v>
      </c>
      <c r="I2742" s="3" t="s">
        <v>6517</v>
      </c>
      <c r="J2742" s="3" t="s">
        <v>26</v>
      </c>
      <c r="K2742" s="3" t="s">
        <v>27</v>
      </c>
      <c r="L2742" s="3" t="s">
        <v>127</v>
      </c>
      <c r="N2742" s="3" t="s">
        <v>541</v>
      </c>
      <c r="O2742" s="3" t="s">
        <v>9</v>
      </c>
      <c r="P2742" s="3" t="s">
        <v>127</v>
      </c>
      <c r="Q2742" s="3" t="s">
        <v>10</v>
      </c>
      <c r="R2742" s="2" t="s">
        <v>10371</v>
      </c>
      <c r="S2742" s="3">
        <v>-9.09</v>
      </c>
      <c r="T2742" s="3">
        <v>-6.91</v>
      </c>
      <c r="U2742" s="3">
        <v>-7.8</v>
      </c>
      <c r="V2742" s="3" t="str">
        <f t="shared" si="125"/>
        <v>Keep</v>
      </c>
      <c r="W2742" s="2" t="str">
        <f>MID(B2742, 5, 11)</f>
        <v>Jul 05 2017</v>
      </c>
      <c r="X2742" s="3">
        <f t="shared" ref="X2742" si="130">VALUE(RIGHT(W2742,4))</f>
        <v>2017</v>
      </c>
      <c r="Y2742" s="2" t="str">
        <f>H2742&amp;X2742</f>
        <v>Russia2017</v>
      </c>
      <c r="Z2742" s="1" t="s">
        <v>16092</v>
      </c>
      <c r="AA2742" s="1">
        <f>IFERROR(VLOOKUP(Z2742, RISKSHEET!$A$2:$G$1000, 4, FALSE), "Missing")</f>
        <v>-0.84592956304550204</v>
      </c>
      <c r="AB2742">
        <f>IFERROR(VLOOKUP(Z2742, RISKSHEET!$A$2:$G$1000, 5, FALSE), "Missing")</f>
        <v>-0.64275962114334095</v>
      </c>
      <c r="AC2742" s="1">
        <f>IFERROR(VLOOKUP(Z2742, RISKSHEET!$A$2:$G$1000, 6, FALSE), "Missing")</f>
        <v>-0.191041514277458</v>
      </c>
      <c r="AD2742" t="str">
        <f>_xlfn.XLOOKUP(Z2742, CREDITRATING!I:I, CREDITRATING!E:E, "Missing")</f>
        <v>BB+</v>
      </c>
      <c r="AE2742" s="1">
        <f>_xlfn.XLOOKUP(Z2742, CREDITRATING!I:I, CREDITRATING!F:F, "Missing")</f>
        <v>11</v>
      </c>
    </row>
    <row r="2743" spans="1:31" hidden="1" x14ac:dyDescent="0.3">
      <c r="A2743" s="3">
        <v>3124437040</v>
      </c>
      <c r="B2743" s="3" t="s">
        <v>6519</v>
      </c>
      <c r="C2743" s="3" t="s">
        <v>6519</v>
      </c>
      <c r="D2743" s="3">
        <v>52.0626516655636</v>
      </c>
      <c r="E2743" s="3" t="s">
        <v>266</v>
      </c>
      <c r="F2743" s="3" t="s">
        <v>26</v>
      </c>
      <c r="G2743" s="3" t="s">
        <v>364</v>
      </c>
      <c r="H2743" s="3" t="s">
        <v>4</v>
      </c>
      <c r="I2743" s="3" t="s">
        <v>6520</v>
      </c>
      <c r="J2743" s="3" t="s">
        <v>26</v>
      </c>
      <c r="K2743" s="3" t="s">
        <v>364</v>
      </c>
      <c r="L2743" s="3" t="s">
        <v>4</v>
      </c>
      <c r="O2743" s="3" t="s">
        <v>9</v>
      </c>
      <c r="P2743" s="3" t="s">
        <v>4</v>
      </c>
      <c r="Q2743" s="3" t="s">
        <v>10</v>
      </c>
      <c r="V2743" t="str">
        <f t="shared" si="125"/>
        <v>Remove</v>
      </c>
      <c r="W2743"/>
      <c r="X2743"/>
      <c r="Y2743"/>
      <c r="Z2743"/>
      <c r="AA2743"/>
      <c r="AC2743"/>
      <c r="AE2743"/>
    </row>
    <row r="2744" spans="1:31" hidden="1" x14ac:dyDescent="0.3">
      <c r="A2744" s="3">
        <v>3123980040</v>
      </c>
      <c r="B2744" s="3" t="s">
        <v>6519</v>
      </c>
      <c r="C2744" s="3" t="s">
        <v>6519</v>
      </c>
      <c r="D2744" s="3">
        <v>210.309581586881</v>
      </c>
      <c r="E2744" s="3" t="s">
        <v>6521</v>
      </c>
      <c r="F2744" s="3" t="s">
        <v>6</v>
      </c>
      <c r="G2744" s="3" t="s">
        <v>7</v>
      </c>
      <c r="H2744" s="3" t="s">
        <v>4</v>
      </c>
      <c r="I2744" s="3" t="s">
        <v>25</v>
      </c>
      <c r="J2744" s="3" t="s">
        <v>26</v>
      </c>
      <c r="K2744" s="3" t="s">
        <v>27</v>
      </c>
      <c r="L2744" s="3" t="s">
        <v>4</v>
      </c>
      <c r="O2744" s="3" t="s">
        <v>9</v>
      </c>
      <c r="P2744" s="3" t="s">
        <v>4</v>
      </c>
      <c r="Q2744" s="3" t="s">
        <v>10</v>
      </c>
      <c r="V2744" t="str">
        <f t="shared" si="125"/>
        <v>Remove</v>
      </c>
      <c r="W2744"/>
      <c r="X2744"/>
      <c r="Y2744"/>
      <c r="Z2744"/>
      <c r="AA2744"/>
      <c r="AC2744"/>
      <c r="AE2744"/>
    </row>
    <row r="2745" spans="1:31" hidden="1" x14ac:dyDescent="0.3">
      <c r="A2745" s="3">
        <v>3123940040</v>
      </c>
      <c r="B2745" s="3" t="s">
        <v>6519</v>
      </c>
      <c r="C2745" s="3" t="s">
        <v>6519</v>
      </c>
      <c r="D2745" s="3">
        <v>147.06963747334399</v>
      </c>
      <c r="E2745" s="3" t="s">
        <v>6522</v>
      </c>
      <c r="F2745" s="3" t="s">
        <v>13</v>
      </c>
      <c r="G2745" s="3" t="s">
        <v>56</v>
      </c>
      <c r="H2745" s="3" t="s">
        <v>4</v>
      </c>
      <c r="I2745" s="3" t="s">
        <v>6523</v>
      </c>
      <c r="J2745" s="3" t="s">
        <v>13</v>
      </c>
      <c r="K2745" s="3" t="s">
        <v>56</v>
      </c>
      <c r="L2745" s="3" t="s">
        <v>4</v>
      </c>
      <c r="O2745" s="3" t="s">
        <v>9</v>
      </c>
      <c r="P2745" s="3" t="s">
        <v>4</v>
      </c>
      <c r="Q2745" s="3" t="s">
        <v>10</v>
      </c>
      <c r="V2745" t="str">
        <f t="shared" si="125"/>
        <v>Remove</v>
      </c>
      <c r="W2745"/>
      <c r="X2745"/>
      <c r="Y2745"/>
      <c r="Z2745"/>
      <c r="AA2745"/>
      <c r="AC2745"/>
      <c r="AE2745"/>
    </row>
    <row r="2746" spans="1:31" hidden="1" x14ac:dyDescent="0.3">
      <c r="A2746" s="3">
        <v>3123883040</v>
      </c>
      <c r="B2746" s="3" t="s">
        <v>6519</v>
      </c>
      <c r="C2746" s="3" t="s">
        <v>6519</v>
      </c>
      <c r="D2746" s="3">
        <v>117.62629605118001</v>
      </c>
      <c r="E2746" s="3" t="s">
        <v>6524</v>
      </c>
      <c r="F2746" s="3" t="s">
        <v>62</v>
      </c>
      <c r="G2746" s="3" t="s">
        <v>113</v>
      </c>
      <c r="H2746" s="3" t="s">
        <v>4</v>
      </c>
      <c r="I2746" s="3" t="s">
        <v>6525</v>
      </c>
      <c r="J2746" s="3" t="s">
        <v>26</v>
      </c>
      <c r="K2746" s="3" t="s">
        <v>27</v>
      </c>
      <c r="L2746" s="3" t="s">
        <v>4</v>
      </c>
      <c r="O2746" s="3" t="s">
        <v>9</v>
      </c>
      <c r="P2746" s="3" t="s">
        <v>4</v>
      </c>
      <c r="Q2746" s="3" t="s">
        <v>10</v>
      </c>
      <c r="V2746" t="str">
        <f t="shared" si="125"/>
        <v>Remove</v>
      </c>
      <c r="W2746"/>
      <c r="X2746"/>
      <c r="Y2746"/>
      <c r="Z2746"/>
      <c r="AA2746"/>
      <c r="AC2746"/>
      <c r="AE2746"/>
    </row>
    <row r="2747" spans="1:31" hidden="1" x14ac:dyDescent="0.3">
      <c r="A2747" s="3">
        <v>3123834040</v>
      </c>
      <c r="B2747" s="3" t="s">
        <v>6519</v>
      </c>
      <c r="C2747" s="3" t="s">
        <v>6519</v>
      </c>
      <c r="D2747" s="3">
        <v>132.803882638429</v>
      </c>
      <c r="E2747" s="3" t="s">
        <v>6526</v>
      </c>
      <c r="F2747" s="3" t="s">
        <v>6</v>
      </c>
      <c r="G2747" s="3" t="s">
        <v>34</v>
      </c>
      <c r="H2747" s="3" t="s">
        <v>4</v>
      </c>
      <c r="I2747" s="3" t="s">
        <v>6527</v>
      </c>
      <c r="J2747" s="3" t="s">
        <v>18</v>
      </c>
      <c r="K2747" s="3" t="s">
        <v>319</v>
      </c>
      <c r="L2747" s="3" t="s">
        <v>4</v>
      </c>
      <c r="O2747" s="3" t="s">
        <v>9</v>
      </c>
      <c r="P2747" s="3" t="s">
        <v>4</v>
      </c>
      <c r="Q2747" s="3" t="s">
        <v>10</v>
      </c>
      <c r="V2747" t="str">
        <f t="shared" si="125"/>
        <v>Remove</v>
      </c>
      <c r="W2747"/>
      <c r="X2747"/>
      <c r="Y2747"/>
      <c r="Z2747"/>
      <c r="AA2747"/>
      <c r="AC2747"/>
      <c r="AE2747"/>
    </row>
    <row r="2748" spans="1:31" hidden="1" x14ac:dyDescent="0.3">
      <c r="A2748" s="3">
        <v>3124738040</v>
      </c>
      <c r="B2748" s="3" t="s">
        <v>6384</v>
      </c>
      <c r="C2748" s="3" t="s">
        <v>6384</v>
      </c>
      <c r="D2748" s="3">
        <v>146.17840858949799</v>
      </c>
      <c r="E2748" s="3" t="s">
        <v>6528</v>
      </c>
      <c r="F2748" s="3" t="s">
        <v>6</v>
      </c>
      <c r="G2748" s="3" t="s">
        <v>79</v>
      </c>
      <c r="H2748" s="3" t="s">
        <v>4</v>
      </c>
      <c r="I2748" s="3" t="s">
        <v>25</v>
      </c>
      <c r="J2748" s="3" t="s">
        <v>26</v>
      </c>
      <c r="K2748" s="3" t="s">
        <v>27</v>
      </c>
      <c r="L2748" s="3" t="s">
        <v>4</v>
      </c>
      <c r="O2748" s="3" t="s">
        <v>9</v>
      </c>
      <c r="P2748" s="3" t="s">
        <v>4</v>
      </c>
      <c r="Q2748" s="3" t="s">
        <v>10</v>
      </c>
      <c r="V2748" t="str">
        <f t="shared" si="125"/>
        <v>Remove</v>
      </c>
      <c r="W2748"/>
      <c r="X2748"/>
      <c r="Y2748"/>
      <c r="Z2748"/>
      <c r="AA2748"/>
      <c r="AC2748"/>
      <c r="AE2748"/>
    </row>
    <row r="2749" spans="1:31" hidden="1" x14ac:dyDescent="0.3">
      <c r="A2749" s="3">
        <v>3124397040</v>
      </c>
      <c r="B2749" s="3" t="s">
        <v>6384</v>
      </c>
      <c r="C2749" s="3" t="s">
        <v>6384</v>
      </c>
      <c r="D2749" s="3">
        <v>556.84659508751304</v>
      </c>
      <c r="E2749" s="3" t="s">
        <v>6529</v>
      </c>
      <c r="F2749" s="3" t="s">
        <v>6</v>
      </c>
      <c r="G2749" s="3" t="s">
        <v>34</v>
      </c>
      <c r="H2749" s="3" t="s">
        <v>4</v>
      </c>
      <c r="I2749" s="3" t="s">
        <v>6530</v>
      </c>
      <c r="J2749" s="3" t="s">
        <v>83</v>
      </c>
      <c r="K2749" s="3" t="s">
        <v>121</v>
      </c>
      <c r="L2749" s="3" t="s">
        <v>4</v>
      </c>
      <c r="N2749" s="3" t="s">
        <v>6531</v>
      </c>
      <c r="O2749" s="3" t="s">
        <v>9</v>
      </c>
      <c r="P2749" s="3" t="s">
        <v>4</v>
      </c>
      <c r="Q2749" s="3" t="s">
        <v>10</v>
      </c>
      <c r="V2749" t="str">
        <f t="shared" si="125"/>
        <v>Remove</v>
      </c>
      <c r="W2749"/>
      <c r="X2749"/>
      <c r="Y2749"/>
      <c r="Z2749"/>
      <c r="AA2749"/>
      <c r="AC2749"/>
      <c r="AE2749"/>
    </row>
    <row r="2750" spans="1:31" hidden="1" x14ac:dyDescent="0.3">
      <c r="A2750" s="3">
        <v>3124966040</v>
      </c>
      <c r="B2750" s="3" t="s">
        <v>6532</v>
      </c>
      <c r="C2750" s="3" t="s">
        <v>6532</v>
      </c>
      <c r="D2750" s="3">
        <v>74.222137303605294</v>
      </c>
      <c r="E2750" s="3" t="s">
        <v>6533</v>
      </c>
      <c r="F2750" s="3" t="s">
        <v>26</v>
      </c>
      <c r="G2750" s="3" t="s">
        <v>27</v>
      </c>
      <c r="H2750" s="3" t="s">
        <v>4</v>
      </c>
      <c r="I2750" s="3" t="s">
        <v>6534</v>
      </c>
      <c r="J2750" s="3" t="s">
        <v>2</v>
      </c>
      <c r="K2750" s="3" t="s">
        <v>3</v>
      </c>
      <c r="L2750" s="3" t="s">
        <v>4</v>
      </c>
      <c r="M2750" s="3" t="s">
        <v>118</v>
      </c>
      <c r="O2750" s="3" t="s">
        <v>9</v>
      </c>
      <c r="P2750" s="3" t="s">
        <v>4</v>
      </c>
      <c r="Q2750" s="3" t="s">
        <v>10</v>
      </c>
      <c r="V2750" t="str">
        <f t="shared" si="125"/>
        <v>Remove</v>
      </c>
      <c r="W2750"/>
      <c r="X2750"/>
      <c r="Y2750"/>
      <c r="Z2750"/>
      <c r="AA2750"/>
      <c r="AC2750"/>
      <c r="AE2750"/>
    </row>
    <row r="2751" spans="1:31" hidden="1" x14ac:dyDescent="0.3">
      <c r="A2751" s="3">
        <v>3124954040</v>
      </c>
      <c r="B2751" s="3" t="s">
        <v>6532</v>
      </c>
      <c r="C2751" s="3" t="s">
        <v>6532</v>
      </c>
      <c r="D2751" s="3">
        <v>215.56269198547901</v>
      </c>
      <c r="E2751" s="3" t="s">
        <v>6535</v>
      </c>
      <c r="F2751" s="3" t="s">
        <v>62</v>
      </c>
      <c r="G2751" s="3" t="s">
        <v>113</v>
      </c>
      <c r="H2751" s="3" t="s">
        <v>4</v>
      </c>
      <c r="I2751" s="3" t="s">
        <v>25</v>
      </c>
      <c r="J2751" s="3" t="s">
        <v>26</v>
      </c>
      <c r="K2751" s="3" t="s">
        <v>27</v>
      </c>
      <c r="L2751" s="3" t="s">
        <v>4</v>
      </c>
      <c r="M2751" s="3" t="s">
        <v>2246</v>
      </c>
      <c r="O2751" s="3" t="s">
        <v>9</v>
      </c>
      <c r="P2751" s="3" t="s">
        <v>4</v>
      </c>
      <c r="Q2751" s="3" t="s">
        <v>10</v>
      </c>
      <c r="V2751" t="str">
        <f t="shared" si="125"/>
        <v>Remove</v>
      </c>
      <c r="W2751"/>
      <c r="X2751"/>
      <c r="Y2751"/>
      <c r="Z2751"/>
      <c r="AA2751"/>
      <c r="AC2751"/>
      <c r="AE2751"/>
    </row>
    <row r="2752" spans="1:31" hidden="1" x14ac:dyDescent="0.3">
      <c r="A2752" s="3">
        <v>3126296040</v>
      </c>
      <c r="B2752" s="3" t="s">
        <v>6536</v>
      </c>
      <c r="C2752" s="3" t="s">
        <v>6536</v>
      </c>
      <c r="D2752" s="3">
        <v>63.9984711727869</v>
      </c>
      <c r="E2752" s="3" t="s">
        <v>6537</v>
      </c>
      <c r="F2752" s="3" t="s">
        <v>26</v>
      </c>
      <c r="G2752" s="3" t="s">
        <v>511</v>
      </c>
      <c r="H2752" s="3" t="s">
        <v>4</v>
      </c>
      <c r="I2752" s="3" t="s">
        <v>6538</v>
      </c>
      <c r="J2752" s="3" t="s">
        <v>26</v>
      </c>
      <c r="K2752" s="3" t="s">
        <v>27</v>
      </c>
      <c r="L2752" s="3" t="s">
        <v>4</v>
      </c>
      <c r="O2752" s="3" t="s">
        <v>9</v>
      </c>
      <c r="P2752" s="3" t="s">
        <v>4</v>
      </c>
      <c r="Q2752" s="3" t="s">
        <v>10</v>
      </c>
      <c r="V2752" t="str">
        <f t="shared" si="125"/>
        <v>Remove</v>
      </c>
      <c r="W2752"/>
      <c r="X2752"/>
      <c r="Y2752"/>
      <c r="Z2752"/>
      <c r="AA2752"/>
      <c r="AC2752"/>
      <c r="AE2752"/>
    </row>
    <row r="2753" spans="1:31" hidden="1" x14ac:dyDescent="0.3">
      <c r="A2753" s="3">
        <v>3125091040</v>
      </c>
      <c r="B2753" s="3" t="s">
        <v>6536</v>
      </c>
      <c r="C2753" s="3" t="s">
        <v>6536</v>
      </c>
      <c r="D2753" s="3">
        <v>149.03070297917401</v>
      </c>
      <c r="E2753" s="3" t="s">
        <v>6539</v>
      </c>
      <c r="F2753" s="3" t="s">
        <v>13</v>
      </c>
      <c r="G2753" s="3" t="s">
        <v>838</v>
      </c>
      <c r="H2753" s="3" t="s">
        <v>4</v>
      </c>
      <c r="I2753" s="3" t="s">
        <v>6540</v>
      </c>
      <c r="J2753" s="3" t="s">
        <v>62</v>
      </c>
      <c r="K2753" s="3" t="s">
        <v>210</v>
      </c>
      <c r="L2753" s="3" t="s">
        <v>4</v>
      </c>
      <c r="N2753" s="3" t="s">
        <v>59</v>
      </c>
      <c r="O2753" s="3" t="s">
        <v>9</v>
      </c>
      <c r="P2753" s="3" t="s">
        <v>4</v>
      </c>
      <c r="Q2753" s="3" t="s">
        <v>10</v>
      </c>
      <c r="V2753" t="str">
        <f t="shared" si="125"/>
        <v>Remove</v>
      </c>
      <c r="W2753"/>
      <c r="X2753"/>
      <c r="Y2753"/>
      <c r="Z2753"/>
      <c r="AA2753"/>
      <c r="AC2753"/>
      <c r="AE2753"/>
    </row>
    <row r="2754" spans="1:31" hidden="1" x14ac:dyDescent="0.3">
      <c r="A2754" s="3">
        <v>3120029040</v>
      </c>
      <c r="B2754" s="3" t="s">
        <v>6541</v>
      </c>
      <c r="C2754" s="3" t="s">
        <v>6541</v>
      </c>
      <c r="D2754" s="3">
        <v>1100.0341034779401</v>
      </c>
      <c r="E2754" s="3" t="s">
        <v>6542</v>
      </c>
      <c r="F2754" s="3" t="s">
        <v>23</v>
      </c>
      <c r="G2754" s="3" t="s">
        <v>126</v>
      </c>
      <c r="H2754" s="3" t="s">
        <v>49</v>
      </c>
      <c r="I2754" s="3" t="s">
        <v>6543</v>
      </c>
      <c r="J2754" s="3" t="s">
        <v>26</v>
      </c>
      <c r="K2754" s="3" t="s">
        <v>27</v>
      </c>
      <c r="L2754" s="3" t="s">
        <v>4</v>
      </c>
      <c r="M2754" s="3" t="s">
        <v>193</v>
      </c>
      <c r="O2754" s="3" t="s">
        <v>9</v>
      </c>
      <c r="P2754" s="3" t="s">
        <v>49</v>
      </c>
      <c r="Q2754" s="3" t="s">
        <v>10</v>
      </c>
      <c r="V2754" t="str">
        <f t="shared" si="125"/>
        <v>Remove</v>
      </c>
      <c r="W2754"/>
      <c r="X2754"/>
      <c r="Y2754"/>
      <c r="Z2754"/>
      <c r="AA2754"/>
      <c r="AC2754"/>
      <c r="AE2754"/>
    </row>
    <row r="2755" spans="1:31" hidden="1" x14ac:dyDescent="0.3">
      <c r="A2755" s="3">
        <v>3126301040</v>
      </c>
      <c r="B2755" s="3" t="s">
        <v>6476</v>
      </c>
      <c r="C2755" s="3" t="s">
        <v>6476</v>
      </c>
      <c r="D2755" s="3">
        <v>55.874136156447598</v>
      </c>
      <c r="E2755" s="3" t="s">
        <v>6544</v>
      </c>
      <c r="F2755" s="3" t="s">
        <v>83</v>
      </c>
      <c r="G2755" s="3" t="s">
        <v>159</v>
      </c>
      <c r="H2755" s="3" t="s">
        <v>4</v>
      </c>
      <c r="I2755" s="3" t="s">
        <v>4132</v>
      </c>
      <c r="J2755" s="3" t="s">
        <v>62</v>
      </c>
      <c r="K2755" s="3" t="s">
        <v>210</v>
      </c>
      <c r="L2755" s="3" t="s">
        <v>4</v>
      </c>
      <c r="N2755" s="3" t="s">
        <v>8</v>
      </c>
      <c r="O2755" s="3" t="s">
        <v>9</v>
      </c>
      <c r="P2755" s="3" t="s">
        <v>4</v>
      </c>
      <c r="Q2755" s="3" t="s">
        <v>10</v>
      </c>
      <c r="V2755" t="str">
        <f t="shared" ref="V2755:V2818" si="131">IF(ISNUMBER(S2755), "Keep", "Remove")</f>
        <v>Remove</v>
      </c>
      <c r="W2755"/>
      <c r="X2755"/>
      <c r="Y2755"/>
      <c r="Z2755"/>
      <c r="AA2755"/>
      <c r="AC2755"/>
      <c r="AE2755"/>
    </row>
    <row r="2756" spans="1:31" hidden="1" x14ac:dyDescent="0.3">
      <c r="A2756" s="3">
        <v>3126269040</v>
      </c>
      <c r="B2756" s="3" t="s">
        <v>6476</v>
      </c>
      <c r="C2756" s="3" t="s">
        <v>6476</v>
      </c>
      <c r="D2756" s="3">
        <v>331.00852815762403</v>
      </c>
      <c r="E2756" s="3" t="s">
        <v>6545</v>
      </c>
      <c r="F2756" s="3" t="s">
        <v>41</v>
      </c>
      <c r="G2756" s="3" t="s">
        <v>219</v>
      </c>
      <c r="H2756" s="3" t="s">
        <v>4</v>
      </c>
      <c r="I2756" s="3" t="s">
        <v>6546</v>
      </c>
      <c r="J2756" s="3" t="s">
        <v>41</v>
      </c>
      <c r="K2756" s="3" t="s">
        <v>219</v>
      </c>
      <c r="L2756" s="3" t="s">
        <v>4</v>
      </c>
      <c r="N2756" s="3" t="s">
        <v>2246</v>
      </c>
      <c r="O2756" s="3" t="s">
        <v>9</v>
      </c>
      <c r="P2756" s="3" t="s">
        <v>4</v>
      </c>
      <c r="Q2756" s="3" t="s">
        <v>10</v>
      </c>
      <c r="V2756" t="str">
        <f t="shared" si="131"/>
        <v>Remove</v>
      </c>
      <c r="W2756"/>
      <c r="X2756"/>
      <c r="Y2756"/>
      <c r="Z2756"/>
      <c r="AA2756"/>
      <c r="AC2756"/>
      <c r="AE2756"/>
    </row>
    <row r="2757" spans="1:31" hidden="1" x14ac:dyDescent="0.3">
      <c r="A2757" s="3">
        <v>3126784040</v>
      </c>
      <c r="B2757" s="3" t="s">
        <v>6547</v>
      </c>
      <c r="C2757" s="3" t="s">
        <v>6547</v>
      </c>
      <c r="D2757" s="3">
        <v>500.00117881087402</v>
      </c>
      <c r="E2757" s="3" t="s">
        <v>6548</v>
      </c>
      <c r="F2757" s="3" t="s">
        <v>90</v>
      </c>
      <c r="G2757" s="3" t="s">
        <v>763</v>
      </c>
      <c r="H2757" s="3" t="s">
        <v>4</v>
      </c>
      <c r="I2757" s="3" t="s">
        <v>6549</v>
      </c>
      <c r="J2757" s="3" t="s">
        <v>26</v>
      </c>
      <c r="K2757" s="3" t="s">
        <v>27</v>
      </c>
      <c r="L2757" s="3" t="s">
        <v>28</v>
      </c>
      <c r="N2757" s="3" t="s">
        <v>6550</v>
      </c>
      <c r="O2757" s="3" t="s">
        <v>9</v>
      </c>
      <c r="P2757" s="3" t="s">
        <v>4</v>
      </c>
      <c r="Q2757" s="3" t="s">
        <v>10</v>
      </c>
      <c r="V2757" t="str">
        <f t="shared" si="131"/>
        <v>Remove</v>
      </c>
      <c r="W2757"/>
      <c r="X2757"/>
      <c r="Y2757"/>
      <c r="Z2757"/>
      <c r="AA2757"/>
      <c r="AC2757"/>
      <c r="AE2757"/>
    </row>
    <row r="2758" spans="1:31" hidden="1" x14ac:dyDescent="0.3">
      <c r="A2758" s="3">
        <v>3136239040</v>
      </c>
      <c r="B2758" s="3" t="s">
        <v>6551</v>
      </c>
      <c r="C2758" s="3" t="s">
        <v>6551</v>
      </c>
      <c r="D2758" s="3">
        <v>283.074677478806</v>
      </c>
      <c r="E2758" s="3" t="s">
        <v>6552</v>
      </c>
      <c r="F2758" s="3" t="s">
        <v>41</v>
      </c>
      <c r="G2758" s="3" t="s">
        <v>219</v>
      </c>
      <c r="H2758" s="3" t="s">
        <v>4</v>
      </c>
      <c r="I2758" s="3" t="s">
        <v>1479</v>
      </c>
      <c r="J2758" s="3" t="s">
        <v>13</v>
      </c>
      <c r="K2758" s="3" t="s">
        <v>65</v>
      </c>
      <c r="L2758" s="3" t="s">
        <v>4</v>
      </c>
      <c r="O2758" s="3" t="s">
        <v>9</v>
      </c>
      <c r="P2758" s="3" t="s">
        <v>4</v>
      </c>
      <c r="Q2758" s="3" t="s">
        <v>10</v>
      </c>
      <c r="V2758" t="str">
        <f t="shared" si="131"/>
        <v>Remove</v>
      </c>
      <c r="W2758"/>
      <c r="X2758"/>
      <c r="Y2758"/>
      <c r="Z2758"/>
      <c r="AA2758"/>
      <c r="AC2758"/>
      <c r="AE2758"/>
    </row>
    <row r="2759" spans="1:31" hidden="1" x14ac:dyDescent="0.3">
      <c r="A2759" s="3">
        <v>3127933040</v>
      </c>
      <c r="B2759" s="3" t="s">
        <v>6551</v>
      </c>
      <c r="C2759" s="3" t="s">
        <v>6551</v>
      </c>
      <c r="D2759" s="3">
        <v>109.275193512717</v>
      </c>
      <c r="E2759" s="3" t="s">
        <v>6553</v>
      </c>
      <c r="F2759" s="3" t="s">
        <v>6</v>
      </c>
      <c r="G2759" s="3" t="s">
        <v>79</v>
      </c>
      <c r="H2759" s="3" t="s">
        <v>4</v>
      </c>
      <c r="I2759" s="3" t="s">
        <v>5418</v>
      </c>
      <c r="J2759" s="3" t="s">
        <v>6</v>
      </c>
      <c r="K2759" s="3" t="s">
        <v>117</v>
      </c>
      <c r="L2759" s="3" t="s">
        <v>4</v>
      </c>
      <c r="O2759" s="3" t="s">
        <v>9</v>
      </c>
      <c r="P2759" s="3" t="s">
        <v>4</v>
      </c>
      <c r="Q2759" s="3" t="s">
        <v>10</v>
      </c>
      <c r="V2759" t="str">
        <f t="shared" si="131"/>
        <v>Remove</v>
      </c>
      <c r="W2759"/>
      <c r="X2759"/>
      <c r="Y2759"/>
      <c r="Z2759"/>
      <c r="AA2759"/>
      <c r="AC2759"/>
      <c r="AE2759"/>
    </row>
    <row r="2760" spans="1:31" hidden="1" x14ac:dyDescent="0.3">
      <c r="A2760" s="3">
        <v>3127939040</v>
      </c>
      <c r="B2760" s="3" t="s">
        <v>6554</v>
      </c>
      <c r="C2760" s="3" t="s">
        <v>6554</v>
      </c>
      <c r="D2760" s="3">
        <v>53.460828744777899</v>
      </c>
      <c r="E2760" s="3" t="s">
        <v>6555</v>
      </c>
      <c r="F2760" s="3" t="s">
        <v>41</v>
      </c>
      <c r="G2760" s="3" t="s">
        <v>219</v>
      </c>
      <c r="H2760" s="3" t="s">
        <v>4</v>
      </c>
      <c r="I2760" s="3" t="s">
        <v>2888</v>
      </c>
      <c r="J2760" s="3" t="s">
        <v>13</v>
      </c>
      <c r="K2760" s="3" t="s">
        <v>425</v>
      </c>
      <c r="L2760" s="3" t="s">
        <v>4</v>
      </c>
      <c r="O2760" s="3" t="s">
        <v>9</v>
      </c>
      <c r="P2760" s="3" t="s">
        <v>4</v>
      </c>
      <c r="Q2760" s="3" t="s">
        <v>10</v>
      </c>
      <c r="V2760" t="str">
        <f t="shared" si="131"/>
        <v>Remove</v>
      </c>
      <c r="W2760"/>
      <c r="X2760"/>
      <c r="Y2760"/>
      <c r="Z2760"/>
      <c r="AA2760"/>
      <c r="AC2760"/>
      <c r="AE2760"/>
    </row>
    <row r="2761" spans="1:31" hidden="1" x14ac:dyDescent="0.3">
      <c r="A2761" s="3">
        <v>3148936040</v>
      </c>
      <c r="B2761" s="3" t="s">
        <v>6556</v>
      </c>
      <c r="C2761" s="3" t="s">
        <v>6556</v>
      </c>
      <c r="D2761" s="3">
        <v>57.681167978033997</v>
      </c>
      <c r="E2761" s="3" t="s">
        <v>6358</v>
      </c>
      <c r="F2761" s="3" t="s">
        <v>2</v>
      </c>
      <c r="G2761" s="3" t="s">
        <v>3</v>
      </c>
      <c r="H2761" s="3" t="s">
        <v>4</v>
      </c>
      <c r="I2761" s="3" t="s">
        <v>6359</v>
      </c>
      <c r="J2761" s="3" t="s">
        <v>2</v>
      </c>
      <c r="K2761" s="3" t="s">
        <v>3</v>
      </c>
      <c r="L2761" s="3" t="s">
        <v>4</v>
      </c>
      <c r="O2761" s="3" t="s">
        <v>9</v>
      </c>
      <c r="P2761" s="3" t="s">
        <v>4</v>
      </c>
      <c r="Q2761" s="3" t="s">
        <v>10</v>
      </c>
      <c r="V2761" t="str">
        <f t="shared" si="131"/>
        <v>Remove</v>
      </c>
      <c r="W2761"/>
      <c r="X2761"/>
      <c r="Y2761"/>
      <c r="Z2761"/>
      <c r="AA2761"/>
      <c r="AC2761"/>
      <c r="AE2761"/>
    </row>
    <row r="2762" spans="1:31" hidden="1" x14ac:dyDescent="0.3">
      <c r="A2762" s="3">
        <v>3146479040</v>
      </c>
      <c r="B2762" s="3" t="s">
        <v>6556</v>
      </c>
      <c r="C2762" s="3" t="s">
        <v>6556</v>
      </c>
      <c r="D2762" s="3">
        <v>98.906127751287997</v>
      </c>
      <c r="E2762" s="3" t="s">
        <v>6557</v>
      </c>
      <c r="F2762" s="3" t="s">
        <v>2</v>
      </c>
      <c r="G2762" s="3" t="s">
        <v>3</v>
      </c>
      <c r="H2762" s="3" t="s">
        <v>4</v>
      </c>
      <c r="I2762" s="3" t="s">
        <v>298</v>
      </c>
      <c r="J2762" s="3" t="s">
        <v>2</v>
      </c>
      <c r="K2762" s="3" t="s">
        <v>3</v>
      </c>
      <c r="L2762" s="3" t="s">
        <v>4</v>
      </c>
      <c r="N2762" s="3" t="s">
        <v>1906</v>
      </c>
      <c r="O2762" s="3" t="s">
        <v>9</v>
      </c>
      <c r="P2762" s="3" t="s">
        <v>4</v>
      </c>
      <c r="Q2762" s="3" t="s">
        <v>10</v>
      </c>
      <c r="V2762" t="str">
        <f t="shared" si="131"/>
        <v>Remove</v>
      </c>
      <c r="W2762"/>
      <c r="X2762"/>
      <c r="Y2762"/>
      <c r="Z2762"/>
      <c r="AA2762"/>
      <c r="AC2762"/>
      <c r="AE2762"/>
    </row>
    <row r="2763" spans="1:31" hidden="1" x14ac:dyDescent="0.3">
      <c r="A2763" s="3">
        <v>3156018040</v>
      </c>
      <c r="B2763" s="3" t="s">
        <v>6558</v>
      </c>
      <c r="C2763" s="3" t="s">
        <v>6558</v>
      </c>
      <c r="D2763" s="3">
        <v>93.251225336182003</v>
      </c>
      <c r="E2763" s="3" t="s">
        <v>6559</v>
      </c>
      <c r="F2763" s="3" t="s">
        <v>2</v>
      </c>
      <c r="G2763" s="3" t="s">
        <v>208</v>
      </c>
      <c r="H2763" s="3" t="s">
        <v>49</v>
      </c>
      <c r="I2763" s="3" t="s">
        <v>6560</v>
      </c>
      <c r="J2763" s="3" t="s">
        <v>2</v>
      </c>
      <c r="K2763" s="3" t="s">
        <v>208</v>
      </c>
      <c r="L2763" s="3" t="s">
        <v>49</v>
      </c>
      <c r="M2763" s="3" t="s">
        <v>5234</v>
      </c>
      <c r="O2763" s="3" t="s">
        <v>9</v>
      </c>
      <c r="P2763" s="3" t="s">
        <v>49</v>
      </c>
      <c r="Q2763" s="3" t="s">
        <v>10</v>
      </c>
      <c r="V2763" t="str">
        <f t="shared" si="131"/>
        <v>Remove</v>
      </c>
      <c r="W2763"/>
      <c r="X2763"/>
      <c r="Y2763"/>
      <c r="Z2763"/>
      <c r="AA2763"/>
      <c r="AC2763"/>
      <c r="AE2763"/>
    </row>
    <row r="2764" spans="1:31" hidden="1" x14ac:dyDescent="0.3">
      <c r="A2764" s="3">
        <v>3131949040</v>
      </c>
      <c r="B2764" s="3" t="s">
        <v>6558</v>
      </c>
      <c r="C2764" s="3" t="s">
        <v>6558</v>
      </c>
      <c r="D2764" s="3">
        <v>138.243056428302</v>
      </c>
      <c r="E2764" s="3" t="s">
        <v>6561</v>
      </c>
      <c r="F2764" s="3" t="s">
        <v>2</v>
      </c>
      <c r="G2764" s="3" t="s">
        <v>208</v>
      </c>
      <c r="H2764" s="3" t="s">
        <v>49</v>
      </c>
      <c r="I2764" s="3" t="s">
        <v>6562</v>
      </c>
      <c r="J2764" s="3" t="s">
        <v>2</v>
      </c>
      <c r="K2764" s="3" t="s">
        <v>282</v>
      </c>
      <c r="L2764" s="3" t="s">
        <v>4</v>
      </c>
      <c r="O2764" s="3" t="s">
        <v>9</v>
      </c>
      <c r="P2764" s="3" t="s">
        <v>49</v>
      </c>
      <c r="Q2764" s="3" t="s">
        <v>10</v>
      </c>
      <c r="V2764" t="str">
        <f t="shared" si="131"/>
        <v>Remove</v>
      </c>
      <c r="W2764"/>
      <c r="X2764"/>
      <c r="Y2764"/>
      <c r="Z2764"/>
      <c r="AA2764"/>
      <c r="AC2764"/>
      <c r="AE2764"/>
    </row>
    <row r="2765" spans="1:31" hidden="1" x14ac:dyDescent="0.3">
      <c r="A2765" s="3">
        <v>3128354040</v>
      </c>
      <c r="B2765" s="3" t="s">
        <v>6558</v>
      </c>
      <c r="C2765" s="3" t="s">
        <v>6558</v>
      </c>
      <c r="D2765" s="3">
        <v>177.278770867189</v>
      </c>
      <c r="E2765" s="3" t="s">
        <v>6563</v>
      </c>
      <c r="F2765" s="3" t="s">
        <v>83</v>
      </c>
      <c r="G2765" s="3" t="s">
        <v>159</v>
      </c>
      <c r="H2765" s="3" t="s">
        <v>4</v>
      </c>
      <c r="I2765" s="3" t="s">
        <v>25</v>
      </c>
      <c r="J2765" s="3" t="s">
        <v>26</v>
      </c>
      <c r="K2765" s="3" t="s">
        <v>27</v>
      </c>
      <c r="L2765" s="3" t="s">
        <v>4</v>
      </c>
      <c r="O2765" s="3" t="s">
        <v>9</v>
      </c>
      <c r="P2765" s="3" t="s">
        <v>4</v>
      </c>
      <c r="Q2765" s="3" t="s">
        <v>10</v>
      </c>
      <c r="V2765" t="str">
        <f t="shared" si="131"/>
        <v>Remove</v>
      </c>
      <c r="W2765"/>
      <c r="X2765"/>
      <c r="Y2765"/>
      <c r="Z2765"/>
      <c r="AA2765"/>
      <c r="AC2765"/>
      <c r="AE2765"/>
    </row>
    <row r="2766" spans="1:31" hidden="1" x14ac:dyDescent="0.3">
      <c r="A2766" s="3">
        <v>3129601040</v>
      </c>
      <c r="B2766" s="3" t="s">
        <v>6564</v>
      </c>
      <c r="C2766" s="3" t="s">
        <v>6564</v>
      </c>
      <c r="D2766" s="3">
        <v>214.97086774102701</v>
      </c>
      <c r="E2766" s="3" t="s">
        <v>6565</v>
      </c>
      <c r="F2766" s="3" t="s">
        <v>98</v>
      </c>
      <c r="G2766" s="3" t="s">
        <v>99</v>
      </c>
      <c r="H2766" s="3" t="s">
        <v>4</v>
      </c>
      <c r="I2766" s="3" t="s">
        <v>6566</v>
      </c>
      <c r="J2766" s="3" t="s">
        <v>6</v>
      </c>
      <c r="K2766" s="3" t="s">
        <v>117</v>
      </c>
      <c r="L2766" s="3" t="s">
        <v>167</v>
      </c>
      <c r="N2766" s="3" t="s">
        <v>6567</v>
      </c>
      <c r="O2766" s="3" t="s">
        <v>9</v>
      </c>
      <c r="P2766" s="3" t="s">
        <v>4</v>
      </c>
      <c r="Q2766" s="3" t="s">
        <v>10</v>
      </c>
      <c r="V2766" t="str">
        <f t="shared" si="131"/>
        <v>Remove</v>
      </c>
      <c r="W2766"/>
      <c r="X2766"/>
      <c r="Y2766"/>
      <c r="Z2766"/>
      <c r="AA2766"/>
      <c r="AC2766"/>
      <c r="AE2766"/>
    </row>
    <row r="2767" spans="1:31" ht="43.2" x14ac:dyDescent="0.3">
      <c r="A2767" s="3">
        <v>3074778040</v>
      </c>
      <c r="B2767" s="3" t="s">
        <v>6564</v>
      </c>
      <c r="C2767" s="3" t="s">
        <v>6568</v>
      </c>
      <c r="D2767" s="3">
        <v>5784.2266060796001</v>
      </c>
      <c r="E2767" s="3" t="s">
        <v>6569</v>
      </c>
      <c r="F2767" s="3" t="s">
        <v>41</v>
      </c>
      <c r="G2767" s="3" t="s">
        <v>459</v>
      </c>
      <c r="H2767" s="3" t="s">
        <v>16054</v>
      </c>
      <c r="I2767" s="3" t="s">
        <v>5206</v>
      </c>
      <c r="J2767" s="3" t="s">
        <v>41</v>
      </c>
      <c r="K2767" s="3" t="s">
        <v>223</v>
      </c>
      <c r="L2767" s="3" t="s">
        <v>107</v>
      </c>
      <c r="N2767" s="3" t="s">
        <v>6570</v>
      </c>
      <c r="O2767" s="3" t="s">
        <v>9</v>
      </c>
      <c r="P2767" s="3" t="s">
        <v>107</v>
      </c>
      <c r="Q2767" s="3" t="s">
        <v>10</v>
      </c>
      <c r="R2767" s="2" t="s">
        <v>15955</v>
      </c>
      <c r="S2767" s="3">
        <v>-16.989999999999998</v>
      </c>
      <c r="T2767" s="3">
        <v>-14.94</v>
      </c>
      <c r="U2767" s="3">
        <v>-10.25</v>
      </c>
      <c r="V2767" s="3" t="str">
        <f t="shared" si="131"/>
        <v>Keep</v>
      </c>
      <c r="W2767" s="2" t="str">
        <f>MID(B2767, 5, 11)</f>
        <v>Jul 19 2017</v>
      </c>
      <c r="X2767" s="3">
        <f t="shared" ref="X2767" si="132">VALUE(RIGHT(W2767,4))</f>
        <v>2017</v>
      </c>
      <c r="Y2767" s="2" t="str">
        <f>H2767&amp;X2767</f>
        <v>india2017</v>
      </c>
      <c r="Z2767" s="1" t="s">
        <v>16089</v>
      </c>
      <c r="AA2767" s="1">
        <f>IFERROR(VLOOKUP(Z2767, RISKSHEET!$A$2:$G$1000, 4, FALSE), "Missing")</f>
        <v>-2.9750088229775401E-2</v>
      </c>
      <c r="AB2767">
        <f>IFERROR(VLOOKUP(Z2767, RISKSHEET!$A$2:$G$1000, 5, FALSE), "Missing")</f>
        <v>-0.77409911155700695</v>
      </c>
      <c r="AC2767" s="1">
        <f>IFERROR(VLOOKUP(Z2767, RISKSHEET!$A$2:$G$1000, 6, FALSE), "Missing")</f>
        <v>4.1096631437540103E-2</v>
      </c>
      <c r="AD2767" t="str">
        <f>_xlfn.XLOOKUP(Z2767, CREDITRATING!I:I, CREDITRATING!E:E, "Missing")</f>
        <v>BB</v>
      </c>
      <c r="AE2767" s="1">
        <f>_xlfn.XLOOKUP(Z2767, CREDITRATING!I:I, CREDITRATING!F:F, "Missing")</f>
        <v>12</v>
      </c>
    </row>
    <row r="2768" spans="1:31" hidden="1" x14ac:dyDescent="0.3">
      <c r="A2768" s="3">
        <v>3029928040</v>
      </c>
      <c r="B2768" s="3" t="s">
        <v>6564</v>
      </c>
      <c r="C2768" s="3" t="s">
        <v>6564</v>
      </c>
      <c r="D2768" s="3">
        <v>177.205230463596</v>
      </c>
      <c r="E2768" s="3" t="s">
        <v>6571</v>
      </c>
      <c r="F2768" s="3" t="s">
        <v>6</v>
      </c>
      <c r="G2768" s="3" t="s">
        <v>234</v>
      </c>
      <c r="H2768" s="3" t="s">
        <v>4</v>
      </c>
      <c r="I2768" s="3" t="s">
        <v>154</v>
      </c>
      <c r="J2768" s="3" t="s">
        <v>13</v>
      </c>
      <c r="K2768" s="3" t="s">
        <v>155</v>
      </c>
      <c r="L2768" s="3" t="s">
        <v>4</v>
      </c>
      <c r="N2768" s="3" t="s">
        <v>59</v>
      </c>
      <c r="O2768" s="3" t="s">
        <v>9</v>
      </c>
      <c r="P2768" s="3" t="s">
        <v>4</v>
      </c>
      <c r="Q2768" s="3" t="s">
        <v>10</v>
      </c>
      <c r="V2768" t="str">
        <f t="shared" si="131"/>
        <v>Remove</v>
      </c>
      <c r="W2768"/>
      <c r="X2768"/>
      <c r="Y2768"/>
      <c r="Z2768"/>
      <c r="AA2768"/>
      <c r="AC2768"/>
      <c r="AE2768"/>
    </row>
    <row r="2769" spans="1:31" hidden="1" x14ac:dyDescent="0.3">
      <c r="A2769" s="3">
        <v>3157701040</v>
      </c>
      <c r="B2769" s="3" t="s">
        <v>6572</v>
      </c>
      <c r="C2769" s="3" t="s">
        <v>6573</v>
      </c>
      <c r="D2769" s="3">
        <v>68.625189590184902</v>
      </c>
      <c r="E2769" s="3" t="s">
        <v>6574</v>
      </c>
      <c r="F2769" s="3" t="s">
        <v>41</v>
      </c>
      <c r="G2769" s="3" t="s">
        <v>223</v>
      </c>
      <c r="H2769" s="3" t="s">
        <v>4</v>
      </c>
      <c r="I2769" s="3" t="s">
        <v>6575</v>
      </c>
      <c r="J2769" s="3" t="s">
        <v>41</v>
      </c>
      <c r="K2769" s="3" t="s">
        <v>223</v>
      </c>
      <c r="L2769" s="3" t="s">
        <v>4</v>
      </c>
      <c r="N2769" s="3" t="s">
        <v>1983</v>
      </c>
      <c r="O2769" s="3" t="s">
        <v>9</v>
      </c>
      <c r="P2769" s="3" t="s">
        <v>4</v>
      </c>
      <c r="Q2769" s="3" t="s">
        <v>10</v>
      </c>
      <c r="V2769" t="str">
        <f t="shared" si="131"/>
        <v>Remove</v>
      </c>
      <c r="W2769"/>
      <c r="X2769"/>
      <c r="Y2769"/>
      <c r="Z2769"/>
      <c r="AA2769"/>
      <c r="AC2769"/>
      <c r="AE2769"/>
    </row>
    <row r="2770" spans="1:31" hidden="1" x14ac:dyDescent="0.3">
      <c r="A2770" s="3">
        <v>3129994040</v>
      </c>
      <c r="B2770" s="3" t="s">
        <v>6572</v>
      </c>
      <c r="C2770" s="3" t="s">
        <v>6576</v>
      </c>
      <c r="D2770" s="3">
        <v>89.378862279972793</v>
      </c>
      <c r="E2770" s="3" t="s">
        <v>6577</v>
      </c>
      <c r="F2770" s="3" t="s">
        <v>13</v>
      </c>
      <c r="G2770" s="3" t="s">
        <v>65</v>
      </c>
      <c r="H2770" s="3" t="s">
        <v>4</v>
      </c>
      <c r="I2770" s="3" t="s">
        <v>6578</v>
      </c>
      <c r="J2770" s="3" t="s">
        <v>26</v>
      </c>
      <c r="K2770" s="3" t="s">
        <v>27</v>
      </c>
      <c r="L2770" s="3" t="s">
        <v>28</v>
      </c>
      <c r="O2770" s="3" t="s">
        <v>9</v>
      </c>
      <c r="P2770" s="3" t="s">
        <v>4</v>
      </c>
      <c r="Q2770" s="3" t="s">
        <v>10</v>
      </c>
      <c r="V2770" t="str">
        <f t="shared" si="131"/>
        <v>Remove</v>
      </c>
      <c r="W2770"/>
      <c r="X2770"/>
      <c r="Y2770"/>
      <c r="Z2770"/>
      <c r="AA2770"/>
      <c r="AC2770"/>
      <c r="AE2770"/>
    </row>
    <row r="2771" spans="1:31" hidden="1" x14ac:dyDescent="0.3">
      <c r="A2771" s="3">
        <v>3129624040</v>
      </c>
      <c r="B2771" s="3" t="s">
        <v>6572</v>
      </c>
      <c r="C2771" s="3" t="s">
        <v>6572</v>
      </c>
      <c r="D2771" s="3">
        <v>1001.5806502525299</v>
      </c>
      <c r="E2771" s="3" t="s">
        <v>6579</v>
      </c>
      <c r="F2771" s="3" t="s">
        <v>2</v>
      </c>
      <c r="G2771" s="3" t="s">
        <v>3</v>
      </c>
      <c r="H2771" s="3" t="s">
        <v>4</v>
      </c>
      <c r="I2771" s="3" t="s">
        <v>6580</v>
      </c>
      <c r="J2771" s="3" t="s">
        <v>2</v>
      </c>
      <c r="K2771" s="3" t="s">
        <v>3</v>
      </c>
      <c r="L2771" s="3" t="s">
        <v>4</v>
      </c>
      <c r="N2771" s="3" t="s">
        <v>971</v>
      </c>
      <c r="O2771" s="3" t="s">
        <v>9</v>
      </c>
      <c r="P2771" s="3" t="s">
        <v>4</v>
      </c>
      <c r="Q2771" s="3" t="s">
        <v>10</v>
      </c>
      <c r="V2771" t="str">
        <f t="shared" si="131"/>
        <v>Remove</v>
      </c>
      <c r="W2771"/>
      <c r="X2771"/>
      <c r="Y2771"/>
      <c r="Z2771"/>
      <c r="AA2771"/>
      <c r="AC2771"/>
      <c r="AE2771"/>
    </row>
    <row r="2772" spans="1:31" hidden="1" x14ac:dyDescent="0.3">
      <c r="A2772" s="3">
        <v>3129521040</v>
      </c>
      <c r="B2772" s="3" t="s">
        <v>6572</v>
      </c>
      <c r="C2772" s="3" t="s">
        <v>6572</v>
      </c>
      <c r="D2772" s="3">
        <v>70.358904474826303</v>
      </c>
      <c r="E2772" s="3" t="s">
        <v>6581</v>
      </c>
      <c r="F2772" s="3" t="s">
        <v>13</v>
      </c>
      <c r="G2772" s="3" t="s">
        <v>56</v>
      </c>
      <c r="H2772" s="3" t="s">
        <v>4</v>
      </c>
      <c r="I2772" s="3" t="s">
        <v>6582</v>
      </c>
      <c r="J2772" s="3" t="s">
        <v>13</v>
      </c>
      <c r="K2772" s="3" t="s">
        <v>56</v>
      </c>
      <c r="L2772" s="3" t="s">
        <v>4</v>
      </c>
      <c r="O2772" s="3" t="s">
        <v>9</v>
      </c>
      <c r="P2772" s="3" t="s">
        <v>4</v>
      </c>
      <c r="Q2772" s="3" t="s">
        <v>10</v>
      </c>
      <c r="V2772" t="str">
        <f t="shared" si="131"/>
        <v>Remove</v>
      </c>
      <c r="W2772"/>
      <c r="X2772"/>
      <c r="Y2772"/>
      <c r="Z2772"/>
      <c r="AA2772"/>
      <c r="AC2772"/>
      <c r="AE2772"/>
    </row>
    <row r="2773" spans="1:31" hidden="1" x14ac:dyDescent="0.3">
      <c r="A2773" s="3">
        <v>3130462040</v>
      </c>
      <c r="B2773" s="3" t="s">
        <v>6583</v>
      </c>
      <c r="C2773" s="3" t="s">
        <v>6583</v>
      </c>
      <c r="D2773" s="3">
        <v>76.220216072221405</v>
      </c>
      <c r="E2773" s="3" t="s">
        <v>6584</v>
      </c>
      <c r="F2773" s="3" t="s">
        <v>6</v>
      </c>
      <c r="G2773" s="3" t="s">
        <v>79</v>
      </c>
      <c r="H2773" s="3" t="s">
        <v>4</v>
      </c>
      <c r="I2773" s="3" t="s">
        <v>6585</v>
      </c>
      <c r="J2773" s="3" t="s">
        <v>6</v>
      </c>
      <c r="K2773" s="3" t="s">
        <v>79</v>
      </c>
      <c r="L2773" s="3" t="s">
        <v>4</v>
      </c>
      <c r="N2773" s="3" t="s">
        <v>687</v>
      </c>
      <c r="O2773" s="3" t="s">
        <v>9</v>
      </c>
      <c r="P2773" s="3" t="s">
        <v>4</v>
      </c>
      <c r="Q2773" s="3" t="s">
        <v>10</v>
      </c>
      <c r="V2773" t="str">
        <f t="shared" si="131"/>
        <v>Remove</v>
      </c>
      <c r="W2773"/>
      <c r="X2773"/>
      <c r="Y2773"/>
      <c r="Z2773"/>
      <c r="AA2773"/>
      <c r="AC2773"/>
      <c r="AE2773"/>
    </row>
    <row r="2774" spans="1:31" hidden="1" x14ac:dyDescent="0.3">
      <c r="A2774" s="3">
        <v>3129989040</v>
      </c>
      <c r="B2774" s="3" t="s">
        <v>6583</v>
      </c>
      <c r="C2774" s="3" t="s">
        <v>6583</v>
      </c>
      <c r="D2774" s="3">
        <v>53.278081989048403</v>
      </c>
      <c r="E2774" s="3" t="s">
        <v>6586</v>
      </c>
      <c r="F2774" s="3" t="s">
        <v>13</v>
      </c>
      <c r="G2774" s="3" t="s">
        <v>56</v>
      </c>
      <c r="H2774" s="3" t="s">
        <v>4</v>
      </c>
      <c r="I2774" s="3" t="s">
        <v>6587</v>
      </c>
      <c r="J2774" s="3" t="s">
        <v>62</v>
      </c>
      <c r="K2774" s="3" t="s">
        <v>210</v>
      </c>
      <c r="L2774" s="3" t="s">
        <v>28</v>
      </c>
      <c r="N2774" s="3" t="s">
        <v>8</v>
      </c>
      <c r="O2774" s="3" t="s">
        <v>9</v>
      </c>
      <c r="P2774" s="3" t="s">
        <v>4</v>
      </c>
      <c r="Q2774" s="3" t="s">
        <v>10</v>
      </c>
      <c r="V2774" t="str">
        <f t="shared" si="131"/>
        <v>Remove</v>
      </c>
      <c r="W2774"/>
      <c r="X2774"/>
      <c r="Y2774"/>
      <c r="Z2774"/>
      <c r="AA2774"/>
      <c r="AC2774"/>
      <c r="AE2774"/>
    </row>
    <row r="2775" spans="1:31" hidden="1" x14ac:dyDescent="0.3">
      <c r="A2775" s="3">
        <v>3135769040</v>
      </c>
      <c r="B2775" s="3" t="s">
        <v>6588</v>
      </c>
      <c r="C2775" s="3" t="s">
        <v>6589</v>
      </c>
      <c r="D2775" s="3">
        <v>103.571515743227</v>
      </c>
      <c r="E2775" s="3" t="s">
        <v>6590</v>
      </c>
      <c r="F2775" s="3" t="s">
        <v>90</v>
      </c>
      <c r="G2775" s="3" t="s">
        <v>91</v>
      </c>
      <c r="H2775" s="3" t="s">
        <v>4</v>
      </c>
      <c r="I2775" s="3" t="s">
        <v>1074</v>
      </c>
      <c r="J2775" s="3" t="s">
        <v>13</v>
      </c>
      <c r="K2775" s="3" t="s">
        <v>155</v>
      </c>
      <c r="L2775" s="3" t="s">
        <v>4</v>
      </c>
      <c r="N2775" s="3" t="s">
        <v>631</v>
      </c>
      <c r="O2775" s="3" t="s">
        <v>9</v>
      </c>
      <c r="P2775" s="3" t="s">
        <v>4</v>
      </c>
      <c r="Q2775" s="3" t="s">
        <v>10</v>
      </c>
      <c r="V2775" t="str">
        <f t="shared" si="131"/>
        <v>Remove</v>
      </c>
      <c r="W2775"/>
      <c r="X2775"/>
      <c r="Y2775"/>
      <c r="Z2775"/>
      <c r="AA2775"/>
      <c r="AC2775"/>
      <c r="AE2775"/>
    </row>
    <row r="2776" spans="1:31" hidden="1" x14ac:dyDescent="0.3">
      <c r="A2776" s="3">
        <v>3130561040</v>
      </c>
      <c r="B2776" s="3" t="s">
        <v>6588</v>
      </c>
      <c r="C2776" s="3" t="s">
        <v>6591</v>
      </c>
      <c r="D2776" s="3">
        <v>196.25808936825899</v>
      </c>
      <c r="E2776" s="3" t="s">
        <v>6592</v>
      </c>
      <c r="F2776" s="3" t="s">
        <v>83</v>
      </c>
      <c r="G2776" s="3" t="s">
        <v>84</v>
      </c>
      <c r="H2776" s="3" t="s">
        <v>4</v>
      </c>
      <c r="I2776" s="3" t="s">
        <v>6593</v>
      </c>
      <c r="J2776" s="3" t="s">
        <v>83</v>
      </c>
      <c r="K2776" s="3" t="s">
        <v>84</v>
      </c>
      <c r="L2776" s="3" t="s">
        <v>4</v>
      </c>
      <c r="O2776" s="3" t="s">
        <v>9</v>
      </c>
      <c r="P2776" s="3" t="s">
        <v>4</v>
      </c>
      <c r="Q2776" s="3" t="s">
        <v>10</v>
      </c>
      <c r="V2776" t="str">
        <f t="shared" si="131"/>
        <v>Remove</v>
      </c>
      <c r="W2776"/>
      <c r="X2776"/>
      <c r="Y2776"/>
      <c r="Z2776"/>
      <c r="AA2776"/>
      <c r="AC2776"/>
      <c r="AE2776"/>
    </row>
    <row r="2777" spans="1:31" hidden="1" x14ac:dyDescent="0.3">
      <c r="A2777" s="3">
        <v>3130556040</v>
      </c>
      <c r="B2777" s="3" t="s">
        <v>6588</v>
      </c>
      <c r="C2777" s="3" t="s">
        <v>6591</v>
      </c>
      <c r="D2777" s="3">
        <v>194.53543913713401</v>
      </c>
      <c r="E2777" s="3" t="s">
        <v>6594</v>
      </c>
      <c r="F2777" s="3" t="s">
        <v>83</v>
      </c>
      <c r="G2777" s="3" t="s">
        <v>84</v>
      </c>
      <c r="H2777" s="3" t="s">
        <v>4</v>
      </c>
      <c r="I2777" s="3" t="s">
        <v>6595</v>
      </c>
      <c r="J2777" s="3" t="s">
        <v>83</v>
      </c>
      <c r="K2777" s="3" t="s">
        <v>84</v>
      </c>
      <c r="L2777" s="3" t="s">
        <v>4</v>
      </c>
      <c r="O2777" s="3" t="s">
        <v>9</v>
      </c>
      <c r="P2777" s="3" t="s">
        <v>4</v>
      </c>
      <c r="Q2777" s="3" t="s">
        <v>10</v>
      </c>
      <c r="V2777" t="str">
        <f t="shared" si="131"/>
        <v>Remove</v>
      </c>
      <c r="W2777"/>
      <c r="X2777"/>
      <c r="Y2777"/>
      <c r="Z2777"/>
      <c r="AA2777"/>
      <c r="AC2777"/>
      <c r="AE2777"/>
    </row>
    <row r="2778" spans="1:31" hidden="1" x14ac:dyDescent="0.3">
      <c r="A2778" s="3">
        <v>3130938040</v>
      </c>
      <c r="B2778" s="3" t="s">
        <v>5311</v>
      </c>
      <c r="C2778" s="3" t="s">
        <v>5311</v>
      </c>
      <c r="D2778" s="3">
        <v>118.233007699925</v>
      </c>
      <c r="E2778" s="3" t="s">
        <v>6596</v>
      </c>
      <c r="F2778" s="3" t="s">
        <v>2</v>
      </c>
      <c r="G2778" s="3" t="s">
        <v>3</v>
      </c>
      <c r="H2778" s="3" t="s">
        <v>4</v>
      </c>
      <c r="I2778" s="3" t="s">
        <v>6597</v>
      </c>
      <c r="J2778" s="3" t="s">
        <v>2</v>
      </c>
      <c r="K2778" s="3" t="s">
        <v>3</v>
      </c>
      <c r="L2778" s="3" t="s">
        <v>4</v>
      </c>
      <c r="O2778" s="3" t="s">
        <v>9</v>
      </c>
      <c r="P2778" s="3" t="s">
        <v>4</v>
      </c>
      <c r="Q2778" s="3" t="s">
        <v>10</v>
      </c>
      <c r="V2778" t="str">
        <f t="shared" si="131"/>
        <v>Remove</v>
      </c>
      <c r="W2778"/>
      <c r="X2778"/>
      <c r="Y2778"/>
      <c r="Z2778"/>
      <c r="AA2778"/>
      <c r="AC2778"/>
      <c r="AE2778"/>
    </row>
    <row r="2779" spans="1:31" hidden="1" x14ac:dyDescent="0.3">
      <c r="A2779" s="3">
        <v>3130858040</v>
      </c>
      <c r="B2779" s="3" t="s">
        <v>5311</v>
      </c>
      <c r="C2779" s="3" t="s">
        <v>5311</v>
      </c>
      <c r="D2779" s="3">
        <v>131.429289271832</v>
      </c>
      <c r="E2779" s="3" t="s">
        <v>6598</v>
      </c>
      <c r="F2779" s="3" t="s">
        <v>2</v>
      </c>
      <c r="G2779" s="3" t="s">
        <v>3</v>
      </c>
      <c r="H2779" s="3" t="s">
        <v>4</v>
      </c>
      <c r="I2779" s="3" t="s">
        <v>6599</v>
      </c>
      <c r="J2779" s="3" t="s">
        <v>26</v>
      </c>
      <c r="K2779" s="3" t="s">
        <v>27</v>
      </c>
      <c r="L2779" s="3" t="s">
        <v>4</v>
      </c>
      <c r="O2779" s="3" t="s">
        <v>9</v>
      </c>
      <c r="P2779" s="3" t="s">
        <v>4</v>
      </c>
      <c r="Q2779" s="3" t="s">
        <v>10</v>
      </c>
      <c r="V2779" t="str">
        <f t="shared" si="131"/>
        <v>Remove</v>
      </c>
      <c r="W2779"/>
      <c r="X2779"/>
      <c r="Y2779"/>
      <c r="Z2779"/>
      <c r="AA2779"/>
      <c r="AC2779"/>
      <c r="AE2779"/>
    </row>
    <row r="2780" spans="1:31" hidden="1" x14ac:dyDescent="0.3">
      <c r="A2780" s="3">
        <v>3135126040</v>
      </c>
      <c r="B2780" s="3" t="s">
        <v>6600</v>
      </c>
      <c r="C2780" s="3" t="s">
        <v>6601</v>
      </c>
      <c r="D2780" s="3">
        <v>227.57302339807299</v>
      </c>
      <c r="E2780" s="3" t="s">
        <v>6602</v>
      </c>
      <c r="F2780" s="3" t="s">
        <v>41</v>
      </c>
      <c r="G2780" s="3" t="s">
        <v>144</v>
      </c>
      <c r="H2780" s="3" t="s">
        <v>107</v>
      </c>
      <c r="I2780" s="3" t="s">
        <v>6603</v>
      </c>
      <c r="J2780" s="3" t="s">
        <v>41</v>
      </c>
      <c r="K2780" s="3" t="s">
        <v>144</v>
      </c>
      <c r="L2780" s="3" t="s">
        <v>107</v>
      </c>
      <c r="O2780" s="3" t="s">
        <v>9</v>
      </c>
      <c r="P2780" s="3" t="s">
        <v>107</v>
      </c>
      <c r="Q2780" s="3" t="s">
        <v>10</v>
      </c>
      <c r="V2780" t="str">
        <f t="shared" si="131"/>
        <v>Remove</v>
      </c>
      <c r="W2780"/>
      <c r="X2780"/>
      <c r="Y2780"/>
      <c r="Z2780"/>
      <c r="AA2780"/>
      <c r="AC2780"/>
      <c r="AE2780"/>
    </row>
    <row r="2781" spans="1:31" hidden="1" x14ac:dyDescent="0.3">
      <c r="A2781" s="3">
        <v>3131502040</v>
      </c>
      <c r="B2781" s="3" t="s">
        <v>6445</v>
      </c>
      <c r="C2781" s="3" t="s">
        <v>6445</v>
      </c>
      <c r="D2781" s="3">
        <v>3760.4210682272801</v>
      </c>
      <c r="E2781" s="3" t="s">
        <v>6604</v>
      </c>
      <c r="F2781" s="3" t="s">
        <v>13</v>
      </c>
      <c r="G2781" s="3" t="s">
        <v>65</v>
      </c>
      <c r="H2781" s="3" t="s">
        <v>4</v>
      </c>
      <c r="I2781" s="3" t="s">
        <v>1839</v>
      </c>
      <c r="J2781" s="3" t="s">
        <v>6</v>
      </c>
      <c r="K2781" s="3" t="s">
        <v>7</v>
      </c>
      <c r="L2781" s="3" t="s">
        <v>4</v>
      </c>
      <c r="N2781" s="3" t="s">
        <v>220</v>
      </c>
      <c r="O2781" s="3" t="s">
        <v>9</v>
      </c>
      <c r="P2781" s="3" t="s">
        <v>4</v>
      </c>
      <c r="Q2781" s="3" t="s">
        <v>10</v>
      </c>
      <c r="V2781" t="str">
        <f t="shared" si="131"/>
        <v>Remove</v>
      </c>
      <c r="W2781"/>
      <c r="X2781"/>
      <c r="Y2781"/>
      <c r="Z2781"/>
      <c r="AA2781"/>
      <c r="AC2781"/>
      <c r="AE2781"/>
    </row>
    <row r="2782" spans="1:31" hidden="1" x14ac:dyDescent="0.3">
      <c r="A2782" s="3">
        <v>3131416040</v>
      </c>
      <c r="B2782" s="3" t="s">
        <v>6445</v>
      </c>
      <c r="C2782" s="3" t="s">
        <v>6445</v>
      </c>
      <c r="D2782" s="3">
        <v>352.15364101044503</v>
      </c>
      <c r="E2782" s="3" t="s">
        <v>6605</v>
      </c>
      <c r="F2782" s="3" t="s">
        <v>2</v>
      </c>
      <c r="G2782" s="3" t="s">
        <v>3</v>
      </c>
      <c r="H2782" s="3" t="s">
        <v>4</v>
      </c>
      <c r="I2782" s="3" t="s">
        <v>6606</v>
      </c>
      <c r="J2782" s="3" t="s">
        <v>26</v>
      </c>
      <c r="K2782" s="3" t="s">
        <v>27</v>
      </c>
      <c r="L2782" s="3" t="s">
        <v>4</v>
      </c>
      <c r="N2782" s="3" t="s">
        <v>8</v>
      </c>
      <c r="O2782" s="3" t="s">
        <v>9</v>
      </c>
      <c r="P2782" s="3" t="s">
        <v>4</v>
      </c>
      <c r="Q2782" s="3" t="s">
        <v>10</v>
      </c>
      <c r="V2782" t="str">
        <f t="shared" si="131"/>
        <v>Remove</v>
      </c>
      <c r="W2782"/>
      <c r="X2782"/>
      <c r="Y2782"/>
      <c r="Z2782"/>
      <c r="AA2782"/>
      <c r="AC2782"/>
      <c r="AE2782"/>
    </row>
    <row r="2783" spans="1:31" hidden="1" x14ac:dyDescent="0.3">
      <c r="A2783" s="3">
        <v>3131372040</v>
      </c>
      <c r="B2783" s="3" t="s">
        <v>6445</v>
      </c>
      <c r="C2783" s="3" t="s">
        <v>6445</v>
      </c>
      <c r="D2783" s="3">
        <v>240.28387287947299</v>
      </c>
      <c r="E2783" s="3" t="s">
        <v>6607</v>
      </c>
      <c r="F2783" s="3" t="s">
        <v>26</v>
      </c>
      <c r="G2783" s="3" t="s">
        <v>72</v>
      </c>
      <c r="H2783" s="3" t="s">
        <v>4</v>
      </c>
      <c r="I2783" s="3" t="s">
        <v>6608</v>
      </c>
      <c r="J2783" s="3" t="s">
        <v>83</v>
      </c>
      <c r="K2783" s="3" t="s">
        <v>159</v>
      </c>
      <c r="L2783" s="3" t="s">
        <v>4</v>
      </c>
      <c r="O2783" s="3" t="s">
        <v>9</v>
      </c>
      <c r="P2783" s="3" t="s">
        <v>4</v>
      </c>
      <c r="Q2783" s="3" t="s">
        <v>10</v>
      </c>
      <c r="V2783" t="str">
        <f t="shared" si="131"/>
        <v>Remove</v>
      </c>
      <c r="W2783"/>
      <c r="X2783"/>
      <c r="Y2783"/>
      <c r="Z2783"/>
      <c r="AA2783"/>
      <c r="AC2783"/>
      <c r="AE2783"/>
    </row>
    <row r="2784" spans="1:31" hidden="1" x14ac:dyDescent="0.3">
      <c r="A2784" s="3">
        <v>3133480040</v>
      </c>
      <c r="B2784" s="3" t="s">
        <v>6609</v>
      </c>
      <c r="C2784" s="3" t="s">
        <v>6609</v>
      </c>
      <c r="D2784" s="3">
        <v>57.302732575990198</v>
      </c>
      <c r="E2784" s="3" t="s">
        <v>6610</v>
      </c>
      <c r="F2784" s="3" t="s">
        <v>13</v>
      </c>
      <c r="G2784" s="3" t="s">
        <v>838</v>
      </c>
      <c r="H2784" s="3" t="s">
        <v>107</v>
      </c>
      <c r="I2784" s="3" t="s">
        <v>6611</v>
      </c>
      <c r="J2784" s="3" t="s">
        <v>26</v>
      </c>
      <c r="K2784" s="3" t="s">
        <v>175</v>
      </c>
      <c r="L2784" s="3" t="s">
        <v>107</v>
      </c>
      <c r="N2784" s="3" t="s">
        <v>1309</v>
      </c>
      <c r="O2784" s="3" t="s">
        <v>9</v>
      </c>
      <c r="P2784" s="3" t="s">
        <v>107</v>
      </c>
      <c r="Q2784" s="3" t="s">
        <v>10</v>
      </c>
      <c r="V2784" t="str">
        <f t="shared" si="131"/>
        <v>Remove</v>
      </c>
      <c r="W2784"/>
      <c r="X2784"/>
      <c r="Y2784"/>
      <c r="Z2784"/>
      <c r="AA2784"/>
      <c r="AC2784"/>
      <c r="AE2784"/>
    </row>
    <row r="2785" spans="1:31" hidden="1" x14ac:dyDescent="0.3">
      <c r="A2785" s="3">
        <v>3132388040</v>
      </c>
      <c r="B2785" s="3" t="s">
        <v>6609</v>
      </c>
      <c r="C2785" s="3" t="s">
        <v>6609</v>
      </c>
      <c r="D2785" s="3">
        <v>335.26195764845301</v>
      </c>
      <c r="E2785" s="3" t="s">
        <v>6612</v>
      </c>
      <c r="F2785" s="3" t="s">
        <v>26</v>
      </c>
      <c r="G2785" s="3" t="s">
        <v>27</v>
      </c>
      <c r="H2785" s="3" t="s">
        <v>4</v>
      </c>
      <c r="I2785" s="3" t="s">
        <v>6613</v>
      </c>
      <c r="J2785" s="3" t="s">
        <v>2</v>
      </c>
      <c r="K2785" s="3" t="s">
        <v>3</v>
      </c>
      <c r="L2785" s="3" t="s">
        <v>4</v>
      </c>
      <c r="O2785" s="3" t="s">
        <v>9</v>
      </c>
      <c r="P2785" s="3" t="s">
        <v>4</v>
      </c>
      <c r="Q2785" s="3" t="s">
        <v>10</v>
      </c>
      <c r="V2785" t="str">
        <f t="shared" si="131"/>
        <v>Remove</v>
      </c>
      <c r="W2785"/>
      <c r="X2785"/>
      <c r="Y2785"/>
      <c r="Z2785"/>
      <c r="AA2785"/>
      <c r="AC2785"/>
      <c r="AE2785"/>
    </row>
    <row r="2786" spans="1:31" hidden="1" x14ac:dyDescent="0.3">
      <c r="A2786" s="3">
        <v>3131820040</v>
      </c>
      <c r="B2786" s="3" t="s">
        <v>6609</v>
      </c>
      <c r="C2786" s="3" t="s">
        <v>6609</v>
      </c>
      <c r="D2786" s="3">
        <v>237.894269213683</v>
      </c>
      <c r="E2786" s="3" t="s">
        <v>6614</v>
      </c>
      <c r="F2786" s="3" t="s">
        <v>13</v>
      </c>
      <c r="G2786" s="3" t="s">
        <v>56</v>
      </c>
      <c r="H2786" s="3" t="s">
        <v>4</v>
      </c>
      <c r="I2786" s="3" t="s">
        <v>6615</v>
      </c>
      <c r="J2786" s="3" t="s">
        <v>13</v>
      </c>
      <c r="K2786" s="3" t="s">
        <v>56</v>
      </c>
      <c r="L2786" s="3" t="s">
        <v>4</v>
      </c>
      <c r="O2786" s="3" t="s">
        <v>9</v>
      </c>
      <c r="P2786" s="3" t="s">
        <v>4</v>
      </c>
      <c r="Q2786" s="3" t="s">
        <v>10</v>
      </c>
      <c r="V2786" t="str">
        <f t="shared" si="131"/>
        <v>Remove</v>
      </c>
      <c r="W2786"/>
      <c r="X2786"/>
      <c r="Y2786"/>
      <c r="Z2786"/>
      <c r="AA2786"/>
      <c r="AC2786"/>
      <c r="AE2786"/>
    </row>
    <row r="2787" spans="1:31" hidden="1" x14ac:dyDescent="0.3">
      <c r="A2787" s="3">
        <v>3132426040</v>
      </c>
      <c r="B2787" s="3" t="s">
        <v>6616</v>
      </c>
      <c r="C2787" s="3" t="s">
        <v>6616</v>
      </c>
      <c r="D2787" s="3">
        <v>1468.62483311081</v>
      </c>
      <c r="E2787" s="3" t="s">
        <v>6617</v>
      </c>
      <c r="F2787" s="3" t="s">
        <v>26</v>
      </c>
      <c r="G2787" s="3" t="s">
        <v>27</v>
      </c>
      <c r="H2787" s="3" t="s">
        <v>4</v>
      </c>
      <c r="I2787" s="3" t="s">
        <v>25</v>
      </c>
      <c r="J2787" s="3" t="s">
        <v>26</v>
      </c>
      <c r="K2787" s="3" t="s">
        <v>27</v>
      </c>
      <c r="L2787" s="3" t="s">
        <v>4</v>
      </c>
      <c r="O2787" s="3" t="s">
        <v>9</v>
      </c>
      <c r="P2787" s="3" t="s">
        <v>4</v>
      </c>
      <c r="Q2787" s="3" t="s">
        <v>10</v>
      </c>
      <c r="V2787" t="str">
        <f t="shared" si="131"/>
        <v>Remove</v>
      </c>
      <c r="W2787"/>
      <c r="X2787"/>
      <c r="Y2787"/>
      <c r="Z2787"/>
      <c r="AA2787"/>
      <c r="AC2787"/>
      <c r="AE2787"/>
    </row>
    <row r="2788" spans="1:31" hidden="1" x14ac:dyDescent="0.3">
      <c r="A2788" s="3">
        <v>3132953040</v>
      </c>
      <c r="B2788" s="3" t="s">
        <v>6618</v>
      </c>
      <c r="C2788" s="3" t="s">
        <v>6618</v>
      </c>
      <c r="D2788" s="3">
        <v>456.826674744125</v>
      </c>
      <c r="E2788" s="3" t="s">
        <v>6619</v>
      </c>
      <c r="F2788" s="3" t="s">
        <v>83</v>
      </c>
      <c r="G2788" s="3" t="s">
        <v>159</v>
      </c>
      <c r="H2788" s="3" t="s">
        <v>4</v>
      </c>
      <c r="I2788" s="3" t="s">
        <v>6620</v>
      </c>
      <c r="J2788" s="3" t="s">
        <v>83</v>
      </c>
      <c r="K2788" s="3" t="s">
        <v>159</v>
      </c>
      <c r="L2788" s="3" t="s">
        <v>4</v>
      </c>
      <c r="N2788" s="3" t="s">
        <v>59</v>
      </c>
      <c r="O2788" s="3" t="s">
        <v>9</v>
      </c>
      <c r="P2788" s="3" t="s">
        <v>4</v>
      </c>
      <c r="Q2788" s="3" t="s">
        <v>10</v>
      </c>
      <c r="V2788" t="str">
        <f t="shared" si="131"/>
        <v>Remove</v>
      </c>
      <c r="W2788"/>
      <c r="X2788"/>
      <c r="Y2788"/>
      <c r="Z2788"/>
      <c r="AA2788"/>
      <c r="AC2788"/>
      <c r="AE2788"/>
    </row>
    <row r="2789" spans="1:31" hidden="1" x14ac:dyDescent="0.3">
      <c r="A2789" s="3">
        <v>3132880040</v>
      </c>
      <c r="B2789" s="3" t="s">
        <v>6618</v>
      </c>
      <c r="C2789" s="3" t="s">
        <v>6618</v>
      </c>
      <c r="D2789" s="3">
        <v>65.318725691042403</v>
      </c>
      <c r="E2789" s="3" t="s">
        <v>6621</v>
      </c>
      <c r="F2789" s="3" t="s">
        <v>13</v>
      </c>
      <c r="G2789" s="3" t="s">
        <v>65</v>
      </c>
      <c r="H2789" s="3" t="s">
        <v>4</v>
      </c>
      <c r="I2789" s="3" t="s">
        <v>6622</v>
      </c>
      <c r="J2789" s="3" t="s">
        <v>83</v>
      </c>
      <c r="K2789" s="3" t="s">
        <v>159</v>
      </c>
      <c r="L2789" s="3" t="s">
        <v>4</v>
      </c>
      <c r="O2789" s="3" t="s">
        <v>9</v>
      </c>
      <c r="P2789" s="3" t="s">
        <v>4</v>
      </c>
      <c r="Q2789" s="3" t="s">
        <v>10</v>
      </c>
      <c r="V2789" t="str">
        <f t="shared" si="131"/>
        <v>Remove</v>
      </c>
      <c r="W2789"/>
      <c r="X2789"/>
      <c r="Y2789"/>
      <c r="Z2789"/>
      <c r="AA2789"/>
      <c r="AC2789"/>
      <c r="AE2789"/>
    </row>
    <row r="2790" spans="1:31" hidden="1" x14ac:dyDescent="0.3">
      <c r="A2790" s="3">
        <v>3133333040</v>
      </c>
      <c r="B2790" s="3" t="s">
        <v>6623</v>
      </c>
      <c r="C2790" s="3" t="s">
        <v>6623</v>
      </c>
      <c r="D2790" s="3">
        <v>57.2575847709697</v>
      </c>
      <c r="E2790" s="3" t="s">
        <v>6624</v>
      </c>
      <c r="F2790" s="3" t="s">
        <v>90</v>
      </c>
      <c r="G2790" s="3" t="s">
        <v>106</v>
      </c>
      <c r="H2790" s="3" t="s">
        <v>4</v>
      </c>
      <c r="I2790" s="3" t="s">
        <v>6625</v>
      </c>
      <c r="J2790" s="3" t="s">
        <v>90</v>
      </c>
      <c r="K2790" s="3" t="s">
        <v>91</v>
      </c>
      <c r="L2790" s="3" t="s">
        <v>4</v>
      </c>
      <c r="N2790" s="3" t="s">
        <v>6626</v>
      </c>
      <c r="O2790" s="3" t="s">
        <v>9</v>
      </c>
      <c r="P2790" s="3" t="s">
        <v>4</v>
      </c>
      <c r="Q2790" s="3" t="s">
        <v>10</v>
      </c>
      <c r="V2790" t="str">
        <f t="shared" si="131"/>
        <v>Remove</v>
      </c>
      <c r="W2790"/>
      <c r="X2790"/>
      <c r="Y2790"/>
      <c r="Z2790"/>
      <c r="AA2790"/>
      <c r="AC2790"/>
      <c r="AE2790"/>
    </row>
    <row r="2791" spans="1:31" hidden="1" x14ac:dyDescent="0.3">
      <c r="A2791" s="3">
        <v>3133253040</v>
      </c>
      <c r="B2791" s="3" t="s">
        <v>6623</v>
      </c>
      <c r="C2791" s="3" t="s">
        <v>6589</v>
      </c>
      <c r="D2791" s="3">
        <v>599.38705150109797</v>
      </c>
      <c r="E2791" s="3" t="s">
        <v>6627</v>
      </c>
      <c r="F2791" s="3" t="s">
        <v>6</v>
      </c>
      <c r="G2791" s="3" t="s">
        <v>34</v>
      </c>
      <c r="H2791" s="3" t="s">
        <v>4</v>
      </c>
      <c r="I2791" s="3" t="s">
        <v>6628</v>
      </c>
      <c r="J2791" s="3" t="s">
        <v>6</v>
      </c>
      <c r="K2791" s="3" t="s">
        <v>34</v>
      </c>
      <c r="L2791" s="3" t="s">
        <v>4</v>
      </c>
      <c r="N2791" s="3" t="s">
        <v>3249</v>
      </c>
      <c r="O2791" s="3" t="s">
        <v>9</v>
      </c>
      <c r="P2791" s="3" t="s">
        <v>4</v>
      </c>
      <c r="Q2791" s="3" t="s">
        <v>10</v>
      </c>
      <c r="V2791" t="str">
        <f t="shared" si="131"/>
        <v>Remove</v>
      </c>
      <c r="W2791"/>
      <c r="X2791"/>
      <c r="Y2791"/>
      <c r="Z2791"/>
      <c r="AA2791"/>
      <c r="AC2791"/>
      <c r="AE2791"/>
    </row>
    <row r="2792" spans="1:31" hidden="1" x14ac:dyDescent="0.3">
      <c r="A2792" s="3">
        <v>3233563040</v>
      </c>
      <c r="B2792" s="3" t="s">
        <v>6629</v>
      </c>
      <c r="C2792" s="3" t="s">
        <v>6630</v>
      </c>
      <c r="D2792" s="3">
        <v>104.51132753657799</v>
      </c>
      <c r="E2792" s="3" t="s">
        <v>6631</v>
      </c>
      <c r="F2792" s="3" t="s">
        <v>6</v>
      </c>
      <c r="G2792" s="3" t="s">
        <v>234</v>
      </c>
      <c r="H2792" s="3" t="s">
        <v>4</v>
      </c>
      <c r="I2792" s="3" t="s">
        <v>6632</v>
      </c>
      <c r="J2792" s="3" t="s">
        <v>6</v>
      </c>
      <c r="K2792" s="3" t="s">
        <v>234</v>
      </c>
      <c r="L2792" s="3" t="s">
        <v>4</v>
      </c>
      <c r="O2792" s="3" t="s">
        <v>9</v>
      </c>
      <c r="P2792" s="3" t="s">
        <v>4</v>
      </c>
      <c r="Q2792" s="3" t="s">
        <v>10</v>
      </c>
      <c r="V2792" t="str">
        <f t="shared" si="131"/>
        <v>Remove</v>
      </c>
      <c r="W2792"/>
      <c r="X2792"/>
      <c r="Y2792"/>
      <c r="Z2792"/>
      <c r="AA2792"/>
      <c r="AC2792"/>
      <c r="AE2792"/>
    </row>
    <row r="2793" spans="1:31" hidden="1" x14ac:dyDescent="0.3">
      <c r="A2793" s="3">
        <v>3136279040</v>
      </c>
      <c r="B2793" s="3" t="s">
        <v>6633</v>
      </c>
      <c r="C2793" s="3" t="s">
        <v>6633</v>
      </c>
      <c r="D2793" s="3">
        <v>1614.14667052135</v>
      </c>
      <c r="E2793" s="3" t="s">
        <v>6634</v>
      </c>
      <c r="F2793" s="3" t="s">
        <v>23</v>
      </c>
      <c r="G2793" s="3" t="s">
        <v>24</v>
      </c>
      <c r="H2793" s="3" t="s">
        <v>49</v>
      </c>
      <c r="I2793" s="3" t="s">
        <v>6635</v>
      </c>
      <c r="J2793" s="3" t="s">
        <v>23</v>
      </c>
      <c r="K2793" s="3" t="s">
        <v>24</v>
      </c>
      <c r="L2793" s="3" t="s">
        <v>5725</v>
      </c>
      <c r="M2793" s="3" t="s">
        <v>4490</v>
      </c>
      <c r="N2793" s="3" t="s">
        <v>283</v>
      </c>
      <c r="O2793" s="3" t="s">
        <v>9</v>
      </c>
      <c r="P2793" s="3" t="s">
        <v>49</v>
      </c>
      <c r="Q2793" s="3" t="s">
        <v>10</v>
      </c>
      <c r="V2793" t="str">
        <f t="shared" si="131"/>
        <v>Remove</v>
      </c>
      <c r="W2793"/>
      <c r="X2793"/>
      <c r="Y2793"/>
      <c r="Z2793"/>
      <c r="AA2793"/>
      <c r="AC2793"/>
      <c r="AE2793"/>
    </row>
    <row r="2794" spans="1:31" hidden="1" x14ac:dyDescent="0.3">
      <c r="A2794" s="3">
        <v>3119394040</v>
      </c>
      <c r="B2794" s="3" t="s">
        <v>6633</v>
      </c>
      <c r="C2794" s="3" t="s">
        <v>6636</v>
      </c>
      <c r="D2794" s="3">
        <v>83.998263285863104</v>
      </c>
      <c r="E2794" s="3" t="s">
        <v>6637</v>
      </c>
      <c r="F2794" s="3" t="s">
        <v>26</v>
      </c>
      <c r="G2794" s="3" t="s">
        <v>72</v>
      </c>
      <c r="H2794" s="3" t="s">
        <v>107</v>
      </c>
      <c r="I2794" s="3" t="s">
        <v>6638</v>
      </c>
      <c r="J2794" s="3" t="s">
        <v>26</v>
      </c>
      <c r="K2794" s="3" t="s">
        <v>511</v>
      </c>
      <c r="L2794" s="3" t="s">
        <v>211</v>
      </c>
      <c r="M2794" s="3" t="s">
        <v>6639</v>
      </c>
      <c r="O2794" s="3" t="s">
        <v>9</v>
      </c>
      <c r="P2794" s="3" t="s">
        <v>107</v>
      </c>
      <c r="Q2794" s="3" t="s">
        <v>10</v>
      </c>
      <c r="V2794" t="str">
        <f t="shared" si="131"/>
        <v>Remove</v>
      </c>
      <c r="W2794"/>
      <c r="X2794"/>
      <c r="Y2794"/>
      <c r="Z2794"/>
      <c r="AA2794"/>
      <c r="AC2794"/>
      <c r="AE2794"/>
    </row>
    <row r="2795" spans="1:31" hidden="1" x14ac:dyDescent="0.3">
      <c r="A2795" s="3">
        <v>3059211040</v>
      </c>
      <c r="B2795" s="3" t="s">
        <v>6633</v>
      </c>
      <c r="C2795" s="3" t="s">
        <v>6633</v>
      </c>
      <c r="D2795" s="3">
        <v>606.23654877774595</v>
      </c>
      <c r="E2795" s="3" t="s">
        <v>6640</v>
      </c>
      <c r="F2795" s="3" t="s">
        <v>41</v>
      </c>
      <c r="G2795" s="3" t="s">
        <v>323</v>
      </c>
      <c r="H2795" s="3" t="s">
        <v>49</v>
      </c>
      <c r="I2795" s="3" t="s">
        <v>6641</v>
      </c>
      <c r="J2795" s="3" t="s">
        <v>41</v>
      </c>
      <c r="K2795" s="3" t="s">
        <v>144</v>
      </c>
      <c r="L2795" s="3" t="s">
        <v>49</v>
      </c>
      <c r="M2795" s="3" t="s">
        <v>283</v>
      </c>
      <c r="N2795" s="3" t="s">
        <v>530</v>
      </c>
      <c r="O2795" s="3" t="s">
        <v>9</v>
      </c>
      <c r="P2795" s="3" t="s">
        <v>49</v>
      </c>
      <c r="Q2795" s="3" t="s">
        <v>10</v>
      </c>
      <c r="V2795" t="str">
        <f t="shared" si="131"/>
        <v>Remove</v>
      </c>
      <c r="W2795"/>
      <c r="X2795"/>
      <c r="Y2795"/>
      <c r="Z2795"/>
      <c r="AA2795"/>
      <c r="AC2795"/>
      <c r="AE2795"/>
    </row>
    <row r="2796" spans="1:31" hidden="1" x14ac:dyDescent="0.3">
      <c r="A2796" s="3">
        <v>3135766040</v>
      </c>
      <c r="B2796" s="3" t="s">
        <v>6234</v>
      </c>
      <c r="C2796" s="3" t="s">
        <v>6234</v>
      </c>
      <c r="D2796" s="3">
        <v>256.14296351451998</v>
      </c>
      <c r="E2796" s="3" t="s">
        <v>6642</v>
      </c>
      <c r="F2796" s="3" t="s">
        <v>2</v>
      </c>
      <c r="G2796" s="3" t="s">
        <v>3</v>
      </c>
      <c r="H2796" s="3" t="s">
        <v>4</v>
      </c>
      <c r="I2796" s="3" t="s">
        <v>6643</v>
      </c>
      <c r="J2796" s="3" t="s">
        <v>13</v>
      </c>
      <c r="K2796" s="3" t="s">
        <v>65</v>
      </c>
      <c r="L2796" s="3" t="s">
        <v>4</v>
      </c>
      <c r="N2796" s="3" t="s">
        <v>5428</v>
      </c>
      <c r="O2796" s="3" t="s">
        <v>9</v>
      </c>
      <c r="P2796" s="3" t="s">
        <v>4</v>
      </c>
      <c r="Q2796" s="3" t="s">
        <v>10</v>
      </c>
      <c r="V2796" t="str">
        <f t="shared" si="131"/>
        <v>Remove</v>
      </c>
      <c r="W2796"/>
      <c r="X2796"/>
      <c r="Y2796"/>
      <c r="Z2796"/>
      <c r="AA2796"/>
      <c r="AC2796"/>
      <c r="AE2796"/>
    </row>
    <row r="2797" spans="1:31" hidden="1" x14ac:dyDescent="0.3">
      <c r="A2797" s="3">
        <v>3134911040</v>
      </c>
      <c r="B2797" s="3" t="s">
        <v>6234</v>
      </c>
      <c r="C2797" s="3" t="s">
        <v>6234</v>
      </c>
      <c r="D2797" s="3">
        <v>206.949069247952</v>
      </c>
      <c r="E2797" s="3" t="s">
        <v>6644</v>
      </c>
      <c r="F2797" s="3" t="s">
        <v>6</v>
      </c>
      <c r="G2797" s="3" t="s">
        <v>117</v>
      </c>
      <c r="H2797" s="3" t="s">
        <v>4</v>
      </c>
      <c r="I2797" s="3" t="s">
        <v>6645</v>
      </c>
      <c r="J2797" s="3" t="s">
        <v>6</v>
      </c>
      <c r="K2797" s="3" t="s">
        <v>117</v>
      </c>
      <c r="L2797" s="3" t="s">
        <v>4</v>
      </c>
      <c r="N2797" s="3" t="s">
        <v>6646</v>
      </c>
      <c r="O2797" s="3" t="s">
        <v>9</v>
      </c>
      <c r="P2797" s="3" t="s">
        <v>4</v>
      </c>
      <c r="Q2797" s="3" t="s">
        <v>10</v>
      </c>
      <c r="V2797" t="str">
        <f t="shared" si="131"/>
        <v>Remove</v>
      </c>
      <c r="W2797"/>
      <c r="X2797"/>
      <c r="Y2797"/>
      <c r="Z2797"/>
      <c r="AA2797"/>
      <c r="AC2797"/>
      <c r="AE2797"/>
    </row>
    <row r="2798" spans="1:31" hidden="1" x14ac:dyDescent="0.3">
      <c r="A2798" s="3">
        <v>3116551040</v>
      </c>
      <c r="B2798" s="3" t="s">
        <v>6234</v>
      </c>
      <c r="C2798" s="3" t="s">
        <v>6234</v>
      </c>
      <c r="D2798" s="3">
        <v>106.769024571854</v>
      </c>
      <c r="E2798" s="3" t="s">
        <v>6647</v>
      </c>
      <c r="F2798" s="3" t="s">
        <v>6</v>
      </c>
      <c r="G2798" s="3" t="s">
        <v>79</v>
      </c>
      <c r="H2798" s="3" t="s">
        <v>4</v>
      </c>
      <c r="I2798" s="3" t="s">
        <v>25</v>
      </c>
      <c r="J2798" s="3" t="s">
        <v>26</v>
      </c>
      <c r="K2798" s="3" t="s">
        <v>27</v>
      </c>
      <c r="L2798" s="3" t="s">
        <v>4</v>
      </c>
      <c r="M2798" s="3" t="s">
        <v>1752</v>
      </c>
      <c r="O2798" s="3" t="s">
        <v>9</v>
      </c>
      <c r="P2798" s="3" t="s">
        <v>4</v>
      </c>
      <c r="Q2798" s="3" t="s">
        <v>10</v>
      </c>
      <c r="V2798" t="str">
        <f t="shared" si="131"/>
        <v>Remove</v>
      </c>
      <c r="W2798"/>
      <c r="X2798"/>
      <c r="Y2798"/>
      <c r="Z2798"/>
      <c r="AA2798"/>
      <c r="AC2798"/>
      <c r="AE2798"/>
    </row>
    <row r="2799" spans="1:31" hidden="1" x14ac:dyDescent="0.3">
      <c r="A2799" s="3">
        <v>3135487040</v>
      </c>
      <c r="B2799" s="3" t="s">
        <v>6648</v>
      </c>
      <c r="C2799" s="3" t="s">
        <v>6648</v>
      </c>
      <c r="D2799" s="3">
        <v>297.30051135688001</v>
      </c>
      <c r="E2799" s="3" t="s">
        <v>6649</v>
      </c>
      <c r="F2799" s="3" t="s">
        <v>13</v>
      </c>
      <c r="G2799" s="3" t="s">
        <v>56</v>
      </c>
      <c r="H2799" s="3" t="s">
        <v>4</v>
      </c>
      <c r="I2799" s="3" t="s">
        <v>25</v>
      </c>
      <c r="J2799" s="3" t="s">
        <v>26</v>
      </c>
      <c r="K2799" s="3" t="s">
        <v>27</v>
      </c>
      <c r="L2799" s="3" t="s">
        <v>4</v>
      </c>
      <c r="N2799" s="3" t="s">
        <v>246</v>
      </c>
      <c r="O2799" s="3" t="s">
        <v>9</v>
      </c>
      <c r="P2799" s="3" t="s">
        <v>4</v>
      </c>
      <c r="Q2799" s="3" t="s">
        <v>10</v>
      </c>
      <c r="V2799" t="str">
        <f t="shared" si="131"/>
        <v>Remove</v>
      </c>
      <c r="W2799"/>
      <c r="X2799"/>
      <c r="Y2799"/>
      <c r="Z2799"/>
      <c r="AA2799"/>
      <c r="AC2799"/>
      <c r="AE2799"/>
    </row>
    <row r="2800" spans="1:31" hidden="1" x14ac:dyDescent="0.3">
      <c r="A2800" s="3">
        <v>3135405040</v>
      </c>
      <c r="B2800" s="3" t="s">
        <v>6648</v>
      </c>
      <c r="C2800" s="3" t="s">
        <v>6650</v>
      </c>
      <c r="D2800" s="3">
        <v>76.163913323321196</v>
      </c>
      <c r="E2800" s="3" t="s">
        <v>6651</v>
      </c>
      <c r="F2800" s="3" t="s">
        <v>41</v>
      </c>
      <c r="G2800" s="3" t="s">
        <v>42</v>
      </c>
      <c r="H2800" s="3" t="s">
        <v>4</v>
      </c>
      <c r="I2800" s="3" t="s">
        <v>1190</v>
      </c>
      <c r="J2800" s="3" t="s">
        <v>83</v>
      </c>
      <c r="K2800" s="3" t="s">
        <v>121</v>
      </c>
      <c r="L2800" s="3" t="s">
        <v>4</v>
      </c>
      <c r="N2800" s="3" t="s">
        <v>66</v>
      </c>
      <c r="O2800" s="3" t="s">
        <v>9</v>
      </c>
      <c r="P2800" s="3" t="s">
        <v>4</v>
      </c>
      <c r="Q2800" s="3" t="s">
        <v>10</v>
      </c>
      <c r="V2800" t="str">
        <f t="shared" si="131"/>
        <v>Remove</v>
      </c>
      <c r="W2800"/>
      <c r="X2800"/>
      <c r="Y2800"/>
      <c r="Z2800"/>
      <c r="AA2800"/>
      <c r="AC2800"/>
      <c r="AE2800"/>
    </row>
    <row r="2801" spans="1:31" hidden="1" x14ac:dyDescent="0.3">
      <c r="A2801" s="3">
        <v>3135404040</v>
      </c>
      <c r="B2801" s="3" t="s">
        <v>6648</v>
      </c>
      <c r="C2801" s="3" t="s">
        <v>6650</v>
      </c>
      <c r="D2801" s="3">
        <v>140.954117755233</v>
      </c>
      <c r="E2801" s="3" t="s">
        <v>6652</v>
      </c>
      <c r="F2801" s="3" t="s">
        <v>41</v>
      </c>
      <c r="G2801" s="3" t="s">
        <v>42</v>
      </c>
      <c r="H2801" s="3" t="s">
        <v>4</v>
      </c>
      <c r="I2801" s="3" t="s">
        <v>1190</v>
      </c>
      <c r="J2801" s="3" t="s">
        <v>83</v>
      </c>
      <c r="K2801" s="3" t="s">
        <v>121</v>
      </c>
      <c r="L2801" s="3" t="s">
        <v>4</v>
      </c>
      <c r="N2801" s="3" t="s">
        <v>66</v>
      </c>
      <c r="O2801" s="3" t="s">
        <v>9</v>
      </c>
      <c r="P2801" s="3" t="s">
        <v>4</v>
      </c>
      <c r="Q2801" s="3" t="s">
        <v>10</v>
      </c>
      <c r="V2801" t="str">
        <f t="shared" si="131"/>
        <v>Remove</v>
      </c>
      <c r="W2801"/>
      <c r="X2801"/>
      <c r="Y2801"/>
      <c r="Z2801"/>
      <c r="AA2801"/>
      <c r="AC2801"/>
      <c r="AE2801"/>
    </row>
    <row r="2802" spans="1:31" hidden="1" x14ac:dyDescent="0.3">
      <c r="A2802" s="3">
        <v>3135351040</v>
      </c>
      <c r="B2802" s="3" t="s">
        <v>6648</v>
      </c>
      <c r="C2802" s="3" t="s">
        <v>6648</v>
      </c>
      <c r="D2802" s="3">
        <v>248.84052800570799</v>
      </c>
      <c r="E2802" s="3" t="s">
        <v>6653</v>
      </c>
      <c r="F2802" s="3" t="s">
        <v>26</v>
      </c>
      <c r="G2802" s="3" t="s">
        <v>27</v>
      </c>
      <c r="H2802" s="3" t="s">
        <v>4</v>
      </c>
      <c r="I2802" s="3" t="s">
        <v>6654</v>
      </c>
      <c r="J2802" s="3" t="s">
        <v>90</v>
      </c>
      <c r="K2802" s="3" t="s">
        <v>733</v>
      </c>
      <c r="L2802" s="3" t="s">
        <v>4</v>
      </c>
      <c r="N2802" s="3" t="s">
        <v>6655</v>
      </c>
      <c r="O2802" s="3" t="s">
        <v>9</v>
      </c>
      <c r="P2802" s="3" t="s">
        <v>4</v>
      </c>
      <c r="Q2802" s="3" t="s">
        <v>10</v>
      </c>
      <c r="V2802" t="str">
        <f t="shared" si="131"/>
        <v>Remove</v>
      </c>
      <c r="W2802"/>
      <c r="X2802"/>
      <c r="Y2802"/>
      <c r="Z2802"/>
      <c r="AA2802"/>
      <c r="AC2802"/>
      <c r="AE2802"/>
    </row>
    <row r="2803" spans="1:31" hidden="1" x14ac:dyDescent="0.3">
      <c r="A2803" s="3">
        <v>3135297040</v>
      </c>
      <c r="B2803" s="3" t="s">
        <v>6648</v>
      </c>
      <c r="C2803" s="3" t="s">
        <v>6656</v>
      </c>
      <c r="D2803" s="3">
        <v>229.72916352675199</v>
      </c>
      <c r="E2803" s="3" t="s">
        <v>6657</v>
      </c>
      <c r="F2803" s="3" t="s">
        <v>83</v>
      </c>
      <c r="G2803" s="3" t="s">
        <v>159</v>
      </c>
      <c r="H2803" s="3" t="s">
        <v>4</v>
      </c>
      <c r="I2803" s="3" t="s">
        <v>6658</v>
      </c>
      <c r="J2803" s="3" t="s">
        <v>83</v>
      </c>
      <c r="K2803" s="3" t="s">
        <v>159</v>
      </c>
      <c r="L2803" s="3" t="s">
        <v>4</v>
      </c>
      <c r="O2803" s="3" t="s">
        <v>9</v>
      </c>
      <c r="P2803" s="3" t="s">
        <v>4</v>
      </c>
      <c r="Q2803" s="3" t="s">
        <v>10</v>
      </c>
      <c r="V2803" t="str">
        <f t="shared" si="131"/>
        <v>Remove</v>
      </c>
      <c r="W2803"/>
      <c r="X2803"/>
      <c r="Y2803"/>
      <c r="Z2803"/>
      <c r="AA2803"/>
      <c r="AC2803"/>
      <c r="AE2803"/>
    </row>
    <row r="2804" spans="1:31" hidden="1" x14ac:dyDescent="0.3">
      <c r="A2804" s="3">
        <v>3135807040</v>
      </c>
      <c r="B2804" s="3" t="s">
        <v>6659</v>
      </c>
      <c r="C2804" s="3" t="s">
        <v>6659</v>
      </c>
      <c r="D2804" s="3">
        <v>116.484718753716</v>
      </c>
      <c r="E2804" s="3" t="s">
        <v>6660</v>
      </c>
      <c r="F2804" s="3" t="s">
        <v>2</v>
      </c>
      <c r="G2804" s="3" t="s">
        <v>3</v>
      </c>
      <c r="H2804" s="3" t="s">
        <v>4</v>
      </c>
      <c r="I2804" s="3" t="s">
        <v>6661</v>
      </c>
      <c r="J2804" s="3" t="s">
        <v>2</v>
      </c>
      <c r="K2804" s="3" t="s">
        <v>3</v>
      </c>
      <c r="L2804" s="3" t="s">
        <v>4</v>
      </c>
      <c r="O2804" s="3" t="s">
        <v>9</v>
      </c>
      <c r="P2804" s="3" t="s">
        <v>4</v>
      </c>
      <c r="Q2804" s="3" t="s">
        <v>10</v>
      </c>
      <c r="V2804" t="str">
        <f t="shared" si="131"/>
        <v>Remove</v>
      </c>
      <c r="W2804"/>
      <c r="X2804"/>
      <c r="Y2804"/>
      <c r="Z2804"/>
      <c r="AA2804"/>
      <c r="AC2804"/>
      <c r="AE2804"/>
    </row>
    <row r="2805" spans="1:31" hidden="1" x14ac:dyDescent="0.3">
      <c r="A2805" s="3">
        <v>3135847040</v>
      </c>
      <c r="B2805" s="3" t="s">
        <v>6662</v>
      </c>
      <c r="C2805" s="3" t="s">
        <v>6662</v>
      </c>
      <c r="D2805" s="3">
        <v>446.38207329593598</v>
      </c>
      <c r="E2805" s="3" t="s">
        <v>6663</v>
      </c>
      <c r="F2805" s="3" t="s">
        <v>26</v>
      </c>
      <c r="G2805" s="3" t="s">
        <v>27</v>
      </c>
      <c r="H2805" s="3" t="s">
        <v>4</v>
      </c>
      <c r="I2805" s="3" t="s">
        <v>25</v>
      </c>
      <c r="J2805" s="3" t="s">
        <v>26</v>
      </c>
      <c r="K2805" s="3" t="s">
        <v>27</v>
      </c>
      <c r="L2805" s="3" t="s">
        <v>4</v>
      </c>
      <c r="N2805" s="3" t="s">
        <v>2037</v>
      </c>
      <c r="O2805" s="3" t="s">
        <v>9</v>
      </c>
      <c r="P2805" s="3" t="s">
        <v>4</v>
      </c>
      <c r="Q2805" s="3" t="s">
        <v>10</v>
      </c>
      <c r="V2805" t="str">
        <f t="shared" si="131"/>
        <v>Remove</v>
      </c>
      <c r="W2805"/>
      <c r="X2805"/>
      <c r="Y2805"/>
      <c r="Z2805"/>
      <c r="AA2805"/>
      <c r="AC2805"/>
      <c r="AE2805"/>
    </row>
    <row r="2806" spans="1:31" hidden="1" x14ac:dyDescent="0.3">
      <c r="A2806" s="3">
        <v>3136741040</v>
      </c>
      <c r="B2806" s="3" t="s">
        <v>6630</v>
      </c>
      <c r="C2806" s="3" t="s">
        <v>6664</v>
      </c>
      <c r="D2806" s="3">
        <v>93.371047564488194</v>
      </c>
      <c r="E2806" s="3" t="s">
        <v>6665</v>
      </c>
      <c r="F2806" s="3" t="s">
        <v>83</v>
      </c>
      <c r="G2806" s="3" t="s">
        <v>159</v>
      </c>
      <c r="H2806" s="3" t="s">
        <v>4</v>
      </c>
      <c r="I2806" s="3" t="s">
        <v>6666</v>
      </c>
      <c r="J2806" s="3" t="s">
        <v>6</v>
      </c>
      <c r="K2806" s="3" t="s">
        <v>7</v>
      </c>
      <c r="L2806" s="3" t="s">
        <v>28</v>
      </c>
      <c r="N2806" s="3" t="s">
        <v>2805</v>
      </c>
      <c r="O2806" s="3" t="s">
        <v>9</v>
      </c>
      <c r="P2806" s="3" t="s">
        <v>4</v>
      </c>
      <c r="Q2806" s="3" t="s">
        <v>10</v>
      </c>
      <c r="V2806" t="str">
        <f t="shared" si="131"/>
        <v>Remove</v>
      </c>
      <c r="W2806"/>
      <c r="X2806"/>
      <c r="Y2806"/>
      <c r="Z2806"/>
      <c r="AA2806"/>
      <c r="AC2806"/>
      <c r="AE2806"/>
    </row>
    <row r="2807" spans="1:31" hidden="1" x14ac:dyDescent="0.3">
      <c r="A2807" s="3">
        <v>3136247040</v>
      </c>
      <c r="B2807" s="3" t="s">
        <v>6630</v>
      </c>
      <c r="C2807" s="3" t="s">
        <v>6667</v>
      </c>
      <c r="D2807" s="3">
        <v>119.10487511285</v>
      </c>
      <c r="E2807" s="3" t="s">
        <v>6668</v>
      </c>
      <c r="F2807" s="3" t="s">
        <v>41</v>
      </c>
      <c r="G2807" s="3" t="s">
        <v>144</v>
      </c>
      <c r="H2807" s="3" t="s">
        <v>4</v>
      </c>
      <c r="I2807" s="3" t="s">
        <v>6669</v>
      </c>
      <c r="J2807" s="3" t="s">
        <v>83</v>
      </c>
      <c r="K2807" s="3" t="s">
        <v>84</v>
      </c>
      <c r="L2807" s="3" t="s">
        <v>4</v>
      </c>
      <c r="N2807" s="3" t="s">
        <v>59</v>
      </c>
      <c r="O2807" s="3" t="s">
        <v>9</v>
      </c>
      <c r="P2807" s="3" t="s">
        <v>4</v>
      </c>
      <c r="Q2807" s="3" t="s">
        <v>10</v>
      </c>
      <c r="V2807" t="str">
        <f t="shared" si="131"/>
        <v>Remove</v>
      </c>
      <c r="W2807"/>
      <c r="X2807"/>
      <c r="Y2807"/>
      <c r="Z2807"/>
      <c r="AA2807"/>
      <c r="AC2807"/>
      <c r="AE2807"/>
    </row>
    <row r="2808" spans="1:31" hidden="1" x14ac:dyDescent="0.3">
      <c r="A2808" s="3">
        <v>3136218040</v>
      </c>
      <c r="B2808" s="3" t="s">
        <v>6630</v>
      </c>
      <c r="C2808" s="3" t="s">
        <v>6630</v>
      </c>
      <c r="D2808" s="3">
        <v>107.54522811675</v>
      </c>
      <c r="E2808" s="3" t="s">
        <v>6670</v>
      </c>
      <c r="F2808" s="3" t="s">
        <v>98</v>
      </c>
      <c r="G2808" s="3" t="s">
        <v>99</v>
      </c>
      <c r="H2808" s="3" t="s">
        <v>4</v>
      </c>
      <c r="I2808" s="3" t="s">
        <v>6671</v>
      </c>
      <c r="J2808" s="3" t="s">
        <v>62</v>
      </c>
      <c r="K2808" s="3" t="s">
        <v>113</v>
      </c>
      <c r="L2808" s="3" t="s">
        <v>4</v>
      </c>
      <c r="N2808" s="3" t="s">
        <v>1094</v>
      </c>
      <c r="O2808" s="3" t="s">
        <v>9</v>
      </c>
      <c r="P2808" s="3" t="s">
        <v>4</v>
      </c>
      <c r="Q2808" s="3" t="s">
        <v>10</v>
      </c>
      <c r="V2808" t="str">
        <f t="shared" si="131"/>
        <v>Remove</v>
      </c>
      <c r="W2808"/>
      <c r="X2808"/>
      <c r="Y2808"/>
      <c r="Z2808"/>
      <c r="AA2808"/>
      <c r="AC2808"/>
      <c r="AE2808"/>
    </row>
    <row r="2809" spans="1:31" hidden="1" x14ac:dyDescent="0.3">
      <c r="A2809" s="3">
        <v>3171261040</v>
      </c>
      <c r="B2809" s="3" t="s">
        <v>6672</v>
      </c>
      <c r="C2809" s="3" t="s">
        <v>6673</v>
      </c>
      <c r="D2809" s="3">
        <v>752.55869957856703</v>
      </c>
      <c r="E2809" s="3" t="s">
        <v>6674</v>
      </c>
      <c r="F2809" s="3" t="s">
        <v>23</v>
      </c>
      <c r="G2809" s="3" t="s">
        <v>24</v>
      </c>
      <c r="H2809" s="3" t="s">
        <v>4</v>
      </c>
      <c r="I2809" s="3" t="s">
        <v>25</v>
      </c>
      <c r="J2809" s="3" t="s">
        <v>26</v>
      </c>
      <c r="K2809" s="3" t="s">
        <v>27</v>
      </c>
      <c r="L2809" s="3" t="s">
        <v>4</v>
      </c>
      <c r="O2809" s="3" t="s">
        <v>9</v>
      </c>
      <c r="P2809" s="3" t="s">
        <v>4</v>
      </c>
      <c r="Q2809" s="3" t="s">
        <v>10</v>
      </c>
      <c r="V2809" t="str">
        <f t="shared" si="131"/>
        <v>Remove</v>
      </c>
      <c r="W2809"/>
      <c r="X2809"/>
      <c r="Y2809"/>
      <c r="Z2809"/>
      <c r="AA2809"/>
      <c r="AC2809"/>
      <c r="AE2809"/>
    </row>
    <row r="2810" spans="1:31" hidden="1" x14ac:dyDescent="0.3">
      <c r="A2810" s="3">
        <v>3157415040</v>
      </c>
      <c r="B2810" s="3" t="s">
        <v>6672</v>
      </c>
      <c r="C2810" s="3" t="s">
        <v>6675</v>
      </c>
      <c r="D2810" s="3">
        <v>207.65708812260499</v>
      </c>
      <c r="E2810" s="3" t="s">
        <v>6676</v>
      </c>
      <c r="F2810" s="3" t="s">
        <v>2</v>
      </c>
      <c r="G2810" s="3" t="s">
        <v>208</v>
      </c>
      <c r="H2810" s="3" t="s">
        <v>49</v>
      </c>
      <c r="I2810" s="3" t="s">
        <v>6677</v>
      </c>
      <c r="J2810" s="3" t="s">
        <v>26</v>
      </c>
      <c r="K2810" s="3" t="s">
        <v>27</v>
      </c>
      <c r="L2810" s="3" t="s">
        <v>49</v>
      </c>
      <c r="O2810" s="3" t="s">
        <v>9</v>
      </c>
      <c r="P2810" s="3" t="s">
        <v>49</v>
      </c>
      <c r="Q2810" s="3" t="s">
        <v>10</v>
      </c>
      <c r="V2810" t="str">
        <f t="shared" si="131"/>
        <v>Remove</v>
      </c>
      <c r="W2810"/>
      <c r="X2810"/>
      <c r="Y2810"/>
      <c r="Z2810"/>
      <c r="AA2810"/>
      <c r="AC2810"/>
      <c r="AE2810"/>
    </row>
    <row r="2811" spans="1:31" hidden="1" x14ac:dyDescent="0.3">
      <c r="A2811" s="3">
        <v>3147787040</v>
      </c>
      <c r="B2811" s="3" t="s">
        <v>6672</v>
      </c>
      <c r="C2811" s="3" t="s">
        <v>6672</v>
      </c>
      <c r="D2811" s="3">
        <v>66.441735164581303</v>
      </c>
      <c r="E2811" s="3" t="s">
        <v>6678</v>
      </c>
      <c r="F2811" s="3" t="s">
        <v>23</v>
      </c>
      <c r="G2811" s="3" t="s">
        <v>24</v>
      </c>
      <c r="H2811" s="3" t="s">
        <v>332</v>
      </c>
      <c r="I2811" s="3" t="s">
        <v>6679</v>
      </c>
      <c r="J2811" s="3" t="s">
        <v>26</v>
      </c>
      <c r="K2811" s="3" t="s">
        <v>27</v>
      </c>
      <c r="L2811" s="3" t="s">
        <v>332</v>
      </c>
      <c r="M2811" s="3" t="s">
        <v>6680</v>
      </c>
      <c r="N2811" s="3" t="s">
        <v>5649</v>
      </c>
      <c r="O2811" s="3" t="s">
        <v>9</v>
      </c>
      <c r="P2811" s="3" t="s">
        <v>332</v>
      </c>
      <c r="Q2811" s="3" t="s">
        <v>10</v>
      </c>
      <c r="V2811" t="str">
        <f t="shared" si="131"/>
        <v>Remove</v>
      </c>
      <c r="W2811"/>
      <c r="X2811"/>
      <c r="Y2811"/>
      <c r="Z2811"/>
      <c r="AA2811"/>
      <c r="AC2811"/>
      <c r="AE2811"/>
    </row>
    <row r="2812" spans="1:31" hidden="1" x14ac:dyDescent="0.3">
      <c r="A2812" s="3">
        <v>3137363040</v>
      </c>
      <c r="B2812" s="3" t="s">
        <v>6672</v>
      </c>
      <c r="C2812" s="3" t="s">
        <v>6672</v>
      </c>
      <c r="D2812" s="3">
        <v>210.398381294964</v>
      </c>
      <c r="E2812" s="3" t="s">
        <v>6681</v>
      </c>
      <c r="F2812" s="3" t="s">
        <v>13</v>
      </c>
      <c r="G2812" s="3" t="s">
        <v>56</v>
      </c>
      <c r="H2812" s="3" t="s">
        <v>4</v>
      </c>
      <c r="I2812" s="3" t="s">
        <v>6682</v>
      </c>
      <c r="J2812" s="3" t="s">
        <v>13</v>
      </c>
      <c r="K2812" s="3" t="s">
        <v>56</v>
      </c>
      <c r="L2812" s="3" t="s">
        <v>4</v>
      </c>
      <c r="N2812" s="3" t="s">
        <v>2246</v>
      </c>
      <c r="O2812" s="3" t="s">
        <v>9</v>
      </c>
      <c r="P2812" s="3" t="s">
        <v>4</v>
      </c>
      <c r="Q2812" s="3" t="s">
        <v>10</v>
      </c>
      <c r="V2812" t="str">
        <f t="shared" si="131"/>
        <v>Remove</v>
      </c>
      <c r="W2812"/>
      <c r="X2812"/>
      <c r="Y2812"/>
      <c r="Z2812"/>
      <c r="AA2812"/>
      <c r="AC2812"/>
      <c r="AE2812"/>
    </row>
    <row r="2813" spans="1:31" hidden="1" x14ac:dyDescent="0.3">
      <c r="A2813" s="3">
        <v>3136728040</v>
      </c>
      <c r="B2813" s="3" t="s">
        <v>6672</v>
      </c>
      <c r="C2813" s="3" t="s">
        <v>6683</v>
      </c>
      <c r="D2813" s="3">
        <v>181.721109399075</v>
      </c>
      <c r="E2813" s="3" t="s">
        <v>6684</v>
      </c>
      <c r="F2813" s="3" t="s">
        <v>6</v>
      </c>
      <c r="G2813" s="3" t="s">
        <v>117</v>
      </c>
      <c r="H2813" s="3" t="s">
        <v>4</v>
      </c>
      <c r="I2813" s="3" t="s">
        <v>6685</v>
      </c>
      <c r="J2813" s="3" t="s">
        <v>83</v>
      </c>
      <c r="K2813" s="3" t="s">
        <v>159</v>
      </c>
      <c r="L2813" s="3" t="s">
        <v>4</v>
      </c>
      <c r="N2813" s="3" t="s">
        <v>59</v>
      </c>
      <c r="O2813" s="3" t="s">
        <v>9</v>
      </c>
      <c r="P2813" s="3" t="s">
        <v>4</v>
      </c>
      <c r="Q2813" s="3" t="s">
        <v>10</v>
      </c>
      <c r="V2813" t="str">
        <f t="shared" si="131"/>
        <v>Remove</v>
      </c>
      <c r="W2813"/>
      <c r="X2813"/>
      <c r="Y2813"/>
      <c r="Z2813"/>
      <c r="AA2813"/>
      <c r="AC2813"/>
      <c r="AE2813"/>
    </row>
    <row r="2814" spans="1:31" hidden="1" x14ac:dyDescent="0.3">
      <c r="A2814" s="3">
        <v>3138385040</v>
      </c>
      <c r="B2814" s="3" t="s">
        <v>6686</v>
      </c>
      <c r="C2814" s="3" t="s">
        <v>6686</v>
      </c>
      <c r="D2814" s="3">
        <v>369.14670029424099</v>
      </c>
      <c r="E2814" s="3" t="s">
        <v>6687</v>
      </c>
      <c r="F2814" s="3" t="s">
        <v>2</v>
      </c>
      <c r="G2814" s="3" t="s">
        <v>3</v>
      </c>
      <c r="H2814" s="3" t="s">
        <v>4</v>
      </c>
      <c r="I2814" s="3" t="s">
        <v>6688</v>
      </c>
      <c r="J2814" s="3" t="s">
        <v>2</v>
      </c>
      <c r="K2814" s="3" t="s">
        <v>3</v>
      </c>
      <c r="L2814" s="3" t="s">
        <v>4</v>
      </c>
      <c r="N2814" s="3" t="s">
        <v>8</v>
      </c>
      <c r="O2814" s="3" t="s">
        <v>9</v>
      </c>
      <c r="P2814" s="3" t="s">
        <v>4</v>
      </c>
      <c r="Q2814" s="3" t="s">
        <v>10</v>
      </c>
      <c r="V2814" t="str">
        <f t="shared" si="131"/>
        <v>Remove</v>
      </c>
      <c r="W2814"/>
      <c r="X2814"/>
      <c r="Y2814"/>
      <c r="Z2814"/>
      <c r="AA2814"/>
      <c r="AC2814"/>
      <c r="AE2814"/>
    </row>
    <row r="2815" spans="1:31" hidden="1" x14ac:dyDescent="0.3">
      <c r="A2815" s="3">
        <v>3141883040</v>
      </c>
      <c r="B2815" s="3" t="s">
        <v>6689</v>
      </c>
      <c r="C2815" s="3" t="s">
        <v>6689</v>
      </c>
      <c r="D2815" s="3">
        <v>220.84580697689</v>
      </c>
      <c r="E2815" s="3" t="s">
        <v>6690</v>
      </c>
      <c r="F2815" s="3" t="s">
        <v>6</v>
      </c>
      <c r="G2815" s="3" t="s">
        <v>34</v>
      </c>
      <c r="H2815" s="3" t="s">
        <v>49</v>
      </c>
      <c r="I2815" s="3" t="s">
        <v>6404</v>
      </c>
      <c r="J2815" s="3" t="s">
        <v>23</v>
      </c>
      <c r="K2815" s="3" t="s">
        <v>24</v>
      </c>
      <c r="L2815" s="3" t="s">
        <v>6210</v>
      </c>
      <c r="O2815" s="3" t="s">
        <v>9</v>
      </c>
      <c r="P2815" s="3" t="s">
        <v>49</v>
      </c>
      <c r="Q2815" s="3" t="s">
        <v>10</v>
      </c>
      <c r="V2815" t="str">
        <f t="shared" si="131"/>
        <v>Remove</v>
      </c>
      <c r="W2815"/>
      <c r="X2815"/>
      <c r="Y2815"/>
      <c r="Z2815"/>
      <c r="AA2815"/>
      <c r="AC2815"/>
      <c r="AE2815"/>
    </row>
    <row r="2816" spans="1:31" hidden="1" x14ac:dyDescent="0.3">
      <c r="A2816" s="3">
        <v>3139160040</v>
      </c>
      <c r="B2816" s="3" t="s">
        <v>6691</v>
      </c>
      <c r="C2816" s="3" t="s">
        <v>6691</v>
      </c>
      <c r="D2816" s="3">
        <v>1998.0362845790501</v>
      </c>
      <c r="E2816" s="3" t="s">
        <v>6692</v>
      </c>
      <c r="F2816" s="3" t="s">
        <v>2</v>
      </c>
      <c r="G2816" s="3" t="s">
        <v>3</v>
      </c>
      <c r="H2816" s="3" t="s">
        <v>4</v>
      </c>
      <c r="I2816" s="3" t="s">
        <v>6693</v>
      </c>
      <c r="J2816" s="3" t="s">
        <v>2</v>
      </c>
      <c r="K2816" s="3" t="s">
        <v>3</v>
      </c>
      <c r="L2816" s="3" t="s">
        <v>4</v>
      </c>
      <c r="O2816" s="3" t="s">
        <v>9</v>
      </c>
      <c r="P2816" s="3" t="s">
        <v>4</v>
      </c>
      <c r="Q2816" s="3" t="s">
        <v>10</v>
      </c>
      <c r="V2816" t="str">
        <f t="shared" si="131"/>
        <v>Remove</v>
      </c>
      <c r="W2816"/>
      <c r="X2816"/>
      <c r="Y2816"/>
      <c r="Z2816"/>
      <c r="AA2816"/>
      <c r="AC2816"/>
      <c r="AE2816"/>
    </row>
    <row r="2817" spans="1:31" hidden="1" x14ac:dyDescent="0.3">
      <c r="A2817" s="3">
        <v>3138380040</v>
      </c>
      <c r="B2817" s="3" t="s">
        <v>6691</v>
      </c>
      <c r="C2817" s="3" t="s">
        <v>6691</v>
      </c>
      <c r="D2817" s="3">
        <v>313.61361421395901</v>
      </c>
      <c r="E2817" s="3" t="s">
        <v>6694</v>
      </c>
      <c r="F2817" s="3" t="s">
        <v>90</v>
      </c>
      <c r="G2817" s="3" t="s">
        <v>91</v>
      </c>
      <c r="H2817" s="3" t="s">
        <v>4</v>
      </c>
      <c r="I2817" s="3" t="s">
        <v>6695</v>
      </c>
      <c r="J2817" s="3" t="s">
        <v>23</v>
      </c>
      <c r="K2817" s="3" t="s">
        <v>126</v>
      </c>
      <c r="L2817" s="3" t="s">
        <v>4</v>
      </c>
      <c r="N2817" s="3" t="s">
        <v>315</v>
      </c>
      <c r="O2817" s="3" t="s">
        <v>9</v>
      </c>
      <c r="P2817" s="3" t="s">
        <v>4</v>
      </c>
      <c r="Q2817" s="3" t="s">
        <v>10</v>
      </c>
      <c r="V2817" t="str">
        <f t="shared" si="131"/>
        <v>Remove</v>
      </c>
      <c r="W2817"/>
      <c r="X2817"/>
      <c r="Y2817"/>
      <c r="Z2817"/>
      <c r="AA2817"/>
      <c r="AC2817"/>
      <c r="AE2817"/>
    </row>
    <row r="2818" spans="1:31" hidden="1" x14ac:dyDescent="0.3">
      <c r="A2818" s="3">
        <v>3139827040</v>
      </c>
      <c r="B2818" s="3" t="s">
        <v>6696</v>
      </c>
      <c r="C2818" s="3" t="s">
        <v>6696</v>
      </c>
      <c r="D2818" s="3">
        <v>79.999850400179497</v>
      </c>
      <c r="E2818" s="3" t="s">
        <v>6697</v>
      </c>
      <c r="F2818" s="3" t="s">
        <v>62</v>
      </c>
      <c r="G2818" s="3" t="s">
        <v>328</v>
      </c>
      <c r="H2818" s="3" t="s">
        <v>4</v>
      </c>
      <c r="I2818" s="3" t="s">
        <v>6698</v>
      </c>
      <c r="J2818" s="3" t="s">
        <v>62</v>
      </c>
      <c r="K2818" s="3" t="s">
        <v>328</v>
      </c>
      <c r="L2818" s="3" t="s">
        <v>4</v>
      </c>
      <c r="M2818" s="3" t="s">
        <v>555</v>
      </c>
      <c r="O2818" s="3" t="s">
        <v>9</v>
      </c>
      <c r="P2818" s="3" t="s">
        <v>4</v>
      </c>
      <c r="Q2818" s="3" t="s">
        <v>10</v>
      </c>
      <c r="V2818" t="str">
        <f t="shared" si="131"/>
        <v>Remove</v>
      </c>
      <c r="W2818"/>
      <c r="X2818"/>
      <c r="Y2818"/>
      <c r="Z2818"/>
      <c r="AA2818"/>
      <c r="AC2818"/>
      <c r="AE2818"/>
    </row>
    <row r="2819" spans="1:31" hidden="1" x14ac:dyDescent="0.3">
      <c r="A2819" s="3">
        <v>3139387040</v>
      </c>
      <c r="B2819" s="3" t="s">
        <v>6696</v>
      </c>
      <c r="C2819" s="3" t="s">
        <v>6696</v>
      </c>
      <c r="D2819" s="3">
        <v>213.92774328670799</v>
      </c>
      <c r="E2819" s="3" t="s">
        <v>6699</v>
      </c>
      <c r="F2819" s="3" t="s">
        <v>2</v>
      </c>
      <c r="G2819" s="3" t="s">
        <v>3</v>
      </c>
      <c r="H2819" s="3" t="s">
        <v>4</v>
      </c>
      <c r="I2819" s="3" t="s">
        <v>6700</v>
      </c>
      <c r="J2819" s="3" t="s">
        <v>62</v>
      </c>
      <c r="K2819" s="3" t="s">
        <v>113</v>
      </c>
      <c r="L2819" s="3" t="s">
        <v>4</v>
      </c>
      <c r="O2819" s="3" t="s">
        <v>9</v>
      </c>
      <c r="P2819" s="3" t="s">
        <v>4</v>
      </c>
      <c r="Q2819" s="3" t="s">
        <v>10</v>
      </c>
      <c r="V2819" t="str">
        <f t="shared" ref="V2819:V2882" si="133">IF(ISNUMBER(S2819), "Keep", "Remove")</f>
        <v>Remove</v>
      </c>
      <c r="W2819"/>
      <c r="X2819"/>
      <c r="Y2819"/>
      <c r="Z2819"/>
      <c r="AA2819"/>
      <c r="AC2819"/>
      <c r="AE2819"/>
    </row>
    <row r="2820" spans="1:31" hidden="1" x14ac:dyDescent="0.3">
      <c r="A2820" s="3">
        <v>3142133040</v>
      </c>
      <c r="B2820" s="3" t="s">
        <v>6701</v>
      </c>
      <c r="C2820" s="3" t="s">
        <v>6702</v>
      </c>
      <c r="D2820" s="3">
        <v>129.740458015267</v>
      </c>
      <c r="E2820" s="3" t="s">
        <v>6703</v>
      </c>
      <c r="F2820" s="3" t="s">
        <v>13</v>
      </c>
      <c r="G2820" s="3" t="s">
        <v>74</v>
      </c>
      <c r="H2820" s="3" t="s">
        <v>4</v>
      </c>
      <c r="I2820" s="3" t="s">
        <v>6704</v>
      </c>
      <c r="J2820" s="3" t="s">
        <v>6</v>
      </c>
      <c r="K2820" s="3" t="s">
        <v>79</v>
      </c>
      <c r="L2820" s="3" t="s">
        <v>4</v>
      </c>
      <c r="N2820" s="3" t="s">
        <v>3336</v>
      </c>
      <c r="O2820" s="3" t="s">
        <v>9</v>
      </c>
      <c r="P2820" s="3" t="s">
        <v>4</v>
      </c>
      <c r="Q2820" s="3" t="s">
        <v>10</v>
      </c>
      <c r="V2820" t="str">
        <f t="shared" si="133"/>
        <v>Remove</v>
      </c>
      <c r="W2820"/>
      <c r="X2820"/>
      <c r="Y2820"/>
      <c r="Z2820"/>
      <c r="AA2820"/>
      <c r="AC2820"/>
      <c r="AE2820"/>
    </row>
    <row r="2821" spans="1:31" hidden="1" x14ac:dyDescent="0.3">
      <c r="A2821" s="3">
        <v>3140376040</v>
      </c>
      <c r="B2821" s="3" t="s">
        <v>6701</v>
      </c>
      <c r="C2821" s="3" t="s">
        <v>6701</v>
      </c>
      <c r="D2821" s="3">
        <v>726.45442278860605</v>
      </c>
      <c r="E2821" s="3" t="s">
        <v>6705</v>
      </c>
      <c r="F2821" s="3" t="s">
        <v>26</v>
      </c>
      <c r="G2821" s="3" t="s">
        <v>27</v>
      </c>
      <c r="H2821" s="3" t="s">
        <v>4</v>
      </c>
      <c r="I2821" s="3" t="s">
        <v>6706</v>
      </c>
      <c r="J2821" s="3" t="s">
        <v>191</v>
      </c>
      <c r="K2821" s="3" t="s">
        <v>536</v>
      </c>
      <c r="L2821" s="3" t="s">
        <v>4</v>
      </c>
      <c r="N2821" s="3" t="s">
        <v>59</v>
      </c>
      <c r="O2821" s="3" t="s">
        <v>9</v>
      </c>
      <c r="P2821" s="3" t="s">
        <v>4</v>
      </c>
      <c r="Q2821" s="3" t="s">
        <v>10</v>
      </c>
      <c r="V2821" t="str">
        <f t="shared" si="133"/>
        <v>Remove</v>
      </c>
      <c r="W2821"/>
      <c r="X2821"/>
      <c r="Y2821"/>
      <c r="Z2821"/>
      <c r="AA2821"/>
      <c r="AC2821"/>
      <c r="AE2821"/>
    </row>
    <row r="2822" spans="1:31" hidden="1" x14ac:dyDescent="0.3">
      <c r="A2822" s="3">
        <v>3140370040</v>
      </c>
      <c r="B2822" s="3" t="s">
        <v>6707</v>
      </c>
      <c r="C2822" s="3" t="s">
        <v>6707</v>
      </c>
      <c r="D2822" s="3">
        <v>3001.2551272843398</v>
      </c>
      <c r="E2822" s="3" t="s">
        <v>6708</v>
      </c>
      <c r="F2822" s="3" t="s">
        <v>23</v>
      </c>
      <c r="G2822" s="3" t="s">
        <v>137</v>
      </c>
      <c r="H2822" s="3" t="s">
        <v>4</v>
      </c>
      <c r="I2822" s="3" t="s">
        <v>6709</v>
      </c>
      <c r="J2822" s="3" t="s">
        <v>23</v>
      </c>
      <c r="K2822" s="3" t="s">
        <v>137</v>
      </c>
      <c r="L2822" s="3" t="s">
        <v>4</v>
      </c>
      <c r="N2822" s="3" t="s">
        <v>6710</v>
      </c>
      <c r="O2822" s="3" t="s">
        <v>9</v>
      </c>
      <c r="P2822" s="3" t="s">
        <v>4</v>
      </c>
      <c r="Q2822" s="3" t="s">
        <v>10</v>
      </c>
      <c r="V2822" t="str">
        <f t="shared" si="133"/>
        <v>Remove</v>
      </c>
      <c r="W2822"/>
      <c r="X2822"/>
      <c r="Y2822"/>
      <c r="Z2822"/>
      <c r="AA2822"/>
      <c r="AC2822"/>
      <c r="AE2822"/>
    </row>
    <row r="2823" spans="1:31" hidden="1" x14ac:dyDescent="0.3">
      <c r="A2823" s="3">
        <v>3141766040</v>
      </c>
      <c r="B2823" s="3" t="s">
        <v>6711</v>
      </c>
      <c r="C2823" s="3" t="s">
        <v>6711</v>
      </c>
      <c r="D2823" s="3">
        <v>807.62554404922696</v>
      </c>
      <c r="E2823" s="3" t="s">
        <v>6712</v>
      </c>
      <c r="F2823" s="3" t="s">
        <v>6</v>
      </c>
      <c r="G2823" s="3" t="s">
        <v>34</v>
      </c>
      <c r="H2823" s="3" t="s">
        <v>4</v>
      </c>
      <c r="I2823" s="3" t="s">
        <v>6713</v>
      </c>
      <c r="J2823" s="3" t="s">
        <v>6</v>
      </c>
      <c r="K2823" s="3" t="s">
        <v>34</v>
      </c>
      <c r="L2823" s="3" t="s">
        <v>4</v>
      </c>
      <c r="N2823" s="3" t="s">
        <v>6714</v>
      </c>
      <c r="O2823" s="3" t="s">
        <v>9</v>
      </c>
      <c r="P2823" s="3" t="s">
        <v>4</v>
      </c>
      <c r="Q2823" s="3" t="s">
        <v>10</v>
      </c>
      <c r="V2823" t="str">
        <f t="shared" si="133"/>
        <v>Remove</v>
      </c>
      <c r="W2823"/>
      <c r="X2823"/>
      <c r="Y2823"/>
      <c r="Z2823"/>
      <c r="AA2823"/>
      <c r="AC2823"/>
      <c r="AE2823"/>
    </row>
    <row r="2824" spans="1:31" hidden="1" x14ac:dyDescent="0.3">
      <c r="A2824" s="3">
        <v>3141649040</v>
      </c>
      <c r="B2824" s="3" t="s">
        <v>6711</v>
      </c>
      <c r="C2824" s="3" t="s">
        <v>6711</v>
      </c>
      <c r="D2824" s="3">
        <v>121.639651808495</v>
      </c>
      <c r="E2824" s="3" t="s">
        <v>6715</v>
      </c>
      <c r="F2824" s="3" t="s">
        <v>23</v>
      </c>
      <c r="G2824" s="3" t="s">
        <v>137</v>
      </c>
      <c r="H2824" s="3" t="s">
        <v>4</v>
      </c>
      <c r="I2824" s="3" t="s">
        <v>6716</v>
      </c>
      <c r="J2824" s="3" t="s">
        <v>26</v>
      </c>
      <c r="K2824" s="3" t="s">
        <v>27</v>
      </c>
      <c r="L2824" s="3" t="s">
        <v>239</v>
      </c>
      <c r="O2824" s="3" t="s">
        <v>9</v>
      </c>
      <c r="P2824" s="3" t="s">
        <v>4</v>
      </c>
      <c r="Q2824" s="3" t="s">
        <v>10</v>
      </c>
      <c r="V2824" t="str">
        <f t="shared" si="133"/>
        <v>Remove</v>
      </c>
      <c r="W2824"/>
      <c r="X2824"/>
      <c r="Y2824"/>
      <c r="Z2824"/>
      <c r="AA2824"/>
      <c r="AC2824"/>
      <c r="AE2824"/>
    </row>
    <row r="2825" spans="1:31" hidden="1" x14ac:dyDescent="0.3">
      <c r="A2825" s="3">
        <v>3140802040</v>
      </c>
      <c r="B2825" s="3" t="s">
        <v>6711</v>
      </c>
      <c r="C2825" s="3" t="s">
        <v>6711</v>
      </c>
      <c r="D2825" s="3">
        <v>51.073090199609801</v>
      </c>
      <c r="E2825" s="3" t="s">
        <v>6717</v>
      </c>
      <c r="F2825" s="3" t="s">
        <v>23</v>
      </c>
      <c r="G2825" s="3" t="s">
        <v>137</v>
      </c>
      <c r="H2825" s="3" t="s">
        <v>4</v>
      </c>
      <c r="I2825" s="3" t="s">
        <v>25</v>
      </c>
      <c r="J2825" s="3" t="s">
        <v>26</v>
      </c>
      <c r="K2825" s="3" t="s">
        <v>27</v>
      </c>
      <c r="L2825" s="3" t="s">
        <v>28</v>
      </c>
      <c r="M2825" s="3" t="s">
        <v>270</v>
      </c>
      <c r="N2825" s="3" t="s">
        <v>8</v>
      </c>
      <c r="O2825" s="3" t="s">
        <v>9</v>
      </c>
      <c r="P2825" s="3" t="s">
        <v>4</v>
      </c>
      <c r="Q2825" s="3" t="s">
        <v>10</v>
      </c>
      <c r="V2825" t="str">
        <f t="shared" si="133"/>
        <v>Remove</v>
      </c>
      <c r="W2825"/>
      <c r="X2825"/>
      <c r="Y2825"/>
      <c r="Z2825"/>
      <c r="AA2825"/>
      <c r="AC2825"/>
      <c r="AE2825"/>
    </row>
    <row r="2826" spans="1:31" hidden="1" x14ac:dyDescent="0.3">
      <c r="A2826" s="3">
        <v>3230018040</v>
      </c>
      <c r="B2826" s="3" t="s">
        <v>6718</v>
      </c>
      <c r="C2826" s="3" t="s">
        <v>6719</v>
      </c>
      <c r="D2826" s="3">
        <v>320.68304510547699</v>
      </c>
      <c r="E2826" s="3" t="s">
        <v>6720</v>
      </c>
      <c r="F2826" s="3" t="s">
        <v>6</v>
      </c>
      <c r="G2826" s="3" t="s">
        <v>34</v>
      </c>
      <c r="H2826" s="3" t="s">
        <v>332</v>
      </c>
      <c r="I2826" s="3" t="s">
        <v>6721</v>
      </c>
      <c r="J2826" s="3" t="s">
        <v>6</v>
      </c>
      <c r="K2826" s="3" t="s">
        <v>34</v>
      </c>
      <c r="L2826" s="3" t="s">
        <v>239</v>
      </c>
      <c r="M2826" s="3" t="s">
        <v>5382</v>
      </c>
      <c r="O2826" s="3" t="s">
        <v>9</v>
      </c>
      <c r="P2826" s="3" t="s">
        <v>332</v>
      </c>
      <c r="Q2826" s="3" t="s">
        <v>10</v>
      </c>
      <c r="V2826" t="str">
        <f t="shared" si="133"/>
        <v>Remove</v>
      </c>
      <c r="W2826"/>
      <c r="X2826"/>
      <c r="Y2826"/>
      <c r="Z2826"/>
      <c r="AA2826"/>
      <c r="AC2826"/>
      <c r="AE2826"/>
    </row>
    <row r="2827" spans="1:31" hidden="1" x14ac:dyDescent="0.3">
      <c r="A2827" s="3">
        <v>3145044040</v>
      </c>
      <c r="B2827" s="3" t="s">
        <v>6718</v>
      </c>
      <c r="C2827" s="3" t="s">
        <v>6718</v>
      </c>
      <c r="D2827" s="3">
        <v>224.71400036317399</v>
      </c>
      <c r="E2827" s="3" t="s">
        <v>3810</v>
      </c>
      <c r="F2827" s="3" t="s">
        <v>83</v>
      </c>
      <c r="G2827" s="3" t="s">
        <v>159</v>
      </c>
      <c r="H2827" s="3" t="s">
        <v>332</v>
      </c>
      <c r="I2827" s="3" t="s">
        <v>6722</v>
      </c>
      <c r="J2827" s="3" t="s">
        <v>83</v>
      </c>
      <c r="K2827" s="3" t="s">
        <v>159</v>
      </c>
      <c r="L2827" s="3" t="s">
        <v>443</v>
      </c>
      <c r="O2827" s="3" t="s">
        <v>9</v>
      </c>
      <c r="P2827" s="3" t="s">
        <v>332</v>
      </c>
      <c r="Q2827" s="3" t="s">
        <v>10</v>
      </c>
      <c r="V2827" t="str">
        <f t="shared" si="133"/>
        <v>Remove</v>
      </c>
      <c r="W2827"/>
      <c r="X2827"/>
      <c r="Y2827"/>
      <c r="Z2827"/>
      <c r="AA2827"/>
      <c r="AC2827"/>
      <c r="AE2827"/>
    </row>
    <row r="2828" spans="1:31" hidden="1" x14ac:dyDescent="0.3">
      <c r="A2828" s="3">
        <v>3141641040</v>
      </c>
      <c r="B2828" s="3" t="s">
        <v>6718</v>
      </c>
      <c r="C2828" s="3" t="s">
        <v>6718</v>
      </c>
      <c r="D2828" s="3">
        <v>91.500600600600606</v>
      </c>
      <c r="E2828" s="3" t="s">
        <v>6723</v>
      </c>
      <c r="F2828" s="3" t="s">
        <v>2</v>
      </c>
      <c r="G2828" s="3" t="s">
        <v>3</v>
      </c>
      <c r="H2828" s="3" t="s">
        <v>4</v>
      </c>
      <c r="I2828" s="3" t="s">
        <v>4941</v>
      </c>
      <c r="J2828" s="3" t="s">
        <v>26</v>
      </c>
      <c r="K2828" s="3" t="s">
        <v>72</v>
      </c>
      <c r="L2828" s="3" t="s">
        <v>4</v>
      </c>
      <c r="O2828" s="3" t="s">
        <v>9</v>
      </c>
      <c r="P2828" s="3" t="s">
        <v>4</v>
      </c>
      <c r="Q2828" s="3" t="s">
        <v>10</v>
      </c>
      <c r="V2828" t="str">
        <f t="shared" si="133"/>
        <v>Remove</v>
      </c>
      <c r="W2828"/>
      <c r="X2828"/>
      <c r="Y2828"/>
      <c r="Z2828"/>
      <c r="AA2828"/>
      <c r="AC2828"/>
      <c r="AE2828"/>
    </row>
    <row r="2829" spans="1:31" hidden="1" x14ac:dyDescent="0.3">
      <c r="A2829" s="3">
        <v>3105336040</v>
      </c>
      <c r="B2829" s="3" t="s">
        <v>6718</v>
      </c>
      <c r="C2829" s="3" t="s">
        <v>6718</v>
      </c>
      <c r="D2829" s="3">
        <v>70.403453453453395</v>
      </c>
      <c r="E2829" s="3" t="s">
        <v>3433</v>
      </c>
      <c r="F2829" s="3" t="s">
        <v>2</v>
      </c>
      <c r="G2829" s="3" t="s">
        <v>3</v>
      </c>
      <c r="H2829" s="3" t="s">
        <v>4</v>
      </c>
      <c r="I2829" s="3" t="s">
        <v>6724</v>
      </c>
      <c r="J2829" s="3" t="s">
        <v>26</v>
      </c>
      <c r="K2829" s="3" t="s">
        <v>72</v>
      </c>
      <c r="L2829" s="3" t="s">
        <v>4</v>
      </c>
      <c r="O2829" s="3" t="s">
        <v>9</v>
      </c>
      <c r="P2829" s="3" t="s">
        <v>4</v>
      </c>
      <c r="Q2829" s="3" t="s">
        <v>10</v>
      </c>
      <c r="V2829" t="str">
        <f t="shared" si="133"/>
        <v>Remove</v>
      </c>
      <c r="W2829"/>
      <c r="X2829"/>
      <c r="Y2829"/>
      <c r="Z2829"/>
      <c r="AA2829"/>
      <c r="AC2829"/>
      <c r="AE2829"/>
    </row>
    <row r="2830" spans="1:31" hidden="1" x14ac:dyDescent="0.3">
      <c r="A2830" s="3">
        <v>3142844040</v>
      </c>
      <c r="B2830" s="3" t="s">
        <v>6725</v>
      </c>
      <c r="C2830" s="3" t="s">
        <v>6725</v>
      </c>
      <c r="D2830" s="3">
        <v>249.84384759525301</v>
      </c>
      <c r="E2830" s="3" t="s">
        <v>6726</v>
      </c>
      <c r="F2830" s="3" t="s">
        <v>26</v>
      </c>
      <c r="G2830" s="3" t="s">
        <v>27</v>
      </c>
      <c r="H2830" s="3" t="s">
        <v>107</v>
      </c>
      <c r="I2830" s="3" t="s">
        <v>6727</v>
      </c>
      <c r="J2830" s="3" t="s">
        <v>6</v>
      </c>
      <c r="K2830" s="3" t="s">
        <v>7</v>
      </c>
      <c r="L2830" s="3" t="s">
        <v>107</v>
      </c>
      <c r="O2830" s="3" t="s">
        <v>9</v>
      </c>
      <c r="P2830" s="3" t="s">
        <v>107</v>
      </c>
      <c r="Q2830" s="3" t="s">
        <v>10</v>
      </c>
      <c r="V2830" t="str">
        <f t="shared" si="133"/>
        <v>Remove</v>
      </c>
      <c r="W2830"/>
      <c r="X2830"/>
      <c r="Y2830"/>
      <c r="Z2830"/>
      <c r="AA2830"/>
      <c r="AC2830"/>
      <c r="AE2830"/>
    </row>
    <row r="2831" spans="1:31" hidden="1" x14ac:dyDescent="0.3">
      <c r="A2831" s="3">
        <v>3141874040</v>
      </c>
      <c r="B2831" s="3" t="s">
        <v>6725</v>
      </c>
      <c r="C2831" s="3" t="s">
        <v>6725</v>
      </c>
      <c r="D2831" s="3">
        <v>104</v>
      </c>
      <c r="E2831" s="3" t="s">
        <v>6728</v>
      </c>
      <c r="F2831" s="3" t="s">
        <v>23</v>
      </c>
      <c r="G2831" s="3" t="s">
        <v>24</v>
      </c>
      <c r="H2831" s="3" t="s">
        <v>49</v>
      </c>
      <c r="I2831" s="3" t="s">
        <v>6729</v>
      </c>
      <c r="J2831" s="3" t="s">
        <v>23</v>
      </c>
      <c r="K2831" s="3" t="s">
        <v>24</v>
      </c>
      <c r="L2831" s="3" t="s">
        <v>211</v>
      </c>
      <c r="N2831" s="3" t="s">
        <v>6730</v>
      </c>
      <c r="O2831" s="3" t="s">
        <v>9</v>
      </c>
      <c r="P2831" s="3" t="s">
        <v>49</v>
      </c>
      <c r="Q2831" s="3" t="s">
        <v>10</v>
      </c>
      <c r="V2831" t="str">
        <f t="shared" si="133"/>
        <v>Remove</v>
      </c>
      <c r="W2831"/>
      <c r="X2831"/>
      <c r="Y2831"/>
      <c r="Z2831"/>
      <c r="AA2831"/>
      <c r="AC2831"/>
      <c r="AE2831"/>
    </row>
    <row r="2832" spans="1:31" hidden="1" x14ac:dyDescent="0.3">
      <c r="A2832" s="3">
        <v>3141851040</v>
      </c>
      <c r="B2832" s="3" t="s">
        <v>6725</v>
      </c>
      <c r="C2832" s="3" t="s">
        <v>6725</v>
      </c>
      <c r="D2832" s="3">
        <v>500.000300440145</v>
      </c>
      <c r="E2832" s="3" t="s">
        <v>6731</v>
      </c>
      <c r="F2832" s="3" t="s">
        <v>13</v>
      </c>
      <c r="G2832" s="3" t="s">
        <v>96</v>
      </c>
      <c r="H2832" s="3" t="s">
        <v>4</v>
      </c>
      <c r="I2832" s="3" t="s">
        <v>6732</v>
      </c>
      <c r="J2832" s="3" t="s">
        <v>13</v>
      </c>
      <c r="K2832" s="3" t="s">
        <v>74</v>
      </c>
      <c r="L2832" s="3" t="s">
        <v>4</v>
      </c>
      <c r="O2832" s="3" t="s">
        <v>9</v>
      </c>
      <c r="P2832" s="3" t="s">
        <v>4</v>
      </c>
      <c r="Q2832" s="3" t="s">
        <v>10</v>
      </c>
      <c r="V2832" t="str">
        <f t="shared" si="133"/>
        <v>Remove</v>
      </c>
      <c r="W2832"/>
      <c r="X2832"/>
      <c r="Y2832"/>
      <c r="Z2832"/>
      <c r="AA2832"/>
      <c r="AC2832"/>
      <c r="AE2832"/>
    </row>
    <row r="2833" spans="1:31" hidden="1" x14ac:dyDescent="0.3">
      <c r="A2833" s="3">
        <v>3142159040</v>
      </c>
      <c r="B2833" s="3" t="s">
        <v>6733</v>
      </c>
      <c r="C2833" s="3" t="s">
        <v>6733</v>
      </c>
      <c r="D2833" s="3">
        <v>72.072072072072103</v>
      </c>
      <c r="E2833" s="3" t="s">
        <v>6734</v>
      </c>
      <c r="F2833" s="3" t="s">
        <v>83</v>
      </c>
      <c r="G2833" s="3" t="s">
        <v>84</v>
      </c>
      <c r="H2833" s="3" t="s">
        <v>4</v>
      </c>
      <c r="I2833" s="3" t="s">
        <v>6735</v>
      </c>
      <c r="J2833" s="3" t="s">
        <v>6</v>
      </c>
      <c r="K2833" s="3" t="s">
        <v>7</v>
      </c>
      <c r="L2833" s="3" t="s">
        <v>4</v>
      </c>
      <c r="N2833" s="3" t="s">
        <v>4771</v>
      </c>
      <c r="O2833" s="3" t="s">
        <v>9</v>
      </c>
      <c r="P2833" s="3" t="s">
        <v>4</v>
      </c>
      <c r="Q2833" s="3" t="s">
        <v>10</v>
      </c>
      <c r="R2833" s="2" t="s">
        <v>2099</v>
      </c>
      <c r="V2833" t="str">
        <f t="shared" si="133"/>
        <v>Remove</v>
      </c>
      <c r="W2833"/>
      <c r="X2833"/>
      <c r="Y2833"/>
      <c r="Z2833"/>
      <c r="AA2833"/>
      <c r="AC2833"/>
      <c r="AE2833"/>
    </row>
    <row r="2834" spans="1:31" hidden="1" x14ac:dyDescent="0.3">
      <c r="A2834" s="3">
        <v>3146982040</v>
      </c>
      <c r="B2834" s="3" t="s">
        <v>6736</v>
      </c>
      <c r="C2834" s="3" t="s">
        <v>6736</v>
      </c>
      <c r="D2834" s="3">
        <v>195.02595350936599</v>
      </c>
      <c r="E2834" s="3" t="s">
        <v>6737</v>
      </c>
      <c r="F2834" s="3" t="s">
        <v>6</v>
      </c>
      <c r="G2834" s="3" t="s">
        <v>34</v>
      </c>
      <c r="H2834" s="3" t="s">
        <v>4</v>
      </c>
      <c r="I2834" s="3" t="s">
        <v>6738</v>
      </c>
      <c r="J2834" s="3" t="s">
        <v>6</v>
      </c>
      <c r="K2834" s="3" t="s">
        <v>34</v>
      </c>
      <c r="L2834" s="3" t="s">
        <v>4</v>
      </c>
      <c r="N2834" s="3" t="s">
        <v>6739</v>
      </c>
      <c r="O2834" s="3" t="s">
        <v>9</v>
      </c>
      <c r="P2834" s="3" t="s">
        <v>4</v>
      </c>
      <c r="Q2834" s="3" t="s">
        <v>10</v>
      </c>
      <c r="V2834" t="str">
        <f t="shared" si="133"/>
        <v>Remove</v>
      </c>
      <c r="W2834"/>
      <c r="X2834"/>
      <c r="Y2834"/>
      <c r="Z2834"/>
      <c r="AA2834"/>
      <c r="AC2834"/>
      <c r="AE2834"/>
    </row>
    <row r="2835" spans="1:31" hidden="1" x14ac:dyDescent="0.3">
      <c r="A2835" s="3">
        <v>3142986040</v>
      </c>
      <c r="B2835" s="3" t="s">
        <v>6736</v>
      </c>
      <c r="C2835" s="3" t="s">
        <v>6736</v>
      </c>
      <c r="D2835" s="3">
        <v>62.634619724667097</v>
      </c>
      <c r="E2835" s="3" t="s">
        <v>6740</v>
      </c>
      <c r="F2835" s="3" t="s">
        <v>6</v>
      </c>
      <c r="G2835" s="3" t="s">
        <v>34</v>
      </c>
      <c r="H2835" s="3" t="s">
        <v>4</v>
      </c>
      <c r="I2835" s="3" t="s">
        <v>6738</v>
      </c>
      <c r="J2835" s="3" t="s">
        <v>6</v>
      </c>
      <c r="K2835" s="3" t="s">
        <v>34</v>
      </c>
      <c r="L2835" s="3" t="s">
        <v>4</v>
      </c>
      <c r="O2835" s="3" t="s">
        <v>9</v>
      </c>
      <c r="P2835" s="3" t="s">
        <v>4</v>
      </c>
      <c r="Q2835" s="3" t="s">
        <v>10</v>
      </c>
      <c r="V2835" t="str">
        <f t="shared" si="133"/>
        <v>Remove</v>
      </c>
      <c r="W2835"/>
      <c r="X2835"/>
      <c r="Y2835"/>
      <c r="Z2835"/>
      <c r="AA2835"/>
      <c r="AC2835"/>
      <c r="AE2835"/>
    </row>
    <row r="2836" spans="1:31" hidden="1" x14ac:dyDescent="0.3">
      <c r="A2836" s="3">
        <v>3143576040</v>
      </c>
      <c r="B2836" s="3" t="s">
        <v>6741</v>
      </c>
      <c r="C2836" s="3" t="s">
        <v>6741</v>
      </c>
      <c r="D2836" s="3">
        <v>4169.0870382908297</v>
      </c>
      <c r="E2836" s="3" t="s">
        <v>6742</v>
      </c>
      <c r="F2836" s="3" t="s">
        <v>41</v>
      </c>
      <c r="G2836" s="3" t="s">
        <v>144</v>
      </c>
      <c r="H2836" s="3" t="s">
        <v>4</v>
      </c>
      <c r="I2836" s="3" t="s">
        <v>6743</v>
      </c>
      <c r="J2836" s="3" t="s">
        <v>41</v>
      </c>
      <c r="K2836" s="3" t="s">
        <v>144</v>
      </c>
      <c r="L2836" s="3" t="s">
        <v>4</v>
      </c>
      <c r="M2836" s="3" t="s">
        <v>6744</v>
      </c>
      <c r="N2836" s="3" t="s">
        <v>687</v>
      </c>
      <c r="O2836" s="3" t="s">
        <v>9</v>
      </c>
      <c r="P2836" s="3" t="s">
        <v>4</v>
      </c>
      <c r="Q2836" s="3" t="s">
        <v>10</v>
      </c>
      <c r="V2836" t="str">
        <f t="shared" si="133"/>
        <v>Remove</v>
      </c>
      <c r="W2836"/>
      <c r="X2836"/>
      <c r="Y2836"/>
      <c r="Z2836"/>
      <c r="AA2836"/>
      <c r="AC2836"/>
      <c r="AE2836"/>
    </row>
    <row r="2837" spans="1:31" hidden="1" x14ac:dyDescent="0.3">
      <c r="A2837" s="3">
        <v>3143254040</v>
      </c>
      <c r="B2837" s="3" t="s">
        <v>6741</v>
      </c>
      <c r="C2837" s="3" t="s">
        <v>6741</v>
      </c>
      <c r="D2837" s="3">
        <v>88.621617344516494</v>
      </c>
      <c r="E2837" s="3" t="s">
        <v>6745</v>
      </c>
      <c r="F2837" s="3" t="s">
        <v>83</v>
      </c>
      <c r="G2837" s="3" t="s">
        <v>121</v>
      </c>
      <c r="H2837" s="3" t="s">
        <v>49</v>
      </c>
      <c r="I2837" s="3" t="s">
        <v>6746</v>
      </c>
      <c r="J2837" s="3" t="s">
        <v>6</v>
      </c>
      <c r="K2837" s="3" t="s">
        <v>7</v>
      </c>
      <c r="L2837" s="3" t="s">
        <v>49</v>
      </c>
      <c r="O2837" s="3" t="s">
        <v>9</v>
      </c>
      <c r="P2837" s="3" t="s">
        <v>49</v>
      </c>
      <c r="Q2837" s="3" t="s">
        <v>10</v>
      </c>
      <c r="V2837" t="str">
        <f t="shared" si="133"/>
        <v>Remove</v>
      </c>
      <c r="W2837"/>
      <c r="X2837"/>
      <c r="Y2837"/>
      <c r="Z2837"/>
      <c r="AA2837"/>
      <c r="AC2837"/>
      <c r="AE2837"/>
    </row>
    <row r="2838" spans="1:31" hidden="1" x14ac:dyDescent="0.3">
      <c r="A2838" s="3">
        <v>3143206040</v>
      </c>
      <c r="B2838" s="3" t="s">
        <v>6741</v>
      </c>
      <c r="C2838" s="3" t="s">
        <v>6741</v>
      </c>
      <c r="D2838" s="3">
        <v>170.01429323704201</v>
      </c>
      <c r="E2838" s="3" t="s">
        <v>6747</v>
      </c>
      <c r="F2838" s="3" t="s">
        <v>26</v>
      </c>
      <c r="G2838" s="3" t="s">
        <v>27</v>
      </c>
      <c r="H2838" s="3" t="s">
        <v>4</v>
      </c>
      <c r="I2838" s="3" t="s">
        <v>6748</v>
      </c>
      <c r="J2838" s="3" t="s">
        <v>2</v>
      </c>
      <c r="K2838" s="3" t="s">
        <v>243</v>
      </c>
      <c r="L2838" s="3" t="s">
        <v>4</v>
      </c>
      <c r="O2838" s="3" t="s">
        <v>9</v>
      </c>
      <c r="P2838" s="3" t="s">
        <v>4</v>
      </c>
      <c r="Q2838" s="3" t="s">
        <v>10</v>
      </c>
      <c r="V2838" t="str">
        <f t="shared" si="133"/>
        <v>Remove</v>
      </c>
      <c r="W2838"/>
      <c r="X2838"/>
      <c r="Y2838"/>
      <c r="Z2838"/>
      <c r="AA2838"/>
      <c r="AC2838"/>
      <c r="AE2838"/>
    </row>
    <row r="2839" spans="1:31" hidden="1" x14ac:dyDescent="0.3">
      <c r="A2839" s="3">
        <v>3142905040</v>
      </c>
      <c r="B2839" s="3" t="s">
        <v>6741</v>
      </c>
      <c r="C2839" s="3" t="s">
        <v>6741</v>
      </c>
      <c r="D2839" s="3">
        <v>92.0003009102535</v>
      </c>
      <c r="E2839" s="3" t="s">
        <v>6749</v>
      </c>
      <c r="F2839" s="3" t="s">
        <v>41</v>
      </c>
      <c r="G2839" s="3" t="s">
        <v>42</v>
      </c>
      <c r="H2839" s="3" t="s">
        <v>4</v>
      </c>
      <c r="I2839" s="3" t="s">
        <v>6750</v>
      </c>
      <c r="J2839" s="3" t="s">
        <v>41</v>
      </c>
      <c r="K2839" s="3" t="s">
        <v>42</v>
      </c>
      <c r="L2839" s="3" t="s">
        <v>4</v>
      </c>
      <c r="O2839" s="3" t="s">
        <v>9</v>
      </c>
      <c r="P2839" s="3" t="s">
        <v>4</v>
      </c>
      <c r="Q2839" s="3" t="s">
        <v>10</v>
      </c>
      <c r="V2839" t="str">
        <f t="shared" si="133"/>
        <v>Remove</v>
      </c>
      <c r="W2839"/>
      <c r="X2839"/>
      <c r="Y2839"/>
      <c r="Z2839"/>
      <c r="AA2839"/>
      <c r="AC2839"/>
      <c r="AE2839"/>
    </row>
    <row r="2840" spans="1:31" ht="28.8" hidden="1" x14ac:dyDescent="0.3">
      <c r="A2840" s="3">
        <v>3187991040</v>
      </c>
      <c r="B2840" s="3" t="s">
        <v>6751</v>
      </c>
      <c r="C2840" s="3" t="s">
        <v>6752</v>
      </c>
      <c r="D2840" s="3">
        <v>7710.0533213902399</v>
      </c>
      <c r="E2840" s="3" t="s">
        <v>6753</v>
      </c>
      <c r="F2840" s="3" t="s">
        <v>26</v>
      </c>
      <c r="G2840" s="3" t="s">
        <v>175</v>
      </c>
      <c r="H2840" s="3" t="s">
        <v>127</v>
      </c>
      <c r="I2840" s="3" t="s">
        <v>6754</v>
      </c>
      <c r="J2840" s="3" t="s">
        <v>26</v>
      </c>
      <c r="K2840" s="3" t="s">
        <v>175</v>
      </c>
      <c r="L2840" s="3" t="s">
        <v>127</v>
      </c>
      <c r="O2840" s="3" t="s">
        <v>9</v>
      </c>
      <c r="P2840" s="3" t="s">
        <v>127</v>
      </c>
      <c r="Q2840" s="3" t="s">
        <v>10</v>
      </c>
      <c r="R2840" s="2" t="s">
        <v>6755</v>
      </c>
      <c r="V2840" t="str">
        <f t="shared" si="133"/>
        <v>Remove</v>
      </c>
      <c r="W2840"/>
      <c r="X2840"/>
      <c r="Y2840"/>
      <c r="Z2840"/>
      <c r="AA2840"/>
      <c r="AC2840"/>
      <c r="AE2840"/>
    </row>
    <row r="2841" spans="1:31" hidden="1" x14ac:dyDescent="0.3">
      <c r="A2841" s="3">
        <v>3154266040</v>
      </c>
      <c r="B2841" s="3" t="s">
        <v>6751</v>
      </c>
      <c r="C2841" s="3" t="s">
        <v>6756</v>
      </c>
      <c r="D2841" s="3">
        <v>1495.4182396185199</v>
      </c>
      <c r="E2841" s="3" t="s">
        <v>6757</v>
      </c>
      <c r="F2841" s="3" t="s">
        <v>41</v>
      </c>
      <c r="G2841" s="3" t="s">
        <v>42</v>
      </c>
      <c r="H2841" s="3" t="s">
        <v>4</v>
      </c>
      <c r="I2841" s="3" t="s">
        <v>6758</v>
      </c>
      <c r="J2841" s="3" t="s">
        <v>41</v>
      </c>
      <c r="K2841" s="3" t="s">
        <v>42</v>
      </c>
      <c r="L2841" s="3" t="s">
        <v>4</v>
      </c>
      <c r="N2841" s="3" t="s">
        <v>4298</v>
      </c>
      <c r="O2841" s="3" t="s">
        <v>9</v>
      </c>
      <c r="P2841" s="3" t="s">
        <v>4</v>
      </c>
      <c r="Q2841" s="3" t="s">
        <v>10</v>
      </c>
      <c r="V2841" t="str">
        <f t="shared" si="133"/>
        <v>Remove</v>
      </c>
      <c r="W2841"/>
      <c r="X2841"/>
      <c r="Y2841"/>
      <c r="Z2841"/>
      <c r="AA2841"/>
      <c r="AC2841"/>
      <c r="AE2841"/>
    </row>
    <row r="2842" spans="1:31" hidden="1" x14ac:dyDescent="0.3">
      <c r="A2842" s="3">
        <v>3127971040</v>
      </c>
      <c r="B2842" s="3" t="s">
        <v>6759</v>
      </c>
      <c r="C2842" s="3" t="s">
        <v>6759</v>
      </c>
      <c r="D2842" s="3">
        <v>541.99711881113001</v>
      </c>
      <c r="E2842" s="3" t="s">
        <v>6010</v>
      </c>
      <c r="F2842" s="3" t="s">
        <v>2</v>
      </c>
      <c r="G2842" s="3" t="s">
        <v>3</v>
      </c>
      <c r="H2842" s="3" t="s">
        <v>4</v>
      </c>
      <c r="I2842" s="3" t="s">
        <v>6760</v>
      </c>
      <c r="J2842" s="3" t="s">
        <v>2</v>
      </c>
      <c r="K2842" s="3" t="s">
        <v>3</v>
      </c>
      <c r="L2842" s="3" t="s">
        <v>4</v>
      </c>
      <c r="O2842" s="3" t="s">
        <v>9</v>
      </c>
      <c r="P2842" s="3" t="s">
        <v>4</v>
      </c>
      <c r="Q2842" s="3" t="s">
        <v>10</v>
      </c>
      <c r="V2842" t="str">
        <f t="shared" si="133"/>
        <v>Remove</v>
      </c>
      <c r="W2842"/>
      <c r="X2842"/>
      <c r="Y2842"/>
      <c r="Z2842"/>
      <c r="AA2842"/>
      <c r="AC2842"/>
      <c r="AE2842"/>
    </row>
    <row r="2843" spans="1:31" hidden="1" x14ac:dyDescent="0.3">
      <c r="A2843" s="3">
        <v>3145373040</v>
      </c>
      <c r="B2843" s="3" t="s">
        <v>5556</v>
      </c>
      <c r="C2843" s="3" t="s">
        <v>5556</v>
      </c>
      <c r="D2843" s="3">
        <v>87.669325231041896</v>
      </c>
      <c r="E2843" s="3" t="s">
        <v>6761</v>
      </c>
      <c r="F2843" s="3" t="s">
        <v>41</v>
      </c>
      <c r="G2843" s="3" t="s">
        <v>144</v>
      </c>
      <c r="H2843" s="3" t="s">
        <v>49</v>
      </c>
      <c r="I2843" s="3" t="s">
        <v>6762</v>
      </c>
      <c r="J2843" s="3" t="s">
        <v>41</v>
      </c>
      <c r="K2843" s="3" t="s">
        <v>144</v>
      </c>
      <c r="L2843" s="3" t="s">
        <v>49</v>
      </c>
      <c r="M2843" s="3" t="s">
        <v>283</v>
      </c>
      <c r="O2843" s="3" t="s">
        <v>9</v>
      </c>
      <c r="P2843" s="3" t="s">
        <v>49</v>
      </c>
      <c r="Q2843" s="3" t="s">
        <v>10</v>
      </c>
      <c r="V2843" t="str">
        <f t="shared" si="133"/>
        <v>Remove</v>
      </c>
      <c r="W2843"/>
      <c r="X2843"/>
      <c r="Y2843"/>
      <c r="Z2843"/>
      <c r="AA2843"/>
      <c r="AC2843"/>
      <c r="AE2843"/>
    </row>
    <row r="2844" spans="1:31" hidden="1" x14ac:dyDescent="0.3">
      <c r="A2844" s="3">
        <v>3144153040</v>
      </c>
      <c r="B2844" s="3" t="s">
        <v>5556</v>
      </c>
      <c r="C2844" s="3" t="s">
        <v>5556</v>
      </c>
      <c r="D2844" s="3">
        <v>53.781516429503299</v>
      </c>
      <c r="E2844" s="3" t="s">
        <v>6763</v>
      </c>
      <c r="F2844" s="3" t="s">
        <v>2</v>
      </c>
      <c r="G2844" s="3" t="s">
        <v>282</v>
      </c>
      <c r="H2844" s="3" t="s">
        <v>4</v>
      </c>
      <c r="I2844" s="3" t="s">
        <v>6764</v>
      </c>
      <c r="J2844" s="3" t="s">
        <v>2</v>
      </c>
      <c r="K2844" s="3" t="s">
        <v>3</v>
      </c>
      <c r="L2844" s="3" t="s">
        <v>4</v>
      </c>
      <c r="O2844" s="3" t="s">
        <v>9</v>
      </c>
      <c r="P2844" s="3" t="s">
        <v>4</v>
      </c>
      <c r="Q2844" s="3" t="s">
        <v>10</v>
      </c>
      <c r="V2844" t="str">
        <f t="shared" si="133"/>
        <v>Remove</v>
      </c>
      <c r="W2844"/>
      <c r="X2844"/>
      <c r="Y2844"/>
      <c r="Z2844"/>
      <c r="AA2844"/>
      <c r="AC2844"/>
      <c r="AE2844"/>
    </row>
    <row r="2845" spans="1:31" hidden="1" x14ac:dyDescent="0.3">
      <c r="A2845" s="3">
        <v>3145207040</v>
      </c>
      <c r="B2845" s="3" t="s">
        <v>6765</v>
      </c>
      <c r="C2845" s="3" t="s">
        <v>6765</v>
      </c>
      <c r="D2845" s="3">
        <v>72.850898494414807</v>
      </c>
      <c r="E2845" s="3" t="s">
        <v>6766</v>
      </c>
      <c r="F2845" s="3" t="s">
        <v>62</v>
      </c>
      <c r="G2845" s="3" t="s">
        <v>63</v>
      </c>
      <c r="H2845" s="3" t="s">
        <v>4</v>
      </c>
      <c r="I2845" s="3" t="s">
        <v>6767</v>
      </c>
      <c r="J2845" s="3" t="s">
        <v>26</v>
      </c>
      <c r="K2845" s="3" t="s">
        <v>27</v>
      </c>
      <c r="L2845" s="3" t="s">
        <v>28</v>
      </c>
      <c r="M2845" s="3" t="s">
        <v>3938</v>
      </c>
      <c r="O2845" s="3" t="s">
        <v>9</v>
      </c>
      <c r="P2845" s="3" t="s">
        <v>4</v>
      </c>
      <c r="Q2845" s="3" t="s">
        <v>10</v>
      </c>
      <c r="V2845" t="str">
        <f t="shared" si="133"/>
        <v>Remove</v>
      </c>
      <c r="W2845"/>
      <c r="X2845"/>
      <c r="Y2845"/>
      <c r="Z2845"/>
      <c r="AA2845"/>
      <c r="AC2845"/>
      <c r="AE2845"/>
    </row>
    <row r="2846" spans="1:31" hidden="1" x14ac:dyDescent="0.3">
      <c r="A2846" s="3">
        <v>3144571040</v>
      </c>
      <c r="B2846" s="3" t="s">
        <v>6765</v>
      </c>
      <c r="C2846" s="3" t="s">
        <v>6765</v>
      </c>
      <c r="D2846" s="3">
        <v>52.561923263720203</v>
      </c>
      <c r="E2846" s="3" t="s">
        <v>6768</v>
      </c>
      <c r="F2846" s="3" t="s">
        <v>13</v>
      </c>
      <c r="G2846" s="3" t="s">
        <v>74</v>
      </c>
      <c r="H2846" s="3" t="s">
        <v>4</v>
      </c>
      <c r="I2846" s="3" t="s">
        <v>6769</v>
      </c>
      <c r="J2846" s="3" t="s">
        <v>26</v>
      </c>
      <c r="K2846" s="3" t="s">
        <v>27</v>
      </c>
      <c r="L2846" s="3" t="s">
        <v>4</v>
      </c>
      <c r="O2846" s="3" t="s">
        <v>9</v>
      </c>
      <c r="P2846" s="3" t="s">
        <v>4</v>
      </c>
      <c r="Q2846" s="3" t="s">
        <v>10</v>
      </c>
      <c r="V2846" t="str">
        <f t="shared" si="133"/>
        <v>Remove</v>
      </c>
      <c r="W2846"/>
      <c r="X2846"/>
      <c r="Y2846"/>
      <c r="Z2846"/>
      <c r="AA2846"/>
      <c r="AC2846"/>
      <c r="AE2846"/>
    </row>
    <row r="2847" spans="1:31" hidden="1" x14ac:dyDescent="0.3">
      <c r="A2847" s="3">
        <v>2987779040</v>
      </c>
      <c r="B2847" s="3" t="s">
        <v>6770</v>
      </c>
      <c r="C2847" s="3" t="s">
        <v>6770</v>
      </c>
      <c r="D2847" s="3">
        <v>920.51641249323404</v>
      </c>
      <c r="E2847" s="3" t="s">
        <v>6771</v>
      </c>
      <c r="F2847" s="3" t="s">
        <v>6</v>
      </c>
      <c r="G2847" s="3" t="s">
        <v>34</v>
      </c>
      <c r="H2847" s="3" t="s">
        <v>49</v>
      </c>
      <c r="I2847" s="3" t="s">
        <v>6772</v>
      </c>
      <c r="J2847" s="3" t="s">
        <v>26</v>
      </c>
      <c r="K2847" s="3" t="s">
        <v>27</v>
      </c>
      <c r="L2847" s="3" t="s">
        <v>28</v>
      </c>
      <c r="M2847" s="3" t="s">
        <v>6773</v>
      </c>
      <c r="N2847" s="3" t="s">
        <v>325</v>
      </c>
      <c r="O2847" s="3" t="s">
        <v>9</v>
      </c>
      <c r="P2847" s="3" t="s">
        <v>49</v>
      </c>
      <c r="Q2847" s="3" t="s">
        <v>10</v>
      </c>
      <c r="V2847" t="str">
        <f t="shared" si="133"/>
        <v>Remove</v>
      </c>
      <c r="W2847"/>
      <c r="X2847"/>
      <c r="Y2847"/>
      <c r="Z2847"/>
      <c r="AA2847"/>
      <c r="AC2847"/>
      <c r="AE2847"/>
    </row>
    <row r="2848" spans="1:31" hidden="1" x14ac:dyDescent="0.3">
      <c r="A2848" s="3">
        <v>3146895040</v>
      </c>
      <c r="B2848" s="3" t="s">
        <v>6774</v>
      </c>
      <c r="C2848" s="3" t="s">
        <v>6774</v>
      </c>
      <c r="D2848" s="3">
        <v>240.850032964843</v>
      </c>
      <c r="E2848" s="3" t="s">
        <v>6775</v>
      </c>
      <c r="F2848" s="3" t="s">
        <v>23</v>
      </c>
      <c r="G2848" s="3" t="s">
        <v>24</v>
      </c>
      <c r="H2848" s="3" t="s">
        <v>4</v>
      </c>
      <c r="I2848" s="3" t="s">
        <v>6776</v>
      </c>
      <c r="J2848" s="3" t="s">
        <v>26</v>
      </c>
      <c r="K2848" s="3" t="s">
        <v>27</v>
      </c>
      <c r="L2848" s="3" t="s">
        <v>4</v>
      </c>
      <c r="M2848" s="3" t="s">
        <v>6777</v>
      </c>
      <c r="O2848" s="3" t="s">
        <v>9</v>
      </c>
      <c r="P2848" s="3" t="s">
        <v>4</v>
      </c>
      <c r="Q2848" s="3" t="s">
        <v>10</v>
      </c>
      <c r="V2848" t="str">
        <f t="shared" si="133"/>
        <v>Remove</v>
      </c>
      <c r="W2848"/>
      <c r="X2848"/>
      <c r="Y2848"/>
      <c r="Z2848"/>
      <c r="AA2848"/>
      <c r="AC2848"/>
      <c r="AE2848"/>
    </row>
    <row r="2849" spans="1:31" hidden="1" x14ac:dyDescent="0.3">
      <c r="A2849" s="3">
        <v>3146879040</v>
      </c>
      <c r="B2849" s="3" t="s">
        <v>6774</v>
      </c>
      <c r="C2849" s="3" t="s">
        <v>6774</v>
      </c>
      <c r="D2849" s="3">
        <v>119.593382499502</v>
      </c>
      <c r="E2849" s="3" t="s">
        <v>6778</v>
      </c>
      <c r="F2849" s="3" t="s">
        <v>6</v>
      </c>
      <c r="G2849" s="3" t="s">
        <v>7</v>
      </c>
      <c r="H2849" s="3" t="s">
        <v>4</v>
      </c>
      <c r="I2849" s="3" t="s">
        <v>6779</v>
      </c>
      <c r="J2849" s="3" t="s">
        <v>2</v>
      </c>
      <c r="K2849" s="3" t="s">
        <v>3</v>
      </c>
      <c r="L2849" s="3" t="s">
        <v>4</v>
      </c>
      <c r="O2849" s="3" t="s">
        <v>9</v>
      </c>
      <c r="P2849" s="3" t="s">
        <v>4</v>
      </c>
      <c r="Q2849" s="3" t="s">
        <v>10</v>
      </c>
      <c r="V2849" t="str">
        <f t="shared" si="133"/>
        <v>Remove</v>
      </c>
      <c r="W2849"/>
      <c r="X2849"/>
      <c r="Y2849"/>
      <c r="Z2849"/>
      <c r="AA2849"/>
      <c r="AC2849"/>
      <c r="AE2849"/>
    </row>
    <row r="2850" spans="1:31" hidden="1" x14ac:dyDescent="0.3">
      <c r="A2850" s="3">
        <v>3129047040</v>
      </c>
      <c r="B2850" s="3" t="s">
        <v>6774</v>
      </c>
      <c r="C2850" s="3" t="s">
        <v>6774</v>
      </c>
      <c r="D2850" s="3">
        <v>102.805200671054</v>
      </c>
      <c r="E2850" s="3" t="s">
        <v>6780</v>
      </c>
      <c r="F2850" s="3" t="s">
        <v>6</v>
      </c>
      <c r="G2850" s="3" t="s">
        <v>7</v>
      </c>
      <c r="H2850" s="3" t="s">
        <v>49</v>
      </c>
      <c r="I2850" s="3" t="s">
        <v>6781</v>
      </c>
      <c r="J2850" s="3" t="s">
        <v>62</v>
      </c>
      <c r="K2850" s="3" t="s">
        <v>63</v>
      </c>
      <c r="L2850" s="3" t="s">
        <v>49</v>
      </c>
      <c r="M2850" s="3" t="s">
        <v>6782</v>
      </c>
      <c r="O2850" s="3" t="s">
        <v>9</v>
      </c>
      <c r="P2850" s="3" t="s">
        <v>49</v>
      </c>
      <c r="Q2850" s="3" t="s">
        <v>10</v>
      </c>
      <c r="V2850" t="str">
        <f t="shared" si="133"/>
        <v>Remove</v>
      </c>
      <c r="W2850"/>
      <c r="X2850"/>
      <c r="Y2850"/>
      <c r="Z2850"/>
      <c r="AA2850"/>
      <c r="AC2850"/>
      <c r="AE2850"/>
    </row>
    <row r="2851" spans="1:31" ht="28.8" x14ac:dyDescent="0.3">
      <c r="A2851" s="3">
        <v>3148108040</v>
      </c>
      <c r="B2851" s="3" t="s">
        <v>6783</v>
      </c>
      <c r="C2851" s="3" t="s">
        <v>6783</v>
      </c>
      <c r="D2851" s="3">
        <v>3776.0626253277801</v>
      </c>
      <c r="E2851" s="3" t="s">
        <v>16029</v>
      </c>
      <c r="F2851" s="3" t="s">
        <v>6</v>
      </c>
      <c r="G2851" s="3" t="s">
        <v>79</v>
      </c>
      <c r="H2851" s="3" t="s">
        <v>16004</v>
      </c>
      <c r="I2851" s="3" t="s">
        <v>16030</v>
      </c>
      <c r="J2851" s="3" t="s">
        <v>83</v>
      </c>
      <c r="K2851" s="3" t="s">
        <v>121</v>
      </c>
      <c r="L2851" s="3" t="s">
        <v>4</v>
      </c>
      <c r="M2851" s="3" t="s">
        <v>569</v>
      </c>
      <c r="N2851" s="3" t="s">
        <v>6784</v>
      </c>
      <c r="O2851" s="3" t="s">
        <v>9</v>
      </c>
      <c r="P2851" s="3" t="s">
        <v>4</v>
      </c>
      <c r="Q2851" s="3" t="s">
        <v>10</v>
      </c>
      <c r="R2851" s="2" t="s">
        <v>28</v>
      </c>
      <c r="S2851" s="3">
        <v>18.64</v>
      </c>
      <c r="T2851" s="3">
        <v>19.690000000000001</v>
      </c>
      <c r="U2851" s="3">
        <v>34.479999999999997</v>
      </c>
      <c r="V2851" s="3" t="str">
        <f t="shared" si="133"/>
        <v>Keep</v>
      </c>
      <c r="W2851" s="2" t="str">
        <f>MID(B2851, 5, 11)</f>
        <v>Sep 08 2017</v>
      </c>
      <c r="X2851" s="3">
        <f t="shared" ref="X2851" si="134">VALUE(RIGHT(W2851,4))</f>
        <v>2017</v>
      </c>
      <c r="Y2851" s="2" t="str">
        <f>H2851&amp;X2851</f>
        <v>china2017</v>
      </c>
      <c r="Z2851" s="1" t="s">
        <v>16088</v>
      </c>
      <c r="AA2851" s="1">
        <f>IFERROR(VLOOKUP(Z2851, RISKSHEET!$A$2:$G$1000, 4, FALSE), "Missing")</f>
        <v>-0.25517809391021701</v>
      </c>
      <c r="AB2851">
        <f>IFERROR(VLOOKUP(Z2851, RISKSHEET!$A$2:$G$1000, 5, FALSE), "Missing")</f>
        <v>-0.23255810141563399</v>
      </c>
      <c r="AC2851" s="1">
        <f>IFERROR(VLOOKUP(Z2851, RISKSHEET!$A$2:$G$1000, 6, FALSE), "Missing")</f>
        <v>0.416875630617142</v>
      </c>
      <c r="AD2851" t="str">
        <f>_xlfn.XLOOKUP(Z2851, CREDITRATING!I:I, CREDITRATING!E:E, "Missing")</f>
        <v>A+</v>
      </c>
      <c r="AE2851" s="1">
        <f>_xlfn.XLOOKUP(Z2851, CREDITRATING!I:I, CREDITRATING!F:F, "Missing")</f>
        <v>5</v>
      </c>
    </row>
    <row r="2852" spans="1:31" hidden="1" x14ac:dyDescent="0.3">
      <c r="A2852" s="3">
        <v>3147518040</v>
      </c>
      <c r="B2852" s="3" t="s">
        <v>6783</v>
      </c>
      <c r="C2852" s="3" t="s">
        <v>6783</v>
      </c>
      <c r="D2852" s="3">
        <v>69.621471540953294</v>
      </c>
      <c r="E2852" s="3" t="s">
        <v>6785</v>
      </c>
      <c r="F2852" s="3" t="s">
        <v>13</v>
      </c>
      <c r="G2852" s="3" t="s">
        <v>65</v>
      </c>
      <c r="H2852" s="3" t="s">
        <v>4</v>
      </c>
      <c r="I2852" s="3" t="s">
        <v>6786</v>
      </c>
      <c r="J2852" s="3" t="s">
        <v>13</v>
      </c>
      <c r="K2852" s="3" t="s">
        <v>74</v>
      </c>
      <c r="L2852" s="3" t="s">
        <v>4</v>
      </c>
      <c r="N2852" s="3" t="s">
        <v>329</v>
      </c>
      <c r="O2852" s="3" t="s">
        <v>9</v>
      </c>
      <c r="P2852" s="3" t="s">
        <v>4</v>
      </c>
      <c r="Q2852" s="3" t="s">
        <v>10</v>
      </c>
      <c r="V2852" t="str">
        <f t="shared" si="133"/>
        <v>Remove</v>
      </c>
      <c r="W2852"/>
      <c r="X2852"/>
      <c r="Y2852"/>
      <c r="Z2852"/>
      <c r="AA2852"/>
      <c r="AC2852"/>
      <c r="AE2852"/>
    </row>
    <row r="2853" spans="1:31" hidden="1" x14ac:dyDescent="0.3">
      <c r="A2853" s="3">
        <v>3148154040</v>
      </c>
      <c r="B2853" s="3" t="s">
        <v>6787</v>
      </c>
      <c r="C2853" s="3" t="s">
        <v>6787</v>
      </c>
      <c r="D2853" s="3">
        <v>66.086023497444899</v>
      </c>
      <c r="E2853" s="3" t="s">
        <v>6788</v>
      </c>
      <c r="F2853" s="3" t="s">
        <v>83</v>
      </c>
      <c r="G2853" s="3" t="s">
        <v>608</v>
      </c>
      <c r="H2853" s="3" t="s">
        <v>4</v>
      </c>
      <c r="I2853" s="3" t="s">
        <v>6789</v>
      </c>
      <c r="J2853" s="3" t="s">
        <v>83</v>
      </c>
      <c r="K2853" s="3" t="s">
        <v>123</v>
      </c>
      <c r="L2853" s="3" t="s">
        <v>4</v>
      </c>
      <c r="N2853" s="3" t="s">
        <v>187</v>
      </c>
      <c r="O2853" s="3" t="s">
        <v>9</v>
      </c>
      <c r="P2853" s="3" t="s">
        <v>4</v>
      </c>
      <c r="Q2853" s="3" t="s">
        <v>10</v>
      </c>
      <c r="V2853" t="str">
        <f t="shared" si="133"/>
        <v>Remove</v>
      </c>
      <c r="W2853"/>
      <c r="X2853"/>
      <c r="Y2853"/>
      <c r="Z2853"/>
      <c r="AA2853"/>
      <c r="AC2853"/>
      <c r="AE2853"/>
    </row>
    <row r="2854" spans="1:31" hidden="1" x14ac:dyDescent="0.3">
      <c r="A2854" s="3">
        <v>3148112040</v>
      </c>
      <c r="B2854" s="3" t="s">
        <v>6790</v>
      </c>
      <c r="C2854" s="3" t="s">
        <v>6790</v>
      </c>
      <c r="D2854" s="3">
        <v>104.084263504855</v>
      </c>
      <c r="E2854" s="3" t="s">
        <v>6791</v>
      </c>
      <c r="F2854" s="3" t="s">
        <v>83</v>
      </c>
      <c r="G2854" s="3" t="s">
        <v>159</v>
      </c>
      <c r="H2854" s="3" t="s">
        <v>4</v>
      </c>
      <c r="I2854" s="3" t="s">
        <v>25</v>
      </c>
      <c r="J2854" s="3" t="s">
        <v>26</v>
      </c>
      <c r="K2854" s="3" t="s">
        <v>27</v>
      </c>
      <c r="L2854" s="3" t="s">
        <v>4</v>
      </c>
      <c r="N2854" s="3" t="s">
        <v>8</v>
      </c>
      <c r="O2854" s="3" t="s">
        <v>9</v>
      </c>
      <c r="P2854" s="3" t="s">
        <v>4</v>
      </c>
      <c r="Q2854" s="3" t="s">
        <v>10</v>
      </c>
      <c r="V2854" t="str">
        <f t="shared" si="133"/>
        <v>Remove</v>
      </c>
      <c r="W2854"/>
      <c r="X2854"/>
      <c r="Y2854"/>
      <c r="Z2854"/>
      <c r="AA2854"/>
      <c r="AC2854"/>
      <c r="AE2854"/>
    </row>
    <row r="2855" spans="1:31" ht="28.8" x14ac:dyDescent="0.3">
      <c r="A2855" s="3">
        <v>3067673040</v>
      </c>
      <c r="B2855" s="3" t="s">
        <v>6790</v>
      </c>
      <c r="C2855" s="3" t="s">
        <v>6792</v>
      </c>
      <c r="D2855" s="3">
        <v>2394.3060360151499</v>
      </c>
      <c r="E2855" s="3" t="s">
        <v>6793</v>
      </c>
      <c r="F2855" s="3" t="s">
        <v>26</v>
      </c>
      <c r="G2855" s="3" t="s">
        <v>198</v>
      </c>
      <c r="H2855" s="3" t="s">
        <v>16054</v>
      </c>
      <c r="I2855" s="3" t="s">
        <v>6794</v>
      </c>
      <c r="J2855" s="3" t="s">
        <v>26</v>
      </c>
      <c r="K2855" s="3" t="s">
        <v>175</v>
      </c>
      <c r="L2855" s="3" t="s">
        <v>107</v>
      </c>
      <c r="M2855" s="3" t="s">
        <v>6795</v>
      </c>
      <c r="N2855" s="3" t="s">
        <v>6796</v>
      </c>
      <c r="O2855" s="3" t="s">
        <v>9</v>
      </c>
      <c r="P2855" s="3" t="s">
        <v>107</v>
      </c>
      <c r="Q2855" s="3" t="s">
        <v>10</v>
      </c>
      <c r="R2855" s="2" t="s">
        <v>507</v>
      </c>
      <c r="S2855" s="3">
        <v>22.81</v>
      </c>
      <c r="T2855" s="3">
        <v>27.19</v>
      </c>
      <c r="U2855" s="3">
        <v>46.44</v>
      </c>
      <c r="V2855" s="3" t="str">
        <f t="shared" si="133"/>
        <v>Keep</v>
      </c>
      <c r="W2855" s="2" t="str">
        <f>MID(B2855, 5, 11)</f>
        <v>Sep 11 2017</v>
      </c>
      <c r="X2855" s="3">
        <f t="shared" ref="X2855" si="135">VALUE(RIGHT(W2855,4))</f>
        <v>2017</v>
      </c>
      <c r="Y2855" s="2" t="str">
        <f>H2855&amp;X2855</f>
        <v>india2017</v>
      </c>
      <c r="Z2855" s="1" t="s">
        <v>16089</v>
      </c>
      <c r="AA2855" s="1">
        <f>IFERROR(VLOOKUP(Z2855, RISKSHEET!$A$2:$G$1000, 4, FALSE), "Missing")</f>
        <v>-2.9750088229775401E-2</v>
      </c>
      <c r="AB2855">
        <f>IFERROR(VLOOKUP(Z2855, RISKSHEET!$A$2:$G$1000, 5, FALSE), "Missing")</f>
        <v>-0.77409911155700695</v>
      </c>
      <c r="AC2855" s="1">
        <f>IFERROR(VLOOKUP(Z2855, RISKSHEET!$A$2:$G$1000, 6, FALSE), "Missing")</f>
        <v>4.1096631437540103E-2</v>
      </c>
      <c r="AD2855" t="str">
        <f>_xlfn.XLOOKUP(Z2855, CREDITRATING!I:I, CREDITRATING!E:E, "Missing")</f>
        <v>BB</v>
      </c>
      <c r="AE2855" s="1">
        <f>_xlfn.XLOOKUP(Z2855, CREDITRATING!I:I, CREDITRATING!F:F, "Missing")</f>
        <v>12</v>
      </c>
    </row>
    <row r="2856" spans="1:31" hidden="1" x14ac:dyDescent="0.3">
      <c r="A2856" s="3">
        <v>3152576040</v>
      </c>
      <c r="B2856" s="3" t="s">
        <v>6650</v>
      </c>
      <c r="C2856" s="3" t="s">
        <v>6650</v>
      </c>
      <c r="D2856" s="3">
        <v>93.479031686168398</v>
      </c>
      <c r="E2856" s="3" t="s">
        <v>6797</v>
      </c>
      <c r="F2856" s="3" t="s">
        <v>26</v>
      </c>
      <c r="G2856" s="3" t="s">
        <v>364</v>
      </c>
      <c r="H2856" s="3" t="s">
        <v>49</v>
      </c>
      <c r="I2856" s="3" t="s">
        <v>6562</v>
      </c>
      <c r="J2856" s="3" t="s">
        <v>2</v>
      </c>
      <c r="K2856" s="3" t="s">
        <v>282</v>
      </c>
      <c r="L2856" s="3" t="s">
        <v>4</v>
      </c>
      <c r="O2856" s="3" t="s">
        <v>9</v>
      </c>
      <c r="P2856" s="3" t="s">
        <v>49</v>
      </c>
      <c r="Q2856" s="3" t="s">
        <v>10</v>
      </c>
      <c r="V2856" t="str">
        <f t="shared" si="133"/>
        <v>Remove</v>
      </c>
      <c r="W2856"/>
      <c r="X2856"/>
      <c r="Y2856"/>
      <c r="Z2856"/>
      <c r="AA2856"/>
      <c r="AC2856"/>
      <c r="AE2856"/>
    </row>
    <row r="2857" spans="1:31" hidden="1" x14ac:dyDescent="0.3">
      <c r="A2857" s="3">
        <v>3149027040</v>
      </c>
      <c r="B2857" s="3" t="s">
        <v>6650</v>
      </c>
      <c r="C2857" s="3" t="s">
        <v>6650</v>
      </c>
      <c r="D2857" s="3">
        <v>367.793545223281</v>
      </c>
      <c r="E2857" s="3" t="s">
        <v>6798</v>
      </c>
      <c r="F2857" s="3" t="s">
        <v>18</v>
      </c>
      <c r="G2857" s="3" t="s">
        <v>186</v>
      </c>
      <c r="H2857" s="3" t="s">
        <v>4</v>
      </c>
      <c r="I2857" s="3" t="s">
        <v>6799</v>
      </c>
      <c r="J2857" s="3" t="s">
        <v>18</v>
      </c>
      <c r="K2857" s="3" t="s">
        <v>186</v>
      </c>
      <c r="L2857" s="3" t="s">
        <v>4</v>
      </c>
      <c r="M2857" s="3" t="s">
        <v>299</v>
      </c>
      <c r="N2857" s="3" t="s">
        <v>6800</v>
      </c>
      <c r="O2857" s="3" t="s">
        <v>9</v>
      </c>
      <c r="P2857" s="3" t="s">
        <v>4</v>
      </c>
      <c r="Q2857" s="3" t="s">
        <v>10</v>
      </c>
      <c r="V2857" t="str">
        <f t="shared" si="133"/>
        <v>Remove</v>
      </c>
      <c r="W2857"/>
      <c r="X2857"/>
      <c r="Y2857"/>
      <c r="Z2857"/>
      <c r="AA2857"/>
      <c r="AC2857"/>
      <c r="AE2857"/>
    </row>
    <row r="2858" spans="1:31" hidden="1" x14ac:dyDescent="0.3">
      <c r="A2858" s="3">
        <v>3151786040</v>
      </c>
      <c r="B2858" s="3" t="s">
        <v>6801</v>
      </c>
      <c r="C2858" s="3" t="s">
        <v>6801</v>
      </c>
      <c r="D2858" s="3">
        <v>129.463067339069</v>
      </c>
      <c r="E2858" s="3" t="s">
        <v>6802</v>
      </c>
      <c r="F2858" s="3" t="s">
        <v>83</v>
      </c>
      <c r="G2858" s="3" t="s">
        <v>84</v>
      </c>
      <c r="H2858" s="3" t="s">
        <v>107</v>
      </c>
      <c r="I2858" s="3" t="s">
        <v>6803</v>
      </c>
      <c r="J2858" s="3" t="s">
        <v>23</v>
      </c>
      <c r="K2858" s="3" t="s">
        <v>126</v>
      </c>
      <c r="L2858" s="3" t="s">
        <v>107</v>
      </c>
      <c r="M2858" s="3" t="s">
        <v>2927</v>
      </c>
      <c r="N2858" s="3" t="s">
        <v>288</v>
      </c>
      <c r="O2858" s="3" t="s">
        <v>9</v>
      </c>
      <c r="P2858" s="3" t="s">
        <v>107</v>
      </c>
      <c r="Q2858" s="3" t="s">
        <v>10</v>
      </c>
      <c r="V2858" t="str">
        <f t="shared" si="133"/>
        <v>Remove</v>
      </c>
      <c r="W2858"/>
      <c r="X2858"/>
      <c r="Y2858"/>
      <c r="Z2858"/>
      <c r="AA2858"/>
      <c r="AC2858"/>
      <c r="AE2858"/>
    </row>
    <row r="2859" spans="1:31" hidden="1" x14ac:dyDescent="0.3">
      <c r="A2859" s="3">
        <v>3149607040</v>
      </c>
      <c r="B2859" s="3" t="s">
        <v>6801</v>
      </c>
      <c r="C2859" s="3" t="s">
        <v>6801</v>
      </c>
      <c r="D2859" s="3">
        <v>60.832032326200803</v>
      </c>
      <c r="E2859" s="3" t="s">
        <v>6804</v>
      </c>
      <c r="F2859" s="3" t="s">
        <v>83</v>
      </c>
      <c r="G2859" s="3" t="s">
        <v>123</v>
      </c>
      <c r="H2859" s="3" t="s">
        <v>4</v>
      </c>
      <c r="I2859" s="3" t="s">
        <v>6805</v>
      </c>
      <c r="J2859" s="3" t="s">
        <v>83</v>
      </c>
      <c r="K2859" s="3" t="s">
        <v>84</v>
      </c>
      <c r="L2859" s="3" t="s">
        <v>4</v>
      </c>
      <c r="O2859" s="3" t="s">
        <v>9</v>
      </c>
      <c r="P2859" s="3" t="s">
        <v>4</v>
      </c>
      <c r="Q2859" s="3" t="s">
        <v>10</v>
      </c>
      <c r="V2859" t="str">
        <f t="shared" si="133"/>
        <v>Remove</v>
      </c>
      <c r="W2859"/>
      <c r="X2859"/>
      <c r="Y2859"/>
      <c r="Z2859"/>
      <c r="AA2859"/>
      <c r="AC2859"/>
      <c r="AE2859"/>
    </row>
    <row r="2860" spans="1:31" hidden="1" x14ac:dyDescent="0.3">
      <c r="A2860" s="3">
        <v>3149466040</v>
      </c>
      <c r="B2860" s="3" t="s">
        <v>6801</v>
      </c>
      <c r="C2860" s="3" t="s">
        <v>6801</v>
      </c>
      <c r="D2860" s="3">
        <v>60.917745737288399</v>
      </c>
      <c r="E2860" s="3" t="s">
        <v>6806</v>
      </c>
      <c r="F2860" s="3" t="s">
        <v>2</v>
      </c>
      <c r="G2860" s="3" t="s">
        <v>3</v>
      </c>
      <c r="H2860" s="3" t="s">
        <v>4</v>
      </c>
      <c r="I2860" s="3" t="s">
        <v>6807</v>
      </c>
      <c r="J2860" s="3" t="s">
        <v>2</v>
      </c>
      <c r="K2860" s="3" t="s">
        <v>3</v>
      </c>
      <c r="L2860" s="3" t="s">
        <v>4</v>
      </c>
      <c r="O2860" s="3" t="s">
        <v>9</v>
      </c>
      <c r="P2860" s="3" t="s">
        <v>4</v>
      </c>
      <c r="Q2860" s="3" t="s">
        <v>10</v>
      </c>
      <c r="V2860" t="str">
        <f t="shared" si="133"/>
        <v>Remove</v>
      </c>
      <c r="W2860"/>
      <c r="X2860"/>
      <c r="Y2860"/>
      <c r="Z2860"/>
      <c r="AA2860"/>
      <c r="AC2860"/>
      <c r="AE2860"/>
    </row>
    <row r="2861" spans="1:31" hidden="1" x14ac:dyDescent="0.3">
      <c r="A2861" s="3">
        <v>3149464040</v>
      </c>
      <c r="B2861" s="3" t="s">
        <v>6801</v>
      </c>
      <c r="C2861" s="3" t="s">
        <v>6801</v>
      </c>
      <c r="D2861" s="3">
        <v>133.46802583647101</v>
      </c>
      <c r="E2861" s="3" t="s">
        <v>6808</v>
      </c>
      <c r="F2861" s="3" t="s">
        <v>2</v>
      </c>
      <c r="G2861" s="3" t="s">
        <v>3</v>
      </c>
      <c r="H2861" s="3" t="s">
        <v>4</v>
      </c>
      <c r="I2861" s="3" t="s">
        <v>6807</v>
      </c>
      <c r="J2861" s="3" t="s">
        <v>2</v>
      </c>
      <c r="K2861" s="3" t="s">
        <v>3</v>
      </c>
      <c r="L2861" s="3" t="s">
        <v>4</v>
      </c>
      <c r="O2861" s="3" t="s">
        <v>9</v>
      </c>
      <c r="P2861" s="3" t="s">
        <v>4</v>
      </c>
      <c r="Q2861" s="3" t="s">
        <v>10</v>
      </c>
      <c r="V2861" t="str">
        <f t="shared" si="133"/>
        <v>Remove</v>
      </c>
      <c r="W2861"/>
      <c r="X2861"/>
      <c r="Y2861"/>
      <c r="Z2861"/>
      <c r="AA2861"/>
      <c r="AC2861"/>
      <c r="AE2861"/>
    </row>
    <row r="2862" spans="1:31" hidden="1" x14ac:dyDescent="0.3">
      <c r="A2862" s="3">
        <v>3230020040</v>
      </c>
      <c r="B2862" s="3" t="s">
        <v>6809</v>
      </c>
      <c r="C2862" s="3" t="s">
        <v>6809</v>
      </c>
      <c r="D2862" s="3">
        <v>147.52626122486299</v>
      </c>
      <c r="E2862" s="3" t="s">
        <v>6810</v>
      </c>
      <c r="F2862" s="3" t="s">
        <v>6</v>
      </c>
      <c r="G2862" s="3" t="s">
        <v>34</v>
      </c>
      <c r="H2862" s="3" t="s">
        <v>332</v>
      </c>
      <c r="I2862" s="3" t="s">
        <v>6811</v>
      </c>
      <c r="J2862" s="3" t="s">
        <v>26</v>
      </c>
      <c r="K2862" s="3" t="s">
        <v>27</v>
      </c>
      <c r="L2862" s="3" t="s">
        <v>332</v>
      </c>
      <c r="N2862" s="3" t="s">
        <v>1660</v>
      </c>
      <c r="O2862" s="3" t="s">
        <v>9</v>
      </c>
      <c r="P2862" s="3" t="s">
        <v>332</v>
      </c>
      <c r="Q2862" s="3" t="s">
        <v>10</v>
      </c>
      <c r="V2862" t="str">
        <f t="shared" si="133"/>
        <v>Remove</v>
      </c>
      <c r="W2862"/>
      <c r="X2862"/>
      <c r="Y2862"/>
      <c r="Z2862"/>
      <c r="AA2862"/>
      <c r="AC2862"/>
      <c r="AE2862"/>
    </row>
    <row r="2863" spans="1:31" ht="28.8" x14ac:dyDescent="0.3">
      <c r="A2863" s="3">
        <v>3150832040</v>
      </c>
      <c r="B2863" s="3" t="s">
        <v>6809</v>
      </c>
      <c r="C2863" s="3" t="s">
        <v>6809</v>
      </c>
      <c r="D2863" s="3">
        <v>66.590061162079493</v>
      </c>
      <c r="E2863" s="3" t="s">
        <v>6812</v>
      </c>
      <c r="F2863" s="3" t="s">
        <v>83</v>
      </c>
      <c r="G2863" s="3" t="s">
        <v>159</v>
      </c>
      <c r="H2863" s="3" t="s">
        <v>16004</v>
      </c>
      <c r="I2863" s="3" t="s">
        <v>6813</v>
      </c>
      <c r="J2863" s="3" t="s">
        <v>26</v>
      </c>
      <c r="K2863" s="3" t="s">
        <v>27</v>
      </c>
      <c r="L2863" s="3" t="s">
        <v>28</v>
      </c>
      <c r="M2863" s="3" t="s">
        <v>146</v>
      </c>
      <c r="N2863" s="3" t="s">
        <v>6814</v>
      </c>
      <c r="O2863" s="3" t="s">
        <v>9</v>
      </c>
      <c r="P2863" s="3" t="s">
        <v>4</v>
      </c>
      <c r="Q2863" s="3" t="s">
        <v>10</v>
      </c>
      <c r="R2863" s="2" t="s">
        <v>28</v>
      </c>
      <c r="S2863" s="3">
        <v>12.66</v>
      </c>
      <c r="T2863" s="3">
        <v>12.05</v>
      </c>
      <c r="U2863" s="3">
        <v>3.86</v>
      </c>
      <c r="V2863" s="3" t="str">
        <f t="shared" si="133"/>
        <v>Keep</v>
      </c>
      <c r="W2863" s="2" t="str">
        <f>MID(B2863, 5, 11)</f>
        <v>Sep 14 2017</v>
      </c>
      <c r="X2863" s="3">
        <f t="shared" ref="X2863" si="136">VALUE(RIGHT(W2863,4))</f>
        <v>2017</v>
      </c>
      <c r="Y2863" s="2" t="str">
        <f>H2863&amp;X2863</f>
        <v>china2017</v>
      </c>
      <c r="Z2863" s="1" t="s">
        <v>16088</v>
      </c>
      <c r="AA2863" s="1">
        <f>IFERROR(VLOOKUP(Z2863, RISKSHEET!$A$2:$G$1000, 4, FALSE), "Missing")</f>
        <v>-0.25517809391021701</v>
      </c>
      <c r="AB2863">
        <f>IFERROR(VLOOKUP(Z2863, RISKSHEET!$A$2:$G$1000, 5, FALSE), "Missing")</f>
        <v>-0.23255810141563399</v>
      </c>
      <c r="AC2863" s="1">
        <f>IFERROR(VLOOKUP(Z2863, RISKSHEET!$A$2:$G$1000, 6, FALSE), "Missing")</f>
        <v>0.416875630617142</v>
      </c>
      <c r="AD2863" t="str">
        <f>_xlfn.XLOOKUP(Z2863, CREDITRATING!I:I, CREDITRATING!E:E, "Missing")</f>
        <v>A+</v>
      </c>
      <c r="AE2863" s="1">
        <f>_xlfn.XLOOKUP(Z2863, CREDITRATING!I:I, CREDITRATING!F:F, "Missing")</f>
        <v>5</v>
      </c>
    </row>
    <row r="2864" spans="1:31" hidden="1" x14ac:dyDescent="0.3">
      <c r="A2864" s="3">
        <v>3150187040</v>
      </c>
      <c r="B2864" s="3" t="s">
        <v>6809</v>
      </c>
      <c r="C2864" s="3" t="s">
        <v>6809</v>
      </c>
      <c r="D2864" s="3">
        <v>667.81880733945002</v>
      </c>
      <c r="E2864" s="3" t="s">
        <v>6815</v>
      </c>
      <c r="F2864" s="3" t="s">
        <v>83</v>
      </c>
      <c r="G2864" s="3" t="s">
        <v>159</v>
      </c>
      <c r="H2864" s="3" t="s">
        <v>4</v>
      </c>
      <c r="I2864" s="3" t="s">
        <v>6816</v>
      </c>
      <c r="J2864" s="3" t="s">
        <v>83</v>
      </c>
      <c r="K2864" s="3" t="s">
        <v>159</v>
      </c>
      <c r="L2864" s="3" t="s">
        <v>4</v>
      </c>
      <c r="N2864" s="3" t="s">
        <v>6817</v>
      </c>
      <c r="O2864" s="3" t="s">
        <v>9</v>
      </c>
      <c r="P2864" s="3" t="s">
        <v>4</v>
      </c>
      <c r="Q2864" s="3" t="s">
        <v>10</v>
      </c>
      <c r="V2864" t="str">
        <f t="shared" si="133"/>
        <v>Remove</v>
      </c>
      <c r="W2864"/>
      <c r="X2864"/>
      <c r="Y2864"/>
      <c r="Z2864"/>
      <c r="AA2864"/>
      <c r="AC2864"/>
      <c r="AE2864"/>
    </row>
    <row r="2865" spans="1:31" hidden="1" x14ac:dyDescent="0.3">
      <c r="A2865" s="3">
        <v>3150103040</v>
      </c>
      <c r="B2865" s="3" t="s">
        <v>6809</v>
      </c>
      <c r="C2865" s="3" t="s">
        <v>6809</v>
      </c>
      <c r="D2865" s="3">
        <v>50.710703363914398</v>
      </c>
      <c r="E2865" s="3" t="s">
        <v>6818</v>
      </c>
      <c r="F2865" s="3" t="s">
        <v>13</v>
      </c>
      <c r="G2865" s="3" t="s">
        <v>74</v>
      </c>
      <c r="H2865" s="3" t="s">
        <v>4</v>
      </c>
      <c r="I2865" s="3" t="s">
        <v>1210</v>
      </c>
      <c r="J2865" s="3" t="s">
        <v>13</v>
      </c>
      <c r="K2865" s="3" t="s">
        <v>155</v>
      </c>
      <c r="L2865" s="3" t="s">
        <v>4</v>
      </c>
      <c r="N2865" s="3" t="s">
        <v>3776</v>
      </c>
      <c r="O2865" s="3" t="s">
        <v>9</v>
      </c>
      <c r="P2865" s="3" t="s">
        <v>4</v>
      </c>
      <c r="Q2865" s="3" t="s">
        <v>10</v>
      </c>
      <c r="V2865" t="str">
        <f t="shared" si="133"/>
        <v>Remove</v>
      </c>
      <c r="W2865"/>
      <c r="X2865"/>
      <c r="Y2865"/>
      <c r="Z2865"/>
      <c r="AA2865"/>
      <c r="AC2865"/>
      <c r="AE2865"/>
    </row>
    <row r="2866" spans="1:31" hidden="1" x14ac:dyDescent="0.3">
      <c r="A2866" s="3">
        <v>3150084040</v>
      </c>
      <c r="B2866" s="3" t="s">
        <v>6809</v>
      </c>
      <c r="C2866" s="3" t="s">
        <v>6809</v>
      </c>
      <c r="D2866" s="3">
        <v>123.853211009174</v>
      </c>
      <c r="E2866" s="3" t="s">
        <v>6819</v>
      </c>
      <c r="F2866" s="3" t="s">
        <v>13</v>
      </c>
      <c r="G2866" s="3" t="s">
        <v>838</v>
      </c>
      <c r="H2866" s="3" t="s">
        <v>4</v>
      </c>
      <c r="I2866" s="3" t="s">
        <v>6820</v>
      </c>
      <c r="J2866" s="3" t="s">
        <v>13</v>
      </c>
      <c r="K2866" s="3" t="s">
        <v>74</v>
      </c>
      <c r="L2866" s="3" t="s">
        <v>4</v>
      </c>
      <c r="N2866" s="3" t="s">
        <v>2547</v>
      </c>
      <c r="O2866" s="3" t="s">
        <v>9</v>
      </c>
      <c r="P2866" s="3" t="s">
        <v>4</v>
      </c>
      <c r="Q2866" s="3" t="s">
        <v>10</v>
      </c>
      <c r="V2866" t="str">
        <f t="shared" si="133"/>
        <v>Remove</v>
      </c>
      <c r="W2866"/>
      <c r="X2866"/>
      <c r="Y2866"/>
      <c r="Z2866"/>
      <c r="AA2866"/>
      <c r="AC2866"/>
      <c r="AE2866"/>
    </row>
    <row r="2867" spans="1:31" hidden="1" x14ac:dyDescent="0.3">
      <c r="A2867" s="3">
        <v>3151181040</v>
      </c>
      <c r="B2867" s="3" t="s">
        <v>6821</v>
      </c>
      <c r="C2867" s="3" t="s">
        <v>6821</v>
      </c>
      <c r="D2867" s="3">
        <v>580.43849206349205</v>
      </c>
      <c r="E2867" s="3" t="s">
        <v>6822</v>
      </c>
      <c r="F2867" s="3" t="s">
        <v>90</v>
      </c>
      <c r="G2867" s="3" t="s">
        <v>642</v>
      </c>
      <c r="H2867" s="3" t="s">
        <v>4</v>
      </c>
      <c r="I2867" s="3" t="s">
        <v>6823</v>
      </c>
      <c r="J2867" s="3" t="s">
        <v>2</v>
      </c>
      <c r="K2867" s="3" t="s">
        <v>3</v>
      </c>
      <c r="L2867" s="3" t="s">
        <v>4</v>
      </c>
      <c r="O2867" s="3" t="s">
        <v>9</v>
      </c>
      <c r="P2867" s="3" t="s">
        <v>4</v>
      </c>
      <c r="Q2867" s="3" t="s">
        <v>10</v>
      </c>
      <c r="V2867" t="str">
        <f t="shared" si="133"/>
        <v>Remove</v>
      </c>
      <c r="W2867"/>
      <c r="X2867"/>
      <c r="Y2867"/>
      <c r="Z2867"/>
      <c r="AA2867"/>
      <c r="AC2867"/>
      <c r="AE2867"/>
    </row>
    <row r="2868" spans="1:31" hidden="1" x14ac:dyDescent="0.3">
      <c r="A2868" s="3">
        <v>3487190040</v>
      </c>
      <c r="B2868" s="3" t="s">
        <v>6702</v>
      </c>
      <c r="C2868" s="3" t="s">
        <v>6702</v>
      </c>
      <c r="D2868" s="3">
        <v>152.00488549618299</v>
      </c>
      <c r="E2868" s="3" t="s">
        <v>6824</v>
      </c>
      <c r="F2868" s="3" t="s">
        <v>26</v>
      </c>
      <c r="G2868" s="3" t="s">
        <v>612</v>
      </c>
      <c r="H2868" s="3" t="s">
        <v>4</v>
      </c>
      <c r="I2868" s="3" t="s">
        <v>25</v>
      </c>
      <c r="J2868" s="3" t="s">
        <v>26</v>
      </c>
      <c r="K2868" s="3" t="s">
        <v>27</v>
      </c>
      <c r="L2868" s="3" t="s">
        <v>4</v>
      </c>
      <c r="O2868" s="3" t="s">
        <v>9</v>
      </c>
      <c r="P2868" s="3" t="s">
        <v>4</v>
      </c>
      <c r="Q2868" s="3" t="s">
        <v>10</v>
      </c>
      <c r="V2868" t="str">
        <f t="shared" si="133"/>
        <v>Remove</v>
      </c>
      <c r="W2868"/>
      <c r="X2868"/>
      <c r="Y2868"/>
      <c r="Z2868"/>
      <c r="AA2868"/>
      <c r="AC2868"/>
      <c r="AE2868"/>
    </row>
    <row r="2869" spans="1:31" hidden="1" x14ac:dyDescent="0.3">
      <c r="A2869" s="3">
        <v>3151294040</v>
      </c>
      <c r="B2869" s="3" t="s">
        <v>6702</v>
      </c>
      <c r="C2869" s="3" t="s">
        <v>6702</v>
      </c>
      <c r="D2869" s="3">
        <v>178.94396946564899</v>
      </c>
      <c r="E2869" s="3" t="s">
        <v>6825</v>
      </c>
      <c r="F2869" s="3" t="s">
        <v>13</v>
      </c>
      <c r="G2869" s="3" t="s">
        <v>155</v>
      </c>
      <c r="H2869" s="3" t="s">
        <v>4</v>
      </c>
      <c r="I2869" s="3" t="s">
        <v>6826</v>
      </c>
      <c r="J2869" s="3" t="s">
        <v>41</v>
      </c>
      <c r="K2869" s="3" t="s">
        <v>219</v>
      </c>
      <c r="L2869" s="3" t="s">
        <v>4</v>
      </c>
      <c r="N2869" s="3" t="s">
        <v>687</v>
      </c>
      <c r="O2869" s="3" t="s">
        <v>9</v>
      </c>
      <c r="P2869" s="3" t="s">
        <v>4</v>
      </c>
      <c r="Q2869" s="3" t="s">
        <v>10</v>
      </c>
      <c r="V2869" t="str">
        <f t="shared" si="133"/>
        <v>Remove</v>
      </c>
      <c r="W2869"/>
      <c r="X2869"/>
      <c r="Y2869"/>
      <c r="Z2869"/>
      <c r="AA2869"/>
      <c r="AC2869"/>
      <c r="AE2869"/>
    </row>
    <row r="2870" spans="1:31" hidden="1" x14ac:dyDescent="0.3">
      <c r="A2870" s="3">
        <v>3156940040</v>
      </c>
      <c r="B2870" s="3" t="s">
        <v>6827</v>
      </c>
      <c r="C2870" s="3" t="s">
        <v>6827</v>
      </c>
      <c r="D2870" s="3">
        <v>56.383770495500599</v>
      </c>
      <c r="E2870" s="3" t="s">
        <v>6828</v>
      </c>
      <c r="F2870" s="3" t="s">
        <v>41</v>
      </c>
      <c r="G2870" s="3" t="s">
        <v>144</v>
      </c>
      <c r="H2870" s="3" t="s">
        <v>332</v>
      </c>
      <c r="I2870" s="3" t="s">
        <v>6829</v>
      </c>
      <c r="J2870" s="3" t="s">
        <v>26</v>
      </c>
      <c r="K2870" s="3" t="s">
        <v>27</v>
      </c>
      <c r="L2870" s="3" t="s">
        <v>332</v>
      </c>
      <c r="N2870" s="3" t="s">
        <v>5382</v>
      </c>
      <c r="O2870" s="3" t="s">
        <v>9</v>
      </c>
      <c r="P2870" s="3" t="s">
        <v>332</v>
      </c>
      <c r="Q2870" s="3" t="s">
        <v>10</v>
      </c>
      <c r="V2870" t="str">
        <f t="shared" si="133"/>
        <v>Remove</v>
      </c>
      <c r="W2870"/>
      <c r="X2870"/>
      <c r="Y2870"/>
      <c r="Z2870"/>
      <c r="AA2870"/>
      <c r="AC2870"/>
      <c r="AE2870"/>
    </row>
    <row r="2871" spans="1:31" hidden="1" x14ac:dyDescent="0.3">
      <c r="A2871" s="3">
        <v>3152876040</v>
      </c>
      <c r="B2871" s="3" t="s">
        <v>6827</v>
      </c>
      <c r="C2871" s="3" t="s">
        <v>6827</v>
      </c>
      <c r="D2871" s="3">
        <v>140.82860403195099</v>
      </c>
      <c r="E2871" s="3" t="s">
        <v>6830</v>
      </c>
      <c r="F2871" s="3" t="s">
        <v>13</v>
      </c>
      <c r="G2871" s="3" t="s">
        <v>96</v>
      </c>
      <c r="H2871" s="3" t="s">
        <v>4</v>
      </c>
      <c r="I2871" s="3" t="s">
        <v>2730</v>
      </c>
      <c r="J2871" s="3" t="s">
        <v>6</v>
      </c>
      <c r="K2871" s="3" t="s">
        <v>7</v>
      </c>
      <c r="L2871" s="3" t="s">
        <v>4</v>
      </c>
      <c r="O2871" s="3" t="s">
        <v>9</v>
      </c>
      <c r="P2871" s="3" t="s">
        <v>4</v>
      </c>
      <c r="Q2871" s="3" t="s">
        <v>10</v>
      </c>
      <c r="V2871" t="str">
        <f t="shared" si="133"/>
        <v>Remove</v>
      </c>
      <c r="W2871"/>
      <c r="X2871"/>
      <c r="Y2871"/>
      <c r="Z2871"/>
      <c r="AA2871"/>
      <c r="AC2871"/>
      <c r="AE2871"/>
    </row>
    <row r="2872" spans="1:31" hidden="1" x14ac:dyDescent="0.3">
      <c r="A2872" s="3">
        <v>3152168040</v>
      </c>
      <c r="B2872" s="3" t="s">
        <v>6827</v>
      </c>
      <c r="C2872" s="3" t="s">
        <v>6827</v>
      </c>
      <c r="D2872" s="3">
        <v>1759.8909090909101</v>
      </c>
      <c r="E2872" s="3" t="s">
        <v>6831</v>
      </c>
      <c r="F2872" s="3" t="s">
        <v>90</v>
      </c>
      <c r="G2872" s="3" t="s">
        <v>763</v>
      </c>
      <c r="H2872" s="3" t="s">
        <v>4</v>
      </c>
      <c r="I2872" s="3" t="s">
        <v>6832</v>
      </c>
      <c r="J2872" s="3" t="s">
        <v>90</v>
      </c>
      <c r="K2872" s="3" t="s">
        <v>763</v>
      </c>
      <c r="L2872" s="3" t="s">
        <v>4</v>
      </c>
      <c r="N2872" s="3" t="s">
        <v>329</v>
      </c>
      <c r="O2872" s="3" t="s">
        <v>9</v>
      </c>
      <c r="P2872" s="3" t="s">
        <v>4</v>
      </c>
      <c r="Q2872" s="3" t="s">
        <v>10</v>
      </c>
      <c r="V2872" t="str">
        <f t="shared" si="133"/>
        <v>Remove</v>
      </c>
      <c r="W2872"/>
      <c r="X2872"/>
      <c r="Y2872"/>
      <c r="Z2872"/>
      <c r="AA2872"/>
      <c r="AC2872"/>
      <c r="AE2872"/>
    </row>
    <row r="2873" spans="1:31" hidden="1" x14ac:dyDescent="0.3">
      <c r="A2873" s="3">
        <v>3151952040</v>
      </c>
      <c r="B2873" s="3" t="s">
        <v>6827</v>
      </c>
      <c r="C2873" s="3" t="s">
        <v>6827</v>
      </c>
      <c r="D2873" s="3">
        <v>123.240775960441</v>
      </c>
      <c r="E2873" s="3" t="s">
        <v>6833</v>
      </c>
      <c r="F2873" s="3" t="s">
        <v>90</v>
      </c>
      <c r="G2873" s="3" t="s">
        <v>733</v>
      </c>
      <c r="H2873" s="3" t="s">
        <v>4</v>
      </c>
      <c r="I2873" s="3" t="s">
        <v>25</v>
      </c>
      <c r="J2873" s="3" t="s">
        <v>26</v>
      </c>
      <c r="K2873" s="3" t="s">
        <v>27</v>
      </c>
      <c r="L2873" s="3" t="s">
        <v>4</v>
      </c>
      <c r="O2873" s="3" t="s">
        <v>9</v>
      </c>
      <c r="P2873" s="3" t="s">
        <v>4</v>
      </c>
      <c r="Q2873" s="3" t="s">
        <v>10</v>
      </c>
      <c r="V2873" t="str">
        <f t="shared" si="133"/>
        <v>Remove</v>
      </c>
      <c r="W2873"/>
      <c r="X2873"/>
      <c r="Y2873"/>
      <c r="Z2873"/>
      <c r="AA2873"/>
      <c r="AC2873"/>
      <c r="AE2873"/>
    </row>
    <row r="2874" spans="1:31" hidden="1" x14ac:dyDescent="0.3">
      <c r="A2874" s="3">
        <v>3189112040</v>
      </c>
      <c r="B2874" s="3" t="s">
        <v>6834</v>
      </c>
      <c r="C2874" s="3" t="s">
        <v>6834</v>
      </c>
      <c r="D2874" s="3">
        <v>239.52902735562299</v>
      </c>
      <c r="E2874" s="3" t="s">
        <v>6835</v>
      </c>
      <c r="F2874" s="3" t="s">
        <v>62</v>
      </c>
      <c r="G2874" s="3" t="s">
        <v>328</v>
      </c>
      <c r="H2874" s="3" t="s">
        <v>4</v>
      </c>
      <c r="I2874" s="3" t="s">
        <v>4166</v>
      </c>
      <c r="J2874" s="3" t="s">
        <v>23</v>
      </c>
      <c r="K2874" s="3" t="s">
        <v>797</v>
      </c>
      <c r="L2874" s="3" t="s">
        <v>4</v>
      </c>
      <c r="N2874" s="3" t="s">
        <v>66</v>
      </c>
      <c r="O2874" s="3" t="s">
        <v>9</v>
      </c>
      <c r="P2874" s="3" t="s">
        <v>4</v>
      </c>
      <c r="Q2874" s="3" t="s">
        <v>10</v>
      </c>
      <c r="V2874" t="str">
        <f t="shared" si="133"/>
        <v>Remove</v>
      </c>
      <c r="W2874"/>
      <c r="X2874"/>
      <c r="Y2874"/>
      <c r="Z2874"/>
      <c r="AA2874"/>
      <c r="AC2874"/>
      <c r="AE2874"/>
    </row>
    <row r="2875" spans="1:31" hidden="1" x14ac:dyDescent="0.3">
      <c r="A2875" s="3">
        <v>3155921040</v>
      </c>
      <c r="B2875" s="3" t="s">
        <v>6834</v>
      </c>
      <c r="C2875" s="3" t="s">
        <v>6834</v>
      </c>
      <c r="D2875" s="3">
        <v>94.429911312448198</v>
      </c>
      <c r="E2875" s="3" t="s">
        <v>6836</v>
      </c>
      <c r="F2875" s="3" t="s">
        <v>2</v>
      </c>
      <c r="G2875" s="3" t="s">
        <v>282</v>
      </c>
      <c r="H2875" s="3" t="s">
        <v>49</v>
      </c>
      <c r="I2875" s="3" t="s">
        <v>553</v>
      </c>
      <c r="J2875" s="3" t="s">
        <v>26</v>
      </c>
      <c r="K2875" s="3" t="s">
        <v>364</v>
      </c>
      <c r="L2875" s="3" t="s">
        <v>554</v>
      </c>
      <c r="O2875" s="3" t="s">
        <v>9</v>
      </c>
      <c r="P2875" s="3" t="s">
        <v>49</v>
      </c>
      <c r="Q2875" s="3" t="s">
        <v>10</v>
      </c>
      <c r="V2875" t="str">
        <f t="shared" si="133"/>
        <v>Remove</v>
      </c>
      <c r="W2875"/>
      <c r="X2875"/>
      <c r="Y2875"/>
      <c r="Z2875"/>
      <c r="AA2875"/>
      <c r="AC2875"/>
      <c r="AE2875"/>
    </row>
    <row r="2876" spans="1:31" hidden="1" x14ac:dyDescent="0.3">
      <c r="A2876" s="3">
        <v>3153592040</v>
      </c>
      <c r="B2876" s="3" t="s">
        <v>6834</v>
      </c>
      <c r="C2876" s="3" t="s">
        <v>6834</v>
      </c>
      <c r="D2876" s="3">
        <v>74.285714285714306</v>
      </c>
      <c r="E2876" s="3" t="s">
        <v>6837</v>
      </c>
      <c r="F2876" s="3" t="s">
        <v>2</v>
      </c>
      <c r="G2876" s="3" t="s">
        <v>3</v>
      </c>
      <c r="H2876" s="3" t="s">
        <v>4</v>
      </c>
      <c r="I2876" s="3" t="s">
        <v>6838</v>
      </c>
      <c r="J2876" s="3" t="s">
        <v>62</v>
      </c>
      <c r="K2876" s="3" t="s">
        <v>113</v>
      </c>
      <c r="L2876" s="3" t="s">
        <v>4</v>
      </c>
      <c r="O2876" s="3" t="s">
        <v>9</v>
      </c>
      <c r="P2876" s="3" t="s">
        <v>4</v>
      </c>
      <c r="Q2876" s="3" t="s">
        <v>10</v>
      </c>
      <c r="V2876" t="str">
        <f t="shared" si="133"/>
        <v>Remove</v>
      </c>
      <c r="W2876"/>
      <c r="X2876"/>
      <c r="Y2876"/>
      <c r="Z2876"/>
      <c r="AA2876"/>
      <c r="AC2876"/>
      <c r="AE2876"/>
    </row>
    <row r="2877" spans="1:31" ht="28.8" hidden="1" x14ac:dyDescent="0.3">
      <c r="A2877" s="3">
        <v>3153564040</v>
      </c>
      <c r="B2877" s="3" t="s">
        <v>6834</v>
      </c>
      <c r="C2877" s="3" t="s">
        <v>6834</v>
      </c>
      <c r="D2877" s="3">
        <v>1172.00243161094</v>
      </c>
      <c r="E2877" s="3" t="s">
        <v>1224</v>
      </c>
      <c r="F2877" s="3" t="s">
        <v>41</v>
      </c>
      <c r="G2877" s="3" t="s">
        <v>223</v>
      </c>
      <c r="H2877" s="3" t="s">
        <v>4</v>
      </c>
      <c r="I2877" s="3" t="s">
        <v>25</v>
      </c>
      <c r="J2877" s="3" t="s">
        <v>26</v>
      </c>
      <c r="K2877" s="3" t="s">
        <v>27</v>
      </c>
      <c r="L2877" s="3" t="s">
        <v>4</v>
      </c>
      <c r="M2877" s="3" t="s">
        <v>1466</v>
      </c>
      <c r="O2877" s="3" t="s">
        <v>9</v>
      </c>
      <c r="P2877" s="3" t="s">
        <v>4</v>
      </c>
      <c r="Q2877" s="3" t="s">
        <v>10</v>
      </c>
      <c r="R2877" s="2" t="s">
        <v>1907</v>
      </c>
      <c r="V2877" t="str">
        <f t="shared" si="133"/>
        <v>Remove</v>
      </c>
      <c r="W2877"/>
      <c r="X2877"/>
      <c r="Y2877"/>
      <c r="Z2877"/>
      <c r="AA2877"/>
      <c r="AC2877"/>
      <c r="AE2877"/>
    </row>
    <row r="2878" spans="1:31" hidden="1" x14ac:dyDescent="0.3">
      <c r="A2878" s="3">
        <v>3285777040</v>
      </c>
      <c r="B2878" s="3" t="s">
        <v>6675</v>
      </c>
      <c r="C2878" s="3" t="s">
        <v>6675</v>
      </c>
      <c r="D2878" s="3">
        <v>179.916985951469</v>
      </c>
      <c r="E2878" s="3" t="s">
        <v>6839</v>
      </c>
      <c r="F2878" s="3" t="s">
        <v>2</v>
      </c>
      <c r="G2878" s="3" t="s">
        <v>3</v>
      </c>
      <c r="H2878" s="3" t="s">
        <v>49</v>
      </c>
      <c r="I2878" s="3" t="s">
        <v>6840</v>
      </c>
      <c r="J2878" s="3" t="s">
        <v>2</v>
      </c>
      <c r="K2878" s="3" t="s">
        <v>208</v>
      </c>
      <c r="L2878" s="3" t="s">
        <v>49</v>
      </c>
      <c r="O2878" s="3" t="s">
        <v>9</v>
      </c>
      <c r="P2878" s="3" t="s">
        <v>49</v>
      </c>
      <c r="Q2878" s="3" t="s">
        <v>10</v>
      </c>
      <c r="V2878" t="str">
        <f t="shared" si="133"/>
        <v>Remove</v>
      </c>
      <c r="W2878"/>
      <c r="X2878"/>
      <c r="Y2878"/>
      <c r="Z2878"/>
      <c r="AA2878"/>
      <c r="AC2878"/>
      <c r="AE2878"/>
    </row>
    <row r="2879" spans="1:31" hidden="1" x14ac:dyDescent="0.3">
      <c r="A2879" s="3">
        <v>3155232040</v>
      </c>
      <c r="B2879" s="3" t="s">
        <v>5072</v>
      </c>
      <c r="C2879" s="3" t="s">
        <v>5072</v>
      </c>
      <c r="D2879" s="3">
        <v>89.6916232671839</v>
      </c>
      <c r="E2879" s="3" t="s">
        <v>6841</v>
      </c>
      <c r="F2879" s="3" t="s">
        <v>90</v>
      </c>
      <c r="G2879" s="3" t="s">
        <v>623</v>
      </c>
      <c r="H2879" s="3" t="s">
        <v>4</v>
      </c>
      <c r="I2879" s="3" t="s">
        <v>6842</v>
      </c>
      <c r="J2879" s="3" t="s">
        <v>26</v>
      </c>
      <c r="K2879" s="3" t="s">
        <v>27</v>
      </c>
      <c r="L2879" s="3" t="s">
        <v>28</v>
      </c>
      <c r="M2879" s="3" t="s">
        <v>2511</v>
      </c>
      <c r="O2879" s="3" t="s">
        <v>9</v>
      </c>
      <c r="P2879" s="3" t="s">
        <v>4</v>
      </c>
      <c r="Q2879" s="3" t="s">
        <v>10</v>
      </c>
      <c r="V2879" t="str">
        <f t="shared" si="133"/>
        <v>Remove</v>
      </c>
      <c r="W2879"/>
      <c r="X2879"/>
      <c r="Y2879"/>
      <c r="Z2879"/>
      <c r="AA2879"/>
      <c r="AC2879"/>
      <c r="AE2879"/>
    </row>
    <row r="2880" spans="1:31" hidden="1" x14ac:dyDescent="0.3">
      <c r="A2880" s="3">
        <v>3154490040</v>
      </c>
      <c r="B2880" s="3" t="s">
        <v>5072</v>
      </c>
      <c r="C2880" s="3" t="s">
        <v>5072</v>
      </c>
      <c r="D2880" s="3">
        <v>50.105525272923302</v>
      </c>
      <c r="E2880" s="3" t="s">
        <v>6843</v>
      </c>
      <c r="F2880" s="3" t="s">
        <v>13</v>
      </c>
      <c r="G2880" s="3" t="s">
        <v>56</v>
      </c>
      <c r="H2880" s="3" t="s">
        <v>4</v>
      </c>
      <c r="I2880" s="3" t="s">
        <v>6844</v>
      </c>
      <c r="J2880" s="3" t="s">
        <v>13</v>
      </c>
      <c r="K2880" s="3" t="s">
        <v>56</v>
      </c>
      <c r="L2880" s="3" t="s">
        <v>4</v>
      </c>
      <c r="O2880" s="3" t="s">
        <v>9</v>
      </c>
      <c r="P2880" s="3" t="s">
        <v>4</v>
      </c>
      <c r="Q2880" s="3" t="s">
        <v>10</v>
      </c>
      <c r="V2880" t="str">
        <f t="shared" si="133"/>
        <v>Remove</v>
      </c>
      <c r="W2880"/>
      <c r="X2880"/>
      <c r="Y2880"/>
      <c r="Z2880"/>
      <c r="AA2880"/>
      <c r="AC2880"/>
      <c r="AE2880"/>
    </row>
    <row r="2881" spans="1:31" hidden="1" x14ac:dyDescent="0.3">
      <c r="A2881" s="3">
        <v>3154358040</v>
      </c>
      <c r="B2881" s="3" t="s">
        <v>5072</v>
      </c>
      <c r="C2881" s="3" t="s">
        <v>5072</v>
      </c>
      <c r="D2881" s="3">
        <v>224.76054606909301</v>
      </c>
      <c r="E2881" s="3" t="s">
        <v>6845</v>
      </c>
      <c r="F2881" s="3" t="s">
        <v>41</v>
      </c>
      <c r="G2881" s="3" t="s">
        <v>144</v>
      </c>
      <c r="H2881" s="3" t="s">
        <v>4</v>
      </c>
      <c r="I2881" s="3" t="s">
        <v>6846</v>
      </c>
      <c r="J2881" s="3" t="s">
        <v>83</v>
      </c>
      <c r="K2881" s="3" t="s">
        <v>84</v>
      </c>
      <c r="L2881" s="3" t="s">
        <v>4</v>
      </c>
      <c r="N2881" s="3" t="s">
        <v>486</v>
      </c>
      <c r="O2881" s="3" t="s">
        <v>9</v>
      </c>
      <c r="P2881" s="3" t="s">
        <v>4</v>
      </c>
      <c r="Q2881" s="3" t="s">
        <v>10</v>
      </c>
      <c r="V2881" t="str">
        <f t="shared" si="133"/>
        <v>Remove</v>
      </c>
      <c r="W2881"/>
      <c r="X2881"/>
      <c r="Y2881"/>
      <c r="Z2881"/>
      <c r="AA2881"/>
      <c r="AC2881"/>
      <c r="AE2881"/>
    </row>
    <row r="2882" spans="1:31" hidden="1" x14ac:dyDescent="0.3">
      <c r="A2882" s="3">
        <v>3155297040</v>
      </c>
      <c r="B2882" s="3" t="s">
        <v>6847</v>
      </c>
      <c r="C2882" s="3" t="s">
        <v>6847</v>
      </c>
      <c r="D2882" s="3">
        <v>65.307667794655501</v>
      </c>
      <c r="E2882" s="3" t="s">
        <v>6848</v>
      </c>
      <c r="F2882" s="3" t="s">
        <v>6</v>
      </c>
      <c r="G2882" s="3" t="s">
        <v>58</v>
      </c>
      <c r="H2882" s="3" t="s">
        <v>4</v>
      </c>
      <c r="I2882" s="3" t="s">
        <v>6849</v>
      </c>
      <c r="J2882" s="3" t="s">
        <v>26</v>
      </c>
      <c r="K2882" s="3" t="s">
        <v>27</v>
      </c>
      <c r="L2882" s="3" t="s">
        <v>4</v>
      </c>
      <c r="M2882" s="3" t="s">
        <v>1002</v>
      </c>
      <c r="O2882" s="3" t="s">
        <v>9</v>
      </c>
      <c r="P2882" s="3" t="s">
        <v>4</v>
      </c>
      <c r="Q2882" s="3" t="s">
        <v>10</v>
      </c>
      <c r="V2882" t="str">
        <f t="shared" si="133"/>
        <v>Remove</v>
      </c>
      <c r="W2882"/>
      <c r="X2882"/>
      <c r="Y2882"/>
      <c r="Z2882"/>
      <c r="AA2882"/>
      <c r="AC2882"/>
      <c r="AE2882"/>
    </row>
    <row r="2883" spans="1:31" hidden="1" x14ac:dyDescent="0.3">
      <c r="A2883" s="3">
        <v>3155771040</v>
      </c>
      <c r="B2883" s="3" t="s">
        <v>6850</v>
      </c>
      <c r="C2883" s="3" t="s">
        <v>6850</v>
      </c>
      <c r="D2883" s="3">
        <v>804.26106617702806</v>
      </c>
      <c r="E2883" s="3" t="s">
        <v>6851</v>
      </c>
      <c r="F2883" s="3" t="s">
        <v>6</v>
      </c>
      <c r="G2883" s="3" t="s">
        <v>34</v>
      </c>
      <c r="H2883" s="3" t="s">
        <v>4</v>
      </c>
      <c r="I2883" s="3" t="s">
        <v>190</v>
      </c>
      <c r="J2883" s="3" t="s">
        <v>191</v>
      </c>
      <c r="K2883" s="3" t="s">
        <v>192</v>
      </c>
      <c r="L2883" s="3" t="s">
        <v>4</v>
      </c>
      <c r="M2883" s="3" t="s">
        <v>289</v>
      </c>
      <c r="N2883" s="3" t="s">
        <v>6852</v>
      </c>
      <c r="O2883" s="3" t="s">
        <v>9</v>
      </c>
      <c r="P2883" s="3" t="s">
        <v>4</v>
      </c>
      <c r="Q2883" s="3" t="s">
        <v>10</v>
      </c>
      <c r="V2883" t="str">
        <f t="shared" ref="V2883:V2946" si="137">IF(ISNUMBER(S2883), "Keep", "Remove")</f>
        <v>Remove</v>
      </c>
      <c r="W2883"/>
      <c r="X2883"/>
      <c r="Y2883"/>
      <c r="Z2883"/>
      <c r="AA2883"/>
      <c r="AC2883"/>
      <c r="AE2883"/>
    </row>
    <row r="2884" spans="1:31" hidden="1" x14ac:dyDescent="0.3">
      <c r="A2884" s="3">
        <v>3156051040</v>
      </c>
      <c r="B2884" s="3" t="s">
        <v>6853</v>
      </c>
      <c r="C2884" s="3" t="s">
        <v>6853</v>
      </c>
      <c r="D2884" s="3">
        <v>54.3897022163804</v>
      </c>
      <c r="E2884" s="3" t="s">
        <v>6854</v>
      </c>
      <c r="F2884" s="3" t="s">
        <v>62</v>
      </c>
      <c r="G2884" s="3" t="s">
        <v>113</v>
      </c>
      <c r="H2884" s="3" t="s">
        <v>4</v>
      </c>
      <c r="I2884" s="3" t="s">
        <v>5247</v>
      </c>
      <c r="J2884" s="3" t="s">
        <v>13</v>
      </c>
      <c r="K2884" s="3" t="s">
        <v>74</v>
      </c>
      <c r="L2884" s="3" t="s">
        <v>4</v>
      </c>
      <c r="O2884" s="3" t="s">
        <v>9</v>
      </c>
      <c r="P2884" s="3" t="s">
        <v>4</v>
      </c>
      <c r="Q2884" s="3" t="s">
        <v>10</v>
      </c>
      <c r="V2884" t="str">
        <f t="shared" si="137"/>
        <v>Remove</v>
      </c>
      <c r="W2884"/>
      <c r="X2884"/>
      <c r="Y2884"/>
      <c r="Z2884"/>
      <c r="AA2884"/>
      <c r="AC2884"/>
      <c r="AE2884"/>
    </row>
    <row r="2885" spans="1:31" hidden="1" x14ac:dyDescent="0.3">
      <c r="A2885" s="3">
        <v>3155828040</v>
      </c>
      <c r="B2885" s="3" t="s">
        <v>6853</v>
      </c>
      <c r="C2885" s="3" t="s">
        <v>6853</v>
      </c>
      <c r="D2885" s="3">
        <v>63.454652585777097</v>
      </c>
      <c r="E2885" s="3" t="s">
        <v>6855</v>
      </c>
      <c r="F2885" s="3" t="s">
        <v>2</v>
      </c>
      <c r="G2885" s="3" t="s">
        <v>3</v>
      </c>
      <c r="H2885" s="3" t="s">
        <v>4</v>
      </c>
      <c r="I2885" s="3" t="s">
        <v>553</v>
      </c>
      <c r="J2885" s="3" t="s">
        <v>26</v>
      </c>
      <c r="K2885" s="3" t="s">
        <v>364</v>
      </c>
      <c r="L2885" s="3" t="s">
        <v>554</v>
      </c>
      <c r="O2885" s="3" t="s">
        <v>9</v>
      </c>
      <c r="P2885" s="3" t="s">
        <v>4</v>
      </c>
      <c r="Q2885" s="3" t="s">
        <v>10</v>
      </c>
      <c r="V2885" t="str">
        <f t="shared" si="137"/>
        <v>Remove</v>
      </c>
      <c r="W2885"/>
      <c r="X2885"/>
      <c r="Y2885"/>
      <c r="Z2885"/>
      <c r="AA2885"/>
      <c r="AC2885"/>
      <c r="AE2885"/>
    </row>
    <row r="2886" spans="1:31" hidden="1" x14ac:dyDescent="0.3">
      <c r="A2886" s="3">
        <v>3157438040</v>
      </c>
      <c r="B2886" s="3" t="s">
        <v>6856</v>
      </c>
      <c r="C2886" s="3" t="s">
        <v>6856</v>
      </c>
      <c r="D2886" s="3">
        <v>2267.7742332838502</v>
      </c>
      <c r="E2886" s="3" t="s">
        <v>6857</v>
      </c>
      <c r="F2886" s="3" t="s">
        <v>41</v>
      </c>
      <c r="G2886" s="3" t="s">
        <v>144</v>
      </c>
      <c r="H2886" s="3" t="s">
        <v>49</v>
      </c>
      <c r="I2886" s="3" t="s">
        <v>6858</v>
      </c>
      <c r="J2886" s="3" t="s">
        <v>26</v>
      </c>
      <c r="K2886" s="3" t="s">
        <v>72</v>
      </c>
      <c r="L2886" s="3" t="s">
        <v>4</v>
      </c>
      <c r="N2886" s="3" t="s">
        <v>6859</v>
      </c>
      <c r="O2886" s="3" t="s">
        <v>9</v>
      </c>
      <c r="P2886" s="3" t="s">
        <v>49</v>
      </c>
      <c r="Q2886" s="3" t="s">
        <v>10</v>
      </c>
      <c r="V2886" t="str">
        <f t="shared" si="137"/>
        <v>Remove</v>
      </c>
      <c r="W2886"/>
      <c r="X2886"/>
      <c r="Y2886"/>
      <c r="Z2886"/>
      <c r="AA2886"/>
      <c r="AC2886"/>
      <c r="AE2886"/>
    </row>
    <row r="2887" spans="1:31" hidden="1" x14ac:dyDescent="0.3">
      <c r="A2887" s="3">
        <v>3157433040</v>
      </c>
      <c r="B2887" s="3" t="s">
        <v>6856</v>
      </c>
      <c r="C2887" s="3" t="s">
        <v>6856</v>
      </c>
      <c r="D2887" s="3">
        <v>603.58169356621704</v>
      </c>
      <c r="E2887" s="3" t="s">
        <v>6860</v>
      </c>
      <c r="F2887" s="3" t="s">
        <v>41</v>
      </c>
      <c r="G2887" s="3" t="s">
        <v>144</v>
      </c>
      <c r="H2887" s="3" t="s">
        <v>49</v>
      </c>
      <c r="I2887" s="3" t="s">
        <v>6861</v>
      </c>
      <c r="J2887" s="3" t="s">
        <v>41</v>
      </c>
      <c r="K2887" s="3" t="s">
        <v>144</v>
      </c>
      <c r="L2887" s="3" t="s">
        <v>49</v>
      </c>
      <c r="O2887" s="3" t="s">
        <v>9</v>
      </c>
      <c r="P2887" s="3" t="s">
        <v>49</v>
      </c>
      <c r="Q2887" s="3" t="s">
        <v>10</v>
      </c>
      <c r="V2887" t="str">
        <f t="shared" si="137"/>
        <v>Remove</v>
      </c>
      <c r="W2887"/>
      <c r="X2887"/>
      <c r="Y2887"/>
      <c r="Z2887"/>
      <c r="AA2887"/>
      <c r="AC2887"/>
      <c r="AE2887"/>
    </row>
    <row r="2888" spans="1:31" hidden="1" x14ac:dyDescent="0.3">
      <c r="A2888" s="3">
        <v>3157432040</v>
      </c>
      <c r="B2888" s="3" t="s">
        <v>6856</v>
      </c>
      <c r="C2888" s="3" t="s">
        <v>6856</v>
      </c>
      <c r="D2888" s="3">
        <v>429.55055115125901</v>
      </c>
      <c r="E2888" s="3" t="s">
        <v>6862</v>
      </c>
      <c r="F2888" s="3" t="s">
        <v>41</v>
      </c>
      <c r="G2888" s="3" t="s">
        <v>144</v>
      </c>
      <c r="H2888" s="3" t="s">
        <v>49</v>
      </c>
      <c r="I2888" s="3" t="s">
        <v>6861</v>
      </c>
      <c r="J2888" s="3" t="s">
        <v>41</v>
      </c>
      <c r="K2888" s="3" t="s">
        <v>144</v>
      </c>
      <c r="L2888" s="3" t="s">
        <v>49</v>
      </c>
      <c r="O2888" s="3" t="s">
        <v>9</v>
      </c>
      <c r="P2888" s="3" t="s">
        <v>49</v>
      </c>
      <c r="Q2888" s="3" t="s">
        <v>10</v>
      </c>
      <c r="V2888" t="str">
        <f t="shared" si="137"/>
        <v>Remove</v>
      </c>
      <c r="W2888"/>
      <c r="X2888"/>
      <c r="Y2888"/>
      <c r="Z2888"/>
      <c r="AA2888"/>
      <c r="AC2888"/>
      <c r="AE2888"/>
    </row>
    <row r="2889" spans="1:31" hidden="1" x14ac:dyDescent="0.3">
      <c r="A2889" s="3">
        <v>3157130040</v>
      </c>
      <c r="B2889" s="3" t="s">
        <v>6856</v>
      </c>
      <c r="C2889" s="3" t="s">
        <v>6856</v>
      </c>
      <c r="D2889" s="3">
        <v>275.160988986154</v>
      </c>
      <c r="E2889" s="3" t="s">
        <v>6863</v>
      </c>
      <c r="F2889" s="3" t="s">
        <v>2</v>
      </c>
      <c r="G2889" s="3" t="s">
        <v>3</v>
      </c>
      <c r="H2889" s="3" t="s">
        <v>4</v>
      </c>
      <c r="I2889" s="3" t="s">
        <v>6864</v>
      </c>
      <c r="J2889" s="3" t="s">
        <v>26</v>
      </c>
      <c r="K2889" s="3" t="s">
        <v>27</v>
      </c>
      <c r="L2889" s="3" t="s">
        <v>28</v>
      </c>
      <c r="O2889" s="3" t="s">
        <v>9</v>
      </c>
      <c r="P2889" s="3" t="s">
        <v>4</v>
      </c>
      <c r="Q2889" s="3" t="s">
        <v>10</v>
      </c>
      <c r="V2889" t="str">
        <f t="shared" si="137"/>
        <v>Remove</v>
      </c>
      <c r="W2889"/>
      <c r="X2889"/>
      <c r="Y2889"/>
      <c r="Z2889"/>
      <c r="AA2889"/>
      <c r="AC2889"/>
      <c r="AE2889"/>
    </row>
    <row r="2890" spans="1:31" hidden="1" x14ac:dyDescent="0.3">
      <c r="A2890" s="3">
        <v>3157126040</v>
      </c>
      <c r="B2890" s="3" t="s">
        <v>6856</v>
      </c>
      <c r="C2890" s="3" t="s">
        <v>6856</v>
      </c>
      <c r="D2890" s="3">
        <v>68.790435581805298</v>
      </c>
      <c r="E2890" s="3" t="s">
        <v>6865</v>
      </c>
      <c r="F2890" s="3" t="s">
        <v>2</v>
      </c>
      <c r="G2890" s="3" t="s">
        <v>3</v>
      </c>
      <c r="H2890" s="3" t="s">
        <v>4</v>
      </c>
      <c r="I2890" s="3" t="s">
        <v>6864</v>
      </c>
      <c r="J2890" s="3" t="s">
        <v>26</v>
      </c>
      <c r="K2890" s="3" t="s">
        <v>27</v>
      </c>
      <c r="L2890" s="3" t="s">
        <v>28</v>
      </c>
      <c r="O2890" s="3" t="s">
        <v>9</v>
      </c>
      <c r="P2890" s="3" t="s">
        <v>4</v>
      </c>
      <c r="Q2890" s="3" t="s">
        <v>10</v>
      </c>
      <c r="V2890" t="str">
        <f t="shared" si="137"/>
        <v>Remove</v>
      </c>
      <c r="W2890"/>
      <c r="X2890"/>
      <c r="Y2890"/>
      <c r="Z2890"/>
      <c r="AA2890"/>
      <c r="AC2890"/>
      <c r="AE2890"/>
    </row>
    <row r="2891" spans="1:31" hidden="1" x14ac:dyDescent="0.3">
      <c r="A2891" s="3">
        <v>3157125040</v>
      </c>
      <c r="B2891" s="3" t="s">
        <v>6856</v>
      </c>
      <c r="C2891" s="3" t="s">
        <v>6856</v>
      </c>
      <c r="D2891" s="3">
        <v>208.27469828690201</v>
      </c>
      <c r="E2891" s="3" t="s">
        <v>6866</v>
      </c>
      <c r="F2891" s="3" t="s">
        <v>2</v>
      </c>
      <c r="G2891" s="3" t="s">
        <v>3</v>
      </c>
      <c r="H2891" s="3" t="s">
        <v>4</v>
      </c>
      <c r="I2891" s="3" t="s">
        <v>6864</v>
      </c>
      <c r="J2891" s="3" t="s">
        <v>26</v>
      </c>
      <c r="K2891" s="3" t="s">
        <v>27</v>
      </c>
      <c r="L2891" s="3" t="s">
        <v>28</v>
      </c>
      <c r="O2891" s="3" t="s">
        <v>9</v>
      </c>
      <c r="P2891" s="3" t="s">
        <v>4</v>
      </c>
      <c r="Q2891" s="3" t="s">
        <v>10</v>
      </c>
      <c r="V2891" t="str">
        <f t="shared" si="137"/>
        <v>Remove</v>
      </c>
      <c r="W2891"/>
      <c r="X2891"/>
      <c r="Y2891"/>
      <c r="Z2891"/>
      <c r="AA2891"/>
      <c r="AC2891"/>
      <c r="AE2891"/>
    </row>
    <row r="2892" spans="1:31" hidden="1" x14ac:dyDescent="0.3">
      <c r="A2892" s="3">
        <v>3156768040</v>
      </c>
      <c r="B2892" s="3" t="s">
        <v>6856</v>
      </c>
      <c r="C2892" s="3" t="s">
        <v>6856</v>
      </c>
      <c r="D2892" s="3">
        <v>487.47374606379299</v>
      </c>
      <c r="E2892" s="3" t="s">
        <v>6867</v>
      </c>
      <c r="F2892" s="3" t="s">
        <v>2</v>
      </c>
      <c r="G2892" s="3" t="s">
        <v>3</v>
      </c>
      <c r="H2892" s="3" t="s">
        <v>4</v>
      </c>
      <c r="I2892" s="3" t="s">
        <v>6868</v>
      </c>
      <c r="J2892" s="3" t="s">
        <v>62</v>
      </c>
      <c r="K2892" s="3" t="s">
        <v>88</v>
      </c>
      <c r="L2892" s="3" t="s">
        <v>4</v>
      </c>
      <c r="N2892" s="3" t="s">
        <v>8</v>
      </c>
      <c r="O2892" s="3" t="s">
        <v>9</v>
      </c>
      <c r="P2892" s="3" t="s">
        <v>4</v>
      </c>
      <c r="Q2892" s="3" t="s">
        <v>10</v>
      </c>
      <c r="V2892" t="str">
        <f t="shared" si="137"/>
        <v>Remove</v>
      </c>
      <c r="W2892"/>
      <c r="X2892"/>
      <c r="Y2892"/>
      <c r="Z2892"/>
      <c r="AA2892"/>
      <c r="AC2892"/>
      <c r="AE2892"/>
    </row>
    <row r="2893" spans="1:31" hidden="1" x14ac:dyDescent="0.3">
      <c r="A2893" s="3">
        <v>3156556040</v>
      </c>
      <c r="B2893" s="3" t="s">
        <v>6856</v>
      </c>
      <c r="C2893" s="3" t="s">
        <v>6856</v>
      </c>
      <c r="D2893" s="3">
        <v>58.890177939160203</v>
      </c>
      <c r="E2893" s="3" t="s">
        <v>6869</v>
      </c>
      <c r="F2893" s="3" t="s">
        <v>83</v>
      </c>
      <c r="G2893" s="3" t="s">
        <v>159</v>
      </c>
      <c r="H2893" s="3" t="s">
        <v>4</v>
      </c>
      <c r="I2893" s="3" t="s">
        <v>25</v>
      </c>
      <c r="J2893" s="3" t="s">
        <v>26</v>
      </c>
      <c r="K2893" s="3" t="s">
        <v>27</v>
      </c>
      <c r="L2893" s="3" t="s">
        <v>4</v>
      </c>
      <c r="O2893" s="3" t="s">
        <v>9</v>
      </c>
      <c r="P2893" s="3" t="s">
        <v>4</v>
      </c>
      <c r="Q2893" s="3" t="s">
        <v>10</v>
      </c>
      <c r="V2893" t="str">
        <f t="shared" si="137"/>
        <v>Remove</v>
      </c>
      <c r="W2893"/>
      <c r="X2893"/>
      <c r="Y2893"/>
      <c r="Z2893"/>
      <c r="AA2893"/>
      <c r="AC2893"/>
      <c r="AE2893"/>
    </row>
    <row r="2894" spans="1:31" hidden="1" x14ac:dyDescent="0.3">
      <c r="A2894" s="3">
        <v>3157867040</v>
      </c>
      <c r="B2894" s="3" t="s">
        <v>6870</v>
      </c>
      <c r="C2894" s="3" t="s">
        <v>6870</v>
      </c>
      <c r="D2894" s="3">
        <v>97.080722891566296</v>
      </c>
      <c r="E2894" s="3" t="s">
        <v>6871</v>
      </c>
      <c r="F2894" s="3" t="s">
        <v>41</v>
      </c>
      <c r="G2894" s="3" t="s">
        <v>223</v>
      </c>
      <c r="H2894" s="3" t="s">
        <v>4</v>
      </c>
      <c r="I2894" s="3" t="s">
        <v>3694</v>
      </c>
      <c r="J2894" s="3" t="s">
        <v>41</v>
      </c>
      <c r="K2894" s="3" t="s">
        <v>223</v>
      </c>
      <c r="L2894" s="3" t="s">
        <v>4</v>
      </c>
      <c r="N2894" s="3" t="s">
        <v>6872</v>
      </c>
      <c r="O2894" s="3" t="s">
        <v>9</v>
      </c>
      <c r="P2894" s="3" t="s">
        <v>4</v>
      </c>
      <c r="Q2894" s="3" t="s">
        <v>10</v>
      </c>
      <c r="V2894" t="str">
        <f t="shared" si="137"/>
        <v>Remove</v>
      </c>
      <c r="W2894"/>
      <c r="X2894"/>
      <c r="Y2894"/>
      <c r="Z2894"/>
      <c r="AA2894"/>
      <c r="AC2894"/>
      <c r="AE2894"/>
    </row>
    <row r="2895" spans="1:31" hidden="1" x14ac:dyDescent="0.3">
      <c r="A2895" s="3">
        <v>3157828040</v>
      </c>
      <c r="B2895" s="3" t="s">
        <v>6870</v>
      </c>
      <c r="C2895" s="3" t="s">
        <v>6870</v>
      </c>
      <c r="D2895" s="3">
        <v>117.586897590361</v>
      </c>
      <c r="E2895" s="3" t="s">
        <v>6873</v>
      </c>
      <c r="F2895" s="3" t="s">
        <v>41</v>
      </c>
      <c r="G2895" s="3" t="s">
        <v>144</v>
      </c>
      <c r="H2895" s="3" t="s">
        <v>4</v>
      </c>
      <c r="I2895" s="3" t="s">
        <v>6874</v>
      </c>
      <c r="J2895" s="3" t="s">
        <v>83</v>
      </c>
      <c r="K2895" s="3" t="s">
        <v>159</v>
      </c>
      <c r="L2895" s="3" t="s">
        <v>4</v>
      </c>
      <c r="O2895" s="3" t="s">
        <v>9</v>
      </c>
      <c r="P2895" s="3" t="s">
        <v>4</v>
      </c>
      <c r="Q2895" s="3" t="s">
        <v>10</v>
      </c>
      <c r="V2895" t="str">
        <f t="shared" si="137"/>
        <v>Remove</v>
      </c>
      <c r="W2895"/>
      <c r="X2895"/>
      <c r="Y2895"/>
      <c r="Z2895"/>
      <c r="AA2895"/>
      <c r="AC2895"/>
      <c r="AE2895"/>
    </row>
    <row r="2896" spans="1:31" hidden="1" x14ac:dyDescent="0.3">
      <c r="A2896" s="3">
        <v>3157712040</v>
      </c>
      <c r="B2896" s="3" t="s">
        <v>6870</v>
      </c>
      <c r="C2896" s="3" t="s">
        <v>6573</v>
      </c>
      <c r="D2896" s="3">
        <v>257.73002357676</v>
      </c>
      <c r="E2896" s="3" t="s">
        <v>6875</v>
      </c>
      <c r="F2896" s="3" t="s">
        <v>6</v>
      </c>
      <c r="G2896" s="3" t="s">
        <v>117</v>
      </c>
      <c r="H2896" s="3" t="s">
        <v>4</v>
      </c>
      <c r="I2896" s="3" t="s">
        <v>2382</v>
      </c>
      <c r="J2896" s="3" t="s">
        <v>6</v>
      </c>
      <c r="K2896" s="3" t="s">
        <v>117</v>
      </c>
      <c r="L2896" s="3" t="s">
        <v>4</v>
      </c>
      <c r="O2896" s="3" t="s">
        <v>9</v>
      </c>
      <c r="P2896" s="3" t="s">
        <v>4</v>
      </c>
      <c r="Q2896" s="3" t="s">
        <v>10</v>
      </c>
      <c r="V2896" t="str">
        <f t="shared" si="137"/>
        <v>Remove</v>
      </c>
      <c r="W2896"/>
      <c r="X2896"/>
      <c r="Y2896"/>
      <c r="Z2896"/>
      <c r="AA2896"/>
      <c r="AC2896"/>
      <c r="AE2896"/>
    </row>
    <row r="2897" spans="1:31" hidden="1" x14ac:dyDescent="0.3">
      <c r="A2897" s="3">
        <v>3160502040</v>
      </c>
      <c r="B2897" s="3" t="s">
        <v>6573</v>
      </c>
      <c r="C2897" s="3" t="s">
        <v>6573</v>
      </c>
      <c r="D2897" s="3">
        <v>97.320959288792807</v>
      </c>
      <c r="E2897" s="3" t="s">
        <v>6876</v>
      </c>
      <c r="F2897" s="3" t="s">
        <v>90</v>
      </c>
      <c r="G2897" s="3" t="s">
        <v>91</v>
      </c>
      <c r="H2897" s="3" t="s">
        <v>4</v>
      </c>
      <c r="I2897" s="3" t="s">
        <v>6877</v>
      </c>
      <c r="J2897" s="3" t="s">
        <v>13</v>
      </c>
      <c r="K2897" s="3" t="s">
        <v>74</v>
      </c>
      <c r="L2897" s="3" t="s">
        <v>4</v>
      </c>
      <c r="O2897" s="3" t="s">
        <v>9</v>
      </c>
      <c r="P2897" s="3" t="s">
        <v>4</v>
      </c>
      <c r="Q2897" s="3" t="s">
        <v>10</v>
      </c>
      <c r="V2897" t="str">
        <f t="shared" si="137"/>
        <v>Remove</v>
      </c>
      <c r="W2897"/>
      <c r="X2897"/>
      <c r="Y2897"/>
      <c r="Z2897"/>
      <c r="AA2897"/>
      <c r="AC2897"/>
      <c r="AE2897"/>
    </row>
    <row r="2898" spans="1:31" hidden="1" x14ac:dyDescent="0.3">
      <c r="A2898" s="3">
        <v>3159910040</v>
      </c>
      <c r="B2898" s="3" t="s">
        <v>6573</v>
      </c>
      <c r="C2898" s="3" t="s">
        <v>6573</v>
      </c>
      <c r="D2898" s="3">
        <v>84.095448333858897</v>
      </c>
      <c r="E2898" s="3" t="s">
        <v>6878</v>
      </c>
      <c r="F2898" s="3" t="s">
        <v>2</v>
      </c>
      <c r="G2898" s="3" t="s">
        <v>3</v>
      </c>
      <c r="H2898" s="3" t="s">
        <v>4</v>
      </c>
      <c r="I2898" s="3" t="s">
        <v>6879</v>
      </c>
      <c r="J2898" s="3" t="s">
        <v>26</v>
      </c>
      <c r="K2898" s="3" t="s">
        <v>72</v>
      </c>
      <c r="L2898" s="3" t="s">
        <v>4</v>
      </c>
      <c r="O2898" s="3" t="s">
        <v>9</v>
      </c>
      <c r="P2898" s="3" t="s">
        <v>4</v>
      </c>
      <c r="Q2898" s="3" t="s">
        <v>10</v>
      </c>
      <c r="V2898" t="str">
        <f t="shared" si="137"/>
        <v>Remove</v>
      </c>
      <c r="W2898"/>
      <c r="X2898"/>
      <c r="Y2898"/>
      <c r="Z2898"/>
      <c r="AA2898"/>
      <c r="AC2898"/>
      <c r="AE2898"/>
    </row>
    <row r="2899" spans="1:31" hidden="1" x14ac:dyDescent="0.3">
      <c r="A2899" s="3">
        <v>3157851040</v>
      </c>
      <c r="B2899" s="3" t="s">
        <v>6573</v>
      </c>
      <c r="C2899" s="3" t="s">
        <v>6573</v>
      </c>
      <c r="D2899" s="3">
        <v>84.110465378204296</v>
      </c>
      <c r="E2899" s="3" t="s">
        <v>6880</v>
      </c>
      <c r="F2899" s="3" t="s">
        <v>26</v>
      </c>
      <c r="G2899" s="3" t="s">
        <v>198</v>
      </c>
      <c r="H2899" s="3" t="s">
        <v>4</v>
      </c>
      <c r="I2899" s="3" t="s">
        <v>6881</v>
      </c>
      <c r="J2899" s="3" t="s">
        <v>26</v>
      </c>
      <c r="K2899" s="3" t="s">
        <v>72</v>
      </c>
      <c r="L2899" s="3" t="s">
        <v>4</v>
      </c>
      <c r="O2899" s="3" t="s">
        <v>9</v>
      </c>
      <c r="P2899" s="3" t="s">
        <v>4</v>
      </c>
      <c r="Q2899" s="3" t="s">
        <v>10</v>
      </c>
      <c r="V2899" t="str">
        <f t="shared" si="137"/>
        <v>Remove</v>
      </c>
      <c r="W2899"/>
      <c r="X2899"/>
      <c r="Y2899"/>
      <c r="Z2899"/>
      <c r="AA2899"/>
      <c r="AC2899"/>
      <c r="AE2899"/>
    </row>
    <row r="2900" spans="1:31" hidden="1" x14ac:dyDescent="0.3">
      <c r="A2900" s="3">
        <v>3157696040</v>
      </c>
      <c r="B2900" s="3" t="s">
        <v>6573</v>
      </c>
      <c r="C2900" s="3" t="s">
        <v>6573</v>
      </c>
      <c r="D2900" s="3">
        <v>62.187013597251202</v>
      </c>
      <c r="E2900" s="3" t="s">
        <v>6882</v>
      </c>
      <c r="F2900" s="3" t="s">
        <v>6</v>
      </c>
      <c r="G2900" s="3" t="s">
        <v>234</v>
      </c>
      <c r="H2900" s="3" t="s">
        <v>4</v>
      </c>
      <c r="I2900" s="3" t="s">
        <v>6883</v>
      </c>
      <c r="J2900" s="3" t="s">
        <v>6</v>
      </c>
      <c r="K2900" s="3" t="s">
        <v>79</v>
      </c>
      <c r="L2900" s="3" t="s">
        <v>4</v>
      </c>
      <c r="N2900" s="3" t="s">
        <v>66</v>
      </c>
      <c r="O2900" s="3" t="s">
        <v>9</v>
      </c>
      <c r="P2900" s="3" t="s">
        <v>4</v>
      </c>
      <c r="Q2900" s="3" t="s">
        <v>10</v>
      </c>
      <c r="V2900" t="str">
        <f t="shared" si="137"/>
        <v>Remove</v>
      </c>
      <c r="W2900"/>
      <c r="X2900"/>
      <c r="Y2900"/>
      <c r="Z2900"/>
      <c r="AA2900"/>
      <c r="AC2900"/>
      <c r="AE2900"/>
    </row>
    <row r="2901" spans="1:31" hidden="1" x14ac:dyDescent="0.3">
      <c r="A2901" s="3">
        <v>3157662040</v>
      </c>
      <c r="B2901" s="3" t="s">
        <v>6573</v>
      </c>
      <c r="C2901" s="3" t="s">
        <v>6573</v>
      </c>
      <c r="D2901" s="3">
        <v>157.58991169597101</v>
      </c>
      <c r="E2901" s="3" t="s">
        <v>6884</v>
      </c>
      <c r="F2901" s="3" t="s">
        <v>90</v>
      </c>
      <c r="G2901" s="3" t="s">
        <v>106</v>
      </c>
      <c r="H2901" s="3" t="s">
        <v>4</v>
      </c>
      <c r="I2901" s="3" t="s">
        <v>6885</v>
      </c>
      <c r="J2901" s="3" t="s">
        <v>191</v>
      </c>
      <c r="K2901" s="3" t="s">
        <v>192</v>
      </c>
      <c r="L2901" s="3" t="s">
        <v>4</v>
      </c>
      <c r="N2901" s="3" t="s">
        <v>6886</v>
      </c>
      <c r="O2901" s="3" t="s">
        <v>9</v>
      </c>
      <c r="P2901" s="3" t="s">
        <v>4</v>
      </c>
      <c r="Q2901" s="3" t="s">
        <v>10</v>
      </c>
      <c r="V2901" t="str">
        <f t="shared" si="137"/>
        <v>Remove</v>
      </c>
      <c r="W2901"/>
      <c r="X2901"/>
      <c r="Y2901"/>
      <c r="Z2901"/>
      <c r="AA2901"/>
      <c r="AC2901"/>
      <c r="AE2901"/>
    </row>
    <row r="2902" spans="1:31" hidden="1" x14ac:dyDescent="0.3">
      <c r="A2902" s="3">
        <v>3157661040</v>
      </c>
      <c r="B2902" s="3" t="s">
        <v>6573</v>
      </c>
      <c r="C2902" s="3" t="s">
        <v>6573</v>
      </c>
      <c r="D2902" s="3">
        <v>181.904732029424</v>
      </c>
      <c r="E2902" s="3" t="s">
        <v>6887</v>
      </c>
      <c r="F2902" s="3" t="s">
        <v>90</v>
      </c>
      <c r="G2902" s="3" t="s">
        <v>106</v>
      </c>
      <c r="H2902" s="3" t="s">
        <v>4</v>
      </c>
      <c r="I2902" s="3" t="s">
        <v>6885</v>
      </c>
      <c r="J2902" s="3" t="s">
        <v>191</v>
      </c>
      <c r="K2902" s="3" t="s">
        <v>192</v>
      </c>
      <c r="L2902" s="3" t="s">
        <v>4</v>
      </c>
      <c r="N2902" s="3" t="s">
        <v>6886</v>
      </c>
      <c r="O2902" s="3" t="s">
        <v>9</v>
      </c>
      <c r="P2902" s="3" t="s">
        <v>4</v>
      </c>
      <c r="Q2902" s="3" t="s">
        <v>10</v>
      </c>
      <c r="V2902" t="str">
        <f t="shared" si="137"/>
        <v>Remove</v>
      </c>
      <c r="W2902"/>
      <c r="X2902"/>
      <c r="Y2902"/>
      <c r="Z2902"/>
      <c r="AA2902"/>
      <c r="AC2902"/>
      <c r="AE2902"/>
    </row>
    <row r="2903" spans="1:31" hidden="1" x14ac:dyDescent="0.3">
      <c r="A2903" s="3">
        <v>3157660040</v>
      </c>
      <c r="B2903" s="3" t="s">
        <v>6573</v>
      </c>
      <c r="C2903" s="3" t="s">
        <v>6573</v>
      </c>
      <c r="D2903" s="3">
        <v>169.35865865708899</v>
      </c>
      <c r="E2903" s="3" t="s">
        <v>6888</v>
      </c>
      <c r="F2903" s="3" t="s">
        <v>90</v>
      </c>
      <c r="G2903" s="3" t="s">
        <v>106</v>
      </c>
      <c r="H2903" s="3" t="s">
        <v>4</v>
      </c>
      <c r="I2903" s="3" t="s">
        <v>6885</v>
      </c>
      <c r="J2903" s="3" t="s">
        <v>191</v>
      </c>
      <c r="K2903" s="3" t="s">
        <v>192</v>
      </c>
      <c r="L2903" s="3" t="s">
        <v>4</v>
      </c>
      <c r="N2903" s="3" t="s">
        <v>6886</v>
      </c>
      <c r="O2903" s="3" t="s">
        <v>9</v>
      </c>
      <c r="P2903" s="3" t="s">
        <v>4</v>
      </c>
      <c r="Q2903" s="3" t="s">
        <v>10</v>
      </c>
      <c r="V2903" t="str">
        <f t="shared" si="137"/>
        <v>Remove</v>
      </c>
      <c r="W2903"/>
      <c r="X2903"/>
      <c r="Y2903"/>
      <c r="Z2903"/>
      <c r="AA2903"/>
      <c r="AC2903"/>
      <c r="AE2903"/>
    </row>
    <row r="2904" spans="1:31" hidden="1" x14ac:dyDescent="0.3">
      <c r="A2904" s="3">
        <v>3157642040</v>
      </c>
      <c r="B2904" s="3" t="s">
        <v>6573</v>
      </c>
      <c r="C2904" s="3" t="s">
        <v>6573</v>
      </c>
      <c r="D2904" s="3">
        <v>171.04474802766799</v>
      </c>
      <c r="E2904" s="3" t="s">
        <v>6889</v>
      </c>
      <c r="F2904" s="3" t="s">
        <v>13</v>
      </c>
      <c r="G2904" s="3" t="s">
        <v>56</v>
      </c>
      <c r="H2904" s="3" t="s">
        <v>4</v>
      </c>
      <c r="I2904" s="3" t="s">
        <v>6885</v>
      </c>
      <c r="J2904" s="3" t="s">
        <v>191</v>
      </c>
      <c r="K2904" s="3" t="s">
        <v>192</v>
      </c>
      <c r="L2904" s="3" t="s">
        <v>4</v>
      </c>
      <c r="N2904" s="3" t="s">
        <v>6886</v>
      </c>
      <c r="O2904" s="3" t="s">
        <v>9</v>
      </c>
      <c r="P2904" s="3" t="s">
        <v>4</v>
      </c>
      <c r="Q2904" s="3" t="s">
        <v>10</v>
      </c>
      <c r="V2904" t="str">
        <f t="shared" si="137"/>
        <v>Remove</v>
      </c>
      <c r="W2904"/>
      <c r="X2904"/>
      <c r="Y2904"/>
      <c r="Z2904"/>
      <c r="AA2904"/>
      <c r="AC2904"/>
      <c r="AE2904"/>
    </row>
    <row r="2905" spans="1:31" hidden="1" x14ac:dyDescent="0.3">
      <c r="A2905" s="3">
        <v>3157620040</v>
      </c>
      <c r="B2905" s="3" t="s">
        <v>6573</v>
      </c>
      <c r="C2905" s="3" t="s">
        <v>6573</v>
      </c>
      <c r="D2905" s="3">
        <v>3206.7685116928301</v>
      </c>
      <c r="E2905" s="3" t="s">
        <v>6890</v>
      </c>
      <c r="F2905" s="3" t="s">
        <v>13</v>
      </c>
      <c r="G2905" s="3" t="s">
        <v>838</v>
      </c>
      <c r="H2905" s="3" t="s">
        <v>4</v>
      </c>
      <c r="I2905" s="3" t="s">
        <v>6885</v>
      </c>
      <c r="J2905" s="3" t="s">
        <v>191</v>
      </c>
      <c r="K2905" s="3" t="s">
        <v>192</v>
      </c>
      <c r="L2905" s="3" t="s">
        <v>4</v>
      </c>
      <c r="N2905" s="3" t="s">
        <v>6886</v>
      </c>
      <c r="O2905" s="3" t="s">
        <v>9</v>
      </c>
      <c r="P2905" s="3" t="s">
        <v>4</v>
      </c>
      <c r="Q2905" s="3" t="s">
        <v>10</v>
      </c>
      <c r="V2905" t="str">
        <f t="shared" si="137"/>
        <v>Remove</v>
      </c>
      <c r="W2905"/>
      <c r="X2905"/>
      <c r="Y2905"/>
      <c r="Z2905"/>
      <c r="AA2905"/>
      <c r="AC2905"/>
      <c r="AE2905"/>
    </row>
    <row r="2906" spans="1:31" hidden="1" x14ac:dyDescent="0.3">
      <c r="A2906" s="3">
        <v>3154421040</v>
      </c>
      <c r="B2906" s="3" t="s">
        <v>6573</v>
      </c>
      <c r="C2906" s="3" t="s">
        <v>6573</v>
      </c>
      <c r="D2906" s="3">
        <v>100.614197113724</v>
      </c>
      <c r="E2906" s="3" t="s">
        <v>6891</v>
      </c>
      <c r="F2906" s="3" t="s">
        <v>6</v>
      </c>
      <c r="G2906" s="3" t="s">
        <v>34</v>
      </c>
      <c r="H2906" s="3" t="s">
        <v>4</v>
      </c>
      <c r="I2906" s="3" t="s">
        <v>6892</v>
      </c>
      <c r="J2906" s="3" t="s">
        <v>26</v>
      </c>
      <c r="K2906" s="3" t="s">
        <v>27</v>
      </c>
      <c r="L2906" s="3" t="s">
        <v>4</v>
      </c>
      <c r="O2906" s="3" t="s">
        <v>9</v>
      </c>
      <c r="P2906" s="3" t="s">
        <v>4</v>
      </c>
      <c r="Q2906" s="3" t="s">
        <v>10</v>
      </c>
      <c r="V2906" t="str">
        <f t="shared" si="137"/>
        <v>Remove</v>
      </c>
      <c r="W2906"/>
      <c r="X2906"/>
      <c r="Y2906"/>
      <c r="Z2906"/>
      <c r="AA2906"/>
      <c r="AC2906"/>
      <c r="AE2906"/>
    </row>
    <row r="2907" spans="1:31" hidden="1" x14ac:dyDescent="0.3">
      <c r="A2907" s="3">
        <v>3160713040</v>
      </c>
      <c r="B2907" s="3" t="s">
        <v>6893</v>
      </c>
      <c r="C2907" s="3" t="s">
        <v>6893</v>
      </c>
      <c r="D2907" s="3">
        <v>106.32648460162601</v>
      </c>
      <c r="E2907" s="3" t="s">
        <v>6894</v>
      </c>
      <c r="F2907" s="3" t="s">
        <v>41</v>
      </c>
      <c r="G2907" s="3" t="s">
        <v>42</v>
      </c>
      <c r="H2907" s="3" t="s">
        <v>4</v>
      </c>
      <c r="I2907" s="3" t="s">
        <v>6895</v>
      </c>
      <c r="J2907" s="3" t="s">
        <v>83</v>
      </c>
      <c r="K2907" s="3" t="s">
        <v>84</v>
      </c>
      <c r="L2907" s="3" t="s">
        <v>4</v>
      </c>
      <c r="O2907" s="3" t="s">
        <v>9</v>
      </c>
      <c r="P2907" s="3" t="s">
        <v>4</v>
      </c>
      <c r="Q2907" s="3" t="s">
        <v>10</v>
      </c>
      <c r="V2907" t="str">
        <f t="shared" si="137"/>
        <v>Remove</v>
      </c>
      <c r="W2907"/>
      <c r="X2907"/>
      <c r="Y2907"/>
      <c r="Z2907"/>
      <c r="AA2907"/>
      <c r="AC2907"/>
      <c r="AE2907"/>
    </row>
    <row r="2908" spans="1:31" hidden="1" x14ac:dyDescent="0.3">
      <c r="A2908" s="3">
        <v>3159821040</v>
      </c>
      <c r="B2908" s="3" t="s">
        <v>6896</v>
      </c>
      <c r="C2908" s="3" t="s">
        <v>6896</v>
      </c>
      <c r="D2908" s="3">
        <v>108.496884158569</v>
      </c>
      <c r="E2908" s="3" t="s">
        <v>6897</v>
      </c>
      <c r="F2908" s="3" t="s">
        <v>98</v>
      </c>
      <c r="G2908" s="3" t="s">
        <v>603</v>
      </c>
      <c r="H2908" s="3" t="s">
        <v>107</v>
      </c>
      <c r="I2908" s="3" t="s">
        <v>6898</v>
      </c>
      <c r="J2908" s="3" t="s">
        <v>26</v>
      </c>
      <c r="K2908" s="3" t="s">
        <v>27</v>
      </c>
      <c r="L2908" s="3" t="s">
        <v>167</v>
      </c>
      <c r="M2908" s="3" t="s">
        <v>6899</v>
      </c>
      <c r="O2908" s="3" t="s">
        <v>9</v>
      </c>
      <c r="P2908" s="3" t="s">
        <v>107</v>
      </c>
      <c r="Q2908" s="3" t="s">
        <v>10</v>
      </c>
      <c r="V2908" t="str">
        <f t="shared" si="137"/>
        <v>Remove</v>
      </c>
      <c r="W2908"/>
      <c r="X2908"/>
      <c r="Y2908"/>
      <c r="Z2908"/>
      <c r="AA2908"/>
      <c r="AC2908"/>
      <c r="AE2908"/>
    </row>
    <row r="2909" spans="1:31" hidden="1" x14ac:dyDescent="0.3">
      <c r="A2909" s="3">
        <v>3179077040</v>
      </c>
      <c r="B2909" s="3" t="s">
        <v>6900</v>
      </c>
      <c r="C2909" s="3" t="s">
        <v>6900</v>
      </c>
      <c r="D2909" s="3">
        <v>67.143993635640399</v>
      </c>
      <c r="E2909" s="3" t="s">
        <v>6901</v>
      </c>
      <c r="F2909" s="3" t="s">
        <v>26</v>
      </c>
      <c r="G2909" s="3" t="s">
        <v>198</v>
      </c>
      <c r="H2909" s="3" t="s">
        <v>49</v>
      </c>
      <c r="I2909" s="3" t="s">
        <v>6902</v>
      </c>
      <c r="J2909" s="3" t="s">
        <v>62</v>
      </c>
      <c r="K2909" s="3" t="s">
        <v>113</v>
      </c>
      <c r="L2909" s="3" t="s">
        <v>49</v>
      </c>
      <c r="N2909" s="3" t="s">
        <v>283</v>
      </c>
      <c r="O2909" s="3" t="s">
        <v>9</v>
      </c>
      <c r="P2909" s="3" t="s">
        <v>49</v>
      </c>
      <c r="Q2909" s="3" t="s">
        <v>10</v>
      </c>
      <c r="V2909" t="str">
        <f t="shared" si="137"/>
        <v>Remove</v>
      </c>
      <c r="W2909"/>
      <c r="X2909"/>
      <c r="Y2909"/>
      <c r="Z2909"/>
      <c r="AA2909"/>
      <c r="AC2909"/>
      <c r="AE2909"/>
    </row>
    <row r="2910" spans="1:31" hidden="1" x14ac:dyDescent="0.3">
      <c r="A2910" s="3">
        <v>3162162040</v>
      </c>
      <c r="B2910" s="3" t="s">
        <v>6903</v>
      </c>
      <c r="C2910" s="3" t="s">
        <v>6903</v>
      </c>
      <c r="D2910" s="3">
        <v>60.0008498681837</v>
      </c>
      <c r="E2910" s="3" t="s">
        <v>6904</v>
      </c>
      <c r="F2910" s="3" t="s">
        <v>6</v>
      </c>
      <c r="G2910" s="3" t="s">
        <v>34</v>
      </c>
      <c r="H2910" s="3" t="s">
        <v>127</v>
      </c>
      <c r="I2910" s="3" t="s">
        <v>6905</v>
      </c>
      <c r="J2910" s="3" t="s">
        <v>23</v>
      </c>
      <c r="K2910" s="3" t="s">
        <v>126</v>
      </c>
      <c r="L2910" s="3" t="s">
        <v>127</v>
      </c>
      <c r="O2910" s="3" t="s">
        <v>9</v>
      </c>
      <c r="P2910" s="3" t="s">
        <v>127</v>
      </c>
      <c r="Q2910" s="3" t="s">
        <v>10</v>
      </c>
      <c r="V2910" t="str">
        <f t="shared" si="137"/>
        <v>Remove</v>
      </c>
      <c r="W2910"/>
      <c r="X2910"/>
      <c r="Y2910"/>
      <c r="Z2910"/>
      <c r="AA2910"/>
      <c r="AC2910"/>
      <c r="AE2910"/>
    </row>
    <row r="2911" spans="1:31" hidden="1" x14ac:dyDescent="0.3">
      <c r="A2911" s="3">
        <v>3160934040</v>
      </c>
      <c r="B2911" s="3" t="s">
        <v>6906</v>
      </c>
      <c r="C2911" s="3" t="s">
        <v>6906</v>
      </c>
      <c r="D2911" s="3">
        <v>970.61367224041203</v>
      </c>
      <c r="E2911" s="3" t="s">
        <v>6907</v>
      </c>
      <c r="F2911" s="3" t="s">
        <v>41</v>
      </c>
      <c r="G2911" s="3" t="s">
        <v>459</v>
      </c>
      <c r="H2911" s="3" t="s">
        <v>332</v>
      </c>
      <c r="I2911" s="3" t="s">
        <v>6908</v>
      </c>
      <c r="J2911" s="3" t="s">
        <v>26</v>
      </c>
      <c r="K2911" s="3" t="s">
        <v>27</v>
      </c>
      <c r="L2911" s="3" t="s">
        <v>332</v>
      </c>
      <c r="M2911" s="3" t="s">
        <v>183</v>
      </c>
      <c r="N2911" s="3" t="s">
        <v>6909</v>
      </c>
      <c r="O2911" s="3" t="s">
        <v>9</v>
      </c>
      <c r="P2911" s="3" t="s">
        <v>332</v>
      </c>
      <c r="Q2911" s="3" t="s">
        <v>10</v>
      </c>
      <c r="V2911" t="str">
        <f t="shared" si="137"/>
        <v>Remove</v>
      </c>
      <c r="W2911"/>
      <c r="X2911"/>
      <c r="Y2911"/>
      <c r="Z2911"/>
      <c r="AA2911"/>
      <c r="AC2911"/>
      <c r="AE2911"/>
    </row>
    <row r="2912" spans="1:31" hidden="1" x14ac:dyDescent="0.3">
      <c r="A2912" s="3">
        <v>3165176040</v>
      </c>
      <c r="B2912" s="3" t="s">
        <v>6683</v>
      </c>
      <c r="C2912" s="3" t="s">
        <v>6683</v>
      </c>
      <c r="D2912" s="3">
        <v>171.43294081663899</v>
      </c>
      <c r="E2912" s="3" t="s">
        <v>6910</v>
      </c>
      <c r="F2912" s="3" t="s">
        <v>83</v>
      </c>
      <c r="G2912" s="3" t="s">
        <v>84</v>
      </c>
      <c r="H2912" s="3" t="s">
        <v>107</v>
      </c>
      <c r="I2912" s="3" t="s">
        <v>6911</v>
      </c>
      <c r="J2912" s="3" t="s">
        <v>26</v>
      </c>
      <c r="K2912" s="3" t="s">
        <v>198</v>
      </c>
      <c r="L2912" s="3" t="s">
        <v>107</v>
      </c>
      <c r="O2912" s="3" t="s">
        <v>9</v>
      </c>
      <c r="P2912" s="3" t="s">
        <v>107</v>
      </c>
      <c r="Q2912" s="3" t="s">
        <v>10</v>
      </c>
      <c r="V2912" t="str">
        <f t="shared" si="137"/>
        <v>Remove</v>
      </c>
      <c r="W2912"/>
      <c r="X2912"/>
      <c r="Y2912"/>
      <c r="Z2912"/>
      <c r="AA2912"/>
      <c r="AC2912"/>
      <c r="AE2912"/>
    </row>
    <row r="2913" spans="1:31" hidden="1" x14ac:dyDescent="0.3">
      <c r="A2913" s="3">
        <v>3161110040</v>
      </c>
      <c r="B2913" s="3" t="s">
        <v>6683</v>
      </c>
      <c r="C2913" s="3" t="s">
        <v>6683</v>
      </c>
      <c r="D2913" s="3">
        <v>60.632768701246</v>
      </c>
      <c r="E2913" s="3" t="s">
        <v>6912</v>
      </c>
      <c r="F2913" s="3" t="s">
        <v>41</v>
      </c>
      <c r="G2913" s="3" t="s">
        <v>144</v>
      </c>
      <c r="H2913" s="3" t="s">
        <v>4</v>
      </c>
      <c r="I2913" s="3" t="s">
        <v>25</v>
      </c>
      <c r="J2913" s="3" t="s">
        <v>26</v>
      </c>
      <c r="K2913" s="3" t="s">
        <v>27</v>
      </c>
      <c r="L2913" s="3" t="s">
        <v>4</v>
      </c>
      <c r="O2913" s="3" t="s">
        <v>9</v>
      </c>
      <c r="P2913" s="3" t="s">
        <v>4</v>
      </c>
      <c r="Q2913" s="3" t="s">
        <v>10</v>
      </c>
      <c r="V2913" t="str">
        <f t="shared" si="137"/>
        <v>Remove</v>
      </c>
      <c r="W2913"/>
      <c r="X2913"/>
      <c r="Y2913"/>
      <c r="Z2913"/>
      <c r="AA2913"/>
      <c r="AC2913"/>
      <c r="AE2913"/>
    </row>
    <row r="2914" spans="1:31" hidden="1" x14ac:dyDescent="0.3">
      <c r="A2914" s="3">
        <v>3127312040</v>
      </c>
      <c r="B2914" s="3" t="s">
        <v>6683</v>
      </c>
      <c r="C2914" s="3" t="s">
        <v>6683</v>
      </c>
      <c r="D2914" s="3">
        <v>328.03886793020001</v>
      </c>
      <c r="E2914" s="3" t="s">
        <v>6913</v>
      </c>
      <c r="F2914" s="3" t="s">
        <v>2</v>
      </c>
      <c r="G2914" s="3" t="s">
        <v>3</v>
      </c>
      <c r="H2914" s="3" t="s">
        <v>4</v>
      </c>
      <c r="I2914" s="3" t="s">
        <v>6914</v>
      </c>
      <c r="J2914" s="3" t="s">
        <v>2</v>
      </c>
      <c r="K2914" s="3" t="s">
        <v>3</v>
      </c>
      <c r="L2914" s="3" t="s">
        <v>4</v>
      </c>
      <c r="O2914" s="3" t="s">
        <v>9</v>
      </c>
      <c r="P2914" s="3" t="s">
        <v>4</v>
      </c>
      <c r="Q2914" s="3" t="s">
        <v>10</v>
      </c>
      <c r="V2914" t="str">
        <f t="shared" si="137"/>
        <v>Remove</v>
      </c>
      <c r="W2914"/>
      <c r="X2914"/>
      <c r="Y2914"/>
      <c r="Z2914"/>
      <c r="AA2914"/>
      <c r="AC2914"/>
      <c r="AE2914"/>
    </row>
    <row r="2915" spans="1:31" hidden="1" x14ac:dyDescent="0.3">
      <c r="A2915" s="3">
        <v>3161519040</v>
      </c>
      <c r="B2915" s="3" t="s">
        <v>6915</v>
      </c>
      <c r="C2915" s="3" t="s">
        <v>6915</v>
      </c>
      <c r="D2915" s="3">
        <v>72.236732845172497</v>
      </c>
      <c r="E2915" s="3" t="s">
        <v>6916</v>
      </c>
      <c r="F2915" s="3" t="s">
        <v>6</v>
      </c>
      <c r="G2915" s="3" t="s">
        <v>79</v>
      </c>
      <c r="H2915" s="3" t="s">
        <v>4</v>
      </c>
      <c r="I2915" s="3" t="s">
        <v>6917</v>
      </c>
      <c r="J2915" s="3" t="s">
        <v>6</v>
      </c>
      <c r="K2915" s="3" t="s">
        <v>117</v>
      </c>
      <c r="L2915" s="3" t="s">
        <v>4</v>
      </c>
      <c r="N2915" s="3" t="s">
        <v>118</v>
      </c>
      <c r="O2915" s="3" t="s">
        <v>9</v>
      </c>
      <c r="P2915" s="3" t="s">
        <v>4</v>
      </c>
      <c r="Q2915" s="3" t="s">
        <v>10</v>
      </c>
      <c r="V2915" t="str">
        <f t="shared" si="137"/>
        <v>Remove</v>
      </c>
      <c r="W2915"/>
      <c r="X2915"/>
      <c r="Y2915"/>
      <c r="Z2915"/>
      <c r="AA2915"/>
      <c r="AC2915"/>
      <c r="AE2915"/>
    </row>
    <row r="2916" spans="1:31" hidden="1" x14ac:dyDescent="0.3">
      <c r="A2916" s="3">
        <v>3143857040</v>
      </c>
      <c r="B2916" s="3" t="s">
        <v>6915</v>
      </c>
      <c r="C2916" s="3" t="s">
        <v>6918</v>
      </c>
      <c r="D2916" s="3">
        <v>2932.4598346591802</v>
      </c>
      <c r="E2916" s="3" t="s">
        <v>6919</v>
      </c>
      <c r="F2916" s="3" t="s">
        <v>41</v>
      </c>
      <c r="G2916" s="3" t="s">
        <v>144</v>
      </c>
      <c r="H2916" s="3" t="s">
        <v>107</v>
      </c>
      <c r="I2916" s="3" t="s">
        <v>5197</v>
      </c>
      <c r="J2916" s="3" t="s">
        <v>41</v>
      </c>
      <c r="K2916" s="3" t="s">
        <v>144</v>
      </c>
      <c r="L2916" s="3" t="s">
        <v>107</v>
      </c>
      <c r="N2916" s="3" t="s">
        <v>679</v>
      </c>
      <c r="O2916" s="3" t="s">
        <v>9</v>
      </c>
      <c r="P2916" s="3" t="s">
        <v>107</v>
      </c>
      <c r="Q2916" s="3" t="s">
        <v>10</v>
      </c>
      <c r="V2916" t="str">
        <f t="shared" si="137"/>
        <v>Remove</v>
      </c>
      <c r="W2916"/>
      <c r="X2916"/>
      <c r="Y2916"/>
      <c r="Z2916"/>
      <c r="AA2916"/>
      <c r="AC2916"/>
      <c r="AE2916"/>
    </row>
    <row r="2917" spans="1:31" hidden="1" x14ac:dyDescent="0.3">
      <c r="A2917" s="3">
        <v>3164536040</v>
      </c>
      <c r="B2917" s="3" t="s">
        <v>6920</v>
      </c>
      <c r="C2917" s="3" t="s">
        <v>6920</v>
      </c>
      <c r="D2917" s="3">
        <v>80.006130737987604</v>
      </c>
      <c r="E2917" s="3" t="s">
        <v>6921</v>
      </c>
      <c r="F2917" s="3" t="s">
        <v>6</v>
      </c>
      <c r="G2917" s="3" t="s">
        <v>79</v>
      </c>
      <c r="H2917" s="3" t="s">
        <v>107</v>
      </c>
      <c r="I2917" s="3" t="s">
        <v>6922</v>
      </c>
      <c r="J2917" s="3" t="s">
        <v>6</v>
      </c>
      <c r="K2917" s="3" t="s">
        <v>79</v>
      </c>
      <c r="L2917" s="3" t="s">
        <v>429</v>
      </c>
      <c r="O2917" s="3" t="s">
        <v>9</v>
      </c>
      <c r="P2917" s="3" t="s">
        <v>107</v>
      </c>
      <c r="Q2917" s="3" t="s">
        <v>10</v>
      </c>
      <c r="V2917" t="str">
        <f t="shared" si="137"/>
        <v>Remove</v>
      </c>
      <c r="W2917"/>
      <c r="X2917"/>
      <c r="Y2917"/>
      <c r="Z2917"/>
      <c r="AA2917"/>
      <c r="AC2917"/>
      <c r="AE2917"/>
    </row>
    <row r="2918" spans="1:31" hidden="1" x14ac:dyDescent="0.3">
      <c r="A2918" s="3">
        <v>3162790040</v>
      </c>
      <c r="B2918" s="3" t="s">
        <v>6920</v>
      </c>
      <c r="C2918" s="3" t="s">
        <v>6920</v>
      </c>
      <c r="D2918" s="3">
        <v>54.784514243973703</v>
      </c>
      <c r="E2918" s="3" t="s">
        <v>6923</v>
      </c>
      <c r="F2918" s="3" t="s">
        <v>83</v>
      </c>
      <c r="G2918" s="3" t="s">
        <v>84</v>
      </c>
      <c r="H2918" s="3" t="s">
        <v>4</v>
      </c>
      <c r="I2918" s="3" t="s">
        <v>6924</v>
      </c>
      <c r="J2918" s="3" t="s">
        <v>62</v>
      </c>
      <c r="K2918" s="3" t="s">
        <v>113</v>
      </c>
      <c r="L2918" s="3" t="s">
        <v>4</v>
      </c>
      <c r="O2918" s="3" t="s">
        <v>9</v>
      </c>
      <c r="P2918" s="3" t="s">
        <v>4</v>
      </c>
      <c r="Q2918" s="3" t="s">
        <v>10</v>
      </c>
      <c r="V2918" t="str">
        <f t="shared" si="137"/>
        <v>Remove</v>
      </c>
      <c r="W2918"/>
      <c r="X2918"/>
      <c r="Y2918"/>
      <c r="Z2918"/>
      <c r="AA2918"/>
      <c r="AC2918"/>
      <c r="AE2918"/>
    </row>
    <row r="2919" spans="1:31" hidden="1" x14ac:dyDescent="0.3">
      <c r="A2919" s="3">
        <v>3162306040</v>
      </c>
      <c r="B2919" s="3" t="s">
        <v>6920</v>
      </c>
      <c r="C2919" s="3" t="s">
        <v>6920</v>
      </c>
      <c r="D2919" s="3">
        <v>69.959976868760606</v>
      </c>
      <c r="E2919" s="3" t="s">
        <v>6925</v>
      </c>
      <c r="F2919" s="3" t="s">
        <v>41</v>
      </c>
      <c r="G2919" s="3" t="s">
        <v>144</v>
      </c>
      <c r="H2919" s="3" t="s">
        <v>4</v>
      </c>
      <c r="I2919" s="3" t="s">
        <v>6926</v>
      </c>
      <c r="J2919" s="3" t="s">
        <v>41</v>
      </c>
      <c r="K2919" s="3" t="s">
        <v>144</v>
      </c>
      <c r="L2919" s="3" t="s">
        <v>4</v>
      </c>
      <c r="O2919" s="3" t="s">
        <v>9</v>
      </c>
      <c r="P2919" s="3" t="s">
        <v>4</v>
      </c>
      <c r="Q2919" s="3" t="s">
        <v>10</v>
      </c>
      <c r="V2919" t="str">
        <f t="shared" si="137"/>
        <v>Remove</v>
      </c>
      <c r="W2919"/>
      <c r="X2919"/>
      <c r="Y2919"/>
      <c r="Z2919"/>
      <c r="AA2919"/>
      <c r="AC2919"/>
      <c r="AE2919"/>
    </row>
    <row r="2920" spans="1:31" hidden="1" x14ac:dyDescent="0.3">
      <c r="A2920" s="3">
        <v>3162133040</v>
      </c>
      <c r="B2920" s="3" t="s">
        <v>6920</v>
      </c>
      <c r="C2920" s="3" t="s">
        <v>6920</v>
      </c>
      <c r="D2920" s="3">
        <v>234.846755539323</v>
      </c>
      <c r="E2920" s="3" t="s">
        <v>6927</v>
      </c>
      <c r="F2920" s="3" t="s">
        <v>98</v>
      </c>
      <c r="G2920" s="3" t="s">
        <v>485</v>
      </c>
      <c r="H2920" s="3" t="s">
        <v>4</v>
      </c>
      <c r="I2920" s="3" t="s">
        <v>6928</v>
      </c>
      <c r="J2920" s="3" t="s">
        <v>191</v>
      </c>
      <c r="K2920" s="3" t="s">
        <v>1061</v>
      </c>
      <c r="L2920" s="3" t="s">
        <v>4</v>
      </c>
      <c r="N2920" s="3" t="s">
        <v>6929</v>
      </c>
      <c r="O2920" s="3" t="s">
        <v>9</v>
      </c>
      <c r="P2920" s="3" t="s">
        <v>4</v>
      </c>
      <c r="Q2920" s="3" t="s">
        <v>10</v>
      </c>
      <c r="V2920" t="str">
        <f t="shared" si="137"/>
        <v>Remove</v>
      </c>
      <c r="W2920"/>
      <c r="X2920"/>
      <c r="Y2920"/>
      <c r="Z2920"/>
      <c r="AA2920"/>
      <c r="AC2920"/>
      <c r="AE2920"/>
    </row>
    <row r="2921" spans="1:31" hidden="1" x14ac:dyDescent="0.3">
      <c r="A2921" s="3">
        <v>3162939040</v>
      </c>
      <c r="B2921" s="3" t="s">
        <v>6930</v>
      </c>
      <c r="C2921" s="3" t="s">
        <v>6930</v>
      </c>
      <c r="D2921" s="3">
        <v>536.36587217246097</v>
      </c>
      <c r="E2921" s="3" t="s">
        <v>6931</v>
      </c>
      <c r="F2921" s="3" t="s">
        <v>18</v>
      </c>
      <c r="G2921" s="3" t="s">
        <v>19</v>
      </c>
      <c r="H2921" s="3" t="s">
        <v>4</v>
      </c>
      <c r="I2921" s="3" t="s">
        <v>6932</v>
      </c>
      <c r="J2921" s="3" t="s">
        <v>18</v>
      </c>
      <c r="K2921" s="3" t="s">
        <v>19</v>
      </c>
      <c r="L2921" s="3" t="s">
        <v>4</v>
      </c>
      <c r="O2921" s="3" t="s">
        <v>9</v>
      </c>
      <c r="P2921" s="3" t="s">
        <v>4</v>
      </c>
      <c r="Q2921" s="3" t="s">
        <v>10</v>
      </c>
      <c r="V2921" t="str">
        <f t="shared" si="137"/>
        <v>Remove</v>
      </c>
      <c r="W2921"/>
      <c r="X2921"/>
      <c r="Y2921"/>
      <c r="Z2921"/>
      <c r="AA2921"/>
      <c r="AC2921"/>
      <c r="AE2921"/>
    </row>
    <row r="2922" spans="1:31" hidden="1" x14ac:dyDescent="0.3">
      <c r="A2922" s="3">
        <v>3162756040</v>
      </c>
      <c r="B2922" s="3" t="s">
        <v>6930</v>
      </c>
      <c r="C2922" s="3" t="s">
        <v>6930</v>
      </c>
      <c r="D2922" s="3">
        <v>73.747077577045701</v>
      </c>
      <c r="E2922" s="3" t="s">
        <v>6933</v>
      </c>
      <c r="F2922" s="3" t="s">
        <v>6</v>
      </c>
      <c r="G2922" s="3" t="s">
        <v>58</v>
      </c>
      <c r="H2922" s="3" t="s">
        <v>4</v>
      </c>
      <c r="I2922" s="3" t="s">
        <v>1777</v>
      </c>
      <c r="J2922" s="3" t="s">
        <v>6</v>
      </c>
      <c r="K2922" s="3" t="s">
        <v>79</v>
      </c>
      <c r="L2922" s="3" t="s">
        <v>4</v>
      </c>
      <c r="N2922" s="3" t="s">
        <v>75</v>
      </c>
      <c r="O2922" s="3" t="s">
        <v>9</v>
      </c>
      <c r="P2922" s="3" t="s">
        <v>4</v>
      </c>
      <c r="Q2922" s="3" t="s">
        <v>10</v>
      </c>
      <c r="V2922" t="str">
        <f t="shared" si="137"/>
        <v>Remove</v>
      </c>
      <c r="W2922"/>
      <c r="X2922"/>
      <c r="Y2922"/>
      <c r="Z2922"/>
      <c r="AA2922"/>
      <c r="AC2922"/>
      <c r="AE2922"/>
    </row>
    <row r="2923" spans="1:31" hidden="1" x14ac:dyDescent="0.3">
      <c r="A2923" s="3">
        <v>3163871040</v>
      </c>
      <c r="B2923" s="3" t="s">
        <v>6792</v>
      </c>
      <c r="C2923" s="3" t="s">
        <v>6792</v>
      </c>
      <c r="D2923" s="3">
        <v>58.273162575055103</v>
      </c>
      <c r="E2923" s="3" t="s">
        <v>6934</v>
      </c>
      <c r="F2923" s="3" t="s">
        <v>41</v>
      </c>
      <c r="G2923" s="3" t="s">
        <v>144</v>
      </c>
      <c r="H2923" s="3" t="s">
        <v>4</v>
      </c>
      <c r="I2923" s="3" t="s">
        <v>6935</v>
      </c>
      <c r="J2923" s="3" t="s">
        <v>6</v>
      </c>
      <c r="K2923" s="3" t="s">
        <v>117</v>
      </c>
      <c r="L2923" s="3" t="s">
        <v>4</v>
      </c>
      <c r="N2923" s="3" t="s">
        <v>537</v>
      </c>
      <c r="O2923" s="3" t="s">
        <v>9</v>
      </c>
      <c r="P2923" s="3" t="s">
        <v>4</v>
      </c>
      <c r="Q2923" s="3" t="s">
        <v>10</v>
      </c>
      <c r="V2923" t="str">
        <f t="shared" si="137"/>
        <v>Remove</v>
      </c>
      <c r="W2923"/>
      <c r="X2923"/>
      <c r="Y2923"/>
      <c r="Z2923"/>
      <c r="AA2923"/>
      <c r="AC2923"/>
      <c r="AE2923"/>
    </row>
    <row r="2924" spans="1:31" hidden="1" x14ac:dyDescent="0.3">
      <c r="A2924" s="3">
        <v>3163758040</v>
      </c>
      <c r="B2924" s="3" t="s">
        <v>6792</v>
      </c>
      <c r="C2924" s="3" t="s">
        <v>6792</v>
      </c>
      <c r="D2924" s="3">
        <v>179.220186972714</v>
      </c>
      <c r="E2924" s="3" t="s">
        <v>6936</v>
      </c>
      <c r="F2924" s="3" t="s">
        <v>18</v>
      </c>
      <c r="G2924" s="3" t="s">
        <v>186</v>
      </c>
      <c r="H2924" s="3" t="s">
        <v>4</v>
      </c>
      <c r="I2924" s="3" t="s">
        <v>25</v>
      </c>
      <c r="J2924" s="3" t="s">
        <v>26</v>
      </c>
      <c r="K2924" s="3" t="s">
        <v>27</v>
      </c>
      <c r="L2924" s="3" t="s">
        <v>4</v>
      </c>
      <c r="O2924" s="3" t="s">
        <v>9</v>
      </c>
      <c r="P2924" s="3" t="s">
        <v>4</v>
      </c>
      <c r="Q2924" s="3" t="s">
        <v>10</v>
      </c>
      <c r="V2924" t="str">
        <f t="shared" si="137"/>
        <v>Remove</v>
      </c>
      <c r="W2924"/>
      <c r="X2924"/>
      <c r="Y2924"/>
      <c r="Z2924"/>
      <c r="AA2924"/>
      <c r="AC2924"/>
      <c r="AE2924"/>
    </row>
    <row r="2925" spans="1:31" hidden="1" x14ac:dyDescent="0.3">
      <c r="A2925" s="3">
        <v>3164401040</v>
      </c>
      <c r="B2925" s="3" t="s">
        <v>6937</v>
      </c>
      <c r="C2925" s="3" t="s">
        <v>6937</v>
      </c>
      <c r="D2925" s="3">
        <v>168.179676217983</v>
      </c>
      <c r="E2925" s="3" t="s">
        <v>6938</v>
      </c>
      <c r="F2925" s="3" t="s">
        <v>23</v>
      </c>
      <c r="G2925" s="3" t="s">
        <v>24</v>
      </c>
      <c r="H2925" s="3" t="s">
        <v>4</v>
      </c>
      <c r="I2925" s="3" t="s">
        <v>6939</v>
      </c>
      <c r="J2925" s="3" t="s">
        <v>26</v>
      </c>
      <c r="K2925" s="3" t="s">
        <v>27</v>
      </c>
      <c r="L2925" s="3" t="s">
        <v>4</v>
      </c>
      <c r="M2925" s="3" t="s">
        <v>6940</v>
      </c>
      <c r="O2925" s="3" t="s">
        <v>9</v>
      </c>
      <c r="P2925" s="3" t="s">
        <v>4</v>
      </c>
      <c r="Q2925" s="3" t="s">
        <v>10</v>
      </c>
      <c r="V2925" t="str">
        <f t="shared" si="137"/>
        <v>Remove</v>
      </c>
      <c r="W2925"/>
      <c r="X2925"/>
      <c r="Y2925"/>
      <c r="Z2925"/>
      <c r="AA2925"/>
      <c r="AC2925"/>
      <c r="AE2925"/>
    </row>
    <row r="2926" spans="1:31" hidden="1" x14ac:dyDescent="0.3">
      <c r="A2926" s="3">
        <v>3163777040</v>
      </c>
      <c r="B2926" s="3" t="s">
        <v>6937</v>
      </c>
      <c r="C2926" s="3" t="s">
        <v>6937</v>
      </c>
      <c r="D2926" s="3">
        <v>106.802462567455</v>
      </c>
      <c r="E2926" s="3" t="s">
        <v>6941</v>
      </c>
      <c r="F2926" s="3" t="s">
        <v>62</v>
      </c>
      <c r="G2926" s="3" t="s">
        <v>210</v>
      </c>
      <c r="H2926" s="3" t="s">
        <v>4</v>
      </c>
      <c r="I2926" s="3" t="s">
        <v>6942</v>
      </c>
      <c r="J2926" s="3" t="s">
        <v>13</v>
      </c>
      <c r="K2926" s="3" t="s">
        <v>838</v>
      </c>
      <c r="L2926" s="3" t="s">
        <v>4</v>
      </c>
      <c r="O2926" s="3" t="s">
        <v>9</v>
      </c>
      <c r="P2926" s="3" t="s">
        <v>4</v>
      </c>
      <c r="Q2926" s="3" t="s">
        <v>10</v>
      </c>
      <c r="V2926" t="str">
        <f t="shared" si="137"/>
        <v>Remove</v>
      </c>
      <c r="W2926"/>
      <c r="X2926"/>
      <c r="Y2926"/>
      <c r="Z2926"/>
      <c r="AA2926"/>
      <c r="AC2926"/>
      <c r="AE2926"/>
    </row>
    <row r="2927" spans="1:31" hidden="1" x14ac:dyDescent="0.3">
      <c r="A2927" s="3">
        <v>3164566040</v>
      </c>
      <c r="B2927" s="3" t="s">
        <v>6943</v>
      </c>
      <c r="C2927" s="3" t="s">
        <v>6943</v>
      </c>
      <c r="D2927" s="3">
        <v>256.17727859148499</v>
      </c>
      <c r="E2927" s="3" t="s">
        <v>6944</v>
      </c>
      <c r="F2927" s="3" t="s">
        <v>90</v>
      </c>
      <c r="G2927" s="3" t="s">
        <v>733</v>
      </c>
      <c r="H2927" s="3" t="s">
        <v>4</v>
      </c>
      <c r="I2927" s="3" t="s">
        <v>6945</v>
      </c>
      <c r="J2927" s="3" t="s">
        <v>26</v>
      </c>
      <c r="K2927" s="3" t="s">
        <v>27</v>
      </c>
      <c r="L2927" s="3" t="s">
        <v>4</v>
      </c>
      <c r="O2927" s="3" t="s">
        <v>9</v>
      </c>
      <c r="P2927" s="3" t="s">
        <v>4</v>
      </c>
      <c r="Q2927" s="3" t="s">
        <v>10</v>
      </c>
      <c r="V2927" t="str">
        <f t="shared" si="137"/>
        <v>Remove</v>
      </c>
      <c r="W2927"/>
      <c r="X2927"/>
      <c r="Y2927"/>
      <c r="Z2927"/>
      <c r="AA2927"/>
      <c r="AC2927"/>
      <c r="AE2927"/>
    </row>
    <row r="2928" spans="1:31" hidden="1" x14ac:dyDescent="0.3">
      <c r="A2928" s="3">
        <v>3171284040</v>
      </c>
      <c r="B2928" s="3" t="s">
        <v>6946</v>
      </c>
      <c r="C2928" s="3" t="s">
        <v>6947</v>
      </c>
      <c r="D2928" s="3">
        <v>80.879620769355398</v>
      </c>
      <c r="E2928" s="3" t="s">
        <v>6948</v>
      </c>
      <c r="F2928" s="3" t="s">
        <v>23</v>
      </c>
      <c r="G2928" s="3" t="s">
        <v>126</v>
      </c>
      <c r="H2928" s="3" t="s">
        <v>127</v>
      </c>
      <c r="I2928" s="3" t="s">
        <v>6949</v>
      </c>
      <c r="J2928" s="3" t="s">
        <v>62</v>
      </c>
      <c r="K2928" s="3" t="s">
        <v>210</v>
      </c>
      <c r="L2928" s="3" t="s">
        <v>6210</v>
      </c>
      <c r="N2928" s="3" t="s">
        <v>270</v>
      </c>
      <c r="O2928" s="3" t="s">
        <v>9</v>
      </c>
      <c r="P2928" s="3" t="s">
        <v>127</v>
      </c>
      <c r="Q2928" s="3" t="s">
        <v>10</v>
      </c>
      <c r="V2928" t="str">
        <f t="shared" si="137"/>
        <v>Remove</v>
      </c>
      <c r="W2928"/>
      <c r="X2928"/>
      <c r="Y2928"/>
      <c r="Z2928"/>
      <c r="AA2928"/>
      <c r="AC2928"/>
      <c r="AE2928"/>
    </row>
    <row r="2929" spans="1:31" hidden="1" x14ac:dyDescent="0.3">
      <c r="A2929" s="3">
        <v>3165547040</v>
      </c>
      <c r="B2929" s="3" t="s">
        <v>6946</v>
      </c>
      <c r="C2929" s="3" t="s">
        <v>6946</v>
      </c>
      <c r="D2929" s="3">
        <v>172.526729084869</v>
      </c>
      <c r="E2929" s="3" t="s">
        <v>6950</v>
      </c>
      <c r="F2929" s="3" t="s">
        <v>26</v>
      </c>
      <c r="G2929" s="3" t="s">
        <v>198</v>
      </c>
      <c r="H2929" s="3" t="s">
        <v>4</v>
      </c>
      <c r="I2929" s="3" t="s">
        <v>6951</v>
      </c>
      <c r="J2929" s="3" t="s">
        <v>2</v>
      </c>
      <c r="K2929" s="3" t="s">
        <v>3</v>
      </c>
      <c r="L2929" s="3" t="s">
        <v>28</v>
      </c>
      <c r="O2929" s="3" t="s">
        <v>9</v>
      </c>
      <c r="P2929" s="3" t="s">
        <v>4</v>
      </c>
      <c r="Q2929" s="3" t="s">
        <v>10</v>
      </c>
      <c r="V2929" t="str">
        <f t="shared" si="137"/>
        <v>Remove</v>
      </c>
      <c r="W2929"/>
      <c r="X2929"/>
      <c r="Y2929"/>
      <c r="Z2929"/>
      <c r="AA2929"/>
      <c r="AC2929"/>
      <c r="AE2929"/>
    </row>
    <row r="2930" spans="1:31" hidden="1" x14ac:dyDescent="0.3">
      <c r="A2930" s="3">
        <v>3169161040</v>
      </c>
      <c r="B2930" s="3" t="s">
        <v>6952</v>
      </c>
      <c r="C2930" s="3" t="s">
        <v>6952</v>
      </c>
      <c r="D2930" s="3">
        <v>299.951371185217</v>
      </c>
      <c r="E2930" s="3" t="s">
        <v>6953</v>
      </c>
      <c r="F2930" s="3" t="s">
        <v>83</v>
      </c>
      <c r="G2930" s="3" t="s">
        <v>159</v>
      </c>
      <c r="H2930" s="3" t="s">
        <v>332</v>
      </c>
      <c r="I2930" s="3" t="s">
        <v>6954</v>
      </c>
      <c r="J2930" s="3" t="s">
        <v>83</v>
      </c>
      <c r="K2930" s="3" t="s">
        <v>159</v>
      </c>
      <c r="L2930" s="3" t="s">
        <v>332</v>
      </c>
      <c r="M2930" s="3" t="s">
        <v>5382</v>
      </c>
      <c r="N2930" s="3" t="s">
        <v>6955</v>
      </c>
      <c r="O2930" s="3" t="s">
        <v>9</v>
      </c>
      <c r="P2930" s="3" t="s">
        <v>332</v>
      </c>
      <c r="Q2930" s="3" t="s">
        <v>10</v>
      </c>
      <c r="V2930" t="str">
        <f t="shared" si="137"/>
        <v>Remove</v>
      </c>
      <c r="W2930"/>
      <c r="X2930"/>
      <c r="Y2930"/>
      <c r="Z2930"/>
      <c r="AA2930"/>
      <c r="AC2930"/>
      <c r="AE2930"/>
    </row>
    <row r="2931" spans="1:31" hidden="1" x14ac:dyDescent="0.3">
      <c r="A2931" s="3">
        <v>3165454040</v>
      </c>
      <c r="B2931" s="3" t="s">
        <v>6952</v>
      </c>
      <c r="C2931" s="3" t="s">
        <v>6952</v>
      </c>
      <c r="D2931" s="3">
        <v>176.13720754716999</v>
      </c>
      <c r="E2931" s="3" t="s">
        <v>5020</v>
      </c>
      <c r="F2931" s="3" t="s">
        <v>13</v>
      </c>
      <c r="G2931" s="3" t="s">
        <v>65</v>
      </c>
      <c r="H2931" s="3" t="s">
        <v>4</v>
      </c>
      <c r="I2931" s="3" t="s">
        <v>6956</v>
      </c>
      <c r="J2931" s="3" t="s">
        <v>83</v>
      </c>
      <c r="K2931" s="3" t="s">
        <v>84</v>
      </c>
      <c r="L2931" s="3" t="s">
        <v>4</v>
      </c>
      <c r="N2931" s="3" t="s">
        <v>537</v>
      </c>
      <c r="O2931" s="3" t="s">
        <v>9</v>
      </c>
      <c r="P2931" s="3" t="s">
        <v>4</v>
      </c>
      <c r="Q2931" s="3" t="s">
        <v>10</v>
      </c>
      <c r="V2931" t="str">
        <f t="shared" si="137"/>
        <v>Remove</v>
      </c>
      <c r="W2931"/>
      <c r="X2931"/>
      <c r="Y2931"/>
      <c r="Z2931"/>
      <c r="AA2931"/>
      <c r="AC2931"/>
      <c r="AE2931"/>
    </row>
    <row r="2932" spans="1:31" hidden="1" x14ac:dyDescent="0.3">
      <c r="A2932" s="3">
        <v>3165420040</v>
      </c>
      <c r="B2932" s="3" t="s">
        <v>6952</v>
      </c>
      <c r="C2932" s="3" t="s">
        <v>6952</v>
      </c>
      <c r="D2932" s="3">
        <v>203.64588679245301</v>
      </c>
      <c r="E2932" s="3" t="s">
        <v>6957</v>
      </c>
      <c r="F2932" s="3" t="s">
        <v>83</v>
      </c>
      <c r="G2932" s="3" t="s">
        <v>84</v>
      </c>
      <c r="H2932" s="3" t="s">
        <v>4</v>
      </c>
      <c r="I2932" s="3" t="s">
        <v>6956</v>
      </c>
      <c r="J2932" s="3" t="s">
        <v>83</v>
      </c>
      <c r="K2932" s="3" t="s">
        <v>84</v>
      </c>
      <c r="L2932" s="3" t="s">
        <v>4</v>
      </c>
      <c r="N2932" s="3" t="s">
        <v>537</v>
      </c>
      <c r="O2932" s="3" t="s">
        <v>9</v>
      </c>
      <c r="P2932" s="3" t="s">
        <v>4</v>
      </c>
      <c r="Q2932" s="3" t="s">
        <v>10</v>
      </c>
      <c r="V2932" t="str">
        <f t="shared" si="137"/>
        <v>Remove</v>
      </c>
      <c r="W2932"/>
      <c r="X2932"/>
      <c r="Y2932"/>
      <c r="Z2932"/>
      <c r="AA2932"/>
      <c r="AC2932"/>
      <c r="AE2932"/>
    </row>
    <row r="2933" spans="1:31" hidden="1" x14ac:dyDescent="0.3">
      <c r="A2933" s="3">
        <v>3166463040</v>
      </c>
      <c r="B2933" s="3" t="s">
        <v>6958</v>
      </c>
      <c r="C2933" s="3" t="s">
        <v>6958</v>
      </c>
      <c r="D2933" s="3">
        <v>56.641411850104397</v>
      </c>
      <c r="E2933" s="3" t="s">
        <v>6959</v>
      </c>
      <c r="F2933" s="3" t="s">
        <v>2</v>
      </c>
      <c r="G2933" s="3" t="s">
        <v>3</v>
      </c>
      <c r="H2933" s="3" t="s">
        <v>4</v>
      </c>
      <c r="I2933" s="3" t="s">
        <v>25</v>
      </c>
      <c r="J2933" s="3" t="s">
        <v>26</v>
      </c>
      <c r="K2933" s="3" t="s">
        <v>27</v>
      </c>
      <c r="L2933" s="3" t="s">
        <v>4</v>
      </c>
      <c r="O2933" s="3" t="s">
        <v>9</v>
      </c>
      <c r="P2933" s="3" t="s">
        <v>4</v>
      </c>
      <c r="Q2933" s="3" t="s">
        <v>10</v>
      </c>
      <c r="V2933" t="str">
        <f t="shared" si="137"/>
        <v>Remove</v>
      </c>
      <c r="W2933"/>
      <c r="X2933"/>
      <c r="Y2933"/>
      <c r="Z2933"/>
      <c r="AA2933"/>
      <c r="AC2933"/>
      <c r="AE2933"/>
    </row>
    <row r="2934" spans="1:31" hidden="1" x14ac:dyDescent="0.3">
      <c r="A2934" s="3">
        <v>3166030040</v>
      </c>
      <c r="B2934" s="3" t="s">
        <v>6958</v>
      </c>
      <c r="C2934" s="3" t="s">
        <v>6958</v>
      </c>
      <c r="D2934" s="3">
        <v>62.239209993043602</v>
      </c>
      <c r="E2934" s="3" t="s">
        <v>6960</v>
      </c>
      <c r="F2934" s="3" t="s">
        <v>13</v>
      </c>
      <c r="G2934" s="3" t="s">
        <v>65</v>
      </c>
      <c r="H2934" s="3" t="s">
        <v>4</v>
      </c>
      <c r="I2934" s="3" t="s">
        <v>6961</v>
      </c>
      <c r="J2934" s="3" t="s">
        <v>83</v>
      </c>
      <c r="K2934" s="3" t="s">
        <v>84</v>
      </c>
      <c r="L2934" s="3" t="s">
        <v>4</v>
      </c>
      <c r="N2934" s="3" t="s">
        <v>6962</v>
      </c>
      <c r="O2934" s="3" t="s">
        <v>9</v>
      </c>
      <c r="P2934" s="3" t="s">
        <v>4</v>
      </c>
      <c r="Q2934" s="3" t="s">
        <v>10</v>
      </c>
      <c r="V2934" t="str">
        <f t="shared" si="137"/>
        <v>Remove</v>
      </c>
      <c r="W2934"/>
      <c r="X2934"/>
      <c r="Y2934"/>
      <c r="Z2934"/>
      <c r="AA2934"/>
      <c r="AC2934"/>
      <c r="AE2934"/>
    </row>
    <row r="2935" spans="1:31" hidden="1" x14ac:dyDescent="0.3">
      <c r="A2935" s="3">
        <v>3165949040</v>
      </c>
      <c r="B2935" s="3" t="s">
        <v>6958</v>
      </c>
      <c r="C2935" s="3" t="s">
        <v>6958</v>
      </c>
      <c r="D2935" s="3">
        <v>97.087378640776706</v>
      </c>
      <c r="E2935" s="3" t="s">
        <v>6963</v>
      </c>
      <c r="F2935" s="3" t="s">
        <v>6</v>
      </c>
      <c r="G2935" s="3" t="s">
        <v>117</v>
      </c>
      <c r="H2935" s="3" t="s">
        <v>4</v>
      </c>
      <c r="I2935" s="3" t="s">
        <v>6964</v>
      </c>
      <c r="J2935" s="3" t="s">
        <v>6</v>
      </c>
      <c r="K2935" s="3" t="s">
        <v>117</v>
      </c>
      <c r="L2935" s="3" t="s">
        <v>4</v>
      </c>
      <c r="O2935" s="3" t="s">
        <v>9</v>
      </c>
      <c r="P2935" s="3" t="s">
        <v>4</v>
      </c>
      <c r="Q2935" s="3" t="s">
        <v>10</v>
      </c>
      <c r="V2935" t="str">
        <f t="shared" si="137"/>
        <v>Remove</v>
      </c>
      <c r="W2935"/>
      <c r="X2935"/>
      <c r="Y2935"/>
      <c r="Z2935"/>
      <c r="AA2935"/>
      <c r="AC2935"/>
      <c r="AE2935"/>
    </row>
    <row r="2936" spans="1:31" hidden="1" x14ac:dyDescent="0.3">
      <c r="A2936" s="3">
        <v>3166457040</v>
      </c>
      <c r="B2936" s="3" t="s">
        <v>6965</v>
      </c>
      <c r="C2936" s="3" t="s">
        <v>6965</v>
      </c>
      <c r="D2936" s="3">
        <v>98.291757951197397</v>
      </c>
      <c r="E2936" s="3" t="s">
        <v>6966</v>
      </c>
      <c r="F2936" s="3" t="s">
        <v>2</v>
      </c>
      <c r="G2936" s="3" t="s">
        <v>3</v>
      </c>
      <c r="H2936" s="3" t="s">
        <v>4</v>
      </c>
      <c r="I2936" s="3" t="s">
        <v>6967</v>
      </c>
      <c r="J2936" s="3" t="s">
        <v>2</v>
      </c>
      <c r="K2936" s="3" t="s">
        <v>3</v>
      </c>
      <c r="L2936" s="3" t="s">
        <v>4</v>
      </c>
      <c r="O2936" s="3" t="s">
        <v>9</v>
      </c>
      <c r="P2936" s="3" t="s">
        <v>4</v>
      </c>
      <c r="Q2936" s="3" t="s">
        <v>10</v>
      </c>
      <c r="V2936" t="str">
        <f t="shared" si="137"/>
        <v>Remove</v>
      </c>
      <c r="W2936"/>
      <c r="X2936"/>
      <c r="Y2936"/>
      <c r="Z2936"/>
      <c r="AA2936"/>
      <c r="AC2936"/>
      <c r="AE2936"/>
    </row>
    <row r="2937" spans="1:31" hidden="1" x14ac:dyDescent="0.3">
      <c r="A2937" s="3">
        <v>3167278040</v>
      </c>
      <c r="B2937" s="3" t="s">
        <v>6968</v>
      </c>
      <c r="C2937" s="3" t="s">
        <v>6968</v>
      </c>
      <c r="D2937" s="3">
        <v>446.31593261312997</v>
      </c>
      <c r="E2937" s="3" t="s">
        <v>6969</v>
      </c>
      <c r="F2937" s="3" t="s">
        <v>2</v>
      </c>
      <c r="G2937" s="3" t="s">
        <v>3</v>
      </c>
      <c r="H2937" s="3" t="s">
        <v>4</v>
      </c>
      <c r="I2937" s="3" t="s">
        <v>6970</v>
      </c>
      <c r="J2937" s="3" t="s">
        <v>2</v>
      </c>
      <c r="K2937" s="3" t="s">
        <v>282</v>
      </c>
      <c r="L2937" s="3" t="s">
        <v>28</v>
      </c>
      <c r="O2937" s="3" t="s">
        <v>9</v>
      </c>
      <c r="P2937" s="3" t="s">
        <v>4</v>
      </c>
      <c r="Q2937" s="3" t="s">
        <v>10</v>
      </c>
      <c r="V2937" t="str">
        <f t="shared" si="137"/>
        <v>Remove</v>
      </c>
      <c r="W2937"/>
      <c r="X2937"/>
      <c r="Y2937"/>
      <c r="Z2937"/>
      <c r="AA2937"/>
      <c r="AC2937"/>
      <c r="AE2937"/>
    </row>
    <row r="2938" spans="1:31" hidden="1" x14ac:dyDescent="0.3">
      <c r="A2938" s="3">
        <v>3221534040</v>
      </c>
      <c r="B2938" s="3" t="s">
        <v>6971</v>
      </c>
      <c r="C2938" s="3" t="s">
        <v>6971</v>
      </c>
      <c r="D2938" s="3">
        <v>625.18830973184697</v>
      </c>
      <c r="E2938" s="3" t="s">
        <v>6972</v>
      </c>
      <c r="F2938" s="3" t="s">
        <v>2</v>
      </c>
      <c r="G2938" s="3" t="s">
        <v>3</v>
      </c>
      <c r="H2938" s="3" t="s">
        <v>4</v>
      </c>
      <c r="I2938" s="3" t="s">
        <v>6973</v>
      </c>
      <c r="J2938" s="3" t="s">
        <v>2</v>
      </c>
      <c r="K2938" s="3" t="s">
        <v>3</v>
      </c>
      <c r="L2938" s="3" t="s">
        <v>4</v>
      </c>
      <c r="N2938" s="3" t="s">
        <v>8</v>
      </c>
      <c r="O2938" s="3" t="s">
        <v>9</v>
      </c>
      <c r="P2938" s="3" t="s">
        <v>4</v>
      </c>
      <c r="Q2938" s="3" t="s">
        <v>10</v>
      </c>
      <c r="V2938" t="str">
        <f t="shared" si="137"/>
        <v>Remove</v>
      </c>
      <c r="W2938"/>
      <c r="X2938"/>
      <c r="Y2938"/>
      <c r="Z2938"/>
      <c r="AA2938"/>
      <c r="AC2938"/>
      <c r="AE2938"/>
    </row>
    <row r="2939" spans="1:31" hidden="1" x14ac:dyDescent="0.3">
      <c r="A2939" s="3">
        <v>3167079040</v>
      </c>
      <c r="B2939" s="3" t="s">
        <v>6971</v>
      </c>
      <c r="C2939" s="3" t="s">
        <v>6971</v>
      </c>
      <c r="D2939" s="3">
        <v>123.937782464598</v>
      </c>
      <c r="E2939" s="3" t="s">
        <v>6974</v>
      </c>
      <c r="F2939" s="3" t="s">
        <v>2</v>
      </c>
      <c r="G2939" s="3" t="s">
        <v>3</v>
      </c>
      <c r="H2939" s="3" t="s">
        <v>4</v>
      </c>
      <c r="I2939" s="3" t="s">
        <v>25</v>
      </c>
      <c r="J2939" s="3" t="s">
        <v>26</v>
      </c>
      <c r="K2939" s="3" t="s">
        <v>27</v>
      </c>
      <c r="L2939" s="3" t="s">
        <v>4</v>
      </c>
      <c r="O2939" s="3" t="s">
        <v>9</v>
      </c>
      <c r="P2939" s="3" t="s">
        <v>4</v>
      </c>
      <c r="Q2939" s="3" t="s">
        <v>10</v>
      </c>
      <c r="V2939" t="str">
        <f t="shared" si="137"/>
        <v>Remove</v>
      </c>
      <c r="W2939"/>
      <c r="X2939"/>
      <c r="Y2939"/>
      <c r="Z2939"/>
      <c r="AA2939"/>
      <c r="AC2939"/>
      <c r="AE2939"/>
    </row>
    <row r="2940" spans="1:31" hidden="1" x14ac:dyDescent="0.3">
      <c r="A2940" s="3">
        <v>3167063040</v>
      </c>
      <c r="B2940" s="3" t="s">
        <v>6971</v>
      </c>
      <c r="C2940" s="3" t="s">
        <v>6971</v>
      </c>
      <c r="D2940" s="3">
        <v>209.819523952998</v>
      </c>
      <c r="E2940" s="3" t="s">
        <v>6975</v>
      </c>
      <c r="F2940" s="3" t="s">
        <v>2</v>
      </c>
      <c r="G2940" s="3" t="s">
        <v>3</v>
      </c>
      <c r="H2940" s="3" t="s">
        <v>4</v>
      </c>
      <c r="I2940" s="3" t="s">
        <v>25</v>
      </c>
      <c r="J2940" s="3" t="s">
        <v>26</v>
      </c>
      <c r="K2940" s="3" t="s">
        <v>27</v>
      </c>
      <c r="L2940" s="3" t="s">
        <v>4</v>
      </c>
      <c r="O2940" s="3" t="s">
        <v>9</v>
      </c>
      <c r="P2940" s="3" t="s">
        <v>4</v>
      </c>
      <c r="Q2940" s="3" t="s">
        <v>10</v>
      </c>
      <c r="V2940" t="str">
        <f t="shared" si="137"/>
        <v>Remove</v>
      </c>
      <c r="W2940"/>
      <c r="X2940"/>
      <c r="Y2940"/>
      <c r="Z2940"/>
      <c r="AA2940"/>
      <c r="AC2940"/>
      <c r="AE2940"/>
    </row>
    <row r="2941" spans="1:31" hidden="1" x14ac:dyDescent="0.3">
      <c r="A2941" s="3">
        <v>3166920040</v>
      </c>
      <c r="B2941" s="3" t="s">
        <v>6971</v>
      </c>
      <c r="C2941" s="3" t="s">
        <v>6971</v>
      </c>
      <c r="D2941" s="3">
        <v>60.259114191021403</v>
      </c>
      <c r="E2941" s="3" t="s">
        <v>6976</v>
      </c>
      <c r="F2941" s="3" t="s">
        <v>2</v>
      </c>
      <c r="G2941" s="3" t="s">
        <v>3</v>
      </c>
      <c r="H2941" s="3" t="s">
        <v>4</v>
      </c>
      <c r="I2941" s="3" t="s">
        <v>6977</v>
      </c>
      <c r="J2941" s="3" t="s">
        <v>2</v>
      </c>
      <c r="K2941" s="3" t="s">
        <v>3</v>
      </c>
      <c r="L2941" s="3" t="s">
        <v>4</v>
      </c>
      <c r="O2941" s="3" t="s">
        <v>9</v>
      </c>
      <c r="P2941" s="3" t="s">
        <v>4</v>
      </c>
      <c r="Q2941" s="3" t="s">
        <v>10</v>
      </c>
      <c r="V2941" t="str">
        <f t="shared" si="137"/>
        <v>Remove</v>
      </c>
      <c r="W2941"/>
      <c r="X2941"/>
      <c r="Y2941"/>
      <c r="Z2941"/>
      <c r="AA2941"/>
      <c r="AC2941"/>
      <c r="AE2941"/>
    </row>
    <row r="2942" spans="1:31" hidden="1" x14ac:dyDescent="0.3">
      <c r="A2942" s="3">
        <v>3167638040</v>
      </c>
      <c r="B2942" s="3" t="s">
        <v>6978</v>
      </c>
      <c r="C2942" s="3" t="s">
        <v>6978</v>
      </c>
      <c r="D2942" s="3">
        <v>63.731363533579596</v>
      </c>
      <c r="E2942" s="3" t="s">
        <v>6979</v>
      </c>
      <c r="F2942" s="3" t="s">
        <v>18</v>
      </c>
      <c r="G2942" s="3" t="s">
        <v>186</v>
      </c>
      <c r="H2942" s="3" t="s">
        <v>4</v>
      </c>
      <c r="I2942" s="3" t="s">
        <v>2190</v>
      </c>
      <c r="J2942" s="3" t="s">
        <v>18</v>
      </c>
      <c r="K2942" s="3" t="s">
        <v>186</v>
      </c>
      <c r="L2942" s="3" t="s">
        <v>4</v>
      </c>
      <c r="N2942" s="3" t="s">
        <v>8</v>
      </c>
      <c r="O2942" s="3" t="s">
        <v>9</v>
      </c>
      <c r="P2942" s="3" t="s">
        <v>4</v>
      </c>
      <c r="Q2942" s="3" t="s">
        <v>10</v>
      </c>
      <c r="V2942" t="str">
        <f t="shared" si="137"/>
        <v>Remove</v>
      </c>
      <c r="W2942"/>
      <c r="X2942"/>
      <c r="Y2942"/>
      <c r="Z2942"/>
      <c r="AA2942"/>
      <c r="AC2942"/>
      <c r="AE2942"/>
    </row>
    <row r="2943" spans="1:31" hidden="1" x14ac:dyDescent="0.3">
      <c r="A2943" s="3">
        <v>3167574040</v>
      </c>
      <c r="B2943" s="3" t="s">
        <v>6978</v>
      </c>
      <c r="C2943" s="3" t="s">
        <v>6978</v>
      </c>
      <c r="D2943" s="3">
        <v>258.45255144343099</v>
      </c>
      <c r="E2943" s="3" t="s">
        <v>6980</v>
      </c>
      <c r="F2943" s="3" t="s">
        <v>13</v>
      </c>
      <c r="G2943" s="3" t="s">
        <v>65</v>
      </c>
      <c r="H2943" s="3" t="s">
        <v>4</v>
      </c>
      <c r="I2943" s="3" t="s">
        <v>6981</v>
      </c>
      <c r="J2943" s="3" t="s">
        <v>23</v>
      </c>
      <c r="K2943" s="3" t="s">
        <v>137</v>
      </c>
      <c r="L2943" s="3" t="s">
        <v>4</v>
      </c>
      <c r="N2943" s="3" t="s">
        <v>687</v>
      </c>
      <c r="O2943" s="3" t="s">
        <v>9</v>
      </c>
      <c r="P2943" s="3" t="s">
        <v>4</v>
      </c>
      <c r="Q2943" s="3" t="s">
        <v>10</v>
      </c>
      <c r="V2943" t="str">
        <f t="shared" si="137"/>
        <v>Remove</v>
      </c>
      <c r="W2943"/>
      <c r="X2943"/>
      <c r="Y2943"/>
      <c r="Z2943"/>
      <c r="AA2943"/>
      <c r="AC2943"/>
      <c r="AE2943"/>
    </row>
    <row r="2944" spans="1:31" hidden="1" x14ac:dyDescent="0.3">
      <c r="A2944" s="3">
        <v>3186555040</v>
      </c>
      <c r="B2944" s="3" t="s">
        <v>6982</v>
      </c>
      <c r="C2944" s="3" t="s">
        <v>6513</v>
      </c>
      <c r="D2944" s="3">
        <v>869.11073623328105</v>
      </c>
      <c r="E2944" s="3" t="s">
        <v>6983</v>
      </c>
      <c r="F2944" s="3" t="s">
        <v>83</v>
      </c>
      <c r="G2944" s="3" t="s">
        <v>159</v>
      </c>
      <c r="H2944" s="3" t="s">
        <v>4</v>
      </c>
      <c r="I2944" s="3" t="s">
        <v>25</v>
      </c>
      <c r="J2944" s="3" t="s">
        <v>26</v>
      </c>
      <c r="K2944" s="3" t="s">
        <v>27</v>
      </c>
      <c r="L2944" s="3" t="s">
        <v>4</v>
      </c>
      <c r="O2944" s="3" t="s">
        <v>9</v>
      </c>
      <c r="P2944" s="3" t="s">
        <v>4</v>
      </c>
      <c r="Q2944" s="3" t="s">
        <v>10</v>
      </c>
      <c r="V2944" t="str">
        <f t="shared" si="137"/>
        <v>Remove</v>
      </c>
      <c r="W2944"/>
      <c r="X2944"/>
      <c r="Y2944"/>
      <c r="Z2944"/>
      <c r="AA2944"/>
      <c r="AC2944"/>
      <c r="AE2944"/>
    </row>
    <row r="2945" spans="1:31" hidden="1" x14ac:dyDescent="0.3">
      <c r="A2945" s="3">
        <v>3168835040</v>
      </c>
      <c r="B2945" s="3" t="s">
        <v>6982</v>
      </c>
      <c r="C2945" s="3" t="s">
        <v>6982</v>
      </c>
      <c r="D2945" s="3">
        <v>51.273549359457398</v>
      </c>
      <c r="E2945" s="3" t="s">
        <v>6984</v>
      </c>
      <c r="F2945" s="3" t="s">
        <v>83</v>
      </c>
      <c r="G2945" s="3" t="s">
        <v>159</v>
      </c>
      <c r="H2945" s="3" t="s">
        <v>4</v>
      </c>
      <c r="I2945" s="3" t="s">
        <v>4898</v>
      </c>
      <c r="J2945" s="3" t="s">
        <v>26</v>
      </c>
      <c r="K2945" s="3" t="s">
        <v>27</v>
      </c>
      <c r="L2945" s="3" t="s">
        <v>28</v>
      </c>
      <c r="O2945" s="3" t="s">
        <v>9</v>
      </c>
      <c r="P2945" s="3" t="s">
        <v>4</v>
      </c>
      <c r="Q2945" s="3" t="s">
        <v>10</v>
      </c>
      <c r="V2945" t="str">
        <f t="shared" si="137"/>
        <v>Remove</v>
      </c>
      <c r="W2945"/>
      <c r="X2945"/>
      <c r="Y2945"/>
      <c r="Z2945"/>
      <c r="AA2945"/>
      <c r="AC2945"/>
      <c r="AE2945"/>
    </row>
    <row r="2946" spans="1:31" hidden="1" x14ac:dyDescent="0.3">
      <c r="A2946" s="3">
        <v>3168830040</v>
      </c>
      <c r="B2946" s="3" t="s">
        <v>6982</v>
      </c>
      <c r="C2946" s="3" t="s">
        <v>6982</v>
      </c>
      <c r="D2946" s="3">
        <v>312.88620949510198</v>
      </c>
      <c r="E2946" s="3" t="s">
        <v>6985</v>
      </c>
      <c r="F2946" s="3" t="s">
        <v>2</v>
      </c>
      <c r="G2946" s="3" t="s">
        <v>208</v>
      </c>
      <c r="H2946" s="3" t="s">
        <v>4</v>
      </c>
      <c r="I2946" s="3" t="s">
        <v>25</v>
      </c>
      <c r="J2946" s="3" t="s">
        <v>26</v>
      </c>
      <c r="K2946" s="3" t="s">
        <v>27</v>
      </c>
      <c r="L2946" s="3" t="s">
        <v>4</v>
      </c>
      <c r="O2946" s="3" t="s">
        <v>9</v>
      </c>
      <c r="P2946" s="3" t="s">
        <v>4</v>
      </c>
      <c r="Q2946" s="3" t="s">
        <v>10</v>
      </c>
      <c r="V2946" t="str">
        <f t="shared" si="137"/>
        <v>Remove</v>
      </c>
      <c r="W2946"/>
      <c r="X2946"/>
      <c r="Y2946"/>
      <c r="Z2946"/>
      <c r="AA2946"/>
      <c r="AC2946"/>
      <c r="AE2946"/>
    </row>
    <row r="2947" spans="1:31" hidden="1" x14ac:dyDescent="0.3">
      <c r="A2947" s="3">
        <v>3169944040</v>
      </c>
      <c r="B2947" s="3" t="s">
        <v>6513</v>
      </c>
      <c r="C2947" s="3" t="s">
        <v>6513</v>
      </c>
      <c r="D2947" s="3">
        <v>148.92259064523</v>
      </c>
      <c r="E2947" s="3" t="s">
        <v>6986</v>
      </c>
      <c r="F2947" s="3" t="s">
        <v>41</v>
      </c>
      <c r="G2947" s="3" t="s">
        <v>323</v>
      </c>
      <c r="H2947" s="3" t="s">
        <v>49</v>
      </c>
      <c r="I2947" s="3" t="s">
        <v>6987</v>
      </c>
      <c r="J2947" s="3" t="s">
        <v>83</v>
      </c>
      <c r="K2947" s="3" t="s">
        <v>159</v>
      </c>
      <c r="L2947" s="3" t="s">
        <v>49</v>
      </c>
      <c r="M2947" s="3" t="s">
        <v>6988</v>
      </c>
      <c r="O2947" s="3" t="s">
        <v>9</v>
      </c>
      <c r="P2947" s="3" t="s">
        <v>49</v>
      </c>
      <c r="Q2947" s="3" t="s">
        <v>10</v>
      </c>
      <c r="V2947" t="str">
        <f t="shared" ref="V2947:V3010" si="138">IF(ISNUMBER(S2947), "Keep", "Remove")</f>
        <v>Remove</v>
      </c>
      <c r="W2947"/>
      <c r="X2947"/>
      <c r="Y2947"/>
      <c r="Z2947"/>
      <c r="AA2947"/>
      <c r="AC2947"/>
      <c r="AE2947"/>
    </row>
    <row r="2948" spans="1:31" hidden="1" x14ac:dyDescent="0.3">
      <c r="A2948" s="3">
        <v>3169852040</v>
      </c>
      <c r="B2948" s="3" t="s">
        <v>6513</v>
      </c>
      <c r="C2948" s="3" t="s">
        <v>6513</v>
      </c>
      <c r="D2948" s="3">
        <v>249.96930371090801</v>
      </c>
      <c r="E2948" s="3" t="s">
        <v>6989</v>
      </c>
      <c r="F2948" s="3" t="s">
        <v>41</v>
      </c>
      <c r="G2948" s="3" t="s">
        <v>223</v>
      </c>
      <c r="H2948" s="3" t="s">
        <v>49</v>
      </c>
      <c r="I2948" s="3" t="s">
        <v>25</v>
      </c>
      <c r="J2948" s="3" t="s">
        <v>26</v>
      </c>
      <c r="K2948" s="3" t="s">
        <v>27</v>
      </c>
      <c r="L2948" s="3" t="s">
        <v>49</v>
      </c>
      <c r="O2948" s="3" t="s">
        <v>9</v>
      </c>
      <c r="P2948" s="3" t="s">
        <v>49</v>
      </c>
      <c r="Q2948" s="3" t="s">
        <v>10</v>
      </c>
      <c r="V2948" t="str">
        <f t="shared" si="138"/>
        <v>Remove</v>
      </c>
      <c r="W2948"/>
      <c r="X2948"/>
      <c r="Y2948"/>
      <c r="Z2948"/>
      <c r="AA2948"/>
      <c r="AC2948"/>
      <c r="AE2948"/>
    </row>
    <row r="2949" spans="1:31" hidden="1" x14ac:dyDescent="0.3">
      <c r="A2949" s="3">
        <v>3169636040</v>
      </c>
      <c r="B2949" s="3" t="s">
        <v>6513</v>
      </c>
      <c r="C2949" s="3" t="s">
        <v>6513</v>
      </c>
      <c r="D2949" s="3">
        <v>66.709242077358695</v>
      </c>
      <c r="E2949" s="3" t="s">
        <v>6990</v>
      </c>
      <c r="F2949" s="3" t="s">
        <v>6</v>
      </c>
      <c r="G2949" s="3" t="s">
        <v>117</v>
      </c>
      <c r="H2949" s="3" t="s">
        <v>4</v>
      </c>
      <c r="I2949" s="3" t="s">
        <v>6991</v>
      </c>
      <c r="J2949" s="3" t="s">
        <v>6</v>
      </c>
      <c r="K2949" s="3" t="s">
        <v>79</v>
      </c>
      <c r="L2949" s="3" t="s">
        <v>4</v>
      </c>
      <c r="O2949" s="3" t="s">
        <v>9</v>
      </c>
      <c r="P2949" s="3" t="s">
        <v>4</v>
      </c>
      <c r="Q2949" s="3" t="s">
        <v>10</v>
      </c>
      <c r="V2949" t="str">
        <f t="shared" si="138"/>
        <v>Remove</v>
      </c>
      <c r="W2949"/>
      <c r="X2949"/>
      <c r="Y2949"/>
      <c r="Z2949"/>
      <c r="AA2949"/>
      <c r="AC2949"/>
      <c r="AE2949"/>
    </row>
    <row r="2950" spans="1:31" hidden="1" x14ac:dyDescent="0.3">
      <c r="A2950" s="3">
        <v>3169596040</v>
      </c>
      <c r="B2950" s="3" t="s">
        <v>6513</v>
      </c>
      <c r="C2950" s="3" t="s">
        <v>6513</v>
      </c>
      <c r="D2950" s="3">
        <v>278.648029883118</v>
      </c>
      <c r="E2950" s="3" t="s">
        <v>6992</v>
      </c>
      <c r="F2950" s="3" t="s">
        <v>2</v>
      </c>
      <c r="G2950" s="3" t="s">
        <v>3</v>
      </c>
      <c r="H2950" s="3" t="s">
        <v>4</v>
      </c>
      <c r="I2950" s="3" t="s">
        <v>6993</v>
      </c>
      <c r="J2950" s="3" t="s">
        <v>26</v>
      </c>
      <c r="K2950" s="3" t="s">
        <v>27</v>
      </c>
      <c r="L2950" s="3" t="s">
        <v>4</v>
      </c>
      <c r="O2950" s="3" t="s">
        <v>9</v>
      </c>
      <c r="P2950" s="3" t="s">
        <v>4</v>
      </c>
      <c r="Q2950" s="3" t="s">
        <v>10</v>
      </c>
      <c r="V2950" t="str">
        <f t="shared" si="138"/>
        <v>Remove</v>
      </c>
      <c r="W2950"/>
      <c r="X2950"/>
      <c r="Y2950"/>
      <c r="Z2950"/>
      <c r="AA2950"/>
      <c r="AC2950"/>
      <c r="AE2950"/>
    </row>
    <row r="2951" spans="1:31" hidden="1" x14ac:dyDescent="0.3">
      <c r="A2951" s="3">
        <v>3169019040</v>
      </c>
      <c r="B2951" s="3" t="s">
        <v>6513</v>
      </c>
      <c r="C2951" s="3" t="s">
        <v>6513</v>
      </c>
      <c r="D2951" s="3">
        <v>51.331485721171198</v>
      </c>
      <c r="E2951" s="3" t="s">
        <v>6994</v>
      </c>
      <c r="F2951" s="3" t="s">
        <v>83</v>
      </c>
      <c r="G2951" s="3" t="s">
        <v>84</v>
      </c>
      <c r="H2951" s="3" t="s">
        <v>4</v>
      </c>
      <c r="I2951" s="3" t="s">
        <v>25</v>
      </c>
      <c r="J2951" s="3" t="s">
        <v>26</v>
      </c>
      <c r="K2951" s="3" t="s">
        <v>27</v>
      </c>
      <c r="L2951" s="3" t="s">
        <v>4</v>
      </c>
      <c r="O2951" s="3" t="s">
        <v>9</v>
      </c>
      <c r="P2951" s="3" t="s">
        <v>4</v>
      </c>
      <c r="Q2951" s="3" t="s">
        <v>10</v>
      </c>
      <c r="V2951" t="str">
        <f t="shared" si="138"/>
        <v>Remove</v>
      </c>
      <c r="W2951"/>
      <c r="X2951"/>
      <c r="Y2951"/>
      <c r="Z2951"/>
      <c r="AA2951"/>
      <c r="AC2951"/>
      <c r="AE2951"/>
    </row>
    <row r="2952" spans="1:31" hidden="1" x14ac:dyDescent="0.3">
      <c r="A2952" s="3">
        <v>3168644040</v>
      </c>
      <c r="B2952" s="3" t="s">
        <v>6513</v>
      </c>
      <c r="C2952" s="3" t="s">
        <v>6513</v>
      </c>
      <c r="D2952" s="3">
        <v>151.42065309073399</v>
      </c>
      <c r="E2952" s="3" t="s">
        <v>6995</v>
      </c>
      <c r="F2952" s="3" t="s">
        <v>90</v>
      </c>
      <c r="G2952" s="3" t="s">
        <v>91</v>
      </c>
      <c r="H2952" s="3" t="s">
        <v>4</v>
      </c>
      <c r="I2952" s="3" t="s">
        <v>6996</v>
      </c>
      <c r="J2952" s="3" t="s">
        <v>6</v>
      </c>
      <c r="K2952" s="3" t="s">
        <v>79</v>
      </c>
      <c r="L2952" s="3" t="s">
        <v>4</v>
      </c>
      <c r="N2952" s="3" t="s">
        <v>6997</v>
      </c>
      <c r="O2952" s="3" t="s">
        <v>9</v>
      </c>
      <c r="P2952" s="3" t="s">
        <v>4</v>
      </c>
      <c r="Q2952" s="3" t="s">
        <v>10</v>
      </c>
      <c r="V2952" t="str">
        <f t="shared" si="138"/>
        <v>Remove</v>
      </c>
      <c r="W2952"/>
      <c r="X2952"/>
      <c r="Y2952"/>
      <c r="Z2952"/>
      <c r="AA2952"/>
      <c r="AC2952"/>
      <c r="AE2952"/>
    </row>
    <row r="2953" spans="1:31" hidden="1" x14ac:dyDescent="0.3">
      <c r="A2953" s="3">
        <v>3168640040</v>
      </c>
      <c r="B2953" s="3" t="s">
        <v>6513</v>
      </c>
      <c r="C2953" s="3" t="s">
        <v>6513</v>
      </c>
      <c r="D2953" s="3">
        <v>132.30780816965901</v>
      </c>
      <c r="E2953" s="3" t="s">
        <v>4784</v>
      </c>
      <c r="F2953" s="3" t="s">
        <v>2</v>
      </c>
      <c r="G2953" s="3" t="s">
        <v>3</v>
      </c>
      <c r="H2953" s="3" t="s">
        <v>4</v>
      </c>
      <c r="I2953" s="3" t="s">
        <v>6998</v>
      </c>
      <c r="J2953" s="3" t="s">
        <v>26</v>
      </c>
      <c r="K2953" s="3" t="s">
        <v>27</v>
      </c>
      <c r="L2953" s="3" t="s">
        <v>4</v>
      </c>
      <c r="O2953" s="3" t="s">
        <v>9</v>
      </c>
      <c r="P2953" s="3" t="s">
        <v>4</v>
      </c>
      <c r="Q2953" s="3" t="s">
        <v>10</v>
      </c>
      <c r="V2953" t="str">
        <f t="shared" si="138"/>
        <v>Remove</v>
      </c>
      <c r="W2953"/>
      <c r="X2953"/>
      <c r="Y2953"/>
      <c r="Z2953"/>
      <c r="AA2953"/>
      <c r="AC2953"/>
      <c r="AE2953"/>
    </row>
    <row r="2954" spans="1:31" hidden="1" x14ac:dyDescent="0.3">
      <c r="A2954" s="3">
        <v>3187655040</v>
      </c>
      <c r="B2954" s="3" t="s">
        <v>6999</v>
      </c>
      <c r="C2954" s="3" t="s">
        <v>6999</v>
      </c>
      <c r="D2954" s="3">
        <v>230.082107732563</v>
      </c>
      <c r="E2954" s="3" t="s">
        <v>7000</v>
      </c>
      <c r="F2954" s="3" t="s">
        <v>26</v>
      </c>
      <c r="G2954" s="3" t="s">
        <v>72</v>
      </c>
      <c r="H2954" s="3" t="s">
        <v>4</v>
      </c>
      <c r="I2954" s="3" t="s">
        <v>7001</v>
      </c>
      <c r="J2954" s="3" t="s">
        <v>26</v>
      </c>
      <c r="K2954" s="3" t="s">
        <v>72</v>
      </c>
      <c r="L2954" s="3" t="s">
        <v>4</v>
      </c>
      <c r="O2954" s="3" t="s">
        <v>9</v>
      </c>
      <c r="P2954" s="3" t="s">
        <v>4</v>
      </c>
      <c r="Q2954" s="3" t="s">
        <v>10</v>
      </c>
      <c r="V2954" t="str">
        <f t="shared" si="138"/>
        <v>Remove</v>
      </c>
      <c r="W2954"/>
      <c r="X2954"/>
      <c r="Y2954"/>
      <c r="Z2954"/>
      <c r="AA2954"/>
      <c r="AC2954"/>
      <c r="AE2954"/>
    </row>
    <row r="2955" spans="1:31" hidden="1" x14ac:dyDescent="0.3">
      <c r="A2955" s="3">
        <v>3169740040</v>
      </c>
      <c r="B2955" s="3" t="s">
        <v>6999</v>
      </c>
      <c r="C2955" s="3" t="s">
        <v>6999</v>
      </c>
      <c r="D2955" s="3">
        <v>86.017624590213202</v>
      </c>
      <c r="E2955" s="3" t="s">
        <v>7002</v>
      </c>
      <c r="F2955" s="3" t="s">
        <v>6</v>
      </c>
      <c r="G2955" s="3" t="s">
        <v>7</v>
      </c>
      <c r="H2955" s="3" t="s">
        <v>4</v>
      </c>
      <c r="I2955" s="3" t="s">
        <v>25</v>
      </c>
      <c r="J2955" s="3" t="s">
        <v>26</v>
      </c>
      <c r="K2955" s="3" t="s">
        <v>27</v>
      </c>
      <c r="L2955" s="3" t="s">
        <v>4</v>
      </c>
      <c r="O2955" s="3" t="s">
        <v>9</v>
      </c>
      <c r="P2955" s="3" t="s">
        <v>4</v>
      </c>
      <c r="Q2955" s="3" t="s">
        <v>10</v>
      </c>
      <c r="V2955" t="str">
        <f t="shared" si="138"/>
        <v>Remove</v>
      </c>
      <c r="W2955"/>
      <c r="X2955"/>
      <c r="Y2955"/>
      <c r="Z2955"/>
      <c r="AA2955"/>
      <c r="AC2955"/>
      <c r="AE2955"/>
    </row>
    <row r="2956" spans="1:31" hidden="1" x14ac:dyDescent="0.3">
      <c r="A2956" s="3">
        <v>3169622040</v>
      </c>
      <c r="B2956" s="3" t="s">
        <v>6999</v>
      </c>
      <c r="C2956" s="3" t="s">
        <v>6999</v>
      </c>
      <c r="D2956" s="3">
        <v>3548.5811603356501</v>
      </c>
      <c r="E2956" s="3" t="s">
        <v>7003</v>
      </c>
      <c r="F2956" s="3" t="s">
        <v>6</v>
      </c>
      <c r="G2956" s="3" t="s">
        <v>117</v>
      </c>
      <c r="H2956" s="3" t="s">
        <v>4</v>
      </c>
      <c r="I2956" s="3" t="s">
        <v>7004</v>
      </c>
      <c r="J2956" s="3" t="s">
        <v>6</v>
      </c>
      <c r="K2956" s="3" t="s">
        <v>117</v>
      </c>
      <c r="L2956" s="3" t="s">
        <v>4</v>
      </c>
      <c r="N2956" s="3" t="s">
        <v>1162</v>
      </c>
      <c r="O2956" s="3" t="s">
        <v>9</v>
      </c>
      <c r="P2956" s="3" t="s">
        <v>4</v>
      </c>
      <c r="Q2956" s="3" t="s">
        <v>10</v>
      </c>
      <c r="V2956" t="str">
        <f t="shared" si="138"/>
        <v>Remove</v>
      </c>
      <c r="W2956"/>
      <c r="X2956"/>
      <c r="Y2956"/>
      <c r="Z2956"/>
      <c r="AA2956"/>
      <c r="AC2956"/>
      <c r="AE2956"/>
    </row>
    <row r="2957" spans="1:31" hidden="1" x14ac:dyDescent="0.3">
      <c r="A2957" s="3">
        <v>3172025040</v>
      </c>
      <c r="B2957" s="3" t="s">
        <v>7005</v>
      </c>
      <c r="C2957" s="3" t="s">
        <v>7005</v>
      </c>
      <c r="D2957" s="3">
        <v>161.632258156311</v>
      </c>
      <c r="E2957" s="3" t="s">
        <v>7006</v>
      </c>
      <c r="F2957" s="3" t="s">
        <v>83</v>
      </c>
      <c r="G2957" s="3" t="s">
        <v>121</v>
      </c>
      <c r="H2957" s="3" t="s">
        <v>332</v>
      </c>
      <c r="I2957" s="3" t="s">
        <v>7007</v>
      </c>
      <c r="J2957" s="3" t="s">
        <v>83</v>
      </c>
      <c r="K2957" s="3" t="s">
        <v>84</v>
      </c>
      <c r="L2957" s="3" t="s">
        <v>332</v>
      </c>
      <c r="M2957" s="3" t="s">
        <v>193</v>
      </c>
      <c r="N2957" s="3" t="s">
        <v>7008</v>
      </c>
      <c r="O2957" s="3" t="s">
        <v>9</v>
      </c>
      <c r="P2957" s="3" t="s">
        <v>332</v>
      </c>
      <c r="Q2957" s="3" t="s">
        <v>10</v>
      </c>
      <c r="V2957" t="str">
        <f t="shared" si="138"/>
        <v>Remove</v>
      </c>
      <c r="W2957"/>
      <c r="X2957"/>
      <c r="Y2957"/>
      <c r="Z2957"/>
      <c r="AA2957"/>
      <c r="AC2957"/>
      <c r="AE2957"/>
    </row>
    <row r="2958" spans="1:31" hidden="1" x14ac:dyDescent="0.3">
      <c r="A2958" s="3">
        <v>3170224040</v>
      </c>
      <c r="B2958" s="3" t="s">
        <v>7005</v>
      </c>
      <c r="C2958" s="3" t="s">
        <v>7005</v>
      </c>
      <c r="D2958" s="3">
        <v>96.007699479683595</v>
      </c>
      <c r="E2958" s="3" t="s">
        <v>7009</v>
      </c>
      <c r="F2958" s="3" t="s">
        <v>2</v>
      </c>
      <c r="G2958" s="3" t="s">
        <v>3</v>
      </c>
      <c r="H2958" s="3" t="s">
        <v>4</v>
      </c>
      <c r="I2958" s="3" t="s">
        <v>7010</v>
      </c>
      <c r="J2958" s="3" t="s">
        <v>2</v>
      </c>
      <c r="K2958" s="3" t="s">
        <v>3</v>
      </c>
      <c r="L2958" s="3" t="s">
        <v>4</v>
      </c>
      <c r="O2958" s="3" t="s">
        <v>9</v>
      </c>
      <c r="P2958" s="3" t="s">
        <v>4</v>
      </c>
      <c r="Q2958" s="3" t="s">
        <v>10</v>
      </c>
      <c r="V2958" t="str">
        <f t="shared" si="138"/>
        <v>Remove</v>
      </c>
      <c r="W2958"/>
      <c r="X2958"/>
      <c r="Y2958"/>
      <c r="Z2958"/>
      <c r="AA2958"/>
      <c r="AC2958"/>
      <c r="AE2958"/>
    </row>
    <row r="2959" spans="1:31" ht="28.8" x14ac:dyDescent="0.3">
      <c r="A2959" s="3">
        <v>3170103040</v>
      </c>
      <c r="B2959" s="3" t="s">
        <v>7005</v>
      </c>
      <c r="C2959" s="3" t="s">
        <v>7005</v>
      </c>
      <c r="D2959" s="3">
        <v>1545.61823633428</v>
      </c>
      <c r="E2959" s="3" t="s">
        <v>4261</v>
      </c>
      <c r="F2959" s="3" t="s">
        <v>98</v>
      </c>
      <c r="G2959" s="3" t="s">
        <v>603</v>
      </c>
      <c r="H2959" s="3" t="s">
        <v>16054</v>
      </c>
      <c r="I2959" s="3" t="s">
        <v>7011</v>
      </c>
      <c r="J2959" s="3" t="s">
        <v>98</v>
      </c>
      <c r="K2959" s="3" t="s">
        <v>99</v>
      </c>
      <c r="L2959" s="3" t="s">
        <v>107</v>
      </c>
      <c r="O2959" s="3" t="s">
        <v>9</v>
      </c>
      <c r="P2959" s="3" t="s">
        <v>107</v>
      </c>
      <c r="Q2959" s="3" t="s">
        <v>10</v>
      </c>
      <c r="R2959" s="2" t="s">
        <v>109</v>
      </c>
      <c r="S2959" s="3">
        <v>12.14</v>
      </c>
      <c r="T2959" s="3">
        <v>9.42</v>
      </c>
      <c r="U2959" s="3">
        <v>39.74</v>
      </c>
      <c r="V2959" s="3" t="str">
        <f t="shared" si="138"/>
        <v>Keep</v>
      </c>
      <c r="W2959" s="2" t="str">
        <f t="shared" ref="W2959:W2960" si="139">MID(B2959, 5, 11)</f>
        <v>Oct 30 2017</v>
      </c>
      <c r="X2959" s="3">
        <f t="shared" ref="X2959:X2960" si="140">VALUE(RIGHT(W2959,4))</f>
        <v>2017</v>
      </c>
      <c r="Y2959" s="2" t="str">
        <f t="shared" ref="Y2959:Y2960" si="141">H2959&amp;X2959</f>
        <v>india2017</v>
      </c>
      <c r="Z2959" s="1" t="s">
        <v>16089</v>
      </c>
      <c r="AA2959" s="1">
        <f>IFERROR(VLOOKUP(Z2959, RISKSHEET!$A$2:$G$1000, 4, FALSE), "Missing")</f>
        <v>-2.9750088229775401E-2</v>
      </c>
      <c r="AB2959">
        <f>IFERROR(VLOOKUP(Z2959, RISKSHEET!$A$2:$G$1000, 5, FALSE), "Missing")</f>
        <v>-0.77409911155700695</v>
      </c>
      <c r="AC2959" s="1">
        <f>IFERROR(VLOOKUP(Z2959, RISKSHEET!$A$2:$G$1000, 6, FALSE), "Missing")</f>
        <v>4.1096631437540103E-2</v>
      </c>
      <c r="AD2959" t="str">
        <f>_xlfn.XLOOKUP(Z2959, CREDITRATING!I:I, CREDITRATING!E:E, "Missing")</f>
        <v>BB</v>
      </c>
      <c r="AE2959" s="1">
        <f>_xlfn.XLOOKUP(Z2959, CREDITRATING!I:I, CREDITRATING!F:F, "Missing")</f>
        <v>12</v>
      </c>
    </row>
    <row r="2960" spans="1:31" ht="28.8" x14ac:dyDescent="0.3">
      <c r="A2960" s="3">
        <v>3169784040</v>
      </c>
      <c r="B2960" s="3" t="s">
        <v>7005</v>
      </c>
      <c r="C2960" s="3" t="s">
        <v>7005</v>
      </c>
      <c r="D2960" s="3">
        <v>155.52422629252001</v>
      </c>
      <c r="E2960" s="3" t="s">
        <v>16031</v>
      </c>
      <c r="F2960" s="3" t="s">
        <v>2</v>
      </c>
      <c r="G2960" s="3" t="s">
        <v>3</v>
      </c>
      <c r="H2960" s="3" t="s">
        <v>16004</v>
      </c>
      <c r="I2960" s="3" t="s">
        <v>7012</v>
      </c>
      <c r="J2960" s="3" t="s">
        <v>26</v>
      </c>
      <c r="K2960" s="3" t="s">
        <v>27</v>
      </c>
      <c r="L2960" s="3" t="s">
        <v>28</v>
      </c>
      <c r="O2960" s="3" t="s">
        <v>9</v>
      </c>
      <c r="P2960" s="3" t="s">
        <v>4</v>
      </c>
      <c r="Q2960" s="3" t="s">
        <v>10</v>
      </c>
      <c r="R2960" s="2" t="s">
        <v>28</v>
      </c>
      <c r="S2960" s="3">
        <v>-6.38</v>
      </c>
      <c r="T2960" s="3">
        <v>-5.94</v>
      </c>
      <c r="U2960" s="3">
        <v>-5.3</v>
      </c>
      <c r="V2960" s="3" t="str">
        <f t="shared" si="138"/>
        <v>Keep</v>
      </c>
      <c r="W2960" s="2" t="str">
        <f t="shared" si="139"/>
        <v>Oct 30 2017</v>
      </c>
      <c r="X2960" s="3">
        <f t="shared" si="140"/>
        <v>2017</v>
      </c>
      <c r="Y2960" s="2" t="str">
        <f t="shared" si="141"/>
        <v>china2017</v>
      </c>
      <c r="Z2960" s="1" t="s">
        <v>16088</v>
      </c>
      <c r="AA2960" s="1">
        <f>IFERROR(VLOOKUP(Z2960, RISKSHEET!$A$2:$G$1000, 4, FALSE), "Missing")</f>
        <v>-0.25517809391021701</v>
      </c>
      <c r="AB2960">
        <f>IFERROR(VLOOKUP(Z2960, RISKSHEET!$A$2:$G$1000, 5, FALSE), "Missing")</f>
        <v>-0.23255810141563399</v>
      </c>
      <c r="AC2960" s="1">
        <f>IFERROR(VLOOKUP(Z2960, RISKSHEET!$A$2:$G$1000, 6, FALSE), "Missing")</f>
        <v>0.416875630617142</v>
      </c>
      <c r="AD2960" t="str">
        <f>_xlfn.XLOOKUP(Z2960, CREDITRATING!I:I, CREDITRATING!E:E, "Missing")</f>
        <v>A+</v>
      </c>
      <c r="AE2960" s="1">
        <f>_xlfn.XLOOKUP(Z2960, CREDITRATING!I:I, CREDITRATING!F:F, "Missing")</f>
        <v>5</v>
      </c>
    </row>
    <row r="2961" spans="1:31" hidden="1" x14ac:dyDescent="0.3">
      <c r="A2961" s="3">
        <v>3138000040</v>
      </c>
      <c r="B2961" s="3" t="s">
        <v>7005</v>
      </c>
      <c r="C2961" s="3" t="s">
        <v>7005</v>
      </c>
      <c r="D2961" s="3">
        <v>337.87783091220803</v>
      </c>
      <c r="E2961" s="3" t="s">
        <v>7013</v>
      </c>
      <c r="F2961" s="3" t="s">
        <v>23</v>
      </c>
      <c r="G2961" s="3" t="s">
        <v>24</v>
      </c>
      <c r="H2961" s="3" t="s">
        <v>4</v>
      </c>
      <c r="I2961" s="3" t="s">
        <v>7014</v>
      </c>
      <c r="J2961" s="3" t="s">
        <v>23</v>
      </c>
      <c r="K2961" s="3" t="s">
        <v>24</v>
      </c>
      <c r="L2961" s="3" t="s">
        <v>4</v>
      </c>
      <c r="N2961" s="3" t="s">
        <v>631</v>
      </c>
      <c r="O2961" s="3" t="s">
        <v>9</v>
      </c>
      <c r="P2961" s="3" t="s">
        <v>4</v>
      </c>
      <c r="Q2961" s="3" t="s">
        <v>10</v>
      </c>
      <c r="V2961" t="str">
        <f t="shared" si="138"/>
        <v>Remove</v>
      </c>
      <c r="W2961"/>
      <c r="X2961"/>
      <c r="Y2961"/>
      <c r="Z2961"/>
      <c r="AA2961"/>
      <c r="AC2961"/>
      <c r="AE2961"/>
    </row>
    <row r="2962" spans="1:31" hidden="1" x14ac:dyDescent="0.3">
      <c r="A2962" s="3">
        <v>3136769040</v>
      </c>
      <c r="B2962" s="3" t="s">
        <v>7005</v>
      </c>
      <c r="C2962" s="3" t="s">
        <v>7005</v>
      </c>
      <c r="D2962" s="3">
        <v>57.8964780895666</v>
      </c>
      <c r="E2962" s="3" t="s">
        <v>7015</v>
      </c>
      <c r="F2962" s="3" t="s">
        <v>62</v>
      </c>
      <c r="G2962" s="3" t="s">
        <v>328</v>
      </c>
      <c r="H2962" s="3" t="s">
        <v>4</v>
      </c>
      <c r="I2962" s="3" t="s">
        <v>7016</v>
      </c>
      <c r="J2962" s="3" t="s">
        <v>13</v>
      </c>
      <c r="K2962" s="3" t="s">
        <v>155</v>
      </c>
      <c r="L2962" s="3" t="s">
        <v>4</v>
      </c>
      <c r="N2962" s="3" t="s">
        <v>1906</v>
      </c>
      <c r="O2962" s="3" t="s">
        <v>9</v>
      </c>
      <c r="P2962" s="3" t="s">
        <v>4</v>
      </c>
      <c r="Q2962" s="3" t="s">
        <v>10</v>
      </c>
      <c r="V2962" t="str">
        <f t="shared" si="138"/>
        <v>Remove</v>
      </c>
      <c r="W2962"/>
      <c r="X2962"/>
      <c r="Y2962"/>
      <c r="Z2962"/>
      <c r="AA2962"/>
      <c r="AC2962"/>
      <c r="AE2962"/>
    </row>
    <row r="2963" spans="1:31" hidden="1" x14ac:dyDescent="0.3">
      <c r="A2963" s="3">
        <v>3178293040</v>
      </c>
      <c r="B2963" s="3" t="s">
        <v>6673</v>
      </c>
      <c r="C2963" s="3" t="s">
        <v>6673</v>
      </c>
      <c r="D2963" s="3">
        <v>69.630260277304799</v>
      </c>
      <c r="E2963" s="3" t="s">
        <v>7017</v>
      </c>
      <c r="F2963" s="3" t="s">
        <v>13</v>
      </c>
      <c r="G2963" s="3" t="s">
        <v>14</v>
      </c>
      <c r="H2963" s="3" t="s">
        <v>49</v>
      </c>
      <c r="I2963" s="3" t="s">
        <v>7018</v>
      </c>
      <c r="J2963" s="3" t="s">
        <v>13</v>
      </c>
      <c r="K2963" s="3" t="s">
        <v>14</v>
      </c>
      <c r="L2963" s="3" t="s">
        <v>49</v>
      </c>
      <c r="M2963" s="3" t="s">
        <v>283</v>
      </c>
      <c r="O2963" s="3" t="s">
        <v>9</v>
      </c>
      <c r="P2963" s="3" t="s">
        <v>49</v>
      </c>
      <c r="Q2963" s="3" t="s">
        <v>10</v>
      </c>
      <c r="V2963" t="str">
        <f t="shared" si="138"/>
        <v>Remove</v>
      </c>
      <c r="W2963"/>
      <c r="X2963"/>
      <c r="Y2963"/>
      <c r="Z2963"/>
      <c r="AA2963"/>
      <c r="AC2963"/>
      <c r="AE2963"/>
    </row>
    <row r="2964" spans="1:31" hidden="1" x14ac:dyDescent="0.3">
      <c r="A2964" s="3">
        <v>3173650040</v>
      </c>
      <c r="B2964" s="3" t="s">
        <v>6673</v>
      </c>
      <c r="C2964" s="3" t="s">
        <v>6673</v>
      </c>
      <c r="D2964" s="3">
        <v>77.192897105327205</v>
      </c>
      <c r="E2964" s="3" t="s">
        <v>7019</v>
      </c>
      <c r="F2964" s="3" t="s">
        <v>26</v>
      </c>
      <c r="G2964" s="3" t="s">
        <v>27</v>
      </c>
      <c r="H2964" s="3" t="s">
        <v>49</v>
      </c>
      <c r="I2964" s="3" t="s">
        <v>7020</v>
      </c>
      <c r="J2964" s="3" t="s">
        <v>26</v>
      </c>
      <c r="K2964" s="3" t="s">
        <v>72</v>
      </c>
      <c r="L2964" s="3" t="s">
        <v>49</v>
      </c>
      <c r="O2964" s="3" t="s">
        <v>9</v>
      </c>
      <c r="P2964" s="3" t="s">
        <v>49</v>
      </c>
      <c r="Q2964" s="3" t="s">
        <v>10</v>
      </c>
      <c r="V2964" t="str">
        <f t="shared" si="138"/>
        <v>Remove</v>
      </c>
      <c r="W2964"/>
      <c r="X2964"/>
      <c r="Y2964"/>
      <c r="Z2964"/>
      <c r="AA2964"/>
      <c r="AC2964"/>
      <c r="AE2964"/>
    </row>
    <row r="2965" spans="1:31" hidden="1" x14ac:dyDescent="0.3">
      <c r="A2965" s="3">
        <v>3170232040</v>
      </c>
      <c r="B2965" s="3" t="s">
        <v>6673</v>
      </c>
      <c r="C2965" s="3" t="s">
        <v>6673</v>
      </c>
      <c r="D2965" s="3">
        <v>90.307043949428007</v>
      </c>
      <c r="E2965" s="3" t="s">
        <v>7021</v>
      </c>
      <c r="F2965" s="3" t="s">
        <v>26</v>
      </c>
      <c r="G2965" s="3" t="s">
        <v>27</v>
      </c>
      <c r="H2965" s="3" t="s">
        <v>4</v>
      </c>
      <c r="I2965" s="3" t="s">
        <v>7022</v>
      </c>
      <c r="J2965" s="3" t="s">
        <v>83</v>
      </c>
      <c r="K2965" s="3" t="s">
        <v>159</v>
      </c>
      <c r="L2965" s="3" t="s">
        <v>4</v>
      </c>
      <c r="N2965" s="3" t="s">
        <v>8</v>
      </c>
      <c r="O2965" s="3" t="s">
        <v>9</v>
      </c>
      <c r="P2965" s="3" t="s">
        <v>4</v>
      </c>
      <c r="Q2965" s="3" t="s">
        <v>10</v>
      </c>
      <c r="V2965" t="str">
        <f t="shared" si="138"/>
        <v>Remove</v>
      </c>
      <c r="W2965"/>
      <c r="X2965"/>
      <c r="Y2965"/>
      <c r="Z2965"/>
      <c r="AA2965"/>
      <c r="AC2965"/>
      <c r="AE2965"/>
    </row>
    <row r="2966" spans="1:31" hidden="1" x14ac:dyDescent="0.3">
      <c r="A2966" s="3">
        <v>3170231040</v>
      </c>
      <c r="B2966" s="3" t="s">
        <v>6673</v>
      </c>
      <c r="C2966" s="3" t="s">
        <v>6673</v>
      </c>
      <c r="D2966" s="3">
        <v>56.441902468392499</v>
      </c>
      <c r="E2966" s="3" t="s">
        <v>7023</v>
      </c>
      <c r="F2966" s="3" t="s">
        <v>6</v>
      </c>
      <c r="G2966" s="3" t="s">
        <v>79</v>
      </c>
      <c r="H2966" s="3" t="s">
        <v>4</v>
      </c>
      <c r="I2966" s="3" t="s">
        <v>7024</v>
      </c>
      <c r="J2966" s="3" t="s">
        <v>26</v>
      </c>
      <c r="K2966" s="3" t="s">
        <v>27</v>
      </c>
      <c r="L2966" s="3" t="s">
        <v>4</v>
      </c>
      <c r="O2966" s="3" t="s">
        <v>9</v>
      </c>
      <c r="P2966" s="3" t="s">
        <v>4</v>
      </c>
      <c r="Q2966" s="3" t="s">
        <v>10</v>
      </c>
      <c r="V2966" t="str">
        <f t="shared" si="138"/>
        <v>Remove</v>
      </c>
      <c r="W2966"/>
      <c r="X2966"/>
      <c r="Y2966"/>
      <c r="Z2966"/>
      <c r="AA2966"/>
      <c r="AC2966"/>
      <c r="AE2966"/>
    </row>
    <row r="2967" spans="1:31" hidden="1" x14ac:dyDescent="0.3">
      <c r="A2967" s="3">
        <v>3170199040</v>
      </c>
      <c r="B2967" s="3" t="s">
        <v>6673</v>
      </c>
      <c r="C2967" s="3" t="s">
        <v>6673</v>
      </c>
      <c r="D2967" s="3">
        <v>152.39313666466001</v>
      </c>
      <c r="E2967" s="3" t="s">
        <v>7025</v>
      </c>
      <c r="F2967" s="3" t="s">
        <v>13</v>
      </c>
      <c r="G2967" s="3" t="s">
        <v>96</v>
      </c>
      <c r="H2967" s="3" t="s">
        <v>4</v>
      </c>
      <c r="I2967" s="3" t="s">
        <v>4953</v>
      </c>
      <c r="J2967" s="3" t="s">
        <v>13</v>
      </c>
      <c r="K2967" s="3" t="s">
        <v>56</v>
      </c>
      <c r="L2967" s="3" t="s">
        <v>4</v>
      </c>
      <c r="O2967" s="3" t="s">
        <v>9</v>
      </c>
      <c r="P2967" s="3" t="s">
        <v>4</v>
      </c>
      <c r="Q2967" s="3" t="s">
        <v>10</v>
      </c>
      <c r="V2967" t="str">
        <f t="shared" si="138"/>
        <v>Remove</v>
      </c>
      <c r="W2967"/>
      <c r="X2967"/>
      <c r="Y2967"/>
      <c r="Z2967"/>
      <c r="AA2967"/>
      <c r="AC2967"/>
      <c r="AE2967"/>
    </row>
    <row r="2968" spans="1:31" hidden="1" x14ac:dyDescent="0.3">
      <c r="A2968" s="3">
        <v>3170106040</v>
      </c>
      <c r="B2968" s="3" t="s">
        <v>6673</v>
      </c>
      <c r="C2968" s="3" t="s">
        <v>6673</v>
      </c>
      <c r="D2968" s="3">
        <v>417.49392871132</v>
      </c>
      <c r="E2968" s="3" t="s">
        <v>7026</v>
      </c>
      <c r="F2968" s="3" t="s">
        <v>83</v>
      </c>
      <c r="G2968" s="3" t="s">
        <v>159</v>
      </c>
      <c r="H2968" s="3" t="s">
        <v>332</v>
      </c>
      <c r="I2968" s="3" t="s">
        <v>7022</v>
      </c>
      <c r="J2968" s="3" t="s">
        <v>83</v>
      </c>
      <c r="K2968" s="3" t="s">
        <v>159</v>
      </c>
      <c r="L2968" s="3" t="s">
        <v>4</v>
      </c>
      <c r="N2968" s="3" t="s">
        <v>59</v>
      </c>
      <c r="O2968" s="3" t="s">
        <v>9</v>
      </c>
      <c r="P2968" s="3" t="s">
        <v>332</v>
      </c>
      <c r="Q2968" s="3" t="s">
        <v>10</v>
      </c>
      <c r="V2968" t="str">
        <f t="shared" si="138"/>
        <v>Remove</v>
      </c>
      <c r="W2968"/>
      <c r="X2968"/>
      <c r="Y2968"/>
      <c r="Z2968"/>
      <c r="AA2968"/>
      <c r="AC2968"/>
      <c r="AE2968"/>
    </row>
    <row r="2969" spans="1:31" hidden="1" x14ac:dyDescent="0.3">
      <c r="A2969" s="3">
        <v>3153806040</v>
      </c>
      <c r="B2969" s="3" t="s">
        <v>6673</v>
      </c>
      <c r="C2969" s="3" t="s">
        <v>6673</v>
      </c>
      <c r="D2969" s="3">
        <v>74.900971472629195</v>
      </c>
      <c r="E2969" s="3" t="s">
        <v>7027</v>
      </c>
      <c r="F2969" s="3" t="s">
        <v>62</v>
      </c>
      <c r="G2969" s="3" t="s">
        <v>88</v>
      </c>
      <c r="H2969" s="3" t="s">
        <v>107</v>
      </c>
      <c r="I2969" s="3" t="s">
        <v>7028</v>
      </c>
      <c r="J2969" s="3" t="s">
        <v>13</v>
      </c>
      <c r="K2969" s="3" t="s">
        <v>96</v>
      </c>
      <c r="L2969" s="3" t="s">
        <v>239</v>
      </c>
      <c r="O2969" s="3" t="s">
        <v>9</v>
      </c>
      <c r="P2969" s="3" t="s">
        <v>107</v>
      </c>
      <c r="Q2969" s="3" t="s">
        <v>10</v>
      </c>
      <c r="V2969" t="str">
        <f t="shared" si="138"/>
        <v>Remove</v>
      </c>
      <c r="W2969"/>
      <c r="X2969"/>
      <c r="Y2969"/>
      <c r="Z2969"/>
      <c r="AA2969"/>
      <c r="AC2969"/>
      <c r="AE2969"/>
    </row>
    <row r="2970" spans="1:31" hidden="1" x14ac:dyDescent="0.3">
      <c r="A2970" s="3">
        <v>3195405040</v>
      </c>
      <c r="B2970" s="3" t="s">
        <v>7029</v>
      </c>
      <c r="C2970" s="3" t="s">
        <v>7029</v>
      </c>
      <c r="D2970" s="3">
        <v>51.3271238801359</v>
      </c>
      <c r="E2970" s="3" t="s">
        <v>7030</v>
      </c>
      <c r="F2970" s="3" t="s">
        <v>90</v>
      </c>
      <c r="G2970" s="3" t="s">
        <v>106</v>
      </c>
      <c r="H2970" s="3" t="s">
        <v>107</v>
      </c>
      <c r="I2970" s="3" t="s">
        <v>25</v>
      </c>
      <c r="J2970" s="3" t="s">
        <v>26</v>
      </c>
      <c r="K2970" s="3" t="s">
        <v>27</v>
      </c>
      <c r="L2970" s="3" t="s">
        <v>107</v>
      </c>
      <c r="N2970" s="3" t="s">
        <v>1309</v>
      </c>
      <c r="O2970" s="3" t="s">
        <v>9</v>
      </c>
      <c r="P2970" s="3" t="s">
        <v>107</v>
      </c>
      <c r="Q2970" s="3" t="s">
        <v>10</v>
      </c>
      <c r="V2970" t="str">
        <f t="shared" si="138"/>
        <v>Remove</v>
      </c>
      <c r="W2970"/>
      <c r="X2970"/>
      <c r="Y2970"/>
      <c r="Z2970"/>
      <c r="AA2970"/>
      <c r="AC2970"/>
      <c r="AE2970"/>
    </row>
    <row r="2971" spans="1:31" hidden="1" x14ac:dyDescent="0.3">
      <c r="A2971" s="3">
        <v>3172431040</v>
      </c>
      <c r="B2971" s="3" t="s">
        <v>7031</v>
      </c>
      <c r="C2971" s="3" t="s">
        <v>7031</v>
      </c>
      <c r="D2971" s="3">
        <v>157.43325059030099</v>
      </c>
      <c r="E2971" s="3" t="s">
        <v>7032</v>
      </c>
      <c r="F2971" s="3" t="s">
        <v>6</v>
      </c>
      <c r="G2971" s="3" t="s">
        <v>34</v>
      </c>
      <c r="H2971" s="3" t="s">
        <v>4</v>
      </c>
      <c r="I2971" s="3" t="s">
        <v>7033</v>
      </c>
      <c r="J2971" s="3" t="s">
        <v>41</v>
      </c>
      <c r="K2971" s="3" t="s">
        <v>223</v>
      </c>
      <c r="L2971" s="3" t="s">
        <v>28</v>
      </c>
      <c r="N2971" s="3" t="s">
        <v>7034</v>
      </c>
      <c r="O2971" s="3" t="s">
        <v>9</v>
      </c>
      <c r="P2971" s="3" t="s">
        <v>4</v>
      </c>
      <c r="Q2971" s="3" t="s">
        <v>10</v>
      </c>
      <c r="V2971" t="str">
        <f t="shared" si="138"/>
        <v>Remove</v>
      </c>
      <c r="W2971"/>
      <c r="X2971"/>
      <c r="Y2971"/>
      <c r="Z2971"/>
      <c r="AA2971"/>
      <c r="AC2971"/>
      <c r="AE2971"/>
    </row>
    <row r="2972" spans="1:31" hidden="1" x14ac:dyDescent="0.3">
      <c r="A2972" s="3">
        <v>3171849040</v>
      </c>
      <c r="B2972" s="3" t="s">
        <v>7031</v>
      </c>
      <c r="C2972" s="3" t="s">
        <v>7031</v>
      </c>
      <c r="D2972" s="3">
        <v>255.79705757704201</v>
      </c>
      <c r="E2972" s="3" t="s">
        <v>7035</v>
      </c>
      <c r="F2972" s="3" t="s">
        <v>6</v>
      </c>
      <c r="G2972" s="3" t="s">
        <v>79</v>
      </c>
      <c r="H2972" s="3" t="s">
        <v>4</v>
      </c>
      <c r="I2972" s="3" t="s">
        <v>25</v>
      </c>
      <c r="J2972" s="3" t="s">
        <v>26</v>
      </c>
      <c r="K2972" s="3" t="s">
        <v>27</v>
      </c>
      <c r="L2972" s="3" t="s">
        <v>4</v>
      </c>
      <c r="M2972" s="3" t="s">
        <v>329</v>
      </c>
      <c r="O2972" s="3" t="s">
        <v>9</v>
      </c>
      <c r="P2972" s="3" t="s">
        <v>4</v>
      </c>
      <c r="Q2972" s="3" t="s">
        <v>10</v>
      </c>
      <c r="V2972" t="str">
        <f t="shared" si="138"/>
        <v>Remove</v>
      </c>
      <c r="W2972"/>
      <c r="X2972"/>
      <c r="Y2972"/>
      <c r="Z2972"/>
      <c r="AA2972"/>
      <c r="AC2972"/>
      <c r="AE2972"/>
    </row>
    <row r="2973" spans="1:31" hidden="1" x14ac:dyDescent="0.3">
      <c r="A2973" s="3">
        <v>3171838040</v>
      </c>
      <c r="B2973" s="3" t="s">
        <v>7031</v>
      </c>
      <c r="C2973" s="3" t="s">
        <v>7031</v>
      </c>
      <c r="D2973" s="3">
        <v>8498.3061391293795</v>
      </c>
      <c r="E2973" s="3" t="s">
        <v>7036</v>
      </c>
      <c r="F2973" s="3" t="s">
        <v>13</v>
      </c>
      <c r="G2973" s="3" t="s">
        <v>96</v>
      </c>
      <c r="H2973" s="3" t="s">
        <v>4</v>
      </c>
      <c r="I2973" s="3" t="s">
        <v>7037</v>
      </c>
      <c r="J2973" s="3" t="s">
        <v>6</v>
      </c>
      <c r="K2973" s="3" t="s">
        <v>79</v>
      </c>
      <c r="L2973" s="3" t="s">
        <v>4</v>
      </c>
      <c r="M2973" s="3" t="s">
        <v>486</v>
      </c>
      <c r="N2973" s="3" t="s">
        <v>329</v>
      </c>
      <c r="O2973" s="3" t="s">
        <v>9</v>
      </c>
      <c r="P2973" s="3" t="s">
        <v>4</v>
      </c>
      <c r="Q2973" s="3" t="s">
        <v>10</v>
      </c>
      <c r="V2973" t="str">
        <f t="shared" si="138"/>
        <v>Remove</v>
      </c>
      <c r="W2973"/>
      <c r="X2973"/>
      <c r="Y2973"/>
      <c r="Z2973"/>
      <c r="AA2973"/>
      <c r="AC2973"/>
      <c r="AE2973"/>
    </row>
    <row r="2974" spans="1:31" hidden="1" x14ac:dyDescent="0.3">
      <c r="A2974" s="3">
        <v>3169840040</v>
      </c>
      <c r="B2974" s="3" t="s">
        <v>7031</v>
      </c>
      <c r="C2974" s="3" t="s">
        <v>7031</v>
      </c>
      <c r="D2974" s="3">
        <v>557.53445872696295</v>
      </c>
      <c r="E2974" s="3" t="s">
        <v>7038</v>
      </c>
      <c r="F2974" s="3" t="s">
        <v>18</v>
      </c>
      <c r="G2974" s="3" t="s">
        <v>186</v>
      </c>
      <c r="H2974" s="3" t="s">
        <v>107</v>
      </c>
      <c r="I2974" s="3" t="s">
        <v>7039</v>
      </c>
      <c r="J2974" s="3" t="s">
        <v>18</v>
      </c>
      <c r="K2974" s="3" t="s">
        <v>186</v>
      </c>
      <c r="L2974" s="3" t="s">
        <v>107</v>
      </c>
      <c r="O2974" s="3" t="s">
        <v>9</v>
      </c>
      <c r="P2974" s="3" t="s">
        <v>107</v>
      </c>
      <c r="Q2974" s="3" t="s">
        <v>10</v>
      </c>
      <c r="V2974" t="str">
        <f t="shared" si="138"/>
        <v>Remove</v>
      </c>
      <c r="W2974"/>
      <c r="X2974"/>
      <c r="Y2974"/>
      <c r="Z2974"/>
      <c r="AA2974"/>
      <c r="AC2974"/>
      <c r="AE2974"/>
    </row>
    <row r="2975" spans="1:31" hidden="1" x14ac:dyDescent="0.3">
      <c r="A2975" s="3">
        <v>3172529040</v>
      </c>
      <c r="B2975" s="3" t="s">
        <v>7040</v>
      </c>
      <c r="C2975" s="3" t="s">
        <v>7040</v>
      </c>
      <c r="D2975" s="3">
        <v>58.468957203134401</v>
      </c>
      <c r="E2975" s="3" t="s">
        <v>7041</v>
      </c>
      <c r="F2975" s="3" t="s">
        <v>90</v>
      </c>
      <c r="G2975" s="3" t="s">
        <v>91</v>
      </c>
      <c r="H2975" s="3" t="s">
        <v>4</v>
      </c>
      <c r="I2975" s="3" t="s">
        <v>7042</v>
      </c>
      <c r="J2975" s="3" t="s">
        <v>90</v>
      </c>
      <c r="K2975" s="3" t="s">
        <v>106</v>
      </c>
      <c r="L2975" s="3" t="s">
        <v>4</v>
      </c>
      <c r="O2975" s="3" t="s">
        <v>9</v>
      </c>
      <c r="P2975" s="3" t="s">
        <v>4</v>
      </c>
      <c r="Q2975" s="3" t="s">
        <v>10</v>
      </c>
      <c r="V2975" t="str">
        <f t="shared" si="138"/>
        <v>Remove</v>
      </c>
      <c r="W2975"/>
      <c r="X2975"/>
      <c r="Y2975"/>
      <c r="Z2975"/>
      <c r="AA2975"/>
      <c r="AC2975"/>
      <c r="AE2975"/>
    </row>
    <row r="2976" spans="1:31" hidden="1" x14ac:dyDescent="0.3">
      <c r="A2976" s="3">
        <v>3172411040</v>
      </c>
      <c r="B2976" s="3" t="s">
        <v>7040</v>
      </c>
      <c r="C2976" s="3" t="s">
        <v>7040</v>
      </c>
      <c r="D2976" s="3">
        <v>141.65159734779999</v>
      </c>
      <c r="E2976" s="3" t="s">
        <v>61</v>
      </c>
      <c r="F2976" s="3" t="s">
        <v>62</v>
      </c>
      <c r="G2976" s="3" t="s">
        <v>63</v>
      </c>
      <c r="H2976" s="3" t="s">
        <v>4</v>
      </c>
      <c r="I2976" s="3" t="s">
        <v>7043</v>
      </c>
      <c r="J2976" s="3" t="s">
        <v>26</v>
      </c>
      <c r="K2976" s="3" t="s">
        <v>27</v>
      </c>
      <c r="L2976" s="3" t="s">
        <v>4</v>
      </c>
      <c r="N2976" s="3" t="s">
        <v>220</v>
      </c>
      <c r="O2976" s="3" t="s">
        <v>9</v>
      </c>
      <c r="P2976" s="3" t="s">
        <v>4</v>
      </c>
      <c r="Q2976" s="3" t="s">
        <v>10</v>
      </c>
      <c r="V2976" t="str">
        <f t="shared" si="138"/>
        <v>Remove</v>
      </c>
      <c r="W2976"/>
      <c r="X2976"/>
      <c r="Y2976"/>
      <c r="Z2976"/>
      <c r="AA2976"/>
      <c r="AC2976"/>
      <c r="AE2976"/>
    </row>
    <row r="2977" spans="1:31" hidden="1" x14ac:dyDescent="0.3">
      <c r="A2977" s="3">
        <v>3172330040</v>
      </c>
      <c r="B2977" s="3" t="s">
        <v>7040</v>
      </c>
      <c r="C2977" s="3" t="s">
        <v>7044</v>
      </c>
      <c r="D2977" s="3">
        <v>130.48891074804399</v>
      </c>
      <c r="E2977" s="3" t="s">
        <v>7045</v>
      </c>
      <c r="F2977" s="3" t="s">
        <v>2</v>
      </c>
      <c r="G2977" s="3" t="s">
        <v>208</v>
      </c>
      <c r="H2977" s="3" t="s">
        <v>4</v>
      </c>
      <c r="I2977" s="3" t="s">
        <v>7046</v>
      </c>
      <c r="J2977" s="3" t="s">
        <v>90</v>
      </c>
      <c r="K2977" s="3" t="s">
        <v>91</v>
      </c>
      <c r="L2977" s="3" t="s">
        <v>4</v>
      </c>
      <c r="O2977" s="3" t="s">
        <v>9</v>
      </c>
      <c r="P2977" s="3" t="s">
        <v>4</v>
      </c>
      <c r="Q2977" s="3" t="s">
        <v>10</v>
      </c>
      <c r="V2977" t="str">
        <f t="shared" si="138"/>
        <v>Remove</v>
      </c>
      <c r="W2977"/>
      <c r="X2977"/>
      <c r="Y2977"/>
      <c r="Z2977"/>
      <c r="AA2977"/>
      <c r="AC2977"/>
      <c r="AE2977"/>
    </row>
    <row r="2978" spans="1:31" hidden="1" x14ac:dyDescent="0.3">
      <c r="A2978" s="3">
        <v>3172310040</v>
      </c>
      <c r="B2978" s="3" t="s">
        <v>7040</v>
      </c>
      <c r="C2978" s="3" t="s">
        <v>7040</v>
      </c>
      <c r="D2978" s="3">
        <v>66.390144665461094</v>
      </c>
      <c r="E2978" s="3" t="s">
        <v>7047</v>
      </c>
      <c r="F2978" s="3" t="s">
        <v>83</v>
      </c>
      <c r="G2978" s="3" t="s">
        <v>159</v>
      </c>
      <c r="H2978" s="3" t="s">
        <v>4</v>
      </c>
      <c r="I2978" s="3" t="s">
        <v>7048</v>
      </c>
      <c r="J2978" s="3" t="s">
        <v>83</v>
      </c>
      <c r="K2978" s="3" t="s">
        <v>159</v>
      </c>
      <c r="L2978" s="3" t="s">
        <v>4</v>
      </c>
      <c r="O2978" s="3" t="s">
        <v>9</v>
      </c>
      <c r="P2978" s="3" t="s">
        <v>4</v>
      </c>
      <c r="Q2978" s="3" t="s">
        <v>10</v>
      </c>
      <c r="V2978" t="str">
        <f t="shared" si="138"/>
        <v>Remove</v>
      </c>
      <c r="W2978"/>
      <c r="X2978"/>
      <c r="Y2978"/>
      <c r="Z2978"/>
      <c r="AA2978"/>
      <c r="AC2978"/>
      <c r="AE2978"/>
    </row>
    <row r="2979" spans="1:31" hidden="1" x14ac:dyDescent="0.3">
      <c r="A2979" s="3">
        <v>3172309040</v>
      </c>
      <c r="B2979" s="3" t="s">
        <v>7040</v>
      </c>
      <c r="C2979" s="3" t="s">
        <v>7040</v>
      </c>
      <c r="D2979" s="3">
        <v>120.851265822785</v>
      </c>
      <c r="E2979" s="3" t="s">
        <v>7049</v>
      </c>
      <c r="F2979" s="3" t="s">
        <v>83</v>
      </c>
      <c r="G2979" s="3" t="s">
        <v>159</v>
      </c>
      <c r="H2979" s="3" t="s">
        <v>4</v>
      </c>
      <c r="I2979" s="3" t="s">
        <v>7048</v>
      </c>
      <c r="J2979" s="3" t="s">
        <v>83</v>
      </c>
      <c r="K2979" s="3" t="s">
        <v>159</v>
      </c>
      <c r="L2979" s="3" t="s">
        <v>4</v>
      </c>
      <c r="O2979" s="3" t="s">
        <v>9</v>
      </c>
      <c r="P2979" s="3" t="s">
        <v>4</v>
      </c>
      <c r="Q2979" s="3" t="s">
        <v>10</v>
      </c>
      <c r="V2979" t="str">
        <f t="shared" si="138"/>
        <v>Remove</v>
      </c>
      <c r="W2979"/>
      <c r="X2979"/>
      <c r="Y2979"/>
      <c r="Z2979"/>
      <c r="AA2979"/>
      <c r="AC2979"/>
      <c r="AE2979"/>
    </row>
    <row r="2980" spans="1:31" hidden="1" x14ac:dyDescent="0.3">
      <c r="A2980" s="3">
        <v>3175374040</v>
      </c>
      <c r="B2980" s="3" t="s">
        <v>7050</v>
      </c>
      <c r="C2980" s="3" t="s">
        <v>7050</v>
      </c>
      <c r="D2980" s="3">
        <v>86.688512375001096</v>
      </c>
      <c r="E2980" s="3" t="s">
        <v>7051</v>
      </c>
      <c r="F2980" s="3" t="s">
        <v>2</v>
      </c>
      <c r="G2980" s="3" t="s">
        <v>208</v>
      </c>
      <c r="H2980" s="3" t="s">
        <v>127</v>
      </c>
      <c r="I2980" s="3" t="s">
        <v>5823</v>
      </c>
      <c r="J2980" s="3" t="s">
        <v>2</v>
      </c>
      <c r="K2980" s="3" t="s">
        <v>282</v>
      </c>
      <c r="L2980" s="3" t="s">
        <v>127</v>
      </c>
      <c r="O2980" s="3" t="s">
        <v>9</v>
      </c>
      <c r="P2980" s="3" t="s">
        <v>127</v>
      </c>
      <c r="Q2980" s="3" t="s">
        <v>10</v>
      </c>
      <c r="V2980" t="str">
        <f t="shared" si="138"/>
        <v>Remove</v>
      </c>
      <c r="W2980"/>
      <c r="X2980"/>
      <c r="Y2980"/>
      <c r="Z2980"/>
      <c r="AA2980"/>
      <c r="AC2980"/>
      <c r="AE2980"/>
    </row>
    <row r="2981" spans="1:31" hidden="1" x14ac:dyDescent="0.3">
      <c r="A2981" s="3">
        <v>3172889040</v>
      </c>
      <c r="B2981" s="3" t="s">
        <v>7050</v>
      </c>
      <c r="C2981" s="3" t="s">
        <v>7050</v>
      </c>
      <c r="D2981" s="3">
        <v>67.962628089210398</v>
      </c>
      <c r="E2981" s="3" t="s">
        <v>7052</v>
      </c>
      <c r="F2981" s="3" t="s">
        <v>26</v>
      </c>
      <c r="G2981" s="3" t="s">
        <v>364</v>
      </c>
      <c r="H2981" s="3" t="s">
        <v>4</v>
      </c>
      <c r="I2981" s="3" t="s">
        <v>687</v>
      </c>
      <c r="J2981" s="3" t="s">
        <v>26</v>
      </c>
      <c r="K2981" s="3" t="s">
        <v>364</v>
      </c>
      <c r="L2981" s="3" t="s">
        <v>4</v>
      </c>
      <c r="O2981" s="3" t="s">
        <v>9</v>
      </c>
      <c r="P2981" s="3" t="s">
        <v>4</v>
      </c>
      <c r="Q2981" s="3" t="s">
        <v>10</v>
      </c>
      <c r="V2981" t="str">
        <f t="shared" si="138"/>
        <v>Remove</v>
      </c>
      <c r="W2981"/>
      <c r="X2981"/>
      <c r="Y2981"/>
      <c r="Z2981"/>
      <c r="AA2981"/>
      <c r="AC2981"/>
      <c r="AE2981"/>
    </row>
    <row r="2982" spans="1:31" hidden="1" x14ac:dyDescent="0.3">
      <c r="A2982" s="3">
        <v>3172314040</v>
      </c>
      <c r="B2982" s="3" t="s">
        <v>7050</v>
      </c>
      <c r="C2982" s="3" t="s">
        <v>7050</v>
      </c>
      <c r="D2982" s="3">
        <v>55.567811934900597</v>
      </c>
      <c r="E2982" s="3" t="s">
        <v>7053</v>
      </c>
      <c r="F2982" s="3" t="s">
        <v>6</v>
      </c>
      <c r="G2982" s="3" t="s">
        <v>7</v>
      </c>
      <c r="H2982" s="3" t="s">
        <v>4</v>
      </c>
      <c r="I2982" s="3" t="s">
        <v>4346</v>
      </c>
      <c r="J2982" s="3" t="s">
        <v>83</v>
      </c>
      <c r="K2982" s="3" t="s">
        <v>84</v>
      </c>
      <c r="L2982" s="3" t="s">
        <v>4</v>
      </c>
      <c r="N2982" s="3" t="s">
        <v>7054</v>
      </c>
      <c r="O2982" s="3" t="s">
        <v>9</v>
      </c>
      <c r="P2982" s="3" t="s">
        <v>4</v>
      </c>
      <c r="Q2982" s="3" t="s">
        <v>10</v>
      </c>
      <c r="V2982" t="str">
        <f t="shared" si="138"/>
        <v>Remove</v>
      </c>
      <c r="W2982"/>
      <c r="X2982"/>
      <c r="Y2982"/>
      <c r="Z2982"/>
      <c r="AA2982"/>
      <c r="AC2982"/>
      <c r="AE2982"/>
    </row>
    <row r="2983" spans="1:31" hidden="1" x14ac:dyDescent="0.3">
      <c r="A2983" s="3">
        <v>3172302040</v>
      </c>
      <c r="B2983" s="3" t="s">
        <v>7050</v>
      </c>
      <c r="C2983" s="3" t="s">
        <v>7055</v>
      </c>
      <c r="D2983" s="3">
        <v>1400.00121769308</v>
      </c>
      <c r="E2983" s="3" t="s">
        <v>7056</v>
      </c>
      <c r="F2983" s="3" t="s">
        <v>23</v>
      </c>
      <c r="G2983" s="3" t="s">
        <v>126</v>
      </c>
      <c r="H2983" s="3" t="s">
        <v>49</v>
      </c>
      <c r="I2983" s="3" t="s">
        <v>7057</v>
      </c>
      <c r="J2983" s="3" t="s">
        <v>83</v>
      </c>
      <c r="K2983" s="3" t="s">
        <v>84</v>
      </c>
      <c r="L2983" s="3" t="s">
        <v>443</v>
      </c>
      <c r="M2983" s="3" t="s">
        <v>289</v>
      </c>
      <c r="N2983" s="3" t="s">
        <v>7058</v>
      </c>
      <c r="O2983" s="3" t="s">
        <v>9</v>
      </c>
      <c r="P2983" s="3" t="s">
        <v>49</v>
      </c>
      <c r="Q2983" s="3" t="s">
        <v>10</v>
      </c>
      <c r="V2983" t="str">
        <f t="shared" si="138"/>
        <v>Remove</v>
      </c>
      <c r="W2983"/>
      <c r="X2983"/>
      <c r="Y2983"/>
      <c r="Z2983"/>
      <c r="AA2983"/>
      <c r="AC2983"/>
      <c r="AE2983"/>
    </row>
    <row r="2984" spans="1:31" hidden="1" x14ac:dyDescent="0.3">
      <c r="A2984" s="3">
        <v>3173951040</v>
      </c>
      <c r="B2984" s="3" t="s">
        <v>2791</v>
      </c>
      <c r="C2984" s="3" t="s">
        <v>2791</v>
      </c>
      <c r="D2984" s="3">
        <v>80.344983428743603</v>
      </c>
      <c r="E2984" s="3" t="s">
        <v>7059</v>
      </c>
      <c r="F2984" s="3" t="s">
        <v>83</v>
      </c>
      <c r="G2984" s="3" t="s">
        <v>159</v>
      </c>
      <c r="H2984" s="3" t="s">
        <v>4</v>
      </c>
      <c r="I2984" s="3" t="s">
        <v>7060</v>
      </c>
      <c r="J2984" s="3" t="s">
        <v>26</v>
      </c>
      <c r="K2984" s="3" t="s">
        <v>27</v>
      </c>
      <c r="L2984" s="3" t="s">
        <v>4</v>
      </c>
      <c r="O2984" s="3" t="s">
        <v>9</v>
      </c>
      <c r="P2984" s="3" t="s">
        <v>4</v>
      </c>
      <c r="Q2984" s="3" t="s">
        <v>10</v>
      </c>
      <c r="V2984" t="str">
        <f t="shared" si="138"/>
        <v>Remove</v>
      </c>
      <c r="W2984"/>
      <c r="X2984"/>
      <c r="Y2984"/>
      <c r="Z2984"/>
      <c r="AA2984"/>
      <c r="AC2984"/>
      <c r="AE2984"/>
    </row>
    <row r="2985" spans="1:31" hidden="1" x14ac:dyDescent="0.3">
      <c r="A2985" s="3">
        <v>3173885040</v>
      </c>
      <c r="B2985" s="3" t="s">
        <v>2791</v>
      </c>
      <c r="C2985" s="3" t="s">
        <v>2791</v>
      </c>
      <c r="D2985" s="3">
        <v>761.16571256402597</v>
      </c>
      <c r="E2985" s="3" t="s">
        <v>5476</v>
      </c>
      <c r="F2985" s="3" t="s">
        <v>13</v>
      </c>
      <c r="G2985" s="3" t="s">
        <v>65</v>
      </c>
      <c r="H2985" s="3" t="s">
        <v>4</v>
      </c>
      <c r="I2985" s="3" t="s">
        <v>7061</v>
      </c>
      <c r="J2985" s="3" t="s">
        <v>13</v>
      </c>
      <c r="K2985" s="3" t="s">
        <v>74</v>
      </c>
      <c r="L2985" s="3" t="s">
        <v>4</v>
      </c>
      <c r="N2985" s="3" t="s">
        <v>631</v>
      </c>
      <c r="O2985" s="3" t="s">
        <v>9</v>
      </c>
      <c r="P2985" s="3" t="s">
        <v>4</v>
      </c>
      <c r="Q2985" s="3" t="s">
        <v>10</v>
      </c>
      <c r="V2985" t="str">
        <f t="shared" si="138"/>
        <v>Remove</v>
      </c>
      <c r="W2985"/>
      <c r="X2985"/>
      <c r="Y2985"/>
      <c r="Z2985"/>
      <c r="AA2985"/>
      <c r="AC2985"/>
      <c r="AE2985"/>
    </row>
    <row r="2986" spans="1:31" ht="28.8" x14ac:dyDescent="0.3">
      <c r="A2986" s="3">
        <v>3174604040</v>
      </c>
      <c r="B2986" s="3" t="s">
        <v>7062</v>
      </c>
      <c r="C2986" s="3" t="s">
        <v>7062</v>
      </c>
      <c r="D2986" s="3">
        <v>237.31950670953501</v>
      </c>
      <c r="E2986" s="3" t="s">
        <v>7063</v>
      </c>
      <c r="F2986" s="3" t="s">
        <v>23</v>
      </c>
      <c r="G2986" s="3" t="s">
        <v>797</v>
      </c>
      <c r="H2986" s="3" t="s">
        <v>16004</v>
      </c>
      <c r="I2986" s="3" t="s">
        <v>7064</v>
      </c>
      <c r="J2986" s="3" t="s">
        <v>23</v>
      </c>
      <c r="K2986" s="3" t="s">
        <v>797</v>
      </c>
      <c r="L2986" s="3" t="s">
        <v>4</v>
      </c>
      <c r="M2986" s="3" t="s">
        <v>146</v>
      </c>
      <c r="N2986" s="3" t="s">
        <v>6101</v>
      </c>
      <c r="O2986" s="3" t="s">
        <v>9</v>
      </c>
      <c r="P2986" s="3" t="s">
        <v>4</v>
      </c>
      <c r="Q2986" s="3" t="s">
        <v>10</v>
      </c>
      <c r="R2986" s="2" t="s">
        <v>28</v>
      </c>
      <c r="S2986" s="3">
        <v>30.22</v>
      </c>
      <c r="T2986" s="3">
        <v>31.61</v>
      </c>
      <c r="U2986" s="3">
        <v>28.07</v>
      </c>
      <c r="V2986" s="3" t="str">
        <f t="shared" si="138"/>
        <v>Keep</v>
      </c>
      <c r="W2986" s="2" t="str">
        <f>MID(B2986, 5, 11)</f>
        <v>Nov 09 2017</v>
      </c>
      <c r="X2986" s="3">
        <f t="shared" ref="X2986" si="142">VALUE(RIGHT(W2986,4))</f>
        <v>2017</v>
      </c>
      <c r="Y2986" s="2" t="str">
        <f>H2986&amp;X2986</f>
        <v>china2017</v>
      </c>
      <c r="Z2986" s="1" t="s">
        <v>16088</v>
      </c>
      <c r="AA2986" s="1">
        <f>IFERROR(VLOOKUP(Z2986, RISKSHEET!$A$2:$G$1000, 4, FALSE), "Missing")</f>
        <v>-0.25517809391021701</v>
      </c>
      <c r="AB2986">
        <f>IFERROR(VLOOKUP(Z2986, RISKSHEET!$A$2:$G$1000, 5, FALSE), "Missing")</f>
        <v>-0.23255810141563399</v>
      </c>
      <c r="AC2986" s="1">
        <f>IFERROR(VLOOKUP(Z2986, RISKSHEET!$A$2:$G$1000, 6, FALSE), "Missing")</f>
        <v>0.416875630617142</v>
      </c>
      <c r="AD2986" t="str">
        <f>_xlfn.XLOOKUP(Z2986, CREDITRATING!I:I, CREDITRATING!E:E, "Missing")</f>
        <v>A+</v>
      </c>
      <c r="AE2986" s="1">
        <f>_xlfn.XLOOKUP(Z2986, CREDITRATING!I:I, CREDITRATING!F:F, "Missing")</f>
        <v>5</v>
      </c>
    </row>
    <row r="2987" spans="1:31" hidden="1" x14ac:dyDescent="0.3">
      <c r="A2987" s="3">
        <v>3174018040</v>
      </c>
      <c r="B2987" s="3" t="s">
        <v>7062</v>
      </c>
      <c r="C2987" s="3" t="s">
        <v>7065</v>
      </c>
      <c r="D2987" s="3">
        <v>245.78387121620599</v>
      </c>
      <c r="E2987" s="3" t="s">
        <v>7066</v>
      </c>
      <c r="F2987" s="3" t="s">
        <v>18</v>
      </c>
      <c r="G2987" s="3" t="s">
        <v>319</v>
      </c>
      <c r="H2987" s="3" t="s">
        <v>4</v>
      </c>
      <c r="I2987" s="3" t="s">
        <v>7067</v>
      </c>
      <c r="J2987" s="3" t="s">
        <v>18</v>
      </c>
      <c r="K2987" s="3" t="s">
        <v>19</v>
      </c>
      <c r="L2987" s="3" t="s">
        <v>4</v>
      </c>
      <c r="N2987" s="3" t="s">
        <v>537</v>
      </c>
      <c r="O2987" s="3" t="s">
        <v>9</v>
      </c>
      <c r="P2987" s="3" t="s">
        <v>4</v>
      </c>
      <c r="Q2987" s="3" t="s">
        <v>10</v>
      </c>
      <c r="V2987" t="str">
        <f t="shared" si="138"/>
        <v>Remove</v>
      </c>
      <c r="W2987"/>
      <c r="X2987"/>
      <c r="Y2987"/>
      <c r="Z2987"/>
      <c r="AA2987"/>
      <c r="AC2987"/>
      <c r="AE2987"/>
    </row>
    <row r="2988" spans="1:31" hidden="1" x14ac:dyDescent="0.3">
      <c r="A2988" s="3">
        <v>3174821040</v>
      </c>
      <c r="B2988" s="3" t="s">
        <v>7068</v>
      </c>
      <c r="C2988" s="3" t="s">
        <v>7068</v>
      </c>
      <c r="D2988" s="3">
        <v>52.785862785862797</v>
      </c>
      <c r="E2988" s="3" t="s">
        <v>7069</v>
      </c>
      <c r="F2988" s="3" t="s">
        <v>83</v>
      </c>
      <c r="G2988" s="3" t="s">
        <v>159</v>
      </c>
      <c r="H2988" s="3" t="s">
        <v>4</v>
      </c>
      <c r="I2988" s="3" t="s">
        <v>3890</v>
      </c>
      <c r="J2988" s="3" t="s">
        <v>41</v>
      </c>
      <c r="K2988" s="3" t="s">
        <v>459</v>
      </c>
      <c r="L2988" s="3" t="s">
        <v>4</v>
      </c>
      <c r="O2988" s="3" t="s">
        <v>9</v>
      </c>
      <c r="P2988" s="3" t="s">
        <v>4</v>
      </c>
      <c r="Q2988" s="3" t="s">
        <v>10</v>
      </c>
      <c r="V2988" t="str">
        <f t="shared" si="138"/>
        <v>Remove</v>
      </c>
      <c r="W2988"/>
      <c r="X2988"/>
      <c r="Y2988"/>
      <c r="Z2988"/>
      <c r="AA2988"/>
      <c r="AC2988"/>
      <c r="AE2988"/>
    </row>
    <row r="2989" spans="1:31" hidden="1" x14ac:dyDescent="0.3">
      <c r="A2989" s="3">
        <v>3162094040</v>
      </c>
      <c r="B2989" s="3" t="s">
        <v>7068</v>
      </c>
      <c r="C2989" s="3" t="s">
        <v>7068</v>
      </c>
      <c r="D2989" s="3">
        <v>79.9740878001748</v>
      </c>
      <c r="E2989" s="3" t="s">
        <v>7070</v>
      </c>
      <c r="F2989" s="3" t="s">
        <v>83</v>
      </c>
      <c r="G2989" s="3" t="s">
        <v>159</v>
      </c>
      <c r="H2989" s="3" t="s">
        <v>4</v>
      </c>
      <c r="I2989" s="3" t="s">
        <v>7071</v>
      </c>
      <c r="J2989" s="3" t="s">
        <v>6</v>
      </c>
      <c r="K2989" s="3" t="s">
        <v>7</v>
      </c>
      <c r="L2989" s="3" t="s">
        <v>4</v>
      </c>
      <c r="N2989" s="3" t="s">
        <v>75</v>
      </c>
      <c r="O2989" s="3" t="s">
        <v>9</v>
      </c>
      <c r="P2989" s="3" t="s">
        <v>4</v>
      </c>
      <c r="Q2989" s="3" t="s">
        <v>10</v>
      </c>
      <c r="V2989" t="str">
        <f t="shared" si="138"/>
        <v>Remove</v>
      </c>
      <c r="W2989"/>
      <c r="X2989"/>
      <c r="Y2989"/>
      <c r="Z2989"/>
      <c r="AA2989"/>
      <c r="AC2989"/>
      <c r="AE2989"/>
    </row>
    <row r="2990" spans="1:31" hidden="1" x14ac:dyDescent="0.3">
      <c r="A2990" s="3">
        <v>3175390040</v>
      </c>
      <c r="B2990" s="3" t="s">
        <v>7072</v>
      </c>
      <c r="C2990" s="3" t="s">
        <v>7072</v>
      </c>
      <c r="D2990" s="3">
        <v>111.855750839621</v>
      </c>
      <c r="E2990" s="3" t="s">
        <v>6553</v>
      </c>
      <c r="F2990" s="3" t="s">
        <v>6</v>
      </c>
      <c r="G2990" s="3" t="s">
        <v>79</v>
      </c>
      <c r="H2990" s="3" t="s">
        <v>4</v>
      </c>
      <c r="I2990" s="3" t="s">
        <v>25</v>
      </c>
      <c r="J2990" s="3" t="s">
        <v>26</v>
      </c>
      <c r="K2990" s="3" t="s">
        <v>27</v>
      </c>
      <c r="L2990" s="3" t="s">
        <v>4</v>
      </c>
      <c r="O2990" s="3" t="s">
        <v>9</v>
      </c>
      <c r="P2990" s="3" t="s">
        <v>4</v>
      </c>
      <c r="Q2990" s="3" t="s">
        <v>10</v>
      </c>
      <c r="V2990" t="str">
        <f t="shared" si="138"/>
        <v>Remove</v>
      </c>
      <c r="W2990"/>
      <c r="X2990"/>
      <c r="Y2990"/>
      <c r="Z2990"/>
      <c r="AA2990"/>
      <c r="AC2990"/>
      <c r="AE2990"/>
    </row>
    <row r="2991" spans="1:31" hidden="1" x14ac:dyDescent="0.3">
      <c r="A2991" s="3">
        <v>3175351040</v>
      </c>
      <c r="B2991" s="3" t="s">
        <v>7072</v>
      </c>
      <c r="C2991" s="3" t="s">
        <v>7072</v>
      </c>
      <c r="D2991" s="3">
        <v>106.116206569376</v>
      </c>
      <c r="E2991" s="3" t="s">
        <v>7073</v>
      </c>
      <c r="F2991" s="3" t="s">
        <v>83</v>
      </c>
      <c r="G2991" s="3" t="s">
        <v>84</v>
      </c>
      <c r="H2991" s="3" t="s">
        <v>4</v>
      </c>
      <c r="I2991" s="3" t="s">
        <v>7074</v>
      </c>
      <c r="J2991" s="3" t="s">
        <v>41</v>
      </c>
      <c r="K2991" s="3" t="s">
        <v>459</v>
      </c>
      <c r="L2991" s="3" t="s">
        <v>4</v>
      </c>
      <c r="O2991" s="3" t="s">
        <v>9</v>
      </c>
      <c r="P2991" s="3" t="s">
        <v>4</v>
      </c>
      <c r="Q2991" s="3" t="s">
        <v>10</v>
      </c>
      <c r="V2991" t="str">
        <f t="shared" si="138"/>
        <v>Remove</v>
      </c>
      <c r="W2991"/>
      <c r="X2991"/>
      <c r="Y2991"/>
      <c r="Z2991"/>
      <c r="AA2991"/>
      <c r="AC2991"/>
      <c r="AE2991"/>
    </row>
    <row r="2992" spans="1:31" hidden="1" x14ac:dyDescent="0.3">
      <c r="A2992" s="3">
        <v>3175265040</v>
      </c>
      <c r="B2992" s="3" t="s">
        <v>7072</v>
      </c>
      <c r="C2992" s="3" t="s">
        <v>7072</v>
      </c>
      <c r="D2992" s="3">
        <v>75.302338890645999</v>
      </c>
      <c r="E2992" s="3" t="s">
        <v>7075</v>
      </c>
      <c r="F2992" s="3" t="s">
        <v>2</v>
      </c>
      <c r="G2992" s="3" t="s">
        <v>3</v>
      </c>
      <c r="H2992" s="3" t="s">
        <v>4</v>
      </c>
      <c r="I2992" s="3" t="s">
        <v>7076</v>
      </c>
      <c r="J2992" s="3" t="s">
        <v>26</v>
      </c>
      <c r="K2992" s="3" t="s">
        <v>511</v>
      </c>
      <c r="L2992" s="3" t="s">
        <v>4</v>
      </c>
      <c r="O2992" s="3" t="s">
        <v>9</v>
      </c>
      <c r="P2992" s="3" t="s">
        <v>4</v>
      </c>
      <c r="Q2992" s="3" t="s">
        <v>10</v>
      </c>
      <c r="V2992" t="str">
        <f t="shared" si="138"/>
        <v>Remove</v>
      </c>
      <c r="W2992"/>
      <c r="X2992"/>
      <c r="Y2992"/>
      <c r="Z2992"/>
      <c r="AA2992"/>
      <c r="AC2992"/>
      <c r="AE2992"/>
    </row>
    <row r="2993" spans="1:31" hidden="1" x14ac:dyDescent="0.3">
      <c r="A2993" s="3">
        <v>3175167040</v>
      </c>
      <c r="B2993" s="3" t="s">
        <v>7072</v>
      </c>
      <c r="C2993" s="3" t="s">
        <v>7072</v>
      </c>
      <c r="D2993" s="3">
        <v>654.17593465284301</v>
      </c>
      <c r="E2993" s="3" t="s">
        <v>7077</v>
      </c>
      <c r="F2993" s="3" t="s">
        <v>83</v>
      </c>
      <c r="G2993" s="3" t="s">
        <v>159</v>
      </c>
      <c r="H2993" s="3" t="s">
        <v>4</v>
      </c>
      <c r="I2993" s="3" t="s">
        <v>3105</v>
      </c>
      <c r="J2993" s="3" t="s">
        <v>83</v>
      </c>
      <c r="K2993" s="3" t="s">
        <v>159</v>
      </c>
      <c r="L2993" s="3" t="s">
        <v>4</v>
      </c>
      <c r="N2993" s="3" t="s">
        <v>495</v>
      </c>
      <c r="O2993" s="3" t="s">
        <v>9</v>
      </c>
      <c r="P2993" s="3" t="s">
        <v>4</v>
      </c>
      <c r="Q2993" s="3" t="s">
        <v>10</v>
      </c>
      <c r="V2993" t="str">
        <f t="shared" si="138"/>
        <v>Remove</v>
      </c>
      <c r="W2993"/>
      <c r="X2993"/>
      <c r="Y2993"/>
      <c r="Z2993"/>
      <c r="AA2993"/>
      <c r="AC2993"/>
      <c r="AE2993"/>
    </row>
    <row r="2994" spans="1:31" hidden="1" x14ac:dyDescent="0.3">
      <c r="A2994" s="3">
        <v>3228967040</v>
      </c>
      <c r="B2994" s="3" t="s">
        <v>7078</v>
      </c>
      <c r="C2994" s="3" t="s">
        <v>7078</v>
      </c>
      <c r="D2994" s="3">
        <v>100.926218768355</v>
      </c>
      <c r="E2994" s="3" t="s">
        <v>7079</v>
      </c>
      <c r="F2994" s="3" t="s">
        <v>83</v>
      </c>
      <c r="G2994" s="3" t="s">
        <v>159</v>
      </c>
      <c r="H2994" s="3" t="s">
        <v>4</v>
      </c>
      <c r="I2994" s="3" t="s">
        <v>7080</v>
      </c>
      <c r="J2994" s="3" t="s">
        <v>26</v>
      </c>
      <c r="K2994" s="3" t="s">
        <v>27</v>
      </c>
      <c r="L2994" s="3" t="s">
        <v>4</v>
      </c>
      <c r="N2994" s="3" t="s">
        <v>8</v>
      </c>
      <c r="O2994" s="3" t="s">
        <v>9</v>
      </c>
      <c r="P2994" s="3" t="s">
        <v>4</v>
      </c>
      <c r="Q2994" s="3" t="s">
        <v>10</v>
      </c>
      <c r="V2994" t="str">
        <f t="shared" si="138"/>
        <v>Remove</v>
      </c>
      <c r="W2994"/>
      <c r="X2994"/>
      <c r="Y2994"/>
      <c r="Z2994"/>
      <c r="AA2994"/>
      <c r="AC2994"/>
      <c r="AE2994"/>
    </row>
    <row r="2995" spans="1:31" hidden="1" x14ac:dyDescent="0.3">
      <c r="A2995" s="3">
        <v>3194675040</v>
      </c>
      <c r="B2995" s="3" t="s">
        <v>7078</v>
      </c>
      <c r="C2995" s="3" t="s">
        <v>7078</v>
      </c>
      <c r="D2995" s="3">
        <v>150.45407310351101</v>
      </c>
      <c r="E2995" s="3" t="s">
        <v>7081</v>
      </c>
      <c r="F2995" s="3" t="s">
        <v>2</v>
      </c>
      <c r="G2995" s="3" t="s">
        <v>3</v>
      </c>
      <c r="H2995" s="3" t="s">
        <v>4</v>
      </c>
      <c r="I2995" s="3" t="s">
        <v>7082</v>
      </c>
      <c r="J2995" s="3" t="s">
        <v>13</v>
      </c>
      <c r="K2995" s="3" t="s">
        <v>56</v>
      </c>
      <c r="L2995" s="3" t="s">
        <v>4</v>
      </c>
      <c r="N2995" s="3" t="s">
        <v>8</v>
      </c>
      <c r="O2995" s="3" t="s">
        <v>9</v>
      </c>
      <c r="P2995" s="3" t="s">
        <v>4</v>
      </c>
      <c r="Q2995" s="3" t="s">
        <v>10</v>
      </c>
      <c r="V2995" t="str">
        <f t="shared" si="138"/>
        <v>Remove</v>
      </c>
      <c r="W2995"/>
      <c r="X2995"/>
      <c r="Y2995"/>
      <c r="Z2995"/>
      <c r="AA2995"/>
      <c r="AC2995"/>
      <c r="AE2995"/>
    </row>
    <row r="2996" spans="1:31" hidden="1" x14ac:dyDescent="0.3">
      <c r="A2996" s="3">
        <v>3175724040</v>
      </c>
      <c r="B2996" s="3" t="s">
        <v>7078</v>
      </c>
      <c r="C2996" s="3" t="s">
        <v>7078</v>
      </c>
      <c r="D2996" s="3">
        <v>454.19328604346401</v>
      </c>
      <c r="E2996" s="3" t="s">
        <v>7083</v>
      </c>
      <c r="F2996" s="3" t="s">
        <v>26</v>
      </c>
      <c r="G2996" s="3" t="s">
        <v>198</v>
      </c>
      <c r="H2996" s="3" t="s">
        <v>4</v>
      </c>
      <c r="I2996" s="3" t="s">
        <v>7084</v>
      </c>
      <c r="J2996" s="3" t="s">
        <v>26</v>
      </c>
      <c r="K2996" s="3" t="s">
        <v>27</v>
      </c>
      <c r="L2996" s="3" t="s">
        <v>4</v>
      </c>
      <c r="O2996" s="3" t="s">
        <v>9</v>
      </c>
      <c r="P2996" s="3" t="s">
        <v>4</v>
      </c>
      <c r="Q2996" s="3" t="s">
        <v>10</v>
      </c>
      <c r="V2996" t="str">
        <f t="shared" si="138"/>
        <v>Remove</v>
      </c>
      <c r="W2996"/>
      <c r="X2996"/>
      <c r="Y2996"/>
      <c r="Z2996"/>
      <c r="AA2996"/>
      <c r="AC2996"/>
      <c r="AE2996"/>
    </row>
    <row r="2997" spans="1:31" hidden="1" x14ac:dyDescent="0.3">
      <c r="A2997" s="3">
        <v>3175671040</v>
      </c>
      <c r="B2997" s="3" t="s">
        <v>7078</v>
      </c>
      <c r="C2997" s="3" t="s">
        <v>7078</v>
      </c>
      <c r="D2997" s="3">
        <v>74.900224400969904</v>
      </c>
      <c r="E2997" s="3" t="s">
        <v>7085</v>
      </c>
      <c r="F2997" s="3" t="s">
        <v>13</v>
      </c>
      <c r="G2997" s="3" t="s">
        <v>74</v>
      </c>
      <c r="H2997" s="3" t="s">
        <v>4</v>
      </c>
      <c r="I2997" s="3" t="s">
        <v>25</v>
      </c>
      <c r="J2997" s="3" t="s">
        <v>26</v>
      </c>
      <c r="K2997" s="3" t="s">
        <v>27</v>
      </c>
      <c r="L2997" s="3" t="s">
        <v>4</v>
      </c>
      <c r="O2997" s="3" t="s">
        <v>9</v>
      </c>
      <c r="P2997" s="3" t="s">
        <v>4</v>
      </c>
      <c r="Q2997" s="3" t="s">
        <v>10</v>
      </c>
      <c r="V2997" t="str">
        <f t="shared" si="138"/>
        <v>Remove</v>
      </c>
      <c r="W2997"/>
      <c r="X2997"/>
      <c r="Y2997"/>
      <c r="Z2997"/>
      <c r="AA2997"/>
      <c r="AC2997"/>
      <c r="AE2997"/>
    </row>
    <row r="2998" spans="1:31" hidden="1" x14ac:dyDescent="0.3">
      <c r="A2998" s="3">
        <v>3108667040</v>
      </c>
      <c r="B2998" s="3" t="s">
        <v>7078</v>
      </c>
      <c r="C2998" s="3" t="s">
        <v>7078</v>
      </c>
      <c r="D2998" s="3">
        <v>590.67198527155597</v>
      </c>
      <c r="E2998" s="3" t="s">
        <v>7086</v>
      </c>
      <c r="F2998" s="3" t="s">
        <v>98</v>
      </c>
      <c r="G2998" s="3" t="s">
        <v>603</v>
      </c>
      <c r="H2998" s="3" t="s">
        <v>107</v>
      </c>
      <c r="I2998" s="3" t="s">
        <v>7087</v>
      </c>
      <c r="J2998" s="3" t="s">
        <v>98</v>
      </c>
      <c r="K2998" s="3" t="s">
        <v>485</v>
      </c>
      <c r="L2998" s="3" t="s">
        <v>107</v>
      </c>
      <c r="M2998" s="3" t="s">
        <v>5387</v>
      </c>
      <c r="N2998" s="3" t="s">
        <v>7088</v>
      </c>
      <c r="O2998" s="3" t="s">
        <v>9</v>
      </c>
      <c r="P2998" s="3" t="s">
        <v>107</v>
      </c>
      <c r="Q2998" s="3" t="s">
        <v>10</v>
      </c>
      <c r="V2998" t="str">
        <f t="shared" si="138"/>
        <v>Remove</v>
      </c>
      <c r="W2998"/>
      <c r="X2998"/>
      <c r="Y2998"/>
      <c r="Z2998"/>
      <c r="AA2998"/>
      <c r="AC2998"/>
      <c r="AE2998"/>
    </row>
    <row r="2999" spans="1:31" hidden="1" x14ac:dyDescent="0.3">
      <c r="A2999" s="3">
        <v>2948905040</v>
      </c>
      <c r="B2999" s="3" t="s">
        <v>7078</v>
      </c>
      <c r="C2999" s="3" t="s">
        <v>7078</v>
      </c>
      <c r="D2999" s="3">
        <v>1050.47694842225</v>
      </c>
      <c r="E2999" s="3" t="s">
        <v>7089</v>
      </c>
      <c r="F2999" s="3" t="s">
        <v>2</v>
      </c>
      <c r="G2999" s="3" t="s">
        <v>208</v>
      </c>
      <c r="H2999" s="3" t="s">
        <v>127</v>
      </c>
      <c r="I2999" s="3" t="s">
        <v>7090</v>
      </c>
      <c r="J2999" s="3" t="s">
        <v>2</v>
      </c>
      <c r="K2999" s="3" t="s">
        <v>3</v>
      </c>
      <c r="L2999" s="3" t="s">
        <v>127</v>
      </c>
      <c r="M2999" s="3" t="s">
        <v>7091</v>
      </c>
      <c r="N2999" s="3" t="s">
        <v>722</v>
      </c>
      <c r="O2999" s="3" t="s">
        <v>9</v>
      </c>
      <c r="P2999" s="3" t="s">
        <v>127</v>
      </c>
      <c r="Q2999" s="3" t="s">
        <v>10</v>
      </c>
      <c r="V2999" t="str">
        <f t="shared" si="138"/>
        <v>Remove</v>
      </c>
      <c r="W2999"/>
      <c r="X2999"/>
      <c r="Y2999"/>
      <c r="Z2999"/>
      <c r="AA2999"/>
      <c r="AC2999"/>
      <c r="AE2999"/>
    </row>
    <row r="3000" spans="1:31" hidden="1" x14ac:dyDescent="0.3">
      <c r="A3000" s="3">
        <v>2755060040</v>
      </c>
      <c r="B3000" s="3" t="s">
        <v>7078</v>
      </c>
      <c r="C3000" s="3" t="s">
        <v>7078</v>
      </c>
      <c r="D3000" s="3">
        <v>613.68517950291505</v>
      </c>
      <c r="E3000" s="3" t="s">
        <v>7092</v>
      </c>
      <c r="F3000" s="3" t="s">
        <v>98</v>
      </c>
      <c r="G3000" s="3" t="s">
        <v>485</v>
      </c>
      <c r="H3000" s="3" t="s">
        <v>107</v>
      </c>
      <c r="I3000" s="3" t="s">
        <v>7087</v>
      </c>
      <c r="J3000" s="3" t="s">
        <v>98</v>
      </c>
      <c r="K3000" s="3" t="s">
        <v>485</v>
      </c>
      <c r="L3000" s="3" t="s">
        <v>107</v>
      </c>
      <c r="M3000" s="3" t="s">
        <v>7093</v>
      </c>
      <c r="N3000" s="3" t="s">
        <v>7088</v>
      </c>
      <c r="O3000" s="3" t="s">
        <v>9</v>
      </c>
      <c r="P3000" s="3" t="s">
        <v>107</v>
      </c>
      <c r="Q3000" s="3" t="s">
        <v>10</v>
      </c>
      <c r="V3000" t="str">
        <f t="shared" si="138"/>
        <v>Remove</v>
      </c>
      <c r="W3000"/>
      <c r="X3000"/>
      <c r="Y3000"/>
      <c r="Z3000"/>
      <c r="AA3000"/>
      <c r="AC3000"/>
      <c r="AE3000"/>
    </row>
    <row r="3001" spans="1:31" hidden="1" x14ac:dyDescent="0.3">
      <c r="A3001" s="3">
        <v>3228956040</v>
      </c>
      <c r="B3001" s="3" t="s">
        <v>7094</v>
      </c>
      <c r="C3001" s="3" t="s">
        <v>7094</v>
      </c>
      <c r="D3001" s="3">
        <v>85.418392709196397</v>
      </c>
      <c r="E3001" s="3" t="s">
        <v>7095</v>
      </c>
      <c r="F3001" s="3" t="s">
        <v>6</v>
      </c>
      <c r="G3001" s="3" t="s">
        <v>117</v>
      </c>
      <c r="H3001" s="3" t="s">
        <v>4</v>
      </c>
      <c r="I3001" s="3" t="s">
        <v>7080</v>
      </c>
      <c r="J3001" s="3" t="s">
        <v>26</v>
      </c>
      <c r="K3001" s="3" t="s">
        <v>27</v>
      </c>
      <c r="L3001" s="3" t="s">
        <v>4</v>
      </c>
      <c r="N3001" s="3" t="s">
        <v>8</v>
      </c>
      <c r="O3001" s="3" t="s">
        <v>9</v>
      </c>
      <c r="P3001" s="3" t="s">
        <v>4</v>
      </c>
      <c r="Q3001" s="3" t="s">
        <v>10</v>
      </c>
      <c r="V3001" t="str">
        <f t="shared" si="138"/>
        <v>Remove</v>
      </c>
      <c r="W3001"/>
      <c r="X3001"/>
      <c r="Y3001"/>
      <c r="Z3001"/>
      <c r="AA3001"/>
      <c r="AC3001"/>
      <c r="AE3001"/>
    </row>
    <row r="3002" spans="1:31" hidden="1" x14ac:dyDescent="0.3">
      <c r="A3002" s="3">
        <v>3196754040</v>
      </c>
      <c r="B3002" s="3" t="s">
        <v>7094</v>
      </c>
      <c r="C3002" s="3" t="s">
        <v>7094</v>
      </c>
      <c r="D3002" s="3">
        <v>88.246981506954</v>
      </c>
      <c r="E3002" s="3" t="s">
        <v>7096</v>
      </c>
      <c r="F3002" s="3" t="s">
        <v>83</v>
      </c>
      <c r="G3002" s="3" t="s">
        <v>84</v>
      </c>
      <c r="H3002" s="3" t="s">
        <v>107</v>
      </c>
      <c r="I3002" s="3" t="s">
        <v>7097</v>
      </c>
      <c r="J3002" s="3" t="s">
        <v>83</v>
      </c>
      <c r="K3002" s="3" t="s">
        <v>608</v>
      </c>
      <c r="L3002" s="3" t="s">
        <v>107</v>
      </c>
      <c r="M3002" s="3" t="s">
        <v>436</v>
      </c>
      <c r="O3002" s="3" t="s">
        <v>9</v>
      </c>
      <c r="P3002" s="3" t="s">
        <v>107</v>
      </c>
      <c r="Q3002" s="3" t="s">
        <v>10</v>
      </c>
      <c r="V3002" t="str">
        <f t="shared" si="138"/>
        <v>Remove</v>
      </c>
      <c r="W3002"/>
      <c r="X3002"/>
      <c r="Y3002"/>
      <c r="Z3002"/>
      <c r="AA3002"/>
      <c r="AC3002"/>
      <c r="AE3002"/>
    </row>
    <row r="3003" spans="1:31" hidden="1" x14ac:dyDescent="0.3">
      <c r="A3003" s="3">
        <v>3177960040</v>
      </c>
      <c r="B3003" s="3" t="s">
        <v>7094</v>
      </c>
      <c r="C3003" s="3" t="s">
        <v>7094</v>
      </c>
      <c r="D3003" s="3">
        <v>61.487817522032103</v>
      </c>
      <c r="E3003" s="3" t="s">
        <v>7098</v>
      </c>
      <c r="F3003" s="3" t="s">
        <v>18</v>
      </c>
      <c r="G3003" s="3" t="s">
        <v>596</v>
      </c>
      <c r="H3003" s="3" t="s">
        <v>49</v>
      </c>
      <c r="I3003" s="3" t="s">
        <v>7099</v>
      </c>
      <c r="J3003" s="3" t="s">
        <v>18</v>
      </c>
      <c r="K3003" s="3" t="s">
        <v>596</v>
      </c>
      <c r="L3003" s="3" t="s">
        <v>49</v>
      </c>
      <c r="N3003" s="3" t="s">
        <v>1583</v>
      </c>
      <c r="O3003" s="3" t="s">
        <v>9</v>
      </c>
      <c r="P3003" s="3" t="s">
        <v>49</v>
      </c>
      <c r="Q3003" s="3" t="s">
        <v>10</v>
      </c>
      <c r="V3003" t="str">
        <f t="shared" si="138"/>
        <v>Remove</v>
      </c>
      <c r="W3003"/>
      <c r="X3003"/>
      <c r="Y3003"/>
      <c r="Z3003"/>
      <c r="AA3003"/>
      <c r="AC3003"/>
      <c r="AE3003"/>
    </row>
    <row r="3004" spans="1:31" hidden="1" x14ac:dyDescent="0.3">
      <c r="A3004" s="3">
        <v>3177282040</v>
      </c>
      <c r="B3004" s="3" t="s">
        <v>7094</v>
      </c>
      <c r="C3004" s="3" t="s">
        <v>7094</v>
      </c>
      <c r="D3004" s="3">
        <v>143.97860962566801</v>
      </c>
      <c r="E3004" s="3" t="s">
        <v>7100</v>
      </c>
      <c r="F3004" s="3" t="s">
        <v>2</v>
      </c>
      <c r="G3004" s="3" t="s">
        <v>208</v>
      </c>
      <c r="H3004" s="3" t="s">
        <v>4</v>
      </c>
      <c r="I3004" s="3" t="s">
        <v>7101</v>
      </c>
      <c r="J3004" s="3" t="s">
        <v>26</v>
      </c>
      <c r="K3004" s="3" t="s">
        <v>27</v>
      </c>
      <c r="L3004" s="3" t="s">
        <v>28</v>
      </c>
      <c r="N3004" s="3" t="s">
        <v>7102</v>
      </c>
      <c r="O3004" s="3" t="s">
        <v>9</v>
      </c>
      <c r="P3004" s="3" t="s">
        <v>4</v>
      </c>
      <c r="Q3004" s="3" t="s">
        <v>10</v>
      </c>
      <c r="V3004" t="str">
        <f t="shared" si="138"/>
        <v>Remove</v>
      </c>
      <c r="W3004"/>
      <c r="X3004"/>
      <c r="Y3004"/>
      <c r="Z3004"/>
      <c r="AA3004"/>
      <c r="AC3004"/>
      <c r="AE3004"/>
    </row>
    <row r="3005" spans="1:31" hidden="1" x14ac:dyDescent="0.3">
      <c r="A3005" s="3">
        <v>3177224040</v>
      </c>
      <c r="B3005" s="3" t="s">
        <v>7094</v>
      </c>
      <c r="C3005" s="3" t="s">
        <v>7094</v>
      </c>
      <c r="D3005" s="3">
        <v>64.068388943285399</v>
      </c>
      <c r="E3005" s="3" t="s">
        <v>7103</v>
      </c>
      <c r="F3005" s="3" t="s">
        <v>41</v>
      </c>
      <c r="G3005" s="3" t="s">
        <v>144</v>
      </c>
      <c r="H3005" s="3" t="s">
        <v>4</v>
      </c>
      <c r="I3005" s="3" t="s">
        <v>3869</v>
      </c>
      <c r="J3005" s="3" t="s">
        <v>41</v>
      </c>
      <c r="K3005" s="3" t="s">
        <v>144</v>
      </c>
      <c r="L3005" s="3" t="s">
        <v>4</v>
      </c>
      <c r="O3005" s="3" t="s">
        <v>9</v>
      </c>
      <c r="P3005" s="3" t="s">
        <v>4</v>
      </c>
      <c r="Q3005" s="3" t="s">
        <v>10</v>
      </c>
      <c r="V3005" t="str">
        <f t="shared" si="138"/>
        <v>Remove</v>
      </c>
      <c r="W3005"/>
      <c r="X3005"/>
      <c r="Y3005"/>
      <c r="Z3005"/>
      <c r="AA3005"/>
      <c r="AC3005"/>
      <c r="AE3005"/>
    </row>
    <row r="3006" spans="1:31" hidden="1" x14ac:dyDescent="0.3">
      <c r="A3006" s="3">
        <v>3177196040</v>
      </c>
      <c r="B3006" s="3" t="s">
        <v>7094</v>
      </c>
      <c r="C3006" s="3" t="s">
        <v>7094</v>
      </c>
      <c r="D3006" s="3">
        <v>75.318219477291606</v>
      </c>
      <c r="E3006" s="3" t="s">
        <v>7104</v>
      </c>
      <c r="F3006" s="3" t="s">
        <v>26</v>
      </c>
      <c r="G3006" s="3" t="s">
        <v>72</v>
      </c>
      <c r="H3006" s="3" t="s">
        <v>4</v>
      </c>
      <c r="I3006" s="3" t="s">
        <v>7105</v>
      </c>
      <c r="J3006" s="3" t="s">
        <v>13</v>
      </c>
      <c r="K3006" s="3" t="s">
        <v>56</v>
      </c>
      <c r="L3006" s="3" t="s">
        <v>4</v>
      </c>
      <c r="O3006" s="3" t="s">
        <v>9</v>
      </c>
      <c r="P3006" s="3" t="s">
        <v>4</v>
      </c>
      <c r="Q3006" s="3" t="s">
        <v>10</v>
      </c>
      <c r="V3006" t="str">
        <f t="shared" si="138"/>
        <v>Remove</v>
      </c>
      <c r="W3006"/>
      <c r="X3006"/>
      <c r="Y3006"/>
      <c r="Z3006"/>
      <c r="AA3006"/>
      <c r="AC3006"/>
      <c r="AE3006"/>
    </row>
    <row r="3007" spans="1:31" hidden="1" x14ac:dyDescent="0.3">
      <c r="A3007" s="3">
        <v>3177194040</v>
      </c>
      <c r="B3007" s="3" t="s">
        <v>7094</v>
      </c>
      <c r="C3007" s="3" t="s">
        <v>7094</v>
      </c>
      <c r="D3007" s="3">
        <v>710.683172856488</v>
      </c>
      <c r="E3007" s="3" t="s">
        <v>7106</v>
      </c>
      <c r="F3007" s="3" t="s">
        <v>18</v>
      </c>
      <c r="G3007" s="3" t="s">
        <v>955</v>
      </c>
      <c r="H3007" s="3" t="s">
        <v>107</v>
      </c>
      <c r="I3007" s="3" t="s">
        <v>4124</v>
      </c>
      <c r="J3007" s="3" t="s">
        <v>18</v>
      </c>
      <c r="K3007" s="3" t="s">
        <v>955</v>
      </c>
      <c r="L3007" s="3" t="s">
        <v>107</v>
      </c>
      <c r="M3007" s="3" t="s">
        <v>214</v>
      </c>
      <c r="O3007" s="3" t="s">
        <v>9</v>
      </c>
      <c r="P3007" s="3" t="s">
        <v>107</v>
      </c>
      <c r="Q3007" s="3" t="s">
        <v>10</v>
      </c>
      <c r="V3007" t="str">
        <f t="shared" si="138"/>
        <v>Remove</v>
      </c>
      <c r="W3007"/>
      <c r="X3007"/>
      <c r="Y3007"/>
      <c r="Z3007"/>
      <c r="AA3007"/>
      <c r="AC3007"/>
      <c r="AE3007"/>
    </row>
    <row r="3008" spans="1:31" hidden="1" x14ac:dyDescent="0.3">
      <c r="A3008" s="3">
        <v>3177153040</v>
      </c>
      <c r="B3008" s="3" t="s">
        <v>7094</v>
      </c>
      <c r="C3008" s="3" t="s">
        <v>7094</v>
      </c>
      <c r="D3008" s="3">
        <v>671.83851773744095</v>
      </c>
      <c r="E3008" s="3" t="s">
        <v>7107</v>
      </c>
      <c r="F3008" s="3" t="s">
        <v>2</v>
      </c>
      <c r="G3008" s="3" t="s">
        <v>3</v>
      </c>
      <c r="H3008" s="3" t="s">
        <v>4</v>
      </c>
      <c r="I3008" s="3" t="s">
        <v>7108</v>
      </c>
      <c r="J3008" s="3" t="s">
        <v>26</v>
      </c>
      <c r="K3008" s="3" t="s">
        <v>27</v>
      </c>
      <c r="L3008" s="3" t="s">
        <v>28</v>
      </c>
      <c r="O3008" s="3" t="s">
        <v>9</v>
      </c>
      <c r="P3008" s="3" t="s">
        <v>4</v>
      </c>
      <c r="Q3008" s="3" t="s">
        <v>10</v>
      </c>
      <c r="V3008" t="str">
        <f t="shared" si="138"/>
        <v>Remove</v>
      </c>
      <c r="W3008"/>
      <c r="X3008"/>
      <c r="Y3008"/>
      <c r="Z3008"/>
      <c r="AA3008"/>
      <c r="AC3008"/>
      <c r="AE3008"/>
    </row>
    <row r="3009" spans="1:31" hidden="1" x14ac:dyDescent="0.3">
      <c r="A3009" s="3">
        <v>3177144040</v>
      </c>
      <c r="B3009" s="3" t="s">
        <v>7094</v>
      </c>
      <c r="C3009" s="3" t="s">
        <v>7094</v>
      </c>
      <c r="D3009" s="3">
        <v>210.17549145138199</v>
      </c>
      <c r="E3009" s="3" t="s">
        <v>7109</v>
      </c>
      <c r="F3009" s="3" t="s">
        <v>2</v>
      </c>
      <c r="G3009" s="3" t="s">
        <v>3</v>
      </c>
      <c r="H3009" s="3" t="s">
        <v>4</v>
      </c>
      <c r="I3009" s="3" t="s">
        <v>7110</v>
      </c>
      <c r="J3009" s="3" t="s">
        <v>26</v>
      </c>
      <c r="K3009" s="3" t="s">
        <v>27</v>
      </c>
      <c r="L3009" s="3" t="s">
        <v>28</v>
      </c>
      <c r="O3009" s="3" t="s">
        <v>9</v>
      </c>
      <c r="P3009" s="3" t="s">
        <v>4</v>
      </c>
      <c r="Q3009" s="3" t="s">
        <v>10</v>
      </c>
      <c r="V3009" t="str">
        <f t="shared" si="138"/>
        <v>Remove</v>
      </c>
      <c r="W3009"/>
      <c r="X3009"/>
      <c r="Y3009"/>
      <c r="Z3009"/>
      <c r="AA3009"/>
      <c r="AC3009"/>
      <c r="AE3009"/>
    </row>
    <row r="3010" spans="1:31" hidden="1" x14ac:dyDescent="0.3">
      <c r="A3010" s="3">
        <v>3177126040</v>
      </c>
      <c r="B3010" s="3" t="s">
        <v>7094</v>
      </c>
      <c r="C3010" s="3" t="s">
        <v>7094</v>
      </c>
      <c r="D3010" s="3">
        <v>120.189801913083</v>
      </c>
      <c r="E3010" s="3" t="s">
        <v>7111</v>
      </c>
      <c r="F3010" s="3" t="s">
        <v>26</v>
      </c>
      <c r="G3010" s="3" t="s">
        <v>27</v>
      </c>
      <c r="H3010" s="3" t="s">
        <v>4</v>
      </c>
      <c r="I3010" s="3" t="s">
        <v>7112</v>
      </c>
      <c r="J3010" s="3" t="s">
        <v>2</v>
      </c>
      <c r="K3010" s="3" t="s">
        <v>282</v>
      </c>
      <c r="L3010" s="3" t="s">
        <v>4</v>
      </c>
      <c r="N3010" s="3" t="s">
        <v>2805</v>
      </c>
      <c r="O3010" s="3" t="s">
        <v>9</v>
      </c>
      <c r="P3010" s="3" t="s">
        <v>4</v>
      </c>
      <c r="Q3010" s="3" t="s">
        <v>10</v>
      </c>
      <c r="V3010" t="str">
        <f t="shared" si="138"/>
        <v>Remove</v>
      </c>
      <c r="W3010"/>
      <c r="X3010"/>
      <c r="Y3010"/>
      <c r="Z3010"/>
      <c r="AA3010"/>
      <c r="AC3010"/>
      <c r="AE3010"/>
    </row>
    <row r="3011" spans="1:31" hidden="1" x14ac:dyDescent="0.3">
      <c r="A3011" s="3">
        <v>3175696040</v>
      </c>
      <c r="B3011" s="3" t="s">
        <v>7094</v>
      </c>
      <c r="C3011" s="3" t="s">
        <v>7094</v>
      </c>
      <c r="D3011" s="3">
        <v>103.29938992242199</v>
      </c>
      <c r="E3011" s="3" t="s">
        <v>7113</v>
      </c>
      <c r="F3011" s="3" t="s">
        <v>23</v>
      </c>
      <c r="G3011" s="3" t="s">
        <v>137</v>
      </c>
      <c r="H3011" s="3" t="s">
        <v>4</v>
      </c>
      <c r="I3011" s="3" t="s">
        <v>7114</v>
      </c>
      <c r="J3011" s="3" t="s">
        <v>62</v>
      </c>
      <c r="K3011" s="3" t="s">
        <v>63</v>
      </c>
      <c r="L3011" s="3" t="s">
        <v>4</v>
      </c>
      <c r="O3011" s="3" t="s">
        <v>9</v>
      </c>
      <c r="P3011" s="3" t="s">
        <v>4</v>
      </c>
      <c r="Q3011" s="3" t="s">
        <v>10</v>
      </c>
      <c r="V3011" t="str">
        <f t="shared" ref="V3011:V3074" si="143">IF(ISNUMBER(S3011), "Keep", "Remove")</f>
        <v>Remove</v>
      </c>
      <c r="W3011"/>
      <c r="X3011"/>
      <c r="Y3011"/>
      <c r="Z3011"/>
      <c r="AA3011"/>
      <c r="AC3011"/>
      <c r="AE3011"/>
    </row>
    <row r="3012" spans="1:31" hidden="1" x14ac:dyDescent="0.3">
      <c r="A3012" s="3">
        <v>3175688040</v>
      </c>
      <c r="B3012" s="3" t="s">
        <v>7094</v>
      </c>
      <c r="C3012" s="3" t="s">
        <v>7094</v>
      </c>
      <c r="D3012" s="3">
        <v>162.68735407094999</v>
      </c>
      <c r="E3012" s="3" t="s">
        <v>5175</v>
      </c>
      <c r="F3012" s="3" t="s">
        <v>41</v>
      </c>
      <c r="G3012" s="3" t="s">
        <v>219</v>
      </c>
      <c r="H3012" s="3" t="s">
        <v>4</v>
      </c>
      <c r="I3012" s="3" t="s">
        <v>5176</v>
      </c>
      <c r="J3012" s="3" t="s">
        <v>23</v>
      </c>
      <c r="K3012" s="3" t="s">
        <v>137</v>
      </c>
      <c r="L3012" s="3" t="s">
        <v>4</v>
      </c>
      <c r="O3012" s="3" t="s">
        <v>9</v>
      </c>
      <c r="P3012" s="3" t="s">
        <v>4</v>
      </c>
      <c r="Q3012" s="3" t="s">
        <v>10</v>
      </c>
      <c r="V3012" t="str">
        <f t="shared" si="143"/>
        <v>Remove</v>
      </c>
      <c r="W3012"/>
      <c r="X3012"/>
      <c r="Y3012"/>
      <c r="Z3012"/>
      <c r="AA3012"/>
      <c r="AC3012"/>
      <c r="AE3012"/>
    </row>
    <row r="3013" spans="1:31" hidden="1" x14ac:dyDescent="0.3">
      <c r="A3013" s="3">
        <v>3178300040</v>
      </c>
      <c r="B3013" s="3" t="s">
        <v>6656</v>
      </c>
      <c r="C3013" s="3" t="s">
        <v>6656</v>
      </c>
      <c r="D3013" s="3">
        <v>76.352675207234398</v>
      </c>
      <c r="E3013" s="3" t="s">
        <v>7115</v>
      </c>
      <c r="F3013" s="3" t="s">
        <v>41</v>
      </c>
      <c r="G3013" s="3" t="s">
        <v>223</v>
      </c>
      <c r="H3013" s="3" t="s">
        <v>4</v>
      </c>
      <c r="I3013" s="3" t="s">
        <v>25</v>
      </c>
      <c r="J3013" s="3" t="s">
        <v>26</v>
      </c>
      <c r="K3013" s="3" t="s">
        <v>27</v>
      </c>
      <c r="L3013" s="3" t="s">
        <v>4</v>
      </c>
      <c r="N3013" s="3" t="s">
        <v>8</v>
      </c>
      <c r="O3013" s="3" t="s">
        <v>9</v>
      </c>
      <c r="P3013" s="3" t="s">
        <v>4</v>
      </c>
      <c r="Q3013" s="3" t="s">
        <v>10</v>
      </c>
      <c r="V3013" t="str">
        <f t="shared" si="143"/>
        <v>Remove</v>
      </c>
      <c r="W3013"/>
      <c r="X3013"/>
      <c r="Y3013"/>
      <c r="Z3013"/>
      <c r="AA3013"/>
      <c r="AC3013"/>
      <c r="AE3013"/>
    </row>
    <row r="3014" spans="1:31" hidden="1" x14ac:dyDescent="0.3">
      <c r="A3014" s="3">
        <v>3180262040</v>
      </c>
      <c r="B3014" s="3" t="s">
        <v>7116</v>
      </c>
      <c r="C3014" s="3" t="s">
        <v>7116</v>
      </c>
      <c r="D3014" s="3">
        <v>255.000152723052</v>
      </c>
      <c r="E3014" s="3" t="s">
        <v>7117</v>
      </c>
      <c r="F3014" s="3" t="s">
        <v>83</v>
      </c>
      <c r="G3014" s="3" t="s">
        <v>84</v>
      </c>
      <c r="H3014" s="3" t="s">
        <v>49</v>
      </c>
      <c r="I3014" s="3" t="s">
        <v>7118</v>
      </c>
      <c r="J3014" s="3" t="s">
        <v>83</v>
      </c>
      <c r="K3014" s="3" t="s">
        <v>84</v>
      </c>
      <c r="L3014" s="3" t="s">
        <v>49</v>
      </c>
      <c r="M3014" s="3" t="s">
        <v>214</v>
      </c>
      <c r="N3014" s="3" t="s">
        <v>283</v>
      </c>
      <c r="O3014" s="3" t="s">
        <v>9</v>
      </c>
      <c r="P3014" s="3" t="s">
        <v>49</v>
      </c>
      <c r="Q3014" s="3" t="s">
        <v>10</v>
      </c>
      <c r="V3014" t="str">
        <f t="shared" si="143"/>
        <v>Remove</v>
      </c>
      <c r="W3014"/>
      <c r="X3014"/>
      <c r="Y3014"/>
      <c r="Z3014"/>
      <c r="AA3014"/>
      <c r="AC3014"/>
      <c r="AE3014"/>
    </row>
    <row r="3015" spans="1:31" hidden="1" x14ac:dyDescent="0.3">
      <c r="A3015" s="3">
        <v>3179034040</v>
      </c>
      <c r="B3015" s="3" t="s">
        <v>7116</v>
      </c>
      <c r="C3015" s="3" t="s">
        <v>7116</v>
      </c>
      <c r="D3015" s="3">
        <v>96.000183267662393</v>
      </c>
      <c r="E3015" s="3" t="s">
        <v>7119</v>
      </c>
      <c r="F3015" s="3" t="s">
        <v>83</v>
      </c>
      <c r="G3015" s="3" t="s">
        <v>84</v>
      </c>
      <c r="H3015" s="3" t="s">
        <v>49</v>
      </c>
      <c r="I3015" s="3" t="s">
        <v>7120</v>
      </c>
      <c r="J3015" s="3" t="s">
        <v>62</v>
      </c>
      <c r="K3015" s="3" t="s">
        <v>210</v>
      </c>
      <c r="L3015" s="3" t="s">
        <v>49</v>
      </c>
      <c r="O3015" s="3" t="s">
        <v>9</v>
      </c>
      <c r="P3015" s="3" t="s">
        <v>49</v>
      </c>
      <c r="Q3015" s="3" t="s">
        <v>10</v>
      </c>
      <c r="V3015" t="str">
        <f t="shared" si="143"/>
        <v>Remove</v>
      </c>
      <c r="W3015"/>
      <c r="X3015"/>
      <c r="Y3015"/>
      <c r="Z3015"/>
      <c r="AA3015"/>
      <c r="AC3015"/>
      <c r="AE3015"/>
    </row>
    <row r="3016" spans="1:31" hidden="1" x14ac:dyDescent="0.3">
      <c r="A3016" s="3">
        <v>3178913040</v>
      </c>
      <c r="B3016" s="3" t="s">
        <v>7116</v>
      </c>
      <c r="C3016" s="3" t="s">
        <v>7116</v>
      </c>
      <c r="D3016" s="3">
        <v>120.71280913795999</v>
      </c>
      <c r="E3016" s="3" t="s">
        <v>7121</v>
      </c>
      <c r="F3016" s="3" t="s">
        <v>62</v>
      </c>
      <c r="G3016" s="3" t="s">
        <v>210</v>
      </c>
      <c r="H3016" s="3" t="s">
        <v>4</v>
      </c>
      <c r="I3016" s="3" t="s">
        <v>25</v>
      </c>
      <c r="J3016" s="3" t="s">
        <v>26</v>
      </c>
      <c r="K3016" s="3" t="s">
        <v>27</v>
      </c>
      <c r="L3016" s="3" t="s">
        <v>4</v>
      </c>
      <c r="O3016" s="3" t="s">
        <v>9</v>
      </c>
      <c r="P3016" s="3" t="s">
        <v>4</v>
      </c>
      <c r="Q3016" s="3" t="s">
        <v>10</v>
      </c>
      <c r="V3016" t="str">
        <f t="shared" si="143"/>
        <v>Remove</v>
      </c>
      <c r="W3016"/>
      <c r="X3016"/>
      <c r="Y3016"/>
      <c r="Z3016"/>
      <c r="AA3016"/>
      <c r="AC3016"/>
      <c r="AE3016"/>
    </row>
    <row r="3017" spans="1:31" hidden="1" x14ac:dyDescent="0.3">
      <c r="A3017" s="3">
        <v>3178810040</v>
      </c>
      <c r="B3017" s="3" t="s">
        <v>7116</v>
      </c>
      <c r="C3017" s="3" t="s">
        <v>7116</v>
      </c>
      <c r="D3017" s="3">
        <v>57.338584340530801</v>
      </c>
      <c r="E3017" s="3" t="s">
        <v>7122</v>
      </c>
      <c r="F3017" s="3" t="s">
        <v>6</v>
      </c>
      <c r="G3017" s="3" t="s">
        <v>58</v>
      </c>
      <c r="H3017" s="3" t="s">
        <v>4</v>
      </c>
      <c r="I3017" s="3" t="s">
        <v>7123</v>
      </c>
      <c r="J3017" s="3" t="s">
        <v>6</v>
      </c>
      <c r="K3017" s="3" t="s">
        <v>117</v>
      </c>
      <c r="L3017" s="3" t="s">
        <v>4</v>
      </c>
      <c r="O3017" s="3" t="s">
        <v>9</v>
      </c>
      <c r="P3017" s="3" t="s">
        <v>4</v>
      </c>
      <c r="Q3017" s="3" t="s">
        <v>10</v>
      </c>
      <c r="V3017" t="str">
        <f t="shared" si="143"/>
        <v>Remove</v>
      </c>
      <c r="W3017"/>
      <c r="X3017"/>
      <c r="Y3017"/>
      <c r="Z3017"/>
      <c r="AA3017"/>
      <c r="AC3017"/>
      <c r="AE3017"/>
    </row>
    <row r="3018" spans="1:31" hidden="1" x14ac:dyDescent="0.3">
      <c r="A3018" s="3">
        <v>3178638040</v>
      </c>
      <c r="B3018" s="3" t="s">
        <v>7116</v>
      </c>
      <c r="C3018" s="3" t="s">
        <v>7116</v>
      </c>
      <c r="D3018" s="3">
        <v>120.71280913795999</v>
      </c>
      <c r="E3018" s="3" t="s">
        <v>5838</v>
      </c>
      <c r="F3018" s="3" t="s">
        <v>13</v>
      </c>
      <c r="G3018" s="3" t="s">
        <v>56</v>
      </c>
      <c r="H3018" s="3" t="s">
        <v>4</v>
      </c>
      <c r="I3018" s="3" t="s">
        <v>1199</v>
      </c>
      <c r="J3018" s="3" t="s">
        <v>13</v>
      </c>
      <c r="K3018" s="3" t="s">
        <v>96</v>
      </c>
      <c r="L3018" s="3" t="s">
        <v>4</v>
      </c>
      <c r="N3018" s="3" t="s">
        <v>4771</v>
      </c>
      <c r="O3018" s="3" t="s">
        <v>9</v>
      </c>
      <c r="P3018" s="3" t="s">
        <v>4</v>
      </c>
      <c r="Q3018" s="3" t="s">
        <v>10</v>
      </c>
      <c r="V3018" t="str">
        <f t="shared" si="143"/>
        <v>Remove</v>
      </c>
      <c r="W3018"/>
      <c r="X3018"/>
      <c r="Y3018"/>
      <c r="Z3018"/>
      <c r="AA3018"/>
      <c r="AC3018"/>
      <c r="AE3018"/>
    </row>
    <row r="3019" spans="1:31" hidden="1" x14ac:dyDescent="0.3">
      <c r="A3019" s="3">
        <v>3183421040</v>
      </c>
      <c r="B3019" s="3" t="s">
        <v>7124</v>
      </c>
      <c r="C3019" s="3" t="s">
        <v>7124</v>
      </c>
      <c r="D3019" s="3">
        <v>76.911244423934804</v>
      </c>
      <c r="E3019" s="3" t="s">
        <v>7125</v>
      </c>
      <c r="F3019" s="3" t="s">
        <v>18</v>
      </c>
      <c r="G3019" s="3" t="s">
        <v>319</v>
      </c>
      <c r="H3019" s="3" t="s">
        <v>107</v>
      </c>
      <c r="I3019" s="3" t="s">
        <v>7126</v>
      </c>
      <c r="J3019" s="3" t="s">
        <v>18</v>
      </c>
      <c r="K3019" s="3" t="s">
        <v>186</v>
      </c>
      <c r="L3019" s="3" t="s">
        <v>107</v>
      </c>
      <c r="M3019" s="3" t="s">
        <v>6639</v>
      </c>
      <c r="N3019" s="3" t="s">
        <v>436</v>
      </c>
      <c r="O3019" s="3" t="s">
        <v>9</v>
      </c>
      <c r="P3019" s="3" t="s">
        <v>107</v>
      </c>
      <c r="Q3019" s="3" t="s">
        <v>10</v>
      </c>
      <c r="V3019" t="str">
        <f t="shared" si="143"/>
        <v>Remove</v>
      </c>
      <c r="W3019"/>
      <c r="X3019"/>
      <c r="Y3019"/>
      <c r="Z3019"/>
      <c r="AA3019"/>
      <c r="AC3019"/>
      <c r="AE3019"/>
    </row>
    <row r="3020" spans="1:31" hidden="1" x14ac:dyDescent="0.3">
      <c r="A3020" s="3">
        <v>3179418040</v>
      </c>
      <c r="B3020" s="3" t="s">
        <v>7127</v>
      </c>
      <c r="C3020" s="3" t="s">
        <v>7127</v>
      </c>
      <c r="D3020" s="3">
        <v>187.93871235565001</v>
      </c>
      <c r="E3020" s="3" t="s">
        <v>7128</v>
      </c>
      <c r="F3020" s="3" t="s">
        <v>2</v>
      </c>
      <c r="G3020" s="3" t="s">
        <v>3</v>
      </c>
      <c r="H3020" s="3" t="s">
        <v>4</v>
      </c>
      <c r="I3020" s="3" t="s">
        <v>25</v>
      </c>
      <c r="J3020" s="3" t="s">
        <v>26</v>
      </c>
      <c r="K3020" s="3" t="s">
        <v>27</v>
      </c>
      <c r="L3020" s="3" t="s">
        <v>4</v>
      </c>
      <c r="O3020" s="3" t="s">
        <v>9</v>
      </c>
      <c r="P3020" s="3" t="s">
        <v>4</v>
      </c>
      <c r="Q3020" s="3" t="s">
        <v>10</v>
      </c>
      <c r="V3020" t="str">
        <f t="shared" si="143"/>
        <v>Remove</v>
      </c>
      <c r="W3020"/>
      <c r="X3020"/>
      <c r="Y3020"/>
      <c r="Z3020"/>
      <c r="AA3020"/>
      <c r="AC3020"/>
      <c r="AE3020"/>
    </row>
    <row r="3021" spans="1:31" hidden="1" x14ac:dyDescent="0.3">
      <c r="A3021" s="3">
        <v>3228545040</v>
      </c>
      <c r="B3021" s="3" t="s">
        <v>7129</v>
      </c>
      <c r="C3021" s="3" t="s">
        <v>7129</v>
      </c>
      <c r="D3021" s="3">
        <v>264.11101055806898</v>
      </c>
      <c r="E3021" s="3" t="s">
        <v>7130</v>
      </c>
      <c r="F3021" s="3" t="s">
        <v>2</v>
      </c>
      <c r="G3021" s="3" t="s">
        <v>3</v>
      </c>
      <c r="H3021" s="3" t="s">
        <v>4</v>
      </c>
      <c r="I3021" s="3" t="s">
        <v>7131</v>
      </c>
      <c r="J3021" s="3" t="s">
        <v>2</v>
      </c>
      <c r="K3021" s="3" t="s">
        <v>3</v>
      </c>
      <c r="L3021" s="3" t="s">
        <v>4</v>
      </c>
      <c r="N3021" s="3" t="s">
        <v>8</v>
      </c>
      <c r="O3021" s="3" t="s">
        <v>9</v>
      </c>
      <c r="P3021" s="3" t="s">
        <v>4</v>
      </c>
      <c r="Q3021" s="3" t="s">
        <v>10</v>
      </c>
      <c r="V3021" t="str">
        <f t="shared" si="143"/>
        <v>Remove</v>
      </c>
      <c r="W3021"/>
      <c r="X3021"/>
      <c r="Y3021"/>
      <c r="Z3021"/>
      <c r="AA3021"/>
      <c r="AC3021"/>
      <c r="AE3021"/>
    </row>
    <row r="3022" spans="1:31" hidden="1" x14ac:dyDescent="0.3">
      <c r="A3022" s="3">
        <v>3225721040</v>
      </c>
      <c r="B3022" s="3" t="s">
        <v>7129</v>
      </c>
      <c r="C3022" s="3" t="s">
        <v>7129</v>
      </c>
      <c r="D3022" s="3">
        <v>704.97737556561106</v>
      </c>
      <c r="E3022" s="3" t="s">
        <v>7132</v>
      </c>
      <c r="F3022" s="3" t="s">
        <v>2</v>
      </c>
      <c r="G3022" s="3" t="s">
        <v>3</v>
      </c>
      <c r="H3022" s="3" t="s">
        <v>4</v>
      </c>
      <c r="I3022" s="3" t="s">
        <v>7133</v>
      </c>
      <c r="J3022" s="3" t="s">
        <v>2</v>
      </c>
      <c r="K3022" s="3" t="s">
        <v>3</v>
      </c>
      <c r="L3022" s="3" t="s">
        <v>4</v>
      </c>
      <c r="N3022" s="3" t="s">
        <v>8</v>
      </c>
      <c r="O3022" s="3" t="s">
        <v>9</v>
      </c>
      <c r="P3022" s="3" t="s">
        <v>4</v>
      </c>
      <c r="Q3022" s="3" t="s">
        <v>10</v>
      </c>
      <c r="V3022" t="str">
        <f t="shared" si="143"/>
        <v>Remove</v>
      </c>
      <c r="W3022"/>
      <c r="X3022"/>
      <c r="Y3022"/>
      <c r="Z3022"/>
      <c r="AA3022"/>
      <c r="AC3022"/>
      <c r="AE3022"/>
    </row>
    <row r="3023" spans="1:31" hidden="1" x14ac:dyDescent="0.3">
      <c r="A3023" s="3">
        <v>3180806040</v>
      </c>
      <c r="B3023" s="3" t="s">
        <v>7129</v>
      </c>
      <c r="C3023" s="3" t="s">
        <v>7129</v>
      </c>
      <c r="D3023" s="3">
        <v>56.499245852187002</v>
      </c>
      <c r="E3023" s="3" t="s">
        <v>7134</v>
      </c>
      <c r="F3023" s="3" t="s">
        <v>26</v>
      </c>
      <c r="G3023" s="3" t="s">
        <v>27</v>
      </c>
      <c r="H3023" s="3" t="s">
        <v>4</v>
      </c>
      <c r="I3023" s="3" t="s">
        <v>7135</v>
      </c>
      <c r="J3023" s="3" t="s">
        <v>26</v>
      </c>
      <c r="K3023" s="3" t="s">
        <v>27</v>
      </c>
      <c r="L3023" s="3" t="s">
        <v>4</v>
      </c>
      <c r="N3023" s="3" t="s">
        <v>7136</v>
      </c>
      <c r="O3023" s="3" t="s">
        <v>9</v>
      </c>
      <c r="P3023" s="3" t="s">
        <v>4</v>
      </c>
      <c r="Q3023" s="3" t="s">
        <v>10</v>
      </c>
      <c r="V3023" t="str">
        <f t="shared" si="143"/>
        <v>Remove</v>
      </c>
      <c r="W3023"/>
      <c r="X3023"/>
      <c r="Y3023"/>
      <c r="Z3023"/>
      <c r="AA3023"/>
      <c r="AC3023"/>
      <c r="AE3023"/>
    </row>
    <row r="3024" spans="1:31" hidden="1" x14ac:dyDescent="0.3">
      <c r="A3024" s="3">
        <v>3180106040</v>
      </c>
      <c r="B3024" s="3" t="s">
        <v>7129</v>
      </c>
      <c r="C3024" s="3" t="s">
        <v>7129</v>
      </c>
      <c r="D3024" s="3">
        <v>108.597285067873</v>
      </c>
      <c r="E3024" s="3" t="s">
        <v>7137</v>
      </c>
      <c r="F3024" s="3" t="s">
        <v>90</v>
      </c>
      <c r="G3024" s="3" t="s">
        <v>106</v>
      </c>
      <c r="H3024" s="3" t="s">
        <v>4</v>
      </c>
      <c r="I3024" s="3" t="s">
        <v>7138</v>
      </c>
      <c r="J3024" s="3" t="s">
        <v>13</v>
      </c>
      <c r="K3024" s="3" t="s">
        <v>56</v>
      </c>
      <c r="L3024" s="3" t="s">
        <v>4</v>
      </c>
      <c r="O3024" s="3" t="s">
        <v>9</v>
      </c>
      <c r="P3024" s="3" t="s">
        <v>4</v>
      </c>
      <c r="Q3024" s="3" t="s">
        <v>10</v>
      </c>
      <c r="V3024" t="str">
        <f t="shared" si="143"/>
        <v>Remove</v>
      </c>
      <c r="W3024"/>
      <c r="X3024"/>
      <c r="Y3024"/>
      <c r="Z3024"/>
      <c r="AA3024"/>
      <c r="AC3024"/>
      <c r="AE3024"/>
    </row>
    <row r="3025" spans="1:31" hidden="1" x14ac:dyDescent="0.3">
      <c r="A3025" s="3">
        <v>3342143040</v>
      </c>
      <c r="B3025" s="3" t="s">
        <v>7139</v>
      </c>
      <c r="C3025" s="3" t="s">
        <v>7140</v>
      </c>
      <c r="D3025" s="3">
        <v>57.438004571891597</v>
      </c>
      <c r="E3025" s="3" t="s">
        <v>7141</v>
      </c>
      <c r="F3025" s="3" t="s">
        <v>41</v>
      </c>
      <c r="G3025" s="3" t="s">
        <v>223</v>
      </c>
      <c r="H3025" s="3" t="s">
        <v>49</v>
      </c>
      <c r="I3025" s="3" t="s">
        <v>4311</v>
      </c>
      <c r="J3025" s="3" t="s">
        <v>41</v>
      </c>
      <c r="K3025" s="3" t="s">
        <v>223</v>
      </c>
      <c r="L3025" s="3" t="s">
        <v>49</v>
      </c>
      <c r="O3025" s="3" t="s">
        <v>9</v>
      </c>
      <c r="P3025" s="3" t="s">
        <v>49</v>
      </c>
      <c r="Q3025" s="3" t="s">
        <v>10</v>
      </c>
      <c r="V3025" t="str">
        <f t="shared" si="143"/>
        <v>Remove</v>
      </c>
      <c r="W3025"/>
      <c r="X3025"/>
      <c r="Y3025"/>
      <c r="Z3025"/>
      <c r="AA3025"/>
      <c r="AC3025"/>
      <c r="AE3025"/>
    </row>
    <row r="3026" spans="1:31" hidden="1" x14ac:dyDescent="0.3">
      <c r="A3026" s="3">
        <v>3273426040</v>
      </c>
      <c r="B3026" s="3" t="s">
        <v>7139</v>
      </c>
      <c r="C3026" s="3" t="s">
        <v>7139</v>
      </c>
      <c r="D3026" s="3">
        <v>93.056549749463102</v>
      </c>
      <c r="E3026" s="3" t="s">
        <v>7142</v>
      </c>
      <c r="F3026" s="3" t="s">
        <v>83</v>
      </c>
      <c r="G3026" s="3" t="s">
        <v>159</v>
      </c>
      <c r="H3026" s="3" t="s">
        <v>332</v>
      </c>
      <c r="I3026" s="3" t="s">
        <v>7143</v>
      </c>
      <c r="J3026" s="3" t="s">
        <v>83</v>
      </c>
      <c r="K3026" s="3" t="s">
        <v>159</v>
      </c>
      <c r="L3026" s="3" t="s">
        <v>332</v>
      </c>
      <c r="M3026" s="3" t="s">
        <v>7144</v>
      </c>
      <c r="O3026" s="3" t="s">
        <v>9</v>
      </c>
      <c r="P3026" s="3" t="s">
        <v>332</v>
      </c>
      <c r="Q3026" s="3" t="s">
        <v>10</v>
      </c>
      <c r="V3026" t="str">
        <f t="shared" si="143"/>
        <v>Remove</v>
      </c>
      <c r="W3026"/>
      <c r="X3026"/>
      <c r="Y3026"/>
      <c r="Z3026"/>
      <c r="AA3026"/>
      <c r="AC3026"/>
      <c r="AE3026"/>
    </row>
    <row r="3027" spans="1:31" hidden="1" x14ac:dyDescent="0.3">
      <c r="A3027" s="3">
        <v>3190182040</v>
      </c>
      <c r="B3027" s="3" t="s">
        <v>7139</v>
      </c>
      <c r="C3027" s="3" t="s">
        <v>7139</v>
      </c>
      <c r="D3027" s="3">
        <v>56.499831221039102</v>
      </c>
      <c r="E3027" s="3" t="s">
        <v>7145</v>
      </c>
      <c r="F3027" s="3" t="s">
        <v>41</v>
      </c>
      <c r="G3027" s="3" t="s">
        <v>223</v>
      </c>
      <c r="H3027" s="3" t="s">
        <v>49</v>
      </c>
      <c r="I3027" s="3" t="s">
        <v>4311</v>
      </c>
      <c r="J3027" s="3" t="s">
        <v>41</v>
      </c>
      <c r="K3027" s="3" t="s">
        <v>223</v>
      </c>
      <c r="L3027" s="3" t="s">
        <v>49</v>
      </c>
      <c r="N3027" s="3" t="s">
        <v>7146</v>
      </c>
      <c r="O3027" s="3" t="s">
        <v>9</v>
      </c>
      <c r="P3027" s="3" t="s">
        <v>49</v>
      </c>
      <c r="Q3027" s="3" t="s">
        <v>10</v>
      </c>
      <c r="V3027" t="str">
        <f t="shared" si="143"/>
        <v>Remove</v>
      </c>
      <c r="W3027"/>
      <c r="X3027"/>
      <c r="Y3027"/>
      <c r="Z3027"/>
      <c r="AA3027"/>
      <c r="AC3027"/>
      <c r="AE3027"/>
    </row>
    <row r="3028" spans="1:31" hidden="1" x14ac:dyDescent="0.3">
      <c r="A3028" s="3">
        <v>3180731040</v>
      </c>
      <c r="B3028" s="3" t="s">
        <v>7139</v>
      </c>
      <c r="C3028" s="3" t="s">
        <v>7139</v>
      </c>
      <c r="D3028" s="3">
        <v>107.145551950502</v>
      </c>
      <c r="E3028" s="3" t="s">
        <v>7147</v>
      </c>
      <c r="F3028" s="3" t="s">
        <v>6</v>
      </c>
      <c r="G3028" s="3" t="s">
        <v>79</v>
      </c>
      <c r="H3028" s="3" t="s">
        <v>4</v>
      </c>
      <c r="I3028" s="3" t="s">
        <v>4476</v>
      </c>
      <c r="J3028" s="3" t="s">
        <v>13</v>
      </c>
      <c r="K3028" s="3" t="s">
        <v>96</v>
      </c>
      <c r="L3028" s="3" t="s">
        <v>4</v>
      </c>
      <c r="O3028" s="3" t="s">
        <v>9</v>
      </c>
      <c r="P3028" s="3" t="s">
        <v>4</v>
      </c>
      <c r="Q3028" s="3" t="s">
        <v>10</v>
      </c>
      <c r="V3028" t="str">
        <f t="shared" si="143"/>
        <v>Remove</v>
      </c>
      <c r="W3028"/>
      <c r="X3028"/>
      <c r="Y3028"/>
      <c r="Z3028"/>
      <c r="AA3028"/>
      <c r="AC3028"/>
      <c r="AE3028"/>
    </row>
    <row r="3029" spans="1:31" hidden="1" x14ac:dyDescent="0.3">
      <c r="A3029" s="3">
        <v>3180705040</v>
      </c>
      <c r="B3029" s="3" t="s">
        <v>7139</v>
      </c>
      <c r="C3029" s="3" t="s">
        <v>7139</v>
      </c>
      <c r="D3029" s="3">
        <v>148.35636761146199</v>
      </c>
      <c r="E3029" s="3" t="s">
        <v>7148</v>
      </c>
      <c r="F3029" s="3" t="s">
        <v>6</v>
      </c>
      <c r="G3029" s="3" t="s">
        <v>117</v>
      </c>
      <c r="H3029" s="3" t="s">
        <v>4</v>
      </c>
      <c r="I3029" s="3" t="s">
        <v>7149</v>
      </c>
      <c r="J3029" s="3" t="s">
        <v>6</v>
      </c>
      <c r="K3029" s="3" t="s">
        <v>117</v>
      </c>
      <c r="L3029" s="3" t="s">
        <v>4</v>
      </c>
      <c r="N3029" s="3" t="s">
        <v>2171</v>
      </c>
      <c r="O3029" s="3" t="s">
        <v>9</v>
      </c>
      <c r="P3029" s="3" t="s">
        <v>4</v>
      </c>
      <c r="Q3029" s="3" t="s">
        <v>10</v>
      </c>
      <c r="V3029" t="str">
        <f t="shared" si="143"/>
        <v>Remove</v>
      </c>
      <c r="W3029"/>
      <c r="X3029"/>
      <c r="Y3029"/>
      <c r="Z3029"/>
      <c r="AA3029"/>
      <c r="AC3029"/>
      <c r="AE3029"/>
    </row>
    <row r="3030" spans="1:31" hidden="1" x14ac:dyDescent="0.3">
      <c r="A3030" s="3">
        <v>3121899040</v>
      </c>
      <c r="B3030" s="3" t="s">
        <v>7139</v>
      </c>
      <c r="C3030" s="3" t="s">
        <v>7139</v>
      </c>
      <c r="D3030" s="3">
        <v>1296.31026937297</v>
      </c>
      <c r="E3030" s="3" t="s">
        <v>7150</v>
      </c>
      <c r="F3030" s="3" t="s">
        <v>2</v>
      </c>
      <c r="G3030" s="3" t="s">
        <v>3</v>
      </c>
      <c r="H3030" s="3" t="s">
        <v>4</v>
      </c>
      <c r="I3030" s="3" t="s">
        <v>7151</v>
      </c>
      <c r="J3030" s="3" t="s">
        <v>26</v>
      </c>
      <c r="K3030" s="3" t="s">
        <v>27</v>
      </c>
      <c r="L3030" s="3" t="s">
        <v>4</v>
      </c>
      <c r="N3030" s="3" t="s">
        <v>8</v>
      </c>
      <c r="O3030" s="3" t="s">
        <v>9</v>
      </c>
      <c r="P3030" s="3" t="s">
        <v>4</v>
      </c>
      <c r="Q3030" s="3" t="s">
        <v>10</v>
      </c>
      <c r="V3030" t="str">
        <f t="shared" si="143"/>
        <v>Remove</v>
      </c>
      <c r="W3030"/>
      <c r="X3030"/>
      <c r="Y3030"/>
      <c r="Z3030"/>
      <c r="AA3030"/>
      <c r="AC3030"/>
      <c r="AE3030"/>
    </row>
    <row r="3031" spans="1:31" hidden="1" x14ac:dyDescent="0.3">
      <c r="A3031" s="3">
        <v>3182062040</v>
      </c>
      <c r="B3031" s="3" t="s">
        <v>7152</v>
      </c>
      <c r="C3031" s="3" t="s">
        <v>7152</v>
      </c>
      <c r="D3031" s="3">
        <v>172.77326961615501</v>
      </c>
      <c r="E3031" s="3" t="s">
        <v>7153</v>
      </c>
      <c r="F3031" s="3" t="s">
        <v>23</v>
      </c>
      <c r="G3031" s="3" t="s">
        <v>24</v>
      </c>
      <c r="H3031" s="3" t="s">
        <v>107</v>
      </c>
      <c r="I3031" s="3" t="s">
        <v>7154</v>
      </c>
      <c r="J3031" s="3" t="s">
        <v>23</v>
      </c>
      <c r="K3031" s="3" t="s">
        <v>24</v>
      </c>
      <c r="L3031" s="3" t="s">
        <v>6210</v>
      </c>
      <c r="M3031" s="3" t="s">
        <v>288</v>
      </c>
      <c r="O3031" s="3" t="s">
        <v>9</v>
      </c>
      <c r="P3031" s="3" t="s">
        <v>107</v>
      </c>
      <c r="Q3031" s="3" t="s">
        <v>10</v>
      </c>
      <c r="V3031" t="str">
        <f t="shared" si="143"/>
        <v>Remove</v>
      </c>
      <c r="W3031"/>
      <c r="X3031"/>
      <c r="Y3031"/>
      <c r="Z3031"/>
      <c r="AA3031"/>
      <c r="AC3031"/>
      <c r="AE3031"/>
    </row>
    <row r="3032" spans="1:31" hidden="1" x14ac:dyDescent="0.3">
      <c r="A3032" s="3">
        <v>3181233040</v>
      </c>
      <c r="B3032" s="3" t="s">
        <v>7152</v>
      </c>
      <c r="C3032" s="3" t="s">
        <v>7152</v>
      </c>
      <c r="D3032" s="3">
        <v>52.9612928608177</v>
      </c>
      <c r="E3032" s="3" t="s">
        <v>7155</v>
      </c>
      <c r="F3032" s="3" t="s">
        <v>18</v>
      </c>
      <c r="G3032" s="3" t="s">
        <v>186</v>
      </c>
      <c r="H3032" s="3" t="s">
        <v>4</v>
      </c>
      <c r="I3032" s="3" t="s">
        <v>7156</v>
      </c>
      <c r="J3032" s="3" t="s">
        <v>26</v>
      </c>
      <c r="K3032" s="3" t="s">
        <v>27</v>
      </c>
      <c r="L3032" s="3" t="s">
        <v>4</v>
      </c>
      <c r="O3032" s="3" t="s">
        <v>9</v>
      </c>
      <c r="P3032" s="3" t="s">
        <v>4</v>
      </c>
      <c r="Q3032" s="3" t="s">
        <v>10</v>
      </c>
      <c r="V3032" t="str">
        <f t="shared" si="143"/>
        <v>Remove</v>
      </c>
      <c r="W3032"/>
      <c r="X3032"/>
      <c r="Y3032"/>
      <c r="Z3032"/>
      <c r="AA3032"/>
      <c r="AC3032"/>
      <c r="AE3032"/>
    </row>
    <row r="3033" spans="1:31" hidden="1" x14ac:dyDescent="0.3">
      <c r="A3033" s="3">
        <v>3182997040</v>
      </c>
      <c r="B3033" s="3" t="s">
        <v>7157</v>
      </c>
      <c r="C3033" s="3" t="s">
        <v>7157</v>
      </c>
      <c r="D3033" s="3">
        <v>300.96230430156601</v>
      </c>
      <c r="E3033" s="3" t="s">
        <v>7158</v>
      </c>
      <c r="F3033" s="3" t="s">
        <v>6</v>
      </c>
      <c r="G3033" s="3" t="s">
        <v>7</v>
      </c>
      <c r="H3033" s="3" t="s">
        <v>4</v>
      </c>
      <c r="I3033" s="3" t="s">
        <v>4143</v>
      </c>
      <c r="J3033" s="3" t="s">
        <v>6</v>
      </c>
      <c r="K3033" s="3" t="s">
        <v>7</v>
      </c>
      <c r="L3033" s="3" t="s">
        <v>4</v>
      </c>
      <c r="N3033" s="3" t="s">
        <v>4144</v>
      </c>
      <c r="O3033" s="3" t="s">
        <v>9</v>
      </c>
      <c r="P3033" s="3" t="s">
        <v>4</v>
      </c>
      <c r="Q3033" s="3" t="s">
        <v>10</v>
      </c>
      <c r="V3033" t="str">
        <f t="shared" si="143"/>
        <v>Remove</v>
      </c>
      <c r="W3033"/>
      <c r="X3033"/>
      <c r="Y3033"/>
      <c r="Z3033"/>
      <c r="AA3033"/>
      <c r="AC3033"/>
      <c r="AE3033"/>
    </row>
    <row r="3034" spans="1:31" hidden="1" x14ac:dyDescent="0.3">
      <c r="A3034" s="3">
        <v>3181761040</v>
      </c>
      <c r="B3034" s="3" t="s">
        <v>7157</v>
      </c>
      <c r="C3034" s="3" t="s">
        <v>7157</v>
      </c>
      <c r="D3034" s="3">
        <v>131.74347785137999</v>
      </c>
      <c r="E3034" s="3" t="s">
        <v>7159</v>
      </c>
      <c r="F3034" s="3" t="s">
        <v>83</v>
      </c>
      <c r="G3034" s="3" t="s">
        <v>84</v>
      </c>
      <c r="H3034" s="3" t="s">
        <v>4</v>
      </c>
      <c r="I3034" s="3" t="s">
        <v>7160</v>
      </c>
      <c r="J3034" s="3" t="s">
        <v>83</v>
      </c>
      <c r="K3034" s="3" t="s">
        <v>84</v>
      </c>
      <c r="L3034" s="3" t="s">
        <v>4</v>
      </c>
      <c r="N3034" s="3" t="s">
        <v>2246</v>
      </c>
      <c r="O3034" s="3" t="s">
        <v>9</v>
      </c>
      <c r="P3034" s="3" t="s">
        <v>4</v>
      </c>
      <c r="Q3034" s="3" t="s">
        <v>10</v>
      </c>
      <c r="V3034" t="str">
        <f t="shared" si="143"/>
        <v>Remove</v>
      </c>
      <c r="W3034"/>
      <c r="X3034"/>
      <c r="Y3034"/>
      <c r="Z3034"/>
      <c r="AA3034"/>
      <c r="AC3034"/>
      <c r="AE3034"/>
    </row>
    <row r="3035" spans="1:31" hidden="1" x14ac:dyDescent="0.3">
      <c r="A3035" s="3">
        <v>3181710040</v>
      </c>
      <c r="B3035" s="3" t="s">
        <v>7157</v>
      </c>
      <c r="C3035" s="3" t="s">
        <v>7157</v>
      </c>
      <c r="D3035" s="3">
        <v>70.988904088767299</v>
      </c>
      <c r="E3035" s="3" t="s">
        <v>7161</v>
      </c>
      <c r="F3035" s="3" t="s">
        <v>90</v>
      </c>
      <c r="G3035" s="3" t="s">
        <v>91</v>
      </c>
      <c r="H3035" s="3" t="s">
        <v>4</v>
      </c>
      <c r="I3035" s="3" t="s">
        <v>1564</v>
      </c>
      <c r="J3035" s="3" t="s">
        <v>191</v>
      </c>
      <c r="K3035" s="3" t="s">
        <v>536</v>
      </c>
      <c r="L3035" s="3" t="s">
        <v>4</v>
      </c>
      <c r="O3035" s="3" t="s">
        <v>9</v>
      </c>
      <c r="P3035" s="3" t="s">
        <v>4</v>
      </c>
      <c r="Q3035" s="3" t="s">
        <v>10</v>
      </c>
      <c r="V3035" t="str">
        <f t="shared" si="143"/>
        <v>Remove</v>
      </c>
      <c r="W3035"/>
      <c r="X3035"/>
      <c r="Y3035"/>
      <c r="Z3035"/>
      <c r="AA3035"/>
      <c r="AC3035"/>
      <c r="AE3035"/>
    </row>
    <row r="3036" spans="1:31" hidden="1" x14ac:dyDescent="0.3">
      <c r="A3036" s="3">
        <v>3182520040</v>
      </c>
      <c r="B3036" s="3" t="s">
        <v>7162</v>
      </c>
      <c r="C3036" s="3" t="s">
        <v>7162</v>
      </c>
      <c r="D3036" s="3">
        <v>66.296251401557598</v>
      </c>
      <c r="E3036" s="3" t="s">
        <v>7163</v>
      </c>
      <c r="F3036" s="3" t="s">
        <v>191</v>
      </c>
      <c r="G3036" s="3" t="s">
        <v>536</v>
      </c>
      <c r="H3036" s="3" t="s">
        <v>4</v>
      </c>
      <c r="I3036" s="3" t="s">
        <v>7164</v>
      </c>
      <c r="J3036" s="3" t="s">
        <v>2</v>
      </c>
      <c r="K3036" s="3" t="s">
        <v>208</v>
      </c>
      <c r="L3036" s="3" t="s">
        <v>4</v>
      </c>
      <c r="O3036" s="3" t="s">
        <v>9</v>
      </c>
      <c r="P3036" s="3" t="s">
        <v>4</v>
      </c>
      <c r="Q3036" s="3" t="s">
        <v>10</v>
      </c>
      <c r="V3036" t="str">
        <f t="shared" si="143"/>
        <v>Remove</v>
      </c>
      <c r="W3036"/>
      <c r="X3036"/>
      <c r="Y3036"/>
      <c r="Z3036"/>
      <c r="AA3036"/>
      <c r="AC3036"/>
      <c r="AE3036"/>
    </row>
    <row r="3037" spans="1:31" hidden="1" x14ac:dyDescent="0.3">
      <c r="A3037" s="3">
        <v>3182306040</v>
      </c>
      <c r="B3037" s="3" t="s">
        <v>7162</v>
      </c>
      <c r="C3037" s="3" t="s">
        <v>7162</v>
      </c>
      <c r="D3037" s="3">
        <v>53.083578290251197</v>
      </c>
      <c r="E3037" s="3" t="s">
        <v>7165</v>
      </c>
      <c r="F3037" s="3" t="s">
        <v>191</v>
      </c>
      <c r="G3037" s="3" t="s">
        <v>1178</v>
      </c>
      <c r="H3037" s="3" t="s">
        <v>4</v>
      </c>
      <c r="I3037" s="3" t="s">
        <v>7166</v>
      </c>
      <c r="J3037" s="3" t="s">
        <v>83</v>
      </c>
      <c r="K3037" s="3" t="s">
        <v>84</v>
      </c>
      <c r="L3037" s="3" t="s">
        <v>4</v>
      </c>
      <c r="O3037" s="3" t="s">
        <v>9</v>
      </c>
      <c r="P3037" s="3" t="s">
        <v>4</v>
      </c>
      <c r="Q3037" s="3" t="s">
        <v>10</v>
      </c>
      <c r="V3037" t="str">
        <f t="shared" si="143"/>
        <v>Remove</v>
      </c>
      <c r="W3037"/>
      <c r="X3037"/>
      <c r="Y3037"/>
      <c r="Z3037"/>
      <c r="AA3037"/>
      <c r="AC3037"/>
      <c r="AE3037"/>
    </row>
    <row r="3038" spans="1:31" hidden="1" x14ac:dyDescent="0.3">
      <c r="A3038" s="3">
        <v>3183306040</v>
      </c>
      <c r="B3038" s="3" t="s">
        <v>7167</v>
      </c>
      <c r="C3038" s="3" t="s">
        <v>7167</v>
      </c>
      <c r="D3038" s="3">
        <v>299.24118912694303</v>
      </c>
      <c r="E3038" s="3" t="s">
        <v>7168</v>
      </c>
      <c r="F3038" s="3" t="s">
        <v>62</v>
      </c>
      <c r="G3038" s="3" t="s">
        <v>328</v>
      </c>
      <c r="H3038" s="3" t="s">
        <v>4</v>
      </c>
      <c r="I3038" s="3" t="s">
        <v>25</v>
      </c>
      <c r="J3038" s="3" t="s">
        <v>26</v>
      </c>
      <c r="K3038" s="3" t="s">
        <v>27</v>
      </c>
      <c r="L3038" s="3" t="s">
        <v>4</v>
      </c>
      <c r="M3038" s="3" t="s">
        <v>555</v>
      </c>
      <c r="N3038" s="3" t="s">
        <v>1906</v>
      </c>
      <c r="O3038" s="3" t="s">
        <v>9</v>
      </c>
      <c r="P3038" s="3" t="s">
        <v>4</v>
      </c>
      <c r="Q3038" s="3" t="s">
        <v>10</v>
      </c>
      <c r="V3038" t="str">
        <f t="shared" si="143"/>
        <v>Remove</v>
      </c>
      <c r="W3038"/>
      <c r="X3038"/>
      <c r="Y3038"/>
      <c r="Z3038"/>
      <c r="AA3038"/>
      <c r="AC3038"/>
      <c r="AE3038"/>
    </row>
    <row r="3039" spans="1:31" ht="28.8" x14ac:dyDescent="0.3">
      <c r="A3039" s="3">
        <v>3183137040</v>
      </c>
      <c r="B3039" s="3" t="s">
        <v>7167</v>
      </c>
      <c r="C3039" s="3" t="s">
        <v>7167</v>
      </c>
      <c r="D3039" s="3">
        <v>156.77843422314299</v>
      </c>
      <c r="E3039" s="3" t="s">
        <v>7169</v>
      </c>
      <c r="F3039" s="3" t="s">
        <v>18</v>
      </c>
      <c r="G3039" s="3" t="s">
        <v>319</v>
      </c>
      <c r="H3039" s="3" t="s">
        <v>49</v>
      </c>
      <c r="I3039" s="3" t="s">
        <v>7170</v>
      </c>
      <c r="J3039" s="3" t="s">
        <v>18</v>
      </c>
      <c r="K3039" s="3" t="s">
        <v>319</v>
      </c>
      <c r="L3039" s="3" t="s">
        <v>49</v>
      </c>
      <c r="N3039" s="3" t="s">
        <v>7171</v>
      </c>
      <c r="O3039" s="3" t="s">
        <v>9</v>
      </c>
      <c r="P3039" s="3" t="s">
        <v>49</v>
      </c>
      <c r="Q3039" s="3" t="s">
        <v>10</v>
      </c>
      <c r="R3039" s="2" t="s">
        <v>53</v>
      </c>
      <c r="S3039" s="3">
        <v>89.89</v>
      </c>
      <c r="U3039" s="3">
        <v>62.42</v>
      </c>
      <c r="V3039" s="3" t="str">
        <f t="shared" si="143"/>
        <v>Keep</v>
      </c>
      <c r="W3039" s="2" t="str">
        <f t="shared" ref="W3039:W3040" si="144">MID(B3039, 5, 11)</f>
        <v>Nov 27 2017</v>
      </c>
      <c r="X3039" s="3">
        <f t="shared" ref="X3039:X3040" si="145">VALUE(RIGHT(W3039,4))</f>
        <v>2017</v>
      </c>
      <c r="Y3039" s="2" t="str">
        <f t="shared" ref="Y3039:Y3040" si="146">H3039&amp;X3039</f>
        <v>Brazil2017</v>
      </c>
      <c r="Z3039" s="1" t="s">
        <v>16091</v>
      </c>
      <c r="AA3039" s="1">
        <f>IFERROR(VLOOKUP(Z3039, RISKSHEET!$A$2:$G$1000, 4, FALSE), "Missing")</f>
        <v>-0.30542856454849199</v>
      </c>
      <c r="AB3039">
        <f>IFERROR(VLOOKUP(Z3039, RISKSHEET!$A$2:$G$1000, 5, FALSE), "Missing")</f>
        <v>-0.47994756698608398</v>
      </c>
      <c r="AC3039" s="1">
        <f>IFERROR(VLOOKUP(Z3039, RISKSHEET!$A$2:$G$1000, 6, FALSE), "Missing")</f>
        <v>-0.31714060902595498</v>
      </c>
      <c r="AD3039" t="str">
        <f>_xlfn.XLOOKUP(Z3039, CREDITRATING!I:I, CREDITRATING!E:E, "Missing")</f>
        <v>BB</v>
      </c>
      <c r="AE3039" s="1">
        <f>_xlfn.XLOOKUP(Z3039, CREDITRATING!I:I, CREDITRATING!F:F, "Missing")</f>
        <v>12</v>
      </c>
    </row>
    <row r="3040" spans="1:31" ht="28.8" x14ac:dyDescent="0.3">
      <c r="A3040" s="3">
        <v>3182956040</v>
      </c>
      <c r="B3040" s="3" t="s">
        <v>7167</v>
      </c>
      <c r="C3040" s="3" t="s">
        <v>7167</v>
      </c>
      <c r="D3040" s="3">
        <v>453.53602837927701</v>
      </c>
      <c r="E3040" s="3" t="s">
        <v>7172</v>
      </c>
      <c r="F3040" s="3" t="s">
        <v>62</v>
      </c>
      <c r="G3040" s="3" t="s">
        <v>113</v>
      </c>
      <c r="H3040" s="3" t="s">
        <v>16004</v>
      </c>
      <c r="I3040" s="3" t="s">
        <v>25</v>
      </c>
      <c r="J3040" s="3" t="s">
        <v>26</v>
      </c>
      <c r="K3040" s="3" t="s">
        <v>27</v>
      </c>
      <c r="L3040" s="3" t="s">
        <v>4</v>
      </c>
      <c r="M3040" s="3" t="s">
        <v>2539</v>
      </c>
      <c r="O3040" s="3" t="s">
        <v>9</v>
      </c>
      <c r="P3040" s="3" t="s">
        <v>4</v>
      </c>
      <c r="Q3040" s="3" t="s">
        <v>10</v>
      </c>
      <c r="R3040" s="2" t="s">
        <v>482</v>
      </c>
      <c r="S3040" s="3">
        <v>7.33</v>
      </c>
      <c r="T3040" s="3">
        <v>15.64</v>
      </c>
      <c r="U3040" s="3">
        <v>9.7100000000000009</v>
      </c>
      <c r="V3040" s="3" t="str">
        <f t="shared" si="143"/>
        <v>Keep</v>
      </c>
      <c r="W3040" s="2" t="str">
        <f t="shared" si="144"/>
        <v>Nov 27 2017</v>
      </c>
      <c r="X3040" s="3">
        <f t="shared" si="145"/>
        <v>2017</v>
      </c>
      <c r="Y3040" s="2" t="str">
        <f t="shared" si="146"/>
        <v>china2017</v>
      </c>
      <c r="Z3040" s="1" t="s">
        <v>16088</v>
      </c>
      <c r="AA3040" s="1">
        <f>IFERROR(VLOOKUP(Z3040, RISKSHEET!$A$2:$G$1000, 4, FALSE), "Missing")</f>
        <v>-0.25517809391021701</v>
      </c>
      <c r="AB3040">
        <f>IFERROR(VLOOKUP(Z3040, RISKSHEET!$A$2:$G$1000, 5, FALSE), "Missing")</f>
        <v>-0.23255810141563399</v>
      </c>
      <c r="AC3040" s="1">
        <f>IFERROR(VLOOKUP(Z3040, RISKSHEET!$A$2:$G$1000, 6, FALSE), "Missing")</f>
        <v>0.416875630617142</v>
      </c>
      <c r="AD3040" t="str">
        <f>_xlfn.XLOOKUP(Z3040, CREDITRATING!I:I, CREDITRATING!E:E, "Missing")</f>
        <v>A+</v>
      </c>
      <c r="AE3040" s="1">
        <f>_xlfn.XLOOKUP(Z3040, CREDITRATING!I:I, CREDITRATING!F:F, "Missing")</f>
        <v>5</v>
      </c>
    </row>
    <row r="3041" spans="1:31" hidden="1" x14ac:dyDescent="0.3">
      <c r="A3041" s="3">
        <v>3182367040</v>
      </c>
      <c r="B3041" s="3" t="s">
        <v>7167</v>
      </c>
      <c r="C3041" s="3" t="s">
        <v>7167</v>
      </c>
      <c r="D3041" s="3">
        <v>99.2069456650202</v>
      </c>
      <c r="E3041" s="3" t="s">
        <v>7173</v>
      </c>
      <c r="F3041" s="3" t="s">
        <v>191</v>
      </c>
      <c r="G3041" s="3" t="s">
        <v>1206</v>
      </c>
      <c r="H3041" s="3" t="s">
        <v>4</v>
      </c>
      <c r="I3041" s="3" t="s">
        <v>7174</v>
      </c>
      <c r="J3041" s="3" t="s">
        <v>62</v>
      </c>
      <c r="K3041" s="3" t="s">
        <v>210</v>
      </c>
      <c r="L3041" s="3" t="s">
        <v>4</v>
      </c>
      <c r="N3041" s="3" t="s">
        <v>7175</v>
      </c>
      <c r="O3041" s="3" t="s">
        <v>9</v>
      </c>
      <c r="P3041" s="3" t="s">
        <v>4</v>
      </c>
      <c r="Q3041" s="3" t="s">
        <v>10</v>
      </c>
      <c r="V3041" t="str">
        <f t="shared" si="143"/>
        <v>Remove</v>
      </c>
      <c r="W3041"/>
      <c r="X3041"/>
      <c r="Y3041"/>
      <c r="Z3041"/>
      <c r="AA3041"/>
      <c r="AC3041"/>
      <c r="AE3041"/>
    </row>
    <row r="3042" spans="1:31" hidden="1" x14ac:dyDescent="0.3">
      <c r="A3042" s="3">
        <v>3182341040</v>
      </c>
      <c r="B3042" s="3" t="s">
        <v>7167</v>
      </c>
      <c r="C3042" s="3" t="s">
        <v>7167</v>
      </c>
      <c r="D3042" s="3">
        <v>128.07039607260799</v>
      </c>
      <c r="E3042" s="3" t="s">
        <v>7176</v>
      </c>
      <c r="F3042" s="3" t="s">
        <v>62</v>
      </c>
      <c r="G3042" s="3" t="s">
        <v>210</v>
      </c>
      <c r="H3042" s="3" t="s">
        <v>4</v>
      </c>
      <c r="I3042" s="3" t="s">
        <v>7174</v>
      </c>
      <c r="J3042" s="3" t="s">
        <v>62</v>
      </c>
      <c r="K3042" s="3" t="s">
        <v>210</v>
      </c>
      <c r="L3042" s="3" t="s">
        <v>4</v>
      </c>
      <c r="N3042" s="3" t="s">
        <v>7175</v>
      </c>
      <c r="O3042" s="3" t="s">
        <v>9</v>
      </c>
      <c r="P3042" s="3" t="s">
        <v>4</v>
      </c>
      <c r="Q3042" s="3" t="s">
        <v>10</v>
      </c>
      <c r="V3042" t="str">
        <f t="shared" si="143"/>
        <v>Remove</v>
      </c>
      <c r="W3042"/>
      <c r="X3042"/>
      <c r="Y3042"/>
      <c r="Z3042"/>
      <c r="AA3042"/>
      <c r="AC3042"/>
      <c r="AE3042"/>
    </row>
    <row r="3043" spans="1:31" hidden="1" x14ac:dyDescent="0.3">
      <c r="A3043" s="3">
        <v>3181769040</v>
      </c>
      <c r="B3043" s="3" t="s">
        <v>7167</v>
      </c>
      <c r="C3043" s="3" t="s">
        <v>7167</v>
      </c>
      <c r="D3043" s="3">
        <v>86.6492924028001</v>
      </c>
      <c r="E3043" s="3" t="s">
        <v>7177</v>
      </c>
      <c r="F3043" s="3" t="s">
        <v>6</v>
      </c>
      <c r="G3043" s="3" t="s">
        <v>7</v>
      </c>
      <c r="H3043" s="3" t="s">
        <v>4</v>
      </c>
      <c r="I3043" s="3" t="s">
        <v>7178</v>
      </c>
      <c r="J3043" s="3" t="s">
        <v>41</v>
      </c>
      <c r="K3043" s="3" t="s">
        <v>223</v>
      </c>
      <c r="L3043" s="3" t="s">
        <v>4</v>
      </c>
      <c r="N3043" s="3" t="s">
        <v>7179</v>
      </c>
      <c r="O3043" s="3" t="s">
        <v>9</v>
      </c>
      <c r="P3043" s="3" t="s">
        <v>4</v>
      </c>
      <c r="Q3043" s="3" t="s">
        <v>10</v>
      </c>
      <c r="V3043" t="str">
        <f t="shared" si="143"/>
        <v>Remove</v>
      </c>
      <c r="W3043"/>
      <c r="X3043"/>
      <c r="Y3043"/>
      <c r="Z3043"/>
      <c r="AA3043"/>
      <c r="AC3043"/>
      <c r="AE3043"/>
    </row>
    <row r="3044" spans="1:31" hidden="1" x14ac:dyDescent="0.3">
      <c r="A3044" s="3">
        <v>3183411040</v>
      </c>
      <c r="B3044" s="3" t="s">
        <v>7180</v>
      </c>
      <c r="C3044" s="3" t="s">
        <v>7180</v>
      </c>
      <c r="D3044" s="3">
        <v>265.28415723013001</v>
      </c>
      <c r="E3044" s="3" t="s">
        <v>7181</v>
      </c>
      <c r="F3044" s="3" t="s">
        <v>62</v>
      </c>
      <c r="G3044" s="3" t="s">
        <v>210</v>
      </c>
      <c r="H3044" s="3" t="s">
        <v>4</v>
      </c>
      <c r="I3044" s="3" t="s">
        <v>7182</v>
      </c>
      <c r="J3044" s="3" t="s">
        <v>26</v>
      </c>
      <c r="K3044" s="3" t="s">
        <v>72</v>
      </c>
      <c r="L3044" s="3" t="s">
        <v>4</v>
      </c>
      <c r="O3044" s="3" t="s">
        <v>9</v>
      </c>
      <c r="P3044" s="3" t="s">
        <v>4</v>
      </c>
      <c r="Q3044" s="3" t="s">
        <v>10</v>
      </c>
      <c r="V3044" t="str">
        <f t="shared" si="143"/>
        <v>Remove</v>
      </c>
      <c r="W3044"/>
      <c r="X3044"/>
      <c r="Y3044"/>
      <c r="Z3044"/>
      <c r="AA3044"/>
      <c r="AC3044"/>
      <c r="AE3044"/>
    </row>
    <row r="3045" spans="1:31" hidden="1" x14ac:dyDescent="0.3">
      <c r="A3045" s="3">
        <v>3182963040</v>
      </c>
      <c r="B3045" s="3" t="s">
        <v>7180</v>
      </c>
      <c r="C3045" s="3" t="s">
        <v>7180</v>
      </c>
      <c r="D3045" s="3">
        <v>2977.4863976083702</v>
      </c>
      <c r="E3045" s="3" t="s">
        <v>7183</v>
      </c>
      <c r="F3045" s="3" t="s">
        <v>83</v>
      </c>
      <c r="G3045" s="3" t="s">
        <v>159</v>
      </c>
      <c r="H3045" s="3" t="s">
        <v>4</v>
      </c>
      <c r="I3045" s="3" t="s">
        <v>25</v>
      </c>
      <c r="J3045" s="3" t="s">
        <v>26</v>
      </c>
      <c r="K3045" s="3" t="s">
        <v>27</v>
      </c>
      <c r="L3045" s="3" t="s">
        <v>4</v>
      </c>
      <c r="N3045" s="3" t="s">
        <v>931</v>
      </c>
      <c r="O3045" s="3" t="s">
        <v>9</v>
      </c>
      <c r="P3045" s="3" t="s">
        <v>4</v>
      </c>
      <c r="Q3045" s="3" t="s">
        <v>10</v>
      </c>
      <c r="R3045" s="2" t="s">
        <v>321</v>
      </c>
      <c r="V3045" t="str">
        <f t="shared" si="143"/>
        <v>Remove</v>
      </c>
      <c r="W3045"/>
      <c r="X3045"/>
      <c r="Y3045"/>
      <c r="Z3045"/>
      <c r="AA3045"/>
      <c r="AC3045"/>
      <c r="AE3045"/>
    </row>
    <row r="3046" spans="1:31" hidden="1" x14ac:dyDescent="0.3">
      <c r="A3046" s="3">
        <v>3201960040</v>
      </c>
      <c r="B3046" s="3" t="s">
        <v>7184</v>
      </c>
      <c r="C3046" s="3" t="s">
        <v>7185</v>
      </c>
      <c r="D3046" s="3">
        <v>50.548648895103199</v>
      </c>
      <c r="E3046" s="3" t="s">
        <v>7186</v>
      </c>
      <c r="F3046" s="3" t="s">
        <v>2</v>
      </c>
      <c r="G3046" s="3" t="s">
        <v>208</v>
      </c>
      <c r="H3046" s="3" t="s">
        <v>49</v>
      </c>
      <c r="I3046" s="3" t="s">
        <v>7187</v>
      </c>
      <c r="J3046" s="3" t="s">
        <v>2</v>
      </c>
      <c r="K3046" s="3" t="s">
        <v>208</v>
      </c>
      <c r="L3046" s="3" t="s">
        <v>49</v>
      </c>
      <c r="O3046" s="3" t="s">
        <v>9</v>
      </c>
      <c r="P3046" s="3" t="s">
        <v>49</v>
      </c>
      <c r="Q3046" s="3" t="s">
        <v>10</v>
      </c>
      <c r="V3046" t="str">
        <f t="shared" si="143"/>
        <v>Remove</v>
      </c>
      <c r="W3046"/>
      <c r="X3046"/>
      <c r="Y3046"/>
      <c r="Z3046"/>
      <c r="AA3046"/>
      <c r="AC3046"/>
      <c r="AE3046"/>
    </row>
    <row r="3047" spans="1:31" hidden="1" x14ac:dyDescent="0.3">
      <c r="A3047" s="3">
        <v>3183287040</v>
      </c>
      <c r="B3047" s="3" t="s">
        <v>7184</v>
      </c>
      <c r="C3047" s="3" t="s">
        <v>7184</v>
      </c>
      <c r="D3047" s="3">
        <v>77.302404457634296</v>
      </c>
      <c r="E3047" s="3" t="s">
        <v>7188</v>
      </c>
      <c r="F3047" s="3" t="s">
        <v>6</v>
      </c>
      <c r="G3047" s="3" t="s">
        <v>117</v>
      </c>
      <c r="H3047" s="3" t="s">
        <v>4</v>
      </c>
      <c r="I3047" s="3" t="s">
        <v>7189</v>
      </c>
      <c r="J3047" s="3" t="s">
        <v>26</v>
      </c>
      <c r="K3047" s="3" t="s">
        <v>27</v>
      </c>
      <c r="L3047" s="3" t="s">
        <v>4</v>
      </c>
      <c r="M3047" s="3" t="s">
        <v>2463</v>
      </c>
      <c r="O3047" s="3" t="s">
        <v>9</v>
      </c>
      <c r="P3047" s="3" t="s">
        <v>4</v>
      </c>
      <c r="Q3047" s="3" t="s">
        <v>10</v>
      </c>
      <c r="V3047" t="str">
        <f t="shared" si="143"/>
        <v>Remove</v>
      </c>
      <c r="W3047"/>
      <c r="X3047"/>
      <c r="Y3047"/>
      <c r="Z3047"/>
      <c r="AA3047"/>
      <c r="AC3047"/>
      <c r="AE3047"/>
    </row>
    <row r="3048" spans="1:31" hidden="1" x14ac:dyDescent="0.3">
      <c r="A3048" s="3">
        <v>3255634040</v>
      </c>
      <c r="B3048" s="3" t="s">
        <v>7190</v>
      </c>
      <c r="C3048" s="3" t="s">
        <v>7190</v>
      </c>
      <c r="D3048" s="3">
        <v>325.91426971902399</v>
      </c>
      <c r="E3048" s="3" t="s">
        <v>7191</v>
      </c>
      <c r="F3048" s="3" t="s">
        <v>2</v>
      </c>
      <c r="G3048" s="3" t="s">
        <v>3</v>
      </c>
      <c r="H3048" s="3" t="s">
        <v>4</v>
      </c>
      <c r="I3048" s="3" t="s">
        <v>7192</v>
      </c>
      <c r="J3048" s="3" t="s">
        <v>90</v>
      </c>
      <c r="K3048" s="3" t="s">
        <v>733</v>
      </c>
      <c r="L3048" s="3" t="s">
        <v>4</v>
      </c>
      <c r="N3048" s="3" t="s">
        <v>8</v>
      </c>
      <c r="O3048" s="3" t="s">
        <v>9</v>
      </c>
      <c r="P3048" s="3" t="s">
        <v>4</v>
      </c>
      <c r="Q3048" s="3" t="s">
        <v>10</v>
      </c>
      <c r="V3048" t="str">
        <f t="shared" si="143"/>
        <v>Remove</v>
      </c>
      <c r="W3048"/>
      <c r="X3048"/>
      <c r="Y3048"/>
      <c r="Z3048"/>
      <c r="AA3048"/>
      <c r="AC3048"/>
      <c r="AE3048"/>
    </row>
    <row r="3049" spans="1:31" hidden="1" x14ac:dyDescent="0.3">
      <c r="A3049" s="3">
        <v>3184772040</v>
      </c>
      <c r="B3049" s="3" t="s">
        <v>7190</v>
      </c>
      <c r="C3049" s="3" t="s">
        <v>7190</v>
      </c>
      <c r="D3049" s="3">
        <v>134.66484837830399</v>
      </c>
      <c r="E3049" s="3" t="s">
        <v>7193</v>
      </c>
      <c r="F3049" s="3" t="s">
        <v>2</v>
      </c>
      <c r="G3049" s="3" t="s">
        <v>208</v>
      </c>
      <c r="H3049" s="3" t="s">
        <v>127</v>
      </c>
      <c r="I3049" s="3" t="s">
        <v>553</v>
      </c>
      <c r="J3049" s="3" t="s">
        <v>26</v>
      </c>
      <c r="K3049" s="3" t="s">
        <v>364</v>
      </c>
      <c r="L3049" s="3" t="s">
        <v>554</v>
      </c>
      <c r="O3049" s="3" t="s">
        <v>9</v>
      </c>
      <c r="P3049" s="3" t="s">
        <v>127</v>
      </c>
      <c r="Q3049" s="3" t="s">
        <v>10</v>
      </c>
      <c r="V3049" t="str">
        <f t="shared" si="143"/>
        <v>Remove</v>
      </c>
      <c r="W3049"/>
      <c r="X3049"/>
      <c r="Y3049"/>
      <c r="Z3049"/>
      <c r="AA3049"/>
      <c r="AC3049"/>
      <c r="AE3049"/>
    </row>
    <row r="3050" spans="1:31" hidden="1" x14ac:dyDescent="0.3">
      <c r="A3050" s="3">
        <v>3184602040</v>
      </c>
      <c r="B3050" s="3" t="s">
        <v>7190</v>
      </c>
      <c r="C3050" s="3" t="s">
        <v>7190</v>
      </c>
      <c r="D3050" s="3">
        <v>142.107156885851</v>
      </c>
      <c r="E3050" s="3" t="s">
        <v>7194</v>
      </c>
      <c r="F3050" s="3" t="s">
        <v>23</v>
      </c>
      <c r="G3050" s="3" t="s">
        <v>797</v>
      </c>
      <c r="H3050" s="3" t="s">
        <v>4</v>
      </c>
      <c r="I3050" s="3" t="s">
        <v>6265</v>
      </c>
      <c r="J3050" s="3" t="s">
        <v>83</v>
      </c>
      <c r="K3050" s="3" t="s">
        <v>84</v>
      </c>
      <c r="L3050" s="3" t="s">
        <v>4</v>
      </c>
      <c r="N3050" s="3" t="s">
        <v>6962</v>
      </c>
      <c r="O3050" s="3" t="s">
        <v>9</v>
      </c>
      <c r="P3050" s="3" t="s">
        <v>4</v>
      </c>
      <c r="Q3050" s="3" t="s">
        <v>10</v>
      </c>
      <c r="V3050" t="str">
        <f t="shared" si="143"/>
        <v>Remove</v>
      </c>
      <c r="W3050"/>
      <c r="X3050"/>
      <c r="Y3050"/>
      <c r="Z3050"/>
      <c r="AA3050"/>
      <c r="AC3050"/>
      <c r="AE3050"/>
    </row>
    <row r="3051" spans="1:31" hidden="1" x14ac:dyDescent="0.3">
      <c r="A3051" s="3">
        <v>3183810040</v>
      </c>
      <c r="B3051" s="3" t="s">
        <v>7190</v>
      </c>
      <c r="C3051" s="3" t="s">
        <v>7190</v>
      </c>
      <c r="D3051" s="3">
        <v>108.235917144543</v>
      </c>
      <c r="E3051" s="3" t="s">
        <v>7195</v>
      </c>
      <c r="F3051" s="3" t="s">
        <v>6</v>
      </c>
      <c r="G3051" s="3" t="s">
        <v>79</v>
      </c>
      <c r="H3051" s="3" t="s">
        <v>4</v>
      </c>
      <c r="I3051" s="3" t="s">
        <v>7196</v>
      </c>
      <c r="J3051" s="3" t="s">
        <v>6</v>
      </c>
      <c r="K3051" s="3" t="s">
        <v>79</v>
      </c>
      <c r="L3051" s="3" t="s">
        <v>4</v>
      </c>
      <c r="O3051" s="3" t="s">
        <v>9</v>
      </c>
      <c r="P3051" s="3" t="s">
        <v>4</v>
      </c>
      <c r="Q3051" s="3" t="s">
        <v>10</v>
      </c>
      <c r="V3051" t="str">
        <f t="shared" si="143"/>
        <v>Remove</v>
      </c>
      <c r="W3051"/>
      <c r="X3051"/>
      <c r="Y3051"/>
      <c r="Z3051"/>
      <c r="AA3051"/>
      <c r="AC3051"/>
      <c r="AE3051"/>
    </row>
    <row r="3052" spans="1:31" hidden="1" x14ac:dyDescent="0.3">
      <c r="A3052" s="3">
        <v>3183660040</v>
      </c>
      <c r="B3052" s="3" t="s">
        <v>7190</v>
      </c>
      <c r="C3052" s="3" t="s">
        <v>7190</v>
      </c>
      <c r="D3052" s="3">
        <v>165.19376771370301</v>
      </c>
      <c r="E3052" s="3" t="s">
        <v>7197</v>
      </c>
      <c r="F3052" s="3" t="s">
        <v>13</v>
      </c>
      <c r="G3052" s="3" t="s">
        <v>155</v>
      </c>
      <c r="H3052" s="3" t="s">
        <v>4</v>
      </c>
      <c r="I3052" s="3" t="s">
        <v>7198</v>
      </c>
      <c r="J3052" s="3" t="s">
        <v>13</v>
      </c>
      <c r="K3052" s="3" t="s">
        <v>65</v>
      </c>
      <c r="L3052" s="3" t="s">
        <v>4</v>
      </c>
      <c r="N3052" s="3" t="s">
        <v>2212</v>
      </c>
      <c r="O3052" s="3" t="s">
        <v>9</v>
      </c>
      <c r="P3052" s="3" t="s">
        <v>4</v>
      </c>
      <c r="Q3052" s="3" t="s">
        <v>10</v>
      </c>
      <c r="V3052" t="str">
        <f t="shared" si="143"/>
        <v>Remove</v>
      </c>
      <c r="W3052"/>
      <c r="X3052"/>
      <c r="Y3052"/>
      <c r="Z3052"/>
      <c r="AA3052"/>
      <c r="AC3052"/>
      <c r="AE3052"/>
    </row>
    <row r="3053" spans="1:31" hidden="1" x14ac:dyDescent="0.3">
      <c r="A3053" s="3">
        <v>3189342040</v>
      </c>
      <c r="B3053" s="3" t="s">
        <v>7199</v>
      </c>
      <c r="C3053" s="3" t="s">
        <v>7199</v>
      </c>
      <c r="D3053" s="3">
        <v>140.83759305210901</v>
      </c>
      <c r="E3053" s="3" t="s">
        <v>7200</v>
      </c>
      <c r="F3053" s="3" t="s">
        <v>41</v>
      </c>
      <c r="G3053" s="3" t="s">
        <v>144</v>
      </c>
      <c r="H3053" s="3" t="s">
        <v>107</v>
      </c>
      <c r="I3053" s="3" t="s">
        <v>7201</v>
      </c>
      <c r="J3053" s="3" t="s">
        <v>83</v>
      </c>
      <c r="K3053" s="3" t="s">
        <v>159</v>
      </c>
      <c r="L3053" s="3" t="s">
        <v>107</v>
      </c>
      <c r="O3053" s="3" t="s">
        <v>9</v>
      </c>
      <c r="P3053" s="3" t="s">
        <v>107</v>
      </c>
      <c r="Q3053" s="3" t="s">
        <v>10</v>
      </c>
      <c r="V3053" t="str">
        <f t="shared" si="143"/>
        <v>Remove</v>
      </c>
      <c r="W3053"/>
      <c r="X3053"/>
      <c r="Y3053"/>
      <c r="Z3053"/>
      <c r="AA3053"/>
      <c r="AC3053"/>
      <c r="AE3053"/>
    </row>
    <row r="3054" spans="1:31" hidden="1" x14ac:dyDescent="0.3">
      <c r="A3054" s="3">
        <v>3185285040</v>
      </c>
      <c r="B3054" s="3" t="s">
        <v>7199</v>
      </c>
      <c r="C3054" s="3" t="s">
        <v>7202</v>
      </c>
      <c r="D3054" s="3">
        <v>64.017083587553401</v>
      </c>
      <c r="E3054" s="3" t="s">
        <v>7203</v>
      </c>
      <c r="F3054" s="3" t="s">
        <v>6</v>
      </c>
      <c r="G3054" s="3" t="s">
        <v>7</v>
      </c>
      <c r="H3054" s="3" t="s">
        <v>4</v>
      </c>
      <c r="I3054" s="3" t="s">
        <v>7204</v>
      </c>
      <c r="J3054" s="3" t="s">
        <v>13</v>
      </c>
      <c r="K3054" s="3" t="s">
        <v>425</v>
      </c>
      <c r="L3054" s="3" t="s">
        <v>4</v>
      </c>
      <c r="O3054" s="3" t="s">
        <v>9</v>
      </c>
      <c r="P3054" s="3" t="s">
        <v>4</v>
      </c>
      <c r="Q3054" s="3" t="s">
        <v>10</v>
      </c>
      <c r="V3054" t="str">
        <f t="shared" si="143"/>
        <v>Remove</v>
      </c>
      <c r="W3054"/>
      <c r="X3054"/>
      <c r="Y3054"/>
      <c r="Z3054"/>
      <c r="AA3054"/>
      <c r="AC3054"/>
      <c r="AE3054"/>
    </row>
    <row r="3055" spans="1:31" hidden="1" x14ac:dyDescent="0.3">
      <c r="A3055" s="3">
        <v>3184808040</v>
      </c>
      <c r="B3055" s="3" t="s">
        <v>7199</v>
      </c>
      <c r="C3055" s="3" t="s">
        <v>7199</v>
      </c>
      <c r="D3055" s="3">
        <v>69.999848691178698</v>
      </c>
      <c r="E3055" s="3" t="s">
        <v>7205</v>
      </c>
      <c r="F3055" s="3" t="s">
        <v>13</v>
      </c>
      <c r="G3055" s="3" t="s">
        <v>155</v>
      </c>
      <c r="H3055" s="3" t="s">
        <v>4</v>
      </c>
      <c r="I3055" s="3" t="s">
        <v>25</v>
      </c>
      <c r="J3055" s="3" t="s">
        <v>26</v>
      </c>
      <c r="K3055" s="3" t="s">
        <v>27</v>
      </c>
      <c r="L3055" s="3" t="s">
        <v>819</v>
      </c>
      <c r="N3055" s="3" t="s">
        <v>7206</v>
      </c>
      <c r="O3055" s="3" t="s">
        <v>9</v>
      </c>
      <c r="P3055" s="3" t="s">
        <v>4</v>
      </c>
      <c r="Q3055" s="3" t="s">
        <v>10</v>
      </c>
      <c r="V3055" t="str">
        <f t="shared" si="143"/>
        <v>Remove</v>
      </c>
      <c r="W3055"/>
      <c r="X3055"/>
      <c r="Y3055"/>
      <c r="Z3055"/>
      <c r="AA3055"/>
      <c r="AC3055"/>
      <c r="AE3055"/>
    </row>
    <row r="3056" spans="1:31" hidden="1" x14ac:dyDescent="0.3">
      <c r="A3056" s="3">
        <v>3184438040</v>
      </c>
      <c r="B3056" s="3" t="s">
        <v>7199</v>
      </c>
      <c r="C3056" s="3" t="s">
        <v>7199</v>
      </c>
      <c r="D3056" s="3">
        <v>59.313057951278601</v>
      </c>
      <c r="E3056" s="3" t="s">
        <v>7207</v>
      </c>
      <c r="F3056" s="3" t="s">
        <v>62</v>
      </c>
      <c r="G3056" s="3" t="s">
        <v>210</v>
      </c>
      <c r="H3056" s="3" t="s">
        <v>4</v>
      </c>
      <c r="I3056" s="3" t="s">
        <v>7208</v>
      </c>
      <c r="J3056" s="3" t="s">
        <v>2</v>
      </c>
      <c r="K3056" s="3" t="s">
        <v>3</v>
      </c>
      <c r="L3056" s="3" t="s">
        <v>4</v>
      </c>
      <c r="O3056" s="3" t="s">
        <v>9</v>
      </c>
      <c r="P3056" s="3" t="s">
        <v>4</v>
      </c>
      <c r="Q3056" s="3" t="s">
        <v>10</v>
      </c>
      <c r="V3056" t="str">
        <f t="shared" si="143"/>
        <v>Remove</v>
      </c>
      <c r="W3056"/>
      <c r="X3056"/>
      <c r="Y3056"/>
      <c r="Z3056"/>
      <c r="AA3056"/>
      <c r="AC3056"/>
      <c r="AE3056"/>
    </row>
    <row r="3057" spans="1:31" hidden="1" x14ac:dyDescent="0.3">
      <c r="A3057" s="3">
        <v>3184427040</v>
      </c>
      <c r="B3057" s="3" t="s">
        <v>7199</v>
      </c>
      <c r="C3057" s="3" t="s">
        <v>7199</v>
      </c>
      <c r="D3057" s="3">
        <v>65.062793160841295</v>
      </c>
      <c r="E3057" s="3" t="s">
        <v>7209</v>
      </c>
      <c r="F3057" s="3" t="s">
        <v>2</v>
      </c>
      <c r="G3057" s="3" t="s">
        <v>3</v>
      </c>
      <c r="H3057" s="3" t="s">
        <v>4</v>
      </c>
      <c r="I3057" s="3" t="s">
        <v>7210</v>
      </c>
      <c r="J3057" s="3" t="s">
        <v>2</v>
      </c>
      <c r="K3057" s="3" t="s">
        <v>3</v>
      </c>
      <c r="L3057" s="3" t="s">
        <v>4</v>
      </c>
      <c r="N3057" s="3" t="s">
        <v>5070</v>
      </c>
      <c r="O3057" s="3" t="s">
        <v>9</v>
      </c>
      <c r="P3057" s="3" t="s">
        <v>4</v>
      </c>
      <c r="Q3057" s="3" t="s">
        <v>10</v>
      </c>
      <c r="V3057" t="str">
        <f t="shared" si="143"/>
        <v>Remove</v>
      </c>
      <c r="W3057"/>
      <c r="X3057"/>
      <c r="Y3057"/>
      <c r="Z3057"/>
      <c r="AA3057"/>
      <c r="AC3057"/>
      <c r="AE3057"/>
    </row>
    <row r="3058" spans="1:31" hidden="1" x14ac:dyDescent="0.3">
      <c r="A3058" s="3">
        <v>3081233040</v>
      </c>
      <c r="B3058" s="3" t="s">
        <v>7199</v>
      </c>
      <c r="C3058" s="3" t="s">
        <v>7199</v>
      </c>
      <c r="D3058" s="3">
        <v>80.224693599636893</v>
      </c>
      <c r="E3058" s="3" t="s">
        <v>7211</v>
      </c>
      <c r="F3058" s="3" t="s">
        <v>18</v>
      </c>
      <c r="G3058" s="3" t="s">
        <v>186</v>
      </c>
      <c r="H3058" s="3" t="s">
        <v>4</v>
      </c>
      <c r="I3058" s="3" t="s">
        <v>7212</v>
      </c>
      <c r="J3058" s="3" t="s">
        <v>62</v>
      </c>
      <c r="K3058" s="3" t="s">
        <v>113</v>
      </c>
      <c r="L3058" s="3" t="s">
        <v>4</v>
      </c>
      <c r="O3058" s="3" t="s">
        <v>9</v>
      </c>
      <c r="P3058" s="3" t="s">
        <v>4</v>
      </c>
      <c r="Q3058" s="3" t="s">
        <v>10</v>
      </c>
      <c r="V3058" t="str">
        <f t="shared" si="143"/>
        <v>Remove</v>
      </c>
      <c r="W3058"/>
      <c r="X3058"/>
      <c r="Y3058"/>
      <c r="Z3058"/>
      <c r="AA3058"/>
      <c r="AC3058"/>
      <c r="AE3058"/>
    </row>
    <row r="3059" spans="1:31" hidden="1" x14ac:dyDescent="0.3">
      <c r="A3059" s="3">
        <v>3185512040</v>
      </c>
      <c r="B3059" s="3" t="s">
        <v>7213</v>
      </c>
      <c r="C3059" s="3" t="s">
        <v>7213</v>
      </c>
      <c r="D3059" s="3">
        <v>89.813568804149</v>
      </c>
      <c r="E3059" s="3" t="s">
        <v>7214</v>
      </c>
      <c r="F3059" s="3" t="s">
        <v>18</v>
      </c>
      <c r="G3059" s="3" t="s">
        <v>186</v>
      </c>
      <c r="H3059" s="3" t="s">
        <v>4</v>
      </c>
      <c r="I3059" s="3" t="s">
        <v>7215</v>
      </c>
      <c r="J3059" s="3" t="s">
        <v>18</v>
      </c>
      <c r="K3059" s="3" t="s">
        <v>186</v>
      </c>
      <c r="L3059" s="3" t="s">
        <v>4</v>
      </c>
      <c r="N3059" s="3" t="s">
        <v>486</v>
      </c>
      <c r="O3059" s="3" t="s">
        <v>9</v>
      </c>
      <c r="P3059" s="3" t="s">
        <v>4</v>
      </c>
      <c r="Q3059" s="3" t="s">
        <v>10</v>
      </c>
      <c r="V3059" t="str">
        <f t="shared" si="143"/>
        <v>Remove</v>
      </c>
      <c r="W3059"/>
      <c r="X3059"/>
      <c r="Y3059"/>
      <c r="Z3059"/>
      <c r="AA3059"/>
      <c r="AC3059"/>
      <c r="AE3059"/>
    </row>
    <row r="3060" spans="1:31" hidden="1" x14ac:dyDescent="0.3">
      <c r="A3060" s="3">
        <v>3185511040</v>
      </c>
      <c r="B3060" s="3" t="s">
        <v>7213</v>
      </c>
      <c r="C3060" s="3" t="s">
        <v>7213</v>
      </c>
      <c r="D3060" s="3">
        <v>171.311066422729</v>
      </c>
      <c r="E3060" s="3" t="s">
        <v>7216</v>
      </c>
      <c r="F3060" s="3" t="s">
        <v>18</v>
      </c>
      <c r="G3060" s="3" t="s">
        <v>19</v>
      </c>
      <c r="H3060" s="3" t="s">
        <v>4</v>
      </c>
      <c r="I3060" s="3" t="s">
        <v>7215</v>
      </c>
      <c r="J3060" s="3" t="s">
        <v>18</v>
      </c>
      <c r="K3060" s="3" t="s">
        <v>186</v>
      </c>
      <c r="L3060" s="3" t="s">
        <v>4</v>
      </c>
      <c r="N3060" s="3" t="s">
        <v>486</v>
      </c>
      <c r="O3060" s="3" t="s">
        <v>9</v>
      </c>
      <c r="P3060" s="3" t="s">
        <v>4</v>
      </c>
      <c r="Q3060" s="3" t="s">
        <v>10</v>
      </c>
      <c r="V3060" t="str">
        <f t="shared" si="143"/>
        <v>Remove</v>
      </c>
      <c r="W3060"/>
      <c r="X3060"/>
      <c r="Y3060"/>
      <c r="Z3060"/>
      <c r="AA3060"/>
      <c r="AC3060"/>
      <c r="AE3060"/>
    </row>
    <row r="3061" spans="1:31" hidden="1" x14ac:dyDescent="0.3">
      <c r="A3061" s="3">
        <v>3185477040</v>
      </c>
      <c r="B3061" s="3" t="s">
        <v>7213</v>
      </c>
      <c r="C3061" s="3" t="s">
        <v>7213</v>
      </c>
      <c r="D3061" s="3">
        <v>152.71330722591</v>
      </c>
      <c r="E3061" s="3" t="s">
        <v>7217</v>
      </c>
      <c r="F3061" s="3" t="s">
        <v>18</v>
      </c>
      <c r="G3061" s="3" t="s">
        <v>186</v>
      </c>
      <c r="H3061" s="3" t="s">
        <v>4</v>
      </c>
      <c r="I3061" s="3" t="s">
        <v>7215</v>
      </c>
      <c r="J3061" s="3" t="s">
        <v>18</v>
      </c>
      <c r="K3061" s="3" t="s">
        <v>186</v>
      </c>
      <c r="L3061" s="3" t="s">
        <v>4</v>
      </c>
      <c r="N3061" s="3" t="s">
        <v>486</v>
      </c>
      <c r="O3061" s="3" t="s">
        <v>9</v>
      </c>
      <c r="P3061" s="3" t="s">
        <v>4</v>
      </c>
      <c r="Q3061" s="3" t="s">
        <v>10</v>
      </c>
      <c r="V3061" t="str">
        <f t="shared" si="143"/>
        <v>Remove</v>
      </c>
      <c r="W3061"/>
      <c r="X3061"/>
      <c r="Y3061"/>
      <c r="Z3061"/>
      <c r="AA3061"/>
      <c r="AC3061"/>
      <c r="AE3061"/>
    </row>
    <row r="3062" spans="1:31" hidden="1" x14ac:dyDescent="0.3">
      <c r="A3062" s="3">
        <v>3185452040</v>
      </c>
      <c r="B3062" s="3" t="s">
        <v>7213</v>
      </c>
      <c r="C3062" s="3" t="s">
        <v>7213</v>
      </c>
      <c r="D3062" s="3">
        <v>94.168166079501603</v>
      </c>
      <c r="E3062" s="3" t="s">
        <v>7215</v>
      </c>
      <c r="F3062" s="3" t="s">
        <v>18</v>
      </c>
      <c r="G3062" s="3" t="s">
        <v>186</v>
      </c>
      <c r="H3062" s="3" t="s">
        <v>4</v>
      </c>
      <c r="I3062" s="3" t="s">
        <v>7218</v>
      </c>
      <c r="J3062" s="3" t="s">
        <v>18</v>
      </c>
      <c r="K3062" s="3" t="s">
        <v>19</v>
      </c>
      <c r="L3062" s="3" t="s">
        <v>4</v>
      </c>
      <c r="N3062" s="3" t="s">
        <v>486</v>
      </c>
      <c r="O3062" s="3" t="s">
        <v>9</v>
      </c>
      <c r="P3062" s="3" t="s">
        <v>4</v>
      </c>
      <c r="Q3062" s="3" t="s">
        <v>10</v>
      </c>
      <c r="V3062" t="str">
        <f t="shared" si="143"/>
        <v>Remove</v>
      </c>
      <c r="W3062"/>
      <c r="X3062"/>
      <c r="Y3062"/>
      <c r="Z3062"/>
      <c r="AA3062"/>
      <c r="AC3062"/>
      <c r="AE3062"/>
    </row>
    <row r="3063" spans="1:31" hidden="1" x14ac:dyDescent="0.3">
      <c r="A3063" s="3">
        <v>3188743040</v>
      </c>
      <c r="B3063" s="3" t="s">
        <v>7219</v>
      </c>
      <c r="C3063" s="3" t="s">
        <v>7219</v>
      </c>
      <c r="D3063" s="3">
        <v>95.1503990178023</v>
      </c>
      <c r="E3063" s="3" t="s">
        <v>7220</v>
      </c>
      <c r="F3063" s="3" t="s">
        <v>83</v>
      </c>
      <c r="G3063" s="3" t="s">
        <v>268</v>
      </c>
      <c r="H3063" s="3" t="s">
        <v>49</v>
      </c>
      <c r="I3063" s="3" t="s">
        <v>790</v>
      </c>
      <c r="J3063" s="3" t="s">
        <v>83</v>
      </c>
      <c r="K3063" s="3" t="s">
        <v>268</v>
      </c>
      <c r="L3063" s="3" t="s">
        <v>49</v>
      </c>
      <c r="M3063" s="3" t="s">
        <v>530</v>
      </c>
      <c r="N3063" s="3" t="s">
        <v>288</v>
      </c>
      <c r="O3063" s="3" t="s">
        <v>9</v>
      </c>
      <c r="P3063" s="3" t="s">
        <v>49</v>
      </c>
      <c r="Q3063" s="3" t="s">
        <v>10</v>
      </c>
      <c r="V3063" t="str">
        <f t="shared" si="143"/>
        <v>Remove</v>
      </c>
      <c r="W3063"/>
      <c r="X3063"/>
      <c r="Y3063"/>
      <c r="Z3063"/>
      <c r="AA3063"/>
      <c r="AC3063"/>
      <c r="AE3063"/>
    </row>
    <row r="3064" spans="1:31" hidden="1" x14ac:dyDescent="0.3">
      <c r="A3064" s="3">
        <v>3185778040</v>
      </c>
      <c r="B3064" s="3" t="s">
        <v>7219</v>
      </c>
      <c r="C3064" s="3" t="s">
        <v>7219</v>
      </c>
      <c r="D3064" s="3">
        <v>99.537475240788098</v>
      </c>
      <c r="E3064" s="3" t="s">
        <v>7221</v>
      </c>
      <c r="F3064" s="3" t="s">
        <v>13</v>
      </c>
      <c r="G3064" s="3" t="s">
        <v>74</v>
      </c>
      <c r="H3064" s="3" t="s">
        <v>4</v>
      </c>
      <c r="I3064" s="3" t="s">
        <v>7222</v>
      </c>
      <c r="J3064" s="3" t="s">
        <v>26</v>
      </c>
      <c r="K3064" s="3" t="s">
        <v>27</v>
      </c>
      <c r="L3064" s="3" t="s">
        <v>2207</v>
      </c>
      <c r="O3064" s="3" t="s">
        <v>9</v>
      </c>
      <c r="P3064" s="3" t="s">
        <v>4</v>
      </c>
      <c r="Q3064" s="3" t="s">
        <v>10</v>
      </c>
      <c r="V3064" t="str">
        <f t="shared" si="143"/>
        <v>Remove</v>
      </c>
      <c r="W3064"/>
      <c r="X3064"/>
      <c r="Y3064"/>
      <c r="Z3064"/>
      <c r="AA3064"/>
      <c r="AC3064"/>
      <c r="AE3064"/>
    </row>
    <row r="3065" spans="1:31" hidden="1" x14ac:dyDescent="0.3">
      <c r="A3065" s="3">
        <v>3187100040</v>
      </c>
      <c r="B3065" s="3" t="s">
        <v>7223</v>
      </c>
      <c r="C3065" s="3" t="s">
        <v>7223</v>
      </c>
      <c r="D3065" s="3">
        <v>1179.43539368294</v>
      </c>
      <c r="E3065" s="3" t="s">
        <v>7224</v>
      </c>
      <c r="F3065" s="3" t="s">
        <v>41</v>
      </c>
      <c r="G3065" s="3" t="s">
        <v>144</v>
      </c>
      <c r="H3065" s="3" t="s">
        <v>4</v>
      </c>
      <c r="I3065" s="3" t="s">
        <v>7225</v>
      </c>
      <c r="J3065" s="3" t="s">
        <v>41</v>
      </c>
      <c r="K3065" s="3" t="s">
        <v>144</v>
      </c>
      <c r="L3065" s="3" t="s">
        <v>4</v>
      </c>
      <c r="N3065" s="3" t="s">
        <v>220</v>
      </c>
      <c r="O3065" s="3" t="s">
        <v>9</v>
      </c>
      <c r="P3065" s="3" t="s">
        <v>4</v>
      </c>
      <c r="Q3065" s="3" t="s">
        <v>10</v>
      </c>
      <c r="V3065" t="str">
        <f t="shared" si="143"/>
        <v>Remove</v>
      </c>
      <c r="W3065"/>
      <c r="X3065"/>
      <c r="Y3065"/>
      <c r="Z3065"/>
      <c r="AA3065"/>
      <c r="AC3065"/>
      <c r="AE3065"/>
    </row>
    <row r="3066" spans="1:31" hidden="1" x14ac:dyDescent="0.3">
      <c r="A3066" s="3">
        <v>3187099040</v>
      </c>
      <c r="B3066" s="3" t="s">
        <v>7223</v>
      </c>
      <c r="C3066" s="3" t="s">
        <v>7223</v>
      </c>
      <c r="D3066" s="3">
        <v>2247.4121202962101</v>
      </c>
      <c r="E3066" s="3" t="s">
        <v>7226</v>
      </c>
      <c r="F3066" s="3" t="s">
        <v>41</v>
      </c>
      <c r="G3066" s="3" t="s">
        <v>219</v>
      </c>
      <c r="H3066" s="3" t="s">
        <v>4</v>
      </c>
      <c r="I3066" s="3" t="s">
        <v>7225</v>
      </c>
      <c r="J3066" s="3" t="s">
        <v>41</v>
      </c>
      <c r="K3066" s="3" t="s">
        <v>144</v>
      </c>
      <c r="L3066" s="3" t="s">
        <v>4</v>
      </c>
      <c r="N3066" s="3" t="s">
        <v>220</v>
      </c>
      <c r="O3066" s="3" t="s">
        <v>9</v>
      </c>
      <c r="P3066" s="3" t="s">
        <v>4</v>
      </c>
      <c r="Q3066" s="3" t="s">
        <v>10</v>
      </c>
      <c r="V3066" t="str">
        <f t="shared" si="143"/>
        <v>Remove</v>
      </c>
      <c r="W3066"/>
      <c r="X3066"/>
      <c r="Y3066"/>
      <c r="Z3066"/>
      <c r="AA3066"/>
      <c r="AC3066"/>
      <c r="AE3066"/>
    </row>
    <row r="3067" spans="1:31" hidden="1" x14ac:dyDescent="0.3">
      <c r="A3067" s="3">
        <v>3187098040</v>
      </c>
      <c r="B3067" s="3" t="s">
        <v>7223</v>
      </c>
      <c r="C3067" s="3" t="s">
        <v>7223</v>
      </c>
      <c r="D3067" s="3">
        <v>1457.1712256309499</v>
      </c>
      <c r="E3067" s="3" t="s">
        <v>7227</v>
      </c>
      <c r="F3067" s="3" t="s">
        <v>41</v>
      </c>
      <c r="G3067" s="3" t="s">
        <v>144</v>
      </c>
      <c r="H3067" s="3" t="s">
        <v>4</v>
      </c>
      <c r="I3067" s="3" t="s">
        <v>7225</v>
      </c>
      <c r="J3067" s="3" t="s">
        <v>41</v>
      </c>
      <c r="K3067" s="3" t="s">
        <v>144</v>
      </c>
      <c r="L3067" s="3" t="s">
        <v>4</v>
      </c>
      <c r="N3067" s="3" t="s">
        <v>220</v>
      </c>
      <c r="O3067" s="3" t="s">
        <v>9</v>
      </c>
      <c r="P3067" s="3" t="s">
        <v>4</v>
      </c>
      <c r="Q3067" s="3" t="s">
        <v>10</v>
      </c>
      <c r="V3067" t="str">
        <f t="shared" si="143"/>
        <v>Remove</v>
      </c>
      <c r="W3067"/>
      <c r="X3067"/>
      <c r="Y3067"/>
      <c r="Z3067"/>
      <c r="AA3067"/>
      <c r="AC3067"/>
      <c r="AE3067"/>
    </row>
    <row r="3068" spans="1:31" hidden="1" x14ac:dyDescent="0.3">
      <c r="A3068" s="3">
        <v>3186981040</v>
      </c>
      <c r="B3068" s="3" t="s">
        <v>7223</v>
      </c>
      <c r="C3068" s="3" t="s">
        <v>7223</v>
      </c>
      <c r="D3068" s="3">
        <v>89.964636542239703</v>
      </c>
      <c r="E3068" s="3" t="s">
        <v>7228</v>
      </c>
      <c r="F3068" s="3" t="s">
        <v>6</v>
      </c>
      <c r="G3068" s="3" t="s">
        <v>79</v>
      </c>
      <c r="H3068" s="3" t="s">
        <v>4</v>
      </c>
      <c r="I3068" s="3" t="s">
        <v>7229</v>
      </c>
      <c r="J3068" s="3" t="s">
        <v>6</v>
      </c>
      <c r="K3068" s="3" t="s">
        <v>79</v>
      </c>
      <c r="L3068" s="3" t="s">
        <v>211</v>
      </c>
      <c r="N3068" s="3" t="s">
        <v>7230</v>
      </c>
      <c r="O3068" s="3" t="s">
        <v>9</v>
      </c>
      <c r="P3068" s="3" t="s">
        <v>4</v>
      </c>
      <c r="Q3068" s="3" t="s">
        <v>10</v>
      </c>
      <c r="V3068" t="str">
        <f t="shared" si="143"/>
        <v>Remove</v>
      </c>
      <c r="W3068"/>
      <c r="X3068"/>
      <c r="Y3068"/>
      <c r="Z3068"/>
      <c r="AA3068"/>
      <c r="AC3068"/>
      <c r="AE3068"/>
    </row>
    <row r="3069" spans="1:31" hidden="1" x14ac:dyDescent="0.3">
      <c r="A3069" s="3">
        <v>3186591040</v>
      </c>
      <c r="B3069" s="3" t="s">
        <v>7223</v>
      </c>
      <c r="C3069" s="3" t="s">
        <v>7223</v>
      </c>
      <c r="D3069" s="3">
        <v>117.878192534381</v>
      </c>
      <c r="E3069" s="3" t="s">
        <v>7231</v>
      </c>
      <c r="F3069" s="3" t="s">
        <v>6</v>
      </c>
      <c r="G3069" s="3" t="s">
        <v>117</v>
      </c>
      <c r="H3069" s="3" t="s">
        <v>4</v>
      </c>
      <c r="I3069" s="3" t="s">
        <v>7232</v>
      </c>
      <c r="J3069" s="3" t="s">
        <v>6</v>
      </c>
      <c r="K3069" s="3" t="s">
        <v>117</v>
      </c>
      <c r="L3069" s="3" t="s">
        <v>4</v>
      </c>
      <c r="O3069" s="3" t="s">
        <v>9</v>
      </c>
      <c r="P3069" s="3" t="s">
        <v>4</v>
      </c>
      <c r="Q3069" s="3" t="s">
        <v>10</v>
      </c>
      <c r="V3069" t="str">
        <f t="shared" si="143"/>
        <v>Remove</v>
      </c>
      <c r="W3069"/>
      <c r="X3069"/>
      <c r="Y3069"/>
      <c r="Z3069"/>
      <c r="AA3069"/>
      <c r="AC3069"/>
      <c r="AE3069"/>
    </row>
    <row r="3070" spans="1:31" hidden="1" x14ac:dyDescent="0.3">
      <c r="A3070" s="3">
        <v>3063304040</v>
      </c>
      <c r="B3070" s="3" t="s">
        <v>7223</v>
      </c>
      <c r="C3070" s="3" t="s">
        <v>7223</v>
      </c>
      <c r="D3070" s="3">
        <v>64.577300891642807</v>
      </c>
      <c r="E3070" s="3" t="s">
        <v>7233</v>
      </c>
      <c r="F3070" s="3" t="s">
        <v>23</v>
      </c>
      <c r="G3070" s="3" t="s">
        <v>126</v>
      </c>
      <c r="H3070" s="3" t="s">
        <v>4</v>
      </c>
      <c r="I3070" s="3" t="s">
        <v>5435</v>
      </c>
      <c r="J3070" s="3" t="s">
        <v>23</v>
      </c>
      <c r="K3070" s="3" t="s">
        <v>126</v>
      </c>
      <c r="L3070" s="3" t="s">
        <v>4</v>
      </c>
      <c r="O3070" s="3" t="s">
        <v>9</v>
      </c>
      <c r="P3070" s="3" t="s">
        <v>4</v>
      </c>
      <c r="Q3070" s="3" t="s">
        <v>10</v>
      </c>
      <c r="V3070" t="str">
        <f t="shared" si="143"/>
        <v>Remove</v>
      </c>
      <c r="W3070"/>
      <c r="X3070"/>
      <c r="Y3070"/>
      <c r="Z3070"/>
      <c r="AA3070"/>
      <c r="AC3070"/>
      <c r="AE3070"/>
    </row>
    <row r="3071" spans="1:31" hidden="1" x14ac:dyDescent="0.3">
      <c r="A3071" s="3">
        <v>2939997040</v>
      </c>
      <c r="B3071" s="3" t="s">
        <v>6752</v>
      </c>
      <c r="C3071" s="3" t="s">
        <v>6752</v>
      </c>
      <c r="D3071" s="3">
        <v>521.65235272771304</v>
      </c>
      <c r="E3071" s="3" t="s">
        <v>7234</v>
      </c>
      <c r="F3071" s="3" t="s">
        <v>62</v>
      </c>
      <c r="G3071" s="3" t="s">
        <v>113</v>
      </c>
      <c r="H3071" s="3" t="s">
        <v>4</v>
      </c>
      <c r="I3071" s="3" t="s">
        <v>25</v>
      </c>
      <c r="J3071" s="3" t="s">
        <v>26</v>
      </c>
      <c r="K3071" s="3" t="s">
        <v>27</v>
      </c>
      <c r="L3071" s="3" t="s">
        <v>4</v>
      </c>
      <c r="N3071" s="3" t="s">
        <v>8</v>
      </c>
      <c r="O3071" s="3" t="s">
        <v>9</v>
      </c>
      <c r="P3071" s="3" t="s">
        <v>4</v>
      </c>
      <c r="Q3071" s="3" t="s">
        <v>10</v>
      </c>
      <c r="V3071" t="str">
        <f t="shared" si="143"/>
        <v>Remove</v>
      </c>
      <c r="W3071"/>
      <c r="X3071"/>
      <c r="Y3071"/>
      <c r="Z3071"/>
      <c r="AA3071"/>
      <c r="AC3071"/>
      <c r="AE3071"/>
    </row>
    <row r="3072" spans="1:31" ht="28.8" hidden="1" x14ac:dyDescent="0.3">
      <c r="A3072" s="3">
        <v>3205596040</v>
      </c>
      <c r="B3072" s="3" t="s">
        <v>7235</v>
      </c>
      <c r="C3072" s="3" t="s">
        <v>6947</v>
      </c>
      <c r="D3072" s="3">
        <v>165.35696528326201</v>
      </c>
      <c r="E3072" s="3" t="s">
        <v>7236</v>
      </c>
      <c r="F3072" s="3" t="s">
        <v>41</v>
      </c>
      <c r="G3072" s="3" t="s">
        <v>144</v>
      </c>
      <c r="H3072" s="3" t="s">
        <v>49</v>
      </c>
      <c r="I3072" s="3" t="s">
        <v>7237</v>
      </c>
      <c r="J3072" s="3" t="s">
        <v>41</v>
      </c>
      <c r="K3072" s="3" t="s">
        <v>144</v>
      </c>
      <c r="L3072" s="3" t="s">
        <v>49</v>
      </c>
      <c r="N3072" s="3" t="s">
        <v>436</v>
      </c>
      <c r="O3072" s="3" t="s">
        <v>9</v>
      </c>
      <c r="P3072" s="3" t="s">
        <v>49</v>
      </c>
      <c r="Q3072" s="3" t="s">
        <v>10</v>
      </c>
      <c r="R3072" s="2" t="s">
        <v>3552</v>
      </c>
      <c r="V3072" t="str">
        <f t="shared" si="143"/>
        <v>Remove</v>
      </c>
      <c r="W3072"/>
      <c r="X3072"/>
      <c r="Y3072"/>
      <c r="Z3072"/>
      <c r="AA3072"/>
      <c r="AC3072"/>
      <c r="AE3072"/>
    </row>
    <row r="3073" spans="1:31" hidden="1" x14ac:dyDescent="0.3">
      <c r="A3073" s="3">
        <v>3190140040</v>
      </c>
      <c r="B3073" s="3" t="s">
        <v>7235</v>
      </c>
      <c r="C3073" s="3" t="s">
        <v>7235</v>
      </c>
      <c r="D3073" s="3">
        <v>299.76364982696902</v>
      </c>
      <c r="E3073" s="3" t="s">
        <v>7238</v>
      </c>
      <c r="F3073" s="3" t="s">
        <v>90</v>
      </c>
      <c r="G3073" s="3" t="s">
        <v>642</v>
      </c>
      <c r="H3073" s="3" t="s">
        <v>4</v>
      </c>
      <c r="I3073" s="3" t="s">
        <v>7239</v>
      </c>
      <c r="J3073" s="3" t="s">
        <v>26</v>
      </c>
      <c r="K3073" s="3" t="s">
        <v>27</v>
      </c>
      <c r="L3073" s="3" t="s">
        <v>4</v>
      </c>
      <c r="O3073" s="3" t="s">
        <v>9</v>
      </c>
      <c r="P3073" s="3" t="s">
        <v>4</v>
      </c>
      <c r="Q3073" s="3" t="s">
        <v>10</v>
      </c>
      <c r="V3073" t="str">
        <f t="shared" si="143"/>
        <v>Remove</v>
      </c>
      <c r="W3073"/>
      <c r="X3073"/>
      <c r="Y3073"/>
      <c r="Z3073"/>
      <c r="AA3073"/>
      <c r="AC3073"/>
      <c r="AE3073"/>
    </row>
    <row r="3074" spans="1:31" hidden="1" x14ac:dyDescent="0.3">
      <c r="A3074" s="3">
        <v>3188531040</v>
      </c>
      <c r="B3074" s="3" t="s">
        <v>7235</v>
      </c>
      <c r="C3074" s="3" t="s">
        <v>7240</v>
      </c>
      <c r="D3074" s="3">
        <v>222.359854378465</v>
      </c>
      <c r="E3074" s="3" t="s">
        <v>7241</v>
      </c>
      <c r="F3074" s="3" t="s">
        <v>6</v>
      </c>
      <c r="G3074" s="3" t="s">
        <v>34</v>
      </c>
      <c r="H3074" s="3" t="s">
        <v>4</v>
      </c>
      <c r="I3074" s="3" t="s">
        <v>5830</v>
      </c>
      <c r="J3074" s="3" t="s">
        <v>6</v>
      </c>
      <c r="K3074" s="3" t="s">
        <v>34</v>
      </c>
      <c r="L3074" s="3" t="s">
        <v>4</v>
      </c>
      <c r="N3074" s="3" t="s">
        <v>7242</v>
      </c>
      <c r="O3074" s="3" t="s">
        <v>9</v>
      </c>
      <c r="P3074" s="3" t="s">
        <v>4</v>
      </c>
      <c r="Q3074" s="3" t="s">
        <v>10</v>
      </c>
      <c r="V3074" t="str">
        <f t="shared" si="143"/>
        <v>Remove</v>
      </c>
      <c r="W3074"/>
      <c r="X3074"/>
      <c r="Y3074"/>
      <c r="Z3074"/>
      <c r="AA3074"/>
      <c r="AC3074"/>
      <c r="AE3074"/>
    </row>
    <row r="3075" spans="1:31" hidden="1" x14ac:dyDescent="0.3">
      <c r="A3075" s="3">
        <v>3187724040</v>
      </c>
      <c r="B3075" s="3" t="s">
        <v>7235</v>
      </c>
      <c r="C3075" s="3" t="s">
        <v>7243</v>
      </c>
      <c r="D3075" s="3">
        <v>151.33909047694499</v>
      </c>
      <c r="E3075" s="3" t="s">
        <v>7244</v>
      </c>
      <c r="F3075" s="3" t="s">
        <v>83</v>
      </c>
      <c r="G3075" s="3" t="s">
        <v>84</v>
      </c>
      <c r="H3075" s="3" t="s">
        <v>4</v>
      </c>
      <c r="I3075" s="3" t="s">
        <v>7245</v>
      </c>
      <c r="J3075" s="3" t="s">
        <v>23</v>
      </c>
      <c r="K3075" s="3" t="s">
        <v>137</v>
      </c>
      <c r="L3075" s="3" t="s">
        <v>4</v>
      </c>
      <c r="N3075" s="3" t="s">
        <v>8</v>
      </c>
      <c r="O3075" s="3" t="s">
        <v>9</v>
      </c>
      <c r="P3075" s="3" t="s">
        <v>4</v>
      </c>
      <c r="Q3075" s="3" t="s">
        <v>10</v>
      </c>
      <c r="V3075" t="str">
        <f t="shared" ref="V3075:V3138" si="147">IF(ISNUMBER(S3075), "Keep", "Remove")</f>
        <v>Remove</v>
      </c>
      <c r="W3075"/>
      <c r="X3075"/>
      <c r="Y3075"/>
      <c r="Z3075"/>
      <c r="AA3075"/>
      <c r="AC3075"/>
      <c r="AE3075"/>
    </row>
    <row r="3076" spans="1:31" hidden="1" x14ac:dyDescent="0.3">
      <c r="A3076" s="3">
        <v>3188499040</v>
      </c>
      <c r="B3076" s="3" t="s">
        <v>7246</v>
      </c>
      <c r="C3076" s="3" t="s">
        <v>7246</v>
      </c>
      <c r="D3076" s="3">
        <v>244.71668756325599</v>
      </c>
      <c r="E3076" s="3" t="s">
        <v>7247</v>
      </c>
      <c r="F3076" s="3" t="s">
        <v>18</v>
      </c>
      <c r="G3076" s="3" t="s">
        <v>596</v>
      </c>
      <c r="H3076" s="3" t="s">
        <v>4</v>
      </c>
      <c r="I3076" s="3" t="s">
        <v>7248</v>
      </c>
      <c r="J3076" s="3" t="s">
        <v>26</v>
      </c>
      <c r="K3076" s="3" t="s">
        <v>27</v>
      </c>
      <c r="L3076" s="3" t="s">
        <v>4</v>
      </c>
      <c r="O3076" s="3" t="s">
        <v>9</v>
      </c>
      <c r="P3076" s="3" t="s">
        <v>4</v>
      </c>
      <c r="Q3076" s="3" t="s">
        <v>10</v>
      </c>
      <c r="V3076" t="str">
        <f t="shared" si="147"/>
        <v>Remove</v>
      </c>
      <c r="W3076"/>
      <c r="X3076"/>
      <c r="Y3076"/>
      <c r="Z3076"/>
      <c r="AA3076"/>
      <c r="AC3076"/>
      <c r="AE3076"/>
    </row>
    <row r="3077" spans="1:31" hidden="1" x14ac:dyDescent="0.3">
      <c r="A3077" s="3">
        <v>3186107040</v>
      </c>
      <c r="B3077" s="3" t="s">
        <v>7246</v>
      </c>
      <c r="C3077" s="3" t="s">
        <v>7246</v>
      </c>
      <c r="D3077" s="3">
        <v>70.9980513300805</v>
      </c>
      <c r="E3077" s="3" t="s">
        <v>7249</v>
      </c>
      <c r="F3077" s="3" t="s">
        <v>62</v>
      </c>
      <c r="G3077" s="3" t="s">
        <v>113</v>
      </c>
      <c r="H3077" s="3" t="s">
        <v>4</v>
      </c>
      <c r="I3077" s="3" t="s">
        <v>7250</v>
      </c>
      <c r="J3077" s="3" t="s">
        <v>6</v>
      </c>
      <c r="K3077" s="3" t="s">
        <v>34</v>
      </c>
      <c r="L3077" s="3" t="s">
        <v>4</v>
      </c>
      <c r="O3077" s="3" t="s">
        <v>9</v>
      </c>
      <c r="P3077" s="3" t="s">
        <v>4</v>
      </c>
      <c r="Q3077" s="3" t="s">
        <v>10</v>
      </c>
      <c r="V3077" t="str">
        <f t="shared" si="147"/>
        <v>Remove</v>
      </c>
      <c r="W3077"/>
      <c r="X3077"/>
      <c r="Y3077"/>
      <c r="Z3077"/>
      <c r="AA3077"/>
      <c r="AC3077"/>
      <c r="AE3077"/>
    </row>
    <row r="3078" spans="1:31" hidden="1" x14ac:dyDescent="0.3">
      <c r="A3078" s="3">
        <v>3156646040</v>
      </c>
      <c r="B3078" s="3" t="s">
        <v>7246</v>
      </c>
      <c r="C3078" s="3" t="s">
        <v>7246</v>
      </c>
      <c r="D3078" s="3">
        <v>81.5722291877521</v>
      </c>
      <c r="E3078" s="3" t="s">
        <v>7251</v>
      </c>
      <c r="F3078" s="3" t="s">
        <v>2</v>
      </c>
      <c r="G3078" s="3" t="s">
        <v>243</v>
      </c>
      <c r="H3078" s="3" t="s">
        <v>4</v>
      </c>
      <c r="I3078" s="3" t="s">
        <v>7252</v>
      </c>
      <c r="J3078" s="3" t="s">
        <v>26</v>
      </c>
      <c r="K3078" s="3" t="s">
        <v>27</v>
      </c>
      <c r="L3078" s="3" t="s">
        <v>4</v>
      </c>
      <c r="O3078" s="3" t="s">
        <v>9</v>
      </c>
      <c r="P3078" s="3" t="s">
        <v>4</v>
      </c>
      <c r="Q3078" s="3" t="s">
        <v>10</v>
      </c>
      <c r="V3078" t="str">
        <f t="shared" si="147"/>
        <v>Remove</v>
      </c>
      <c r="W3078"/>
      <c r="X3078"/>
      <c r="Y3078"/>
      <c r="Z3078"/>
      <c r="AA3078"/>
      <c r="AC3078"/>
      <c r="AE3078"/>
    </row>
    <row r="3079" spans="1:31" hidden="1" x14ac:dyDescent="0.3">
      <c r="A3079" s="3">
        <v>3191211040</v>
      </c>
      <c r="B3079" s="3" t="s">
        <v>7240</v>
      </c>
      <c r="C3079" s="3" t="s">
        <v>7253</v>
      </c>
      <c r="D3079" s="3">
        <v>60.372732319973601</v>
      </c>
      <c r="E3079" s="3" t="s">
        <v>7254</v>
      </c>
      <c r="F3079" s="3" t="s">
        <v>23</v>
      </c>
      <c r="G3079" s="3" t="s">
        <v>24</v>
      </c>
      <c r="H3079" s="3" t="s">
        <v>332</v>
      </c>
      <c r="I3079" s="3" t="s">
        <v>25</v>
      </c>
      <c r="J3079" s="3" t="s">
        <v>26</v>
      </c>
      <c r="K3079" s="3" t="s">
        <v>27</v>
      </c>
      <c r="L3079" s="3" t="s">
        <v>332</v>
      </c>
      <c r="M3079" s="3" t="s">
        <v>1256</v>
      </c>
      <c r="N3079" s="3" t="s">
        <v>270</v>
      </c>
      <c r="O3079" s="3" t="s">
        <v>9</v>
      </c>
      <c r="P3079" s="3" t="s">
        <v>332</v>
      </c>
      <c r="Q3079" s="3" t="s">
        <v>10</v>
      </c>
      <c r="V3079" t="str">
        <f t="shared" si="147"/>
        <v>Remove</v>
      </c>
      <c r="W3079"/>
      <c r="X3079"/>
      <c r="Y3079"/>
      <c r="Z3079"/>
      <c r="AA3079"/>
      <c r="AC3079"/>
      <c r="AE3079"/>
    </row>
    <row r="3080" spans="1:31" hidden="1" x14ac:dyDescent="0.3">
      <c r="A3080" s="3">
        <v>3189190040</v>
      </c>
      <c r="B3080" s="3" t="s">
        <v>7240</v>
      </c>
      <c r="C3080" s="3" t="s">
        <v>7240</v>
      </c>
      <c r="D3080" s="3">
        <v>124.709951265524</v>
      </c>
      <c r="E3080" s="3" t="s">
        <v>7255</v>
      </c>
      <c r="F3080" s="3" t="s">
        <v>98</v>
      </c>
      <c r="G3080" s="3" t="s">
        <v>485</v>
      </c>
      <c r="H3080" s="3" t="s">
        <v>4</v>
      </c>
      <c r="I3080" s="3" t="s">
        <v>7256</v>
      </c>
      <c r="J3080" s="3" t="s">
        <v>13</v>
      </c>
      <c r="K3080" s="3" t="s">
        <v>74</v>
      </c>
      <c r="L3080" s="3" t="s">
        <v>4</v>
      </c>
      <c r="N3080" s="3" t="s">
        <v>6997</v>
      </c>
      <c r="O3080" s="3" t="s">
        <v>9</v>
      </c>
      <c r="P3080" s="3" t="s">
        <v>4</v>
      </c>
      <c r="Q3080" s="3" t="s">
        <v>10</v>
      </c>
      <c r="R3080" s="2" t="s">
        <v>5313</v>
      </c>
      <c r="V3080" t="str">
        <f t="shared" si="147"/>
        <v>Remove</v>
      </c>
      <c r="W3080"/>
      <c r="X3080"/>
      <c r="Y3080"/>
      <c r="Z3080"/>
      <c r="AA3080"/>
      <c r="AC3080"/>
      <c r="AE3080"/>
    </row>
    <row r="3081" spans="1:31" hidden="1" x14ac:dyDescent="0.3">
      <c r="A3081" s="3">
        <v>3188566040</v>
      </c>
      <c r="B3081" s="3" t="s">
        <v>7240</v>
      </c>
      <c r="C3081" s="3" t="s">
        <v>7240</v>
      </c>
      <c r="D3081" s="3">
        <v>269.95876070635501</v>
      </c>
      <c r="E3081" s="3" t="s">
        <v>7257</v>
      </c>
      <c r="F3081" s="3" t="s">
        <v>41</v>
      </c>
      <c r="G3081" s="3" t="s">
        <v>42</v>
      </c>
      <c r="H3081" s="3" t="s">
        <v>4</v>
      </c>
      <c r="I3081" s="3" t="s">
        <v>4334</v>
      </c>
      <c r="J3081" s="3" t="s">
        <v>6</v>
      </c>
      <c r="K3081" s="3" t="s">
        <v>79</v>
      </c>
      <c r="L3081" s="3" t="s">
        <v>4</v>
      </c>
      <c r="O3081" s="3" t="s">
        <v>9</v>
      </c>
      <c r="P3081" s="3" t="s">
        <v>4</v>
      </c>
      <c r="Q3081" s="3" t="s">
        <v>10</v>
      </c>
      <c r="V3081" t="str">
        <f t="shared" si="147"/>
        <v>Remove</v>
      </c>
      <c r="W3081"/>
      <c r="X3081"/>
      <c r="Y3081"/>
      <c r="Z3081"/>
      <c r="AA3081"/>
      <c r="AC3081"/>
      <c r="AE3081"/>
    </row>
    <row r="3082" spans="1:31" hidden="1" x14ac:dyDescent="0.3">
      <c r="A3082" s="3">
        <v>3188558040</v>
      </c>
      <c r="B3082" s="3" t="s">
        <v>7240</v>
      </c>
      <c r="C3082" s="3" t="s">
        <v>7240</v>
      </c>
      <c r="D3082" s="3">
        <v>289.279294249158</v>
      </c>
      <c r="E3082" s="3" t="s">
        <v>7258</v>
      </c>
      <c r="F3082" s="3" t="s">
        <v>41</v>
      </c>
      <c r="G3082" s="3" t="s">
        <v>42</v>
      </c>
      <c r="H3082" s="3" t="s">
        <v>4</v>
      </c>
      <c r="I3082" s="3" t="s">
        <v>7259</v>
      </c>
      <c r="J3082" s="3" t="s">
        <v>41</v>
      </c>
      <c r="K3082" s="3" t="s">
        <v>42</v>
      </c>
      <c r="L3082" s="3" t="s">
        <v>4</v>
      </c>
      <c r="O3082" s="3" t="s">
        <v>9</v>
      </c>
      <c r="P3082" s="3" t="s">
        <v>4</v>
      </c>
      <c r="Q3082" s="3" t="s">
        <v>10</v>
      </c>
      <c r="V3082" t="str">
        <f t="shared" si="147"/>
        <v>Remove</v>
      </c>
      <c r="W3082"/>
      <c r="X3082"/>
      <c r="Y3082"/>
      <c r="Z3082"/>
      <c r="AA3082"/>
      <c r="AC3082"/>
      <c r="AE3082"/>
    </row>
    <row r="3083" spans="1:31" hidden="1" x14ac:dyDescent="0.3">
      <c r="A3083" s="3">
        <v>3188511040</v>
      </c>
      <c r="B3083" s="3" t="s">
        <v>7240</v>
      </c>
      <c r="C3083" s="3" t="s">
        <v>7240</v>
      </c>
      <c r="D3083" s="3">
        <v>249.68815331010501</v>
      </c>
      <c r="E3083" s="3" t="s">
        <v>7260</v>
      </c>
      <c r="F3083" s="3" t="s">
        <v>18</v>
      </c>
      <c r="G3083" s="3" t="s">
        <v>19</v>
      </c>
      <c r="H3083" s="3" t="s">
        <v>4</v>
      </c>
      <c r="I3083" s="3" t="s">
        <v>7261</v>
      </c>
      <c r="J3083" s="3" t="s">
        <v>83</v>
      </c>
      <c r="K3083" s="3" t="s">
        <v>84</v>
      </c>
      <c r="L3083" s="3" t="s">
        <v>4</v>
      </c>
      <c r="N3083" s="3" t="s">
        <v>744</v>
      </c>
      <c r="O3083" s="3" t="s">
        <v>9</v>
      </c>
      <c r="P3083" s="3" t="s">
        <v>4</v>
      </c>
      <c r="Q3083" s="3" t="s">
        <v>10</v>
      </c>
      <c r="V3083" t="str">
        <f t="shared" si="147"/>
        <v>Remove</v>
      </c>
      <c r="W3083"/>
      <c r="X3083"/>
      <c r="Y3083"/>
      <c r="Z3083"/>
      <c r="AA3083"/>
      <c r="AC3083"/>
      <c r="AE3083"/>
    </row>
    <row r="3084" spans="1:31" hidden="1" x14ac:dyDescent="0.3">
      <c r="A3084" s="3">
        <v>3189807040</v>
      </c>
      <c r="B3084" s="3" t="s">
        <v>7262</v>
      </c>
      <c r="C3084" s="3" t="s">
        <v>7262</v>
      </c>
      <c r="D3084" s="3">
        <v>77.149376652814496</v>
      </c>
      <c r="E3084" s="3" t="s">
        <v>7263</v>
      </c>
      <c r="F3084" s="3" t="s">
        <v>6</v>
      </c>
      <c r="G3084" s="3" t="s">
        <v>117</v>
      </c>
      <c r="H3084" s="3" t="s">
        <v>4</v>
      </c>
      <c r="I3084" s="3" t="s">
        <v>7189</v>
      </c>
      <c r="J3084" s="3" t="s">
        <v>26</v>
      </c>
      <c r="K3084" s="3" t="s">
        <v>27</v>
      </c>
      <c r="L3084" s="3" t="s">
        <v>4</v>
      </c>
      <c r="M3084" s="3" t="s">
        <v>2463</v>
      </c>
      <c r="O3084" s="3" t="s">
        <v>9</v>
      </c>
      <c r="P3084" s="3" t="s">
        <v>4</v>
      </c>
      <c r="Q3084" s="3" t="s">
        <v>10</v>
      </c>
      <c r="V3084" t="str">
        <f t="shared" si="147"/>
        <v>Remove</v>
      </c>
      <c r="W3084"/>
      <c r="X3084"/>
      <c r="Y3084"/>
      <c r="Z3084"/>
      <c r="AA3084"/>
      <c r="AC3084"/>
      <c r="AE3084"/>
    </row>
    <row r="3085" spans="1:31" hidden="1" x14ac:dyDescent="0.3">
      <c r="A3085" s="3">
        <v>3189473040</v>
      </c>
      <c r="B3085" s="3" t="s">
        <v>7262</v>
      </c>
      <c r="C3085" s="3" t="s">
        <v>7262</v>
      </c>
      <c r="D3085" s="3">
        <v>193.177181715149</v>
      </c>
      <c r="E3085" s="3" t="s">
        <v>7264</v>
      </c>
      <c r="F3085" s="3" t="s">
        <v>2</v>
      </c>
      <c r="G3085" s="3" t="s">
        <v>3</v>
      </c>
      <c r="H3085" s="3" t="s">
        <v>4</v>
      </c>
      <c r="I3085" s="3" t="s">
        <v>7265</v>
      </c>
      <c r="J3085" s="3" t="s">
        <v>26</v>
      </c>
      <c r="K3085" s="3" t="s">
        <v>27</v>
      </c>
      <c r="L3085" s="3" t="s">
        <v>4</v>
      </c>
      <c r="O3085" s="3" t="s">
        <v>9</v>
      </c>
      <c r="P3085" s="3" t="s">
        <v>4</v>
      </c>
      <c r="Q3085" s="3" t="s">
        <v>10</v>
      </c>
      <c r="V3085" t="str">
        <f t="shared" si="147"/>
        <v>Remove</v>
      </c>
      <c r="W3085"/>
      <c r="X3085"/>
      <c r="Y3085"/>
      <c r="Z3085"/>
      <c r="AA3085"/>
      <c r="AC3085"/>
      <c r="AE3085"/>
    </row>
    <row r="3086" spans="1:31" hidden="1" x14ac:dyDescent="0.3">
      <c r="A3086" s="3">
        <v>3189239040</v>
      </c>
      <c r="B3086" s="3" t="s">
        <v>7262</v>
      </c>
      <c r="C3086" s="3" t="s">
        <v>7262</v>
      </c>
      <c r="D3086" s="3">
        <v>161.39115980355101</v>
      </c>
      <c r="E3086" s="3" t="s">
        <v>7266</v>
      </c>
      <c r="F3086" s="3" t="s">
        <v>6</v>
      </c>
      <c r="G3086" s="3" t="s">
        <v>58</v>
      </c>
      <c r="H3086" s="3" t="s">
        <v>4</v>
      </c>
      <c r="I3086" s="3" t="s">
        <v>7267</v>
      </c>
      <c r="J3086" s="3" t="s">
        <v>26</v>
      </c>
      <c r="K3086" s="3" t="s">
        <v>27</v>
      </c>
      <c r="L3086" s="3" t="s">
        <v>4</v>
      </c>
      <c r="N3086" s="3" t="s">
        <v>8</v>
      </c>
      <c r="O3086" s="3" t="s">
        <v>9</v>
      </c>
      <c r="P3086" s="3" t="s">
        <v>4</v>
      </c>
      <c r="Q3086" s="3" t="s">
        <v>10</v>
      </c>
      <c r="V3086" t="str">
        <f t="shared" si="147"/>
        <v>Remove</v>
      </c>
      <c r="W3086"/>
      <c r="X3086"/>
      <c r="Y3086"/>
      <c r="Z3086"/>
      <c r="AA3086"/>
      <c r="AC3086"/>
      <c r="AE3086"/>
    </row>
    <row r="3087" spans="1:31" hidden="1" x14ac:dyDescent="0.3">
      <c r="A3087" s="3">
        <v>3189216040</v>
      </c>
      <c r="B3087" s="3" t="s">
        <v>7262</v>
      </c>
      <c r="C3087" s="3" t="s">
        <v>7268</v>
      </c>
      <c r="D3087" s="3">
        <v>68.655737704917996</v>
      </c>
      <c r="E3087" s="3" t="s">
        <v>7269</v>
      </c>
      <c r="F3087" s="3" t="s">
        <v>18</v>
      </c>
      <c r="G3087" s="3" t="s">
        <v>19</v>
      </c>
      <c r="H3087" s="3" t="s">
        <v>4</v>
      </c>
      <c r="I3087" s="3" t="s">
        <v>7270</v>
      </c>
      <c r="J3087" s="3" t="s">
        <v>83</v>
      </c>
      <c r="K3087" s="3" t="s">
        <v>84</v>
      </c>
      <c r="L3087" s="3" t="s">
        <v>4</v>
      </c>
      <c r="O3087" s="3" t="s">
        <v>9</v>
      </c>
      <c r="P3087" s="3" t="s">
        <v>4</v>
      </c>
      <c r="Q3087" s="3" t="s">
        <v>10</v>
      </c>
      <c r="V3087" t="str">
        <f t="shared" si="147"/>
        <v>Remove</v>
      </c>
      <c r="W3087"/>
      <c r="X3087"/>
      <c r="Y3087"/>
      <c r="Z3087"/>
      <c r="AA3087"/>
      <c r="AC3087"/>
      <c r="AE3087"/>
    </row>
    <row r="3088" spans="1:31" hidden="1" x14ac:dyDescent="0.3">
      <c r="A3088" s="3">
        <v>3190628040</v>
      </c>
      <c r="B3088" s="3" t="s">
        <v>7271</v>
      </c>
      <c r="C3088" s="3" t="s">
        <v>7271</v>
      </c>
      <c r="D3088" s="3">
        <v>60.041113265588798</v>
      </c>
      <c r="E3088" s="3" t="s">
        <v>7272</v>
      </c>
      <c r="F3088" s="3" t="s">
        <v>26</v>
      </c>
      <c r="G3088" s="3" t="s">
        <v>27</v>
      </c>
      <c r="H3088" s="3" t="s">
        <v>4</v>
      </c>
      <c r="I3088" s="3" t="s">
        <v>7273</v>
      </c>
      <c r="J3088" s="3" t="s">
        <v>62</v>
      </c>
      <c r="K3088" s="3" t="s">
        <v>210</v>
      </c>
      <c r="L3088" s="3" t="s">
        <v>4</v>
      </c>
      <c r="N3088" s="3" t="s">
        <v>744</v>
      </c>
      <c r="O3088" s="3" t="s">
        <v>9</v>
      </c>
      <c r="P3088" s="3" t="s">
        <v>4</v>
      </c>
      <c r="Q3088" s="3" t="s">
        <v>10</v>
      </c>
      <c r="V3088" t="str">
        <f t="shared" si="147"/>
        <v>Remove</v>
      </c>
      <c r="W3088"/>
      <c r="X3088"/>
      <c r="Y3088"/>
      <c r="Z3088"/>
      <c r="AA3088"/>
      <c r="AC3088"/>
      <c r="AE3088"/>
    </row>
    <row r="3089" spans="1:31" hidden="1" x14ac:dyDescent="0.3">
      <c r="A3089" s="3">
        <v>3189925040</v>
      </c>
      <c r="B3089" s="3" t="s">
        <v>7271</v>
      </c>
      <c r="C3089" s="3" t="s">
        <v>7271</v>
      </c>
      <c r="D3089" s="3">
        <v>80.475154810451599</v>
      </c>
      <c r="E3089" s="3" t="s">
        <v>7274</v>
      </c>
      <c r="F3089" s="3" t="s">
        <v>62</v>
      </c>
      <c r="G3089" s="3" t="s">
        <v>113</v>
      </c>
      <c r="H3089" s="3" t="s">
        <v>4</v>
      </c>
      <c r="I3089" s="3" t="s">
        <v>7275</v>
      </c>
      <c r="J3089" s="3" t="s">
        <v>26</v>
      </c>
      <c r="K3089" s="3" t="s">
        <v>27</v>
      </c>
      <c r="L3089" s="3" t="s">
        <v>4</v>
      </c>
      <c r="O3089" s="3" t="s">
        <v>9</v>
      </c>
      <c r="P3089" s="3" t="s">
        <v>4</v>
      </c>
      <c r="Q3089" s="3" t="s">
        <v>10</v>
      </c>
      <c r="V3089" t="str">
        <f t="shared" si="147"/>
        <v>Remove</v>
      </c>
      <c r="W3089"/>
      <c r="X3089"/>
      <c r="Y3089"/>
      <c r="Z3089"/>
      <c r="AA3089"/>
      <c r="AC3089"/>
      <c r="AE3089"/>
    </row>
    <row r="3090" spans="1:31" hidden="1" x14ac:dyDescent="0.3">
      <c r="A3090" s="3">
        <v>3221490040</v>
      </c>
      <c r="B3090" s="3" t="s">
        <v>7276</v>
      </c>
      <c r="C3090" s="3" t="s">
        <v>7276</v>
      </c>
      <c r="D3090" s="3">
        <v>104.905472185701</v>
      </c>
      <c r="E3090" s="3" t="s">
        <v>7277</v>
      </c>
      <c r="F3090" s="3" t="s">
        <v>26</v>
      </c>
      <c r="G3090" s="3" t="s">
        <v>27</v>
      </c>
      <c r="H3090" s="3" t="s">
        <v>4</v>
      </c>
      <c r="I3090" s="3" t="s">
        <v>7278</v>
      </c>
      <c r="J3090" s="3" t="s">
        <v>26</v>
      </c>
      <c r="K3090" s="3" t="s">
        <v>27</v>
      </c>
      <c r="L3090" s="3" t="s">
        <v>4</v>
      </c>
      <c r="N3090" s="3" t="s">
        <v>8</v>
      </c>
      <c r="O3090" s="3" t="s">
        <v>9</v>
      </c>
      <c r="P3090" s="3" t="s">
        <v>4</v>
      </c>
      <c r="Q3090" s="3" t="s">
        <v>10</v>
      </c>
      <c r="V3090" t="str">
        <f t="shared" si="147"/>
        <v>Remove</v>
      </c>
      <c r="W3090"/>
      <c r="X3090"/>
      <c r="Y3090"/>
      <c r="Z3090"/>
      <c r="AA3090"/>
      <c r="AC3090"/>
      <c r="AE3090"/>
    </row>
    <row r="3091" spans="1:31" hidden="1" x14ac:dyDescent="0.3">
      <c r="A3091" s="3">
        <v>3206557040</v>
      </c>
      <c r="B3091" s="3" t="s">
        <v>7276</v>
      </c>
      <c r="C3091" s="3" t="s">
        <v>7276</v>
      </c>
      <c r="D3091" s="3">
        <v>204.53627722113899</v>
      </c>
      <c r="E3091" s="3" t="s">
        <v>7279</v>
      </c>
      <c r="F3091" s="3" t="s">
        <v>13</v>
      </c>
      <c r="G3091" s="3" t="s">
        <v>65</v>
      </c>
      <c r="H3091" s="3" t="s">
        <v>4</v>
      </c>
      <c r="I3091" s="3" t="s">
        <v>7280</v>
      </c>
      <c r="J3091" s="3" t="s">
        <v>6</v>
      </c>
      <c r="K3091" s="3" t="s">
        <v>79</v>
      </c>
      <c r="L3091" s="3" t="s">
        <v>6210</v>
      </c>
      <c r="O3091" s="3" t="s">
        <v>9</v>
      </c>
      <c r="P3091" s="3" t="s">
        <v>4</v>
      </c>
      <c r="Q3091" s="3" t="s">
        <v>10</v>
      </c>
      <c r="V3091" t="str">
        <f t="shared" si="147"/>
        <v>Remove</v>
      </c>
      <c r="W3091"/>
      <c r="X3091"/>
      <c r="Y3091"/>
      <c r="Z3091"/>
      <c r="AA3091"/>
      <c r="AC3091"/>
      <c r="AE3091"/>
    </row>
    <row r="3092" spans="1:31" hidden="1" x14ac:dyDescent="0.3">
      <c r="A3092" s="3">
        <v>3190556040</v>
      </c>
      <c r="B3092" s="3" t="s">
        <v>7276</v>
      </c>
      <c r="C3092" s="3" t="s">
        <v>7276</v>
      </c>
      <c r="D3092" s="3">
        <v>52.042435508002001</v>
      </c>
      <c r="E3092" s="3" t="s">
        <v>7281</v>
      </c>
      <c r="F3092" s="3" t="s">
        <v>191</v>
      </c>
      <c r="G3092" s="3" t="s">
        <v>392</v>
      </c>
      <c r="H3092" s="3" t="s">
        <v>4</v>
      </c>
      <c r="I3092" s="3" t="s">
        <v>7282</v>
      </c>
      <c r="J3092" s="3" t="s">
        <v>191</v>
      </c>
      <c r="K3092" s="3" t="s">
        <v>392</v>
      </c>
      <c r="L3092" s="3" t="s">
        <v>4</v>
      </c>
      <c r="O3092" s="3" t="s">
        <v>9</v>
      </c>
      <c r="P3092" s="3" t="s">
        <v>4</v>
      </c>
      <c r="Q3092" s="3" t="s">
        <v>10</v>
      </c>
      <c r="V3092" t="str">
        <f t="shared" si="147"/>
        <v>Remove</v>
      </c>
      <c r="W3092"/>
      <c r="X3092"/>
      <c r="Y3092"/>
      <c r="Z3092"/>
      <c r="AA3092"/>
      <c r="AC3092"/>
      <c r="AE3092"/>
    </row>
    <row r="3093" spans="1:31" hidden="1" x14ac:dyDescent="0.3">
      <c r="A3093" s="3">
        <v>3190499040</v>
      </c>
      <c r="B3093" s="3" t="s">
        <v>7276</v>
      </c>
      <c r="C3093" s="3" t="s">
        <v>7276</v>
      </c>
      <c r="D3093" s="3">
        <v>73.190126589927203</v>
      </c>
      <c r="E3093" s="3" t="s">
        <v>7283</v>
      </c>
      <c r="F3093" s="3" t="s">
        <v>6</v>
      </c>
      <c r="G3093" s="3" t="s">
        <v>7</v>
      </c>
      <c r="H3093" s="3" t="s">
        <v>49</v>
      </c>
      <c r="I3093" s="3" t="s">
        <v>7284</v>
      </c>
      <c r="J3093" s="3" t="s">
        <v>6</v>
      </c>
      <c r="K3093" s="3" t="s">
        <v>7</v>
      </c>
      <c r="L3093" s="3" t="s">
        <v>4</v>
      </c>
      <c r="O3093" s="3" t="s">
        <v>9</v>
      </c>
      <c r="P3093" s="3" t="s">
        <v>49</v>
      </c>
      <c r="Q3093" s="3" t="s">
        <v>10</v>
      </c>
      <c r="V3093" t="str">
        <f t="shared" si="147"/>
        <v>Remove</v>
      </c>
      <c r="W3093"/>
      <c r="X3093"/>
      <c r="Y3093"/>
      <c r="Z3093"/>
      <c r="AA3093"/>
      <c r="AC3093"/>
      <c r="AE3093"/>
    </row>
    <row r="3094" spans="1:31" hidden="1" x14ac:dyDescent="0.3">
      <c r="A3094" s="3">
        <v>3190449040</v>
      </c>
      <c r="B3094" s="3" t="s">
        <v>7276</v>
      </c>
      <c r="C3094" s="3" t="s">
        <v>7276</v>
      </c>
      <c r="D3094" s="3">
        <v>293.21757265267303</v>
      </c>
      <c r="E3094" s="3" t="s">
        <v>7285</v>
      </c>
      <c r="F3094" s="3" t="s">
        <v>83</v>
      </c>
      <c r="G3094" s="3" t="s">
        <v>121</v>
      </c>
      <c r="H3094" s="3" t="s">
        <v>4</v>
      </c>
      <c r="I3094" s="3" t="s">
        <v>7286</v>
      </c>
      <c r="J3094" s="3" t="s">
        <v>62</v>
      </c>
      <c r="K3094" s="3" t="s">
        <v>113</v>
      </c>
      <c r="L3094" s="3" t="s">
        <v>4</v>
      </c>
      <c r="M3094" s="3" t="s">
        <v>6962</v>
      </c>
      <c r="N3094" s="3" t="s">
        <v>4066</v>
      </c>
      <c r="O3094" s="3" t="s">
        <v>9</v>
      </c>
      <c r="P3094" s="3" t="s">
        <v>4</v>
      </c>
      <c r="Q3094" s="3" t="s">
        <v>10</v>
      </c>
      <c r="V3094" t="str">
        <f t="shared" si="147"/>
        <v>Remove</v>
      </c>
      <c r="W3094"/>
      <c r="X3094"/>
      <c r="Y3094"/>
      <c r="Z3094"/>
      <c r="AA3094"/>
      <c r="AC3094"/>
      <c r="AE3094"/>
    </row>
    <row r="3095" spans="1:31" hidden="1" x14ac:dyDescent="0.3">
      <c r="A3095" s="3">
        <v>3276747040</v>
      </c>
      <c r="B3095" s="3" t="s">
        <v>7287</v>
      </c>
      <c r="C3095" s="3" t="s">
        <v>7287</v>
      </c>
      <c r="D3095" s="3">
        <v>53.751645458534398</v>
      </c>
      <c r="E3095" s="3" t="s">
        <v>7288</v>
      </c>
      <c r="F3095" s="3" t="s">
        <v>18</v>
      </c>
      <c r="G3095" s="3" t="s">
        <v>186</v>
      </c>
      <c r="H3095" s="3" t="s">
        <v>4</v>
      </c>
      <c r="I3095" s="3" t="s">
        <v>7289</v>
      </c>
      <c r="J3095" s="3" t="s">
        <v>62</v>
      </c>
      <c r="K3095" s="3" t="s">
        <v>210</v>
      </c>
      <c r="L3095" s="3" t="s">
        <v>4</v>
      </c>
      <c r="N3095" s="3" t="s">
        <v>8</v>
      </c>
      <c r="O3095" s="3" t="s">
        <v>9</v>
      </c>
      <c r="P3095" s="3" t="s">
        <v>4</v>
      </c>
      <c r="Q3095" s="3" t="s">
        <v>10</v>
      </c>
      <c r="V3095" t="str">
        <f t="shared" si="147"/>
        <v>Remove</v>
      </c>
      <c r="W3095"/>
      <c r="X3095"/>
      <c r="Y3095"/>
      <c r="Z3095"/>
      <c r="AA3095"/>
      <c r="AC3095"/>
      <c r="AE3095"/>
    </row>
    <row r="3096" spans="1:31" hidden="1" x14ac:dyDescent="0.3">
      <c r="A3096" s="3">
        <v>3192603040</v>
      </c>
      <c r="B3096" s="3" t="s">
        <v>7287</v>
      </c>
      <c r="C3096" s="3" t="s">
        <v>7287</v>
      </c>
      <c r="D3096" s="3">
        <v>538.63187503740505</v>
      </c>
      <c r="E3096" s="3" t="s">
        <v>7290</v>
      </c>
      <c r="F3096" s="3" t="s">
        <v>41</v>
      </c>
      <c r="G3096" s="3" t="s">
        <v>323</v>
      </c>
      <c r="H3096" s="3" t="s">
        <v>49</v>
      </c>
      <c r="I3096" s="3" t="s">
        <v>7291</v>
      </c>
      <c r="J3096" s="3" t="s">
        <v>26</v>
      </c>
      <c r="K3096" s="3" t="s">
        <v>27</v>
      </c>
      <c r="L3096" s="3" t="s">
        <v>49</v>
      </c>
      <c r="M3096" s="3" t="s">
        <v>7292</v>
      </c>
      <c r="N3096" s="3" t="s">
        <v>168</v>
      </c>
      <c r="O3096" s="3" t="s">
        <v>9</v>
      </c>
      <c r="P3096" s="3" t="s">
        <v>49</v>
      </c>
      <c r="Q3096" s="3" t="s">
        <v>10</v>
      </c>
      <c r="V3096" t="str">
        <f t="shared" si="147"/>
        <v>Remove</v>
      </c>
      <c r="W3096"/>
      <c r="X3096"/>
      <c r="Y3096"/>
      <c r="Z3096"/>
      <c r="AA3096"/>
      <c r="AC3096"/>
      <c r="AE3096"/>
    </row>
    <row r="3097" spans="1:31" hidden="1" x14ac:dyDescent="0.3">
      <c r="A3097" s="3">
        <v>3191910040</v>
      </c>
      <c r="B3097" s="3" t="s">
        <v>7287</v>
      </c>
      <c r="C3097" s="3" t="s">
        <v>7287</v>
      </c>
      <c r="D3097" s="3">
        <v>84.553629976580794</v>
      </c>
      <c r="E3097" s="3" t="s">
        <v>7293</v>
      </c>
      <c r="F3097" s="3" t="s">
        <v>6</v>
      </c>
      <c r="G3097" s="3" t="s">
        <v>7</v>
      </c>
      <c r="H3097" s="3" t="s">
        <v>4</v>
      </c>
      <c r="I3097" s="3" t="s">
        <v>7294</v>
      </c>
      <c r="J3097" s="3" t="s">
        <v>6</v>
      </c>
      <c r="K3097" s="3" t="s">
        <v>79</v>
      </c>
      <c r="L3097" s="3" t="s">
        <v>4</v>
      </c>
      <c r="N3097" s="3" t="s">
        <v>2171</v>
      </c>
      <c r="O3097" s="3" t="s">
        <v>9</v>
      </c>
      <c r="P3097" s="3" t="s">
        <v>4</v>
      </c>
      <c r="Q3097" s="3" t="s">
        <v>10</v>
      </c>
      <c r="V3097" t="str">
        <f t="shared" si="147"/>
        <v>Remove</v>
      </c>
      <c r="W3097"/>
      <c r="X3097"/>
      <c r="Y3097"/>
      <c r="Z3097"/>
      <c r="AA3097"/>
      <c r="AC3097"/>
      <c r="AE3097"/>
    </row>
    <row r="3098" spans="1:31" hidden="1" x14ac:dyDescent="0.3">
      <c r="A3098" s="3">
        <v>3191371040</v>
      </c>
      <c r="B3098" s="3" t="s">
        <v>7287</v>
      </c>
      <c r="C3098" s="3" t="s">
        <v>7287</v>
      </c>
      <c r="D3098" s="3">
        <v>199.78131212723699</v>
      </c>
      <c r="E3098" s="3" t="s">
        <v>7295</v>
      </c>
      <c r="F3098" s="3" t="s">
        <v>6</v>
      </c>
      <c r="G3098" s="3" t="s">
        <v>7</v>
      </c>
      <c r="H3098" s="3" t="s">
        <v>4</v>
      </c>
      <c r="I3098" s="3" t="s">
        <v>7296</v>
      </c>
      <c r="J3098" s="3" t="s">
        <v>41</v>
      </c>
      <c r="K3098" s="3" t="s">
        <v>223</v>
      </c>
      <c r="L3098" s="3" t="s">
        <v>4</v>
      </c>
      <c r="N3098" s="3" t="s">
        <v>971</v>
      </c>
      <c r="O3098" s="3" t="s">
        <v>9</v>
      </c>
      <c r="P3098" s="3" t="s">
        <v>4</v>
      </c>
      <c r="Q3098" s="3" t="s">
        <v>10</v>
      </c>
      <c r="V3098" t="str">
        <f t="shared" si="147"/>
        <v>Remove</v>
      </c>
      <c r="W3098"/>
      <c r="X3098"/>
      <c r="Y3098"/>
      <c r="Z3098"/>
      <c r="AA3098"/>
      <c r="AC3098"/>
      <c r="AE3098"/>
    </row>
    <row r="3099" spans="1:31" hidden="1" x14ac:dyDescent="0.3">
      <c r="A3099" s="3">
        <v>3190960040</v>
      </c>
      <c r="B3099" s="3" t="s">
        <v>7287</v>
      </c>
      <c r="C3099" s="3" t="s">
        <v>7287</v>
      </c>
      <c r="D3099" s="3">
        <v>136.27876715437799</v>
      </c>
      <c r="E3099" s="3" t="s">
        <v>7297</v>
      </c>
      <c r="F3099" s="3" t="s">
        <v>2</v>
      </c>
      <c r="G3099" s="3" t="s">
        <v>282</v>
      </c>
      <c r="H3099" s="3" t="s">
        <v>4</v>
      </c>
      <c r="I3099" s="3" t="s">
        <v>2075</v>
      </c>
      <c r="J3099" s="3" t="s">
        <v>2</v>
      </c>
      <c r="K3099" s="3" t="s">
        <v>3</v>
      </c>
      <c r="L3099" s="3" t="s">
        <v>4</v>
      </c>
      <c r="N3099" s="3" t="s">
        <v>66</v>
      </c>
      <c r="O3099" s="3" t="s">
        <v>9</v>
      </c>
      <c r="P3099" s="3" t="s">
        <v>4</v>
      </c>
      <c r="Q3099" s="3" t="s">
        <v>10</v>
      </c>
      <c r="V3099" t="str">
        <f t="shared" si="147"/>
        <v>Remove</v>
      </c>
      <c r="W3099"/>
      <c r="X3099"/>
      <c r="Y3099"/>
      <c r="Z3099"/>
      <c r="AA3099"/>
      <c r="AC3099"/>
      <c r="AE3099"/>
    </row>
    <row r="3100" spans="1:31" hidden="1" x14ac:dyDescent="0.3">
      <c r="A3100" s="3">
        <v>3190959040</v>
      </c>
      <c r="B3100" s="3" t="s">
        <v>7287</v>
      </c>
      <c r="C3100" s="3" t="s">
        <v>7287</v>
      </c>
      <c r="D3100" s="3">
        <v>114.362016008231</v>
      </c>
      <c r="E3100" s="3" t="s">
        <v>7298</v>
      </c>
      <c r="F3100" s="3" t="s">
        <v>2</v>
      </c>
      <c r="G3100" s="3" t="s">
        <v>282</v>
      </c>
      <c r="H3100" s="3" t="s">
        <v>4</v>
      </c>
      <c r="I3100" s="3" t="s">
        <v>2075</v>
      </c>
      <c r="J3100" s="3" t="s">
        <v>2</v>
      </c>
      <c r="K3100" s="3" t="s">
        <v>3</v>
      </c>
      <c r="L3100" s="3" t="s">
        <v>4</v>
      </c>
      <c r="N3100" s="3" t="s">
        <v>66</v>
      </c>
      <c r="O3100" s="3" t="s">
        <v>9</v>
      </c>
      <c r="P3100" s="3" t="s">
        <v>4</v>
      </c>
      <c r="Q3100" s="3" t="s">
        <v>10</v>
      </c>
      <c r="V3100" t="str">
        <f t="shared" si="147"/>
        <v>Remove</v>
      </c>
      <c r="W3100"/>
      <c r="X3100"/>
      <c r="Y3100"/>
      <c r="Z3100"/>
      <c r="AA3100"/>
      <c r="AC3100"/>
      <c r="AE3100"/>
    </row>
    <row r="3101" spans="1:31" hidden="1" x14ac:dyDescent="0.3">
      <c r="A3101" s="3">
        <v>3190958040</v>
      </c>
      <c r="B3101" s="3" t="s">
        <v>7287</v>
      </c>
      <c r="C3101" s="3" t="s">
        <v>7287</v>
      </c>
      <c r="D3101" s="3">
        <v>127.873689307167</v>
      </c>
      <c r="E3101" s="3" t="s">
        <v>7299</v>
      </c>
      <c r="F3101" s="3" t="s">
        <v>2</v>
      </c>
      <c r="G3101" s="3" t="s">
        <v>282</v>
      </c>
      <c r="H3101" s="3" t="s">
        <v>4</v>
      </c>
      <c r="I3101" s="3" t="s">
        <v>2075</v>
      </c>
      <c r="J3101" s="3" t="s">
        <v>2</v>
      </c>
      <c r="K3101" s="3" t="s">
        <v>3</v>
      </c>
      <c r="L3101" s="3" t="s">
        <v>4</v>
      </c>
      <c r="N3101" s="3" t="s">
        <v>66</v>
      </c>
      <c r="O3101" s="3" t="s">
        <v>9</v>
      </c>
      <c r="P3101" s="3" t="s">
        <v>4</v>
      </c>
      <c r="Q3101" s="3" t="s">
        <v>10</v>
      </c>
      <c r="V3101" t="str">
        <f t="shared" si="147"/>
        <v>Remove</v>
      </c>
      <c r="W3101"/>
      <c r="X3101"/>
      <c r="Y3101"/>
      <c r="Z3101"/>
      <c r="AA3101"/>
      <c r="AC3101"/>
      <c r="AE3101"/>
    </row>
    <row r="3102" spans="1:31" hidden="1" x14ac:dyDescent="0.3">
      <c r="A3102" s="3">
        <v>3225622040</v>
      </c>
      <c r="B3102" s="3" t="s">
        <v>7300</v>
      </c>
      <c r="C3102" s="3" t="s">
        <v>7300</v>
      </c>
      <c r="D3102" s="3">
        <v>66.509805108340402</v>
      </c>
      <c r="E3102" s="3" t="s">
        <v>7301</v>
      </c>
      <c r="F3102" s="3" t="s">
        <v>191</v>
      </c>
      <c r="G3102" s="3" t="s">
        <v>536</v>
      </c>
      <c r="H3102" s="3" t="s">
        <v>4</v>
      </c>
      <c r="I3102" s="3" t="s">
        <v>25</v>
      </c>
      <c r="J3102" s="3" t="s">
        <v>26</v>
      </c>
      <c r="K3102" s="3" t="s">
        <v>27</v>
      </c>
      <c r="L3102" s="3" t="s">
        <v>4</v>
      </c>
      <c r="N3102" s="3" t="s">
        <v>8</v>
      </c>
      <c r="O3102" s="3" t="s">
        <v>9</v>
      </c>
      <c r="P3102" s="3" t="s">
        <v>4</v>
      </c>
      <c r="Q3102" s="3" t="s">
        <v>10</v>
      </c>
      <c r="V3102" t="str">
        <f t="shared" si="147"/>
        <v>Remove</v>
      </c>
      <c r="W3102"/>
      <c r="X3102"/>
      <c r="Y3102"/>
      <c r="Z3102"/>
      <c r="AA3102"/>
      <c r="AC3102"/>
      <c r="AE3102"/>
    </row>
    <row r="3103" spans="1:31" hidden="1" x14ac:dyDescent="0.3">
      <c r="A3103" s="3">
        <v>3191972040</v>
      </c>
      <c r="B3103" s="3" t="s">
        <v>7300</v>
      </c>
      <c r="C3103" s="3" t="s">
        <v>7300</v>
      </c>
      <c r="D3103" s="3">
        <v>53.170015736593598</v>
      </c>
      <c r="E3103" s="3" t="s">
        <v>7302</v>
      </c>
      <c r="F3103" s="3" t="s">
        <v>6</v>
      </c>
      <c r="G3103" s="3" t="s">
        <v>34</v>
      </c>
      <c r="H3103" s="3" t="s">
        <v>4</v>
      </c>
      <c r="I3103" s="3" t="s">
        <v>7303</v>
      </c>
      <c r="J3103" s="3" t="s">
        <v>62</v>
      </c>
      <c r="K3103" s="3" t="s">
        <v>113</v>
      </c>
      <c r="L3103" s="3" t="s">
        <v>4</v>
      </c>
      <c r="O3103" s="3" t="s">
        <v>9</v>
      </c>
      <c r="P3103" s="3" t="s">
        <v>4</v>
      </c>
      <c r="Q3103" s="3" t="s">
        <v>10</v>
      </c>
      <c r="V3103" t="str">
        <f t="shared" si="147"/>
        <v>Remove</v>
      </c>
      <c r="W3103"/>
      <c r="X3103"/>
      <c r="Y3103"/>
      <c r="Z3103"/>
      <c r="AA3103"/>
      <c r="AC3103"/>
      <c r="AE3103"/>
    </row>
    <row r="3104" spans="1:31" hidden="1" x14ac:dyDescent="0.3">
      <c r="A3104" s="3">
        <v>3191947040</v>
      </c>
      <c r="B3104" s="3" t="s">
        <v>7300</v>
      </c>
      <c r="C3104" s="3" t="s">
        <v>7300</v>
      </c>
      <c r="D3104" s="3">
        <v>206.815155550176</v>
      </c>
      <c r="E3104" s="3" t="s">
        <v>7304</v>
      </c>
      <c r="F3104" s="3" t="s">
        <v>13</v>
      </c>
      <c r="G3104" s="3" t="s">
        <v>56</v>
      </c>
      <c r="H3104" s="3" t="s">
        <v>4</v>
      </c>
      <c r="I3104" s="3" t="s">
        <v>6508</v>
      </c>
      <c r="J3104" s="3" t="s">
        <v>13</v>
      </c>
      <c r="K3104" s="3" t="s">
        <v>56</v>
      </c>
      <c r="L3104" s="3" t="s">
        <v>4</v>
      </c>
      <c r="O3104" s="3" t="s">
        <v>9</v>
      </c>
      <c r="P3104" s="3" t="s">
        <v>4</v>
      </c>
      <c r="Q3104" s="3" t="s">
        <v>10</v>
      </c>
      <c r="V3104" t="str">
        <f t="shared" si="147"/>
        <v>Remove</v>
      </c>
      <c r="W3104"/>
      <c r="X3104"/>
      <c r="Y3104"/>
      <c r="Z3104"/>
      <c r="AA3104"/>
      <c r="AC3104"/>
      <c r="AE3104"/>
    </row>
    <row r="3105" spans="1:31" hidden="1" x14ac:dyDescent="0.3">
      <c r="A3105" s="3">
        <v>3191892040</v>
      </c>
      <c r="B3105" s="3" t="s">
        <v>7300</v>
      </c>
      <c r="C3105" s="3" t="s">
        <v>7300</v>
      </c>
      <c r="D3105" s="3">
        <v>329.53652705483597</v>
      </c>
      <c r="E3105" s="3" t="s">
        <v>7305</v>
      </c>
      <c r="F3105" s="3" t="s">
        <v>2</v>
      </c>
      <c r="G3105" s="3" t="s">
        <v>3</v>
      </c>
      <c r="H3105" s="3" t="s">
        <v>4</v>
      </c>
      <c r="I3105" s="3" t="s">
        <v>7306</v>
      </c>
      <c r="J3105" s="3" t="s">
        <v>6</v>
      </c>
      <c r="K3105" s="3" t="s">
        <v>7</v>
      </c>
      <c r="L3105" s="3" t="s">
        <v>4</v>
      </c>
      <c r="O3105" s="3" t="s">
        <v>9</v>
      </c>
      <c r="P3105" s="3" t="s">
        <v>4</v>
      </c>
      <c r="Q3105" s="3" t="s">
        <v>10</v>
      </c>
      <c r="V3105" t="str">
        <f t="shared" si="147"/>
        <v>Remove</v>
      </c>
      <c r="W3105"/>
      <c r="X3105"/>
      <c r="Y3105"/>
      <c r="Z3105"/>
      <c r="AA3105"/>
      <c r="AC3105"/>
      <c r="AE3105"/>
    </row>
    <row r="3106" spans="1:31" hidden="1" x14ac:dyDescent="0.3">
      <c r="A3106" s="3">
        <v>3191842040</v>
      </c>
      <c r="B3106" s="3" t="s">
        <v>7300</v>
      </c>
      <c r="C3106" s="3" t="s">
        <v>7300</v>
      </c>
      <c r="D3106" s="3">
        <v>449.83537192947</v>
      </c>
      <c r="E3106" s="3" t="s">
        <v>7307</v>
      </c>
      <c r="F3106" s="3" t="s">
        <v>83</v>
      </c>
      <c r="G3106" s="3" t="s">
        <v>84</v>
      </c>
      <c r="H3106" s="3" t="s">
        <v>4</v>
      </c>
      <c r="I3106" s="3" t="s">
        <v>7308</v>
      </c>
      <c r="J3106" s="3" t="s">
        <v>83</v>
      </c>
      <c r="K3106" s="3" t="s">
        <v>84</v>
      </c>
      <c r="L3106" s="3" t="s">
        <v>4</v>
      </c>
      <c r="N3106" s="3" t="s">
        <v>7309</v>
      </c>
      <c r="O3106" s="3" t="s">
        <v>9</v>
      </c>
      <c r="P3106" s="3" t="s">
        <v>4</v>
      </c>
      <c r="Q3106" s="3" t="s">
        <v>10</v>
      </c>
      <c r="V3106" t="str">
        <f t="shared" si="147"/>
        <v>Remove</v>
      </c>
      <c r="W3106"/>
      <c r="X3106"/>
      <c r="Y3106"/>
      <c r="Z3106"/>
      <c r="AA3106"/>
      <c r="AC3106"/>
      <c r="AE3106"/>
    </row>
    <row r="3107" spans="1:31" hidden="1" x14ac:dyDescent="0.3">
      <c r="A3107" s="3">
        <v>3191824040</v>
      </c>
      <c r="B3107" s="3" t="s">
        <v>7300</v>
      </c>
      <c r="C3107" s="3" t="s">
        <v>7300</v>
      </c>
      <c r="D3107" s="3">
        <v>302.64193196949498</v>
      </c>
      <c r="E3107" s="3" t="s">
        <v>7310</v>
      </c>
      <c r="F3107" s="3" t="s">
        <v>26</v>
      </c>
      <c r="G3107" s="3" t="s">
        <v>72</v>
      </c>
      <c r="H3107" s="3" t="s">
        <v>4</v>
      </c>
      <c r="I3107" s="3" t="s">
        <v>25</v>
      </c>
      <c r="J3107" s="3" t="s">
        <v>26</v>
      </c>
      <c r="K3107" s="3" t="s">
        <v>27</v>
      </c>
      <c r="L3107" s="3" t="s">
        <v>4</v>
      </c>
      <c r="O3107" s="3" t="s">
        <v>9</v>
      </c>
      <c r="P3107" s="3" t="s">
        <v>4</v>
      </c>
      <c r="Q3107" s="3" t="s">
        <v>10</v>
      </c>
      <c r="V3107" t="str">
        <f t="shared" si="147"/>
        <v>Remove</v>
      </c>
      <c r="W3107"/>
      <c r="X3107"/>
      <c r="Y3107"/>
      <c r="Z3107"/>
      <c r="AA3107"/>
      <c r="AC3107"/>
      <c r="AE3107"/>
    </row>
    <row r="3108" spans="1:31" hidden="1" x14ac:dyDescent="0.3">
      <c r="A3108" s="3">
        <v>3163191040</v>
      </c>
      <c r="B3108" s="3" t="s">
        <v>7300</v>
      </c>
      <c r="C3108" s="3" t="s">
        <v>7300</v>
      </c>
      <c r="D3108" s="3">
        <v>205.81512528749599</v>
      </c>
      <c r="E3108" s="3" t="s">
        <v>7311</v>
      </c>
      <c r="F3108" s="3" t="s">
        <v>2</v>
      </c>
      <c r="G3108" s="3" t="s">
        <v>3</v>
      </c>
      <c r="H3108" s="3" t="s">
        <v>4</v>
      </c>
      <c r="I3108" s="3" t="s">
        <v>5001</v>
      </c>
      <c r="J3108" s="3" t="s">
        <v>26</v>
      </c>
      <c r="K3108" s="3" t="s">
        <v>27</v>
      </c>
      <c r="L3108" s="3" t="s">
        <v>4</v>
      </c>
      <c r="O3108" s="3" t="s">
        <v>9</v>
      </c>
      <c r="P3108" s="3" t="s">
        <v>4</v>
      </c>
      <c r="Q3108" s="3" t="s">
        <v>10</v>
      </c>
      <c r="V3108" t="str">
        <f t="shared" si="147"/>
        <v>Remove</v>
      </c>
      <c r="W3108"/>
      <c r="X3108"/>
      <c r="Y3108"/>
      <c r="Z3108"/>
      <c r="AA3108"/>
      <c r="AC3108"/>
      <c r="AE3108"/>
    </row>
    <row r="3109" spans="1:31" hidden="1" x14ac:dyDescent="0.3">
      <c r="A3109" s="3">
        <v>3237313040</v>
      </c>
      <c r="B3109" s="3" t="s">
        <v>7312</v>
      </c>
      <c r="C3109" s="3" t="s">
        <v>7313</v>
      </c>
      <c r="D3109" s="3">
        <v>669.24226110363395</v>
      </c>
      <c r="E3109" s="3" t="s">
        <v>7314</v>
      </c>
      <c r="F3109" s="3" t="s">
        <v>18</v>
      </c>
      <c r="G3109" s="3" t="s">
        <v>186</v>
      </c>
      <c r="H3109" s="3" t="s">
        <v>4</v>
      </c>
      <c r="I3109" s="3" t="s">
        <v>7315</v>
      </c>
      <c r="J3109" s="3" t="s">
        <v>83</v>
      </c>
      <c r="K3109" s="3" t="s">
        <v>159</v>
      </c>
      <c r="L3109" s="3" t="s">
        <v>4</v>
      </c>
      <c r="N3109" s="3" t="s">
        <v>701</v>
      </c>
      <c r="O3109" s="3" t="s">
        <v>9</v>
      </c>
      <c r="P3109" s="3" t="s">
        <v>4</v>
      </c>
      <c r="Q3109" s="3" t="s">
        <v>10</v>
      </c>
      <c r="V3109" t="str">
        <f t="shared" si="147"/>
        <v>Remove</v>
      </c>
      <c r="W3109"/>
      <c r="X3109"/>
      <c r="Y3109"/>
      <c r="Z3109"/>
      <c r="AA3109"/>
      <c r="AC3109"/>
      <c r="AE3109"/>
    </row>
    <row r="3110" spans="1:31" hidden="1" x14ac:dyDescent="0.3">
      <c r="A3110" s="3">
        <v>3206780040</v>
      </c>
      <c r="B3110" s="3" t="s">
        <v>7312</v>
      </c>
      <c r="C3110" s="3" t="s">
        <v>7312</v>
      </c>
      <c r="D3110" s="3">
        <v>51.599587203302399</v>
      </c>
      <c r="E3110" s="3" t="s">
        <v>7316</v>
      </c>
      <c r="F3110" s="3" t="s">
        <v>2</v>
      </c>
      <c r="G3110" s="3" t="s">
        <v>208</v>
      </c>
      <c r="H3110" s="3" t="s">
        <v>49</v>
      </c>
      <c r="I3110" s="3" t="s">
        <v>7317</v>
      </c>
      <c r="J3110" s="3" t="s">
        <v>26</v>
      </c>
      <c r="K3110" s="3" t="s">
        <v>27</v>
      </c>
      <c r="L3110" s="3" t="s">
        <v>49</v>
      </c>
      <c r="N3110" s="3" t="s">
        <v>5234</v>
      </c>
      <c r="O3110" s="3" t="s">
        <v>9</v>
      </c>
      <c r="P3110" s="3" t="s">
        <v>49</v>
      </c>
      <c r="Q3110" s="3" t="s">
        <v>10</v>
      </c>
      <c r="V3110" t="str">
        <f t="shared" si="147"/>
        <v>Remove</v>
      </c>
      <c r="W3110"/>
      <c r="X3110"/>
      <c r="Y3110"/>
      <c r="Z3110"/>
      <c r="AA3110"/>
      <c r="AC3110"/>
      <c r="AE3110"/>
    </row>
    <row r="3111" spans="1:31" hidden="1" x14ac:dyDescent="0.3">
      <c r="A3111" s="3">
        <v>3192305040</v>
      </c>
      <c r="B3111" s="3" t="s">
        <v>7312</v>
      </c>
      <c r="C3111" s="3" t="s">
        <v>7312</v>
      </c>
      <c r="D3111" s="3">
        <v>88.722158334342097</v>
      </c>
      <c r="E3111" s="3" t="s">
        <v>7318</v>
      </c>
      <c r="F3111" s="3" t="s">
        <v>6</v>
      </c>
      <c r="G3111" s="3" t="s">
        <v>7</v>
      </c>
      <c r="H3111" s="3" t="s">
        <v>4</v>
      </c>
      <c r="I3111" s="3" t="s">
        <v>25</v>
      </c>
      <c r="J3111" s="3" t="s">
        <v>26</v>
      </c>
      <c r="K3111" s="3" t="s">
        <v>27</v>
      </c>
      <c r="L3111" s="3" t="s">
        <v>4</v>
      </c>
      <c r="N3111" s="3" t="s">
        <v>8</v>
      </c>
      <c r="O3111" s="3" t="s">
        <v>9</v>
      </c>
      <c r="P3111" s="3" t="s">
        <v>4</v>
      </c>
      <c r="Q3111" s="3" t="s">
        <v>10</v>
      </c>
      <c r="V3111" t="str">
        <f t="shared" si="147"/>
        <v>Remove</v>
      </c>
      <c r="W3111"/>
      <c r="X3111"/>
      <c r="Y3111"/>
      <c r="Z3111"/>
      <c r="AA3111"/>
      <c r="AC3111"/>
      <c r="AE3111"/>
    </row>
    <row r="3112" spans="1:31" hidden="1" x14ac:dyDescent="0.3">
      <c r="A3112" s="3">
        <v>3976630040</v>
      </c>
      <c r="B3112" s="3" t="s">
        <v>7319</v>
      </c>
      <c r="C3112" s="3" t="s">
        <v>7319</v>
      </c>
      <c r="D3112" s="3">
        <v>198.63340891912301</v>
      </c>
      <c r="E3112" s="3" t="s">
        <v>4365</v>
      </c>
      <c r="F3112" s="3" t="s">
        <v>26</v>
      </c>
      <c r="G3112" s="3" t="s">
        <v>27</v>
      </c>
      <c r="H3112" s="3" t="s">
        <v>4</v>
      </c>
      <c r="I3112" s="3" t="s">
        <v>4366</v>
      </c>
      <c r="J3112" s="3" t="s">
        <v>2</v>
      </c>
      <c r="K3112" s="3" t="s">
        <v>3</v>
      </c>
      <c r="L3112" s="3" t="s">
        <v>4</v>
      </c>
      <c r="O3112" s="3" t="s">
        <v>9</v>
      </c>
      <c r="P3112" s="3" t="s">
        <v>4</v>
      </c>
      <c r="Q3112" s="3" t="s">
        <v>10</v>
      </c>
      <c r="V3112" t="str">
        <f t="shared" si="147"/>
        <v>Remove</v>
      </c>
      <c r="W3112"/>
      <c r="X3112"/>
      <c r="Y3112"/>
      <c r="Z3112"/>
      <c r="AA3112"/>
      <c r="AC3112"/>
      <c r="AE3112"/>
    </row>
    <row r="3113" spans="1:31" hidden="1" x14ac:dyDescent="0.3">
      <c r="A3113" s="3">
        <v>3193142040</v>
      </c>
      <c r="B3113" s="3" t="s">
        <v>7319</v>
      </c>
      <c r="C3113" s="3" t="s">
        <v>7319</v>
      </c>
      <c r="D3113" s="3">
        <v>151.77626606198001</v>
      </c>
      <c r="E3113" s="3" t="s">
        <v>7320</v>
      </c>
      <c r="F3113" s="3" t="s">
        <v>2</v>
      </c>
      <c r="G3113" s="3" t="s">
        <v>3</v>
      </c>
      <c r="H3113" s="3" t="s">
        <v>4</v>
      </c>
      <c r="I3113" s="3" t="s">
        <v>456</v>
      </c>
      <c r="J3113" s="3" t="s">
        <v>26</v>
      </c>
      <c r="K3113" s="3" t="s">
        <v>27</v>
      </c>
      <c r="L3113" s="3" t="s">
        <v>4</v>
      </c>
      <c r="O3113" s="3" t="s">
        <v>9</v>
      </c>
      <c r="P3113" s="3" t="s">
        <v>4</v>
      </c>
      <c r="Q3113" s="3" t="s">
        <v>10</v>
      </c>
      <c r="V3113" t="str">
        <f t="shared" si="147"/>
        <v>Remove</v>
      </c>
      <c r="W3113"/>
      <c r="X3113"/>
      <c r="Y3113"/>
      <c r="Z3113"/>
      <c r="AA3113"/>
      <c r="AC3113"/>
      <c r="AE3113"/>
    </row>
    <row r="3114" spans="1:31" hidden="1" x14ac:dyDescent="0.3">
      <c r="A3114" s="3">
        <v>3192358040</v>
      </c>
      <c r="B3114" s="3" t="s">
        <v>7319</v>
      </c>
      <c r="C3114" s="3" t="s">
        <v>7319</v>
      </c>
      <c r="D3114" s="3">
        <v>55.631141345427103</v>
      </c>
      <c r="E3114" s="3" t="s">
        <v>7321</v>
      </c>
      <c r="F3114" s="3" t="s">
        <v>62</v>
      </c>
      <c r="G3114" s="3" t="s">
        <v>210</v>
      </c>
      <c r="H3114" s="3" t="s">
        <v>4</v>
      </c>
      <c r="I3114" s="3" t="s">
        <v>7289</v>
      </c>
      <c r="J3114" s="3" t="s">
        <v>62</v>
      </c>
      <c r="K3114" s="3" t="s">
        <v>210</v>
      </c>
      <c r="L3114" s="3" t="s">
        <v>4</v>
      </c>
      <c r="N3114" s="3" t="s">
        <v>8</v>
      </c>
      <c r="O3114" s="3" t="s">
        <v>9</v>
      </c>
      <c r="P3114" s="3" t="s">
        <v>4</v>
      </c>
      <c r="Q3114" s="3" t="s">
        <v>10</v>
      </c>
      <c r="V3114" t="str">
        <f t="shared" si="147"/>
        <v>Remove</v>
      </c>
      <c r="W3114"/>
      <c r="X3114"/>
      <c r="Y3114"/>
      <c r="Z3114"/>
      <c r="AA3114"/>
      <c r="AC3114"/>
      <c r="AE3114"/>
    </row>
    <row r="3115" spans="1:31" hidden="1" x14ac:dyDescent="0.3">
      <c r="A3115" s="3">
        <v>2932272040</v>
      </c>
      <c r="B3115" s="3" t="s">
        <v>7319</v>
      </c>
      <c r="C3115" s="3" t="s">
        <v>7319</v>
      </c>
      <c r="D3115" s="3">
        <v>146.406658161716</v>
      </c>
      <c r="E3115" s="3" t="s">
        <v>7322</v>
      </c>
      <c r="F3115" s="3" t="s">
        <v>41</v>
      </c>
      <c r="G3115" s="3" t="s">
        <v>144</v>
      </c>
      <c r="H3115" s="3" t="s">
        <v>49</v>
      </c>
      <c r="I3115" s="3" t="s">
        <v>7323</v>
      </c>
      <c r="J3115" s="3" t="s">
        <v>26</v>
      </c>
      <c r="K3115" s="3" t="s">
        <v>511</v>
      </c>
      <c r="L3115" s="3" t="s">
        <v>211</v>
      </c>
      <c r="M3115" s="3" t="s">
        <v>139</v>
      </c>
      <c r="O3115" s="3" t="s">
        <v>9</v>
      </c>
      <c r="P3115" s="3" t="s">
        <v>49</v>
      </c>
      <c r="Q3115" s="3" t="s">
        <v>10</v>
      </c>
      <c r="V3115" t="str">
        <f t="shared" si="147"/>
        <v>Remove</v>
      </c>
      <c r="W3115"/>
      <c r="X3115"/>
      <c r="Y3115"/>
      <c r="Z3115"/>
      <c r="AA3115"/>
      <c r="AC3115"/>
      <c r="AE3115"/>
    </row>
    <row r="3116" spans="1:31" hidden="1" x14ac:dyDescent="0.3">
      <c r="A3116" s="3">
        <v>3196700040</v>
      </c>
      <c r="B3116" s="3" t="s">
        <v>7185</v>
      </c>
      <c r="C3116" s="3" t="s">
        <v>7185</v>
      </c>
      <c r="D3116" s="3">
        <v>113.377049180328</v>
      </c>
      <c r="E3116" s="3" t="s">
        <v>7324</v>
      </c>
      <c r="F3116" s="3" t="s">
        <v>6</v>
      </c>
      <c r="G3116" s="3" t="s">
        <v>34</v>
      </c>
      <c r="H3116" s="3" t="s">
        <v>107</v>
      </c>
      <c r="I3116" s="3" t="s">
        <v>7325</v>
      </c>
      <c r="J3116" s="3" t="s">
        <v>26</v>
      </c>
      <c r="K3116" s="3" t="s">
        <v>511</v>
      </c>
      <c r="L3116" s="3" t="s">
        <v>239</v>
      </c>
      <c r="O3116" s="3" t="s">
        <v>9</v>
      </c>
      <c r="P3116" s="3" t="s">
        <v>107</v>
      </c>
      <c r="Q3116" s="3" t="s">
        <v>10</v>
      </c>
      <c r="V3116" t="str">
        <f t="shared" si="147"/>
        <v>Remove</v>
      </c>
      <c r="W3116"/>
      <c r="X3116"/>
      <c r="Y3116"/>
      <c r="Z3116"/>
      <c r="AA3116"/>
      <c r="AC3116"/>
      <c r="AE3116"/>
    </row>
    <row r="3117" spans="1:31" hidden="1" x14ac:dyDescent="0.3">
      <c r="A3117" s="3">
        <v>3194135040</v>
      </c>
      <c r="B3117" s="3" t="s">
        <v>7185</v>
      </c>
      <c r="C3117" s="3" t="s">
        <v>7185</v>
      </c>
      <c r="D3117" s="3">
        <v>57.545241159990901</v>
      </c>
      <c r="E3117" s="3" t="s">
        <v>7326</v>
      </c>
      <c r="F3117" s="3" t="s">
        <v>41</v>
      </c>
      <c r="G3117" s="3" t="s">
        <v>144</v>
      </c>
      <c r="H3117" s="3" t="s">
        <v>4</v>
      </c>
      <c r="I3117" s="3" t="s">
        <v>7327</v>
      </c>
      <c r="J3117" s="3" t="s">
        <v>26</v>
      </c>
      <c r="K3117" s="3" t="s">
        <v>198</v>
      </c>
      <c r="L3117" s="3" t="s">
        <v>4</v>
      </c>
      <c r="O3117" s="3" t="s">
        <v>9</v>
      </c>
      <c r="P3117" s="3" t="s">
        <v>4</v>
      </c>
      <c r="Q3117" s="3" t="s">
        <v>10</v>
      </c>
      <c r="V3117" t="str">
        <f t="shared" si="147"/>
        <v>Remove</v>
      </c>
      <c r="W3117"/>
      <c r="X3117"/>
      <c r="Y3117"/>
      <c r="Z3117"/>
      <c r="AA3117"/>
      <c r="AC3117"/>
      <c r="AE3117"/>
    </row>
    <row r="3118" spans="1:31" hidden="1" x14ac:dyDescent="0.3">
      <c r="A3118" s="3">
        <v>3193626040</v>
      </c>
      <c r="B3118" s="3" t="s">
        <v>7185</v>
      </c>
      <c r="C3118" s="3" t="s">
        <v>7185</v>
      </c>
      <c r="D3118" s="3">
        <v>302.86969031574199</v>
      </c>
      <c r="E3118" s="3" t="s">
        <v>7328</v>
      </c>
      <c r="F3118" s="3" t="s">
        <v>26</v>
      </c>
      <c r="G3118" s="3" t="s">
        <v>27</v>
      </c>
      <c r="H3118" s="3" t="s">
        <v>4</v>
      </c>
      <c r="I3118" s="3" t="s">
        <v>25</v>
      </c>
      <c r="J3118" s="3" t="s">
        <v>26</v>
      </c>
      <c r="K3118" s="3" t="s">
        <v>27</v>
      </c>
      <c r="L3118" s="3" t="s">
        <v>4</v>
      </c>
      <c r="O3118" s="3" t="s">
        <v>9</v>
      </c>
      <c r="P3118" s="3" t="s">
        <v>4</v>
      </c>
      <c r="Q3118" s="3" t="s">
        <v>10</v>
      </c>
      <c r="V3118" t="str">
        <f t="shared" si="147"/>
        <v>Remove</v>
      </c>
      <c r="W3118"/>
      <c r="X3118"/>
      <c r="Y3118"/>
      <c r="Z3118"/>
      <c r="AA3118"/>
      <c r="AC3118"/>
      <c r="AE3118"/>
    </row>
    <row r="3119" spans="1:31" hidden="1" x14ac:dyDescent="0.3">
      <c r="A3119" s="3">
        <v>3192900040</v>
      </c>
      <c r="B3119" s="3" t="s">
        <v>7185</v>
      </c>
      <c r="C3119" s="3" t="s">
        <v>6568</v>
      </c>
      <c r="D3119" s="3">
        <v>66.300229576299003</v>
      </c>
      <c r="E3119" s="3" t="s">
        <v>7329</v>
      </c>
      <c r="F3119" s="3" t="s">
        <v>62</v>
      </c>
      <c r="G3119" s="3" t="s">
        <v>113</v>
      </c>
      <c r="H3119" s="3" t="s">
        <v>4</v>
      </c>
      <c r="I3119" s="3" t="s">
        <v>7330</v>
      </c>
      <c r="J3119" s="3" t="s">
        <v>13</v>
      </c>
      <c r="K3119" s="3" t="s">
        <v>96</v>
      </c>
      <c r="L3119" s="3" t="s">
        <v>4</v>
      </c>
      <c r="N3119" s="3" t="s">
        <v>59</v>
      </c>
      <c r="O3119" s="3" t="s">
        <v>9</v>
      </c>
      <c r="P3119" s="3" t="s">
        <v>4</v>
      </c>
      <c r="Q3119" s="3" t="s">
        <v>10</v>
      </c>
      <c r="R3119" s="2" t="s">
        <v>862</v>
      </c>
      <c r="V3119" t="str">
        <f t="shared" si="147"/>
        <v>Remove</v>
      </c>
      <c r="W3119"/>
      <c r="X3119"/>
      <c r="Y3119"/>
      <c r="Z3119"/>
      <c r="AA3119"/>
      <c r="AC3119"/>
      <c r="AE3119"/>
    </row>
    <row r="3120" spans="1:31" hidden="1" x14ac:dyDescent="0.3">
      <c r="A3120" s="3">
        <v>3208953040</v>
      </c>
      <c r="B3120" s="3" t="s">
        <v>6918</v>
      </c>
      <c r="C3120" s="3" t="s">
        <v>6918</v>
      </c>
      <c r="D3120" s="3">
        <v>66.551823752109598</v>
      </c>
      <c r="E3120" s="3" t="s">
        <v>7331</v>
      </c>
      <c r="F3120" s="3" t="s">
        <v>41</v>
      </c>
      <c r="G3120" s="3" t="s">
        <v>223</v>
      </c>
      <c r="H3120" s="3" t="s">
        <v>4</v>
      </c>
      <c r="I3120" s="3" t="s">
        <v>7332</v>
      </c>
      <c r="J3120" s="3" t="s">
        <v>41</v>
      </c>
      <c r="K3120" s="3" t="s">
        <v>42</v>
      </c>
      <c r="L3120" s="3" t="s">
        <v>4</v>
      </c>
      <c r="O3120" s="3" t="s">
        <v>9</v>
      </c>
      <c r="P3120" s="3" t="s">
        <v>4</v>
      </c>
      <c r="Q3120" s="3" t="s">
        <v>10</v>
      </c>
      <c r="V3120" t="str">
        <f t="shared" si="147"/>
        <v>Remove</v>
      </c>
      <c r="W3120"/>
      <c r="X3120"/>
      <c r="Y3120"/>
      <c r="Z3120"/>
      <c r="AA3120"/>
      <c r="AC3120"/>
      <c r="AE3120"/>
    </row>
    <row r="3121" spans="1:31" hidden="1" x14ac:dyDescent="0.3">
      <c r="A3121" s="3">
        <v>3196978040</v>
      </c>
      <c r="B3121" s="3" t="s">
        <v>6918</v>
      </c>
      <c r="C3121" s="3" t="s">
        <v>6918</v>
      </c>
      <c r="D3121" s="3">
        <v>256.95215216432803</v>
      </c>
      <c r="E3121" s="3" t="s">
        <v>7333</v>
      </c>
      <c r="F3121" s="3" t="s">
        <v>6</v>
      </c>
      <c r="G3121" s="3" t="s">
        <v>117</v>
      </c>
      <c r="H3121" s="3" t="s">
        <v>4</v>
      </c>
      <c r="I3121" s="3" t="s">
        <v>553</v>
      </c>
      <c r="J3121" s="3" t="s">
        <v>26</v>
      </c>
      <c r="K3121" s="3" t="s">
        <v>364</v>
      </c>
      <c r="L3121" s="3" t="s">
        <v>554</v>
      </c>
      <c r="M3121" s="3" t="s">
        <v>486</v>
      </c>
      <c r="O3121" s="3" t="s">
        <v>9</v>
      </c>
      <c r="P3121" s="3" t="s">
        <v>4</v>
      </c>
      <c r="Q3121" s="3" t="s">
        <v>10</v>
      </c>
      <c r="V3121" t="str">
        <f t="shared" si="147"/>
        <v>Remove</v>
      </c>
      <c r="W3121"/>
      <c r="X3121"/>
      <c r="Y3121"/>
      <c r="Z3121"/>
      <c r="AA3121"/>
      <c r="AC3121"/>
      <c r="AE3121"/>
    </row>
    <row r="3122" spans="1:31" hidden="1" x14ac:dyDescent="0.3">
      <c r="A3122" s="3">
        <v>3194158040</v>
      </c>
      <c r="B3122" s="3" t="s">
        <v>6918</v>
      </c>
      <c r="C3122" s="3" t="s">
        <v>6918</v>
      </c>
      <c r="D3122" s="3">
        <v>78.758115278770305</v>
      </c>
      <c r="E3122" s="3" t="s">
        <v>7334</v>
      </c>
      <c r="F3122" s="3" t="s">
        <v>98</v>
      </c>
      <c r="G3122" s="3" t="s">
        <v>99</v>
      </c>
      <c r="H3122" s="3" t="s">
        <v>4</v>
      </c>
      <c r="I3122" s="3" t="s">
        <v>25</v>
      </c>
      <c r="J3122" s="3" t="s">
        <v>26</v>
      </c>
      <c r="K3122" s="3" t="s">
        <v>27</v>
      </c>
      <c r="L3122" s="3" t="s">
        <v>4</v>
      </c>
      <c r="M3122" s="3" t="s">
        <v>7335</v>
      </c>
      <c r="N3122" s="3" t="s">
        <v>1906</v>
      </c>
      <c r="O3122" s="3" t="s">
        <v>9</v>
      </c>
      <c r="P3122" s="3" t="s">
        <v>4</v>
      </c>
      <c r="Q3122" s="3" t="s">
        <v>10</v>
      </c>
      <c r="V3122" t="str">
        <f t="shared" si="147"/>
        <v>Remove</v>
      </c>
      <c r="W3122"/>
      <c r="X3122"/>
      <c r="Y3122"/>
      <c r="Z3122"/>
      <c r="AA3122"/>
      <c r="AC3122"/>
      <c r="AE3122"/>
    </row>
    <row r="3123" spans="1:31" hidden="1" x14ac:dyDescent="0.3">
      <c r="A3123" s="3">
        <v>3193599040</v>
      </c>
      <c r="B3123" s="3" t="s">
        <v>6918</v>
      </c>
      <c r="C3123" s="3" t="s">
        <v>6918</v>
      </c>
      <c r="D3123" s="3">
        <v>288.88111781788302</v>
      </c>
      <c r="E3123" s="3" t="s">
        <v>7336</v>
      </c>
      <c r="F3123" s="3" t="s">
        <v>83</v>
      </c>
      <c r="G3123" s="3" t="s">
        <v>268</v>
      </c>
      <c r="H3123" s="3" t="s">
        <v>4</v>
      </c>
      <c r="I3123" s="3" t="s">
        <v>7337</v>
      </c>
      <c r="J3123" s="3" t="s">
        <v>83</v>
      </c>
      <c r="K3123" s="3" t="s">
        <v>268</v>
      </c>
      <c r="L3123" s="3" t="s">
        <v>4</v>
      </c>
      <c r="O3123" s="3" t="s">
        <v>9</v>
      </c>
      <c r="P3123" s="3" t="s">
        <v>4</v>
      </c>
      <c r="Q3123" s="3" t="s">
        <v>10</v>
      </c>
      <c r="V3123" t="str">
        <f t="shared" si="147"/>
        <v>Remove</v>
      </c>
      <c r="W3123"/>
      <c r="X3123"/>
      <c r="Y3123"/>
      <c r="Z3123"/>
      <c r="AA3123"/>
      <c r="AC3123"/>
      <c r="AE3123"/>
    </row>
    <row r="3124" spans="1:31" hidden="1" x14ac:dyDescent="0.3">
      <c r="A3124" s="3">
        <v>3193558040</v>
      </c>
      <c r="B3124" s="3" t="s">
        <v>6918</v>
      </c>
      <c r="C3124" s="3" t="s">
        <v>6918</v>
      </c>
      <c r="D3124" s="3">
        <v>101.133174195314</v>
      </c>
      <c r="E3124" s="3" t="s">
        <v>7338</v>
      </c>
      <c r="F3124" s="3" t="s">
        <v>6</v>
      </c>
      <c r="G3124" s="3" t="s">
        <v>58</v>
      </c>
      <c r="H3124" s="3" t="s">
        <v>4</v>
      </c>
      <c r="I3124" s="3" t="s">
        <v>25</v>
      </c>
      <c r="J3124" s="3" t="s">
        <v>26</v>
      </c>
      <c r="K3124" s="3" t="s">
        <v>27</v>
      </c>
      <c r="L3124" s="3" t="s">
        <v>4</v>
      </c>
      <c r="O3124" s="3" t="s">
        <v>9</v>
      </c>
      <c r="P3124" s="3" t="s">
        <v>4</v>
      </c>
      <c r="Q3124" s="3" t="s">
        <v>10</v>
      </c>
      <c r="V3124" t="str">
        <f t="shared" si="147"/>
        <v>Remove</v>
      </c>
      <c r="W3124"/>
      <c r="X3124"/>
      <c r="Y3124"/>
      <c r="Z3124"/>
      <c r="AA3124"/>
      <c r="AC3124"/>
      <c r="AE3124"/>
    </row>
    <row r="3125" spans="1:31" hidden="1" x14ac:dyDescent="0.3">
      <c r="A3125" s="3">
        <v>3193492040</v>
      </c>
      <c r="B3125" s="3" t="s">
        <v>6918</v>
      </c>
      <c r="C3125" s="3" t="s">
        <v>6918</v>
      </c>
      <c r="D3125" s="3">
        <v>226.042784813976</v>
      </c>
      <c r="E3125" s="3" t="s">
        <v>7339</v>
      </c>
      <c r="F3125" s="3" t="s">
        <v>13</v>
      </c>
      <c r="G3125" s="3" t="s">
        <v>96</v>
      </c>
      <c r="H3125" s="3" t="s">
        <v>4</v>
      </c>
      <c r="I3125" s="3" t="s">
        <v>4992</v>
      </c>
      <c r="J3125" s="3" t="s">
        <v>2</v>
      </c>
      <c r="K3125" s="3" t="s">
        <v>3</v>
      </c>
      <c r="L3125" s="3" t="s">
        <v>4</v>
      </c>
      <c r="O3125" s="3" t="s">
        <v>9</v>
      </c>
      <c r="P3125" s="3" t="s">
        <v>4</v>
      </c>
      <c r="Q3125" s="3" t="s">
        <v>10</v>
      </c>
      <c r="V3125" t="str">
        <f t="shared" si="147"/>
        <v>Remove</v>
      </c>
      <c r="W3125"/>
      <c r="X3125"/>
      <c r="Y3125"/>
      <c r="Z3125"/>
      <c r="AA3125"/>
      <c r="AC3125"/>
      <c r="AE3125"/>
    </row>
    <row r="3126" spans="1:31" hidden="1" x14ac:dyDescent="0.3">
      <c r="A3126" s="3">
        <v>3188267040</v>
      </c>
      <c r="B3126" s="3" t="s">
        <v>6918</v>
      </c>
      <c r="C3126" s="3" t="s">
        <v>6918</v>
      </c>
      <c r="D3126" s="3">
        <v>358.03175791608197</v>
      </c>
      <c r="E3126" s="3" t="s">
        <v>7340</v>
      </c>
      <c r="F3126" s="3" t="s">
        <v>83</v>
      </c>
      <c r="G3126" s="3" t="s">
        <v>84</v>
      </c>
      <c r="H3126" s="3" t="s">
        <v>107</v>
      </c>
      <c r="I3126" s="3" t="s">
        <v>435</v>
      </c>
      <c r="J3126" s="3" t="s">
        <v>83</v>
      </c>
      <c r="K3126" s="3" t="s">
        <v>121</v>
      </c>
      <c r="L3126" s="3" t="s">
        <v>107</v>
      </c>
      <c r="M3126" s="3" t="s">
        <v>5085</v>
      </c>
      <c r="N3126" s="3" t="s">
        <v>4592</v>
      </c>
      <c r="O3126" s="3" t="s">
        <v>9</v>
      </c>
      <c r="P3126" s="3" t="s">
        <v>107</v>
      </c>
      <c r="Q3126" s="3" t="s">
        <v>10</v>
      </c>
      <c r="R3126" s="2" t="s">
        <v>109</v>
      </c>
      <c r="V3126" t="str">
        <f t="shared" si="147"/>
        <v>Remove</v>
      </c>
      <c r="W3126"/>
      <c r="X3126"/>
      <c r="Y3126"/>
      <c r="Z3126"/>
      <c r="AA3126"/>
      <c r="AC3126"/>
      <c r="AE3126"/>
    </row>
    <row r="3127" spans="1:31" hidden="1" x14ac:dyDescent="0.3">
      <c r="A3127" s="3">
        <v>3137934040</v>
      </c>
      <c r="B3127" s="3" t="s">
        <v>6918</v>
      </c>
      <c r="C3127" s="3" t="s">
        <v>6918</v>
      </c>
      <c r="D3127" s="3">
        <v>161.746666463943</v>
      </c>
      <c r="E3127" s="3" t="s">
        <v>7341</v>
      </c>
      <c r="F3127" s="3" t="s">
        <v>2</v>
      </c>
      <c r="G3127" s="3" t="s">
        <v>3</v>
      </c>
      <c r="H3127" s="3" t="s">
        <v>4</v>
      </c>
      <c r="I3127" s="3" t="s">
        <v>7342</v>
      </c>
      <c r="J3127" s="3" t="s">
        <v>2</v>
      </c>
      <c r="K3127" s="3" t="s">
        <v>282</v>
      </c>
      <c r="L3127" s="3" t="s">
        <v>4</v>
      </c>
      <c r="O3127" s="3" t="s">
        <v>9</v>
      </c>
      <c r="P3127" s="3" t="s">
        <v>4</v>
      </c>
      <c r="Q3127" s="3" t="s">
        <v>10</v>
      </c>
      <c r="V3127" t="str">
        <f t="shared" si="147"/>
        <v>Remove</v>
      </c>
      <c r="W3127"/>
      <c r="X3127"/>
      <c r="Y3127"/>
      <c r="Z3127"/>
      <c r="AA3127"/>
      <c r="AC3127"/>
      <c r="AE3127"/>
    </row>
    <row r="3128" spans="1:31" hidden="1" x14ac:dyDescent="0.3">
      <c r="A3128" s="3">
        <v>3201982040</v>
      </c>
      <c r="B3128" s="3" t="s">
        <v>7343</v>
      </c>
      <c r="C3128" s="3" t="s">
        <v>7343</v>
      </c>
      <c r="D3128" s="3">
        <v>111.779463772935</v>
      </c>
      <c r="E3128" s="3" t="s">
        <v>7344</v>
      </c>
      <c r="F3128" s="3" t="s">
        <v>2</v>
      </c>
      <c r="G3128" s="3" t="s">
        <v>208</v>
      </c>
      <c r="H3128" s="3" t="s">
        <v>49</v>
      </c>
      <c r="I3128" s="3" t="s">
        <v>7345</v>
      </c>
      <c r="J3128" s="3" t="s">
        <v>26</v>
      </c>
      <c r="K3128" s="3" t="s">
        <v>511</v>
      </c>
      <c r="L3128" s="3" t="s">
        <v>49</v>
      </c>
      <c r="O3128" s="3" t="s">
        <v>9</v>
      </c>
      <c r="P3128" s="3" t="s">
        <v>49</v>
      </c>
      <c r="Q3128" s="3" t="s">
        <v>10</v>
      </c>
      <c r="V3128" t="str">
        <f t="shared" si="147"/>
        <v>Remove</v>
      </c>
      <c r="W3128"/>
      <c r="X3128"/>
      <c r="Y3128"/>
      <c r="Z3128"/>
      <c r="AA3128"/>
      <c r="AC3128"/>
      <c r="AE3128"/>
    </row>
    <row r="3129" spans="1:31" hidden="1" x14ac:dyDescent="0.3">
      <c r="A3129" s="3">
        <v>3197577040</v>
      </c>
      <c r="B3129" s="3" t="s">
        <v>7343</v>
      </c>
      <c r="C3129" s="3" t="s">
        <v>7343</v>
      </c>
      <c r="D3129" s="3">
        <v>111.779463772935</v>
      </c>
      <c r="E3129" s="3" t="s">
        <v>7346</v>
      </c>
      <c r="F3129" s="3" t="s">
        <v>2</v>
      </c>
      <c r="G3129" s="3" t="s">
        <v>208</v>
      </c>
      <c r="H3129" s="3" t="s">
        <v>49</v>
      </c>
      <c r="I3129" s="3" t="s">
        <v>7345</v>
      </c>
      <c r="J3129" s="3" t="s">
        <v>26</v>
      </c>
      <c r="K3129" s="3" t="s">
        <v>511</v>
      </c>
      <c r="L3129" s="3" t="s">
        <v>49</v>
      </c>
      <c r="N3129" s="3" t="s">
        <v>530</v>
      </c>
      <c r="O3129" s="3" t="s">
        <v>9</v>
      </c>
      <c r="P3129" s="3" t="s">
        <v>49</v>
      </c>
      <c r="Q3129" s="3" t="s">
        <v>10</v>
      </c>
      <c r="V3129" t="str">
        <f t="shared" si="147"/>
        <v>Remove</v>
      </c>
      <c r="W3129"/>
      <c r="X3129"/>
      <c r="Y3129"/>
      <c r="Z3129"/>
      <c r="AA3129"/>
      <c r="AC3129"/>
      <c r="AE3129"/>
    </row>
    <row r="3130" spans="1:31" hidden="1" x14ac:dyDescent="0.3">
      <c r="A3130" s="3">
        <v>3194751040</v>
      </c>
      <c r="B3130" s="3" t="s">
        <v>7343</v>
      </c>
      <c r="C3130" s="3" t="s">
        <v>7343</v>
      </c>
      <c r="D3130" s="3">
        <v>197.16555526863399</v>
      </c>
      <c r="E3130" s="3" t="s">
        <v>7347</v>
      </c>
      <c r="F3130" s="3" t="s">
        <v>23</v>
      </c>
      <c r="G3130" s="3" t="s">
        <v>24</v>
      </c>
      <c r="H3130" s="3" t="s">
        <v>4</v>
      </c>
      <c r="I3130" s="3" t="s">
        <v>25</v>
      </c>
      <c r="J3130" s="3" t="s">
        <v>26</v>
      </c>
      <c r="K3130" s="3" t="s">
        <v>27</v>
      </c>
      <c r="L3130" s="3" t="s">
        <v>4</v>
      </c>
      <c r="O3130" s="3" t="s">
        <v>9</v>
      </c>
      <c r="P3130" s="3" t="s">
        <v>4</v>
      </c>
      <c r="Q3130" s="3" t="s">
        <v>10</v>
      </c>
      <c r="V3130" t="str">
        <f t="shared" si="147"/>
        <v>Remove</v>
      </c>
      <c r="W3130"/>
      <c r="X3130"/>
      <c r="Y3130"/>
      <c r="Z3130"/>
      <c r="AA3130"/>
      <c r="AC3130"/>
      <c r="AE3130"/>
    </row>
    <row r="3131" spans="1:31" hidden="1" x14ac:dyDescent="0.3">
      <c r="A3131" s="3">
        <v>3194178040</v>
      </c>
      <c r="B3131" s="3" t="s">
        <v>7343</v>
      </c>
      <c r="C3131" s="3" t="s">
        <v>7343</v>
      </c>
      <c r="D3131" s="3">
        <v>50.338735892333602</v>
      </c>
      <c r="E3131" s="3" t="s">
        <v>7348</v>
      </c>
      <c r="F3131" s="3" t="s">
        <v>191</v>
      </c>
      <c r="G3131" s="3" t="s">
        <v>192</v>
      </c>
      <c r="H3131" s="3" t="s">
        <v>4</v>
      </c>
      <c r="I3131" s="3" t="s">
        <v>25</v>
      </c>
      <c r="J3131" s="3" t="s">
        <v>26</v>
      </c>
      <c r="K3131" s="3" t="s">
        <v>27</v>
      </c>
      <c r="L3131" s="3" t="s">
        <v>4</v>
      </c>
      <c r="O3131" s="3" t="s">
        <v>9</v>
      </c>
      <c r="P3131" s="3" t="s">
        <v>4</v>
      </c>
      <c r="Q3131" s="3" t="s">
        <v>10</v>
      </c>
      <c r="V3131" t="str">
        <f t="shared" si="147"/>
        <v>Remove</v>
      </c>
      <c r="W3131"/>
      <c r="X3131"/>
      <c r="Y3131"/>
      <c r="Z3131"/>
      <c r="AA3131"/>
      <c r="AC3131"/>
      <c r="AE3131"/>
    </row>
    <row r="3132" spans="1:31" hidden="1" x14ac:dyDescent="0.3">
      <c r="A3132" s="3">
        <v>3195142040</v>
      </c>
      <c r="B3132" s="3" t="s">
        <v>7349</v>
      </c>
      <c r="C3132" s="3" t="s">
        <v>7349</v>
      </c>
      <c r="D3132" s="3">
        <v>536.15348101265795</v>
      </c>
      <c r="E3132" s="3" t="s">
        <v>7350</v>
      </c>
      <c r="F3132" s="3" t="s">
        <v>26</v>
      </c>
      <c r="G3132" s="3" t="s">
        <v>27</v>
      </c>
      <c r="H3132" s="3" t="s">
        <v>4</v>
      </c>
      <c r="I3132" s="3" t="s">
        <v>7351</v>
      </c>
      <c r="J3132" s="3" t="s">
        <v>18</v>
      </c>
      <c r="K3132" s="3" t="s">
        <v>319</v>
      </c>
      <c r="L3132" s="3" t="s">
        <v>4</v>
      </c>
      <c r="N3132" s="3" t="s">
        <v>1866</v>
      </c>
      <c r="O3132" s="3" t="s">
        <v>9</v>
      </c>
      <c r="P3132" s="3" t="s">
        <v>4</v>
      </c>
      <c r="Q3132" s="3" t="s">
        <v>10</v>
      </c>
      <c r="V3132" t="str">
        <f t="shared" si="147"/>
        <v>Remove</v>
      </c>
      <c r="W3132"/>
      <c r="X3132"/>
      <c r="Y3132"/>
      <c r="Z3132"/>
      <c r="AA3132"/>
      <c r="AC3132"/>
      <c r="AE3132"/>
    </row>
    <row r="3133" spans="1:31" hidden="1" x14ac:dyDescent="0.3">
      <c r="A3133" s="3">
        <v>3194846040</v>
      </c>
      <c r="B3133" s="3" t="s">
        <v>7349</v>
      </c>
      <c r="C3133" s="3" t="s">
        <v>7349</v>
      </c>
      <c r="D3133" s="3">
        <v>357.41444866920199</v>
      </c>
      <c r="E3133" s="3" t="s">
        <v>7352</v>
      </c>
      <c r="F3133" s="3" t="s">
        <v>26</v>
      </c>
      <c r="G3133" s="3" t="s">
        <v>198</v>
      </c>
      <c r="H3133" s="3" t="s">
        <v>4</v>
      </c>
      <c r="I3133" s="3" t="s">
        <v>25</v>
      </c>
      <c r="J3133" s="3" t="s">
        <v>26</v>
      </c>
      <c r="K3133" s="3" t="s">
        <v>27</v>
      </c>
      <c r="L3133" s="3" t="s">
        <v>4</v>
      </c>
      <c r="O3133" s="3" t="s">
        <v>9</v>
      </c>
      <c r="P3133" s="3" t="s">
        <v>4</v>
      </c>
      <c r="Q3133" s="3" t="s">
        <v>10</v>
      </c>
      <c r="V3133" t="str">
        <f t="shared" si="147"/>
        <v>Remove</v>
      </c>
      <c r="W3133"/>
      <c r="X3133"/>
      <c r="Y3133"/>
      <c r="Z3133"/>
      <c r="AA3133"/>
      <c r="AC3133"/>
      <c r="AE3133"/>
    </row>
    <row r="3134" spans="1:31" hidden="1" x14ac:dyDescent="0.3">
      <c r="A3134" s="3">
        <v>3195221040</v>
      </c>
      <c r="B3134" s="3" t="s">
        <v>7353</v>
      </c>
      <c r="C3134" s="3" t="s">
        <v>7353</v>
      </c>
      <c r="D3134" s="3">
        <v>160.59957173447501</v>
      </c>
      <c r="E3134" s="3" t="s">
        <v>7354</v>
      </c>
      <c r="F3134" s="3" t="s">
        <v>2</v>
      </c>
      <c r="G3134" s="3" t="s">
        <v>181</v>
      </c>
      <c r="H3134" s="3" t="s">
        <v>4</v>
      </c>
      <c r="I3134" s="3" t="s">
        <v>7355</v>
      </c>
      <c r="J3134" s="3" t="s">
        <v>26</v>
      </c>
      <c r="K3134" s="3" t="s">
        <v>27</v>
      </c>
      <c r="L3134" s="3" t="s">
        <v>4</v>
      </c>
      <c r="O3134" s="3" t="s">
        <v>9</v>
      </c>
      <c r="P3134" s="3" t="s">
        <v>4</v>
      </c>
      <c r="Q3134" s="3" t="s">
        <v>10</v>
      </c>
      <c r="V3134" t="str">
        <f t="shared" si="147"/>
        <v>Remove</v>
      </c>
      <c r="W3134"/>
      <c r="X3134"/>
      <c r="Y3134"/>
      <c r="Z3134"/>
      <c r="AA3134"/>
      <c r="AC3134"/>
      <c r="AE3134"/>
    </row>
    <row r="3135" spans="1:31" hidden="1" x14ac:dyDescent="0.3">
      <c r="A3135" s="3">
        <v>3195106040</v>
      </c>
      <c r="B3135" s="3" t="s">
        <v>7353</v>
      </c>
      <c r="C3135" s="3" t="s">
        <v>7353</v>
      </c>
      <c r="D3135" s="3">
        <v>58.548638727439602</v>
      </c>
      <c r="E3135" s="3" t="s">
        <v>7356</v>
      </c>
      <c r="F3135" s="3" t="s">
        <v>41</v>
      </c>
      <c r="G3135" s="3" t="s">
        <v>144</v>
      </c>
      <c r="H3135" s="3" t="s">
        <v>4</v>
      </c>
      <c r="I3135" s="3" t="s">
        <v>7357</v>
      </c>
      <c r="J3135" s="3" t="s">
        <v>6</v>
      </c>
      <c r="K3135" s="3" t="s">
        <v>7</v>
      </c>
      <c r="L3135" s="3" t="s">
        <v>4</v>
      </c>
      <c r="O3135" s="3" t="s">
        <v>9</v>
      </c>
      <c r="P3135" s="3" t="s">
        <v>4</v>
      </c>
      <c r="Q3135" s="3" t="s">
        <v>10</v>
      </c>
      <c r="V3135" t="str">
        <f t="shared" si="147"/>
        <v>Remove</v>
      </c>
      <c r="W3135"/>
      <c r="X3135"/>
      <c r="Y3135"/>
      <c r="Z3135"/>
      <c r="AA3135"/>
      <c r="AC3135"/>
      <c r="AE3135"/>
    </row>
    <row r="3136" spans="1:31" ht="28.8" x14ac:dyDescent="0.3">
      <c r="A3136" s="3">
        <v>3242103040</v>
      </c>
      <c r="B3136" s="3" t="s">
        <v>6756</v>
      </c>
      <c r="C3136" s="3" t="s">
        <v>7358</v>
      </c>
      <c r="D3136" s="3">
        <v>74.044602851323802</v>
      </c>
      <c r="E3136" s="3" t="s">
        <v>7359</v>
      </c>
      <c r="F3136" s="3" t="s">
        <v>26</v>
      </c>
      <c r="G3136" s="3" t="s">
        <v>198</v>
      </c>
      <c r="H3136" s="3" t="s">
        <v>16054</v>
      </c>
      <c r="I3136" s="3" t="s">
        <v>25</v>
      </c>
      <c r="J3136" s="3" t="s">
        <v>26</v>
      </c>
      <c r="K3136" s="3" t="s">
        <v>27</v>
      </c>
      <c r="L3136" s="3" t="s">
        <v>107</v>
      </c>
      <c r="O3136" s="3" t="s">
        <v>9</v>
      </c>
      <c r="P3136" s="3" t="s">
        <v>107</v>
      </c>
      <c r="Q3136" s="3" t="s">
        <v>10</v>
      </c>
      <c r="R3136" s="2" t="s">
        <v>1628</v>
      </c>
      <c r="S3136" s="3">
        <v>147.84</v>
      </c>
      <c r="T3136" s="3">
        <v>147.84</v>
      </c>
      <c r="U3136" s="3">
        <v>245.38</v>
      </c>
      <c r="V3136" s="3" t="str">
        <f t="shared" si="147"/>
        <v>Keep</v>
      </c>
      <c r="W3136" s="2" t="str">
        <f>MID(B3136, 5, 11)</f>
        <v>Dec 27 2017</v>
      </c>
      <c r="X3136" s="3">
        <f t="shared" ref="X3136" si="148">VALUE(RIGHT(W3136,4))</f>
        <v>2017</v>
      </c>
      <c r="Y3136" s="2" t="str">
        <f>H3136&amp;X3136</f>
        <v>india2017</v>
      </c>
      <c r="Z3136" s="1" t="s">
        <v>16089</v>
      </c>
      <c r="AA3136" s="1">
        <f>IFERROR(VLOOKUP(Z3136, RISKSHEET!$A$2:$G$1000, 4, FALSE), "Missing")</f>
        <v>-2.9750088229775401E-2</v>
      </c>
      <c r="AB3136">
        <f>IFERROR(VLOOKUP(Z3136, RISKSHEET!$A$2:$G$1000, 5, FALSE), "Missing")</f>
        <v>-0.77409911155700695</v>
      </c>
      <c r="AC3136" s="1">
        <f>IFERROR(VLOOKUP(Z3136, RISKSHEET!$A$2:$G$1000, 6, FALSE), "Missing")</f>
        <v>4.1096631437540103E-2</v>
      </c>
      <c r="AD3136" t="str">
        <f>_xlfn.XLOOKUP(Z3136, CREDITRATING!I:I, CREDITRATING!E:E, "Missing")</f>
        <v>BB</v>
      </c>
      <c r="AE3136" s="1">
        <f>_xlfn.XLOOKUP(Z3136, CREDITRATING!I:I, CREDITRATING!F:F, "Missing")</f>
        <v>12</v>
      </c>
    </row>
    <row r="3137" spans="1:31" hidden="1" x14ac:dyDescent="0.3">
      <c r="A3137" s="3">
        <v>3195752040</v>
      </c>
      <c r="B3137" s="3" t="s">
        <v>6756</v>
      </c>
      <c r="C3137" s="3" t="s">
        <v>6756</v>
      </c>
      <c r="D3137" s="3">
        <v>121.618854024974</v>
      </c>
      <c r="E3137" s="3" t="s">
        <v>7360</v>
      </c>
      <c r="F3137" s="3" t="s">
        <v>41</v>
      </c>
      <c r="G3137" s="3" t="s">
        <v>323</v>
      </c>
      <c r="H3137" s="3" t="s">
        <v>4</v>
      </c>
      <c r="I3137" s="3" t="s">
        <v>5376</v>
      </c>
      <c r="J3137" s="3" t="s">
        <v>62</v>
      </c>
      <c r="K3137" s="3" t="s">
        <v>113</v>
      </c>
      <c r="L3137" s="3" t="s">
        <v>4</v>
      </c>
      <c r="O3137" s="3" t="s">
        <v>9</v>
      </c>
      <c r="P3137" s="3" t="s">
        <v>4</v>
      </c>
      <c r="Q3137" s="3" t="s">
        <v>10</v>
      </c>
      <c r="V3137" t="str">
        <f t="shared" si="147"/>
        <v>Remove</v>
      </c>
      <c r="W3137"/>
      <c r="X3137"/>
      <c r="Y3137"/>
      <c r="Z3137"/>
      <c r="AA3137"/>
      <c r="AC3137"/>
      <c r="AE3137"/>
    </row>
    <row r="3138" spans="1:31" hidden="1" x14ac:dyDescent="0.3">
      <c r="A3138" s="3">
        <v>3225066040</v>
      </c>
      <c r="B3138" s="3" t="s">
        <v>7202</v>
      </c>
      <c r="C3138" s="3" t="s">
        <v>7202</v>
      </c>
      <c r="D3138" s="3">
        <v>83.6317876754118</v>
      </c>
      <c r="E3138" s="3" t="s">
        <v>7361</v>
      </c>
      <c r="F3138" s="3" t="s">
        <v>13</v>
      </c>
      <c r="G3138" s="3" t="s">
        <v>74</v>
      </c>
      <c r="H3138" s="3" t="s">
        <v>4</v>
      </c>
      <c r="I3138" s="3" t="s">
        <v>7362</v>
      </c>
      <c r="J3138" s="3" t="s">
        <v>90</v>
      </c>
      <c r="K3138" s="3" t="s">
        <v>91</v>
      </c>
      <c r="L3138" s="3" t="s">
        <v>4</v>
      </c>
      <c r="O3138" s="3" t="s">
        <v>9</v>
      </c>
      <c r="P3138" s="3" t="s">
        <v>4</v>
      </c>
      <c r="Q3138" s="3" t="s">
        <v>10</v>
      </c>
      <c r="V3138" t="str">
        <f t="shared" si="147"/>
        <v>Remove</v>
      </c>
      <c r="W3138"/>
      <c r="X3138"/>
      <c r="Y3138"/>
      <c r="Z3138"/>
      <c r="AA3138"/>
      <c r="AC3138"/>
      <c r="AE3138"/>
    </row>
    <row r="3139" spans="1:31" hidden="1" x14ac:dyDescent="0.3">
      <c r="A3139" s="3">
        <v>3197654040</v>
      </c>
      <c r="B3139" s="3" t="s">
        <v>7202</v>
      </c>
      <c r="C3139" s="3" t="s">
        <v>7202</v>
      </c>
      <c r="D3139" s="3">
        <v>177.94232103532499</v>
      </c>
      <c r="E3139" s="3" t="s">
        <v>7363</v>
      </c>
      <c r="F3139" s="3" t="s">
        <v>62</v>
      </c>
      <c r="G3139" s="3" t="s">
        <v>113</v>
      </c>
      <c r="H3139" s="3" t="s">
        <v>49</v>
      </c>
      <c r="I3139" s="3" t="s">
        <v>7364</v>
      </c>
      <c r="J3139" s="3" t="s">
        <v>62</v>
      </c>
      <c r="K3139" s="3" t="s">
        <v>113</v>
      </c>
      <c r="L3139" s="3" t="s">
        <v>49</v>
      </c>
      <c r="M3139" s="3" t="s">
        <v>7365</v>
      </c>
      <c r="N3139" s="3" t="s">
        <v>530</v>
      </c>
      <c r="O3139" s="3" t="s">
        <v>9</v>
      </c>
      <c r="P3139" s="3" t="s">
        <v>49</v>
      </c>
      <c r="Q3139" s="3" t="s">
        <v>10</v>
      </c>
      <c r="R3139" s="2" t="s">
        <v>53</v>
      </c>
      <c r="V3139" t="str">
        <f t="shared" ref="V3139:V3202" si="149">IF(ISNUMBER(S3139), "Keep", "Remove")</f>
        <v>Remove</v>
      </c>
      <c r="W3139"/>
      <c r="X3139"/>
      <c r="Y3139"/>
      <c r="Z3139"/>
      <c r="AA3139"/>
      <c r="AC3139"/>
      <c r="AE3139"/>
    </row>
    <row r="3140" spans="1:31" hidden="1" x14ac:dyDescent="0.3">
      <c r="A3140" s="3">
        <v>3197045040</v>
      </c>
      <c r="B3140" s="3" t="s">
        <v>7202</v>
      </c>
      <c r="C3140" s="3" t="s">
        <v>7202</v>
      </c>
      <c r="D3140" s="3">
        <v>66.961561928004897</v>
      </c>
      <c r="E3140" s="3" t="s">
        <v>7366</v>
      </c>
      <c r="F3140" s="3" t="s">
        <v>26</v>
      </c>
      <c r="G3140" s="3" t="s">
        <v>27</v>
      </c>
      <c r="H3140" s="3" t="s">
        <v>4</v>
      </c>
      <c r="I3140" s="3" t="s">
        <v>7367</v>
      </c>
      <c r="J3140" s="3" t="s">
        <v>26</v>
      </c>
      <c r="K3140" s="3" t="s">
        <v>27</v>
      </c>
      <c r="L3140" s="3" t="s">
        <v>4</v>
      </c>
      <c r="O3140" s="3" t="s">
        <v>9</v>
      </c>
      <c r="P3140" s="3" t="s">
        <v>4</v>
      </c>
      <c r="Q3140" s="3" t="s">
        <v>10</v>
      </c>
      <c r="V3140" t="str">
        <f t="shared" si="149"/>
        <v>Remove</v>
      </c>
      <c r="W3140"/>
      <c r="X3140"/>
      <c r="Y3140"/>
      <c r="Z3140"/>
      <c r="AA3140"/>
      <c r="AC3140"/>
      <c r="AE3140"/>
    </row>
    <row r="3141" spans="1:31" hidden="1" x14ac:dyDescent="0.3">
      <c r="A3141" s="3">
        <v>3196503040</v>
      </c>
      <c r="B3141" s="3" t="s">
        <v>7202</v>
      </c>
      <c r="C3141" s="3" t="s">
        <v>7202</v>
      </c>
      <c r="D3141" s="3">
        <v>282.663127092823</v>
      </c>
      <c r="E3141" s="3" t="s">
        <v>7368</v>
      </c>
      <c r="F3141" s="3" t="s">
        <v>2</v>
      </c>
      <c r="G3141" s="3" t="s">
        <v>208</v>
      </c>
      <c r="H3141" s="3" t="s">
        <v>49</v>
      </c>
      <c r="I3141" s="3" t="s">
        <v>7369</v>
      </c>
      <c r="J3141" s="3" t="s">
        <v>26</v>
      </c>
      <c r="K3141" s="3" t="s">
        <v>27</v>
      </c>
      <c r="L3141" s="3" t="s">
        <v>49</v>
      </c>
      <c r="M3141" s="3" t="s">
        <v>7370</v>
      </c>
      <c r="O3141" s="3" t="s">
        <v>9</v>
      </c>
      <c r="P3141" s="3" t="s">
        <v>49</v>
      </c>
      <c r="Q3141" s="3" t="s">
        <v>10</v>
      </c>
      <c r="V3141" t="str">
        <f t="shared" si="149"/>
        <v>Remove</v>
      </c>
      <c r="W3141"/>
      <c r="X3141"/>
      <c r="Y3141"/>
      <c r="Z3141"/>
      <c r="AA3141"/>
      <c r="AC3141"/>
      <c r="AE3141"/>
    </row>
    <row r="3142" spans="1:31" hidden="1" x14ac:dyDescent="0.3">
      <c r="A3142" s="3">
        <v>3196292040</v>
      </c>
      <c r="B3142" s="3" t="s">
        <v>7202</v>
      </c>
      <c r="C3142" s="3" t="s">
        <v>7202</v>
      </c>
      <c r="D3142" s="3">
        <v>67.114093959731605</v>
      </c>
      <c r="E3142" s="3" t="s">
        <v>7371</v>
      </c>
      <c r="F3142" s="3" t="s">
        <v>26</v>
      </c>
      <c r="G3142" s="3" t="s">
        <v>72</v>
      </c>
      <c r="H3142" s="3" t="s">
        <v>4</v>
      </c>
      <c r="I3142" s="3" t="s">
        <v>25</v>
      </c>
      <c r="J3142" s="3" t="s">
        <v>26</v>
      </c>
      <c r="K3142" s="3" t="s">
        <v>27</v>
      </c>
      <c r="L3142" s="3" t="s">
        <v>4</v>
      </c>
      <c r="O3142" s="3" t="s">
        <v>9</v>
      </c>
      <c r="P3142" s="3" t="s">
        <v>4</v>
      </c>
      <c r="Q3142" s="3" t="s">
        <v>10</v>
      </c>
      <c r="V3142" t="str">
        <f t="shared" si="149"/>
        <v>Remove</v>
      </c>
      <c r="W3142"/>
      <c r="X3142"/>
      <c r="Y3142"/>
      <c r="Z3142"/>
      <c r="AA3142"/>
      <c r="AC3142"/>
      <c r="AE3142"/>
    </row>
    <row r="3143" spans="1:31" hidden="1" x14ac:dyDescent="0.3">
      <c r="A3143" s="3">
        <v>3166628040</v>
      </c>
      <c r="B3143" s="3" t="s">
        <v>7202</v>
      </c>
      <c r="C3143" s="3" t="s">
        <v>7202</v>
      </c>
      <c r="D3143" s="3">
        <v>914.88819402074398</v>
      </c>
      <c r="E3143" s="3" t="s">
        <v>7372</v>
      </c>
      <c r="F3143" s="3" t="s">
        <v>2</v>
      </c>
      <c r="G3143" s="3" t="s">
        <v>3</v>
      </c>
      <c r="H3143" s="3" t="s">
        <v>4</v>
      </c>
      <c r="I3143" s="3" t="s">
        <v>2385</v>
      </c>
      <c r="J3143" s="3" t="s">
        <v>6</v>
      </c>
      <c r="K3143" s="3" t="s">
        <v>34</v>
      </c>
      <c r="L3143" s="3" t="s">
        <v>4</v>
      </c>
      <c r="O3143" s="3" t="s">
        <v>9</v>
      </c>
      <c r="P3143" s="3" t="s">
        <v>4</v>
      </c>
      <c r="Q3143" s="3" t="s">
        <v>10</v>
      </c>
      <c r="V3143" t="str">
        <f t="shared" si="149"/>
        <v>Remove</v>
      </c>
      <c r="W3143"/>
      <c r="X3143"/>
      <c r="Y3143"/>
      <c r="Z3143"/>
      <c r="AA3143"/>
      <c r="AC3143"/>
      <c r="AE3143"/>
    </row>
    <row r="3144" spans="1:31" hidden="1" x14ac:dyDescent="0.3">
      <c r="A3144" s="3">
        <v>3222120040</v>
      </c>
      <c r="B3144" s="3" t="s">
        <v>7373</v>
      </c>
      <c r="C3144" s="3" t="s">
        <v>7373</v>
      </c>
      <c r="D3144" s="3">
        <v>3765.9594011206</v>
      </c>
      <c r="E3144" s="3" t="s">
        <v>7374</v>
      </c>
      <c r="F3144" s="3" t="s">
        <v>6</v>
      </c>
      <c r="G3144" s="3" t="s">
        <v>34</v>
      </c>
      <c r="H3144" s="3" t="s">
        <v>4</v>
      </c>
      <c r="I3144" s="3" t="s">
        <v>7375</v>
      </c>
      <c r="J3144" s="3" t="s">
        <v>26</v>
      </c>
      <c r="K3144" s="3" t="s">
        <v>27</v>
      </c>
      <c r="L3144" s="3" t="s">
        <v>4</v>
      </c>
      <c r="M3144" s="3" t="s">
        <v>118</v>
      </c>
      <c r="O3144" s="3" t="s">
        <v>9</v>
      </c>
      <c r="P3144" s="3" t="s">
        <v>4</v>
      </c>
      <c r="Q3144" s="3" t="s">
        <v>10</v>
      </c>
      <c r="V3144" t="str">
        <f t="shared" si="149"/>
        <v>Remove</v>
      </c>
      <c r="W3144"/>
      <c r="X3144"/>
      <c r="Y3144"/>
      <c r="Z3144"/>
      <c r="AA3144"/>
      <c r="AC3144"/>
      <c r="AE3144"/>
    </row>
    <row r="3145" spans="1:31" hidden="1" x14ac:dyDescent="0.3">
      <c r="A3145" s="3">
        <v>3198572040</v>
      </c>
      <c r="B3145" s="3" t="s">
        <v>7373</v>
      </c>
      <c r="C3145" s="3" t="s">
        <v>7373</v>
      </c>
      <c r="D3145" s="3">
        <v>53.468081785547099</v>
      </c>
      <c r="E3145" s="3" t="s">
        <v>7376</v>
      </c>
      <c r="F3145" s="3" t="s">
        <v>6</v>
      </c>
      <c r="G3145" s="3" t="s">
        <v>7</v>
      </c>
      <c r="H3145" s="3" t="s">
        <v>107</v>
      </c>
      <c r="I3145" s="3" t="s">
        <v>7377</v>
      </c>
      <c r="J3145" s="3" t="s">
        <v>26</v>
      </c>
      <c r="K3145" s="3" t="s">
        <v>27</v>
      </c>
      <c r="L3145" s="3" t="s">
        <v>107</v>
      </c>
      <c r="O3145" s="3" t="s">
        <v>9</v>
      </c>
      <c r="P3145" s="3" t="s">
        <v>107</v>
      </c>
      <c r="Q3145" s="3" t="s">
        <v>10</v>
      </c>
      <c r="V3145" t="str">
        <f t="shared" si="149"/>
        <v>Remove</v>
      </c>
      <c r="W3145"/>
      <c r="X3145"/>
      <c r="Y3145"/>
      <c r="Z3145"/>
      <c r="AA3145"/>
      <c r="AC3145"/>
      <c r="AE3145"/>
    </row>
    <row r="3146" spans="1:31" hidden="1" x14ac:dyDescent="0.3">
      <c r="A3146" s="3">
        <v>3198223040</v>
      </c>
      <c r="B3146" s="3" t="s">
        <v>7373</v>
      </c>
      <c r="C3146" s="3" t="s">
        <v>7373</v>
      </c>
      <c r="D3146" s="3">
        <v>56.425094148985004</v>
      </c>
      <c r="E3146" s="3" t="s">
        <v>7378</v>
      </c>
      <c r="F3146" s="3" t="s">
        <v>18</v>
      </c>
      <c r="G3146" s="3" t="s">
        <v>319</v>
      </c>
      <c r="H3146" s="3" t="s">
        <v>4</v>
      </c>
      <c r="I3146" s="3" t="s">
        <v>7379</v>
      </c>
      <c r="J3146" s="3" t="s">
        <v>18</v>
      </c>
      <c r="K3146" s="3" t="s">
        <v>319</v>
      </c>
      <c r="L3146" s="3" t="s">
        <v>4</v>
      </c>
      <c r="O3146" s="3" t="s">
        <v>9</v>
      </c>
      <c r="P3146" s="3" t="s">
        <v>4</v>
      </c>
      <c r="Q3146" s="3" t="s">
        <v>10</v>
      </c>
      <c r="V3146" t="str">
        <f t="shared" si="149"/>
        <v>Remove</v>
      </c>
      <c r="W3146"/>
      <c r="X3146"/>
      <c r="Y3146"/>
      <c r="Z3146"/>
      <c r="AA3146"/>
      <c r="AC3146"/>
      <c r="AE3146"/>
    </row>
    <row r="3147" spans="1:31" hidden="1" x14ac:dyDescent="0.3">
      <c r="A3147" s="3">
        <v>3198171040</v>
      </c>
      <c r="B3147" s="3" t="s">
        <v>7373</v>
      </c>
      <c r="C3147" s="3" t="s">
        <v>7373</v>
      </c>
      <c r="D3147" s="3">
        <v>53.580723186675201</v>
      </c>
      <c r="E3147" s="3" t="s">
        <v>7380</v>
      </c>
      <c r="F3147" s="3" t="s">
        <v>26</v>
      </c>
      <c r="G3147" s="3" t="s">
        <v>27</v>
      </c>
      <c r="H3147" s="3" t="s">
        <v>4</v>
      </c>
      <c r="I3147" s="3" t="s">
        <v>7381</v>
      </c>
      <c r="J3147" s="3" t="s">
        <v>26</v>
      </c>
      <c r="K3147" s="3" t="s">
        <v>27</v>
      </c>
      <c r="L3147" s="3" t="s">
        <v>28</v>
      </c>
      <c r="O3147" s="3" t="s">
        <v>9</v>
      </c>
      <c r="P3147" s="3" t="s">
        <v>4</v>
      </c>
      <c r="Q3147" s="3" t="s">
        <v>10</v>
      </c>
      <c r="V3147" t="str">
        <f t="shared" si="149"/>
        <v>Remove</v>
      </c>
      <c r="W3147"/>
      <c r="X3147"/>
      <c r="Y3147"/>
      <c r="Z3147"/>
      <c r="AA3147"/>
      <c r="AC3147"/>
      <c r="AE3147"/>
    </row>
    <row r="3148" spans="1:31" hidden="1" x14ac:dyDescent="0.3">
      <c r="A3148" s="3">
        <v>3197289040</v>
      </c>
      <c r="B3148" s="3" t="s">
        <v>7373</v>
      </c>
      <c r="C3148" s="3" t="s">
        <v>7373</v>
      </c>
      <c r="D3148" s="3">
        <v>268.49744343406502</v>
      </c>
      <c r="E3148" s="3" t="s">
        <v>7382</v>
      </c>
      <c r="F3148" s="3" t="s">
        <v>83</v>
      </c>
      <c r="G3148" s="3" t="s">
        <v>121</v>
      </c>
      <c r="H3148" s="3" t="s">
        <v>4</v>
      </c>
      <c r="I3148" s="3" t="s">
        <v>4382</v>
      </c>
      <c r="J3148" s="3" t="s">
        <v>83</v>
      </c>
      <c r="K3148" s="3" t="s">
        <v>121</v>
      </c>
      <c r="L3148" s="3" t="s">
        <v>4</v>
      </c>
      <c r="O3148" s="3" t="s">
        <v>9</v>
      </c>
      <c r="P3148" s="3" t="s">
        <v>4</v>
      </c>
      <c r="Q3148" s="3" t="s">
        <v>10</v>
      </c>
      <c r="V3148" t="str">
        <f t="shared" si="149"/>
        <v>Remove</v>
      </c>
      <c r="W3148"/>
      <c r="X3148"/>
      <c r="Y3148"/>
      <c r="Z3148"/>
      <c r="AA3148"/>
      <c r="AC3148"/>
      <c r="AE3148"/>
    </row>
    <row r="3149" spans="1:31" hidden="1" x14ac:dyDescent="0.3">
      <c r="A3149" s="3">
        <v>3197200040</v>
      </c>
      <c r="B3149" s="3" t="s">
        <v>7373</v>
      </c>
      <c r="C3149" s="3" t="s">
        <v>7373</v>
      </c>
      <c r="D3149" s="3">
        <v>156.91497504669201</v>
      </c>
      <c r="E3149" s="3" t="s">
        <v>7383</v>
      </c>
      <c r="F3149" s="3" t="s">
        <v>18</v>
      </c>
      <c r="G3149" s="3" t="s">
        <v>596</v>
      </c>
      <c r="H3149" s="3" t="s">
        <v>4</v>
      </c>
      <c r="I3149" s="3" t="s">
        <v>7384</v>
      </c>
      <c r="J3149" s="3" t="s">
        <v>26</v>
      </c>
      <c r="K3149" s="3" t="s">
        <v>27</v>
      </c>
      <c r="L3149" s="3" t="s">
        <v>4</v>
      </c>
      <c r="O3149" s="3" t="s">
        <v>9</v>
      </c>
      <c r="P3149" s="3" t="s">
        <v>4</v>
      </c>
      <c r="Q3149" s="3" t="s">
        <v>10</v>
      </c>
      <c r="V3149" t="str">
        <f t="shared" si="149"/>
        <v>Remove</v>
      </c>
      <c r="W3149"/>
      <c r="X3149"/>
      <c r="Y3149"/>
      <c r="Z3149"/>
      <c r="AA3149"/>
      <c r="AC3149"/>
      <c r="AE3149"/>
    </row>
    <row r="3150" spans="1:31" hidden="1" x14ac:dyDescent="0.3">
      <c r="A3150" s="3">
        <v>3197161040</v>
      </c>
      <c r="B3150" s="3" t="s">
        <v>7373</v>
      </c>
      <c r="C3150" s="3" t="s">
        <v>7373</v>
      </c>
      <c r="D3150" s="3">
        <v>107.16144637335</v>
      </c>
      <c r="E3150" s="3" t="s">
        <v>7385</v>
      </c>
      <c r="F3150" s="3" t="s">
        <v>41</v>
      </c>
      <c r="G3150" s="3" t="s">
        <v>219</v>
      </c>
      <c r="H3150" s="3" t="s">
        <v>4</v>
      </c>
      <c r="I3150" s="3" t="s">
        <v>3443</v>
      </c>
      <c r="J3150" s="3" t="s">
        <v>6</v>
      </c>
      <c r="K3150" s="3" t="s">
        <v>58</v>
      </c>
      <c r="L3150" s="3" t="s">
        <v>4</v>
      </c>
      <c r="O3150" s="3" t="s">
        <v>9</v>
      </c>
      <c r="P3150" s="3" t="s">
        <v>4</v>
      </c>
      <c r="Q3150" s="3" t="s">
        <v>10</v>
      </c>
      <c r="V3150" t="str">
        <f t="shared" si="149"/>
        <v>Remove</v>
      </c>
      <c r="W3150"/>
      <c r="X3150"/>
      <c r="Y3150"/>
      <c r="Z3150"/>
      <c r="AA3150"/>
      <c r="AC3150"/>
      <c r="AE3150"/>
    </row>
    <row r="3151" spans="1:31" hidden="1" x14ac:dyDescent="0.3">
      <c r="A3151" s="3">
        <v>3197147040</v>
      </c>
      <c r="B3151" s="3" t="s">
        <v>7373</v>
      </c>
      <c r="C3151" s="3" t="s">
        <v>7373</v>
      </c>
      <c r="D3151" s="3">
        <v>1119.5877346070199</v>
      </c>
      <c r="E3151" s="3" t="s">
        <v>7386</v>
      </c>
      <c r="F3151" s="3" t="s">
        <v>83</v>
      </c>
      <c r="G3151" s="3" t="s">
        <v>121</v>
      </c>
      <c r="H3151" s="3" t="s">
        <v>4</v>
      </c>
      <c r="I3151" s="3" t="s">
        <v>7387</v>
      </c>
      <c r="J3151" s="3" t="s">
        <v>83</v>
      </c>
      <c r="K3151" s="3" t="s">
        <v>121</v>
      </c>
      <c r="L3151" s="3" t="s">
        <v>4</v>
      </c>
      <c r="N3151" s="3" t="s">
        <v>7388</v>
      </c>
      <c r="O3151" s="3" t="s">
        <v>9</v>
      </c>
      <c r="P3151" s="3" t="s">
        <v>4</v>
      </c>
      <c r="Q3151" s="3" t="s">
        <v>10</v>
      </c>
      <c r="V3151" t="str">
        <f t="shared" si="149"/>
        <v>Remove</v>
      </c>
      <c r="W3151"/>
      <c r="X3151"/>
      <c r="Y3151"/>
      <c r="Z3151"/>
      <c r="AA3151"/>
      <c r="AC3151"/>
      <c r="AE3151"/>
    </row>
    <row r="3152" spans="1:31" hidden="1" x14ac:dyDescent="0.3">
      <c r="A3152" s="3">
        <v>3197094040</v>
      </c>
      <c r="B3152" s="3" t="s">
        <v>7373</v>
      </c>
      <c r="C3152" s="3" t="s">
        <v>7373</v>
      </c>
      <c r="D3152" s="3">
        <v>50.518967576008102</v>
      </c>
      <c r="E3152" s="3" t="s">
        <v>7389</v>
      </c>
      <c r="F3152" s="3" t="s">
        <v>26</v>
      </c>
      <c r="G3152" s="3" t="s">
        <v>27</v>
      </c>
      <c r="H3152" s="3" t="s">
        <v>4</v>
      </c>
      <c r="I3152" s="3" t="s">
        <v>7390</v>
      </c>
      <c r="J3152" s="3" t="s">
        <v>62</v>
      </c>
      <c r="K3152" s="3" t="s">
        <v>113</v>
      </c>
      <c r="L3152" s="3" t="s">
        <v>4</v>
      </c>
      <c r="N3152" s="3" t="s">
        <v>2171</v>
      </c>
      <c r="O3152" s="3" t="s">
        <v>9</v>
      </c>
      <c r="P3152" s="3" t="s">
        <v>4</v>
      </c>
      <c r="Q3152" s="3" t="s">
        <v>10</v>
      </c>
      <c r="V3152" t="str">
        <f t="shared" si="149"/>
        <v>Remove</v>
      </c>
      <c r="W3152"/>
      <c r="X3152"/>
      <c r="Y3152"/>
      <c r="Z3152"/>
      <c r="AA3152"/>
      <c r="AC3152"/>
      <c r="AE3152"/>
    </row>
    <row r="3153" spans="1:31" hidden="1" x14ac:dyDescent="0.3">
      <c r="A3153" s="3">
        <v>3198249040</v>
      </c>
      <c r="B3153" s="3" t="s">
        <v>7044</v>
      </c>
      <c r="C3153" s="3" t="s">
        <v>7044</v>
      </c>
      <c r="D3153" s="3">
        <v>167.551296435762</v>
      </c>
      <c r="E3153" s="3" t="s">
        <v>7391</v>
      </c>
      <c r="F3153" s="3" t="s">
        <v>6</v>
      </c>
      <c r="G3153" s="3" t="s">
        <v>7</v>
      </c>
      <c r="H3153" s="3" t="s">
        <v>4</v>
      </c>
      <c r="I3153" s="3" t="s">
        <v>7392</v>
      </c>
      <c r="J3153" s="3" t="s">
        <v>26</v>
      </c>
      <c r="K3153" s="3" t="s">
        <v>72</v>
      </c>
      <c r="L3153" s="3" t="s">
        <v>4</v>
      </c>
      <c r="O3153" s="3" t="s">
        <v>9</v>
      </c>
      <c r="P3153" s="3" t="s">
        <v>4</v>
      </c>
      <c r="Q3153" s="3" t="s">
        <v>10</v>
      </c>
      <c r="V3153" t="str">
        <f t="shared" si="149"/>
        <v>Remove</v>
      </c>
      <c r="W3153"/>
      <c r="X3153"/>
      <c r="Y3153"/>
      <c r="Z3153"/>
      <c r="AA3153"/>
      <c r="AC3153"/>
      <c r="AE3153"/>
    </row>
    <row r="3154" spans="1:31" hidden="1" x14ac:dyDescent="0.3">
      <c r="A3154" s="3">
        <v>3198247040</v>
      </c>
      <c r="B3154" s="3" t="s">
        <v>7044</v>
      </c>
      <c r="C3154" s="3" t="s">
        <v>7044</v>
      </c>
      <c r="D3154" s="3">
        <v>61.478874321811197</v>
      </c>
      <c r="E3154" s="3" t="s">
        <v>7393</v>
      </c>
      <c r="F3154" s="3" t="s">
        <v>26</v>
      </c>
      <c r="G3154" s="3" t="s">
        <v>27</v>
      </c>
      <c r="H3154" s="3" t="s">
        <v>4</v>
      </c>
      <c r="I3154" s="3" t="s">
        <v>7394</v>
      </c>
      <c r="J3154" s="3" t="s">
        <v>26</v>
      </c>
      <c r="K3154" s="3" t="s">
        <v>27</v>
      </c>
      <c r="L3154" s="3" t="s">
        <v>4</v>
      </c>
      <c r="O3154" s="3" t="s">
        <v>9</v>
      </c>
      <c r="P3154" s="3" t="s">
        <v>4</v>
      </c>
      <c r="Q3154" s="3" t="s">
        <v>10</v>
      </c>
      <c r="V3154" t="str">
        <f t="shared" si="149"/>
        <v>Remove</v>
      </c>
      <c r="W3154"/>
      <c r="X3154"/>
      <c r="Y3154"/>
      <c r="Z3154"/>
      <c r="AA3154"/>
      <c r="AC3154"/>
      <c r="AE3154"/>
    </row>
    <row r="3155" spans="1:31" hidden="1" x14ac:dyDescent="0.3">
      <c r="A3155" s="3">
        <v>3104001040</v>
      </c>
      <c r="B3155" s="3" t="s">
        <v>7395</v>
      </c>
      <c r="C3155" s="3" t="s">
        <v>7395</v>
      </c>
      <c r="D3155" s="3">
        <v>360.92387378387099</v>
      </c>
      <c r="E3155" s="3" t="s">
        <v>7396</v>
      </c>
      <c r="F3155" s="3" t="s">
        <v>2</v>
      </c>
      <c r="G3155" s="3" t="s">
        <v>3</v>
      </c>
      <c r="H3155" s="3" t="s">
        <v>4</v>
      </c>
      <c r="I3155" s="3" t="s">
        <v>7397</v>
      </c>
      <c r="J3155" s="3" t="s">
        <v>26</v>
      </c>
      <c r="K3155" s="3" t="s">
        <v>27</v>
      </c>
      <c r="L3155" s="3" t="s">
        <v>4</v>
      </c>
      <c r="O3155" s="3" t="s">
        <v>9</v>
      </c>
      <c r="P3155" s="3" t="s">
        <v>4</v>
      </c>
      <c r="Q3155" s="3" t="s">
        <v>10</v>
      </c>
      <c r="V3155" t="str">
        <f t="shared" si="149"/>
        <v>Remove</v>
      </c>
      <c r="W3155"/>
      <c r="X3155"/>
      <c r="Y3155"/>
      <c r="Z3155"/>
      <c r="AA3155"/>
      <c r="AC3155"/>
      <c r="AE3155"/>
    </row>
    <row r="3156" spans="1:31" hidden="1" x14ac:dyDescent="0.3">
      <c r="A3156" s="3">
        <v>3199018040</v>
      </c>
      <c r="B3156" s="3" t="s">
        <v>7398</v>
      </c>
      <c r="C3156" s="3" t="s">
        <v>7398</v>
      </c>
      <c r="D3156" s="3">
        <v>161.76244030195701</v>
      </c>
      <c r="E3156" s="3" t="s">
        <v>7399</v>
      </c>
      <c r="F3156" s="3" t="s">
        <v>83</v>
      </c>
      <c r="G3156" s="3" t="s">
        <v>84</v>
      </c>
      <c r="H3156" s="3" t="s">
        <v>4</v>
      </c>
      <c r="I3156" s="3" t="s">
        <v>7400</v>
      </c>
      <c r="J3156" s="3" t="s">
        <v>26</v>
      </c>
      <c r="K3156" s="3" t="s">
        <v>72</v>
      </c>
      <c r="L3156" s="3" t="s">
        <v>4</v>
      </c>
      <c r="O3156" s="3" t="s">
        <v>9</v>
      </c>
      <c r="P3156" s="3" t="s">
        <v>4</v>
      </c>
      <c r="Q3156" s="3" t="s">
        <v>10</v>
      </c>
      <c r="V3156" t="str">
        <f t="shared" si="149"/>
        <v>Remove</v>
      </c>
      <c r="W3156"/>
      <c r="X3156"/>
      <c r="Y3156"/>
      <c r="Z3156"/>
      <c r="AA3156"/>
      <c r="AC3156"/>
      <c r="AE3156"/>
    </row>
    <row r="3157" spans="1:31" hidden="1" x14ac:dyDescent="0.3">
      <c r="A3157" s="3">
        <v>3198533040</v>
      </c>
      <c r="B3157" s="3" t="s">
        <v>7398</v>
      </c>
      <c r="C3157" s="3" t="s">
        <v>7398</v>
      </c>
      <c r="D3157" s="3">
        <v>68.279155754121106</v>
      </c>
      <c r="E3157" s="3" t="s">
        <v>7401</v>
      </c>
      <c r="F3157" s="3" t="s">
        <v>2</v>
      </c>
      <c r="G3157" s="3" t="s">
        <v>3</v>
      </c>
      <c r="H3157" s="3" t="s">
        <v>4</v>
      </c>
      <c r="I3157" s="3" t="s">
        <v>7402</v>
      </c>
      <c r="J3157" s="3" t="s">
        <v>2</v>
      </c>
      <c r="K3157" s="3" t="s">
        <v>3</v>
      </c>
      <c r="L3157" s="3" t="s">
        <v>4</v>
      </c>
      <c r="O3157" s="3" t="s">
        <v>9</v>
      </c>
      <c r="P3157" s="3" t="s">
        <v>4</v>
      </c>
      <c r="Q3157" s="3" t="s">
        <v>10</v>
      </c>
      <c r="V3157" t="str">
        <f t="shared" si="149"/>
        <v>Remove</v>
      </c>
      <c r="W3157"/>
      <c r="X3157"/>
      <c r="Y3157"/>
      <c r="Z3157"/>
      <c r="AA3157"/>
      <c r="AC3157"/>
      <c r="AE3157"/>
    </row>
    <row r="3158" spans="1:31" hidden="1" x14ac:dyDescent="0.3">
      <c r="A3158" s="3">
        <v>3200024040</v>
      </c>
      <c r="B3158" s="3" t="s">
        <v>7403</v>
      </c>
      <c r="C3158" s="3" t="s">
        <v>7403</v>
      </c>
      <c r="D3158" s="3">
        <v>99.900204724409406</v>
      </c>
      <c r="E3158" s="3" t="s">
        <v>7404</v>
      </c>
      <c r="F3158" s="3" t="s">
        <v>6</v>
      </c>
      <c r="G3158" s="3" t="s">
        <v>58</v>
      </c>
      <c r="H3158" s="3" t="s">
        <v>107</v>
      </c>
      <c r="I3158" s="3" t="s">
        <v>7405</v>
      </c>
      <c r="J3158" s="3" t="s">
        <v>26</v>
      </c>
      <c r="K3158" s="3" t="s">
        <v>27</v>
      </c>
      <c r="L3158" s="3" t="s">
        <v>239</v>
      </c>
      <c r="O3158" s="3" t="s">
        <v>9</v>
      </c>
      <c r="P3158" s="3" t="s">
        <v>107</v>
      </c>
      <c r="Q3158" s="3" t="s">
        <v>10</v>
      </c>
      <c r="V3158" t="str">
        <f t="shared" si="149"/>
        <v>Remove</v>
      </c>
      <c r="W3158"/>
      <c r="X3158"/>
      <c r="Y3158"/>
      <c r="Z3158"/>
      <c r="AA3158"/>
      <c r="AC3158"/>
      <c r="AE3158"/>
    </row>
    <row r="3159" spans="1:31" hidden="1" x14ac:dyDescent="0.3">
      <c r="A3159" s="3">
        <v>3198947040</v>
      </c>
      <c r="B3159" s="3" t="s">
        <v>7403</v>
      </c>
      <c r="C3159" s="3" t="s">
        <v>7403</v>
      </c>
      <c r="D3159" s="3">
        <v>113.520996769728</v>
      </c>
      <c r="E3159" s="3" t="s">
        <v>7406</v>
      </c>
      <c r="F3159" s="3" t="s">
        <v>13</v>
      </c>
      <c r="G3159" s="3" t="s">
        <v>74</v>
      </c>
      <c r="H3159" s="3" t="s">
        <v>4</v>
      </c>
      <c r="I3159" s="3" t="s">
        <v>7407</v>
      </c>
      <c r="J3159" s="3" t="s">
        <v>13</v>
      </c>
      <c r="K3159" s="3" t="s">
        <v>56</v>
      </c>
      <c r="L3159" s="3" t="s">
        <v>4</v>
      </c>
      <c r="O3159" s="3" t="s">
        <v>9</v>
      </c>
      <c r="P3159" s="3" t="s">
        <v>4</v>
      </c>
      <c r="Q3159" s="3" t="s">
        <v>10</v>
      </c>
      <c r="V3159" t="str">
        <f t="shared" si="149"/>
        <v>Remove</v>
      </c>
      <c r="W3159"/>
      <c r="X3159"/>
      <c r="Y3159"/>
      <c r="Z3159"/>
      <c r="AA3159"/>
      <c r="AC3159"/>
      <c r="AE3159"/>
    </row>
    <row r="3160" spans="1:31" hidden="1" x14ac:dyDescent="0.3">
      <c r="A3160" s="3">
        <v>3199980040</v>
      </c>
      <c r="B3160" s="3" t="s">
        <v>7065</v>
      </c>
      <c r="C3160" s="3" t="s">
        <v>7065</v>
      </c>
      <c r="D3160" s="3">
        <v>524.09550951243898</v>
      </c>
      <c r="E3160" s="3" t="s">
        <v>7408</v>
      </c>
      <c r="F3160" s="3" t="s">
        <v>26</v>
      </c>
      <c r="G3160" s="3" t="s">
        <v>27</v>
      </c>
      <c r="H3160" s="3" t="s">
        <v>4</v>
      </c>
      <c r="I3160" s="3" t="s">
        <v>7409</v>
      </c>
      <c r="J3160" s="3" t="s">
        <v>18</v>
      </c>
      <c r="K3160" s="3" t="s">
        <v>186</v>
      </c>
      <c r="L3160" s="3" t="s">
        <v>28</v>
      </c>
      <c r="N3160" s="3" t="s">
        <v>7410</v>
      </c>
      <c r="O3160" s="3" t="s">
        <v>9</v>
      </c>
      <c r="P3160" s="3" t="s">
        <v>4</v>
      </c>
      <c r="Q3160" s="3" t="s">
        <v>10</v>
      </c>
      <c r="V3160" t="str">
        <f t="shared" si="149"/>
        <v>Remove</v>
      </c>
      <c r="W3160"/>
      <c r="X3160"/>
      <c r="Y3160"/>
      <c r="Z3160"/>
      <c r="AA3160"/>
      <c r="AC3160"/>
      <c r="AE3160"/>
    </row>
    <row r="3161" spans="1:31" hidden="1" x14ac:dyDescent="0.3">
      <c r="A3161" s="3">
        <v>3199976040</v>
      </c>
      <c r="B3161" s="3" t="s">
        <v>7065</v>
      </c>
      <c r="C3161" s="3" t="s">
        <v>7065</v>
      </c>
      <c r="D3161" s="3">
        <v>1308.4060694754701</v>
      </c>
      <c r="E3161" s="3" t="s">
        <v>7411</v>
      </c>
      <c r="F3161" s="3" t="s">
        <v>18</v>
      </c>
      <c r="G3161" s="3" t="s">
        <v>186</v>
      </c>
      <c r="H3161" s="3" t="s">
        <v>4</v>
      </c>
      <c r="I3161" s="3" t="s">
        <v>7409</v>
      </c>
      <c r="J3161" s="3" t="s">
        <v>18</v>
      </c>
      <c r="K3161" s="3" t="s">
        <v>186</v>
      </c>
      <c r="L3161" s="3" t="s">
        <v>28</v>
      </c>
      <c r="N3161" s="3" t="s">
        <v>7412</v>
      </c>
      <c r="O3161" s="3" t="s">
        <v>9</v>
      </c>
      <c r="P3161" s="3" t="s">
        <v>4</v>
      </c>
      <c r="Q3161" s="3" t="s">
        <v>10</v>
      </c>
      <c r="V3161" t="str">
        <f t="shared" si="149"/>
        <v>Remove</v>
      </c>
      <c r="W3161"/>
      <c r="X3161"/>
      <c r="Y3161"/>
      <c r="Z3161"/>
      <c r="AA3161"/>
      <c r="AC3161"/>
      <c r="AE3161"/>
    </row>
    <row r="3162" spans="1:31" hidden="1" x14ac:dyDescent="0.3">
      <c r="A3162" s="3">
        <v>3199331040</v>
      </c>
      <c r="B3162" s="3" t="s">
        <v>7065</v>
      </c>
      <c r="C3162" s="3" t="s">
        <v>7065</v>
      </c>
      <c r="D3162" s="3">
        <v>1101.4971886312901</v>
      </c>
      <c r="E3162" s="3" t="s">
        <v>7413</v>
      </c>
      <c r="F3162" s="3" t="s">
        <v>2</v>
      </c>
      <c r="G3162" s="3" t="s">
        <v>208</v>
      </c>
      <c r="H3162" s="3" t="s">
        <v>4</v>
      </c>
      <c r="I3162" s="3" t="s">
        <v>25</v>
      </c>
      <c r="J3162" s="3" t="s">
        <v>26</v>
      </c>
      <c r="K3162" s="3" t="s">
        <v>27</v>
      </c>
      <c r="L3162" s="3" t="s">
        <v>4</v>
      </c>
      <c r="N3162" s="3" t="s">
        <v>193</v>
      </c>
      <c r="O3162" s="3" t="s">
        <v>9</v>
      </c>
      <c r="P3162" s="3" t="s">
        <v>4</v>
      </c>
      <c r="Q3162" s="3" t="s">
        <v>10</v>
      </c>
      <c r="V3162" t="str">
        <f t="shared" si="149"/>
        <v>Remove</v>
      </c>
      <c r="W3162"/>
      <c r="X3162"/>
      <c r="Y3162"/>
      <c r="Z3162"/>
      <c r="AA3162"/>
      <c r="AC3162"/>
      <c r="AE3162"/>
    </row>
    <row r="3163" spans="1:31" hidden="1" x14ac:dyDescent="0.3">
      <c r="A3163" s="3">
        <v>3199251040</v>
      </c>
      <c r="B3163" s="3" t="s">
        <v>7065</v>
      </c>
      <c r="C3163" s="3" t="s">
        <v>7065</v>
      </c>
      <c r="D3163" s="3">
        <v>50.412077331895603</v>
      </c>
      <c r="E3163" s="3" t="s">
        <v>7414</v>
      </c>
      <c r="F3163" s="3" t="s">
        <v>13</v>
      </c>
      <c r="G3163" s="3" t="s">
        <v>56</v>
      </c>
      <c r="H3163" s="3" t="s">
        <v>4</v>
      </c>
      <c r="I3163" s="3" t="s">
        <v>7415</v>
      </c>
      <c r="J3163" s="3" t="s">
        <v>13</v>
      </c>
      <c r="K3163" s="3" t="s">
        <v>56</v>
      </c>
      <c r="L3163" s="3" t="s">
        <v>4</v>
      </c>
      <c r="O3163" s="3" t="s">
        <v>9</v>
      </c>
      <c r="P3163" s="3" t="s">
        <v>4</v>
      </c>
      <c r="Q3163" s="3" t="s">
        <v>10</v>
      </c>
      <c r="V3163" t="str">
        <f t="shared" si="149"/>
        <v>Remove</v>
      </c>
      <c r="W3163"/>
      <c r="X3163"/>
      <c r="Y3163"/>
      <c r="Z3163"/>
      <c r="AA3163"/>
      <c r="AC3163"/>
      <c r="AE3163"/>
    </row>
    <row r="3164" spans="1:31" hidden="1" x14ac:dyDescent="0.3">
      <c r="A3164" s="3">
        <v>3253713040</v>
      </c>
      <c r="B3164" s="3" t="s">
        <v>7416</v>
      </c>
      <c r="C3164" s="3" t="s">
        <v>7417</v>
      </c>
      <c r="D3164" s="3">
        <v>86.524230579484595</v>
      </c>
      <c r="E3164" s="3" t="s">
        <v>7418</v>
      </c>
      <c r="F3164" s="3" t="s">
        <v>62</v>
      </c>
      <c r="G3164" s="3" t="s">
        <v>210</v>
      </c>
      <c r="H3164" s="3" t="s">
        <v>127</v>
      </c>
      <c r="I3164" s="3" t="s">
        <v>25</v>
      </c>
      <c r="J3164" s="3" t="s">
        <v>26</v>
      </c>
      <c r="K3164" s="3" t="s">
        <v>27</v>
      </c>
      <c r="L3164" s="3" t="s">
        <v>127</v>
      </c>
      <c r="N3164" s="3" t="s">
        <v>7419</v>
      </c>
      <c r="O3164" s="3" t="s">
        <v>9</v>
      </c>
      <c r="P3164" s="3" t="s">
        <v>127</v>
      </c>
      <c r="Q3164" s="3" t="s">
        <v>10</v>
      </c>
      <c r="V3164" t="str">
        <f t="shared" si="149"/>
        <v>Remove</v>
      </c>
      <c r="W3164"/>
      <c r="X3164"/>
      <c r="Y3164"/>
      <c r="Z3164"/>
      <c r="AA3164"/>
      <c r="AC3164"/>
      <c r="AE3164"/>
    </row>
    <row r="3165" spans="1:31" hidden="1" x14ac:dyDescent="0.3">
      <c r="A3165" s="3">
        <v>3199788040</v>
      </c>
      <c r="B3165" s="3" t="s">
        <v>7416</v>
      </c>
      <c r="C3165" s="3" t="s">
        <v>7416</v>
      </c>
      <c r="D3165" s="3">
        <v>86.689788053949897</v>
      </c>
      <c r="E3165" s="3" t="s">
        <v>7420</v>
      </c>
      <c r="F3165" s="3" t="s">
        <v>2</v>
      </c>
      <c r="G3165" s="3" t="s">
        <v>3</v>
      </c>
      <c r="H3165" s="3" t="s">
        <v>4</v>
      </c>
      <c r="I3165" s="3" t="s">
        <v>7421</v>
      </c>
      <c r="J3165" s="3" t="s">
        <v>2</v>
      </c>
      <c r="K3165" s="3" t="s">
        <v>3</v>
      </c>
      <c r="L3165" s="3" t="s">
        <v>4</v>
      </c>
      <c r="O3165" s="3" t="s">
        <v>9</v>
      </c>
      <c r="P3165" s="3" t="s">
        <v>4</v>
      </c>
      <c r="Q3165" s="3" t="s">
        <v>10</v>
      </c>
      <c r="V3165" t="str">
        <f t="shared" si="149"/>
        <v>Remove</v>
      </c>
      <c r="W3165"/>
      <c r="X3165"/>
      <c r="Y3165"/>
      <c r="Z3165"/>
      <c r="AA3165"/>
      <c r="AC3165"/>
      <c r="AE3165"/>
    </row>
    <row r="3166" spans="1:31" hidden="1" x14ac:dyDescent="0.3">
      <c r="A3166" s="3">
        <v>3200191040</v>
      </c>
      <c r="B3166" s="3" t="s">
        <v>7422</v>
      </c>
      <c r="C3166" s="3" t="s">
        <v>7422</v>
      </c>
      <c r="D3166" s="3">
        <v>60.963391136801498</v>
      </c>
      <c r="E3166" s="3" t="s">
        <v>7423</v>
      </c>
      <c r="F3166" s="3" t="s">
        <v>26</v>
      </c>
      <c r="G3166" s="3" t="s">
        <v>27</v>
      </c>
      <c r="H3166" s="3" t="s">
        <v>4</v>
      </c>
      <c r="I3166" s="3" t="s">
        <v>7424</v>
      </c>
      <c r="J3166" s="3" t="s">
        <v>26</v>
      </c>
      <c r="K3166" s="3" t="s">
        <v>27</v>
      </c>
      <c r="L3166" s="3" t="s">
        <v>4</v>
      </c>
      <c r="O3166" s="3" t="s">
        <v>9</v>
      </c>
      <c r="P3166" s="3" t="s">
        <v>4</v>
      </c>
      <c r="Q3166" s="3" t="s">
        <v>10</v>
      </c>
      <c r="V3166" t="str">
        <f t="shared" si="149"/>
        <v>Remove</v>
      </c>
      <c r="W3166"/>
      <c r="X3166"/>
      <c r="Y3166"/>
      <c r="Z3166"/>
      <c r="AA3166"/>
      <c r="AC3166"/>
      <c r="AE3166"/>
    </row>
    <row r="3167" spans="1:31" hidden="1" x14ac:dyDescent="0.3">
      <c r="A3167" s="3">
        <v>3192602040</v>
      </c>
      <c r="B3167" s="3" t="s">
        <v>7422</v>
      </c>
      <c r="C3167" s="3" t="s">
        <v>7422</v>
      </c>
      <c r="D3167" s="3">
        <v>386.86246644560202</v>
      </c>
      <c r="E3167" s="3" t="s">
        <v>3080</v>
      </c>
      <c r="F3167" s="3" t="s">
        <v>2</v>
      </c>
      <c r="G3167" s="3" t="s">
        <v>208</v>
      </c>
      <c r="H3167" s="3" t="s">
        <v>107</v>
      </c>
      <c r="I3167" s="3" t="s">
        <v>3036</v>
      </c>
      <c r="J3167" s="3" t="s">
        <v>2</v>
      </c>
      <c r="K3167" s="3" t="s">
        <v>282</v>
      </c>
      <c r="L3167" s="3" t="s">
        <v>3037</v>
      </c>
      <c r="O3167" s="3" t="s">
        <v>9</v>
      </c>
      <c r="P3167" s="3" t="s">
        <v>107</v>
      </c>
      <c r="Q3167" s="3" t="s">
        <v>10</v>
      </c>
      <c r="V3167" t="str">
        <f t="shared" si="149"/>
        <v>Remove</v>
      </c>
      <c r="W3167"/>
      <c r="X3167"/>
      <c r="Y3167"/>
      <c r="Z3167"/>
      <c r="AA3167"/>
      <c r="AC3167"/>
      <c r="AE3167"/>
    </row>
    <row r="3168" spans="1:31" hidden="1" x14ac:dyDescent="0.3">
      <c r="A3168" s="3">
        <v>3200237040</v>
      </c>
      <c r="B3168" s="3" t="s">
        <v>7425</v>
      </c>
      <c r="C3168" s="3" t="s">
        <v>7425</v>
      </c>
      <c r="D3168" s="3">
        <v>102.17023241496101</v>
      </c>
      <c r="E3168" s="3" t="s">
        <v>7426</v>
      </c>
      <c r="F3168" s="3" t="s">
        <v>41</v>
      </c>
      <c r="G3168" s="3" t="s">
        <v>223</v>
      </c>
      <c r="H3168" s="3" t="s">
        <v>4</v>
      </c>
      <c r="I3168" s="3" t="s">
        <v>7427</v>
      </c>
      <c r="J3168" s="3" t="s">
        <v>41</v>
      </c>
      <c r="K3168" s="3" t="s">
        <v>223</v>
      </c>
      <c r="L3168" s="3" t="s">
        <v>4</v>
      </c>
      <c r="O3168" s="3" t="s">
        <v>9</v>
      </c>
      <c r="P3168" s="3" t="s">
        <v>4</v>
      </c>
      <c r="Q3168" s="3" t="s">
        <v>10</v>
      </c>
      <c r="V3168" t="str">
        <f t="shared" si="149"/>
        <v>Remove</v>
      </c>
      <c r="W3168"/>
      <c r="X3168"/>
      <c r="Y3168"/>
      <c r="Z3168"/>
      <c r="AA3168"/>
      <c r="AC3168"/>
      <c r="AE3168"/>
    </row>
    <row r="3169" spans="1:31" hidden="1" x14ac:dyDescent="0.3">
      <c r="A3169" s="3">
        <v>3200190040</v>
      </c>
      <c r="B3169" s="3" t="s">
        <v>7425</v>
      </c>
      <c r="C3169" s="3" t="s">
        <v>7425</v>
      </c>
      <c r="D3169" s="3">
        <v>76.958596275203902</v>
      </c>
      <c r="E3169" s="3" t="s">
        <v>3496</v>
      </c>
      <c r="F3169" s="3" t="s">
        <v>18</v>
      </c>
      <c r="G3169" s="3" t="s">
        <v>19</v>
      </c>
      <c r="H3169" s="3" t="s">
        <v>4</v>
      </c>
      <c r="I3169" s="3" t="s">
        <v>7428</v>
      </c>
      <c r="J3169" s="3" t="s">
        <v>6</v>
      </c>
      <c r="K3169" s="3" t="s">
        <v>7</v>
      </c>
      <c r="L3169" s="3" t="s">
        <v>4</v>
      </c>
      <c r="O3169" s="3" t="s">
        <v>9</v>
      </c>
      <c r="P3169" s="3" t="s">
        <v>4</v>
      </c>
      <c r="Q3169" s="3" t="s">
        <v>10</v>
      </c>
      <c r="V3169" t="str">
        <f t="shared" si="149"/>
        <v>Remove</v>
      </c>
      <c r="W3169"/>
      <c r="X3169"/>
      <c r="Y3169"/>
      <c r="Z3169"/>
      <c r="AA3169"/>
      <c r="AC3169"/>
      <c r="AE3169"/>
    </row>
    <row r="3170" spans="1:31" hidden="1" x14ac:dyDescent="0.3">
      <c r="A3170" s="3">
        <v>3227186040</v>
      </c>
      <c r="B3170" s="3" t="s">
        <v>7429</v>
      </c>
      <c r="C3170" s="3" t="s">
        <v>7429</v>
      </c>
      <c r="D3170" s="3">
        <v>77.577647365275894</v>
      </c>
      <c r="E3170" s="3" t="s">
        <v>7430</v>
      </c>
      <c r="F3170" s="3" t="s">
        <v>62</v>
      </c>
      <c r="G3170" s="3" t="s">
        <v>63</v>
      </c>
      <c r="H3170" s="3" t="s">
        <v>4</v>
      </c>
      <c r="I3170" s="3" t="s">
        <v>7431</v>
      </c>
      <c r="J3170" s="3" t="s">
        <v>62</v>
      </c>
      <c r="K3170" s="3" t="s">
        <v>63</v>
      </c>
      <c r="L3170" s="3" t="s">
        <v>4</v>
      </c>
      <c r="O3170" s="3" t="s">
        <v>9</v>
      </c>
      <c r="P3170" s="3" t="s">
        <v>4</v>
      </c>
      <c r="Q3170" s="3" t="s">
        <v>10</v>
      </c>
      <c r="V3170" t="str">
        <f t="shared" si="149"/>
        <v>Remove</v>
      </c>
      <c r="W3170"/>
      <c r="X3170"/>
      <c r="Y3170"/>
      <c r="Z3170"/>
      <c r="AA3170"/>
      <c r="AC3170"/>
      <c r="AE3170"/>
    </row>
    <row r="3171" spans="1:31" hidden="1" x14ac:dyDescent="0.3">
      <c r="A3171" s="3">
        <v>3225648040</v>
      </c>
      <c r="B3171" s="3" t="s">
        <v>7429</v>
      </c>
      <c r="C3171" s="3" t="s">
        <v>7429</v>
      </c>
      <c r="D3171" s="3">
        <v>2704.4420268758699</v>
      </c>
      <c r="E3171" s="3" t="s">
        <v>7432</v>
      </c>
      <c r="F3171" s="3" t="s">
        <v>26</v>
      </c>
      <c r="G3171" s="3" t="s">
        <v>72</v>
      </c>
      <c r="H3171" s="3" t="s">
        <v>4</v>
      </c>
      <c r="I3171" s="3" t="s">
        <v>7433</v>
      </c>
      <c r="J3171" s="3" t="s">
        <v>2</v>
      </c>
      <c r="K3171" s="3" t="s">
        <v>3</v>
      </c>
      <c r="L3171" s="3" t="s">
        <v>4</v>
      </c>
      <c r="O3171" s="3" t="s">
        <v>9</v>
      </c>
      <c r="P3171" s="3" t="s">
        <v>4</v>
      </c>
      <c r="Q3171" s="3" t="s">
        <v>10</v>
      </c>
      <c r="V3171" t="str">
        <f t="shared" si="149"/>
        <v>Remove</v>
      </c>
      <c r="W3171"/>
      <c r="X3171"/>
      <c r="Y3171"/>
      <c r="Z3171"/>
      <c r="AA3171"/>
      <c r="AC3171"/>
      <c r="AE3171"/>
    </row>
    <row r="3172" spans="1:31" hidden="1" x14ac:dyDescent="0.3">
      <c r="A3172" s="3">
        <v>3209080040</v>
      </c>
      <c r="B3172" s="3" t="s">
        <v>7429</v>
      </c>
      <c r="C3172" s="3" t="s">
        <v>7429</v>
      </c>
      <c r="D3172" s="3">
        <v>183.871412592127</v>
      </c>
      <c r="E3172" s="3" t="s">
        <v>7434</v>
      </c>
      <c r="F3172" s="3" t="s">
        <v>2</v>
      </c>
      <c r="G3172" s="3" t="s">
        <v>208</v>
      </c>
      <c r="H3172" s="3" t="s">
        <v>4</v>
      </c>
      <c r="I3172" s="3" t="s">
        <v>7435</v>
      </c>
      <c r="J3172" s="3" t="s">
        <v>26</v>
      </c>
      <c r="K3172" s="3" t="s">
        <v>72</v>
      </c>
      <c r="L3172" s="3" t="s">
        <v>211</v>
      </c>
      <c r="O3172" s="3" t="s">
        <v>9</v>
      </c>
      <c r="P3172" s="3" t="s">
        <v>4</v>
      </c>
      <c r="Q3172" s="3" t="s">
        <v>10</v>
      </c>
      <c r="V3172" t="str">
        <f t="shared" si="149"/>
        <v>Remove</v>
      </c>
      <c r="W3172"/>
      <c r="X3172"/>
      <c r="Y3172"/>
      <c r="Z3172"/>
      <c r="AA3172"/>
      <c r="AC3172"/>
      <c r="AE3172"/>
    </row>
    <row r="3173" spans="1:31" hidden="1" x14ac:dyDescent="0.3">
      <c r="A3173" s="3">
        <v>3201511040</v>
      </c>
      <c r="B3173" s="3" t="s">
        <v>7429</v>
      </c>
      <c r="C3173" s="3" t="s">
        <v>7429</v>
      </c>
      <c r="D3173" s="3">
        <v>70.528380316735493</v>
      </c>
      <c r="E3173" s="3" t="s">
        <v>7436</v>
      </c>
      <c r="F3173" s="3" t="s">
        <v>6</v>
      </c>
      <c r="G3173" s="3" t="s">
        <v>79</v>
      </c>
      <c r="H3173" s="3" t="s">
        <v>4</v>
      </c>
      <c r="I3173" s="3" t="s">
        <v>7437</v>
      </c>
      <c r="J3173" s="3" t="s">
        <v>6</v>
      </c>
      <c r="K3173" s="3" t="s">
        <v>79</v>
      </c>
      <c r="L3173" s="3" t="s">
        <v>4</v>
      </c>
      <c r="N3173" s="3" t="s">
        <v>329</v>
      </c>
      <c r="O3173" s="3" t="s">
        <v>9</v>
      </c>
      <c r="P3173" s="3" t="s">
        <v>4</v>
      </c>
      <c r="Q3173" s="3" t="s">
        <v>10</v>
      </c>
      <c r="V3173" t="str">
        <f t="shared" si="149"/>
        <v>Remove</v>
      </c>
      <c r="W3173"/>
      <c r="X3173"/>
      <c r="Y3173"/>
      <c r="Z3173"/>
      <c r="AA3173"/>
      <c r="AC3173"/>
      <c r="AE3173"/>
    </row>
    <row r="3174" spans="1:31" hidden="1" x14ac:dyDescent="0.3">
      <c r="A3174" s="3">
        <v>3201184040</v>
      </c>
      <c r="B3174" s="3" t="s">
        <v>7429</v>
      </c>
      <c r="C3174" s="3" t="s">
        <v>7429</v>
      </c>
      <c r="D3174" s="3">
        <v>129.99969213718401</v>
      </c>
      <c r="E3174" s="3" t="s">
        <v>7438</v>
      </c>
      <c r="F3174" s="3" t="s">
        <v>62</v>
      </c>
      <c r="G3174" s="3" t="s">
        <v>113</v>
      </c>
      <c r="H3174" s="3" t="s">
        <v>49</v>
      </c>
      <c r="I3174" s="3" t="s">
        <v>7439</v>
      </c>
      <c r="J3174" s="3" t="s">
        <v>6</v>
      </c>
      <c r="K3174" s="3" t="s">
        <v>34</v>
      </c>
      <c r="L3174" s="3" t="s">
        <v>211</v>
      </c>
      <c r="O3174" s="3" t="s">
        <v>9</v>
      </c>
      <c r="P3174" s="3" t="s">
        <v>49</v>
      </c>
      <c r="Q3174" s="3" t="s">
        <v>10</v>
      </c>
      <c r="V3174" t="str">
        <f t="shared" si="149"/>
        <v>Remove</v>
      </c>
      <c r="W3174"/>
      <c r="X3174"/>
      <c r="Y3174"/>
      <c r="Z3174"/>
      <c r="AA3174"/>
      <c r="AC3174"/>
      <c r="AE3174"/>
    </row>
    <row r="3175" spans="1:31" hidden="1" x14ac:dyDescent="0.3">
      <c r="A3175" s="3">
        <v>3200795040</v>
      </c>
      <c r="B3175" s="3" t="s">
        <v>7429</v>
      </c>
      <c r="C3175" s="3" t="s">
        <v>7440</v>
      </c>
      <c r="D3175" s="3">
        <v>188.150836225939</v>
      </c>
      <c r="E3175" s="3" t="s">
        <v>7441</v>
      </c>
      <c r="F3175" s="3" t="s">
        <v>6</v>
      </c>
      <c r="G3175" s="3" t="s">
        <v>58</v>
      </c>
      <c r="H3175" s="3" t="s">
        <v>4</v>
      </c>
      <c r="I3175" s="3" t="s">
        <v>7442</v>
      </c>
      <c r="J3175" s="3" t="s">
        <v>13</v>
      </c>
      <c r="K3175" s="3" t="s">
        <v>65</v>
      </c>
      <c r="L3175" s="3" t="s">
        <v>4</v>
      </c>
      <c r="N3175" s="3" t="s">
        <v>8</v>
      </c>
      <c r="O3175" s="3" t="s">
        <v>9</v>
      </c>
      <c r="P3175" s="3" t="s">
        <v>4</v>
      </c>
      <c r="Q3175" s="3" t="s">
        <v>10</v>
      </c>
      <c r="V3175" t="str">
        <f t="shared" si="149"/>
        <v>Remove</v>
      </c>
      <c r="W3175"/>
      <c r="X3175"/>
      <c r="Y3175"/>
      <c r="Z3175"/>
      <c r="AA3175"/>
      <c r="AC3175"/>
      <c r="AE3175"/>
    </row>
    <row r="3176" spans="1:31" hidden="1" x14ac:dyDescent="0.3">
      <c r="A3176" s="3">
        <v>3201806040</v>
      </c>
      <c r="B3176" s="3" t="s">
        <v>7443</v>
      </c>
      <c r="C3176" s="3" t="s">
        <v>7443</v>
      </c>
      <c r="D3176" s="3">
        <v>127.56542890572101</v>
      </c>
      <c r="E3176" s="3" t="s">
        <v>7444</v>
      </c>
      <c r="F3176" s="3" t="s">
        <v>41</v>
      </c>
      <c r="G3176" s="3" t="s">
        <v>144</v>
      </c>
      <c r="H3176" s="3" t="s">
        <v>4</v>
      </c>
      <c r="I3176" s="3" t="s">
        <v>6873</v>
      </c>
      <c r="J3176" s="3" t="s">
        <v>41</v>
      </c>
      <c r="K3176" s="3" t="s">
        <v>144</v>
      </c>
      <c r="L3176" s="3" t="s">
        <v>4</v>
      </c>
      <c r="M3176" s="3" t="s">
        <v>398</v>
      </c>
      <c r="O3176" s="3" t="s">
        <v>9</v>
      </c>
      <c r="P3176" s="3" t="s">
        <v>4</v>
      </c>
      <c r="Q3176" s="3" t="s">
        <v>10</v>
      </c>
      <c r="V3176" t="str">
        <f t="shared" si="149"/>
        <v>Remove</v>
      </c>
      <c r="W3176"/>
      <c r="X3176"/>
      <c r="Y3176"/>
      <c r="Z3176"/>
      <c r="AA3176"/>
      <c r="AC3176"/>
      <c r="AE3176"/>
    </row>
    <row r="3177" spans="1:31" hidden="1" x14ac:dyDescent="0.3">
      <c r="A3177" s="3">
        <v>3244184040</v>
      </c>
      <c r="B3177" s="3" t="s">
        <v>7445</v>
      </c>
      <c r="C3177" s="3" t="s">
        <v>7446</v>
      </c>
      <c r="D3177" s="3">
        <v>160.049830749786</v>
      </c>
      <c r="E3177" s="3" t="s">
        <v>7447</v>
      </c>
      <c r="F3177" s="3" t="s">
        <v>13</v>
      </c>
      <c r="G3177" s="3" t="s">
        <v>65</v>
      </c>
      <c r="H3177" s="3" t="s">
        <v>4</v>
      </c>
      <c r="I3177" s="3" t="s">
        <v>7448</v>
      </c>
      <c r="J3177" s="3" t="s">
        <v>13</v>
      </c>
      <c r="K3177" s="3" t="s">
        <v>65</v>
      </c>
      <c r="L3177" s="3" t="s">
        <v>4</v>
      </c>
      <c r="N3177" s="3" t="s">
        <v>971</v>
      </c>
      <c r="O3177" s="3" t="s">
        <v>9</v>
      </c>
      <c r="P3177" s="3" t="s">
        <v>4</v>
      </c>
      <c r="Q3177" s="3" t="s">
        <v>10</v>
      </c>
      <c r="V3177" t="str">
        <f t="shared" si="149"/>
        <v>Remove</v>
      </c>
      <c r="W3177"/>
      <c r="X3177"/>
      <c r="Y3177"/>
      <c r="Z3177"/>
      <c r="AA3177"/>
      <c r="AC3177"/>
      <c r="AE3177"/>
    </row>
    <row r="3178" spans="1:31" hidden="1" x14ac:dyDescent="0.3">
      <c r="A3178" s="3">
        <v>3202312040</v>
      </c>
      <c r="B3178" s="3" t="s">
        <v>7445</v>
      </c>
      <c r="C3178" s="3" t="s">
        <v>7445</v>
      </c>
      <c r="D3178" s="3">
        <v>295.28967449347601</v>
      </c>
      <c r="E3178" s="3" t="s">
        <v>7449</v>
      </c>
      <c r="F3178" s="3" t="s">
        <v>6</v>
      </c>
      <c r="G3178" s="3" t="s">
        <v>34</v>
      </c>
      <c r="H3178" s="3" t="s">
        <v>4</v>
      </c>
      <c r="I3178" s="3" t="s">
        <v>7450</v>
      </c>
      <c r="J3178" s="3" t="s">
        <v>62</v>
      </c>
      <c r="K3178" s="3" t="s">
        <v>113</v>
      </c>
      <c r="L3178" s="3" t="s">
        <v>4</v>
      </c>
      <c r="O3178" s="3" t="s">
        <v>9</v>
      </c>
      <c r="P3178" s="3" t="s">
        <v>4</v>
      </c>
      <c r="Q3178" s="3" t="s">
        <v>10</v>
      </c>
      <c r="V3178" t="str">
        <f t="shared" si="149"/>
        <v>Remove</v>
      </c>
      <c r="W3178"/>
      <c r="X3178"/>
      <c r="Y3178"/>
      <c r="Z3178"/>
      <c r="AA3178"/>
      <c r="AC3178"/>
      <c r="AE3178"/>
    </row>
    <row r="3179" spans="1:31" hidden="1" x14ac:dyDescent="0.3">
      <c r="A3179" s="3">
        <v>3202234040</v>
      </c>
      <c r="B3179" s="3" t="s">
        <v>7445</v>
      </c>
      <c r="C3179" s="3" t="s">
        <v>7451</v>
      </c>
      <c r="D3179" s="3">
        <v>581.94375222499104</v>
      </c>
      <c r="E3179" s="3" t="s">
        <v>7452</v>
      </c>
      <c r="F3179" s="3" t="s">
        <v>6</v>
      </c>
      <c r="G3179" s="3" t="s">
        <v>117</v>
      </c>
      <c r="H3179" s="3" t="s">
        <v>4</v>
      </c>
      <c r="I3179" s="3" t="s">
        <v>7453</v>
      </c>
      <c r="J3179" s="3" t="s">
        <v>13</v>
      </c>
      <c r="K3179" s="3" t="s">
        <v>74</v>
      </c>
      <c r="L3179" s="3" t="s">
        <v>4</v>
      </c>
      <c r="N3179" s="3" t="s">
        <v>8</v>
      </c>
      <c r="O3179" s="3" t="s">
        <v>9</v>
      </c>
      <c r="P3179" s="3" t="s">
        <v>4</v>
      </c>
      <c r="Q3179" s="3" t="s">
        <v>10</v>
      </c>
      <c r="V3179" t="str">
        <f t="shared" si="149"/>
        <v>Remove</v>
      </c>
      <c r="W3179"/>
      <c r="X3179"/>
      <c r="Y3179"/>
      <c r="Z3179"/>
      <c r="AA3179"/>
      <c r="AC3179"/>
      <c r="AE3179"/>
    </row>
    <row r="3180" spans="1:31" hidden="1" x14ac:dyDescent="0.3">
      <c r="A3180" s="3">
        <v>3202233040</v>
      </c>
      <c r="B3180" s="3" t="s">
        <v>7445</v>
      </c>
      <c r="C3180" s="3" t="s">
        <v>7451</v>
      </c>
      <c r="D3180" s="3">
        <v>501.53017474886599</v>
      </c>
      <c r="E3180" s="3" t="s">
        <v>7452</v>
      </c>
      <c r="F3180" s="3" t="s">
        <v>6</v>
      </c>
      <c r="G3180" s="3" t="s">
        <v>117</v>
      </c>
      <c r="H3180" s="3" t="s">
        <v>4</v>
      </c>
      <c r="I3180" s="3" t="s">
        <v>25</v>
      </c>
      <c r="J3180" s="3" t="s">
        <v>26</v>
      </c>
      <c r="K3180" s="3" t="s">
        <v>27</v>
      </c>
      <c r="L3180" s="3" t="s">
        <v>4</v>
      </c>
      <c r="O3180" s="3" t="s">
        <v>9</v>
      </c>
      <c r="P3180" s="3" t="s">
        <v>4</v>
      </c>
      <c r="Q3180" s="3" t="s">
        <v>10</v>
      </c>
      <c r="V3180" t="str">
        <f t="shared" si="149"/>
        <v>Remove</v>
      </c>
      <c r="W3180"/>
      <c r="X3180"/>
      <c r="Y3180"/>
      <c r="Z3180"/>
      <c r="AA3180"/>
      <c r="AC3180"/>
      <c r="AE3180"/>
    </row>
    <row r="3181" spans="1:31" ht="28.8" x14ac:dyDescent="0.3">
      <c r="A3181" s="3">
        <v>3202173040</v>
      </c>
      <c r="B3181" s="3" t="s">
        <v>7445</v>
      </c>
      <c r="C3181" s="3" t="s">
        <v>7445</v>
      </c>
      <c r="D3181" s="3">
        <v>1458.86196540881</v>
      </c>
      <c r="E3181" s="3" t="s">
        <v>7454</v>
      </c>
      <c r="F3181" s="3" t="s">
        <v>26</v>
      </c>
      <c r="G3181" s="3" t="s">
        <v>198</v>
      </c>
      <c r="H3181" s="3" t="s">
        <v>16054</v>
      </c>
      <c r="I3181" s="3" t="s">
        <v>7455</v>
      </c>
      <c r="J3181" s="3" t="s">
        <v>26</v>
      </c>
      <c r="K3181" s="3" t="s">
        <v>175</v>
      </c>
      <c r="L3181" s="3" t="s">
        <v>107</v>
      </c>
      <c r="N3181" s="3" t="s">
        <v>436</v>
      </c>
      <c r="O3181" s="3" t="s">
        <v>9</v>
      </c>
      <c r="P3181" s="3" t="s">
        <v>107</v>
      </c>
      <c r="Q3181" s="3" t="s">
        <v>10</v>
      </c>
      <c r="R3181" s="2" t="s">
        <v>507</v>
      </c>
      <c r="S3181" s="3">
        <v>21.61</v>
      </c>
      <c r="T3181" s="3">
        <v>34.36</v>
      </c>
      <c r="U3181" s="3">
        <v>38.96</v>
      </c>
      <c r="V3181" s="3" t="str">
        <f t="shared" si="149"/>
        <v>Keep</v>
      </c>
      <c r="W3181" s="2" t="str">
        <f>MID(B3181, 5, 11)</f>
        <v>Jan 13 2018</v>
      </c>
      <c r="X3181" s="3">
        <f t="shared" ref="X3181" si="150">VALUE(RIGHT(W3181,4))</f>
        <v>2018</v>
      </c>
      <c r="Y3181" s="2" t="str">
        <f>H3181&amp;X3181</f>
        <v>india2018</v>
      </c>
      <c r="Z3181" s="1" t="s">
        <v>16093</v>
      </c>
      <c r="AA3181" s="1">
        <f>IFERROR(VLOOKUP(Z3181, RISKSHEET!$A$2:$G$1000, 4, FALSE), "Missing")</f>
        <v>-1.42208894249052E-3</v>
      </c>
      <c r="AB3181">
        <f>IFERROR(VLOOKUP(Z3181, RISKSHEET!$A$2:$G$1000, 5, FALSE), "Missing")</f>
        <v>-0.99770677089691195</v>
      </c>
      <c r="AC3181" s="1">
        <f>IFERROR(VLOOKUP(Z3181, RISKSHEET!$A$2:$G$1000, 6, FALSE), "Missing")</f>
        <v>0.26291778683662398</v>
      </c>
      <c r="AD3181" t="str">
        <f>_xlfn.XLOOKUP(Z3181, CREDITRATING!I:I, CREDITRATING!E:E, "Missing")</f>
        <v>BB</v>
      </c>
      <c r="AE3181" s="1">
        <f>_xlfn.XLOOKUP(Z3181, CREDITRATING!I:I, CREDITRATING!F:F, "Missing")</f>
        <v>12</v>
      </c>
    </row>
    <row r="3182" spans="1:31" hidden="1" x14ac:dyDescent="0.3">
      <c r="A3182" s="3">
        <v>3179440040</v>
      </c>
      <c r="B3182" s="3" t="s">
        <v>7445</v>
      </c>
      <c r="C3182" s="3" t="s">
        <v>7445</v>
      </c>
      <c r="D3182" s="3">
        <v>147.02787623632099</v>
      </c>
      <c r="E3182" s="3" t="s">
        <v>7456</v>
      </c>
      <c r="F3182" s="3" t="s">
        <v>2</v>
      </c>
      <c r="G3182" s="3" t="s">
        <v>3</v>
      </c>
      <c r="H3182" s="3" t="s">
        <v>4</v>
      </c>
      <c r="I3182" s="3" t="s">
        <v>7450</v>
      </c>
      <c r="J3182" s="3" t="s">
        <v>62</v>
      </c>
      <c r="K3182" s="3" t="s">
        <v>113</v>
      </c>
      <c r="L3182" s="3" t="s">
        <v>4</v>
      </c>
      <c r="O3182" s="3" t="s">
        <v>9</v>
      </c>
      <c r="P3182" s="3" t="s">
        <v>4</v>
      </c>
      <c r="Q3182" s="3" t="s">
        <v>10</v>
      </c>
      <c r="V3182" t="str">
        <f t="shared" si="149"/>
        <v>Remove</v>
      </c>
      <c r="W3182"/>
      <c r="X3182"/>
      <c r="Y3182"/>
      <c r="Z3182"/>
      <c r="AA3182"/>
      <c r="AC3182"/>
      <c r="AE3182"/>
    </row>
    <row r="3183" spans="1:31" hidden="1" x14ac:dyDescent="0.3">
      <c r="A3183" s="3">
        <v>3202383040</v>
      </c>
      <c r="B3183" s="3" t="s">
        <v>7457</v>
      </c>
      <c r="C3183" s="3" t="s">
        <v>7457</v>
      </c>
      <c r="D3183" s="3">
        <v>120.43354435277899</v>
      </c>
      <c r="E3183" s="3" t="s">
        <v>7458</v>
      </c>
      <c r="F3183" s="3" t="s">
        <v>13</v>
      </c>
      <c r="G3183" s="3" t="s">
        <v>74</v>
      </c>
      <c r="H3183" s="3" t="s">
        <v>4</v>
      </c>
      <c r="I3183" s="3" t="s">
        <v>7459</v>
      </c>
      <c r="J3183" s="3" t="s">
        <v>26</v>
      </c>
      <c r="K3183" s="3" t="s">
        <v>27</v>
      </c>
      <c r="L3183" s="3" t="s">
        <v>3037</v>
      </c>
      <c r="O3183" s="3" t="s">
        <v>9</v>
      </c>
      <c r="P3183" s="3" t="s">
        <v>4</v>
      </c>
      <c r="Q3183" s="3" t="s">
        <v>10</v>
      </c>
      <c r="V3183" t="str">
        <f t="shared" si="149"/>
        <v>Remove</v>
      </c>
      <c r="W3183"/>
      <c r="X3183"/>
      <c r="Y3183"/>
      <c r="Z3183"/>
      <c r="AA3183"/>
      <c r="AC3183"/>
      <c r="AE3183"/>
    </row>
    <row r="3184" spans="1:31" hidden="1" x14ac:dyDescent="0.3">
      <c r="A3184" s="3">
        <v>3202651040</v>
      </c>
      <c r="B3184" s="3" t="s">
        <v>7451</v>
      </c>
      <c r="C3184" s="3" t="s">
        <v>7451</v>
      </c>
      <c r="D3184" s="3">
        <v>588.17156035723701</v>
      </c>
      <c r="E3184" s="3" t="s">
        <v>7460</v>
      </c>
      <c r="F3184" s="3" t="s">
        <v>26</v>
      </c>
      <c r="G3184" s="3" t="s">
        <v>27</v>
      </c>
      <c r="H3184" s="3" t="s">
        <v>4</v>
      </c>
      <c r="I3184" s="3" t="s">
        <v>7461</v>
      </c>
      <c r="J3184" s="3" t="s">
        <v>26</v>
      </c>
      <c r="K3184" s="3" t="s">
        <v>27</v>
      </c>
      <c r="L3184" s="3" t="s">
        <v>4</v>
      </c>
      <c r="O3184" s="3" t="s">
        <v>9</v>
      </c>
      <c r="P3184" s="3" t="s">
        <v>4</v>
      </c>
      <c r="Q3184" s="3" t="s">
        <v>10</v>
      </c>
      <c r="V3184" t="str">
        <f t="shared" si="149"/>
        <v>Remove</v>
      </c>
      <c r="W3184"/>
      <c r="X3184"/>
      <c r="Y3184"/>
      <c r="Z3184"/>
      <c r="AA3184"/>
      <c r="AC3184"/>
      <c r="AE3184"/>
    </row>
    <row r="3185" spans="1:31" hidden="1" x14ac:dyDescent="0.3">
      <c r="A3185" s="3">
        <v>3202540040</v>
      </c>
      <c r="B3185" s="3" t="s">
        <v>7451</v>
      </c>
      <c r="C3185" s="3" t="s">
        <v>7451</v>
      </c>
      <c r="D3185" s="3">
        <v>65.008435618431406</v>
      </c>
      <c r="E3185" s="3" t="s">
        <v>7462</v>
      </c>
      <c r="F3185" s="3" t="s">
        <v>26</v>
      </c>
      <c r="G3185" s="3" t="s">
        <v>72</v>
      </c>
      <c r="H3185" s="3" t="s">
        <v>4</v>
      </c>
      <c r="I3185" s="3" t="s">
        <v>7463</v>
      </c>
      <c r="J3185" s="3" t="s">
        <v>26</v>
      </c>
      <c r="K3185" s="3" t="s">
        <v>72</v>
      </c>
      <c r="L3185" s="3" t="s">
        <v>4</v>
      </c>
      <c r="O3185" s="3" t="s">
        <v>9</v>
      </c>
      <c r="P3185" s="3" t="s">
        <v>4</v>
      </c>
      <c r="Q3185" s="3" t="s">
        <v>10</v>
      </c>
      <c r="V3185" t="str">
        <f t="shared" si="149"/>
        <v>Remove</v>
      </c>
      <c r="W3185"/>
      <c r="X3185"/>
      <c r="Y3185"/>
      <c r="Z3185"/>
      <c r="AA3185"/>
      <c r="AC3185"/>
      <c r="AE3185"/>
    </row>
    <row r="3186" spans="1:31" hidden="1" x14ac:dyDescent="0.3">
      <c r="A3186" s="3">
        <v>3228436040</v>
      </c>
      <c r="B3186" s="3" t="s">
        <v>7464</v>
      </c>
      <c r="C3186" s="3" t="s">
        <v>7464</v>
      </c>
      <c r="D3186" s="3">
        <v>140.00015540015499</v>
      </c>
      <c r="E3186" s="3" t="s">
        <v>7465</v>
      </c>
      <c r="F3186" s="3" t="s">
        <v>83</v>
      </c>
      <c r="G3186" s="3" t="s">
        <v>268</v>
      </c>
      <c r="H3186" s="3" t="s">
        <v>4</v>
      </c>
      <c r="I3186" s="3" t="s">
        <v>7466</v>
      </c>
      <c r="J3186" s="3" t="s">
        <v>62</v>
      </c>
      <c r="K3186" s="3" t="s">
        <v>210</v>
      </c>
      <c r="L3186" s="3" t="s">
        <v>4</v>
      </c>
      <c r="N3186" s="3" t="s">
        <v>8</v>
      </c>
      <c r="O3186" s="3" t="s">
        <v>9</v>
      </c>
      <c r="P3186" s="3" t="s">
        <v>4</v>
      </c>
      <c r="Q3186" s="3" t="s">
        <v>10</v>
      </c>
      <c r="V3186" t="str">
        <f t="shared" si="149"/>
        <v>Remove</v>
      </c>
      <c r="W3186"/>
      <c r="X3186"/>
      <c r="Y3186"/>
      <c r="Z3186"/>
      <c r="AA3186"/>
      <c r="AC3186"/>
      <c r="AE3186"/>
    </row>
    <row r="3187" spans="1:31" hidden="1" x14ac:dyDescent="0.3">
      <c r="A3187" s="3">
        <v>3203170040</v>
      </c>
      <c r="B3187" s="3" t="s">
        <v>7464</v>
      </c>
      <c r="C3187" s="3" t="s">
        <v>7464</v>
      </c>
      <c r="D3187" s="3">
        <v>203.57420357420401</v>
      </c>
      <c r="E3187" s="3" t="s">
        <v>7467</v>
      </c>
      <c r="F3187" s="3" t="s">
        <v>6</v>
      </c>
      <c r="G3187" s="3" t="s">
        <v>79</v>
      </c>
      <c r="H3187" s="3" t="s">
        <v>4</v>
      </c>
      <c r="I3187" s="3" t="s">
        <v>25</v>
      </c>
      <c r="J3187" s="3" t="s">
        <v>26</v>
      </c>
      <c r="K3187" s="3" t="s">
        <v>27</v>
      </c>
      <c r="L3187" s="3" t="s">
        <v>4</v>
      </c>
      <c r="O3187" s="3" t="s">
        <v>9</v>
      </c>
      <c r="P3187" s="3" t="s">
        <v>4</v>
      </c>
      <c r="Q3187" s="3" t="s">
        <v>10</v>
      </c>
      <c r="V3187" t="str">
        <f t="shared" si="149"/>
        <v>Remove</v>
      </c>
      <c r="W3187"/>
      <c r="X3187"/>
      <c r="Y3187"/>
      <c r="Z3187"/>
      <c r="AA3187"/>
      <c r="AC3187"/>
      <c r="AE3187"/>
    </row>
    <row r="3188" spans="1:31" hidden="1" x14ac:dyDescent="0.3">
      <c r="A3188" s="3">
        <v>3206429040</v>
      </c>
      <c r="B3188" s="3" t="s">
        <v>7468</v>
      </c>
      <c r="C3188" s="3" t="s">
        <v>7468</v>
      </c>
      <c r="D3188" s="3">
        <v>344.133374786258</v>
      </c>
      <c r="E3188" s="3" t="s">
        <v>7469</v>
      </c>
      <c r="F3188" s="3" t="s">
        <v>26</v>
      </c>
      <c r="G3188" s="3" t="s">
        <v>72</v>
      </c>
      <c r="H3188" s="3" t="s">
        <v>4</v>
      </c>
      <c r="I3188" s="3" t="s">
        <v>7470</v>
      </c>
      <c r="J3188" s="3" t="s">
        <v>62</v>
      </c>
      <c r="K3188" s="3" t="s">
        <v>113</v>
      </c>
      <c r="L3188" s="3" t="s">
        <v>4</v>
      </c>
      <c r="O3188" s="3" t="s">
        <v>9</v>
      </c>
      <c r="P3188" s="3" t="s">
        <v>4</v>
      </c>
      <c r="Q3188" s="3" t="s">
        <v>10</v>
      </c>
      <c r="V3188" t="str">
        <f t="shared" si="149"/>
        <v>Remove</v>
      </c>
      <c r="W3188"/>
      <c r="X3188"/>
      <c r="Y3188"/>
      <c r="Z3188"/>
      <c r="AA3188"/>
      <c r="AC3188"/>
      <c r="AE3188"/>
    </row>
    <row r="3189" spans="1:31" hidden="1" x14ac:dyDescent="0.3">
      <c r="A3189" s="3">
        <v>3241446040</v>
      </c>
      <c r="B3189" s="3" t="s">
        <v>7471</v>
      </c>
      <c r="C3189" s="3" t="s">
        <v>7472</v>
      </c>
      <c r="D3189" s="3">
        <v>516.83633516053203</v>
      </c>
      <c r="E3189" s="3" t="s">
        <v>7473</v>
      </c>
      <c r="F3189" s="3" t="s">
        <v>62</v>
      </c>
      <c r="G3189" s="3" t="s">
        <v>113</v>
      </c>
      <c r="H3189" s="3" t="s">
        <v>4</v>
      </c>
      <c r="I3189" s="3" t="s">
        <v>7474</v>
      </c>
      <c r="J3189" s="3" t="s">
        <v>62</v>
      </c>
      <c r="K3189" s="3" t="s">
        <v>328</v>
      </c>
      <c r="L3189" s="3" t="s">
        <v>4</v>
      </c>
      <c r="N3189" s="3" t="s">
        <v>329</v>
      </c>
      <c r="O3189" s="3" t="s">
        <v>9</v>
      </c>
      <c r="P3189" s="3" t="s">
        <v>4</v>
      </c>
      <c r="Q3189" s="3" t="s">
        <v>10</v>
      </c>
      <c r="V3189" t="str">
        <f t="shared" si="149"/>
        <v>Remove</v>
      </c>
      <c r="W3189"/>
      <c r="X3189"/>
      <c r="Y3189"/>
      <c r="Z3189"/>
      <c r="AA3189"/>
      <c r="AC3189"/>
      <c r="AE3189"/>
    </row>
    <row r="3190" spans="1:31" hidden="1" x14ac:dyDescent="0.3">
      <c r="A3190" s="3">
        <v>3204553040</v>
      </c>
      <c r="B3190" s="3" t="s">
        <v>6568</v>
      </c>
      <c r="C3190" s="3" t="s">
        <v>6568</v>
      </c>
      <c r="D3190" s="3">
        <v>141.222065947804</v>
      </c>
      <c r="E3190" s="3" t="s">
        <v>7475</v>
      </c>
      <c r="F3190" s="3" t="s">
        <v>83</v>
      </c>
      <c r="G3190" s="3" t="s">
        <v>84</v>
      </c>
      <c r="H3190" s="3" t="s">
        <v>4</v>
      </c>
      <c r="I3190" s="3" t="s">
        <v>3093</v>
      </c>
      <c r="J3190" s="3" t="s">
        <v>83</v>
      </c>
      <c r="K3190" s="3" t="s">
        <v>84</v>
      </c>
      <c r="L3190" s="3" t="s">
        <v>4</v>
      </c>
      <c r="O3190" s="3" t="s">
        <v>9</v>
      </c>
      <c r="P3190" s="3" t="s">
        <v>4</v>
      </c>
      <c r="Q3190" s="3" t="s">
        <v>10</v>
      </c>
      <c r="V3190" t="str">
        <f t="shared" si="149"/>
        <v>Remove</v>
      </c>
      <c r="W3190"/>
      <c r="X3190"/>
      <c r="Y3190"/>
      <c r="Z3190"/>
      <c r="AA3190"/>
      <c r="AC3190"/>
      <c r="AE3190"/>
    </row>
    <row r="3191" spans="1:31" hidden="1" x14ac:dyDescent="0.3">
      <c r="A3191" s="3">
        <v>3205653040</v>
      </c>
      <c r="B3191" s="3" t="s">
        <v>7476</v>
      </c>
      <c r="C3191" s="3" t="s">
        <v>7476</v>
      </c>
      <c r="D3191" s="3">
        <v>120.000635151395</v>
      </c>
      <c r="E3191" s="3" t="s">
        <v>7477</v>
      </c>
      <c r="F3191" s="3" t="s">
        <v>13</v>
      </c>
      <c r="G3191" s="3" t="s">
        <v>838</v>
      </c>
      <c r="H3191" s="3" t="s">
        <v>127</v>
      </c>
      <c r="I3191" s="3" t="s">
        <v>5353</v>
      </c>
      <c r="J3191" s="3" t="s">
        <v>90</v>
      </c>
      <c r="K3191" s="3" t="s">
        <v>623</v>
      </c>
      <c r="L3191" s="3" t="s">
        <v>127</v>
      </c>
      <c r="N3191" s="3" t="s">
        <v>7478</v>
      </c>
      <c r="O3191" s="3" t="s">
        <v>9</v>
      </c>
      <c r="P3191" s="3" t="s">
        <v>127</v>
      </c>
      <c r="Q3191" s="3" t="s">
        <v>10</v>
      </c>
      <c r="V3191" t="str">
        <f t="shared" si="149"/>
        <v>Remove</v>
      </c>
      <c r="W3191"/>
      <c r="X3191"/>
      <c r="Y3191"/>
      <c r="Z3191"/>
      <c r="AA3191"/>
      <c r="AC3191"/>
      <c r="AE3191"/>
    </row>
    <row r="3192" spans="1:31" hidden="1" x14ac:dyDescent="0.3">
      <c r="A3192" s="3">
        <v>3204985040</v>
      </c>
      <c r="B3192" s="3" t="s">
        <v>7476</v>
      </c>
      <c r="C3192" s="3" t="s">
        <v>7476</v>
      </c>
      <c r="D3192" s="3">
        <v>4508.4474136583804</v>
      </c>
      <c r="E3192" s="3" t="s">
        <v>7479</v>
      </c>
      <c r="F3192" s="3" t="s">
        <v>6</v>
      </c>
      <c r="G3192" s="3" t="s">
        <v>117</v>
      </c>
      <c r="H3192" s="3" t="s">
        <v>4</v>
      </c>
      <c r="I3192" s="3" t="s">
        <v>7480</v>
      </c>
      <c r="J3192" s="3" t="s">
        <v>6</v>
      </c>
      <c r="K3192" s="3" t="s">
        <v>58</v>
      </c>
      <c r="L3192" s="3" t="s">
        <v>4</v>
      </c>
      <c r="N3192" s="3" t="s">
        <v>59</v>
      </c>
      <c r="O3192" s="3" t="s">
        <v>9</v>
      </c>
      <c r="P3192" s="3" t="s">
        <v>4</v>
      </c>
      <c r="Q3192" s="3" t="s">
        <v>10</v>
      </c>
      <c r="V3192" t="str">
        <f t="shared" si="149"/>
        <v>Remove</v>
      </c>
      <c r="W3192"/>
      <c r="X3192"/>
      <c r="Y3192"/>
      <c r="Z3192"/>
      <c r="AA3192"/>
      <c r="AC3192"/>
      <c r="AE3192"/>
    </row>
    <row r="3193" spans="1:31" hidden="1" x14ac:dyDescent="0.3">
      <c r="A3193" s="3">
        <v>3204512040</v>
      </c>
      <c r="B3193" s="3" t="s">
        <v>7476</v>
      </c>
      <c r="C3193" s="3" t="s">
        <v>7476</v>
      </c>
      <c r="D3193" s="3">
        <v>62.077750077905897</v>
      </c>
      <c r="E3193" s="3" t="s">
        <v>7481</v>
      </c>
      <c r="F3193" s="3" t="s">
        <v>6</v>
      </c>
      <c r="G3193" s="3" t="s">
        <v>79</v>
      </c>
      <c r="H3193" s="3" t="s">
        <v>4</v>
      </c>
      <c r="I3193" s="3" t="s">
        <v>7482</v>
      </c>
      <c r="J3193" s="3" t="s">
        <v>6</v>
      </c>
      <c r="K3193" s="3" t="s">
        <v>117</v>
      </c>
      <c r="L3193" s="3" t="s">
        <v>4</v>
      </c>
      <c r="N3193" s="3" t="s">
        <v>59</v>
      </c>
      <c r="O3193" s="3" t="s">
        <v>9</v>
      </c>
      <c r="P3193" s="3" t="s">
        <v>4</v>
      </c>
      <c r="Q3193" s="3" t="s">
        <v>10</v>
      </c>
      <c r="V3193" t="str">
        <f t="shared" si="149"/>
        <v>Remove</v>
      </c>
      <c r="W3193"/>
      <c r="X3193"/>
      <c r="Y3193"/>
      <c r="Z3193"/>
      <c r="AA3193"/>
      <c r="AC3193"/>
      <c r="AE3193"/>
    </row>
    <row r="3194" spans="1:31" hidden="1" x14ac:dyDescent="0.3">
      <c r="A3194" s="3">
        <v>3171814040</v>
      </c>
      <c r="B3194" s="3" t="s">
        <v>7476</v>
      </c>
      <c r="C3194" s="3" t="s">
        <v>7476</v>
      </c>
      <c r="D3194" s="3">
        <v>296.60884513205201</v>
      </c>
      <c r="E3194" s="3" t="s">
        <v>7483</v>
      </c>
      <c r="F3194" s="3" t="s">
        <v>2</v>
      </c>
      <c r="G3194" s="3" t="s">
        <v>3</v>
      </c>
      <c r="H3194" s="3" t="s">
        <v>4</v>
      </c>
      <c r="I3194" s="3" t="s">
        <v>5156</v>
      </c>
      <c r="J3194" s="3" t="s">
        <v>2</v>
      </c>
      <c r="K3194" s="3" t="s">
        <v>3</v>
      </c>
      <c r="L3194" s="3" t="s">
        <v>4</v>
      </c>
      <c r="O3194" s="3" t="s">
        <v>9</v>
      </c>
      <c r="P3194" s="3" t="s">
        <v>4</v>
      </c>
      <c r="Q3194" s="3" t="s">
        <v>10</v>
      </c>
      <c r="V3194" t="str">
        <f t="shared" si="149"/>
        <v>Remove</v>
      </c>
      <c r="W3194"/>
      <c r="X3194"/>
      <c r="Y3194"/>
      <c r="Z3194"/>
      <c r="AA3194"/>
      <c r="AC3194"/>
      <c r="AE3194"/>
    </row>
    <row r="3195" spans="1:31" hidden="1" x14ac:dyDescent="0.3">
      <c r="A3195" s="3">
        <v>3204992040</v>
      </c>
      <c r="B3195" s="3" t="s">
        <v>7484</v>
      </c>
      <c r="C3195" s="3" t="s">
        <v>7484</v>
      </c>
      <c r="D3195" s="3">
        <v>56.375419692355699</v>
      </c>
      <c r="E3195" s="3" t="s">
        <v>7485</v>
      </c>
      <c r="F3195" s="3" t="s">
        <v>13</v>
      </c>
      <c r="G3195" s="3" t="s">
        <v>74</v>
      </c>
      <c r="H3195" s="3" t="s">
        <v>4</v>
      </c>
      <c r="I3195" s="3" t="s">
        <v>2707</v>
      </c>
      <c r="J3195" s="3" t="s">
        <v>6</v>
      </c>
      <c r="K3195" s="3" t="s">
        <v>79</v>
      </c>
      <c r="L3195" s="3" t="s">
        <v>4</v>
      </c>
      <c r="O3195" s="3" t="s">
        <v>9</v>
      </c>
      <c r="P3195" s="3" t="s">
        <v>4</v>
      </c>
      <c r="Q3195" s="3" t="s">
        <v>10</v>
      </c>
      <c r="V3195" t="str">
        <f t="shared" si="149"/>
        <v>Remove</v>
      </c>
      <c r="W3195"/>
      <c r="X3195"/>
      <c r="Y3195"/>
      <c r="Z3195"/>
      <c r="AA3195"/>
      <c r="AC3195"/>
      <c r="AE3195"/>
    </row>
    <row r="3196" spans="1:31" hidden="1" x14ac:dyDescent="0.3">
      <c r="A3196" s="3">
        <v>3171801040</v>
      </c>
      <c r="B3196" s="3" t="s">
        <v>7484</v>
      </c>
      <c r="C3196" s="3" t="s">
        <v>7484</v>
      </c>
      <c r="D3196" s="3">
        <v>296.40040602795301</v>
      </c>
      <c r="E3196" s="3" t="s">
        <v>7486</v>
      </c>
      <c r="F3196" s="3" t="s">
        <v>2</v>
      </c>
      <c r="G3196" s="3" t="s">
        <v>3</v>
      </c>
      <c r="H3196" s="3" t="s">
        <v>4</v>
      </c>
      <c r="I3196" s="3" t="s">
        <v>5156</v>
      </c>
      <c r="J3196" s="3" t="s">
        <v>2</v>
      </c>
      <c r="K3196" s="3" t="s">
        <v>3</v>
      </c>
      <c r="L3196" s="3" t="s">
        <v>4</v>
      </c>
      <c r="O3196" s="3" t="s">
        <v>9</v>
      </c>
      <c r="P3196" s="3" t="s">
        <v>4</v>
      </c>
      <c r="Q3196" s="3" t="s">
        <v>10</v>
      </c>
      <c r="V3196" t="str">
        <f t="shared" si="149"/>
        <v>Remove</v>
      </c>
      <c r="W3196"/>
      <c r="X3196"/>
      <c r="Y3196"/>
      <c r="Z3196"/>
      <c r="AA3196"/>
      <c r="AC3196"/>
      <c r="AE3196"/>
    </row>
    <row r="3197" spans="1:31" hidden="1" x14ac:dyDescent="0.3">
      <c r="A3197" s="3">
        <v>3259937040</v>
      </c>
      <c r="B3197" s="3" t="s">
        <v>7487</v>
      </c>
      <c r="C3197" s="3" t="s">
        <v>7488</v>
      </c>
      <c r="D3197" s="3">
        <v>149.795976040547</v>
      </c>
      <c r="E3197" s="3" t="s">
        <v>7489</v>
      </c>
      <c r="F3197" s="3" t="s">
        <v>83</v>
      </c>
      <c r="G3197" s="3" t="s">
        <v>159</v>
      </c>
      <c r="H3197" s="3" t="s">
        <v>107</v>
      </c>
      <c r="I3197" s="3" t="s">
        <v>4233</v>
      </c>
      <c r="J3197" s="3" t="s">
        <v>26</v>
      </c>
      <c r="K3197" s="3" t="s">
        <v>27</v>
      </c>
      <c r="L3197" s="3" t="s">
        <v>107</v>
      </c>
      <c r="O3197" s="3" t="s">
        <v>9</v>
      </c>
      <c r="P3197" s="3" t="s">
        <v>107</v>
      </c>
      <c r="Q3197" s="3" t="s">
        <v>10</v>
      </c>
      <c r="R3197" s="2" t="s">
        <v>507</v>
      </c>
      <c r="V3197" t="str">
        <f t="shared" si="149"/>
        <v>Remove</v>
      </c>
      <c r="W3197"/>
      <c r="X3197"/>
      <c r="Y3197"/>
      <c r="Z3197"/>
      <c r="AA3197"/>
      <c r="AC3197"/>
      <c r="AE3197"/>
    </row>
    <row r="3198" spans="1:31" hidden="1" x14ac:dyDescent="0.3">
      <c r="A3198" s="3">
        <v>3209285040</v>
      </c>
      <c r="B3198" s="3" t="s">
        <v>7487</v>
      </c>
      <c r="C3198" s="3" t="s">
        <v>7487</v>
      </c>
      <c r="D3198" s="3">
        <v>62.745098039215698</v>
      </c>
      <c r="E3198" s="3" t="s">
        <v>7490</v>
      </c>
      <c r="F3198" s="3" t="s">
        <v>6</v>
      </c>
      <c r="G3198" s="3" t="s">
        <v>58</v>
      </c>
      <c r="H3198" s="3" t="s">
        <v>107</v>
      </c>
      <c r="I3198" s="3" t="s">
        <v>7491</v>
      </c>
      <c r="J3198" s="3" t="s">
        <v>62</v>
      </c>
      <c r="K3198" s="3" t="s">
        <v>63</v>
      </c>
      <c r="L3198" s="3" t="s">
        <v>819</v>
      </c>
      <c r="N3198" s="3" t="s">
        <v>288</v>
      </c>
      <c r="O3198" s="3" t="s">
        <v>9</v>
      </c>
      <c r="P3198" s="3" t="s">
        <v>107</v>
      </c>
      <c r="Q3198" s="3" t="s">
        <v>10</v>
      </c>
      <c r="V3198" t="str">
        <f t="shared" si="149"/>
        <v>Remove</v>
      </c>
      <c r="W3198"/>
      <c r="X3198"/>
      <c r="Y3198"/>
      <c r="Z3198"/>
      <c r="AA3198"/>
      <c r="AC3198"/>
      <c r="AE3198"/>
    </row>
    <row r="3199" spans="1:31" hidden="1" x14ac:dyDescent="0.3">
      <c r="A3199" s="3">
        <v>3205986040</v>
      </c>
      <c r="B3199" s="3" t="s">
        <v>7487</v>
      </c>
      <c r="C3199" s="3" t="s">
        <v>7487</v>
      </c>
      <c r="D3199" s="3">
        <v>187.53812500000001</v>
      </c>
      <c r="E3199" s="3" t="s">
        <v>7492</v>
      </c>
      <c r="F3199" s="3" t="s">
        <v>6</v>
      </c>
      <c r="G3199" s="3" t="s">
        <v>34</v>
      </c>
      <c r="H3199" s="3" t="s">
        <v>4</v>
      </c>
      <c r="I3199" s="3" t="s">
        <v>7493</v>
      </c>
      <c r="J3199" s="3" t="s">
        <v>6</v>
      </c>
      <c r="K3199" s="3" t="s">
        <v>34</v>
      </c>
      <c r="L3199" s="3" t="s">
        <v>4</v>
      </c>
      <c r="N3199" s="3" t="s">
        <v>8</v>
      </c>
      <c r="O3199" s="3" t="s">
        <v>9</v>
      </c>
      <c r="P3199" s="3" t="s">
        <v>4</v>
      </c>
      <c r="Q3199" s="3" t="s">
        <v>10</v>
      </c>
      <c r="V3199" t="str">
        <f t="shared" si="149"/>
        <v>Remove</v>
      </c>
      <c r="W3199"/>
      <c r="X3199"/>
      <c r="Y3199"/>
      <c r="Z3199"/>
      <c r="AA3199"/>
      <c r="AC3199"/>
      <c r="AE3199"/>
    </row>
    <row r="3200" spans="1:31" hidden="1" x14ac:dyDescent="0.3">
      <c r="A3200" s="3">
        <v>3205712040</v>
      </c>
      <c r="B3200" s="3" t="s">
        <v>7487</v>
      </c>
      <c r="C3200" s="3" t="s">
        <v>7487</v>
      </c>
      <c r="D3200" s="3">
        <v>289.17609375000001</v>
      </c>
      <c r="E3200" s="3" t="s">
        <v>7494</v>
      </c>
      <c r="F3200" s="3" t="s">
        <v>6</v>
      </c>
      <c r="G3200" s="3" t="s">
        <v>34</v>
      </c>
      <c r="H3200" s="3" t="s">
        <v>4</v>
      </c>
      <c r="I3200" s="3" t="s">
        <v>7493</v>
      </c>
      <c r="J3200" s="3" t="s">
        <v>6</v>
      </c>
      <c r="K3200" s="3" t="s">
        <v>34</v>
      </c>
      <c r="L3200" s="3" t="s">
        <v>4</v>
      </c>
      <c r="O3200" s="3" t="s">
        <v>9</v>
      </c>
      <c r="P3200" s="3" t="s">
        <v>4</v>
      </c>
      <c r="Q3200" s="3" t="s">
        <v>10</v>
      </c>
      <c r="V3200" t="str">
        <f t="shared" si="149"/>
        <v>Remove</v>
      </c>
      <c r="W3200"/>
      <c r="X3200"/>
      <c r="Y3200"/>
      <c r="Z3200"/>
      <c r="AA3200"/>
      <c r="AC3200"/>
      <c r="AE3200"/>
    </row>
    <row r="3201" spans="1:31" hidden="1" x14ac:dyDescent="0.3">
      <c r="A3201" s="3">
        <v>3205580040</v>
      </c>
      <c r="B3201" s="3" t="s">
        <v>7487</v>
      </c>
      <c r="C3201" s="3" t="s">
        <v>7487</v>
      </c>
      <c r="D3201" s="3">
        <v>83.950781250000006</v>
      </c>
      <c r="E3201" s="3" t="s">
        <v>5422</v>
      </c>
      <c r="F3201" s="3" t="s">
        <v>83</v>
      </c>
      <c r="G3201" s="3" t="s">
        <v>84</v>
      </c>
      <c r="H3201" s="3" t="s">
        <v>4</v>
      </c>
      <c r="I3201" s="3" t="s">
        <v>25</v>
      </c>
      <c r="J3201" s="3" t="s">
        <v>26</v>
      </c>
      <c r="K3201" s="3" t="s">
        <v>27</v>
      </c>
      <c r="L3201" s="3" t="s">
        <v>4</v>
      </c>
      <c r="O3201" s="3" t="s">
        <v>9</v>
      </c>
      <c r="P3201" s="3" t="s">
        <v>4</v>
      </c>
      <c r="Q3201" s="3" t="s">
        <v>10</v>
      </c>
      <c r="V3201" t="str">
        <f t="shared" si="149"/>
        <v>Remove</v>
      </c>
      <c r="W3201"/>
      <c r="X3201"/>
      <c r="Y3201"/>
      <c r="Z3201"/>
      <c r="AA3201"/>
      <c r="AC3201"/>
      <c r="AE3201"/>
    </row>
    <row r="3202" spans="1:31" hidden="1" x14ac:dyDescent="0.3">
      <c r="A3202" s="3">
        <v>3209103040</v>
      </c>
      <c r="B3202" s="3" t="s">
        <v>7495</v>
      </c>
      <c r="C3202" s="3" t="s">
        <v>7495</v>
      </c>
      <c r="D3202" s="3">
        <v>76.2103692065986</v>
      </c>
      <c r="E3202" s="3" t="s">
        <v>7496</v>
      </c>
      <c r="F3202" s="3" t="s">
        <v>90</v>
      </c>
      <c r="G3202" s="3" t="s">
        <v>91</v>
      </c>
      <c r="H3202" s="3" t="s">
        <v>4</v>
      </c>
      <c r="I3202" s="3" t="s">
        <v>7497</v>
      </c>
      <c r="J3202" s="3" t="s">
        <v>26</v>
      </c>
      <c r="K3202" s="3" t="s">
        <v>27</v>
      </c>
      <c r="L3202" s="3" t="s">
        <v>4</v>
      </c>
      <c r="O3202" s="3" t="s">
        <v>9</v>
      </c>
      <c r="P3202" s="3" t="s">
        <v>4</v>
      </c>
      <c r="Q3202" s="3" t="s">
        <v>10</v>
      </c>
      <c r="R3202" s="2" t="s">
        <v>28</v>
      </c>
      <c r="V3202" t="str">
        <f t="shared" si="149"/>
        <v>Remove</v>
      </c>
      <c r="W3202"/>
      <c r="X3202"/>
      <c r="Y3202"/>
      <c r="Z3202"/>
      <c r="AA3202"/>
      <c r="AC3202"/>
      <c r="AE3202"/>
    </row>
    <row r="3203" spans="1:31" hidden="1" x14ac:dyDescent="0.3">
      <c r="A3203" s="3">
        <v>3205981040</v>
      </c>
      <c r="B3203" s="3" t="s">
        <v>7495</v>
      </c>
      <c r="C3203" s="3" t="s">
        <v>7495</v>
      </c>
      <c r="D3203" s="3">
        <v>137.19921220494399</v>
      </c>
      <c r="E3203" s="3" t="s">
        <v>2907</v>
      </c>
      <c r="F3203" s="3" t="s">
        <v>23</v>
      </c>
      <c r="G3203" s="3" t="s">
        <v>126</v>
      </c>
      <c r="H3203" s="3" t="s">
        <v>4</v>
      </c>
      <c r="I3203" s="3" t="s">
        <v>7498</v>
      </c>
      <c r="J3203" s="3" t="s">
        <v>83</v>
      </c>
      <c r="K3203" s="3" t="s">
        <v>84</v>
      </c>
      <c r="L3203" s="3" t="s">
        <v>4</v>
      </c>
      <c r="N3203" s="3" t="s">
        <v>59</v>
      </c>
      <c r="O3203" s="3" t="s">
        <v>9</v>
      </c>
      <c r="P3203" s="3" t="s">
        <v>4</v>
      </c>
      <c r="Q3203" s="3" t="s">
        <v>10</v>
      </c>
      <c r="V3203" t="str">
        <f t="shared" ref="V3203:V3266" si="151">IF(ISNUMBER(S3203), "Keep", "Remove")</f>
        <v>Remove</v>
      </c>
      <c r="W3203"/>
      <c r="X3203"/>
      <c r="Y3203"/>
      <c r="Z3203"/>
      <c r="AA3203"/>
      <c r="AC3203"/>
      <c r="AE3203"/>
    </row>
    <row r="3204" spans="1:31" hidden="1" x14ac:dyDescent="0.3">
      <c r="A3204" s="3">
        <v>3207109040</v>
      </c>
      <c r="B3204" s="3" t="s">
        <v>7499</v>
      </c>
      <c r="C3204" s="3" t="s">
        <v>7499</v>
      </c>
      <c r="D3204" s="3">
        <v>61.719603095475499</v>
      </c>
      <c r="E3204" s="3" t="s">
        <v>7500</v>
      </c>
      <c r="F3204" s="3" t="s">
        <v>18</v>
      </c>
      <c r="G3204" s="3" t="s">
        <v>186</v>
      </c>
      <c r="H3204" s="3" t="s">
        <v>4</v>
      </c>
      <c r="I3204" s="3" t="s">
        <v>7501</v>
      </c>
      <c r="J3204" s="3" t="s">
        <v>26</v>
      </c>
      <c r="K3204" s="3" t="s">
        <v>27</v>
      </c>
      <c r="L3204" s="3" t="s">
        <v>4</v>
      </c>
      <c r="O3204" s="3" t="s">
        <v>9</v>
      </c>
      <c r="P3204" s="3" t="s">
        <v>4</v>
      </c>
      <c r="Q3204" s="3" t="s">
        <v>10</v>
      </c>
      <c r="V3204" t="str">
        <f t="shared" si="151"/>
        <v>Remove</v>
      </c>
      <c r="W3204"/>
      <c r="X3204"/>
      <c r="Y3204"/>
      <c r="Z3204"/>
      <c r="AA3204"/>
      <c r="AC3204"/>
      <c r="AE3204"/>
    </row>
    <row r="3205" spans="1:31" hidden="1" x14ac:dyDescent="0.3">
      <c r="A3205" s="3">
        <v>3206437040</v>
      </c>
      <c r="B3205" s="3" t="s">
        <v>7499</v>
      </c>
      <c r="C3205" s="3" t="s">
        <v>7499</v>
      </c>
      <c r="D3205" s="3">
        <v>89.889062969820699</v>
      </c>
      <c r="E3205" s="3" t="s">
        <v>7502</v>
      </c>
      <c r="F3205" s="3" t="s">
        <v>2</v>
      </c>
      <c r="G3205" s="3" t="s">
        <v>243</v>
      </c>
      <c r="H3205" s="3" t="s">
        <v>4</v>
      </c>
      <c r="I3205" s="3" t="s">
        <v>7503</v>
      </c>
      <c r="J3205" s="3" t="s">
        <v>2</v>
      </c>
      <c r="K3205" s="3" t="s">
        <v>3</v>
      </c>
      <c r="L3205" s="3" t="s">
        <v>4</v>
      </c>
      <c r="O3205" s="3" t="s">
        <v>9</v>
      </c>
      <c r="P3205" s="3" t="s">
        <v>4</v>
      </c>
      <c r="Q3205" s="3" t="s">
        <v>10</v>
      </c>
      <c r="V3205" t="str">
        <f t="shared" si="151"/>
        <v>Remove</v>
      </c>
      <c r="W3205"/>
      <c r="X3205"/>
      <c r="Y3205"/>
      <c r="Z3205"/>
      <c r="AA3205"/>
      <c r="AC3205"/>
      <c r="AE3205"/>
    </row>
    <row r="3206" spans="1:31" ht="28.8" x14ac:dyDescent="0.3">
      <c r="A3206" s="3">
        <v>3233276040</v>
      </c>
      <c r="B3206" s="3" t="s">
        <v>7504</v>
      </c>
      <c r="C3206" s="3" t="s">
        <v>7505</v>
      </c>
      <c r="D3206" s="3">
        <v>496.63484113319799</v>
      </c>
      <c r="E3206" s="3" t="s">
        <v>7506</v>
      </c>
      <c r="F3206" s="3" t="s">
        <v>26</v>
      </c>
      <c r="G3206" s="3" t="s">
        <v>175</v>
      </c>
      <c r="H3206" s="3" t="s">
        <v>16054</v>
      </c>
      <c r="I3206" s="3" t="s">
        <v>16060</v>
      </c>
      <c r="J3206" s="3" t="s">
        <v>38</v>
      </c>
      <c r="K3206" s="3" t="s">
        <v>1647</v>
      </c>
      <c r="L3206" s="3" t="s">
        <v>107</v>
      </c>
      <c r="O3206" s="3" t="s">
        <v>9</v>
      </c>
      <c r="P3206" s="3" t="s">
        <v>107</v>
      </c>
      <c r="Q3206" s="3" t="s">
        <v>10</v>
      </c>
      <c r="R3206" s="2" t="s">
        <v>507</v>
      </c>
      <c r="S3206" s="3">
        <v>26.1</v>
      </c>
      <c r="T3206" s="3">
        <v>24</v>
      </c>
      <c r="U3206" s="3">
        <v>13.96</v>
      </c>
      <c r="V3206" s="3" t="str">
        <f t="shared" si="151"/>
        <v>Keep</v>
      </c>
      <c r="W3206" s="2" t="str">
        <f>MID(B3206, 5, 11)</f>
        <v>Jan 27 2018</v>
      </c>
      <c r="X3206" s="3">
        <f t="shared" ref="X3206" si="152">VALUE(RIGHT(W3206,4))</f>
        <v>2018</v>
      </c>
      <c r="Y3206" s="2" t="str">
        <f>H3206&amp;X3206</f>
        <v>india2018</v>
      </c>
      <c r="Z3206" s="1" t="s">
        <v>16093</v>
      </c>
      <c r="AA3206" s="1">
        <f>IFERROR(VLOOKUP(Z3206, RISKSHEET!$A$2:$G$1000, 4, FALSE), "Missing")</f>
        <v>-1.42208894249052E-3</v>
      </c>
      <c r="AB3206">
        <f>IFERROR(VLOOKUP(Z3206, RISKSHEET!$A$2:$G$1000, 5, FALSE), "Missing")</f>
        <v>-0.99770677089691195</v>
      </c>
      <c r="AC3206" s="1">
        <f>IFERROR(VLOOKUP(Z3206, RISKSHEET!$A$2:$G$1000, 6, FALSE), "Missing")</f>
        <v>0.26291778683662398</v>
      </c>
      <c r="AD3206" t="str">
        <f>_xlfn.XLOOKUP(Z3206, CREDITRATING!I:I, CREDITRATING!E:E, "Missing")</f>
        <v>BB</v>
      </c>
      <c r="AE3206" s="1">
        <f>_xlfn.XLOOKUP(Z3206, CREDITRATING!I:I, CREDITRATING!F:F, "Missing")</f>
        <v>12</v>
      </c>
    </row>
    <row r="3207" spans="1:31" hidden="1" x14ac:dyDescent="0.3">
      <c r="A3207" s="3">
        <v>3214509040</v>
      </c>
      <c r="B3207" s="3" t="s">
        <v>7507</v>
      </c>
      <c r="C3207" s="3" t="s">
        <v>7507</v>
      </c>
      <c r="D3207" s="3">
        <v>254.90089650833599</v>
      </c>
      <c r="E3207" s="3" t="s">
        <v>7508</v>
      </c>
      <c r="F3207" s="3" t="s">
        <v>13</v>
      </c>
      <c r="G3207" s="3" t="s">
        <v>74</v>
      </c>
      <c r="H3207" s="3" t="s">
        <v>107</v>
      </c>
      <c r="I3207" s="3" t="s">
        <v>7509</v>
      </c>
      <c r="J3207" s="3" t="s">
        <v>13</v>
      </c>
      <c r="K3207" s="3" t="s">
        <v>74</v>
      </c>
      <c r="L3207" s="3" t="s">
        <v>107</v>
      </c>
      <c r="M3207" s="3" t="s">
        <v>2927</v>
      </c>
      <c r="N3207" s="3" t="s">
        <v>7510</v>
      </c>
      <c r="O3207" s="3" t="s">
        <v>9</v>
      </c>
      <c r="P3207" s="3" t="s">
        <v>107</v>
      </c>
      <c r="Q3207" s="3" t="s">
        <v>10</v>
      </c>
      <c r="V3207" t="str">
        <f t="shared" si="151"/>
        <v>Remove</v>
      </c>
      <c r="W3207"/>
      <c r="X3207"/>
      <c r="Y3207"/>
      <c r="Z3207"/>
      <c r="AA3207"/>
      <c r="AC3207"/>
      <c r="AE3207"/>
    </row>
    <row r="3208" spans="1:31" hidden="1" x14ac:dyDescent="0.3">
      <c r="A3208" s="3">
        <v>3212087040</v>
      </c>
      <c r="B3208" s="3" t="s">
        <v>7507</v>
      </c>
      <c r="C3208" s="3" t="s">
        <v>7507</v>
      </c>
      <c r="D3208" s="3">
        <v>186.71181506036501</v>
      </c>
      <c r="E3208" s="3" t="s">
        <v>7511</v>
      </c>
      <c r="F3208" s="3" t="s">
        <v>90</v>
      </c>
      <c r="G3208" s="3" t="s">
        <v>642</v>
      </c>
      <c r="H3208" s="3" t="s">
        <v>4</v>
      </c>
      <c r="I3208" s="3" t="s">
        <v>25</v>
      </c>
      <c r="J3208" s="3" t="s">
        <v>26</v>
      </c>
      <c r="K3208" s="3" t="s">
        <v>27</v>
      </c>
      <c r="L3208" s="3" t="s">
        <v>239</v>
      </c>
      <c r="N3208" s="3" t="s">
        <v>4066</v>
      </c>
      <c r="O3208" s="3" t="s">
        <v>9</v>
      </c>
      <c r="P3208" s="3" t="s">
        <v>4</v>
      </c>
      <c r="Q3208" s="3" t="s">
        <v>10</v>
      </c>
      <c r="V3208" t="str">
        <f t="shared" si="151"/>
        <v>Remove</v>
      </c>
      <c r="W3208"/>
      <c r="X3208"/>
      <c r="Y3208"/>
      <c r="Z3208"/>
      <c r="AA3208"/>
      <c r="AC3208"/>
      <c r="AE3208"/>
    </row>
    <row r="3209" spans="1:31" hidden="1" x14ac:dyDescent="0.3">
      <c r="A3209" s="3">
        <v>3210124040</v>
      </c>
      <c r="B3209" s="3" t="s">
        <v>7507</v>
      </c>
      <c r="C3209" s="3" t="s">
        <v>7507</v>
      </c>
      <c r="D3209" s="3">
        <v>476.05446063029598</v>
      </c>
      <c r="E3209" s="3" t="s">
        <v>7512</v>
      </c>
      <c r="F3209" s="3" t="s">
        <v>23</v>
      </c>
      <c r="G3209" s="3" t="s">
        <v>24</v>
      </c>
      <c r="H3209" s="3" t="s">
        <v>49</v>
      </c>
      <c r="I3209" s="3" t="s">
        <v>7513</v>
      </c>
      <c r="J3209" s="3" t="s">
        <v>23</v>
      </c>
      <c r="K3209" s="3" t="s">
        <v>24</v>
      </c>
      <c r="L3209" s="3" t="s">
        <v>49</v>
      </c>
      <c r="M3209" s="3" t="s">
        <v>530</v>
      </c>
      <c r="O3209" s="3" t="s">
        <v>9</v>
      </c>
      <c r="P3209" s="3" t="s">
        <v>49</v>
      </c>
      <c r="Q3209" s="3" t="s">
        <v>10</v>
      </c>
      <c r="V3209" t="str">
        <f t="shared" si="151"/>
        <v>Remove</v>
      </c>
      <c r="W3209"/>
      <c r="X3209"/>
      <c r="Y3209"/>
      <c r="Z3209"/>
      <c r="AA3209"/>
      <c r="AC3209"/>
      <c r="AE3209"/>
    </row>
    <row r="3210" spans="1:31" hidden="1" x14ac:dyDescent="0.3">
      <c r="A3210" s="3">
        <v>3208354040</v>
      </c>
      <c r="B3210" s="3" t="s">
        <v>7507</v>
      </c>
      <c r="C3210" s="3" t="s">
        <v>7507</v>
      </c>
      <c r="D3210" s="3">
        <v>71.716643323602398</v>
      </c>
      <c r="E3210" s="3" t="s">
        <v>7514</v>
      </c>
      <c r="F3210" s="3" t="s">
        <v>83</v>
      </c>
      <c r="G3210" s="3" t="s">
        <v>159</v>
      </c>
      <c r="H3210" s="3" t="s">
        <v>332</v>
      </c>
      <c r="I3210" s="3" t="s">
        <v>7515</v>
      </c>
      <c r="J3210" s="3" t="s">
        <v>26</v>
      </c>
      <c r="K3210" s="3" t="s">
        <v>27</v>
      </c>
      <c r="L3210" s="3" t="s">
        <v>332</v>
      </c>
      <c r="M3210" s="3" t="s">
        <v>183</v>
      </c>
      <c r="O3210" s="3" t="s">
        <v>9</v>
      </c>
      <c r="P3210" s="3" t="s">
        <v>332</v>
      </c>
      <c r="Q3210" s="3" t="s">
        <v>10</v>
      </c>
      <c r="V3210" t="str">
        <f t="shared" si="151"/>
        <v>Remove</v>
      </c>
      <c r="W3210"/>
      <c r="X3210"/>
      <c r="Y3210"/>
      <c r="Z3210"/>
      <c r="AA3210"/>
      <c r="AC3210"/>
      <c r="AE3210"/>
    </row>
    <row r="3211" spans="1:31" hidden="1" x14ac:dyDescent="0.3">
      <c r="A3211" s="3">
        <v>3208179040</v>
      </c>
      <c r="B3211" s="3" t="s">
        <v>7507</v>
      </c>
      <c r="C3211" s="3" t="s">
        <v>7507</v>
      </c>
      <c r="D3211" s="3">
        <v>158.85498584460501</v>
      </c>
      <c r="E3211" s="3" t="s">
        <v>7516</v>
      </c>
      <c r="F3211" s="3" t="s">
        <v>41</v>
      </c>
      <c r="G3211" s="3" t="s">
        <v>144</v>
      </c>
      <c r="H3211" s="3" t="s">
        <v>107</v>
      </c>
      <c r="I3211" s="3" t="s">
        <v>7517</v>
      </c>
      <c r="J3211" s="3" t="s">
        <v>13</v>
      </c>
      <c r="K3211" s="3" t="s">
        <v>425</v>
      </c>
      <c r="L3211" s="3" t="s">
        <v>107</v>
      </c>
      <c r="M3211" s="3" t="s">
        <v>288</v>
      </c>
      <c r="O3211" s="3" t="s">
        <v>9</v>
      </c>
      <c r="P3211" s="3" t="s">
        <v>107</v>
      </c>
      <c r="Q3211" s="3" t="s">
        <v>10</v>
      </c>
      <c r="R3211" s="2" t="s">
        <v>109</v>
      </c>
      <c r="V3211" t="str">
        <f t="shared" si="151"/>
        <v>Remove</v>
      </c>
      <c r="W3211"/>
      <c r="X3211"/>
      <c r="Y3211"/>
      <c r="Z3211"/>
      <c r="AA3211"/>
      <c r="AC3211"/>
      <c r="AE3211"/>
    </row>
    <row r="3212" spans="1:31" hidden="1" x14ac:dyDescent="0.3">
      <c r="A3212" s="3">
        <v>3207718040</v>
      </c>
      <c r="B3212" s="3" t="s">
        <v>7507</v>
      </c>
      <c r="C3212" s="3" t="s">
        <v>7507</v>
      </c>
      <c r="D3212" s="3">
        <v>201.743698476242</v>
      </c>
      <c r="E3212" s="3" t="s">
        <v>7518</v>
      </c>
      <c r="F3212" s="3" t="s">
        <v>2</v>
      </c>
      <c r="G3212" s="3" t="s">
        <v>3</v>
      </c>
      <c r="H3212" s="3" t="s">
        <v>4</v>
      </c>
      <c r="I3212" s="3" t="s">
        <v>7519</v>
      </c>
      <c r="J3212" s="3" t="s">
        <v>18</v>
      </c>
      <c r="K3212" s="3" t="s">
        <v>319</v>
      </c>
      <c r="L3212" s="3" t="s">
        <v>4</v>
      </c>
      <c r="N3212" s="3" t="s">
        <v>8</v>
      </c>
      <c r="O3212" s="3" t="s">
        <v>9</v>
      </c>
      <c r="P3212" s="3" t="s">
        <v>4</v>
      </c>
      <c r="Q3212" s="3" t="s">
        <v>10</v>
      </c>
      <c r="V3212" t="str">
        <f t="shared" si="151"/>
        <v>Remove</v>
      </c>
      <c r="W3212"/>
      <c r="X3212"/>
      <c r="Y3212"/>
      <c r="Z3212"/>
      <c r="AA3212"/>
      <c r="AC3212"/>
      <c r="AE3212"/>
    </row>
    <row r="3213" spans="1:31" hidden="1" x14ac:dyDescent="0.3">
      <c r="A3213" s="3">
        <v>3207119040</v>
      </c>
      <c r="B3213" s="3" t="s">
        <v>7507</v>
      </c>
      <c r="C3213" s="3" t="s">
        <v>7507</v>
      </c>
      <c r="D3213" s="3">
        <v>235.497555341066</v>
      </c>
      <c r="E3213" s="3" t="s">
        <v>7520</v>
      </c>
      <c r="F3213" s="3" t="s">
        <v>90</v>
      </c>
      <c r="G3213" s="3" t="s">
        <v>106</v>
      </c>
      <c r="H3213" s="3" t="s">
        <v>4</v>
      </c>
      <c r="I3213" s="3" t="s">
        <v>7521</v>
      </c>
      <c r="J3213" s="3" t="s">
        <v>26</v>
      </c>
      <c r="K3213" s="3" t="s">
        <v>72</v>
      </c>
      <c r="L3213" s="3" t="s">
        <v>4</v>
      </c>
      <c r="O3213" s="3" t="s">
        <v>9</v>
      </c>
      <c r="P3213" s="3" t="s">
        <v>4</v>
      </c>
      <c r="Q3213" s="3" t="s">
        <v>10</v>
      </c>
      <c r="V3213" t="str">
        <f t="shared" si="151"/>
        <v>Remove</v>
      </c>
      <c r="W3213"/>
      <c r="X3213"/>
      <c r="Y3213"/>
      <c r="Z3213"/>
      <c r="AA3213"/>
      <c r="AC3213"/>
      <c r="AE3213"/>
    </row>
    <row r="3214" spans="1:31" hidden="1" x14ac:dyDescent="0.3">
      <c r="A3214" s="3">
        <v>3208133040</v>
      </c>
      <c r="B3214" s="3" t="s">
        <v>7522</v>
      </c>
      <c r="C3214" s="3" t="s">
        <v>7523</v>
      </c>
      <c r="D3214" s="3">
        <v>102.69172008631099</v>
      </c>
      <c r="E3214" s="3" t="s">
        <v>7524</v>
      </c>
      <c r="F3214" s="3" t="s">
        <v>2</v>
      </c>
      <c r="G3214" s="3" t="s">
        <v>3</v>
      </c>
      <c r="H3214" s="3" t="s">
        <v>4</v>
      </c>
      <c r="I3214" s="3" t="s">
        <v>7525</v>
      </c>
      <c r="J3214" s="3" t="s">
        <v>26</v>
      </c>
      <c r="K3214" s="3" t="s">
        <v>27</v>
      </c>
      <c r="L3214" s="3" t="s">
        <v>4</v>
      </c>
      <c r="O3214" s="3" t="s">
        <v>9</v>
      </c>
      <c r="P3214" s="3" t="s">
        <v>4</v>
      </c>
      <c r="Q3214" s="3" t="s">
        <v>10</v>
      </c>
      <c r="V3214" t="str">
        <f t="shared" si="151"/>
        <v>Remove</v>
      </c>
      <c r="W3214"/>
      <c r="X3214"/>
      <c r="Y3214"/>
      <c r="Z3214"/>
      <c r="AA3214"/>
      <c r="AC3214"/>
      <c r="AE3214"/>
    </row>
    <row r="3215" spans="1:31" hidden="1" x14ac:dyDescent="0.3">
      <c r="A3215" s="3">
        <v>3219778040</v>
      </c>
      <c r="B3215" s="3" t="s">
        <v>7526</v>
      </c>
      <c r="C3215" s="3" t="s">
        <v>7526</v>
      </c>
      <c r="D3215" s="3">
        <v>123.573606614064</v>
      </c>
      <c r="E3215" s="3" t="s">
        <v>7527</v>
      </c>
      <c r="F3215" s="3" t="s">
        <v>191</v>
      </c>
      <c r="G3215" s="3" t="s">
        <v>392</v>
      </c>
      <c r="H3215" s="3" t="s">
        <v>49</v>
      </c>
      <c r="I3215" s="3" t="s">
        <v>7528</v>
      </c>
      <c r="J3215" s="3" t="s">
        <v>191</v>
      </c>
      <c r="K3215" s="3" t="s">
        <v>392</v>
      </c>
      <c r="L3215" s="3" t="s">
        <v>49</v>
      </c>
      <c r="M3215" s="3" t="s">
        <v>4829</v>
      </c>
      <c r="N3215" s="3" t="s">
        <v>7529</v>
      </c>
      <c r="O3215" s="3" t="s">
        <v>9</v>
      </c>
      <c r="P3215" s="3" t="s">
        <v>49</v>
      </c>
      <c r="Q3215" s="3" t="s">
        <v>10</v>
      </c>
      <c r="V3215" t="str">
        <f t="shared" si="151"/>
        <v>Remove</v>
      </c>
      <c r="W3215"/>
      <c r="X3215"/>
      <c r="Y3215"/>
      <c r="Z3215"/>
      <c r="AA3215"/>
      <c r="AC3215"/>
      <c r="AE3215"/>
    </row>
    <row r="3216" spans="1:31" hidden="1" x14ac:dyDescent="0.3">
      <c r="A3216" s="3">
        <v>3208624040</v>
      </c>
      <c r="B3216" s="3" t="s">
        <v>7526</v>
      </c>
      <c r="C3216" s="3" t="s">
        <v>7526</v>
      </c>
      <c r="D3216" s="3">
        <v>80.6610864095951</v>
      </c>
      <c r="E3216" s="3" t="s">
        <v>7530</v>
      </c>
      <c r="F3216" s="3" t="s">
        <v>26</v>
      </c>
      <c r="G3216" s="3" t="s">
        <v>27</v>
      </c>
      <c r="H3216" s="3" t="s">
        <v>4</v>
      </c>
      <c r="I3216" s="3" t="s">
        <v>7531</v>
      </c>
      <c r="J3216" s="3" t="s">
        <v>13</v>
      </c>
      <c r="K3216" s="3" t="s">
        <v>56</v>
      </c>
      <c r="L3216" s="3" t="s">
        <v>4</v>
      </c>
      <c r="O3216" s="3" t="s">
        <v>9</v>
      </c>
      <c r="P3216" s="3" t="s">
        <v>4</v>
      </c>
      <c r="Q3216" s="3" t="s">
        <v>10</v>
      </c>
      <c r="V3216" t="str">
        <f t="shared" si="151"/>
        <v>Remove</v>
      </c>
      <c r="W3216"/>
      <c r="X3216"/>
      <c r="Y3216"/>
      <c r="Z3216"/>
      <c r="AA3216"/>
      <c r="AC3216"/>
      <c r="AE3216"/>
    </row>
    <row r="3217" spans="1:31" hidden="1" x14ac:dyDescent="0.3">
      <c r="A3217" s="3">
        <v>3208503040</v>
      </c>
      <c r="B3217" s="3" t="s">
        <v>7526</v>
      </c>
      <c r="C3217" s="3" t="s">
        <v>7526</v>
      </c>
      <c r="D3217" s="3">
        <v>2712.3365876042299</v>
      </c>
      <c r="E3217" s="3" t="s">
        <v>7532</v>
      </c>
      <c r="F3217" s="3" t="s">
        <v>83</v>
      </c>
      <c r="G3217" s="3" t="s">
        <v>159</v>
      </c>
      <c r="H3217" s="3" t="s">
        <v>4</v>
      </c>
      <c r="I3217" s="3" t="s">
        <v>4920</v>
      </c>
      <c r="J3217" s="3" t="s">
        <v>83</v>
      </c>
      <c r="K3217" s="3" t="s">
        <v>159</v>
      </c>
      <c r="L3217" s="3" t="s">
        <v>4</v>
      </c>
      <c r="N3217" s="3" t="s">
        <v>687</v>
      </c>
      <c r="O3217" s="3" t="s">
        <v>9</v>
      </c>
      <c r="P3217" s="3" t="s">
        <v>4</v>
      </c>
      <c r="Q3217" s="3" t="s">
        <v>10</v>
      </c>
      <c r="V3217" t="str">
        <f t="shared" si="151"/>
        <v>Remove</v>
      </c>
      <c r="W3217"/>
      <c r="X3217"/>
      <c r="Y3217"/>
      <c r="Z3217"/>
      <c r="AA3217"/>
      <c r="AC3217"/>
      <c r="AE3217"/>
    </row>
    <row r="3218" spans="1:31" hidden="1" x14ac:dyDescent="0.3">
      <c r="A3218" s="3">
        <v>3208118040</v>
      </c>
      <c r="B3218" s="3" t="s">
        <v>7526</v>
      </c>
      <c r="C3218" s="3" t="s">
        <v>7526</v>
      </c>
      <c r="D3218" s="3">
        <v>94.938211047643193</v>
      </c>
      <c r="E3218" s="3" t="s">
        <v>7533</v>
      </c>
      <c r="F3218" s="3" t="s">
        <v>2</v>
      </c>
      <c r="G3218" s="3" t="s">
        <v>3</v>
      </c>
      <c r="H3218" s="3" t="s">
        <v>4</v>
      </c>
      <c r="I3218" s="3" t="s">
        <v>7534</v>
      </c>
      <c r="J3218" s="3" t="s">
        <v>2</v>
      </c>
      <c r="K3218" s="3" t="s">
        <v>3</v>
      </c>
      <c r="L3218" s="3" t="s">
        <v>4</v>
      </c>
      <c r="O3218" s="3" t="s">
        <v>9</v>
      </c>
      <c r="P3218" s="3" t="s">
        <v>4</v>
      </c>
      <c r="Q3218" s="3" t="s">
        <v>10</v>
      </c>
      <c r="V3218" t="str">
        <f t="shared" si="151"/>
        <v>Remove</v>
      </c>
      <c r="W3218"/>
      <c r="X3218"/>
      <c r="Y3218"/>
      <c r="Z3218"/>
      <c r="AA3218"/>
      <c r="AC3218"/>
      <c r="AE3218"/>
    </row>
    <row r="3219" spans="1:31" hidden="1" x14ac:dyDescent="0.3">
      <c r="A3219" s="3">
        <v>3208117040</v>
      </c>
      <c r="B3219" s="3" t="s">
        <v>7526</v>
      </c>
      <c r="C3219" s="3" t="s">
        <v>7526</v>
      </c>
      <c r="D3219" s="3">
        <v>395.86119807026301</v>
      </c>
      <c r="E3219" s="3" t="s">
        <v>7535</v>
      </c>
      <c r="F3219" s="3" t="s">
        <v>13</v>
      </c>
      <c r="G3219" s="3" t="s">
        <v>155</v>
      </c>
      <c r="H3219" s="3" t="s">
        <v>4</v>
      </c>
      <c r="I3219" s="3" t="s">
        <v>7536</v>
      </c>
      <c r="J3219" s="3" t="s">
        <v>13</v>
      </c>
      <c r="K3219" s="3" t="s">
        <v>155</v>
      </c>
      <c r="L3219" s="3" t="s">
        <v>4</v>
      </c>
      <c r="N3219" s="3" t="s">
        <v>631</v>
      </c>
      <c r="O3219" s="3" t="s">
        <v>9</v>
      </c>
      <c r="P3219" s="3" t="s">
        <v>4</v>
      </c>
      <c r="Q3219" s="3" t="s">
        <v>10</v>
      </c>
      <c r="V3219" t="str">
        <f t="shared" si="151"/>
        <v>Remove</v>
      </c>
      <c r="W3219"/>
      <c r="X3219"/>
      <c r="Y3219"/>
      <c r="Z3219"/>
      <c r="AA3219"/>
      <c r="AC3219"/>
      <c r="AE3219"/>
    </row>
    <row r="3220" spans="1:31" hidden="1" x14ac:dyDescent="0.3">
      <c r="A3220" s="3">
        <v>3322979040</v>
      </c>
      <c r="B3220" s="3" t="s">
        <v>6664</v>
      </c>
      <c r="C3220" s="3" t="s">
        <v>6664</v>
      </c>
      <c r="D3220" s="3">
        <v>156.946449871304</v>
      </c>
      <c r="E3220" s="3" t="s">
        <v>7537</v>
      </c>
      <c r="F3220" s="3" t="s">
        <v>90</v>
      </c>
      <c r="G3220" s="3" t="s">
        <v>763</v>
      </c>
      <c r="H3220" s="3" t="s">
        <v>49</v>
      </c>
      <c r="I3220" s="3" t="s">
        <v>7538</v>
      </c>
      <c r="J3220" s="3" t="s">
        <v>41</v>
      </c>
      <c r="K3220" s="3" t="s">
        <v>223</v>
      </c>
      <c r="L3220" s="3" t="s">
        <v>49</v>
      </c>
      <c r="N3220" s="3" t="s">
        <v>1558</v>
      </c>
      <c r="O3220" s="3" t="s">
        <v>9</v>
      </c>
      <c r="P3220" s="3" t="s">
        <v>49</v>
      </c>
      <c r="Q3220" s="3" t="s">
        <v>10</v>
      </c>
      <c r="V3220" t="str">
        <f t="shared" si="151"/>
        <v>Remove</v>
      </c>
      <c r="W3220"/>
      <c r="X3220"/>
      <c r="Y3220"/>
      <c r="Z3220"/>
      <c r="AA3220"/>
      <c r="AC3220"/>
      <c r="AE3220"/>
    </row>
    <row r="3221" spans="1:31" hidden="1" x14ac:dyDescent="0.3">
      <c r="A3221" s="3">
        <v>3214469040</v>
      </c>
      <c r="B3221" s="3" t="s">
        <v>6664</v>
      </c>
      <c r="C3221" s="3" t="s">
        <v>6664</v>
      </c>
      <c r="D3221" s="3">
        <v>351.96559733818799</v>
      </c>
      <c r="E3221" s="3" t="s">
        <v>7539</v>
      </c>
      <c r="F3221" s="3" t="s">
        <v>6</v>
      </c>
      <c r="G3221" s="3" t="s">
        <v>34</v>
      </c>
      <c r="H3221" s="3" t="s">
        <v>49</v>
      </c>
      <c r="I3221" s="3" t="s">
        <v>7540</v>
      </c>
      <c r="J3221" s="3" t="s">
        <v>6</v>
      </c>
      <c r="K3221" s="3" t="s">
        <v>34</v>
      </c>
      <c r="L3221" s="3" t="s">
        <v>49</v>
      </c>
      <c r="M3221" s="3" t="s">
        <v>283</v>
      </c>
      <c r="O3221" s="3" t="s">
        <v>9</v>
      </c>
      <c r="P3221" s="3" t="s">
        <v>49</v>
      </c>
      <c r="Q3221" s="3" t="s">
        <v>10</v>
      </c>
      <c r="V3221" t="str">
        <f t="shared" si="151"/>
        <v>Remove</v>
      </c>
      <c r="W3221"/>
      <c r="X3221"/>
      <c r="Y3221"/>
      <c r="Z3221"/>
      <c r="AA3221"/>
      <c r="AC3221"/>
      <c r="AE3221"/>
    </row>
    <row r="3222" spans="1:31" hidden="1" x14ac:dyDescent="0.3">
      <c r="A3222" s="3">
        <v>3208991040</v>
      </c>
      <c r="B3222" s="3" t="s">
        <v>6664</v>
      </c>
      <c r="C3222" s="3" t="s">
        <v>6664</v>
      </c>
      <c r="D3222" s="3">
        <v>187.571801158814</v>
      </c>
      <c r="E3222" s="3" t="s">
        <v>7541</v>
      </c>
      <c r="F3222" s="3" t="s">
        <v>13</v>
      </c>
      <c r="G3222" s="3" t="s">
        <v>74</v>
      </c>
      <c r="H3222" s="3" t="s">
        <v>4</v>
      </c>
      <c r="I3222" s="3" t="s">
        <v>3231</v>
      </c>
      <c r="J3222" s="3" t="s">
        <v>13</v>
      </c>
      <c r="K3222" s="3" t="s">
        <v>56</v>
      </c>
      <c r="L3222" s="3" t="s">
        <v>4</v>
      </c>
      <c r="N3222" s="3" t="s">
        <v>6962</v>
      </c>
      <c r="O3222" s="3" t="s">
        <v>9</v>
      </c>
      <c r="P3222" s="3" t="s">
        <v>4</v>
      </c>
      <c r="Q3222" s="3" t="s">
        <v>10</v>
      </c>
      <c r="V3222" t="str">
        <f t="shared" si="151"/>
        <v>Remove</v>
      </c>
      <c r="W3222"/>
      <c r="X3222"/>
      <c r="Y3222"/>
      <c r="Z3222"/>
      <c r="AA3222"/>
      <c r="AC3222"/>
      <c r="AE3222"/>
    </row>
    <row r="3223" spans="1:31" hidden="1" x14ac:dyDescent="0.3">
      <c r="A3223" s="3">
        <v>3227768040</v>
      </c>
      <c r="B3223" s="3" t="s">
        <v>7542</v>
      </c>
      <c r="C3223" s="3" t="s">
        <v>7472</v>
      </c>
      <c r="D3223" s="3">
        <v>232.58465152701601</v>
      </c>
      <c r="E3223" s="3" t="s">
        <v>7543</v>
      </c>
      <c r="F3223" s="3" t="s">
        <v>6</v>
      </c>
      <c r="G3223" s="3" t="s">
        <v>34</v>
      </c>
      <c r="H3223" s="3" t="s">
        <v>4</v>
      </c>
      <c r="I3223" s="3" t="s">
        <v>7544</v>
      </c>
      <c r="J3223" s="3" t="s">
        <v>83</v>
      </c>
      <c r="K3223" s="3" t="s">
        <v>84</v>
      </c>
      <c r="L3223" s="3" t="s">
        <v>4</v>
      </c>
      <c r="N3223" s="3" t="s">
        <v>7545</v>
      </c>
      <c r="O3223" s="3" t="s">
        <v>9</v>
      </c>
      <c r="P3223" s="3" t="s">
        <v>4</v>
      </c>
      <c r="Q3223" s="3" t="s">
        <v>10</v>
      </c>
      <c r="V3223" t="str">
        <f t="shared" si="151"/>
        <v>Remove</v>
      </c>
      <c r="W3223"/>
      <c r="X3223"/>
      <c r="Y3223"/>
      <c r="Z3223"/>
      <c r="AA3223"/>
      <c r="AC3223"/>
      <c r="AE3223"/>
    </row>
    <row r="3224" spans="1:31" ht="28.8" x14ac:dyDescent="0.3">
      <c r="A3224" s="3">
        <v>3230451040</v>
      </c>
      <c r="B3224" s="3" t="s">
        <v>7546</v>
      </c>
      <c r="C3224" s="3" t="s">
        <v>7546</v>
      </c>
      <c r="D3224" s="3">
        <v>474.89082969432297</v>
      </c>
      <c r="E3224" s="3" t="s">
        <v>7547</v>
      </c>
      <c r="F3224" s="3" t="s">
        <v>26</v>
      </c>
      <c r="G3224" s="3" t="s">
        <v>175</v>
      </c>
      <c r="H3224" s="3" t="s">
        <v>16054</v>
      </c>
      <c r="I3224" s="3" t="s">
        <v>16060</v>
      </c>
      <c r="J3224" s="3" t="s">
        <v>38</v>
      </c>
      <c r="K3224" s="3" t="s">
        <v>1647</v>
      </c>
      <c r="L3224" s="3" t="s">
        <v>107</v>
      </c>
      <c r="O3224" s="3" t="s">
        <v>9</v>
      </c>
      <c r="P3224" s="3" t="s">
        <v>107</v>
      </c>
      <c r="Q3224" s="3" t="s">
        <v>10</v>
      </c>
      <c r="R3224" s="2" t="s">
        <v>109</v>
      </c>
      <c r="S3224" s="3">
        <v>13.64</v>
      </c>
      <c r="T3224" s="3">
        <v>1.47</v>
      </c>
      <c r="U3224" s="3">
        <v>1.0900000000000001</v>
      </c>
      <c r="V3224" s="3" t="str">
        <f t="shared" si="151"/>
        <v>Keep</v>
      </c>
      <c r="W3224" s="2" t="str">
        <f>MID(B3224, 5, 11)</f>
        <v>Feb 03 2018</v>
      </c>
      <c r="X3224" s="3">
        <f t="shared" ref="X3224" si="153">VALUE(RIGHT(W3224,4))</f>
        <v>2018</v>
      </c>
      <c r="Y3224" s="2" t="str">
        <f>H3224&amp;X3224</f>
        <v>india2018</v>
      </c>
      <c r="Z3224" s="1" t="s">
        <v>16093</v>
      </c>
      <c r="AA3224" s="1">
        <f>IFERROR(VLOOKUP(Z3224, RISKSHEET!$A$2:$G$1000, 4, FALSE), "Missing")</f>
        <v>-1.42208894249052E-3</v>
      </c>
      <c r="AB3224">
        <f>IFERROR(VLOOKUP(Z3224, RISKSHEET!$A$2:$G$1000, 5, FALSE), "Missing")</f>
        <v>-0.99770677089691195</v>
      </c>
      <c r="AC3224" s="1">
        <f>IFERROR(VLOOKUP(Z3224, RISKSHEET!$A$2:$G$1000, 6, FALSE), "Missing")</f>
        <v>0.26291778683662398</v>
      </c>
      <c r="AD3224" t="str">
        <f>_xlfn.XLOOKUP(Z3224, CREDITRATING!I:I, CREDITRATING!E:E, "Missing")</f>
        <v>BB</v>
      </c>
      <c r="AE3224" s="1">
        <f>_xlfn.XLOOKUP(Z3224, CREDITRATING!I:I, CREDITRATING!F:F, "Missing")</f>
        <v>12</v>
      </c>
    </row>
    <row r="3225" spans="1:31" ht="28.8" hidden="1" x14ac:dyDescent="0.3">
      <c r="A3225" s="3">
        <v>3209922040</v>
      </c>
      <c r="B3225" s="3" t="s">
        <v>7548</v>
      </c>
      <c r="C3225" s="3" t="s">
        <v>7548</v>
      </c>
      <c r="D3225" s="3">
        <v>1482.09078125</v>
      </c>
      <c r="E3225" s="3" t="s">
        <v>7549</v>
      </c>
      <c r="F3225" s="3" t="s">
        <v>6</v>
      </c>
      <c r="G3225" s="3" t="s">
        <v>34</v>
      </c>
      <c r="H3225" s="3" t="s">
        <v>4</v>
      </c>
      <c r="I3225" s="3" t="s">
        <v>25</v>
      </c>
      <c r="J3225" s="3" t="s">
        <v>26</v>
      </c>
      <c r="K3225" s="3" t="s">
        <v>27</v>
      </c>
      <c r="L3225" s="3" t="s">
        <v>4</v>
      </c>
      <c r="M3225" s="3" t="s">
        <v>7550</v>
      </c>
      <c r="O3225" s="3" t="s">
        <v>9</v>
      </c>
      <c r="P3225" s="3" t="s">
        <v>4</v>
      </c>
      <c r="Q3225" s="3" t="s">
        <v>10</v>
      </c>
      <c r="R3225" s="2" t="s">
        <v>1096</v>
      </c>
      <c r="V3225" t="str">
        <f t="shared" si="151"/>
        <v>Remove</v>
      </c>
      <c r="W3225"/>
      <c r="X3225"/>
      <c r="Y3225"/>
      <c r="Z3225"/>
      <c r="AA3225"/>
      <c r="AC3225"/>
      <c r="AE3225"/>
    </row>
    <row r="3226" spans="1:31" hidden="1" x14ac:dyDescent="0.3">
      <c r="A3226" s="3">
        <v>3261449040</v>
      </c>
      <c r="B3226" s="3" t="s">
        <v>7055</v>
      </c>
      <c r="C3226" s="3" t="s">
        <v>7551</v>
      </c>
      <c r="D3226" s="3">
        <v>609.22310809736996</v>
      </c>
      <c r="E3226" s="3" t="s">
        <v>7552</v>
      </c>
      <c r="F3226" s="3" t="s">
        <v>26</v>
      </c>
      <c r="G3226" s="3" t="s">
        <v>612</v>
      </c>
      <c r="H3226" s="3" t="s">
        <v>49</v>
      </c>
      <c r="I3226" s="3" t="s">
        <v>7553</v>
      </c>
      <c r="J3226" s="3" t="s">
        <v>26</v>
      </c>
      <c r="K3226" s="3" t="s">
        <v>27</v>
      </c>
      <c r="L3226" s="3" t="s">
        <v>49</v>
      </c>
      <c r="M3226" s="3" t="s">
        <v>545</v>
      </c>
      <c r="O3226" s="3" t="s">
        <v>9</v>
      </c>
      <c r="P3226" s="3" t="s">
        <v>49</v>
      </c>
      <c r="Q3226" s="3" t="s">
        <v>10</v>
      </c>
      <c r="V3226" t="str">
        <f t="shared" si="151"/>
        <v>Remove</v>
      </c>
      <c r="W3226"/>
      <c r="X3226"/>
      <c r="Y3226"/>
      <c r="Z3226"/>
      <c r="AA3226"/>
      <c r="AC3226"/>
      <c r="AE3226"/>
    </row>
    <row r="3227" spans="1:31" ht="28.8" x14ac:dyDescent="0.3">
      <c r="A3227" s="3">
        <v>3231856040</v>
      </c>
      <c r="B3227" s="3" t="s">
        <v>7055</v>
      </c>
      <c r="C3227" s="3" t="s">
        <v>7055</v>
      </c>
      <c r="D3227" s="3">
        <v>556.83767347575201</v>
      </c>
      <c r="E3227" s="3" t="s">
        <v>7554</v>
      </c>
      <c r="F3227" s="3" t="s">
        <v>26</v>
      </c>
      <c r="G3227" s="3" t="s">
        <v>175</v>
      </c>
      <c r="H3227" s="3" t="s">
        <v>16054</v>
      </c>
      <c r="I3227" s="3" t="s">
        <v>16060</v>
      </c>
      <c r="J3227" s="3" t="s">
        <v>38</v>
      </c>
      <c r="K3227" s="3" t="s">
        <v>1647</v>
      </c>
      <c r="L3227" s="3" t="s">
        <v>107</v>
      </c>
      <c r="O3227" s="3" t="s">
        <v>9</v>
      </c>
      <c r="P3227" s="3" t="s">
        <v>107</v>
      </c>
      <c r="Q3227" s="3" t="s">
        <v>10</v>
      </c>
      <c r="R3227" s="2" t="s">
        <v>507</v>
      </c>
      <c r="S3227" s="3">
        <v>9.73</v>
      </c>
      <c r="T3227" s="3">
        <v>6.36</v>
      </c>
      <c r="U3227" s="3">
        <v>-0.4</v>
      </c>
      <c r="V3227" s="3" t="str">
        <f t="shared" si="151"/>
        <v>Keep</v>
      </c>
      <c r="W3227" s="2" t="str">
        <f>MID(B3227, 5, 11)</f>
        <v>Feb 06 2018</v>
      </c>
      <c r="X3227" s="3">
        <f t="shared" ref="X3227" si="154">VALUE(RIGHT(W3227,4))</f>
        <v>2018</v>
      </c>
      <c r="Y3227" s="2" t="str">
        <f>H3227&amp;X3227</f>
        <v>india2018</v>
      </c>
      <c r="Z3227" s="1" t="s">
        <v>16093</v>
      </c>
      <c r="AA3227" s="1">
        <f>IFERROR(VLOOKUP(Z3227, RISKSHEET!$A$2:$G$1000, 4, FALSE), "Missing")</f>
        <v>-1.42208894249052E-3</v>
      </c>
      <c r="AB3227">
        <f>IFERROR(VLOOKUP(Z3227, RISKSHEET!$A$2:$G$1000, 5, FALSE), "Missing")</f>
        <v>-0.99770677089691195</v>
      </c>
      <c r="AC3227" s="1">
        <f>IFERROR(VLOOKUP(Z3227, RISKSHEET!$A$2:$G$1000, 6, FALSE), "Missing")</f>
        <v>0.26291778683662398</v>
      </c>
      <c r="AD3227" t="str">
        <f>_xlfn.XLOOKUP(Z3227, CREDITRATING!I:I, CREDITRATING!E:E, "Missing")</f>
        <v>BB</v>
      </c>
      <c r="AE3227" s="1">
        <f>_xlfn.XLOOKUP(Z3227, CREDITRATING!I:I, CREDITRATING!F:F, "Missing")</f>
        <v>12</v>
      </c>
    </row>
    <row r="3228" spans="1:31" hidden="1" x14ac:dyDescent="0.3">
      <c r="A3228" s="3">
        <v>3217539040</v>
      </c>
      <c r="B3228" s="3" t="s">
        <v>7055</v>
      </c>
      <c r="C3228" s="3" t="s">
        <v>7055</v>
      </c>
      <c r="D3228" s="3">
        <v>102</v>
      </c>
      <c r="E3228" s="3" t="s">
        <v>7555</v>
      </c>
      <c r="F3228" s="3" t="s">
        <v>62</v>
      </c>
      <c r="G3228" s="3" t="s">
        <v>328</v>
      </c>
      <c r="H3228" s="3" t="s">
        <v>4</v>
      </c>
      <c r="I3228" s="3" t="s">
        <v>7556</v>
      </c>
      <c r="J3228" s="3" t="s">
        <v>26</v>
      </c>
      <c r="K3228" s="3" t="s">
        <v>27</v>
      </c>
      <c r="L3228" s="3" t="s">
        <v>4</v>
      </c>
      <c r="N3228" s="3" t="s">
        <v>1906</v>
      </c>
      <c r="O3228" s="3" t="s">
        <v>9</v>
      </c>
      <c r="P3228" s="3" t="s">
        <v>4</v>
      </c>
      <c r="Q3228" s="3" t="s">
        <v>10</v>
      </c>
      <c r="V3228" t="str">
        <f t="shared" si="151"/>
        <v>Remove</v>
      </c>
      <c r="W3228"/>
      <c r="X3228"/>
      <c r="Y3228"/>
      <c r="Z3228"/>
      <c r="AA3228"/>
      <c r="AC3228"/>
      <c r="AE3228"/>
    </row>
    <row r="3229" spans="1:31" hidden="1" x14ac:dyDescent="0.3">
      <c r="A3229" s="3">
        <v>3210648040</v>
      </c>
      <c r="B3229" s="3" t="s">
        <v>7055</v>
      </c>
      <c r="C3229" s="3" t="s">
        <v>7055</v>
      </c>
      <c r="D3229" s="3">
        <v>56.483691328560099</v>
      </c>
      <c r="E3229" s="3" t="s">
        <v>7557</v>
      </c>
      <c r="F3229" s="3" t="s">
        <v>2</v>
      </c>
      <c r="G3229" s="3" t="s">
        <v>3</v>
      </c>
      <c r="H3229" s="3" t="s">
        <v>4</v>
      </c>
      <c r="I3229" s="3" t="s">
        <v>7558</v>
      </c>
      <c r="J3229" s="3" t="s">
        <v>26</v>
      </c>
      <c r="K3229" s="3" t="s">
        <v>72</v>
      </c>
      <c r="L3229" s="3" t="s">
        <v>4</v>
      </c>
      <c r="O3229" s="3" t="s">
        <v>9</v>
      </c>
      <c r="P3229" s="3" t="s">
        <v>4</v>
      </c>
      <c r="Q3229" s="3" t="s">
        <v>10</v>
      </c>
      <c r="V3229" t="str">
        <f t="shared" si="151"/>
        <v>Remove</v>
      </c>
      <c r="W3229"/>
      <c r="X3229"/>
      <c r="Y3229"/>
      <c r="Z3229"/>
      <c r="AA3229"/>
      <c r="AC3229"/>
      <c r="AE3229"/>
    </row>
    <row r="3230" spans="1:31" hidden="1" x14ac:dyDescent="0.3">
      <c r="A3230" s="3">
        <v>3210140040</v>
      </c>
      <c r="B3230" s="3" t="s">
        <v>7055</v>
      </c>
      <c r="C3230" s="3" t="s">
        <v>7055</v>
      </c>
      <c r="D3230" s="3">
        <v>4181.3842482100199</v>
      </c>
      <c r="E3230" s="3" t="s">
        <v>7559</v>
      </c>
      <c r="F3230" s="3" t="s">
        <v>26</v>
      </c>
      <c r="G3230" s="3" t="s">
        <v>198</v>
      </c>
      <c r="H3230" s="3" t="s">
        <v>4</v>
      </c>
      <c r="I3230" s="3" t="s">
        <v>25</v>
      </c>
      <c r="J3230" s="3" t="s">
        <v>26</v>
      </c>
      <c r="K3230" s="3" t="s">
        <v>27</v>
      </c>
      <c r="L3230" s="3" t="s">
        <v>4</v>
      </c>
      <c r="O3230" s="3" t="s">
        <v>9</v>
      </c>
      <c r="P3230" s="3" t="s">
        <v>4</v>
      </c>
      <c r="Q3230" s="3" t="s">
        <v>10</v>
      </c>
      <c r="V3230" t="str">
        <f t="shared" si="151"/>
        <v>Remove</v>
      </c>
      <c r="W3230"/>
      <c r="X3230"/>
      <c r="Y3230"/>
      <c r="Z3230"/>
      <c r="AA3230"/>
      <c r="AC3230"/>
      <c r="AE3230"/>
    </row>
    <row r="3231" spans="1:31" hidden="1" x14ac:dyDescent="0.3">
      <c r="A3231" s="3">
        <v>3210130040</v>
      </c>
      <c r="B3231" s="3" t="s">
        <v>7055</v>
      </c>
      <c r="C3231" s="3" t="s">
        <v>7055</v>
      </c>
      <c r="D3231" s="3">
        <v>1246.0144789180599</v>
      </c>
      <c r="E3231" s="3" t="s">
        <v>7560</v>
      </c>
      <c r="F3231" s="3" t="s">
        <v>83</v>
      </c>
      <c r="G3231" s="3" t="s">
        <v>84</v>
      </c>
      <c r="H3231" s="3" t="s">
        <v>4</v>
      </c>
      <c r="I3231" s="3" t="s">
        <v>7561</v>
      </c>
      <c r="J3231" s="3" t="s">
        <v>83</v>
      </c>
      <c r="K3231" s="3" t="s">
        <v>84</v>
      </c>
      <c r="L3231" s="3" t="s">
        <v>4</v>
      </c>
      <c r="N3231" s="3" t="s">
        <v>687</v>
      </c>
      <c r="O3231" s="3" t="s">
        <v>9</v>
      </c>
      <c r="P3231" s="3" t="s">
        <v>4</v>
      </c>
      <c r="Q3231" s="3" t="s">
        <v>10</v>
      </c>
      <c r="V3231" t="str">
        <f t="shared" si="151"/>
        <v>Remove</v>
      </c>
      <c r="W3231"/>
      <c r="X3231"/>
      <c r="Y3231"/>
      <c r="Z3231"/>
      <c r="AA3231"/>
      <c r="AC3231"/>
      <c r="AE3231"/>
    </row>
    <row r="3232" spans="1:31" hidden="1" x14ac:dyDescent="0.3">
      <c r="A3232" s="3">
        <v>3210059040</v>
      </c>
      <c r="B3232" s="3" t="s">
        <v>7055</v>
      </c>
      <c r="C3232" s="3" t="s">
        <v>7055</v>
      </c>
      <c r="D3232" s="3">
        <v>161.157836117741</v>
      </c>
      <c r="E3232" s="3" t="s">
        <v>7562</v>
      </c>
      <c r="F3232" s="3" t="s">
        <v>2</v>
      </c>
      <c r="G3232" s="3" t="s">
        <v>3</v>
      </c>
      <c r="H3232" s="3" t="s">
        <v>4</v>
      </c>
      <c r="I3232" s="3" t="s">
        <v>2751</v>
      </c>
      <c r="J3232" s="3" t="s">
        <v>2</v>
      </c>
      <c r="K3232" s="3" t="s">
        <v>3</v>
      </c>
      <c r="L3232" s="3" t="s">
        <v>4</v>
      </c>
      <c r="O3232" s="3" t="s">
        <v>9</v>
      </c>
      <c r="P3232" s="3" t="s">
        <v>4</v>
      </c>
      <c r="Q3232" s="3" t="s">
        <v>10</v>
      </c>
      <c r="V3232" t="str">
        <f t="shared" si="151"/>
        <v>Remove</v>
      </c>
      <c r="W3232"/>
      <c r="X3232"/>
      <c r="Y3232"/>
      <c r="Z3232"/>
      <c r="AA3232"/>
      <c r="AC3232"/>
      <c r="AE3232"/>
    </row>
    <row r="3233" spans="1:31" hidden="1" x14ac:dyDescent="0.3">
      <c r="A3233" s="3">
        <v>3210007040</v>
      </c>
      <c r="B3233" s="3" t="s">
        <v>7055</v>
      </c>
      <c r="C3233" s="3" t="s">
        <v>7055</v>
      </c>
      <c r="D3233" s="3">
        <v>202.51392203659501</v>
      </c>
      <c r="E3233" s="3" t="s">
        <v>7563</v>
      </c>
      <c r="F3233" s="3" t="s">
        <v>26</v>
      </c>
      <c r="G3233" s="3" t="s">
        <v>27</v>
      </c>
      <c r="H3233" s="3" t="s">
        <v>4</v>
      </c>
      <c r="I3233" s="3" t="s">
        <v>7564</v>
      </c>
      <c r="J3233" s="3" t="s">
        <v>26</v>
      </c>
      <c r="K3233" s="3" t="s">
        <v>27</v>
      </c>
      <c r="L3233" s="3" t="s">
        <v>4</v>
      </c>
      <c r="O3233" s="3" t="s">
        <v>9</v>
      </c>
      <c r="P3233" s="3" t="s">
        <v>4</v>
      </c>
      <c r="Q3233" s="3" t="s">
        <v>10</v>
      </c>
      <c r="V3233" t="str">
        <f t="shared" si="151"/>
        <v>Remove</v>
      </c>
      <c r="W3233"/>
      <c r="X3233"/>
      <c r="Y3233"/>
      <c r="Z3233"/>
      <c r="AA3233"/>
      <c r="AC3233"/>
      <c r="AE3233"/>
    </row>
    <row r="3234" spans="1:31" hidden="1" x14ac:dyDescent="0.3">
      <c r="A3234" s="3">
        <v>3211150040</v>
      </c>
      <c r="B3234" s="3" t="s">
        <v>7268</v>
      </c>
      <c r="C3234" s="3" t="s">
        <v>7565</v>
      </c>
      <c r="D3234" s="3">
        <v>163.85333215952099</v>
      </c>
      <c r="E3234" s="3" t="s">
        <v>6335</v>
      </c>
      <c r="F3234" s="3" t="s">
        <v>83</v>
      </c>
      <c r="G3234" s="3" t="s">
        <v>159</v>
      </c>
      <c r="H3234" s="3" t="s">
        <v>4</v>
      </c>
      <c r="I3234" s="3" t="s">
        <v>6336</v>
      </c>
      <c r="J3234" s="3" t="s">
        <v>83</v>
      </c>
      <c r="K3234" s="3" t="s">
        <v>159</v>
      </c>
      <c r="L3234" s="3" t="s">
        <v>4</v>
      </c>
      <c r="N3234" s="3" t="s">
        <v>934</v>
      </c>
      <c r="O3234" s="3" t="s">
        <v>9</v>
      </c>
      <c r="P3234" s="3" t="s">
        <v>4</v>
      </c>
      <c r="Q3234" s="3" t="s">
        <v>10</v>
      </c>
      <c r="V3234" t="str">
        <f t="shared" si="151"/>
        <v>Remove</v>
      </c>
      <c r="W3234"/>
      <c r="X3234"/>
      <c r="Y3234"/>
      <c r="Z3234"/>
      <c r="AA3234"/>
      <c r="AC3234"/>
      <c r="AE3234"/>
    </row>
    <row r="3235" spans="1:31" hidden="1" x14ac:dyDescent="0.3">
      <c r="A3235" s="3">
        <v>3299357040</v>
      </c>
      <c r="B3235" s="3" t="s">
        <v>7566</v>
      </c>
      <c r="C3235" s="3" t="s">
        <v>7567</v>
      </c>
      <c r="D3235" s="3">
        <v>235.76816453021601</v>
      </c>
      <c r="E3235" s="3" t="s">
        <v>7568</v>
      </c>
      <c r="F3235" s="3" t="s">
        <v>41</v>
      </c>
      <c r="G3235" s="3" t="s">
        <v>144</v>
      </c>
      <c r="H3235" s="3" t="s">
        <v>107</v>
      </c>
      <c r="I3235" s="3" t="s">
        <v>182</v>
      </c>
      <c r="J3235" s="3" t="s">
        <v>26</v>
      </c>
      <c r="K3235" s="3" t="s">
        <v>27</v>
      </c>
      <c r="L3235" s="3" t="s">
        <v>107</v>
      </c>
      <c r="O3235" s="3" t="s">
        <v>9</v>
      </c>
      <c r="P3235" s="3" t="s">
        <v>107</v>
      </c>
      <c r="Q3235" s="3" t="s">
        <v>10</v>
      </c>
      <c r="V3235" t="str">
        <f t="shared" si="151"/>
        <v>Remove</v>
      </c>
      <c r="W3235"/>
      <c r="X3235"/>
      <c r="Y3235"/>
      <c r="Z3235"/>
      <c r="AA3235"/>
      <c r="AC3235"/>
      <c r="AE3235"/>
    </row>
    <row r="3236" spans="1:31" hidden="1" x14ac:dyDescent="0.3">
      <c r="A3236" s="3">
        <v>3211623040</v>
      </c>
      <c r="B3236" s="3" t="s">
        <v>7566</v>
      </c>
      <c r="C3236" s="3" t="s">
        <v>7566</v>
      </c>
      <c r="D3236" s="3">
        <v>53.632140975913401</v>
      </c>
      <c r="E3236" s="3" t="s">
        <v>7569</v>
      </c>
      <c r="F3236" s="3" t="s">
        <v>18</v>
      </c>
      <c r="G3236" s="3" t="s">
        <v>955</v>
      </c>
      <c r="H3236" s="3" t="s">
        <v>4</v>
      </c>
      <c r="I3236" s="3" t="s">
        <v>6515</v>
      </c>
      <c r="J3236" s="3" t="s">
        <v>26</v>
      </c>
      <c r="K3236" s="3" t="s">
        <v>27</v>
      </c>
      <c r="L3236" s="3" t="s">
        <v>28</v>
      </c>
      <c r="O3236" s="3" t="s">
        <v>9</v>
      </c>
      <c r="P3236" s="3" t="s">
        <v>4</v>
      </c>
      <c r="Q3236" s="3" t="s">
        <v>10</v>
      </c>
      <c r="V3236" t="str">
        <f t="shared" si="151"/>
        <v>Remove</v>
      </c>
      <c r="W3236"/>
      <c r="X3236"/>
      <c r="Y3236"/>
      <c r="Z3236"/>
      <c r="AA3236"/>
      <c r="AC3236"/>
      <c r="AE3236"/>
    </row>
    <row r="3237" spans="1:31" hidden="1" x14ac:dyDescent="0.3">
      <c r="A3237" s="3">
        <v>3211134040</v>
      </c>
      <c r="B3237" s="3" t="s">
        <v>7566</v>
      </c>
      <c r="C3237" s="3" t="s">
        <v>7566</v>
      </c>
      <c r="D3237" s="3">
        <v>125.38428386726</v>
      </c>
      <c r="E3237" s="3" t="s">
        <v>7570</v>
      </c>
      <c r="F3237" s="3" t="s">
        <v>2</v>
      </c>
      <c r="G3237" s="3" t="s">
        <v>3</v>
      </c>
      <c r="H3237" s="3" t="s">
        <v>4</v>
      </c>
      <c r="I3237" s="3" t="s">
        <v>5156</v>
      </c>
      <c r="J3237" s="3" t="s">
        <v>2</v>
      </c>
      <c r="K3237" s="3" t="s">
        <v>3</v>
      </c>
      <c r="L3237" s="3" t="s">
        <v>4</v>
      </c>
      <c r="O3237" s="3" t="s">
        <v>9</v>
      </c>
      <c r="P3237" s="3" t="s">
        <v>4</v>
      </c>
      <c r="Q3237" s="3" t="s">
        <v>10</v>
      </c>
      <c r="V3237" t="str">
        <f t="shared" si="151"/>
        <v>Remove</v>
      </c>
      <c r="W3237"/>
      <c r="X3237"/>
      <c r="Y3237"/>
      <c r="Z3237"/>
      <c r="AA3237"/>
      <c r="AC3237"/>
      <c r="AE3237"/>
    </row>
    <row r="3238" spans="1:31" hidden="1" x14ac:dyDescent="0.3">
      <c r="A3238" s="3">
        <v>3211008040</v>
      </c>
      <c r="B3238" s="3" t="s">
        <v>7566</v>
      </c>
      <c r="C3238" s="3" t="s">
        <v>7566</v>
      </c>
      <c r="D3238" s="3">
        <v>57.774745007901203</v>
      </c>
      <c r="E3238" s="3" t="s">
        <v>7571</v>
      </c>
      <c r="F3238" s="3" t="s">
        <v>41</v>
      </c>
      <c r="G3238" s="3" t="s">
        <v>144</v>
      </c>
      <c r="H3238" s="3" t="s">
        <v>4</v>
      </c>
      <c r="I3238" s="3" t="s">
        <v>1491</v>
      </c>
      <c r="J3238" s="3" t="s">
        <v>83</v>
      </c>
      <c r="K3238" s="3" t="s">
        <v>123</v>
      </c>
      <c r="L3238" s="3" t="s">
        <v>4</v>
      </c>
      <c r="N3238" s="3" t="s">
        <v>744</v>
      </c>
      <c r="O3238" s="3" t="s">
        <v>9</v>
      </c>
      <c r="P3238" s="3" t="s">
        <v>4</v>
      </c>
      <c r="Q3238" s="3" t="s">
        <v>10</v>
      </c>
      <c r="V3238" t="str">
        <f t="shared" si="151"/>
        <v>Remove</v>
      </c>
      <c r="W3238"/>
      <c r="X3238"/>
      <c r="Y3238"/>
      <c r="Z3238"/>
      <c r="AA3238"/>
      <c r="AC3238"/>
      <c r="AE3238"/>
    </row>
    <row r="3239" spans="1:31" hidden="1" x14ac:dyDescent="0.3">
      <c r="A3239" s="3">
        <v>3216334040</v>
      </c>
      <c r="B3239" s="3" t="s">
        <v>7572</v>
      </c>
      <c r="C3239" s="3" t="s">
        <v>7572</v>
      </c>
      <c r="D3239" s="3">
        <v>126.834804340261</v>
      </c>
      <c r="E3239" s="3" t="s">
        <v>7573</v>
      </c>
      <c r="F3239" s="3" t="s">
        <v>2</v>
      </c>
      <c r="G3239" s="3" t="s">
        <v>3</v>
      </c>
      <c r="H3239" s="3" t="s">
        <v>4</v>
      </c>
      <c r="I3239" s="3" t="s">
        <v>7574</v>
      </c>
      <c r="J3239" s="3" t="s">
        <v>2</v>
      </c>
      <c r="K3239" s="3" t="s">
        <v>3</v>
      </c>
      <c r="L3239" s="3" t="s">
        <v>4</v>
      </c>
      <c r="N3239" s="3" t="s">
        <v>8</v>
      </c>
      <c r="O3239" s="3" t="s">
        <v>9</v>
      </c>
      <c r="P3239" s="3" t="s">
        <v>4</v>
      </c>
      <c r="Q3239" s="3" t="s">
        <v>10</v>
      </c>
      <c r="V3239" t="str">
        <f t="shared" si="151"/>
        <v>Remove</v>
      </c>
      <c r="W3239"/>
      <c r="X3239"/>
      <c r="Y3239"/>
      <c r="Z3239"/>
      <c r="AA3239"/>
      <c r="AC3239"/>
      <c r="AE3239"/>
    </row>
    <row r="3240" spans="1:31" hidden="1" x14ac:dyDescent="0.3">
      <c r="A3240" s="3">
        <v>3307745040</v>
      </c>
      <c r="B3240" s="3" t="s">
        <v>7575</v>
      </c>
      <c r="C3240" s="3" t="s">
        <v>7575</v>
      </c>
      <c r="D3240" s="3">
        <v>84.172410507257894</v>
      </c>
      <c r="E3240" s="3" t="s">
        <v>7576</v>
      </c>
      <c r="F3240" s="3" t="s">
        <v>2</v>
      </c>
      <c r="G3240" s="3" t="s">
        <v>3</v>
      </c>
      <c r="H3240" s="3" t="s">
        <v>4</v>
      </c>
      <c r="I3240" s="3" t="s">
        <v>7577</v>
      </c>
      <c r="J3240" s="3" t="s">
        <v>2</v>
      </c>
      <c r="K3240" s="3" t="s">
        <v>3</v>
      </c>
      <c r="L3240" s="3" t="s">
        <v>4</v>
      </c>
      <c r="N3240" s="3" t="s">
        <v>8</v>
      </c>
      <c r="O3240" s="3" t="s">
        <v>9</v>
      </c>
      <c r="P3240" s="3" t="s">
        <v>4</v>
      </c>
      <c r="Q3240" s="3" t="s">
        <v>10</v>
      </c>
      <c r="V3240" t="str">
        <f t="shared" si="151"/>
        <v>Remove</v>
      </c>
      <c r="W3240"/>
      <c r="X3240"/>
      <c r="Y3240"/>
      <c r="Z3240"/>
      <c r="AA3240"/>
      <c r="AC3240"/>
      <c r="AE3240"/>
    </row>
    <row r="3241" spans="1:31" hidden="1" x14ac:dyDescent="0.3">
      <c r="A3241" s="3">
        <v>3212167040</v>
      </c>
      <c r="B3241" s="3" t="s">
        <v>7575</v>
      </c>
      <c r="C3241" s="3" t="s">
        <v>7575</v>
      </c>
      <c r="D3241" s="3">
        <v>76.814648729446901</v>
      </c>
      <c r="E3241" s="3" t="s">
        <v>7578</v>
      </c>
      <c r="F3241" s="3" t="s">
        <v>18</v>
      </c>
      <c r="G3241" s="3" t="s">
        <v>319</v>
      </c>
      <c r="H3241" s="3" t="s">
        <v>4</v>
      </c>
      <c r="I3241" s="3" t="s">
        <v>7579</v>
      </c>
      <c r="J3241" s="3" t="s">
        <v>18</v>
      </c>
      <c r="K3241" s="3" t="s">
        <v>319</v>
      </c>
      <c r="L3241" s="3" t="s">
        <v>4</v>
      </c>
      <c r="N3241" s="3" t="s">
        <v>329</v>
      </c>
      <c r="O3241" s="3" t="s">
        <v>9</v>
      </c>
      <c r="P3241" s="3" t="s">
        <v>4</v>
      </c>
      <c r="Q3241" s="3" t="s">
        <v>10</v>
      </c>
      <c r="V3241" t="str">
        <f t="shared" si="151"/>
        <v>Remove</v>
      </c>
      <c r="W3241"/>
      <c r="X3241"/>
      <c r="Y3241"/>
      <c r="Z3241"/>
      <c r="AA3241"/>
      <c r="AC3241"/>
      <c r="AE3241"/>
    </row>
    <row r="3242" spans="1:31" hidden="1" x14ac:dyDescent="0.3">
      <c r="A3242" s="3">
        <v>3215000040</v>
      </c>
      <c r="B3242" s="3" t="s">
        <v>7580</v>
      </c>
      <c r="C3242" s="3" t="s">
        <v>7580</v>
      </c>
      <c r="D3242" s="3">
        <v>174.69745576978099</v>
      </c>
      <c r="E3242" s="3" t="s">
        <v>7581</v>
      </c>
      <c r="F3242" s="3" t="s">
        <v>26</v>
      </c>
      <c r="G3242" s="3" t="s">
        <v>72</v>
      </c>
      <c r="H3242" s="3" t="s">
        <v>4</v>
      </c>
      <c r="I3242" s="3" t="s">
        <v>7582</v>
      </c>
      <c r="J3242" s="3" t="s">
        <v>26</v>
      </c>
      <c r="K3242" s="3" t="s">
        <v>27</v>
      </c>
      <c r="L3242" s="3" t="s">
        <v>4</v>
      </c>
      <c r="O3242" s="3" t="s">
        <v>9</v>
      </c>
      <c r="P3242" s="3" t="s">
        <v>4</v>
      </c>
      <c r="Q3242" s="3" t="s">
        <v>10</v>
      </c>
      <c r="V3242" t="str">
        <f t="shared" si="151"/>
        <v>Remove</v>
      </c>
      <c r="W3242"/>
      <c r="X3242"/>
      <c r="Y3242"/>
      <c r="Z3242"/>
      <c r="AA3242"/>
      <c r="AC3242"/>
      <c r="AE3242"/>
    </row>
    <row r="3243" spans="1:31" hidden="1" x14ac:dyDescent="0.3">
      <c r="A3243" s="3">
        <v>3196340040</v>
      </c>
      <c r="B3243" s="3" t="s">
        <v>7580</v>
      </c>
      <c r="C3243" s="3" t="s">
        <v>7583</v>
      </c>
      <c r="D3243" s="3">
        <v>1118.1902123730399</v>
      </c>
      <c r="E3243" s="3" t="s">
        <v>7584</v>
      </c>
      <c r="F3243" s="3" t="s">
        <v>83</v>
      </c>
      <c r="G3243" s="3" t="s">
        <v>121</v>
      </c>
      <c r="H3243" s="3" t="s">
        <v>107</v>
      </c>
      <c r="I3243" s="3" t="s">
        <v>4197</v>
      </c>
      <c r="J3243" s="3" t="s">
        <v>83</v>
      </c>
      <c r="K3243" s="3" t="s">
        <v>121</v>
      </c>
      <c r="L3243" s="3" t="s">
        <v>107</v>
      </c>
      <c r="M3243" s="3" t="s">
        <v>1952</v>
      </c>
      <c r="O3243" s="3" t="s">
        <v>9</v>
      </c>
      <c r="P3243" s="3" t="s">
        <v>107</v>
      </c>
      <c r="Q3243" s="3" t="s">
        <v>10</v>
      </c>
      <c r="V3243" t="str">
        <f t="shared" si="151"/>
        <v>Remove</v>
      </c>
      <c r="W3243"/>
      <c r="X3243"/>
      <c r="Y3243"/>
      <c r="Z3243"/>
      <c r="AA3243"/>
      <c r="AC3243"/>
      <c r="AE3243"/>
    </row>
    <row r="3244" spans="1:31" hidden="1" x14ac:dyDescent="0.3">
      <c r="A3244" s="3">
        <v>3195936040</v>
      </c>
      <c r="B3244" s="3" t="s">
        <v>7580</v>
      </c>
      <c r="C3244" s="3" t="s">
        <v>7580</v>
      </c>
      <c r="D3244" s="3">
        <v>55.716800929870502</v>
      </c>
      <c r="E3244" s="3" t="s">
        <v>7585</v>
      </c>
      <c r="F3244" s="3" t="s">
        <v>13</v>
      </c>
      <c r="G3244" s="3" t="s">
        <v>838</v>
      </c>
      <c r="H3244" s="3" t="s">
        <v>127</v>
      </c>
      <c r="I3244" s="3" t="s">
        <v>7586</v>
      </c>
      <c r="J3244" s="3" t="s">
        <v>98</v>
      </c>
      <c r="K3244" s="3" t="s">
        <v>603</v>
      </c>
      <c r="L3244" s="3" t="s">
        <v>127</v>
      </c>
      <c r="O3244" s="3" t="s">
        <v>9</v>
      </c>
      <c r="P3244" s="3" t="s">
        <v>127</v>
      </c>
      <c r="Q3244" s="3" t="s">
        <v>10</v>
      </c>
      <c r="V3244" t="str">
        <f t="shared" si="151"/>
        <v>Remove</v>
      </c>
      <c r="W3244"/>
      <c r="X3244"/>
      <c r="Y3244"/>
      <c r="Z3244"/>
      <c r="AA3244"/>
      <c r="AC3244"/>
      <c r="AE3244"/>
    </row>
    <row r="3245" spans="1:31" hidden="1" x14ac:dyDescent="0.3">
      <c r="A3245" s="3">
        <v>2819485040</v>
      </c>
      <c r="B3245" s="3" t="s">
        <v>7580</v>
      </c>
      <c r="C3245" s="3" t="s">
        <v>7587</v>
      </c>
      <c r="D3245" s="3">
        <v>6828.73531821907</v>
      </c>
      <c r="E3245" s="3" t="s">
        <v>7588</v>
      </c>
      <c r="F3245" s="3" t="s">
        <v>83</v>
      </c>
      <c r="G3245" s="3" t="s">
        <v>159</v>
      </c>
      <c r="H3245" s="3" t="s">
        <v>107</v>
      </c>
      <c r="I3245" s="3" t="s">
        <v>7589</v>
      </c>
      <c r="J3245" s="3" t="s">
        <v>83</v>
      </c>
      <c r="K3245" s="3" t="s">
        <v>159</v>
      </c>
      <c r="L3245" s="3" t="s">
        <v>107</v>
      </c>
      <c r="N3245" s="3" t="s">
        <v>7590</v>
      </c>
      <c r="O3245" s="3" t="s">
        <v>9</v>
      </c>
      <c r="P3245" s="3" t="s">
        <v>107</v>
      </c>
      <c r="Q3245" s="3" t="s">
        <v>10</v>
      </c>
      <c r="V3245" t="str">
        <f t="shared" si="151"/>
        <v>Remove</v>
      </c>
      <c r="W3245"/>
      <c r="X3245"/>
      <c r="Y3245"/>
      <c r="Z3245"/>
      <c r="AA3245"/>
      <c r="AC3245"/>
      <c r="AE3245"/>
    </row>
    <row r="3246" spans="1:31" hidden="1" x14ac:dyDescent="0.3">
      <c r="A3246" s="3">
        <v>3214486040</v>
      </c>
      <c r="B3246" s="3" t="s">
        <v>7591</v>
      </c>
      <c r="C3246" s="3" t="s">
        <v>7505</v>
      </c>
      <c r="D3246" s="3">
        <v>212.81727508761</v>
      </c>
      <c r="E3246" s="3" t="s">
        <v>7592</v>
      </c>
      <c r="F3246" s="3" t="s">
        <v>191</v>
      </c>
      <c r="G3246" s="3" t="s">
        <v>392</v>
      </c>
      <c r="H3246" s="3" t="s">
        <v>127</v>
      </c>
      <c r="I3246" s="3" t="s">
        <v>7593</v>
      </c>
      <c r="J3246" s="3" t="s">
        <v>191</v>
      </c>
      <c r="K3246" s="3" t="s">
        <v>1783</v>
      </c>
      <c r="L3246" s="3" t="s">
        <v>127</v>
      </c>
      <c r="M3246" s="3" t="s">
        <v>299</v>
      </c>
      <c r="O3246" s="3" t="s">
        <v>9</v>
      </c>
      <c r="P3246" s="3" t="s">
        <v>127</v>
      </c>
      <c r="Q3246" s="3" t="s">
        <v>10</v>
      </c>
      <c r="V3246" t="str">
        <f t="shared" si="151"/>
        <v>Remove</v>
      </c>
      <c r="W3246"/>
      <c r="X3246"/>
      <c r="Y3246"/>
      <c r="Z3246"/>
      <c r="AA3246"/>
      <c r="AC3246"/>
      <c r="AE3246"/>
    </row>
    <row r="3247" spans="1:31" hidden="1" x14ac:dyDescent="0.3">
      <c r="A3247" s="3">
        <v>3212747040</v>
      </c>
      <c r="B3247" s="3" t="s">
        <v>7591</v>
      </c>
      <c r="C3247" s="3" t="s">
        <v>7591</v>
      </c>
      <c r="D3247" s="3">
        <v>142.67984189723299</v>
      </c>
      <c r="E3247" s="3" t="s">
        <v>7594</v>
      </c>
      <c r="F3247" s="3" t="s">
        <v>62</v>
      </c>
      <c r="G3247" s="3" t="s">
        <v>210</v>
      </c>
      <c r="H3247" s="3" t="s">
        <v>4</v>
      </c>
      <c r="I3247" s="3" t="s">
        <v>7595</v>
      </c>
      <c r="J3247" s="3" t="s">
        <v>2</v>
      </c>
      <c r="K3247" s="3" t="s">
        <v>3</v>
      </c>
      <c r="L3247" s="3" t="s">
        <v>4</v>
      </c>
      <c r="O3247" s="3" t="s">
        <v>9</v>
      </c>
      <c r="P3247" s="3" t="s">
        <v>4</v>
      </c>
      <c r="Q3247" s="3" t="s">
        <v>10</v>
      </c>
      <c r="V3247" t="str">
        <f t="shared" si="151"/>
        <v>Remove</v>
      </c>
      <c r="W3247"/>
      <c r="X3247"/>
      <c r="Y3247"/>
      <c r="Z3247"/>
      <c r="AA3247"/>
      <c r="AC3247"/>
      <c r="AE3247"/>
    </row>
    <row r="3248" spans="1:31" hidden="1" x14ac:dyDescent="0.3">
      <c r="A3248" s="3">
        <v>3237412040</v>
      </c>
      <c r="B3248" s="3" t="s">
        <v>7440</v>
      </c>
      <c r="C3248" s="3" t="s">
        <v>7596</v>
      </c>
      <c r="D3248" s="3">
        <v>83.604384436701494</v>
      </c>
      <c r="E3248" s="3" t="s">
        <v>7597</v>
      </c>
      <c r="F3248" s="3" t="s">
        <v>13</v>
      </c>
      <c r="G3248" s="3" t="s">
        <v>65</v>
      </c>
      <c r="H3248" s="3" t="s">
        <v>4</v>
      </c>
      <c r="I3248" s="3" t="s">
        <v>7598</v>
      </c>
      <c r="J3248" s="3" t="s">
        <v>98</v>
      </c>
      <c r="K3248" s="3" t="s">
        <v>485</v>
      </c>
      <c r="L3248" s="3" t="s">
        <v>4</v>
      </c>
      <c r="N3248" s="3" t="s">
        <v>7599</v>
      </c>
      <c r="O3248" s="3" t="s">
        <v>9</v>
      </c>
      <c r="P3248" s="3" t="s">
        <v>4</v>
      </c>
      <c r="Q3248" s="3" t="s">
        <v>10</v>
      </c>
      <c r="V3248" t="str">
        <f t="shared" si="151"/>
        <v>Remove</v>
      </c>
      <c r="W3248"/>
      <c r="X3248"/>
      <c r="Y3248"/>
      <c r="Z3248"/>
      <c r="AA3248"/>
      <c r="AC3248"/>
      <c r="AE3248"/>
    </row>
    <row r="3249" spans="1:31" hidden="1" x14ac:dyDescent="0.3">
      <c r="A3249" s="3">
        <v>3237404040</v>
      </c>
      <c r="B3249" s="3" t="s">
        <v>7440</v>
      </c>
      <c r="C3249" s="3" t="s">
        <v>7596</v>
      </c>
      <c r="D3249" s="3">
        <v>52.565040650406502</v>
      </c>
      <c r="E3249" s="3" t="s">
        <v>7600</v>
      </c>
      <c r="F3249" s="3" t="s">
        <v>13</v>
      </c>
      <c r="G3249" s="3" t="s">
        <v>96</v>
      </c>
      <c r="H3249" s="3" t="s">
        <v>4</v>
      </c>
      <c r="I3249" s="3" t="s">
        <v>7598</v>
      </c>
      <c r="J3249" s="3" t="s">
        <v>98</v>
      </c>
      <c r="K3249" s="3" t="s">
        <v>485</v>
      </c>
      <c r="L3249" s="3" t="s">
        <v>4</v>
      </c>
      <c r="N3249" s="3" t="s">
        <v>7599</v>
      </c>
      <c r="O3249" s="3" t="s">
        <v>9</v>
      </c>
      <c r="P3249" s="3" t="s">
        <v>4</v>
      </c>
      <c r="Q3249" s="3" t="s">
        <v>10</v>
      </c>
      <c r="V3249" t="str">
        <f t="shared" si="151"/>
        <v>Remove</v>
      </c>
      <c r="W3249"/>
      <c r="X3249"/>
      <c r="Y3249"/>
      <c r="Z3249"/>
      <c r="AA3249"/>
      <c r="AC3249"/>
      <c r="AE3249"/>
    </row>
    <row r="3250" spans="1:31" hidden="1" x14ac:dyDescent="0.3">
      <c r="A3250" s="3">
        <v>3234991040</v>
      </c>
      <c r="B3250" s="3" t="s">
        <v>7440</v>
      </c>
      <c r="C3250" s="3" t="s">
        <v>7601</v>
      </c>
      <c r="D3250" s="3">
        <v>65.878495147782203</v>
      </c>
      <c r="E3250" s="3" t="s">
        <v>7602</v>
      </c>
      <c r="F3250" s="3" t="s">
        <v>18</v>
      </c>
      <c r="G3250" s="3" t="s">
        <v>319</v>
      </c>
      <c r="H3250" s="3" t="s">
        <v>4</v>
      </c>
      <c r="I3250" s="3" t="s">
        <v>7603</v>
      </c>
      <c r="J3250" s="3" t="s">
        <v>18</v>
      </c>
      <c r="K3250" s="3" t="s">
        <v>319</v>
      </c>
      <c r="L3250" s="3" t="s">
        <v>4</v>
      </c>
      <c r="N3250" s="3" t="s">
        <v>2171</v>
      </c>
      <c r="O3250" s="3" t="s">
        <v>9</v>
      </c>
      <c r="P3250" s="3" t="s">
        <v>4</v>
      </c>
      <c r="Q3250" s="3" t="s">
        <v>10</v>
      </c>
      <c r="V3250" t="str">
        <f t="shared" si="151"/>
        <v>Remove</v>
      </c>
      <c r="W3250"/>
      <c r="X3250"/>
      <c r="Y3250"/>
      <c r="Z3250"/>
      <c r="AA3250"/>
      <c r="AC3250"/>
      <c r="AE3250"/>
    </row>
    <row r="3251" spans="1:31" hidden="1" x14ac:dyDescent="0.3">
      <c r="A3251" s="3">
        <v>3228899040</v>
      </c>
      <c r="B3251" s="3" t="s">
        <v>7440</v>
      </c>
      <c r="C3251" s="3" t="s">
        <v>7440</v>
      </c>
      <c r="D3251" s="3">
        <v>97.822656989586605</v>
      </c>
      <c r="E3251" s="3" t="s">
        <v>7604</v>
      </c>
      <c r="F3251" s="3" t="s">
        <v>191</v>
      </c>
      <c r="G3251" s="3" t="s">
        <v>392</v>
      </c>
      <c r="H3251" s="3" t="s">
        <v>4</v>
      </c>
      <c r="I3251" s="3" t="s">
        <v>7605</v>
      </c>
      <c r="J3251" s="3" t="s">
        <v>191</v>
      </c>
      <c r="K3251" s="3" t="s">
        <v>392</v>
      </c>
      <c r="L3251" s="3" t="s">
        <v>4</v>
      </c>
      <c r="N3251" s="3" t="s">
        <v>299</v>
      </c>
      <c r="O3251" s="3" t="s">
        <v>9</v>
      </c>
      <c r="P3251" s="3" t="s">
        <v>4</v>
      </c>
      <c r="Q3251" s="3" t="s">
        <v>10</v>
      </c>
      <c r="V3251" t="str">
        <f t="shared" si="151"/>
        <v>Remove</v>
      </c>
      <c r="W3251"/>
      <c r="X3251"/>
      <c r="Y3251"/>
      <c r="Z3251"/>
      <c r="AA3251"/>
      <c r="AC3251"/>
      <c r="AE3251"/>
    </row>
    <row r="3252" spans="1:31" hidden="1" x14ac:dyDescent="0.3">
      <c r="A3252" s="3">
        <v>3217469040</v>
      </c>
      <c r="B3252" s="3" t="s">
        <v>7440</v>
      </c>
      <c r="C3252" s="3" t="s">
        <v>7440</v>
      </c>
      <c r="D3252" s="3">
        <v>235.55053974484801</v>
      </c>
      <c r="E3252" s="3" t="s">
        <v>7606</v>
      </c>
      <c r="F3252" s="3" t="s">
        <v>83</v>
      </c>
      <c r="G3252" s="3" t="s">
        <v>84</v>
      </c>
      <c r="H3252" s="3" t="s">
        <v>4</v>
      </c>
      <c r="I3252" s="3" t="s">
        <v>7607</v>
      </c>
      <c r="J3252" s="3" t="s">
        <v>6</v>
      </c>
      <c r="K3252" s="3" t="s">
        <v>7</v>
      </c>
      <c r="L3252" s="3" t="s">
        <v>4</v>
      </c>
      <c r="N3252" s="3" t="s">
        <v>59</v>
      </c>
      <c r="O3252" s="3" t="s">
        <v>9</v>
      </c>
      <c r="P3252" s="3" t="s">
        <v>4</v>
      </c>
      <c r="Q3252" s="3" t="s">
        <v>10</v>
      </c>
      <c r="V3252" t="str">
        <f t="shared" si="151"/>
        <v>Remove</v>
      </c>
      <c r="W3252"/>
      <c r="X3252"/>
      <c r="Y3252"/>
      <c r="Z3252"/>
      <c r="AA3252"/>
      <c r="AC3252"/>
      <c r="AE3252"/>
    </row>
    <row r="3253" spans="1:31" hidden="1" x14ac:dyDescent="0.3">
      <c r="A3253" s="3">
        <v>3213823040</v>
      </c>
      <c r="B3253" s="3" t="s">
        <v>7440</v>
      </c>
      <c r="C3253" s="3" t="s">
        <v>7440</v>
      </c>
      <c r="D3253" s="3">
        <v>256.99972683400603</v>
      </c>
      <c r="E3253" s="3" t="s">
        <v>7608</v>
      </c>
      <c r="F3253" s="3" t="s">
        <v>41</v>
      </c>
      <c r="G3253" s="3" t="s">
        <v>323</v>
      </c>
      <c r="H3253" s="3" t="s">
        <v>49</v>
      </c>
      <c r="I3253" s="3" t="s">
        <v>7609</v>
      </c>
      <c r="J3253" s="3" t="s">
        <v>83</v>
      </c>
      <c r="K3253" s="3" t="s">
        <v>159</v>
      </c>
      <c r="L3253" s="3" t="s">
        <v>49</v>
      </c>
      <c r="M3253" s="3" t="s">
        <v>168</v>
      </c>
      <c r="N3253" s="3" t="s">
        <v>2424</v>
      </c>
      <c r="O3253" s="3" t="s">
        <v>9</v>
      </c>
      <c r="P3253" s="3" t="s">
        <v>49</v>
      </c>
      <c r="Q3253" s="3" t="s">
        <v>10</v>
      </c>
      <c r="V3253" t="str">
        <f t="shared" si="151"/>
        <v>Remove</v>
      </c>
      <c r="W3253"/>
      <c r="X3253"/>
      <c r="Y3253"/>
      <c r="Z3253"/>
      <c r="AA3253"/>
      <c r="AC3253"/>
      <c r="AE3253"/>
    </row>
    <row r="3254" spans="1:31" hidden="1" x14ac:dyDescent="0.3">
      <c r="A3254" s="3">
        <v>3213220040</v>
      </c>
      <c r="B3254" s="3" t="s">
        <v>7440</v>
      </c>
      <c r="C3254" s="3" t="s">
        <v>7440</v>
      </c>
      <c r="D3254" s="3">
        <v>68.807548256986493</v>
      </c>
      <c r="E3254" s="3" t="s">
        <v>7610</v>
      </c>
      <c r="F3254" s="3" t="s">
        <v>83</v>
      </c>
      <c r="G3254" s="3" t="s">
        <v>84</v>
      </c>
      <c r="H3254" s="3" t="s">
        <v>4</v>
      </c>
      <c r="I3254" s="3" t="s">
        <v>7611</v>
      </c>
      <c r="J3254" s="3" t="s">
        <v>83</v>
      </c>
      <c r="K3254" s="3" t="s">
        <v>84</v>
      </c>
      <c r="L3254" s="3" t="s">
        <v>4</v>
      </c>
      <c r="N3254" s="3" t="s">
        <v>2967</v>
      </c>
      <c r="O3254" s="3" t="s">
        <v>9</v>
      </c>
      <c r="P3254" s="3" t="s">
        <v>4</v>
      </c>
      <c r="Q3254" s="3" t="s">
        <v>10</v>
      </c>
      <c r="V3254" t="str">
        <f t="shared" si="151"/>
        <v>Remove</v>
      </c>
      <c r="W3254"/>
      <c r="X3254"/>
      <c r="Y3254"/>
      <c r="Z3254"/>
      <c r="AA3254"/>
      <c r="AC3254"/>
      <c r="AE3254"/>
    </row>
    <row r="3255" spans="1:31" hidden="1" x14ac:dyDescent="0.3">
      <c r="A3255" s="3">
        <v>3213218040</v>
      </c>
      <c r="B3255" s="3" t="s">
        <v>7440</v>
      </c>
      <c r="C3255" s="3" t="s">
        <v>7440</v>
      </c>
      <c r="D3255" s="3">
        <v>73.686689714779604</v>
      </c>
      <c r="E3255" s="3" t="s">
        <v>7612</v>
      </c>
      <c r="F3255" s="3" t="s">
        <v>83</v>
      </c>
      <c r="G3255" s="3" t="s">
        <v>84</v>
      </c>
      <c r="H3255" s="3" t="s">
        <v>4</v>
      </c>
      <c r="I3255" s="3" t="s">
        <v>7611</v>
      </c>
      <c r="J3255" s="3" t="s">
        <v>83</v>
      </c>
      <c r="K3255" s="3" t="s">
        <v>84</v>
      </c>
      <c r="L3255" s="3" t="s">
        <v>4</v>
      </c>
      <c r="N3255" s="3" t="s">
        <v>2967</v>
      </c>
      <c r="O3255" s="3" t="s">
        <v>9</v>
      </c>
      <c r="P3255" s="3" t="s">
        <v>4</v>
      </c>
      <c r="Q3255" s="3" t="s">
        <v>10</v>
      </c>
      <c r="V3255" t="str">
        <f t="shared" si="151"/>
        <v>Remove</v>
      </c>
      <c r="W3255"/>
      <c r="X3255"/>
      <c r="Y3255"/>
      <c r="Z3255"/>
      <c r="AA3255"/>
      <c r="AC3255"/>
      <c r="AE3255"/>
    </row>
    <row r="3256" spans="1:31" hidden="1" x14ac:dyDescent="0.3">
      <c r="A3256" s="3">
        <v>3213203040</v>
      </c>
      <c r="B3256" s="3" t="s">
        <v>7440</v>
      </c>
      <c r="C3256" s="3" t="s">
        <v>7440</v>
      </c>
      <c r="D3256" s="3">
        <v>64.689176396339604</v>
      </c>
      <c r="E3256" s="3" t="s">
        <v>7613</v>
      </c>
      <c r="F3256" s="3" t="s">
        <v>41</v>
      </c>
      <c r="G3256" s="3" t="s">
        <v>144</v>
      </c>
      <c r="H3256" s="3" t="s">
        <v>4</v>
      </c>
      <c r="I3256" s="3" t="s">
        <v>7614</v>
      </c>
      <c r="J3256" s="3" t="s">
        <v>83</v>
      </c>
      <c r="K3256" s="3" t="s">
        <v>84</v>
      </c>
      <c r="L3256" s="3" t="s">
        <v>4</v>
      </c>
      <c r="O3256" s="3" t="s">
        <v>9</v>
      </c>
      <c r="P3256" s="3" t="s">
        <v>4</v>
      </c>
      <c r="Q3256" s="3" t="s">
        <v>10</v>
      </c>
      <c r="V3256" t="str">
        <f t="shared" si="151"/>
        <v>Remove</v>
      </c>
      <c r="W3256"/>
      <c r="X3256"/>
      <c r="Y3256"/>
      <c r="Z3256"/>
      <c r="AA3256"/>
      <c r="AC3256"/>
      <c r="AE3256"/>
    </row>
    <row r="3257" spans="1:31" hidden="1" x14ac:dyDescent="0.3">
      <c r="A3257" s="3">
        <v>3214931040</v>
      </c>
      <c r="B3257" s="3" t="s">
        <v>7615</v>
      </c>
      <c r="C3257" s="3" t="s">
        <v>7615</v>
      </c>
      <c r="D3257" s="3">
        <v>75.845549985812895</v>
      </c>
      <c r="E3257" s="3" t="s">
        <v>7616</v>
      </c>
      <c r="F3257" s="3" t="s">
        <v>13</v>
      </c>
      <c r="G3257" s="3" t="s">
        <v>74</v>
      </c>
      <c r="H3257" s="3" t="s">
        <v>4</v>
      </c>
      <c r="I3257" s="3" t="s">
        <v>327</v>
      </c>
      <c r="J3257" s="3" t="s">
        <v>62</v>
      </c>
      <c r="K3257" s="3" t="s">
        <v>328</v>
      </c>
      <c r="L3257" s="3" t="s">
        <v>4</v>
      </c>
      <c r="O3257" s="3" t="s">
        <v>9</v>
      </c>
      <c r="P3257" s="3" t="s">
        <v>4</v>
      </c>
      <c r="Q3257" s="3" t="s">
        <v>10</v>
      </c>
      <c r="V3257" t="str">
        <f t="shared" si="151"/>
        <v>Remove</v>
      </c>
      <c r="W3257"/>
      <c r="X3257"/>
      <c r="Y3257"/>
      <c r="Z3257"/>
      <c r="AA3257"/>
      <c r="AC3257"/>
      <c r="AE3257"/>
    </row>
    <row r="3258" spans="1:31" hidden="1" x14ac:dyDescent="0.3">
      <c r="A3258" s="3">
        <v>3102646040</v>
      </c>
      <c r="B3258" s="3" t="s">
        <v>7615</v>
      </c>
      <c r="C3258" s="3" t="s">
        <v>7615</v>
      </c>
      <c r="D3258" s="3">
        <v>94.820296982880905</v>
      </c>
      <c r="E3258" s="3" t="s">
        <v>7617</v>
      </c>
      <c r="F3258" s="3" t="s">
        <v>2</v>
      </c>
      <c r="G3258" s="3" t="s">
        <v>3</v>
      </c>
      <c r="H3258" s="3" t="s">
        <v>4</v>
      </c>
      <c r="I3258" s="3" t="s">
        <v>7618</v>
      </c>
      <c r="J3258" s="3" t="s">
        <v>2</v>
      </c>
      <c r="K3258" s="3" t="s">
        <v>3</v>
      </c>
      <c r="L3258" s="3" t="s">
        <v>4</v>
      </c>
      <c r="O3258" s="3" t="s">
        <v>9</v>
      </c>
      <c r="P3258" s="3" t="s">
        <v>4</v>
      </c>
      <c r="Q3258" s="3" t="s">
        <v>10</v>
      </c>
      <c r="V3258" t="str">
        <f t="shared" si="151"/>
        <v>Remove</v>
      </c>
      <c r="W3258"/>
      <c r="X3258"/>
      <c r="Y3258"/>
      <c r="Z3258"/>
      <c r="AA3258"/>
      <c r="AC3258"/>
      <c r="AE3258"/>
    </row>
    <row r="3259" spans="1:31" hidden="1" x14ac:dyDescent="0.3">
      <c r="A3259" s="3">
        <v>3217129040</v>
      </c>
      <c r="B3259" s="3" t="s">
        <v>7505</v>
      </c>
      <c r="C3259" s="3" t="s">
        <v>7619</v>
      </c>
      <c r="D3259" s="3">
        <v>749.97538276793796</v>
      </c>
      <c r="E3259" s="3" t="s">
        <v>7620</v>
      </c>
      <c r="F3259" s="3" t="s">
        <v>6</v>
      </c>
      <c r="G3259" s="3" t="s">
        <v>34</v>
      </c>
      <c r="H3259" s="3" t="s">
        <v>127</v>
      </c>
      <c r="I3259" s="3" t="s">
        <v>7621</v>
      </c>
      <c r="J3259" s="3" t="s">
        <v>26</v>
      </c>
      <c r="K3259" s="3" t="s">
        <v>27</v>
      </c>
      <c r="L3259" s="3" t="s">
        <v>443</v>
      </c>
      <c r="M3259" s="3" t="s">
        <v>541</v>
      </c>
      <c r="O3259" s="3" t="s">
        <v>9</v>
      </c>
      <c r="P3259" s="3" t="s">
        <v>127</v>
      </c>
      <c r="Q3259" s="3" t="s">
        <v>10</v>
      </c>
      <c r="V3259" t="str">
        <f t="shared" si="151"/>
        <v>Remove</v>
      </c>
      <c r="W3259"/>
      <c r="X3259"/>
      <c r="Y3259"/>
      <c r="Z3259"/>
      <c r="AA3259"/>
      <c r="AC3259"/>
      <c r="AE3259"/>
    </row>
    <row r="3260" spans="1:31" hidden="1" x14ac:dyDescent="0.3">
      <c r="A3260" s="3">
        <v>3215171040</v>
      </c>
      <c r="B3260" s="3" t="s">
        <v>7505</v>
      </c>
      <c r="C3260" s="3" t="s">
        <v>7622</v>
      </c>
      <c r="D3260" s="3">
        <v>676.42201499940495</v>
      </c>
      <c r="E3260" s="3" t="s">
        <v>7623</v>
      </c>
      <c r="F3260" s="3" t="s">
        <v>83</v>
      </c>
      <c r="G3260" s="3" t="s">
        <v>159</v>
      </c>
      <c r="H3260" s="3" t="s">
        <v>127</v>
      </c>
      <c r="I3260" s="3" t="s">
        <v>7624</v>
      </c>
      <c r="J3260" s="3" t="s">
        <v>83</v>
      </c>
      <c r="K3260" s="3" t="s">
        <v>159</v>
      </c>
      <c r="L3260" s="3" t="s">
        <v>429</v>
      </c>
      <c r="N3260" s="3" t="s">
        <v>7625</v>
      </c>
      <c r="O3260" s="3" t="s">
        <v>9</v>
      </c>
      <c r="P3260" s="3" t="s">
        <v>127</v>
      </c>
      <c r="Q3260" s="3" t="s">
        <v>10</v>
      </c>
      <c r="V3260" t="str">
        <f t="shared" si="151"/>
        <v>Remove</v>
      </c>
      <c r="W3260"/>
      <c r="X3260"/>
      <c r="Y3260"/>
      <c r="Z3260"/>
      <c r="AA3260"/>
      <c r="AC3260"/>
      <c r="AE3260"/>
    </row>
    <row r="3261" spans="1:31" hidden="1" x14ac:dyDescent="0.3">
      <c r="A3261" s="3">
        <v>3214390040</v>
      </c>
      <c r="B3261" s="3" t="s">
        <v>7505</v>
      </c>
      <c r="C3261" s="3" t="s">
        <v>7505</v>
      </c>
      <c r="D3261" s="3">
        <v>172.953513851933</v>
      </c>
      <c r="E3261" s="3" t="s">
        <v>7626</v>
      </c>
      <c r="F3261" s="3" t="s">
        <v>6</v>
      </c>
      <c r="G3261" s="3" t="s">
        <v>7</v>
      </c>
      <c r="H3261" s="3" t="s">
        <v>107</v>
      </c>
      <c r="I3261" s="3" t="s">
        <v>7627</v>
      </c>
      <c r="J3261" s="3" t="s">
        <v>26</v>
      </c>
      <c r="K3261" s="3" t="s">
        <v>27</v>
      </c>
      <c r="L3261" s="3" t="s">
        <v>107</v>
      </c>
      <c r="N3261" s="3" t="s">
        <v>436</v>
      </c>
      <c r="O3261" s="3" t="s">
        <v>9</v>
      </c>
      <c r="P3261" s="3" t="s">
        <v>107</v>
      </c>
      <c r="Q3261" s="3" t="s">
        <v>10</v>
      </c>
      <c r="V3261" t="str">
        <f t="shared" si="151"/>
        <v>Remove</v>
      </c>
      <c r="W3261"/>
      <c r="X3261"/>
      <c r="Y3261"/>
      <c r="Z3261"/>
      <c r="AA3261"/>
      <c r="AC3261"/>
      <c r="AE3261"/>
    </row>
    <row r="3262" spans="1:31" hidden="1" x14ac:dyDescent="0.3">
      <c r="A3262" s="3">
        <v>3180679040</v>
      </c>
      <c r="B3262" s="3" t="s">
        <v>5824</v>
      </c>
      <c r="C3262" s="3" t="s">
        <v>5824</v>
      </c>
      <c r="D3262" s="3">
        <v>537.234995097509</v>
      </c>
      <c r="E3262" s="3" t="s">
        <v>7628</v>
      </c>
      <c r="F3262" s="3" t="s">
        <v>41</v>
      </c>
      <c r="G3262" s="3" t="s">
        <v>223</v>
      </c>
      <c r="H3262" s="3" t="s">
        <v>127</v>
      </c>
      <c r="I3262" s="3" t="s">
        <v>7629</v>
      </c>
      <c r="J3262" s="3" t="s">
        <v>41</v>
      </c>
      <c r="K3262" s="3" t="s">
        <v>223</v>
      </c>
      <c r="L3262" s="3" t="s">
        <v>127</v>
      </c>
      <c r="O3262" s="3" t="s">
        <v>9</v>
      </c>
      <c r="P3262" s="3" t="s">
        <v>127</v>
      </c>
      <c r="Q3262" s="3" t="s">
        <v>10</v>
      </c>
      <c r="V3262" t="str">
        <f t="shared" si="151"/>
        <v>Remove</v>
      </c>
      <c r="W3262"/>
      <c r="X3262"/>
      <c r="Y3262"/>
      <c r="Z3262"/>
      <c r="AA3262"/>
      <c r="AC3262"/>
      <c r="AE3262"/>
    </row>
    <row r="3263" spans="1:31" hidden="1" x14ac:dyDescent="0.3">
      <c r="A3263" s="3">
        <v>3217700040</v>
      </c>
      <c r="B3263" s="3" t="s">
        <v>7630</v>
      </c>
      <c r="C3263" s="3" t="s">
        <v>7313</v>
      </c>
      <c r="D3263" s="3">
        <v>328.35540838852103</v>
      </c>
      <c r="E3263" s="3" t="s">
        <v>7631</v>
      </c>
      <c r="F3263" s="3" t="s">
        <v>41</v>
      </c>
      <c r="G3263" s="3" t="s">
        <v>42</v>
      </c>
      <c r="H3263" s="3" t="s">
        <v>49</v>
      </c>
      <c r="I3263" s="3" t="s">
        <v>7632</v>
      </c>
      <c r="J3263" s="3" t="s">
        <v>41</v>
      </c>
      <c r="K3263" s="3" t="s">
        <v>42</v>
      </c>
      <c r="L3263" s="3" t="s">
        <v>49</v>
      </c>
      <c r="M3263" s="3" t="s">
        <v>7633</v>
      </c>
      <c r="N3263" s="3" t="s">
        <v>7634</v>
      </c>
      <c r="O3263" s="3" t="s">
        <v>9</v>
      </c>
      <c r="P3263" s="3" t="s">
        <v>49</v>
      </c>
      <c r="Q3263" s="3" t="s">
        <v>10</v>
      </c>
      <c r="V3263" t="str">
        <f t="shared" si="151"/>
        <v>Remove</v>
      </c>
      <c r="W3263"/>
      <c r="X3263"/>
      <c r="Y3263"/>
      <c r="Z3263"/>
      <c r="AA3263"/>
      <c r="AC3263"/>
      <c r="AE3263"/>
    </row>
    <row r="3264" spans="1:31" hidden="1" x14ac:dyDescent="0.3">
      <c r="A3264" s="3">
        <v>3321552040</v>
      </c>
      <c r="B3264" s="3" t="s">
        <v>7635</v>
      </c>
      <c r="C3264" s="3" t="s">
        <v>7635</v>
      </c>
      <c r="D3264" s="3">
        <v>67.827460677244304</v>
      </c>
      <c r="E3264" s="3" t="s">
        <v>7636</v>
      </c>
      <c r="F3264" s="3" t="s">
        <v>41</v>
      </c>
      <c r="G3264" s="3" t="s">
        <v>42</v>
      </c>
      <c r="H3264" s="3" t="s">
        <v>332</v>
      </c>
      <c r="I3264" s="3" t="s">
        <v>7637</v>
      </c>
      <c r="J3264" s="3" t="s">
        <v>41</v>
      </c>
      <c r="K3264" s="3" t="s">
        <v>42</v>
      </c>
      <c r="L3264" s="3" t="s">
        <v>332</v>
      </c>
      <c r="O3264" s="3" t="s">
        <v>9</v>
      </c>
      <c r="P3264" s="3" t="s">
        <v>332</v>
      </c>
      <c r="Q3264" s="3" t="s">
        <v>10</v>
      </c>
      <c r="V3264" t="str">
        <f t="shared" si="151"/>
        <v>Remove</v>
      </c>
      <c r="W3264"/>
      <c r="X3264"/>
      <c r="Y3264"/>
      <c r="Z3264"/>
      <c r="AA3264"/>
      <c r="AC3264"/>
      <c r="AE3264"/>
    </row>
    <row r="3265" spans="1:31" hidden="1" x14ac:dyDescent="0.3">
      <c r="A3265" s="3">
        <v>3234681040</v>
      </c>
      <c r="B3265" s="3" t="s">
        <v>7635</v>
      </c>
      <c r="C3265" s="3" t="s">
        <v>7601</v>
      </c>
      <c r="D3265" s="3">
        <v>95.655639697090507</v>
      </c>
      <c r="E3265" s="3" t="s">
        <v>7638</v>
      </c>
      <c r="F3265" s="3" t="s">
        <v>13</v>
      </c>
      <c r="G3265" s="3" t="s">
        <v>74</v>
      </c>
      <c r="H3265" s="3" t="s">
        <v>4</v>
      </c>
      <c r="I3265" s="3" t="s">
        <v>7639</v>
      </c>
      <c r="J3265" s="3" t="s">
        <v>62</v>
      </c>
      <c r="K3265" s="3" t="s">
        <v>113</v>
      </c>
      <c r="L3265" s="3" t="s">
        <v>4</v>
      </c>
      <c r="N3265" s="3" t="s">
        <v>6357</v>
      </c>
      <c r="O3265" s="3" t="s">
        <v>9</v>
      </c>
      <c r="P3265" s="3" t="s">
        <v>4</v>
      </c>
      <c r="Q3265" s="3" t="s">
        <v>10</v>
      </c>
      <c r="V3265" t="str">
        <f t="shared" si="151"/>
        <v>Remove</v>
      </c>
      <c r="W3265"/>
      <c r="X3265"/>
      <c r="Y3265"/>
      <c r="Z3265"/>
      <c r="AA3265"/>
      <c r="AC3265"/>
      <c r="AE3265"/>
    </row>
    <row r="3266" spans="1:31" hidden="1" x14ac:dyDescent="0.3">
      <c r="A3266" s="3">
        <v>3216332040</v>
      </c>
      <c r="B3266" s="3" t="s">
        <v>7635</v>
      </c>
      <c r="C3266" s="3" t="s">
        <v>7635</v>
      </c>
      <c r="D3266" s="3">
        <v>98.312615210095998</v>
      </c>
      <c r="E3266" s="3" t="s">
        <v>7640</v>
      </c>
      <c r="F3266" s="3" t="s">
        <v>13</v>
      </c>
      <c r="G3266" s="3" t="s">
        <v>155</v>
      </c>
      <c r="H3266" s="3" t="s">
        <v>4</v>
      </c>
      <c r="I3266" s="3" t="s">
        <v>7641</v>
      </c>
      <c r="J3266" s="3" t="s">
        <v>13</v>
      </c>
      <c r="K3266" s="3" t="s">
        <v>14</v>
      </c>
      <c r="L3266" s="3" t="s">
        <v>4</v>
      </c>
      <c r="N3266" s="3" t="s">
        <v>220</v>
      </c>
      <c r="O3266" s="3" t="s">
        <v>9</v>
      </c>
      <c r="P3266" s="3" t="s">
        <v>4</v>
      </c>
      <c r="Q3266" s="3" t="s">
        <v>10</v>
      </c>
      <c r="V3266" t="str">
        <f t="shared" si="151"/>
        <v>Remove</v>
      </c>
      <c r="W3266"/>
      <c r="X3266"/>
      <c r="Y3266"/>
      <c r="Z3266"/>
      <c r="AA3266"/>
      <c r="AC3266"/>
      <c r="AE3266"/>
    </row>
    <row r="3267" spans="1:31" hidden="1" x14ac:dyDescent="0.3">
      <c r="A3267" s="3">
        <v>3228888040</v>
      </c>
      <c r="B3267" s="3" t="s">
        <v>7642</v>
      </c>
      <c r="C3267" s="3" t="s">
        <v>7642</v>
      </c>
      <c r="D3267" s="3">
        <v>285.651123497924</v>
      </c>
      <c r="E3267" s="3" t="s">
        <v>7643</v>
      </c>
      <c r="F3267" s="3" t="s">
        <v>2</v>
      </c>
      <c r="G3267" s="3" t="s">
        <v>208</v>
      </c>
      <c r="H3267" s="3" t="s">
        <v>4</v>
      </c>
      <c r="I3267" s="3" t="s">
        <v>7644</v>
      </c>
      <c r="J3267" s="3" t="s">
        <v>26</v>
      </c>
      <c r="K3267" s="3" t="s">
        <v>27</v>
      </c>
      <c r="L3267" s="3" t="s">
        <v>4</v>
      </c>
      <c r="N3267" s="3" t="s">
        <v>8</v>
      </c>
      <c r="O3267" s="3" t="s">
        <v>9</v>
      </c>
      <c r="P3267" s="3" t="s">
        <v>4</v>
      </c>
      <c r="Q3267" s="3" t="s">
        <v>10</v>
      </c>
      <c r="V3267" t="str">
        <f t="shared" ref="V3267:V3330" si="155">IF(ISNUMBER(S3267), "Keep", "Remove")</f>
        <v>Remove</v>
      </c>
      <c r="W3267"/>
      <c r="X3267"/>
      <c r="Y3267"/>
      <c r="Z3267"/>
      <c r="AA3267"/>
      <c r="AC3267"/>
      <c r="AE3267"/>
    </row>
    <row r="3268" spans="1:31" ht="28.8" x14ac:dyDescent="0.3">
      <c r="A3268" s="3">
        <v>3231389040</v>
      </c>
      <c r="B3268" s="3" t="s">
        <v>7645</v>
      </c>
      <c r="C3268" s="3" t="s">
        <v>5933</v>
      </c>
      <c r="D3268" s="3">
        <v>722.37611572791604</v>
      </c>
      <c r="E3268" s="3" t="s">
        <v>16061</v>
      </c>
      <c r="F3268" s="3" t="s">
        <v>26</v>
      </c>
      <c r="G3268" s="3" t="s">
        <v>175</v>
      </c>
      <c r="H3268" s="3" t="s">
        <v>16054</v>
      </c>
      <c r="I3268" s="3" t="s">
        <v>16060</v>
      </c>
      <c r="J3268" s="3" t="s">
        <v>38</v>
      </c>
      <c r="K3268" s="3" t="s">
        <v>1647</v>
      </c>
      <c r="L3268" s="3" t="s">
        <v>107</v>
      </c>
      <c r="O3268" s="3" t="s">
        <v>9</v>
      </c>
      <c r="P3268" s="3" t="s">
        <v>107</v>
      </c>
      <c r="Q3268" s="3" t="s">
        <v>10</v>
      </c>
      <c r="R3268" s="2" t="s">
        <v>109</v>
      </c>
      <c r="S3268" s="3">
        <v>17.5</v>
      </c>
      <c r="T3268" s="3">
        <v>16.899999999999999</v>
      </c>
      <c r="U3268" s="3">
        <v>1.01</v>
      </c>
      <c r="V3268" s="3" t="str">
        <f t="shared" si="155"/>
        <v>Keep</v>
      </c>
      <c r="W3268" s="2" t="str">
        <f>MID(B3268, 5, 11)</f>
        <v>Feb 26 2018</v>
      </c>
      <c r="X3268" s="3">
        <f t="shared" ref="X3268" si="156">VALUE(RIGHT(W3268,4))</f>
        <v>2018</v>
      </c>
      <c r="Y3268" s="2" t="str">
        <f>H3268&amp;X3268</f>
        <v>india2018</v>
      </c>
      <c r="Z3268" s="1" t="s">
        <v>16093</v>
      </c>
      <c r="AA3268" s="1">
        <f>IFERROR(VLOOKUP(Z3268, RISKSHEET!$A$2:$G$1000, 4, FALSE), "Missing")</f>
        <v>-1.42208894249052E-3</v>
      </c>
      <c r="AB3268">
        <f>IFERROR(VLOOKUP(Z3268, RISKSHEET!$A$2:$G$1000, 5, FALSE), "Missing")</f>
        <v>-0.99770677089691195</v>
      </c>
      <c r="AC3268" s="1">
        <f>IFERROR(VLOOKUP(Z3268, RISKSHEET!$A$2:$G$1000, 6, FALSE), "Missing")</f>
        <v>0.26291778683662398</v>
      </c>
      <c r="AD3268" t="str">
        <f>_xlfn.XLOOKUP(Z3268, CREDITRATING!I:I, CREDITRATING!E:E, "Missing")</f>
        <v>BB</v>
      </c>
      <c r="AE3268" s="1">
        <f>_xlfn.XLOOKUP(Z3268, CREDITRATING!I:I, CREDITRATING!F:F, "Missing")</f>
        <v>12</v>
      </c>
    </row>
    <row r="3269" spans="1:31" hidden="1" x14ac:dyDescent="0.3">
      <c r="A3269" s="3">
        <v>3216876040</v>
      </c>
      <c r="B3269" s="3" t="s">
        <v>7646</v>
      </c>
      <c r="C3269" s="3" t="s">
        <v>7647</v>
      </c>
      <c r="D3269" s="3">
        <v>81.597948687978501</v>
      </c>
      <c r="E3269" s="3" t="s">
        <v>7648</v>
      </c>
      <c r="F3269" s="3" t="s">
        <v>41</v>
      </c>
      <c r="G3269" s="3" t="s">
        <v>219</v>
      </c>
      <c r="H3269" s="3" t="s">
        <v>4</v>
      </c>
      <c r="I3269" s="3" t="s">
        <v>7649</v>
      </c>
      <c r="J3269" s="3" t="s">
        <v>6</v>
      </c>
      <c r="K3269" s="3" t="s">
        <v>117</v>
      </c>
      <c r="L3269" s="3" t="s">
        <v>4</v>
      </c>
      <c r="N3269" s="3" t="s">
        <v>2463</v>
      </c>
      <c r="O3269" s="3" t="s">
        <v>9</v>
      </c>
      <c r="P3269" s="3" t="s">
        <v>4</v>
      </c>
      <c r="Q3269" s="3" t="s">
        <v>10</v>
      </c>
      <c r="V3269" t="str">
        <f t="shared" si="155"/>
        <v>Remove</v>
      </c>
      <c r="W3269"/>
      <c r="X3269"/>
      <c r="Y3269"/>
      <c r="Z3269"/>
      <c r="AA3269"/>
      <c r="AC3269"/>
      <c r="AE3269"/>
    </row>
    <row r="3270" spans="1:31" hidden="1" x14ac:dyDescent="0.3">
      <c r="A3270" s="3">
        <v>3201294040</v>
      </c>
      <c r="B3270" s="3" t="s">
        <v>7646</v>
      </c>
      <c r="C3270" s="3" t="s">
        <v>7646</v>
      </c>
      <c r="D3270" s="3">
        <v>213.68185059019299</v>
      </c>
      <c r="E3270" s="3" t="s">
        <v>7650</v>
      </c>
      <c r="F3270" s="3" t="s">
        <v>2</v>
      </c>
      <c r="G3270" s="3" t="s">
        <v>3</v>
      </c>
      <c r="H3270" s="3" t="s">
        <v>4</v>
      </c>
      <c r="I3270" s="3" t="s">
        <v>7651</v>
      </c>
      <c r="J3270" s="3" t="s">
        <v>26</v>
      </c>
      <c r="K3270" s="3" t="s">
        <v>27</v>
      </c>
      <c r="L3270" s="3" t="s">
        <v>28</v>
      </c>
      <c r="O3270" s="3" t="s">
        <v>9</v>
      </c>
      <c r="P3270" s="3" t="s">
        <v>4</v>
      </c>
      <c r="Q3270" s="3" t="s">
        <v>10</v>
      </c>
      <c r="V3270" t="str">
        <f t="shared" si="155"/>
        <v>Remove</v>
      </c>
      <c r="W3270"/>
      <c r="X3270"/>
      <c r="Y3270"/>
      <c r="Z3270"/>
      <c r="AA3270"/>
      <c r="AC3270"/>
      <c r="AE3270"/>
    </row>
    <row r="3271" spans="1:31" hidden="1" x14ac:dyDescent="0.3">
      <c r="A3271" s="3">
        <v>3217848040</v>
      </c>
      <c r="B3271" s="3" t="s">
        <v>7652</v>
      </c>
      <c r="C3271" s="3" t="s">
        <v>7652</v>
      </c>
      <c r="D3271" s="3">
        <v>861.59564677525395</v>
      </c>
      <c r="E3271" s="3" t="s">
        <v>7653</v>
      </c>
      <c r="F3271" s="3" t="s">
        <v>6</v>
      </c>
      <c r="G3271" s="3" t="s">
        <v>34</v>
      </c>
      <c r="H3271" s="3" t="s">
        <v>4</v>
      </c>
      <c r="I3271" s="3" t="s">
        <v>6713</v>
      </c>
      <c r="J3271" s="3" t="s">
        <v>6</v>
      </c>
      <c r="K3271" s="3" t="s">
        <v>34</v>
      </c>
      <c r="L3271" s="3" t="s">
        <v>4</v>
      </c>
      <c r="M3271" s="3" t="s">
        <v>7654</v>
      </c>
      <c r="N3271" s="3" t="s">
        <v>3249</v>
      </c>
      <c r="O3271" s="3" t="s">
        <v>9</v>
      </c>
      <c r="P3271" s="3" t="s">
        <v>4</v>
      </c>
      <c r="Q3271" s="3" t="s">
        <v>10</v>
      </c>
      <c r="R3271" s="2" t="s">
        <v>321</v>
      </c>
      <c r="V3271" t="str">
        <f t="shared" si="155"/>
        <v>Remove</v>
      </c>
      <c r="W3271"/>
      <c r="X3271"/>
      <c r="Y3271"/>
      <c r="Z3271"/>
      <c r="AA3271"/>
      <c r="AC3271"/>
      <c r="AE3271"/>
    </row>
    <row r="3272" spans="1:31" hidden="1" x14ac:dyDescent="0.3">
      <c r="A3272" s="3">
        <v>3226675040</v>
      </c>
      <c r="B3272" s="3" t="s">
        <v>7655</v>
      </c>
      <c r="C3272" s="3" t="s">
        <v>7656</v>
      </c>
      <c r="D3272" s="3">
        <v>68.706660729053993</v>
      </c>
      <c r="E3272" s="3" t="s">
        <v>7657</v>
      </c>
      <c r="F3272" s="3" t="s">
        <v>18</v>
      </c>
      <c r="G3272" s="3" t="s">
        <v>319</v>
      </c>
      <c r="H3272" s="3" t="s">
        <v>4</v>
      </c>
      <c r="I3272" s="3" t="s">
        <v>1771</v>
      </c>
      <c r="J3272" s="3" t="s">
        <v>6</v>
      </c>
      <c r="K3272" s="3" t="s">
        <v>7</v>
      </c>
      <c r="L3272" s="3" t="s">
        <v>4</v>
      </c>
      <c r="O3272" s="3" t="s">
        <v>9</v>
      </c>
      <c r="P3272" s="3" t="s">
        <v>4</v>
      </c>
      <c r="Q3272" s="3" t="s">
        <v>10</v>
      </c>
      <c r="V3272" t="str">
        <f t="shared" si="155"/>
        <v>Remove</v>
      </c>
      <c r="W3272"/>
      <c r="X3272"/>
      <c r="Y3272"/>
      <c r="Z3272"/>
      <c r="AA3272"/>
      <c r="AC3272"/>
      <c r="AE3272"/>
    </row>
    <row r="3273" spans="1:31" hidden="1" x14ac:dyDescent="0.3">
      <c r="A3273" s="3">
        <v>3218485040</v>
      </c>
      <c r="B3273" s="3" t="s">
        <v>7658</v>
      </c>
      <c r="C3273" s="3" t="s">
        <v>7601</v>
      </c>
      <c r="D3273" s="3">
        <v>50.4105221203667</v>
      </c>
      <c r="E3273" s="3" t="s">
        <v>7659</v>
      </c>
      <c r="F3273" s="3" t="s">
        <v>6</v>
      </c>
      <c r="G3273" s="3" t="s">
        <v>34</v>
      </c>
      <c r="H3273" s="3" t="s">
        <v>4</v>
      </c>
      <c r="I3273" s="3" t="s">
        <v>7660</v>
      </c>
      <c r="J3273" s="3" t="s">
        <v>6</v>
      </c>
      <c r="K3273" s="3" t="s">
        <v>34</v>
      </c>
      <c r="L3273" s="3" t="s">
        <v>4</v>
      </c>
      <c r="N3273" s="3" t="s">
        <v>8</v>
      </c>
      <c r="O3273" s="3" t="s">
        <v>9</v>
      </c>
      <c r="P3273" s="3" t="s">
        <v>4</v>
      </c>
      <c r="Q3273" s="3" t="s">
        <v>10</v>
      </c>
      <c r="V3273" t="str">
        <f t="shared" si="155"/>
        <v>Remove</v>
      </c>
      <c r="W3273"/>
      <c r="X3273"/>
      <c r="Y3273"/>
      <c r="Z3273"/>
      <c r="AA3273"/>
      <c r="AC3273"/>
      <c r="AE3273"/>
    </row>
    <row r="3274" spans="1:31" hidden="1" x14ac:dyDescent="0.3">
      <c r="A3274" s="3">
        <v>3218329040</v>
      </c>
      <c r="B3274" s="3" t="s">
        <v>7658</v>
      </c>
      <c r="C3274" s="3" t="s">
        <v>7658</v>
      </c>
      <c r="D3274" s="3">
        <v>52.7806182647684</v>
      </c>
      <c r="E3274" s="3" t="s">
        <v>7661</v>
      </c>
      <c r="F3274" s="3" t="s">
        <v>62</v>
      </c>
      <c r="G3274" s="3" t="s">
        <v>328</v>
      </c>
      <c r="H3274" s="3" t="s">
        <v>4</v>
      </c>
      <c r="I3274" s="3" t="s">
        <v>7531</v>
      </c>
      <c r="J3274" s="3" t="s">
        <v>13</v>
      </c>
      <c r="K3274" s="3" t="s">
        <v>56</v>
      </c>
      <c r="L3274" s="3" t="s">
        <v>4</v>
      </c>
      <c r="O3274" s="3" t="s">
        <v>9</v>
      </c>
      <c r="P3274" s="3" t="s">
        <v>4</v>
      </c>
      <c r="Q3274" s="3" t="s">
        <v>10</v>
      </c>
      <c r="V3274" t="str">
        <f t="shared" si="155"/>
        <v>Remove</v>
      </c>
      <c r="W3274"/>
      <c r="X3274"/>
      <c r="Y3274"/>
      <c r="Z3274"/>
      <c r="AA3274"/>
      <c r="AC3274"/>
      <c r="AE3274"/>
    </row>
    <row r="3275" spans="1:31" hidden="1" x14ac:dyDescent="0.3">
      <c r="A3275" s="3">
        <v>3242974040</v>
      </c>
      <c r="B3275" s="3" t="s">
        <v>7662</v>
      </c>
      <c r="C3275" s="3" t="s">
        <v>7663</v>
      </c>
      <c r="D3275" s="3">
        <v>71.543450881612102</v>
      </c>
      <c r="E3275" s="3" t="s">
        <v>7664</v>
      </c>
      <c r="F3275" s="3" t="s">
        <v>191</v>
      </c>
      <c r="G3275" s="3" t="s">
        <v>1206</v>
      </c>
      <c r="H3275" s="3" t="s">
        <v>4</v>
      </c>
      <c r="I3275" s="3" t="s">
        <v>7665</v>
      </c>
      <c r="J3275" s="3" t="s">
        <v>62</v>
      </c>
      <c r="K3275" s="3" t="s">
        <v>210</v>
      </c>
      <c r="L3275" s="3" t="s">
        <v>4</v>
      </c>
      <c r="N3275" s="3" t="s">
        <v>1983</v>
      </c>
      <c r="O3275" s="3" t="s">
        <v>9</v>
      </c>
      <c r="P3275" s="3" t="s">
        <v>4</v>
      </c>
      <c r="Q3275" s="3" t="s">
        <v>10</v>
      </c>
      <c r="V3275" t="str">
        <f t="shared" si="155"/>
        <v>Remove</v>
      </c>
      <c r="W3275"/>
      <c r="X3275"/>
      <c r="Y3275"/>
      <c r="Z3275"/>
      <c r="AA3275"/>
      <c r="AC3275"/>
      <c r="AE3275"/>
    </row>
    <row r="3276" spans="1:31" hidden="1" x14ac:dyDescent="0.3">
      <c r="A3276" s="3">
        <v>3218934040</v>
      </c>
      <c r="B3276" s="3" t="s">
        <v>7666</v>
      </c>
      <c r="C3276" s="3" t="s">
        <v>7667</v>
      </c>
      <c r="D3276" s="3">
        <v>163.549356020695</v>
      </c>
      <c r="E3276" s="3" t="s">
        <v>7668</v>
      </c>
      <c r="F3276" s="3" t="s">
        <v>83</v>
      </c>
      <c r="G3276" s="3" t="s">
        <v>84</v>
      </c>
      <c r="H3276" s="3" t="s">
        <v>4</v>
      </c>
      <c r="I3276" s="3" t="s">
        <v>7669</v>
      </c>
      <c r="J3276" s="3" t="s">
        <v>26</v>
      </c>
      <c r="K3276" s="3" t="s">
        <v>27</v>
      </c>
      <c r="L3276" s="3" t="s">
        <v>4</v>
      </c>
      <c r="N3276" s="3" t="s">
        <v>59</v>
      </c>
      <c r="O3276" s="3" t="s">
        <v>9</v>
      </c>
      <c r="P3276" s="3" t="s">
        <v>4</v>
      </c>
      <c r="Q3276" s="3" t="s">
        <v>10</v>
      </c>
      <c r="V3276" t="str">
        <f t="shared" si="155"/>
        <v>Remove</v>
      </c>
      <c r="W3276"/>
      <c r="X3276"/>
      <c r="Y3276"/>
      <c r="Z3276"/>
      <c r="AA3276"/>
      <c r="AC3276"/>
      <c r="AE3276"/>
    </row>
    <row r="3277" spans="1:31" hidden="1" x14ac:dyDescent="0.3">
      <c r="A3277" s="3">
        <v>3243417040</v>
      </c>
      <c r="B3277" s="3" t="s">
        <v>7523</v>
      </c>
      <c r="C3277" s="3" t="s">
        <v>7523</v>
      </c>
      <c r="D3277" s="3">
        <v>247.29079712085201</v>
      </c>
      <c r="E3277" s="3" t="s">
        <v>7670</v>
      </c>
      <c r="F3277" s="3" t="s">
        <v>191</v>
      </c>
      <c r="G3277" s="3" t="s">
        <v>192</v>
      </c>
      <c r="H3277" s="3" t="s">
        <v>4</v>
      </c>
      <c r="I3277" s="3" t="s">
        <v>7671</v>
      </c>
      <c r="J3277" s="3" t="s">
        <v>83</v>
      </c>
      <c r="K3277" s="3" t="s">
        <v>159</v>
      </c>
      <c r="L3277" s="3" t="s">
        <v>4</v>
      </c>
      <c r="N3277" s="3" t="s">
        <v>7672</v>
      </c>
      <c r="O3277" s="3" t="s">
        <v>9</v>
      </c>
      <c r="P3277" s="3" t="s">
        <v>4</v>
      </c>
      <c r="Q3277" s="3" t="s">
        <v>10</v>
      </c>
      <c r="V3277" t="str">
        <f t="shared" si="155"/>
        <v>Remove</v>
      </c>
      <c r="W3277"/>
      <c r="X3277"/>
      <c r="Y3277"/>
      <c r="Z3277"/>
      <c r="AA3277"/>
      <c r="AC3277"/>
      <c r="AE3277"/>
    </row>
    <row r="3278" spans="1:31" hidden="1" x14ac:dyDescent="0.3">
      <c r="A3278" s="3">
        <v>3221116040</v>
      </c>
      <c r="B3278" s="3" t="s">
        <v>7523</v>
      </c>
      <c r="C3278" s="3" t="s">
        <v>7523</v>
      </c>
      <c r="D3278" s="3">
        <v>206.531634404876</v>
      </c>
      <c r="E3278" s="3" t="s">
        <v>7673</v>
      </c>
      <c r="F3278" s="3" t="s">
        <v>2</v>
      </c>
      <c r="G3278" s="3" t="s">
        <v>3</v>
      </c>
      <c r="H3278" s="3" t="s">
        <v>4</v>
      </c>
      <c r="I3278" s="3" t="s">
        <v>3358</v>
      </c>
      <c r="J3278" s="3" t="s">
        <v>2</v>
      </c>
      <c r="K3278" s="3" t="s">
        <v>3</v>
      </c>
      <c r="L3278" s="3" t="s">
        <v>4</v>
      </c>
      <c r="N3278" s="3" t="s">
        <v>2805</v>
      </c>
      <c r="O3278" s="3" t="s">
        <v>9</v>
      </c>
      <c r="P3278" s="3" t="s">
        <v>4</v>
      </c>
      <c r="Q3278" s="3" t="s">
        <v>10</v>
      </c>
      <c r="V3278" t="str">
        <f t="shared" si="155"/>
        <v>Remove</v>
      </c>
      <c r="W3278"/>
      <c r="X3278"/>
      <c r="Y3278"/>
      <c r="Z3278"/>
      <c r="AA3278"/>
      <c r="AC3278"/>
      <c r="AE3278"/>
    </row>
    <row r="3279" spans="1:31" hidden="1" x14ac:dyDescent="0.3">
      <c r="A3279" s="3">
        <v>3220728040</v>
      </c>
      <c r="B3279" s="3" t="s">
        <v>7523</v>
      </c>
      <c r="C3279" s="3" t="s">
        <v>7523</v>
      </c>
      <c r="D3279" s="3">
        <v>444.86311904029498</v>
      </c>
      <c r="E3279" s="3" t="s">
        <v>7674</v>
      </c>
      <c r="F3279" s="3" t="s">
        <v>191</v>
      </c>
      <c r="G3279" s="3" t="s">
        <v>192</v>
      </c>
      <c r="H3279" s="3" t="s">
        <v>107</v>
      </c>
      <c r="I3279" s="3" t="s">
        <v>25</v>
      </c>
      <c r="J3279" s="3" t="s">
        <v>26</v>
      </c>
      <c r="K3279" s="3" t="s">
        <v>27</v>
      </c>
      <c r="L3279" s="3" t="s">
        <v>819</v>
      </c>
      <c r="O3279" s="3" t="s">
        <v>9</v>
      </c>
      <c r="P3279" s="3" t="s">
        <v>107</v>
      </c>
      <c r="Q3279" s="3" t="s">
        <v>10</v>
      </c>
      <c r="V3279" t="str">
        <f t="shared" si="155"/>
        <v>Remove</v>
      </c>
      <c r="W3279"/>
      <c r="X3279"/>
      <c r="Y3279"/>
      <c r="Z3279"/>
      <c r="AA3279"/>
      <c r="AC3279"/>
      <c r="AE3279"/>
    </row>
    <row r="3280" spans="1:31" hidden="1" x14ac:dyDescent="0.3">
      <c r="A3280" s="3">
        <v>3240492040</v>
      </c>
      <c r="B3280" s="3" t="s">
        <v>7675</v>
      </c>
      <c r="C3280" s="3" t="s">
        <v>7446</v>
      </c>
      <c r="D3280" s="3">
        <v>5215.77732050333</v>
      </c>
      <c r="E3280" s="3" t="s">
        <v>7676</v>
      </c>
      <c r="F3280" s="3" t="s">
        <v>83</v>
      </c>
      <c r="G3280" s="3" t="s">
        <v>159</v>
      </c>
      <c r="H3280" s="3" t="s">
        <v>107</v>
      </c>
      <c r="I3280" s="3" t="s">
        <v>7677</v>
      </c>
      <c r="J3280" s="3" t="s">
        <v>83</v>
      </c>
      <c r="K3280" s="3" t="s">
        <v>159</v>
      </c>
      <c r="L3280" s="3" t="s">
        <v>107</v>
      </c>
      <c r="M3280" s="3" t="s">
        <v>7678</v>
      </c>
      <c r="N3280" s="3" t="s">
        <v>4592</v>
      </c>
      <c r="O3280" s="3" t="s">
        <v>9</v>
      </c>
      <c r="P3280" s="3" t="s">
        <v>107</v>
      </c>
      <c r="Q3280" s="3" t="s">
        <v>10</v>
      </c>
      <c r="R3280" s="2" t="s">
        <v>507</v>
      </c>
      <c r="V3280" t="str">
        <f t="shared" si="155"/>
        <v>Remove</v>
      </c>
      <c r="W3280"/>
      <c r="X3280"/>
      <c r="Y3280"/>
      <c r="Z3280"/>
      <c r="AA3280"/>
      <c r="AC3280"/>
      <c r="AE3280"/>
    </row>
    <row r="3281" spans="1:31" hidden="1" x14ac:dyDescent="0.3">
      <c r="A3281" s="3">
        <v>3227315040</v>
      </c>
      <c r="B3281" s="3" t="s">
        <v>7675</v>
      </c>
      <c r="C3281" s="3" t="s">
        <v>7656</v>
      </c>
      <c r="D3281" s="3">
        <v>60.365799351103803</v>
      </c>
      <c r="E3281" s="3" t="s">
        <v>7679</v>
      </c>
      <c r="F3281" s="3" t="s">
        <v>18</v>
      </c>
      <c r="G3281" s="3" t="s">
        <v>186</v>
      </c>
      <c r="H3281" s="3" t="s">
        <v>4</v>
      </c>
      <c r="I3281" s="3" t="s">
        <v>7680</v>
      </c>
      <c r="J3281" s="3" t="s">
        <v>18</v>
      </c>
      <c r="K3281" s="3" t="s">
        <v>19</v>
      </c>
      <c r="L3281" s="3" t="s">
        <v>4</v>
      </c>
      <c r="N3281" s="3" t="s">
        <v>1514</v>
      </c>
      <c r="O3281" s="3" t="s">
        <v>9</v>
      </c>
      <c r="P3281" s="3" t="s">
        <v>4</v>
      </c>
      <c r="Q3281" s="3" t="s">
        <v>10</v>
      </c>
      <c r="V3281" t="str">
        <f t="shared" si="155"/>
        <v>Remove</v>
      </c>
      <c r="W3281"/>
      <c r="X3281"/>
      <c r="Y3281"/>
      <c r="Z3281"/>
      <c r="AA3281"/>
      <c r="AC3281"/>
      <c r="AE3281"/>
    </row>
    <row r="3282" spans="1:31" hidden="1" x14ac:dyDescent="0.3">
      <c r="A3282" s="3">
        <v>3220494040</v>
      </c>
      <c r="B3282" s="3" t="s">
        <v>7675</v>
      </c>
      <c r="C3282" s="3" t="s">
        <v>7488</v>
      </c>
      <c r="D3282" s="3">
        <v>535.930555112712</v>
      </c>
      <c r="E3282" s="3" t="s">
        <v>7681</v>
      </c>
      <c r="F3282" s="3" t="s">
        <v>191</v>
      </c>
      <c r="G3282" s="3" t="s">
        <v>536</v>
      </c>
      <c r="H3282" s="3" t="s">
        <v>4</v>
      </c>
      <c r="I3282" s="3" t="s">
        <v>7682</v>
      </c>
      <c r="J3282" s="3" t="s">
        <v>191</v>
      </c>
      <c r="K3282" s="3" t="s">
        <v>536</v>
      </c>
      <c r="L3282" s="3" t="s">
        <v>4</v>
      </c>
      <c r="M3282" s="3" t="s">
        <v>59</v>
      </c>
      <c r="O3282" s="3" t="s">
        <v>9</v>
      </c>
      <c r="P3282" s="3" t="s">
        <v>4</v>
      </c>
      <c r="Q3282" s="3" t="s">
        <v>10</v>
      </c>
      <c r="V3282" t="str">
        <f t="shared" si="155"/>
        <v>Remove</v>
      </c>
      <c r="W3282"/>
      <c r="X3282"/>
      <c r="Y3282"/>
      <c r="Z3282"/>
      <c r="AA3282"/>
      <c r="AC3282"/>
      <c r="AE3282"/>
    </row>
    <row r="3283" spans="1:31" ht="43.2" x14ac:dyDescent="0.3">
      <c r="A3283" s="3">
        <v>3221578040</v>
      </c>
      <c r="B3283" s="3" t="s">
        <v>7683</v>
      </c>
      <c r="C3283" s="3" t="s">
        <v>7684</v>
      </c>
      <c r="D3283" s="3">
        <v>14043.4275015982</v>
      </c>
      <c r="E3283" s="3" t="s">
        <v>7685</v>
      </c>
      <c r="F3283" s="3" t="s">
        <v>83</v>
      </c>
      <c r="G3283" s="3" t="s">
        <v>268</v>
      </c>
      <c r="H3283" s="3" t="s">
        <v>49</v>
      </c>
      <c r="I3283" s="3" t="s">
        <v>790</v>
      </c>
      <c r="J3283" s="3" t="s">
        <v>83</v>
      </c>
      <c r="K3283" s="3" t="s">
        <v>268</v>
      </c>
      <c r="L3283" s="3" t="s">
        <v>49</v>
      </c>
      <c r="M3283" s="3" t="s">
        <v>6253</v>
      </c>
      <c r="N3283" s="3" t="s">
        <v>7686</v>
      </c>
      <c r="O3283" s="3" t="s">
        <v>9</v>
      </c>
      <c r="P3283" s="3" t="s">
        <v>49</v>
      </c>
      <c r="Q3283" s="3" t="s">
        <v>10</v>
      </c>
      <c r="R3283" s="2" t="s">
        <v>11005</v>
      </c>
      <c r="S3283" s="3">
        <v>13.48</v>
      </c>
      <c r="T3283" s="3">
        <v>12.27</v>
      </c>
      <c r="U3283" s="3">
        <v>15.5</v>
      </c>
      <c r="V3283" s="3" t="str">
        <f t="shared" si="155"/>
        <v>Keep</v>
      </c>
      <c r="W3283" s="2" t="str">
        <f>MID(B3283, 5, 11)</f>
        <v>Mar 08 2018</v>
      </c>
      <c r="X3283" s="3">
        <f t="shared" ref="X3283" si="157">VALUE(RIGHT(W3283,4))</f>
        <v>2018</v>
      </c>
      <c r="Y3283" s="2" t="str">
        <f>H3283&amp;X3283</f>
        <v>Brazil2018</v>
      </c>
      <c r="Z3283" s="1" t="s">
        <v>16094</v>
      </c>
      <c r="AA3283" s="1">
        <f>IFERROR(VLOOKUP(Z3283, RISKSHEET!$A$2:$G$1000, 4, FALSE), "Missing")</f>
        <v>-0.30234295129776001</v>
      </c>
      <c r="AB3283">
        <f>IFERROR(VLOOKUP(Z3283, RISKSHEET!$A$2:$G$1000, 5, FALSE), "Missing")</f>
        <v>-0.45959851145744302</v>
      </c>
      <c r="AC3283" s="1">
        <f>IFERROR(VLOOKUP(Z3283, RISKSHEET!$A$2:$G$1000, 6, FALSE), "Missing")</f>
        <v>-0.52056962251663197</v>
      </c>
      <c r="AD3283" t="str">
        <f>_xlfn.XLOOKUP(Z3283, CREDITRATING!I:I, CREDITRATING!E:E, "Missing")</f>
        <v>BB</v>
      </c>
      <c r="AE3283" s="1">
        <f>_xlfn.XLOOKUP(Z3283, CREDITRATING!I:I, CREDITRATING!F:F, "Missing")</f>
        <v>12</v>
      </c>
    </row>
    <row r="3284" spans="1:31" hidden="1" x14ac:dyDescent="0.3">
      <c r="A3284" s="3">
        <v>3224497040</v>
      </c>
      <c r="B3284" s="3" t="s">
        <v>7687</v>
      </c>
      <c r="C3284" s="3" t="s">
        <v>7687</v>
      </c>
      <c r="D3284" s="3">
        <v>260.29752796226501</v>
      </c>
      <c r="E3284" s="3" t="s">
        <v>7688</v>
      </c>
      <c r="F3284" s="3" t="s">
        <v>2</v>
      </c>
      <c r="G3284" s="3" t="s">
        <v>3</v>
      </c>
      <c r="H3284" s="3" t="s">
        <v>4</v>
      </c>
      <c r="I3284" s="3" t="s">
        <v>7689</v>
      </c>
      <c r="J3284" s="3" t="s">
        <v>2</v>
      </c>
      <c r="K3284" s="3" t="s">
        <v>3</v>
      </c>
      <c r="L3284" s="3" t="s">
        <v>4</v>
      </c>
      <c r="N3284" s="3" t="s">
        <v>8</v>
      </c>
      <c r="O3284" s="3" t="s">
        <v>9</v>
      </c>
      <c r="P3284" s="3" t="s">
        <v>4</v>
      </c>
      <c r="Q3284" s="3" t="s">
        <v>10</v>
      </c>
      <c r="V3284" t="str">
        <f t="shared" si="155"/>
        <v>Remove</v>
      </c>
      <c r="W3284"/>
      <c r="X3284"/>
      <c r="Y3284"/>
      <c r="Z3284"/>
      <c r="AA3284"/>
      <c r="AC3284"/>
      <c r="AE3284"/>
    </row>
    <row r="3285" spans="1:31" hidden="1" x14ac:dyDescent="0.3">
      <c r="A3285" s="3">
        <v>3243386040</v>
      </c>
      <c r="B3285" s="3" t="s">
        <v>7690</v>
      </c>
      <c r="C3285" s="3" t="s">
        <v>7691</v>
      </c>
      <c r="D3285" s="3">
        <v>130.51710782092701</v>
      </c>
      <c r="E3285" s="3" t="s">
        <v>7692</v>
      </c>
      <c r="F3285" s="3" t="s">
        <v>13</v>
      </c>
      <c r="G3285" s="3" t="s">
        <v>155</v>
      </c>
      <c r="H3285" s="3" t="s">
        <v>4</v>
      </c>
      <c r="I3285" s="3" t="s">
        <v>7693</v>
      </c>
      <c r="J3285" s="3" t="s">
        <v>62</v>
      </c>
      <c r="K3285" s="3" t="s">
        <v>113</v>
      </c>
      <c r="L3285" s="3" t="s">
        <v>4</v>
      </c>
      <c r="N3285" s="3" t="s">
        <v>59</v>
      </c>
      <c r="O3285" s="3" t="s">
        <v>9</v>
      </c>
      <c r="P3285" s="3" t="s">
        <v>4</v>
      </c>
      <c r="Q3285" s="3" t="s">
        <v>10</v>
      </c>
      <c r="V3285" t="str">
        <f t="shared" si="155"/>
        <v>Remove</v>
      </c>
      <c r="W3285"/>
      <c r="X3285"/>
      <c r="Y3285"/>
      <c r="Z3285"/>
      <c r="AA3285"/>
      <c r="AC3285"/>
      <c r="AE3285"/>
    </row>
    <row r="3286" spans="1:31" hidden="1" x14ac:dyDescent="0.3">
      <c r="A3286" s="3">
        <v>3244720040</v>
      </c>
      <c r="B3286" s="3" t="s">
        <v>7694</v>
      </c>
      <c r="C3286" s="3" t="s">
        <v>7695</v>
      </c>
      <c r="D3286" s="3">
        <v>66.983654455745807</v>
      </c>
      <c r="E3286" s="3" t="s">
        <v>7696</v>
      </c>
      <c r="F3286" s="3" t="s">
        <v>18</v>
      </c>
      <c r="G3286" s="3" t="s">
        <v>186</v>
      </c>
      <c r="H3286" s="3" t="s">
        <v>49</v>
      </c>
      <c r="I3286" s="3" t="s">
        <v>7697</v>
      </c>
      <c r="J3286" s="3" t="s">
        <v>18</v>
      </c>
      <c r="K3286" s="3" t="s">
        <v>186</v>
      </c>
      <c r="L3286" s="3" t="s">
        <v>49</v>
      </c>
      <c r="N3286" s="3" t="s">
        <v>7698</v>
      </c>
      <c r="O3286" s="3" t="s">
        <v>9</v>
      </c>
      <c r="P3286" s="3" t="s">
        <v>49</v>
      </c>
      <c r="Q3286" s="3" t="s">
        <v>10</v>
      </c>
      <c r="V3286" t="str">
        <f t="shared" si="155"/>
        <v>Remove</v>
      </c>
      <c r="W3286"/>
      <c r="X3286"/>
      <c r="Y3286"/>
      <c r="Z3286"/>
      <c r="AA3286"/>
      <c r="AC3286"/>
      <c r="AE3286"/>
    </row>
    <row r="3287" spans="1:31" hidden="1" x14ac:dyDescent="0.3">
      <c r="A3287" s="3">
        <v>3222511040</v>
      </c>
      <c r="B3287" s="3" t="s">
        <v>7694</v>
      </c>
      <c r="C3287" s="3" t="s">
        <v>7694</v>
      </c>
      <c r="D3287" s="3">
        <v>156.56751611013499</v>
      </c>
      <c r="E3287" s="3" t="s">
        <v>7699</v>
      </c>
      <c r="F3287" s="3" t="s">
        <v>23</v>
      </c>
      <c r="G3287" s="3" t="s">
        <v>126</v>
      </c>
      <c r="H3287" s="3" t="s">
        <v>4</v>
      </c>
      <c r="I3287" s="3" t="s">
        <v>7700</v>
      </c>
      <c r="J3287" s="3" t="s">
        <v>23</v>
      </c>
      <c r="K3287" s="3" t="s">
        <v>126</v>
      </c>
      <c r="L3287" s="3" t="s">
        <v>4</v>
      </c>
      <c r="N3287" s="3" t="s">
        <v>59</v>
      </c>
      <c r="O3287" s="3" t="s">
        <v>9</v>
      </c>
      <c r="P3287" s="3" t="s">
        <v>4</v>
      </c>
      <c r="Q3287" s="3" t="s">
        <v>10</v>
      </c>
      <c r="V3287" t="str">
        <f t="shared" si="155"/>
        <v>Remove</v>
      </c>
      <c r="W3287"/>
      <c r="X3287"/>
      <c r="Y3287"/>
      <c r="Z3287"/>
      <c r="AA3287"/>
      <c r="AC3287"/>
      <c r="AE3287"/>
    </row>
    <row r="3288" spans="1:31" hidden="1" x14ac:dyDescent="0.3">
      <c r="A3288" s="3">
        <v>3260088040</v>
      </c>
      <c r="B3288" s="3" t="s">
        <v>7701</v>
      </c>
      <c r="C3288" s="3" t="s">
        <v>7701</v>
      </c>
      <c r="D3288" s="3">
        <v>765.424213687372</v>
      </c>
      <c r="E3288" s="3" t="s">
        <v>7702</v>
      </c>
      <c r="F3288" s="3" t="s">
        <v>2</v>
      </c>
      <c r="G3288" s="3" t="s">
        <v>3</v>
      </c>
      <c r="H3288" s="3" t="s">
        <v>4</v>
      </c>
      <c r="I3288" s="3" t="s">
        <v>7703</v>
      </c>
      <c r="J3288" s="3" t="s">
        <v>2</v>
      </c>
      <c r="K3288" s="3" t="s">
        <v>3</v>
      </c>
      <c r="L3288" s="3" t="s">
        <v>4</v>
      </c>
      <c r="N3288" s="3" t="s">
        <v>6120</v>
      </c>
      <c r="O3288" s="3" t="s">
        <v>9</v>
      </c>
      <c r="P3288" s="3" t="s">
        <v>4</v>
      </c>
      <c r="Q3288" s="3" t="s">
        <v>10</v>
      </c>
      <c r="V3288" t="str">
        <f t="shared" si="155"/>
        <v>Remove</v>
      </c>
      <c r="W3288"/>
      <c r="X3288"/>
      <c r="Y3288"/>
      <c r="Z3288"/>
      <c r="AA3288"/>
      <c r="AC3288"/>
      <c r="AE3288"/>
    </row>
    <row r="3289" spans="1:31" hidden="1" x14ac:dyDescent="0.3">
      <c r="A3289" s="3">
        <v>3243456040</v>
      </c>
      <c r="B3289" s="3" t="s">
        <v>7701</v>
      </c>
      <c r="C3289" s="3" t="s">
        <v>7701</v>
      </c>
      <c r="D3289" s="3">
        <v>52.213371266002802</v>
      </c>
      <c r="E3289" s="3" t="s">
        <v>7704</v>
      </c>
      <c r="F3289" s="3" t="s">
        <v>41</v>
      </c>
      <c r="G3289" s="3" t="s">
        <v>219</v>
      </c>
      <c r="H3289" s="3" t="s">
        <v>4</v>
      </c>
      <c r="I3289" s="3" t="s">
        <v>7705</v>
      </c>
      <c r="J3289" s="3" t="s">
        <v>13</v>
      </c>
      <c r="K3289" s="3" t="s">
        <v>65</v>
      </c>
      <c r="L3289" s="3" t="s">
        <v>4</v>
      </c>
      <c r="N3289" s="3" t="s">
        <v>6777</v>
      </c>
      <c r="O3289" s="3" t="s">
        <v>9</v>
      </c>
      <c r="P3289" s="3" t="s">
        <v>4</v>
      </c>
      <c r="Q3289" s="3" t="s">
        <v>10</v>
      </c>
      <c r="V3289" t="str">
        <f t="shared" si="155"/>
        <v>Remove</v>
      </c>
      <c r="W3289"/>
      <c r="X3289"/>
      <c r="Y3289"/>
      <c r="Z3289"/>
      <c r="AA3289"/>
      <c r="AC3289"/>
      <c r="AE3289"/>
    </row>
    <row r="3290" spans="1:31" hidden="1" x14ac:dyDescent="0.3">
      <c r="A3290" s="3">
        <v>3222620040</v>
      </c>
      <c r="B3290" s="3" t="s">
        <v>7701</v>
      </c>
      <c r="C3290" s="3" t="s">
        <v>7701</v>
      </c>
      <c r="D3290" s="3">
        <v>179.54796902165299</v>
      </c>
      <c r="E3290" s="3" t="s">
        <v>7706</v>
      </c>
      <c r="F3290" s="3" t="s">
        <v>2</v>
      </c>
      <c r="G3290" s="3" t="s">
        <v>3</v>
      </c>
      <c r="H3290" s="3" t="s">
        <v>4</v>
      </c>
      <c r="I3290" s="3" t="s">
        <v>7707</v>
      </c>
      <c r="J3290" s="3" t="s">
        <v>13</v>
      </c>
      <c r="K3290" s="3" t="s">
        <v>74</v>
      </c>
      <c r="L3290" s="3" t="s">
        <v>4</v>
      </c>
      <c r="O3290" s="3" t="s">
        <v>9</v>
      </c>
      <c r="P3290" s="3" t="s">
        <v>4</v>
      </c>
      <c r="Q3290" s="3" t="s">
        <v>10</v>
      </c>
      <c r="V3290" t="str">
        <f t="shared" si="155"/>
        <v>Remove</v>
      </c>
      <c r="W3290"/>
      <c r="X3290"/>
      <c r="Y3290"/>
      <c r="Z3290"/>
      <c r="AA3290"/>
      <c r="AC3290"/>
      <c r="AE3290"/>
    </row>
    <row r="3291" spans="1:31" hidden="1" x14ac:dyDescent="0.3">
      <c r="A3291" s="3">
        <v>3222618040</v>
      </c>
      <c r="B3291" s="3" t="s">
        <v>7701</v>
      </c>
      <c r="C3291" s="3" t="s">
        <v>7701</v>
      </c>
      <c r="D3291" s="3">
        <v>125.968073336494</v>
      </c>
      <c r="E3291" s="3" t="s">
        <v>7708</v>
      </c>
      <c r="F3291" s="3" t="s">
        <v>62</v>
      </c>
      <c r="G3291" s="3" t="s">
        <v>113</v>
      </c>
      <c r="H3291" s="3" t="s">
        <v>4</v>
      </c>
      <c r="I3291" s="3" t="s">
        <v>7707</v>
      </c>
      <c r="J3291" s="3" t="s">
        <v>13</v>
      </c>
      <c r="K3291" s="3" t="s">
        <v>74</v>
      </c>
      <c r="L3291" s="3" t="s">
        <v>4</v>
      </c>
      <c r="O3291" s="3" t="s">
        <v>9</v>
      </c>
      <c r="P3291" s="3" t="s">
        <v>4</v>
      </c>
      <c r="Q3291" s="3" t="s">
        <v>10</v>
      </c>
      <c r="V3291" t="str">
        <f t="shared" si="155"/>
        <v>Remove</v>
      </c>
      <c r="W3291"/>
      <c r="X3291"/>
      <c r="Y3291"/>
      <c r="Z3291"/>
      <c r="AA3291"/>
      <c r="AC3291"/>
      <c r="AE3291"/>
    </row>
    <row r="3292" spans="1:31" hidden="1" x14ac:dyDescent="0.3">
      <c r="A3292" s="3">
        <v>3222604040</v>
      </c>
      <c r="B3292" s="3" t="s">
        <v>7701</v>
      </c>
      <c r="C3292" s="3" t="s">
        <v>7701</v>
      </c>
      <c r="D3292" s="3">
        <v>468.32037300458398</v>
      </c>
      <c r="E3292" s="3" t="s">
        <v>7709</v>
      </c>
      <c r="F3292" s="3" t="s">
        <v>2</v>
      </c>
      <c r="G3292" s="3" t="s">
        <v>3</v>
      </c>
      <c r="H3292" s="3" t="s">
        <v>4</v>
      </c>
      <c r="I3292" s="3" t="s">
        <v>7710</v>
      </c>
      <c r="J3292" s="3" t="s">
        <v>2</v>
      </c>
      <c r="K3292" s="3" t="s">
        <v>3</v>
      </c>
      <c r="L3292" s="3" t="s">
        <v>4</v>
      </c>
      <c r="O3292" s="3" t="s">
        <v>9</v>
      </c>
      <c r="P3292" s="3" t="s">
        <v>4</v>
      </c>
      <c r="Q3292" s="3" t="s">
        <v>10</v>
      </c>
      <c r="V3292" t="str">
        <f t="shared" si="155"/>
        <v>Remove</v>
      </c>
      <c r="W3292"/>
      <c r="X3292"/>
      <c r="Y3292"/>
      <c r="Z3292"/>
      <c r="AA3292"/>
      <c r="AC3292"/>
      <c r="AE3292"/>
    </row>
    <row r="3293" spans="1:31" hidden="1" x14ac:dyDescent="0.3">
      <c r="A3293" s="3">
        <v>3233612040</v>
      </c>
      <c r="B3293" s="3" t="s">
        <v>7711</v>
      </c>
      <c r="C3293" s="3" t="s">
        <v>7712</v>
      </c>
      <c r="D3293" s="3">
        <v>85.210949087331301</v>
      </c>
      <c r="E3293" s="3" t="s">
        <v>7713</v>
      </c>
      <c r="F3293" s="3" t="s">
        <v>6</v>
      </c>
      <c r="G3293" s="3" t="s">
        <v>34</v>
      </c>
      <c r="H3293" s="3" t="s">
        <v>4</v>
      </c>
      <c r="I3293" s="3" t="s">
        <v>7714</v>
      </c>
      <c r="J3293" s="3" t="s">
        <v>6</v>
      </c>
      <c r="K3293" s="3" t="s">
        <v>34</v>
      </c>
      <c r="L3293" s="3" t="s">
        <v>4</v>
      </c>
      <c r="N3293" s="3" t="s">
        <v>486</v>
      </c>
      <c r="O3293" s="3" t="s">
        <v>9</v>
      </c>
      <c r="P3293" s="3" t="s">
        <v>4</v>
      </c>
      <c r="Q3293" s="3" t="s">
        <v>10</v>
      </c>
      <c r="V3293" t="str">
        <f t="shared" si="155"/>
        <v>Remove</v>
      </c>
      <c r="W3293"/>
      <c r="X3293"/>
      <c r="Y3293"/>
      <c r="Z3293"/>
      <c r="AA3293"/>
      <c r="AC3293"/>
      <c r="AE3293"/>
    </row>
    <row r="3294" spans="1:31" hidden="1" x14ac:dyDescent="0.3">
      <c r="A3294" s="3">
        <v>3224451040</v>
      </c>
      <c r="B3294" s="3" t="s">
        <v>7711</v>
      </c>
      <c r="C3294" s="3" t="s">
        <v>7711</v>
      </c>
      <c r="D3294" s="3">
        <v>135.32763532763499</v>
      </c>
      <c r="E3294" s="3" t="s">
        <v>7715</v>
      </c>
      <c r="F3294" s="3" t="s">
        <v>62</v>
      </c>
      <c r="G3294" s="3" t="s">
        <v>328</v>
      </c>
      <c r="H3294" s="3" t="s">
        <v>4</v>
      </c>
      <c r="I3294" s="3" t="s">
        <v>7716</v>
      </c>
      <c r="J3294" s="3" t="s">
        <v>26</v>
      </c>
      <c r="K3294" s="3" t="s">
        <v>27</v>
      </c>
      <c r="L3294" s="3" t="s">
        <v>4</v>
      </c>
      <c r="O3294" s="3" t="s">
        <v>9</v>
      </c>
      <c r="P3294" s="3" t="s">
        <v>4</v>
      </c>
      <c r="Q3294" s="3" t="s">
        <v>10</v>
      </c>
      <c r="V3294" t="str">
        <f t="shared" si="155"/>
        <v>Remove</v>
      </c>
      <c r="W3294"/>
      <c r="X3294"/>
      <c r="Y3294"/>
      <c r="Z3294"/>
      <c r="AA3294"/>
      <c r="AC3294"/>
      <c r="AE3294"/>
    </row>
    <row r="3295" spans="1:31" hidden="1" x14ac:dyDescent="0.3">
      <c r="A3295" s="3">
        <v>3223701040</v>
      </c>
      <c r="B3295" s="3" t="s">
        <v>7711</v>
      </c>
      <c r="C3295" s="3" t="s">
        <v>7711</v>
      </c>
      <c r="D3295" s="3">
        <v>91.263057929724596</v>
      </c>
      <c r="E3295" s="3" t="s">
        <v>7717</v>
      </c>
      <c r="F3295" s="3" t="s">
        <v>62</v>
      </c>
      <c r="G3295" s="3" t="s">
        <v>328</v>
      </c>
      <c r="H3295" s="3" t="s">
        <v>4</v>
      </c>
      <c r="I3295" s="3" t="s">
        <v>7718</v>
      </c>
      <c r="J3295" s="3" t="s">
        <v>26</v>
      </c>
      <c r="K3295" s="3" t="s">
        <v>27</v>
      </c>
      <c r="L3295" s="3" t="s">
        <v>4</v>
      </c>
      <c r="O3295" s="3" t="s">
        <v>9</v>
      </c>
      <c r="P3295" s="3" t="s">
        <v>4</v>
      </c>
      <c r="Q3295" s="3" t="s">
        <v>10</v>
      </c>
      <c r="V3295" t="str">
        <f t="shared" si="155"/>
        <v>Remove</v>
      </c>
      <c r="W3295"/>
      <c r="X3295"/>
      <c r="Y3295"/>
      <c r="Z3295"/>
      <c r="AA3295"/>
      <c r="AC3295"/>
      <c r="AE3295"/>
    </row>
    <row r="3296" spans="1:31" hidden="1" x14ac:dyDescent="0.3">
      <c r="A3296" s="3">
        <v>3223888040</v>
      </c>
      <c r="B3296" s="3" t="s">
        <v>7719</v>
      </c>
      <c r="C3296" s="3" t="s">
        <v>7719</v>
      </c>
      <c r="D3296" s="3">
        <v>384.93386126998098</v>
      </c>
      <c r="E3296" s="3" t="s">
        <v>7720</v>
      </c>
      <c r="F3296" s="3" t="s">
        <v>23</v>
      </c>
      <c r="G3296" s="3" t="s">
        <v>137</v>
      </c>
      <c r="H3296" s="3" t="s">
        <v>4</v>
      </c>
      <c r="I3296" s="3" t="s">
        <v>7721</v>
      </c>
      <c r="J3296" s="3" t="s">
        <v>83</v>
      </c>
      <c r="K3296" s="3" t="s">
        <v>84</v>
      </c>
      <c r="L3296" s="3" t="s">
        <v>4</v>
      </c>
      <c r="N3296" s="3" t="s">
        <v>687</v>
      </c>
      <c r="O3296" s="3" t="s">
        <v>9</v>
      </c>
      <c r="P3296" s="3" t="s">
        <v>4</v>
      </c>
      <c r="Q3296" s="3" t="s">
        <v>10</v>
      </c>
      <c r="V3296" t="str">
        <f t="shared" si="155"/>
        <v>Remove</v>
      </c>
      <c r="W3296"/>
      <c r="X3296"/>
      <c r="Y3296"/>
      <c r="Z3296"/>
      <c r="AA3296"/>
      <c r="AC3296"/>
      <c r="AE3296"/>
    </row>
    <row r="3297" spans="1:31" hidden="1" x14ac:dyDescent="0.3">
      <c r="A3297" s="3">
        <v>3223875040</v>
      </c>
      <c r="B3297" s="3" t="s">
        <v>7719</v>
      </c>
      <c r="C3297" s="3" t="s">
        <v>7719</v>
      </c>
      <c r="D3297" s="3">
        <v>193.838392726206</v>
      </c>
      <c r="E3297" s="3" t="s">
        <v>7722</v>
      </c>
      <c r="F3297" s="3" t="s">
        <v>83</v>
      </c>
      <c r="G3297" s="3" t="s">
        <v>84</v>
      </c>
      <c r="H3297" s="3" t="s">
        <v>4</v>
      </c>
      <c r="I3297" s="3" t="s">
        <v>7721</v>
      </c>
      <c r="J3297" s="3" t="s">
        <v>83</v>
      </c>
      <c r="K3297" s="3" t="s">
        <v>84</v>
      </c>
      <c r="L3297" s="3" t="s">
        <v>4</v>
      </c>
      <c r="N3297" s="3" t="s">
        <v>687</v>
      </c>
      <c r="O3297" s="3" t="s">
        <v>9</v>
      </c>
      <c r="P3297" s="3" t="s">
        <v>4</v>
      </c>
      <c r="Q3297" s="3" t="s">
        <v>10</v>
      </c>
      <c r="V3297" t="str">
        <f t="shared" si="155"/>
        <v>Remove</v>
      </c>
      <c r="W3297"/>
      <c r="X3297"/>
      <c r="Y3297"/>
      <c r="Z3297"/>
      <c r="AA3297"/>
      <c r="AC3297"/>
      <c r="AE3297"/>
    </row>
    <row r="3298" spans="1:31" hidden="1" x14ac:dyDescent="0.3">
      <c r="A3298" s="3">
        <v>3223845040</v>
      </c>
      <c r="B3298" s="3" t="s">
        <v>7719</v>
      </c>
      <c r="C3298" s="3" t="s">
        <v>7719</v>
      </c>
      <c r="D3298" s="3">
        <v>243.21234785159101</v>
      </c>
      <c r="E3298" s="3" t="s">
        <v>7723</v>
      </c>
      <c r="F3298" s="3" t="s">
        <v>23</v>
      </c>
      <c r="G3298" s="3" t="s">
        <v>137</v>
      </c>
      <c r="H3298" s="3" t="s">
        <v>4</v>
      </c>
      <c r="I3298" s="3" t="s">
        <v>7721</v>
      </c>
      <c r="J3298" s="3" t="s">
        <v>83</v>
      </c>
      <c r="K3298" s="3" t="s">
        <v>84</v>
      </c>
      <c r="L3298" s="3" t="s">
        <v>4</v>
      </c>
      <c r="N3298" s="3" t="s">
        <v>687</v>
      </c>
      <c r="O3298" s="3" t="s">
        <v>9</v>
      </c>
      <c r="P3298" s="3" t="s">
        <v>4</v>
      </c>
      <c r="Q3298" s="3" t="s">
        <v>10</v>
      </c>
      <c r="V3298" t="str">
        <f t="shared" si="155"/>
        <v>Remove</v>
      </c>
      <c r="W3298"/>
      <c r="X3298"/>
      <c r="Y3298"/>
      <c r="Z3298"/>
      <c r="AA3298"/>
      <c r="AC3298"/>
      <c r="AE3298"/>
    </row>
    <row r="3299" spans="1:31" hidden="1" x14ac:dyDescent="0.3">
      <c r="A3299" s="3">
        <v>3223694040</v>
      </c>
      <c r="B3299" s="3" t="s">
        <v>7719</v>
      </c>
      <c r="C3299" s="3" t="s">
        <v>7724</v>
      </c>
      <c r="D3299" s="3">
        <v>94.717259800455594</v>
      </c>
      <c r="E3299" s="3" t="s">
        <v>7725</v>
      </c>
      <c r="F3299" s="3" t="s">
        <v>62</v>
      </c>
      <c r="G3299" s="3" t="s">
        <v>113</v>
      </c>
      <c r="H3299" s="3" t="s">
        <v>4</v>
      </c>
      <c r="I3299" s="3" t="s">
        <v>7726</v>
      </c>
      <c r="J3299" s="3" t="s">
        <v>62</v>
      </c>
      <c r="K3299" s="3" t="s">
        <v>113</v>
      </c>
      <c r="L3299" s="3" t="s">
        <v>4</v>
      </c>
      <c r="N3299" s="3" t="s">
        <v>8</v>
      </c>
      <c r="O3299" s="3" t="s">
        <v>9</v>
      </c>
      <c r="P3299" s="3" t="s">
        <v>4</v>
      </c>
      <c r="Q3299" s="3" t="s">
        <v>10</v>
      </c>
      <c r="V3299" t="str">
        <f t="shared" si="155"/>
        <v>Remove</v>
      </c>
      <c r="W3299"/>
      <c r="X3299"/>
      <c r="Y3299"/>
      <c r="Z3299"/>
      <c r="AA3299"/>
      <c r="AC3299"/>
      <c r="AE3299"/>
    </row>
    <row r="3300" spans="1:31" hidden="1" x14ac:dyDescent="0.3">
      <c r="A3300" s="3">
        <v>3223693040</v>
      </c>
      <c r="B3300" s="3" t="s">
        <v>7719</v>
      </c>
      <c r="C3300" s="3" t="s">
        <v>7724</v>
      </c>
      <c r="D3300" s="3">
        <v>291.950978081546</v>
      </c>
      <c r="E3300" s="3" t="s">
        <v>7727</v>
      </c>
      <c r="F3300" s="3" t="s">
        <v>2</v>
      </c>
      <c r="G3300" s="3" t="s">
        <v>3</v>
      </c>
      <c r="H3300" s="3" t="s">
        <v>4</v>
      </c>
      <c r="I3300" s="3" t="s">
        <v>7728</v>
      </c>
      <c r="J3300" s="3" t="s">
        <v>62</v>
      </c>
      <c r="K3300" s="3" t="s">
        <v>113</v>
      </c>
      <c r="L3300" s="3" t="s">
        <v>4</v>
      </c>
      <c r="O3300" s="3" t="s">
        <v>9</v>
      </c>
      <c r="P3300" s="3" t="s">
        <v>4</v>
      </c>
      <c r="Q3300" s="3" t="s">
        <v>10</v>
      </c>
      <c r="V3300" t="str">
        <f t="shared" si="155"/>
        <v>Remove</v>
      </c>
      <c r="W3300"/>
      <c r="X3300"/>
      <c r="Y3300"/>
      <c r="Z3300"/>
      <c r="AA3300"/>
      <c r="AC3300"/>
      <c r="AE3300"/>
    </row>
    <row r="3301" spans="1:31" hidden="1" x14ac:dyDescent="0.3">
      <c r="A3301" s="3">
        <v>3223681040</v>
      </c>
      <c r="B3301" s="3" t="s">
        <v>7719</v>
      </c>
      <c r="C3301" s="3" t="s">
        <v>7719</v>
      </c>
      <c r="D3301" s="3">
        <v>327.84288881849898</v>
      </c>
      <c r="E3301" s="3" t="s">
        <v>7234</v>
      </c>
      <c r="F3301" s="3" t="s">
        <v>62</v>
      </c>
      <c r="G3301" s="3" t="s">
        <v>113</v>
      </c>
      <c r="H3301" s="3" t="s">
        <v>4</v>
      </c>
      <c r="I3301" s="3" t="s">
        <v>7729</v>
      </c>
      <c r="J3301" s="3" t="s">
        <v>41</v>
      </c>
      <c r="K3301" s="3" t="s">
        <v>144</v>
      </c>
      <c r="L3301" s="3" t="s">
        <v>4</v>
      </c>
      <c r="N3301" s="3" t="s">
        <v>7730</v>
      </c>
      <c r="O3301" s="3" t="s">
        <v>9</v>
      </c>
      <c r="P3301" s="3" t="s">
        <v>4</v>
      </c>
      <c r="Q3301" s="3" t="s">
        <v>10</v>
      </c>
      <c r="V3301" t="str">
        <f t="shared" si="155"/>
        <v>Remove</v>
      </c>
      <c r="W3301"/>
      <c r="X3301"/>
      <c r="Y3301"/>
      <c r="Z3301"/>
      <c r="AA3301"/>
      <c r="AC3301"/>
      <c r="AE3301"/>
    </row>
    <row r="3302" spans="1:31" hidden="1" x14ac:dyDescent="0.3">
      <c r="A3302" s="3">
        <v>3226921040</v>
      </c>
      <c r="B3302" s="3" t="s">
        <v>7684</v>
      </c>
      <c r="C3302" s="3" t="s">
        <v>7684</v>
      </c>
      <c r="D3302" s="3">
        <v>182.65396206886101</v>
      </c>
      <c r="E3302" s="3" t="s">
        <v>7731</v>
      </c>
      <c r="F3302" s="3" t="s">
        <v>62</v>
      </c>
      <c r="G3302" s="3" t="s">
        <v>328</v>
      </c>
      <c r="H3302" s="3" t="s">
        <v>49</v>
      </c>
      <c r="I3302" s="3" t="s">
        <v>7732</v>
      </c>
      <c r="J3302" s="3" t="s">
        <v>62</v>
      </c>
      <c r="K3302" s="3" t="s">
        <v>328</v>
      </c>
      <c r="L3302" s="3" t="s">
        <v>28</v>
      </c>
      <c r="M3302" s="3" t="s">
        <v>7733</v>
      </c>
      <c r="O3302" s="3" t="s">
        <v>9</v>
      </c>
      <c r="P3302" s="3" t="s">
        <v>49</v>
      </c>
      <c r="Q3302" s="3" t="s">
        <v>10</v>
      </c>
      <c r="V3302" t="str">
        <f t="shared" si="155"/>
        <v>Remove</v>
      </c>
      <c r="W3302"/>
      <c r="X3302"/>
      <c r="Y3302"/>
      <c r="Z3302"/>
      <c r="AA3302"/>
      <c r="AC3302"/>
      <c r="AE3302"/>
    </row>
    <row r="3303" spans="1:31" hidden="1" x14ac:dyDescent="0.3">
      <c r="A3303" s="3">
        <v>3224700040</v>
      </c>
      <c r="B3303" s="3" t="s">
        <v>7684</v>
      </c>
      <c r="C3303" s="3" t="s">
        <v>7684</v>
      </c>
      <c r="D3303" s="3">
        <v>1741.2320261324101</v>
      </c>
      <c r="E3303" s="3" t="s">
        <v>7734</v>
      </c>
      <c r="F3303" s="3" t="s">
        <v>23</v>
      </c>
      <c r="G3303" s="3" t="s">
        <v>2094</v>
      </c>
      <c r="H3303" s="3" t="s">
        <v>127</v>
      </c>
      <c r="I3303" s="3" t="s">
        <v>7735</v>
      </c>
      <c r="J3303" s="3" t="s">
        <v>23</v>
      </c>
      <c r="K3303" s="3" t="s">
        <v>2094</v>
      </c>
      <c r="L3303" s="3" t="s">
        <v>819</v>
      </c>
      <c r="M3303" s="3" t="s">
        <v>545</v>
      </c>
      <c r="O3303" s="3" t="s">
        <v>9</v>
      </c>
      <c r="P3303" s="3" t="s">
        <v>127</v>
      </c>
      <c r="Q3303" s="3" t="s">
        <v>10</v>
      </c>
      <c r="V3303" t="str">
        <f t="shared" si="155"/>
        <v>Remove</v>
      </c>
      <c r="W3303"/>
      <c r="X3303"/>
      <c r="Y3303"/>
      <c r="Z3303"/>
      <c r="AA3303"/>
      <c r="AC3303"/>
      <c r="AE3303"/>
    </row>
    <row r="3304" spans="1:31" hidden="1" x14ac:dyDescent="0.3">
      <c r="A3304" s="3">
        <v>3224986040</v>
      </c>
      <c r="B3304" s="3" t="s">
        <v>7736</v>
      </c>
      <c r="C3304" s="3" t="s">
        <v>7736</v>
      </c>
      <c r="D3304" s="3">
        <v>56.872037914692001</v>
      </c>
      <c r="E3304" s="3" t="s">
        <v>7737</v>
      </c>
      <c r="F3304" s="3" t="s">
        <v>26</v>
      </c>
      <c r="G3304" s="3" t="s">
        <v>27</v>
      </c>
      <c r="H3304" s="3" t="s">
        <v>4</v>
      </c>
      <c r="I3304" s="3" t="s">
        <v>7738</v>
      </c>
      <c r="J3304" s="3" t="s">
        <v>26</v>
      </c>
      <c r="K3304" s="3" t="s">
        <v>27</v>
      </c>
      <c r="L3304" s="3" t="s">
        <v>4</v>
      </c>
      <c r="O3304" s="3" t="s">
        <v>9</v>
      </c>
      <c r="P3304" s="3" t="s">
        <v>4</v>
      </c>
      <c r="Q3304" s="3" t="s">
        <v>10</v>
      </c>
      <c r="V3304" t="str">
        <f t="shared" si="155"/>
        <v>Remove</v>
      </c>
      <c r="W3304"/>
      <c r="X3304"/>
      <c r="Y3304"/>
      <c r="Z3304"/>
      <c r="AA3304"/>
      <c r="AC3304"/>
      <c r="AE3304"/>
    </row>
    <row r="3305" spans="1:31" hidden="1" x14ac:dyDescent="0.3">
      <c r="A3305" s="3">
        <v>3225661040</v>
      </c>
      <c r="B3305" s="3" t="s">
        <v>7583</v>
      </c>
      <c r="C3305" s="3" t="s">
        <v>7739</v>
      </c>
      <c r="D3305" s="3">
        <v>2775.4438559157502</v>
      </c>
      <c r="E3305" s="3" t="s">
        <v>7740</v>
      </c>
      <c r="F3305" s="3" t="s">
        <v>2</v>
      </c>
      <c r="G3305" s="3" t="s">
        <v>181</v>
      </c>
      <c r="H3305" s="3" t="s">
        <v>4</v>
      </c>
      <c r="I3305" s="3" t="s">
        <v>182</v>
      </c>
      <c r="J3305" s="3" t="s">
        <v>26</v>
      </c>
      <c r="K3305" s="3" t="s">
        <v>27</v>
      </c>
      <c r="L3305" s="3" t="s">
        <v>4</v>
      </c>
      <c r="M3305" s="3" t="s">
        <v>2998</v>
      </c>
      <c r="O3305" s="3" t="s">
        <v>9</v>
      </c>
      <c r="P3305" s="3" t="s">
        <v>4</v>
      </c>
      <c r="Q3305" s="3" t="s">
        <v>10</v>
      </c>
      <c r="V3305" t="str">
        <f t="shared" si="155"/>
        <v>Remove</v>
      </c>
      <c r="W3305"/>
      <c r="X3305"/>
      <c r="Y3305"/>
      <c r="Z3305"/>
      <c r="AA3305"/>
      <c r="AC3305"/>
      <c r="AE3305"/>
    </row>
    <row r="3306" spans="1:31" ht="28.8" x14ac:dyDescent="0.3">
      <c r="A3306" s="3">
        <v>3253642040</v>
      </c>
      <c r="B3306" s="3" t="s">
        <v>7741</v>
      </c>
      <c r="C3306" s="3" t="s">
        <v>7741</v>
      </c>
      <c r="D3306" s="3">
        <v>50.679481674589802</v>
      </c>
      <c r="E3306" s="3" t="s">
        <v>7742</v>
      </c>
      <c r="F3306" s="3" t="s">
        <v>18</v>
      </c>
      <c r="G3306" s="3" t="s">
        <v>186</v>
      </c>
      <c r="H3306" s="3" t="s">
        <v>16054</v>
      </c>
      <c r="I3306" s="3" t="s">
        <v>7743</v>
      </c>
      <c r="J3306" s="3" t="s">
        <v>26</v>
      </c>
      <c r="K3306" s="3" t="s">
        <v>27</v>
      </c>
      <c r="L3306" s="3" t="s">
        <v>107</v>
      </c>
      <c r="O3306" s="3" t="s">
        <v>9</v>
      </c>
      <c r="P3306" s="3" t="s">
        <v>107</v>
      </c>
      <c r="Q3306" s="3" t="s">
        <v>10</v>
      </c>
      <c r="R3306" s="2" t="s">
        <v>1628</v>
      </c>
      <c r="S3306" s="3">
        <v>54.06</v>
      </c>
      <c r="T3306" s="3">
        <v>46.26</v>
      </c>
      <c r="U3306" s="3">
        <v>38.08</v>
      </c>
      <c r="V3306" s="3" t="str">
        <f t="shared" si="155"/>
        <v>Keep</v>
      </c>
      <c r="W3306" s="2" t="str">
        <f>MID(B3306, 5, 11)</f>
        <v>Mar 20 2018</v>
      </c>
      <c r="X3306" s="3">
        <f t="shared" ref="X3306" si="158">VALUE(RIGHT(W3306,4))</f>
        <v>2018</v>
      </c>
      <c r="Y3306" s="2" t="str">
        <f>H3306&amp;X3306</f>
        <v>india2018</v>
      </c>
      <c r="Z3306" s="1" t="s">
        <v>16093</v>
      </c>
      <c r="AA3306" s="1">
        <f>IFERROR(VLOOKUP(Z3306, RISKSHEET!$A$2:$G$1000, 4, FALSE), "Missing")</f>
        <v>-1.42208894249052E-3</v>
      </c>
      <c r="AB3306">
        <f>IFERROR(VLOOKUP(Z3306, RISKSHEET!$A$2:$G$1000, 5, FALSE), "Missing")</f>
        <v>-0.99770677089691195</v>
      </c>
      <c r="AC3306" s="1">
        <f>IFERROR(VLOOKUP(Z3306, RISKSHEET!$A$2:$G$1000, 6, FALSE), "Missing")</f>
        <v>0.26291778683662398</v>
      </c>
      <c r="AD3306" t="str">
        <f>_xlfn.XLOOKUP(Z3306, CREDITRATING!I:I, CREDITRATING!E:E, "Missing")</f>
        <v>BB</v>
      </c>
      <c r="AE3306" s="1">
        <f>_xlfn.XLOOKUP(Z3306, CREDITRATING!I:I, CREDITRATING!F:F, "Missing")</f>
        <v>12</v>
      </c>
    </row>
    <row r="3307" spans="1:31" hidden="1" x14ac:dyDescent="0.3">
      <c r="A3307" s="3">
        <v>3225625040</v>
      </c>
      <c r="B3307" s="3" t="s">
        <v>7741</v>
      </c>
      <c r="C3307" s="3" t="s">
        <v>7741</v>
      </c>
      <c r="D3307" s="3">
        <v>79.234488315874302</v>
      </c>
      <c r="E3307" s="3" t="s">
        <v>7744</v>
      </c>
      <c r="F3307" s="3" t="s">
        <v>83</v>
      </c>
      <c r="G3307" s="3" t="s">
        <v>159</v>
      </c>
      <c r="H3307" s="3" t="s">
        <v>4</v>
      </c>
      <c r="I3307" s="3" t="s">
        <v>7745</v>
      </c>
      <c r="J3307" s="3" t="s">
        <v>26</v>
      </c>
      <c r="K3307" s="3" t="s">
        <v>72</v>
      </c>
      <c r="L3307" s="3" t="s">
        <v>4</v>
      </c>
      <c r="O3307" s="3" t="s">
        <v>9</v>
      </c>
      <c r="P3307" s="3" t="s">
        <v>4</v>
      </c>
      <c r="Q3307" s="3" t="s">
        <v>10</v>
      </c>
      <c r="V3307" t="str">
        <f t="shared" si="155"/>
        <v>Remove</v>
      </c>
      <c r="W3307"/>
      <c r="X3307"/>
      <c r="Y3307"/>
      <c r="Z3307"/>
      <c r="AA3307"/>
      <c r="AC3307"/>
      <c r="AE3307"/>
    </row>
    <row r="3308" spans="1:31" hidden="1" x14ac:dyDescent="0.3">
      <c r="A3308" s="3">
        <v>3235694040</v>
      </c>
      <c r="B3308" s="3" t="s">
        <v>7746</v>
      </c>
      <c r="C3308" s="3" t="s">
        <v>7746</v>
      </c>
      <c r="D3308" s="3">
        <v>406.06106916893401</v>
      </c>
      <c r="E3308" s="3" t="s">
        <v>7747</v>
      </c>
      <c r="F3308" s="3" t="s">
        <v>2</v>
      </c>
      <c r="G3308" s="3" t="s">
        <v>243</v>
      </c>
      <c r="H3308" s="3" t="s">
        <v>49</v>
      </c>
      <c r="I3308" s="3" t="s">
        <v>7748</v>
      </c>
      <c r="J3308" s="3" t="s">
        <v>2</v>
      </c>
      <c r="K3308" s="3" t="s">
        <v>243</v>
      </c>
      <c r="L3308" s="3" t="s">
        <v>49</v>
      </c>
      <c r="M3308" s="3" t="s">
        <v>283</v>
      </c>
      <c r="O3308" s="3" t="s">
        <v>9</v>
      </c>
      <c r="P3308" s="3" t="s">
        <v>49</v>
      </c>
      <c r="Q3308" s="3" t="s">
        <v>10</v>
      </c>
      <c r="V3308" t="str">
        <f t="shared" si="155"/>
        <v>Remove</v>
      </c>
      <c r="W3308"/>
      <c r="X3308"/>
      <c r="Y3308"/>
      <c r="Z3308"/>
      <c r="AA3308"/>
      <c r="AC3308"/>
      <c r="AE3308"/>
    </row>
    <row r="3309" spans="1:31" hidden="1" x14ac:dyDescent="0.3">
      <c r="A3309" s="3">
        <v>3227089040</v>
      </c>
      <c r="B3309" s="3" t="s">
        <v>7746</v>
      </c>
      <c r="C3309" s="3" t="s">
        <v>7746</v>
      </c>
      <c r="D3309" s="3">
        <v>338.63740283493399</v>
      </c>
      <c r="E3309" s="3" t="s">
        <v>7749</v>
      </c>
      <c r="F3309" s="3" t="s">
        <v>191</v>
      </c>
      <c r="G3309" s="3" t="s">
        <v>1061</v>
      </c>
      <c r="H3309" s="3" t="s">
        <v>127</v>
      </c>
      <c r="I3309" s="3" t="s">
        <v>7750</v>
      </c>
      <c r="J3309" s="3" t="s">
        <v>191</v>
      </c>
      <c r="K3309" s="3" t="s">
        <v>1061</v>
      </c>
      <c r="L3309" s="3" t="s">
        <v>127</v>
      </c>
      <c r="M3309" s="3" t="s">
        <v>541</v>
      </c>
      <c r="O3309" s="3" t="s">
        <v>9</v>
      </c>
      <c r="P3309" s="3" t="s">
        <v>127</v>
      </c>
      <c r="Q3309" s="3" t="s">
        <v>10</v>
      </c>
      <c r="V3309" t="str">
        <f t="shared" si="155"/>
        <v>Remove</v>
      </c>
      <c r="W3309"/>
      <c r="X3309"/>
      <c r="Y3309"/>
      <c r="Z3309"/>
      <c r="AA3309"/>
      <c r="AC3309"/>
      <c r="AE3309"/>
    </row>
    <row r="3310" spans="1:31" hidden="1" x14ac:dyDescent="0.3">
      <c r="A3310" s="3">
        <v>3247451040</v>
      </c>
      <c r="B3310" s="3" t="s">
        <v>6719</v>
      </c>
      <c r="C3310" s="3" t="s">
        <v>6719</v>
      </c>
      <c r="D3310" s="3">
        <v>226.19540299227799</v>
      </c>
      <c r="E3310" s="3" t="s">
        <v>7751</v>
      </c>
      <c r="F3310" s="3" t="s">
        <v>13</v>
      </c>
      <c r="G3310" s="3" t="s">
        <v>65</v>
      </c>
      <c r="H3310" s="3" t="s">
        <v>49</v>
      </c>
      <c r="I3310" s="3" t="s">
        <v>7752</v>
      </c>
      <c r="J3310" s="3" t="s">
        <v>26</v>
      </c>
      <c r="K3310" s="3" t="s">
        <v>72</v>
      </c>
      <c r="L3310" s="3" t="s">
        <v>49</v>
      </c>
      <c r="M3310" s="3" t="s">
        <v>7753</v>
      </c>
      <c r="O3310" s="3" t="s">
        <v>9</v>
      </c>
      <c r="P3310" s="3" t="s">
        <v>49</v>
      </c>
      <c r="Q3310" s="3" t="s">
        <v>10</v>
      </c>
      <c r="V3310" t="str">
        <f t="shared" si="155"/>
        <v>Remove</v>
      </c>
      <c r="W3310"/>
      <c r="X3310"/>
      <c r="Y3310"/>
      <c r="Z3310"/>
      <c r="AA3310"/>
      <c r="AC3310"/>
      <c r="AE3310"/>
    </row>
    <row r="3311" spans="1:31" hidden="1" x14ac:dyDescent="0.3">
      <c r="A3311" s="3">
        <v>3227859040</v>
      </c>
      <c r="B3311" s="3" t="s">
        <v>6719</v>
      </c>
      <c r="C3311" s="3" t="s">
        <v>6719</v>
      </c>
      <c r="D3311" s="3">
        <v>669.99926267281103</v>
      </c>
      <c r="E3311" s="3" t="s">
        <v>7754</v>
      </c>
      <c r="F3311" s="3" t="s">
        <v>90</v>
      </c>
      <c r="G3311" s="3" t="s">
        <v>106</v>
      </c>
      <c r="H3311" s="3" t="s">
        <v>107</v>
      </c>
      <c r="I3311" s="3" t="s">
        <v>7755</v>
      </c>
      <c r="J3311" s="3" t="s">
        <v>41</v>
      </c>
      <c r="K3311" s="3" t="s">
        <v>459</v>
      </c>
      <c r="L3311" s="3" t="s">
        <v>107</v>
      </c>
      <c r="M3311" s="3" t="s">
        <v>7756</v>
      </c>
      <c r="N3311" s="3" t="s">
        <v>299</v>
      </c>
      <c r="O3311" s="3" t="s">
        <v>9</v>
      </c>
      <c r="P3311" s="3" t="s">
        <v>107</v>
      </c>
      <c r="Q3311" s="3" t="s">
        <v>10</v>
      </c>
      <c r="V3311" t="str">
        <f t="shared" si="155"/>
        <v>Remove</v>
      </c>
      <c r="W3311"/>
      <c r="X3311"/>
      <c r="Y3311"/>
      <c r="Z3311"/>
      <c r="AA3311"/>
      <c r="AC3311"/>
      <c r="AE3311"/>
    </row>
    <row r="3312" spans="1:31" hidden="1" x14ac:dyDescent="0.3">
      <c r="A3312" s="3">
        <v>3215678040</v>
      </c>
      <c r="B3312" s="3" t="s">
        <v>6719</v>
      </c>
      <c r="C3312" s="3" t="s">
        <v>6719</v>
      </c>
      <c r="D3312" s="3">
        <v>729.64669738863302</v>
      </c>
      <c r="E3312" s="3" t="s">
        <v>7757</v>
      </c>
      <c r="F3312" s="3" t="s">
        <v>2</v>
      </c>
      <c r="G3312" s="3" t="s">
        <v>3</v>
      </c>
      <c r="H3312" s="3" t="s">
        <v>107</v>
      </c>
      <c r="I3312" s="3" t="s">
        <v>2607</v>
      </c>
      <c r="J3312" s="3" t="s">
        <v>26</v>
      </c>
      <c r="K3312" s="3" t="s">
        <v>511</v>
      </c>
      <c r="L3312" s="3" t="s">
        <v>211</v>
      </c>
      <c r="M3312" s="3" t="s">
        <v>436</v>
      </c>
      <c r="N3312" s="3" t="s">
        <v>289</v>
      </c>
      <c r="O3312" s="3" t="s">
        <v>9</v>
      </c>
      <c r="P3312" s="3" t="s">
        <v>107</v>
      </c>
      <c r="Q3312" s="3" t="s">
        <v>10</v>
      </c>
      <c r="V3312" t="str">
        <f t="shared" si="155"/>
        <v>Remove</v>
      </c>
      <c r="W3312"/>
      <c r="X3312"/>
      <c r="Y3312"/>
      <c r="Z3312"/>
      <c r="AA3312"/>
      <c r="AC3312"/>
      <c r="AE3312"/>
    </row>
    <row r="3313" spans="1:31" hidden="1" x14ac:dyDescent="0.3">
      <c r="A3313" s="3">
        <v>3227960040</v>
      </c>
      <c r="B3313" s="3" t="s">
        <v>7243</v>
      </c>
      <c r="C3313" s="3" t="s">
        <v>7243</v>
      </c>
      <c r="D3313" s="3">
        <v>860.67627413437799</v>
      </c>
      <c r="E3313" s="3" t="s">
        <v>7758</v>
      </c>
      <c r="F3313" s="3" t="s">
        <v>23</v>
      </c>
      <c r="G3313" s="3" t="s">
        <v>24</v>
      </c>
      <c r="H3313" s="3" t="s">
        <v>4</v>
      </c>
      <c r="I3313" s="3" t="s">
        <v>7759</v>
      </c>
      <c r="J3313" s="3" t="s">
        <v>23</v>
      </c>
      <c r="K3313" s="3" t="s">
        <v>24</v>
      </c>
      <c r="L3313" s="3" t="s">
        <v>4</v>
      </c>
      <c r="N3313" s="3" t="s">
        <v>7760</v>
      </c>
      <c r="O3313" s="3" t="s">
        <v>9</v>
      </c>
      <c r="P3313" s="3" t="s">
        <v>4</v>
      </c>
      <c r="Q3313" s="3" t="s">
        <v>10</v>
      </c>
      <c r="V3313" t="str">
        <f t="shared" si="155"/>
        <v>Remove</v>
      </c>
      <c r="W3313"/>
      <c r="X3313"/>
      <c r="Y3313"/>
      <c r="Z3313"/>
      <c r="AA3313"/>
      <c r="AC3313"/>
      <c r="AE3313"/>
    </row>
    <row r="3314" spans="1:31" hidden="1" x14ac:dyDescent="0.3">
      <c r="A3314" s="3">
        <v>3227871040</v>
      </c>
      <c r="B3314" s="3" t="s">
        <v>7243</v>
      </c>
      <c r="C3314" s="3" t="s">
        <v>7243</v>
      </c>
      <c r="D3314" s="3">
        <v>105.86674061162999</v>
      </c>
      <c r="E3314" s="3" t="s">
        <v>7761</v>
      </c>
      <c r="F3314" s="3" t="s">
        <v>13</v>
      </c>
      <c r="G3314" s="3" t="s">
        <v>96</v>
      </c>
      <c r="H3314" s="3" t="s">
        <v>4</v>
      </c>
      <c r="I3314" s="3" t="s">
        <v>7762</v>
      </c>
      <c r="J3314" s="3" t="s">
        <v>62</v>
      </c>
      <c r="K3314" s="3" t="s">
        <v>210</v>
      </c>
      <c r="L3314" s="3" t="s">
        <v>4</v>
      </c>
      <c r="O3314" s="3" t="s">
        <v>9</v>
      </c>
      <c r="P3314" s="3" t="s">
        <v>4</v>
      </c>
      <c r="Q3314" s="3" t="s">
        <v>10</v>
      </c>
      <c r="V3314" t="str">
        <f t="shared" si="155"/>
        <v>Remove</v>
      </c>
      <c r="W3314"/>
      <c r="X3314"/>
      <c r="Y3314"/>
      <c r="Z3314"/>
      <c r="AA3314"/>
      <c r="AC3314"/>
      <c r="AE3314"/>
    </row>
    <row r="3315" spans="1:31" hidden="1" x14ac:dyDescent="0.3">
      <c r="A3315" s="3">
        <v>3227797040</v>
      </c>
      <c r="B3315" s="3" t="s">
        <v>7243</v>
      </c>
      <c r="C3315" s="3" t="s">
        <v>7243</v>
      </c>
      <c r="D3315" s="3">
        <v>201.039167686658</v>
      </c>
      <c r="E3315" s="3" t="s">
        <v>7763</v>
      </c>
      <c r="F3315" s="3" t="s">
        <v>83</v>
      </c>
      <c r="G3315" s="3" t="s">
        <v>84</v>
      </c>
      <c r="H3315" s="3" t="s">
        <v>4</v>
      </c>
      <c r="I3315" s="3" t="s">
        <v>7764</v>
      </c>
      <c r="J3315" s="3" t="s">
        <v>83</v>
      </c>
      <c r="K3315" s="3" t="s">
        <v>159</v>
      </c>
      <c r="L3315" s="3" t="s">
        <v>4</v>
      </c>
      <c r="N3315" s="3" t="s">
        <v>187</v>
      </c>
      <c r="O3315" s="3" t="s">
        <v>9</v>
      </c>
      <c r="P3315" s="3" t="s">
        <v>4</v>
      </c>
      <c r="Q3315" s="3" t="s">
        <v>10</v>
      </c>
      <c r="V3315" t="str">
        <f t="shared" si="155"/>
        <v>Remove</v>
      </c>
      <c r="W3315"/>
      <c r="X3315"/>
      <c r="Y3315"/>
      <c r="Z3315"/>
      <c r="AA3315"/>
      <c r="AC3315"/>
      <c r="AE3315"/>
    </row>
    <row r="3316" spans="1:31" ht="28.8" x14ac:dyDescent="0.3">
      <c r="A3316" s="3">
        <v>3229830040</v>
      </c>
      <c r="B3316" s="3" t="s">
        <v>5933</v>
      </c>
      <c r="C3316" s="3" t="s">
        <v>5933</v>
      </c>
      <c r="D3316" s="3">
        <v>111.652669941372</v>
      </c>
      <c r="E3316" s="3" t="s">
        <v>16032</v>
      </c>
      <c r="F3316" s="3" t="s">
        <v>2</v>
      </c>
      <c r="G3316" s="3" t="s">
        <v>3</v>
      </c>
      <c r="H3316" s="3" t="s">
        <v>16004</v>
      </c>
      <c r="I3316" s="3" t="s">
        <v>7765</v>
      </c>
      <c r="J3316" s="3" t="s">
        <v>26</v>
      </c>
      <c r="K3316" s="3" t="s">
        <v>27</v>
      </c>
      <c r="L3316" s="3" t="s">
        <v>28</v>
      </c>
      <c r="M3316" s="3" t="s">
        <v>7766</v>
      </c>
      <c r="O3316" s="3" t="s">
        <v>9</v>
      </c>
      <c r="P3316" s="3" t="s">
        <v>4</v>
      </c>
      <c r="Q3316" s="3" t="s">
        <v>10</v>
      </c>
      <c r="R3316" s="2" t="s">
        <v>28</v>
      </c>
      <c r="S3316" s="3">
        <v>10.94</v>
      </c>
      <c r="T3316" s="3">
        <v>5.75</v>
      </c>
      <c r="U3316" s="3">
        <v>7.99</v>
      </c>
      <c r="V3316" s="3" t="str">
        <f t="shared" si="155"/>
        <v>Keep</v>
      </c>
      <c r="W3316" s="2" t="str">
        <f>MID(B3316, 5, 11)</f>
        <v>Mar 26 2018</v>
      </c>
      <c r="X3316" s="3">
        <f t="shared" ref="X3316" si="159">VALUE(RIGHT(W3316,4))</f>
        <v>2018</v>
      </c>
      <c r="Y3316" s="2" t="str">
        <f>H3316&amp;X3316</f>
        <v>china2018</v>
      </c>
      <c r="Z3316" s="1" t="s">
        <v>16095</v>
      </c>
      <c r="AA3316" s="1">
        <f>IFERROR(VLOOKUP(Z3316, RISKSHEET!$A$2:$G$1000, 4, FALSE), "Missing")</f>
        <v>-0.18647919595241499</v>
      </c>
      <c r="AB3316">
        <f>IFERROR(VLOOKUP(Z3316, RISKSHEET!$A$2:$G$1000, 5, FALSE), "Missing")</f>
        <v>-0.29857248067855802</v>
      </c>
      <c r="AC3316" s="1">
        <f>IFERROR(VLOOKUP(Z3316, RISKSHEET!$A$2:$G$1000, 6, FALSE), "Missing")</f>
        <v>0.49667844176292397</v>
      </c>
      <c r="AD3316" t="str">
        <f>_xlfn.XLOOKUP(Z3316, CREDITRATING!I:I, CREDITRATING!E:E, "Missing")</f>
        <v>A+</v>
      </c>
      <c r="AE3316" s="1">
        <f>_xlfn.XLOOKUP(Z3316, CREDITRATING!I:I, CREDITRATING!F:F, "Missing")</f>
        <v>5</v>
      </c>
    </row>
    <row r="3317" spans="1:31" hidden="1" x14ac:dyDescent="0.3">
      <c r="A3317" s="3">
        <v>3228026040</v>
      </c>
      <c r="B3317" s="3" t="s">
        <v>5933</v>
      </c>
      <c r="C3317" s="3" t="s">
        <v>5933</v>
      </c>
      <c r="D3317" s="3">
        <v>275.59983191085502</v>
      </c>
      <c r="E3317" s="3" t="s">
        <v>6155</v>
      </c>
      <c r="F3317" s="3" t="s">
        <v>90</v>
      </c>
      <c r="G3317" s="3" t="s">
        <v>733</v>
      </c>
      <c r="H3317" s="3" t="s">
        <v>4</v>
      </c>
      <c r="I3317" s="3" t="s">
        <v>1069</v>
      </c>
      <c r="J3317" s="3" t="s">
        <v>62</v>
      </c>
      <c r="K3317" s="3" t="s">
        <v>88</v>
      </c>
      <c r="L3317" s="3" t="s">
        <v>4</v>
      </c>
      <c r="N3317" s="3" t="s">
        <v>566</v>
      </c>
      <c r="O3317" s="3" t="s">
        <v>9</v>
      </c>
      <c r="P3317" s="3" t="s">
        <v>4</v>
      </c>
      <c r="Q3317" s="3" t="s">
        <v>10</v>
      </c>
      <c r="V3317" t="str">
        <f t="shared" si="155"/>
        <v>Remove</v>
      </c>
      <c r="W3317"/>
      <c r="X3317"/>
      <c r="Y3317"/>
      <c r="Z3317"/>
      <c r="AA3317"/>
      <c r="AC3317"/>
      <c r="AE3317"/>
    </row>
    <row r="3318" spans="1:31" hidden="1" x14ac:dyDescent="0.3">
      <c r="A3318" s="3">
        <v>3227881040</v>
      </c>
      <c r="B3318" s="3" t="s">
        <v>5933</v>
      </c>
      <c r="C3318" s="3" t="s">
        <v>5933</v>
      </c>
      <c r="D3318" s="3">
        <v>113.141498970052</v>
      </c>
      <c r="E3318" s="3" t="s">
        <v>7767</v>
      </c>
      <c r="F3318" s="3" t="s">
        <v>62</v>
      </c>
      <c r="G3318" s="3" t="s">
        <v>113</v>
      </c>
      <c r="H3318" s="3" t="s">
        <v>4</v>
      </c>
      <c r="I3318" s="3" t="s">
        <v>7768</v>
      </c>
      <c r="J3318" s="3" t="s">
        <v>26</v>
      </c>
      <c r="K3318" s="3" t="s">
        <v>27</v>
      </c>
      <c r="L3318" s="3" t="s">
        <v>4</v>
      </c>
      <c r="M3318" s="3" t="s">
        <v>296</v>
      </c>
      <c r="O3318" s="3" t="s">
        <v>9</v>
      </c>
      <c r="P3318" s="3" t="s">
        <v>4</v>
      </c>
      <c r="Q3318" s="3" t="s">
        <v>10</v>
      </c>
      <c r="V3318" t="str">
        <f t="shared" si="155"/>
        <v>Remove</v>
      </c>
      <c r="W3318"/>
      <c r="X3318"/>
      <c r="Y3318"/>
      <c r="Z3318"/>
      <c r="AA3318"/>
      <c r="AC3318"/>
      <c r="AE3318"/>
    </row>
    <row r="3319" spans="1:31" hidden="1" x14ac:dyDescent="0.3">
      <c r="A3319" s="3">
        <v>3229101040</v>
      </c>
      <c r="B3319" s="3" t="s">
        <v>7647</v>
      </c>
      <c r="C3319" s="3" t="s">
        <v>7647</v>
      </c>
      <c r="D3319" s="3">
        <v>127.11286591688599</v>
      </c>
      <c r="E3319" s="3" t="s">
        <v>7769</v>
      </c>
      <c r="F3319" s="3" t="s">
        <v>13</v>
      </c>
      <c r="G3319" s="3" t="s">
        <v>155</v>
      </c>
      <c r="H3319" s="3" t="s">
        <v>4</v>
      </c>
      <c r="I3319" s="3" t="s">
        <v>7770</v>
      </c>
      <c r="J3319" s="3" t="s">
        <v>26</v>
      </c>
      <c r="K3319" s="3" t="s">
        <v>27</v>
      </c>
      <c r="L3319" s="3" t="s">
        <v>7771</v>
      </c>
      <c r="O3319" s="3" t="s">
        <v>9</v>
      </c>
      <c r="P3319" s="3" t="s">
        <v>4</v>
      </c>
      <c r="Q3319" s="3" t="s">
        <v>10</v>
      </c>
      <c r="V3319" t="str">
        <f t="shared" si="155"/>
        <v>Remove</v>
      </c>
      <c r="W3319"/>
      <c r="X3319"/>
      <c r="Y3319"/>
      <c r="Z3319"/>
      <c r="AA3319"/>
      <c r="AC3319"/>
      <c r="AE3319"/>
    </row>
    <row r="3320" spans="1:31" hidden="1" x14ac:dyDescent="0.3">
      <c r="A3320" s="3">
        <v>3229060040</v>
      </c>
      <c r="B3320" s="3" t="s">
        <v>7647</v>
      </c>
      <c r="C3320" s="3" t="s">
        <v>7772</v>
      </c>
      <c r="D3320" s="3">
        <v>137.82842524492</v>
      </c>
      <c r="E3320" s="3" t="s">
        <v>7773</v>
      </c>
      <c r="F3320" s="3" t="s">
        <v>62</v>
      </c>
      <c r="G3320" s="3" t="s">
        <v>210</v>
      </c>
      <c r="H3320" s="3" t="s">
        <v>4</v>
      </c>
      <c r="I3320" s="3" t="s">
        <v>5973</v>
      </c>
      <c r="J3320" s="3" t="s">
        <v>41</v>
      </c>
      <c r="K3320" s="3" t="s">
        <v>42</v>
      </c>
      <c r="L3320" s="3" t="s">
        <v>4</v>
      </c>
      <c r="N3320" s="3" t="s">
        <v>329</v>
      </c>
      <c r="O3320" s="3" t="s">
        <v>9</v>
      </c>
      <c r="P3320" s="3" t="s">
        <v>4</v>
      </c>
      <c r="Q3320" s="3" t="s">
        <v>10</v>
      </c>
      <c r="R3320" s="2" t="s">
        <v>862</v>
      </c>
      <c r="V3320" t="str">
        <f t="shared" si="155"/>
        <v>Remove</v>
      </c>
      <c r="W3320"/>
      <c r="X3320"/>
      <c r="Y3320"/>
      <c r="Z3320"/>
      <c r="AA3320"/>
      <c r="AC3320"/>
      <c r="AE3320"/>
    </row>
    <row r="3321" spans="1:31" hidden="1" x14ac:dyDescent="0.3">
      <c r="A3321" s="3">
        <v>3228513040</v>
      </c>
      <c r="B3321" s="3" t="s">
        <v>7647</v>
      </c>
      <c r="C3321" s="3" t="s">
        <v>7647</v>
      </c>
      <c r="D3321" s="3">
        <v>292.499641062455</v>
      </c>
      <c r="E3321" s="3" t="s">
        <v>7774</v>
      </c>
      <c r="F3321" s="3" t="s">
        <v>13</v>
      </c>
      <c r="G3321" s="3" t="s">
        <v>155</v>
      </c>
      <c r="H3321" s="3" t="s">
        <v>4</v>
      </c>
      <c r="I3321" s="3" t="s">
        <v>7775</v>
      </c>
      <c r="J3321" s="3" t="s">
        <v>13</v>
      </c>
      <c r="K3321" s="3" t="s">
        <v>155</v>
      </c>
      <c r="L3321" s="3" t="s">
        <v>211</v>
      </c>
      <c r="M3321" s="3" t="s">
        <v>214</v>
      </c>
      <c r="N3321" s="3" t="s">
        <v>7776</v>
      </c>
      <c r="O3321" s="3" t="s">
        <v>9</v>
      </c>
      <c r="P3321" s="3" t="s">
        <v>4</v>
      </c>
      <c r="Q3321" s="3" t="s">
        <v>10</v>
      </c>
      <c r="V3321" t="str">
        <f t="shared" si="155"/>
        <v>Remove</v>
      </c>
      <c r="W3321"/>
      <c r="X3321"/>
      <c r="Y3321"/>
      <c r="Z3321"/>
      <c r="AA3321"/>
      <c r="AC3321"/>
      <c r="AE3321"/>
    </row>
    <row r="3322" spans="1:31" hidden="1" x14ac:dyDescent="0.3">
      <c r="A3322" s="3">
        <v>3229885040</v>
      </c>
      <c r="B3322" s="3" t="s">
        <v>7777</v>
      </c>
      <c r="C3322" s="3" t="s">
        <v>7777</v>
      </c>
      <c r="D3322" s="3">
        <v>83.383917302722494</v>
      </c>
      <c r="E3322" s="3" t="s">
        <v>6761</v>
      </c>
      <c r="F3322" s="3" t="s">
        <v>41</v>
      </c>
      <c r="G3322" s="3" t="s">
        <v>144</v>
      </c>
      <c r="H3322" s="3" t="s">
        <v>49</v>
      </c>
      <c r="I3322" s="3" t="s">
        <v>6762</v>
      </c>
      <c r="J3322" s="3" t="s">
        <v>41</v>
      </c>
      <c r="K3322" s="3" t="s">
        <v>144</v>
      </c>
      <c r="L3322" s="3" t="s">
        <v>49</v>
      </c>
      <c r="M3322" s="3" t="s">
        <v>2457</v>
      </c>
      <c r="O3322" s="3" t="s">
        <v>9</v>
      </c>
      <c r="P3322" s="3" t="s">
        <v>49</v>
      </c>
      <c r="Q3322" s="3" t="s">
        <v>10</v>
      </c>
      <c r="V3322" t="str">
        <f t="shared" si="155"/>
        <v>Remove</v>
      </c>
      <c r="W3322"/>
      <c r="X3322"/>
      <c r="Y3322"/>
      <c r="Z3322"/>
      <c r="AA3322"/>
      <c r="AC3322"/>
      <c r="AE3322"/>
    </row>
    <row r="3323" spans="1:31" hidden="1" x14ac:dyDescent="0.3">
      <c r="A3323" s="3">
        <v>3229014040</v>
      </c>
      <c r="B3323" s="3" t="s">
        <v>7777</v>
      </c>
      <c r="C3323" s="3" t="s">
        <v>7777</v>
      </c>
      <c r="D3323" s="3">
        <v>111.49870183654301</v>
      </c>
      <c r="E3323" s="3" t="s">
        <v>7778</v>
      </c>
      <c r="F3323" s="3" t="s">
        <v>13</v>
      </c>
      <c r="G3323" s="3" t="s">
        <v>65</v>
      </c>
      <c r="H3323" s="3" t="s">
        <v>4</v>
      </c>
      <c r="I3323" s="3" t="s">
        <v>7779</v>
      </c>
      <c r="J3323" s="3" t="s">
        <v>98</v>
      </c>
      <c r="K3323" s="3" t="s">
        <v>99</v>
      </c>
      <c r="L3323" s="3" t="s">
        <v>4</v>
      </c>
      <c r="O3323" s="3" t="s">
        <v>9</v>
      </c>
      <c r="P3323" s="3" t="s">
        <v>4</v>
      </c>
      <c r="Q3323" s="3" t="s">
        <v>10</v>
      </c>
      <c r="V3323" t="str">
        <f t="shared" si="155"/>
        <v>Remove</v>
      </c>
      <c r="W3323"/>
      <c r="X3323"/>
      <c r="Y3323"/>
      <c r="Z3323"/>
      <c r="AA3323"/>
      <c r="AC3323"/>
      <c r="AE3323"/>
    </row>
    <row r="3324" spans="1:31" hidden="1" x14ac:dyDescent="0.3">
      <c r="A3324" s="3">
        <v>3229907040</v>
      </c>
      <c r="B3324" s="3" t="s">
        <v>7780</v>
      </c>
      <c r="C3324" s="3" t="s">
        <v>7780</v>
      </c>
      <c r="D3324" s="3">
        <v>67.000844205679201</v>
      </c>
      <c r="E3324" s="3" t="s">
        <v>7781</v>
      </c>
      <c r="F3324" s="3" t="s">
        <v>6</v>
      </c>
      <c r="G3324" s="3" t="s">
        <v>34</v>
      </c>
      <c r="H3324" s="3" t="s">
        <v>107</v>
      </c>
      <c r="I3324" s="3" t="s">
        <v>4781</v>
      </c>
      <c r="J3324" s="3" t="s">
        <v>26</v>
      </c>
      <c r="K3324" s="3" t="s">
        <v>27</v>
      </c>
      <c r="L3324" s="3" t="s">
        <v>3037</v>
      </c>
      <c r="O3324" s="3" t="s">
        <v>9</v>
      </c>
      <c r="P3324" s="3" t="s">
        <v>107</v>
      </c>
      <c r="Q3324" s="3" t="s">
        <v>10</v>
      </c>
      <c r="V3324" t="str">
        <f t="shared" si="155"/>
        <v>Remove</v>
      </c>
      <c r="W3324"/>
      <c r="X3324"/>
      <c r="Y3324"/>
      <c r="Z3324"/>
      <c r="AA3324"/>
      <c r="AC3324"/>
      <c r="AE3324"/>
    </row>
    <row r="3325" spans="1:31" hidden="1" x14ac:dyDescent="0.3">
      <c r="A3325" s="3">
        <v>3232578040</v>
      </c>
      <c r="B3325" s="3" t="s">
        <v>7656</v>
      </c>
      <c r="C3325" s="3" t="s">
        <v>7656</v>
      </c>
      <c r="D3325" s="3">
        <v>477.12958839620802</v>
      </c>
      <c r="E3325" s="3" t="s">
        <v>7782</v>
      </c>
      <c r="F3325" s="3" t="s">
        <v>13</v>
      </c>
      <c r="G3325" s="3" t="s">
        <v>155</v>
      </c>
      <c r="H3325" s="3" t="s">
        <v>4</v>
      </c>
      <c r="I3325" s="3" t="s">
        <v>25</v>
      </c>
      <c r="J3325" s="3" t="s">
        <v>26</v>
      </c>
      <c r="K3325" s="3" t="s">
        <v>27</v>
      </c>
      <c r="L3325" s="3" t="s">
        <v>4</v>
      </c>
      <c r="O3325" s="3" t="s">
        <v>9</v>
      </c>
      <c r="P3325" s="3" t="s">
        <v>4</v>
      </c>
      <c r="Q3325" s="3" t="s">
        <v>10</v>
      </c>
      <c r="V3325" t="str">
        <f t="shared" si="155"/>
        <v>Remove</v>
      </c>
      <c r="W3325"/>
      <c r="X3325"/>
      <c r="Y3325"/>
      <c r="Z3325"/>
      <c r="AA3325"/>
      <c r="AC3325"/>
      <c r="AE3325"/>
    </row>
    <row r="3326" spans="1:31" hidden="1" x14ac:dyDescent="0.3">
      <c r="A3326" s="3">
        <v>3230143040</v>
      </c>
      <c r="B3326" s="3" t="s">
        <v>7656</v>
      </c>
      <c r="C3326" s="3" t="s">
        <v>7783</v>
      </c>
      <c r="D3326" s="3">
        <v>300.14727241492398</v>
      </c>
      <c r="E3326" s="3" t="s">
        <v>7784</v>
      </c>
      <c r="F3326" s="3" t="s">
        <v>2</v>
      </c>
      <c r="G3326" s="3" t="s">
        <v>3</v>
      </c>
      <c r="H3326" s="3" t="s">
        <v>4</v>
      </c>
      <c r="I3326" s="3" t="s">
        <v>4760</v>
      </c>
      <c r="J3326" s="3" t="s">
        <v>2</v>
      </c>
      <c r="K3326" s="3" t="s">
        <v>3</v>
      </c>
      <c r="L3326" s="3" t="s">
        <v>4</v>
      </c>
      <c r="O3326" s="3" t="s">
        <v>9</v>
      </c>
      <c r="P3326" s="3" t="s">
        <v>4</v>
      </c>
      <c r="Q3326" s="3" t="s">
        <v>10</v>
      </c>
      <c r="V3326" t="str">
        <f t="shared" si="155"/>
        <v>Remove</v>
      </c>
      <c r="W3326"/>
      <c r="X3326"/>
      <c r="Y3326"/>
      <c r="Z3326"/>
      <c r="AA3326"/>
      <c r="AC3326"/>
      <c r="AE3326"/>
    </row>
    <row r="3327" spans="1:31" hidden="1" x14ac:dyDescent="0.3">
      <c r="A3327" s="3">
        <v>3230136040</v>
      </c>
      <c r="B3327" s="3" t="s">
        <v>7656</v>
      </c>
      <c r="C3327" s="3" t="s">
        <v>7783</v>
      </c>
      <c r="D3327" s="3">
        <v>255.31055270103499</v>
      </c>
      <c r="E3327" s="3" t="s">
        <v>7785</v>
      </c>
      <c r="F3327" s="3" t="s">
        <v>2</v>
      </c>
      <c r="G3327" s="3" t="s">
        <v>3</v>
      </c>
      <c r="H3327" s="3" t="s">
        <v>4</v>
      </c>
      <c r="I3327" s="3" t="s">
        <v>4760</v>
      </c>
      <c r="J3327" s="3" t="s">
        <v>2</v>
      </c>
      <c r="K3327" s="3" t="s">
        <v>3</v>
      </c>
      <c r="L3327" s="3" t="s">
        <v>4</v>
      </c>
      <c r="O3327" s="3" t="s">
        <v>9</v>
      </c>
      <c r="P3327" s="3" t="s">
        <v>4</v>
      </c>
      <c r="Q3327" s="3" t="s">
        <v>10</v>
      </c>
      <c r="V3327" t="str">
        <f t="shared" si="155"/>
        <v>Remove</v>
      </c>
      <c r="W3327"/>
      <c r="X3327"/>
      <c r="Y3327"/>
      <c r="Z3327"/>
      <c r="AA3327"/>
      <c r="AC3327"/>
      <c r="AE3327"/>
    </row>
    <row r="3328" spans="1:31" hidden="1" x14ac:dyDescent="0.3">
      <c r="A3328" s="3">
        <v>3230087040</v>
      </c>
      <c r="B3328" s="3" t="s">
        <v>7656</v>
      </c>
      <c r="C3328" s="3" t="s">
        <v>7656</v>
      </c>
      <c r="D3328" s="3">
        <v>127.393600101788</v>
      </c>
      <c r="E3328" s="3" t="s">
        <v>7786</v>
      </c>
      <c r="F3328" s="3" t="s">
        <v>26</v>
      </c>
      <c r="G3328" s="3" t="s">
        <v>27</v>
      </c>
      <c r="H3328" s="3" t="s">
        <v>4</v>
      </c>
      <c r="I3328" s="3" t="s">
        <v>25</v>
      </c>
      <c r="J3328" s="3" t="s">
        <v>26</v>
      </c>
      <c r="K3328" s="3" t="s">
        <v>27</v>
      </c>
      <c r="L3328" s="3" t="s">
        <v>4</v>
      </c>
      <c r="O3328" s="3" t="s">
        <v>9</v>
      </c>
      <c r="P3328" s="3" t="s">
        <v>4</v>
      </c>
      <c r="Q3328" s="3" t="s">
        <v>10</v>
      </c>
      <c r="V3328" t="str">
        <f t="shared" si="155"/>
        <v>Remove</v>
      </c>
      <c r="W3328"/>
      <c r="X3328"/>
      <c r="Y3328"/>
      <c r="Z3328"/>
      <c r="AA3328"/>
      <c r="AC3328"/>
      <c r="AE3328"/>
    </row>
    <row r="3329" spans="1:31" hidden="1" x14ac:dyDescent="0.3">
      <c r="A3329" s="3">
        <v>3246311040</v>
      </c>
      <c r="B3329" s="3" t="s">
        <v>7488</v>
      </c>
      <c r="C3329" s="3" t="s">
        <v>7488</v>
      </c>
      <c r="D3329" s="3">
        <v>5442.9226499160004</v>
      </c>
      <c r="E3329" s="3" t="s">
        <v>7787</v>
      </c>
      <c r="F3329" s="3" t="s">
        <v>62</v>
      </c>
      <c r="G3329" s="3" t="s">
        <v>328</v>
      </c>
      <c r="H3329" s="3" t="s">
        <v>4</v>
      </c>
      <c r="I3329" s="3" t="s">
        <v>7788</v>
      </c>
      <c r="J3329" s="3" t="s">
        <v>191</v>
      </c>
      <c r="K3329" s="3" t="s">
        <v>1178</v>
      </c>
      <c r="L3329" s="3" t="s">
        <v>4</v>
      </c>
      <c r="N3329" s="3" t="s">
        <v>329</v>
      </c>
      <c r="O3329" s="3" t="s">
        <v>9</v>
      </c>
      <c r="P3329" s="3" t="s">
        <v>4</v>
      </c>
      <c r="Q3329" s="3" t="s">
        <v>10</v>
      </c>
      <c r="V3329" t="str">
        <f t="shared" si="155"/>
        <v>Remove</v>
      </c>
      <c r="W3329"/>
      <c r="X3329"/>
      <c r="Y3329"/>
      <c r="Z3329"/>
      <c r="AA3329"/>
      <c r="AC3329"/>
      <c r="AE3329"/>
    </row>
    <row r="3330" spans="1:31" hidden="1" x14ac:dyDescent="0.3">
      <c r="A3330" s="3">
        <v>3232512040</v>
      </c>
      <c r="B3330" s="3" t="s">
        <v>7488</v>
      </c>
      <c r="C3330" s="3" t="s">
        <v>7488</v>
      </c>
      <c r="D3330" s="3">
        <v>140.036348563594</v>
      </c>
      <c r="E3330" s="3" t="s">
        <v>7789</v>
      </c>
      <c r="F3330" s="3" t="s">
        <v>2</v>
      </c>
      <c r="G3330" s="3" t="s">
        <v>3</v>
      </c>
      <c r="H3330" s="3" t="s">
        <v>4</v>
      </c>
      <c r="I3330" s="3" t="s">
        <v>7790</v>
      </c>
      <c r="J3330" s="3" t="s">
        <v>26</v>
      </c>
      <c r="K3330" s="3" t="s">
        <v>27</v>
      </c>
      <c r="L3330" s="3" t="s">
        <v>4</v>
      </c>
      <c r="O3330" s="3" t="s">
        <v>9</v>
      </c>
      <c r="P3330" s="3" t="s">
        <v>4</v>
      </c>
      <c r="Q3330" s="3" t="s">
        <v>10</v>
      </c>
      <c r="V3330" t="str">
        <f t="shared" si="155"/>
        <v>Remove</v>
      </c>
      <c r="W3330"/>
      <c r="X3330"/>
      <c r="Y3330"/>
      <c r="Z3330"/>
      <c r="AA3330"/>
      <c r="AC3330"/>
      <c r="AE3330"/>
    </row>
    <row r="3331" spans="1:31" hidden="1" x14ac:dyDescent="0.3">
      <c r="A3331" s="3">
        <v>3230547040</v>
      </c>
      <c r="B3331" s="3" t="s">
        <v>7488</v>
      </c>
      <c r="C3331" s="3" t="s">
        <v>7488</v>
      </c>
      <c r="D3331" s="3">
        <v>52.686126964894903</v>
      </c>
      <c r="E3331" s="3" t="s">
        <v>7791</v>
      </c>
      <c r="F3331" s="3" t="s">
        <v>83</v>
      </c>
      <c r="G3331" s="3" t="s">
        <v>159</v>
      </c>
      <c r="H3331" s="3" t="s">
        <v>4</v>
      </c>
      <c r="I3331" s="3" t="s">
        <v>7792</v>
      </c>
      <c r="J3331" s="3" t="s">
        <v>23</v>
      </c>
      <c r="K3331" s="3" t="s">
        <v>126</v>
      </c>
      <c r="L3331" s="3" t="s">
        <v>4</v>
      </c>
      <c r="O3331" s="3" t="s">
        <v>9</v>
      </c>
      <c r="P3331" s="3" t="s">
        <v>4</v>
      </c>
      <c r="Q3331" s="3" t="s">
        <v>10</v>
      </c>
      <c r="V3331" t="str">
        <f t="shared" ref="V3331:V3394" si="160">IF(ISNUMBER(S3331), "Keep", "Remove")</f>
        <v>Remove</v>
      </c>
      <c r="W3331"/>
      <c r="X3331"/>
      <c r="Y3331"/>
      <c r="Z3331"/>
      <c r="AA3331"/>
      <c r="AC3331"/>
      <c r="AE3331"/>
    </row>
    <row r="3332" spans="1:31" hidden="1" x14ac:dyDescent="0.3">
      <c r="A3332" s="3">
        <v>3230542040</v>
      </c>
      <c r="B3332" s="3" t="s">
        <v>7488</v>
      </c>
      <c r="C3332" s="3" t="s">
        <v>7488</v>
      </c>
      <c r="D3332" s="3">
        <v>230.55033000669599</v>
      </c>
      <c r="E3332" s="3" t="s">
        <v>7793</v>
      </c>
      <c r="F3332" s="3" t="s">
        <v>90</v>
      </c>
      <c r="G3332" s="3" t="s">
        <v>91</v>
      </c>
      <c r="H3332" s="3" t="s">
        <v>4</v>
      </c>
      <c r="I3332" s="3" t="s">
        <v>7794</v>
      </c>
      <c r="J3332" s="3" t="s">
        <v>26</v>
      </c>
      <c r="K3332" s="3" t="s">
        <v>27</v>
      </c>
      <c r="L3332" s="3" t="s">
        <v>4</v>
      </c>
      <c r="O3332" s="3" t="s">
        <v>9</v>
      </c>
      <c r="P3332" s="3" t="s">
        <v>4</v>
      </c>
      <c r="Q3332" s="3" t="s">
        <v>10</v>
      </c>
      <c r="V3332" t="str">
        <f t="shared" si="160"/>
        <v>Remove</v>
      </c>
      <c r="W3332"/>
      <c r="X3332"/>
      <c r="Y3332"/>
      <c r="Z3332"/>
      <c r="AA3332"/>
      <c r="AC3332"/>
      <c r="AE3332"/>
    </row>
    <row r="3333" spans="1:31" hidden="1" x14ac:dyDescent="0.3">
      <c r="A3333" s="3">
        <v>3214326040</v>
      </c>
      <c r="B3333" s="3" t="s">
        <v>7488</v>
      </c>
      <c r="C3333" s="3" t="s">
        <v>7488</v>
      </c>
      <c r="D3333" s="3">
        <v>138.22761480571299</v>
      </c>
      <c r="E3333" s="3" t="s">
        <v>7795</v>
      </c>
      <c r="F3333" s="3" t="s">
        <v>2</v>
      </c>
      <c r="G3333" s="3" t="s">
        <v>208</v>
      </c>
      <c r="H3333" s="3" t="s">
        <v>107</v>
      </c>
      <c r="I3333" s="3" t="s">
        <v>7796</v>
      </c>
      <c r="J3333" s="3" t="s">
        <v>38</v>
      </c>
      <c r="K3333" s="3" t="s">
        <v>39</v>
      </c>
      <c r="L3333" s="3" t="s">
        <v>107</v>
      </c>
      <c r="O3333" s="3" t="s">
        <v>9</v>
      </c>
      <c r="P3333" s="3" t="s">
        <v>107</v>
      </c>
      <c r="Q3333" s="3" t="s">
        <v>10</v>
      </c>
      <c r="V3333" t="str">
        <f t="shared" si="160"/>
        <v>Remove</v>
      </c>
      <c r="W3333"/>
      <c r="X3333"/>
      <c r="Y3333"/>
      <c r="Z3333"/>
      <c r="AA3333"/>
      <c r="AC3333"/>
      <c r="AE3333"/>
    </row>
    <row r="3334" spans="1:31" ht="28.8" x14ac:dyDescent="0.3">
      <c r="A3334" s="3">
        <v>3560508040</v>
      </c>
      <c r="B3334" s="3" t="s">
        <v>7797</v>
      </c>
      <c r="C3334" s="3" t="s">
        <v>7797</v>
      </c>
      <c r="D3334" s="3">
        <v>1220.65475241527</v>
      </c>
      <c r="E3334" s="3" t="s">
        <v>7798</v>
      </c>
      <c r="F3334" s="3" t="s">
        <v>13</v>
      </c>
      <c r="G3334" s="3" t="s">
        <v>56</v>
      </c>
      <c r="H3334" s="3" t="s">
        <v>16004</v>
      </c>
      <c r="I3334" s="3" t="s">
        <v>7798</v>
      </c>
      <c r="J3334" s="3" t="s">
        <v>13</v>
      </c>
      <c r="K3334" s="3" t="s">
        <v>56</v>
      </c>
      <c r="L3334" s="3" t="s">
        <v>4</v>
      </c>
      <c r="O3334" s="3" t="s">
        <v>9</v>
      </c>
      <c r="P3334" s="3" t="s">
        <v>4</v>
      </c>
      <c r="Q3334" s="3" t="s">
        <v>10</v>
      </c>
      <c r="R3334" s="2" t="s">
        <v>194</v>
      </c>
      <c r="S3334" s="3">
        <v>-0.24</v>
      </c>
      <c r="T3334" s="3">
        <v>-6.16</v>
      </c>
      <c r="U3334" s="3">
        <v>-15.61</v>
      </c>
      <c r="V3334" s="3" t="str">
        <f t="shared" si="160"/>
        <v>Keep</v>
      </c>
      <c r="W3334" s="2" t="str">
        <f>MID(B3334, 5, 11)</f>
        <v>Apr 02 2018</v>
      </c>
      <c r="X3334" s="3">
        <f t="shared" ref="X3334" si="161">VALUE(RIGHT(W3334,4))</f>
        <v>2018</v>
      </c>
      <c r="Y3334" s="2" t="str">
        <f>H3334&amp;X3334</f>
        <v>china2018</v>
      </c>
      <c r="Z3334" s="1" t="s">
        <v>16095</v>
      </c>
      <c r="AA3334" s="1">
        <f>IFERROR(VLOOKUP(Z3334, RISKSHEET!$A$2:$G$1000, 4, FALSE), "Missing")</f>
        <v>-0.18647919595241499</v>
      </c>
      <c r="AB3334">
        <f>IFERROR(VLOOKUP(Z3334, RISKSHEET!$A$2:$G$1000, 5, FALSE), "Missing")</f>
        <v>-0.29857248067855802</v>
      </c>
      <c r="AC3334" s="1">
        <f>IFERROR(VLOOKUP(Z3334, RISKSHEET!$A$2:$G$1000, 6, FALSE), "Missing")</f>
        <v>0.49667844176292397</v>
      </c>
      <c r="AD3334" t="str">
        <f>_xlfn.XLOOKUP(Z3334, CREDITRATING!I:I, CREDITRATING!E:E, "Missing")</f>
        <v>A+</v>
      </c>
      <c r="AE3334" s="1">
        <f>_xlfn.XLOOKUP(Z3334, CREDITRATING!I:I, CREDITRATING!F:F, "Missing")</f>
        <v>5</v>
      </c>
    </row>
    <row r="3335" spans="1:31" hidden="1" x14ac:dyDescent="0.3">
      <c r="A3335" s="3">
        <v>3230349040</v>
      </c>
      <c r="B3335" s="3" t="s">
        <v>7797</v>
      </c>
      <c r="C3335" s="3" t="s">
        <v>7797</v>
      </c>
      <c r="D3335" s="3">
        <v>95.654114721168298</v>
      </c>
      <c r="E3335" s="3" t="s">
        <v>7799</v>
      </c>
      <c r="F3335" s="3" t="s">
        <v>26</v>
      </c>
      <c r="G3335" s="3" t="s">
        <v>72</v>
      </c>
      <c r="H3335" s="3" t="s">
        <v>4</v>
      </c>
      <c r="I3335" s="3" t="s">
        <v>7800</v>
      </c>
      <c r="J3335" s="3" t="s">
        <v>41</v>
      </c>
      <c r="K3335" s="3" t="s">
        <v>223</v>
      </c>
      <c r="L3335" s="3" t="s">
        <v>4</v>
      </c>
      <c r="N3335" s="3" t="s">
        <v>329</v>
      </c>
      <c r="O3335" s="3" t="s">
        <v>9</v>
      </c>
      <c r="P3335" s="3" t="s">
        <v>4</v>
      </c>
      <c r="Q3335" s="3" t="s">
        <v>10</v>
      </c>
      <c r="V3335" t="str">
        <f t="shared" si="160"/>
        <v>Remove</v>
      </c>
      <c r="W3335"/>
      <c r="X3335"/>
      <c r="Y3335"/>
      <c r="Z3335"/>
      <c r="AA3335"/>
      <c r="AC3335"/>
      <c r="AE3335"/>
    </row>
    <row r="3336" spans="1:31" hidden="1" x14ac:dyDescent="0.3">
      <c r="A3336" s="3">
        <v>3232534040</v>
      </c>
      <c r="B3336" s="3" t="s">
        <v>7801</v>
      </c>
      <c r="C3336" s="3" t="s">
        <v>7801</v>
      </c>
      <c r="D3336" s="3">
        <v>109.788165963208</v>
      </c>
      <c r="E3336" s="3" t="s">
        <v>7802</v>
      </c>
      <c r="F3336" s="3" t="s">
        <v>2</v>
      </c>
      <c r="G3336" s="3" t="s">
        <v>3</v>
      </c>
      <c r="H3336" s="3" t="s">
        <v>4</v>
      </c>
      <c r="I3336" s="3" t="s">
        <v>7803</v>
      </c>
      <c r="J3336" s="3" t="s">
        <v>2</v>
      </c>
      <c r="K3336" s="3" t="s">
        <v>3</v>
      </c>
      <c r="L3336" s="3" t="s">
        <v>4</v>
      </c>
      <c r="O3336" s="3" t="s">
        <v>9</v>
      </c>
      <c r="P3336" s="3" t="s">
        <v>4</v>
      </c>
      <c r="Q3336" s="3" t="s">
        <v>10</v>
      </c>
      <c r="V3336" t="str">
        <f t="shared" si="160"/>
        <v>Remove</v>
      </c>
      <c r="W3336"/>
      <c r="X3336"/>
      <c r="Y3336"/>
      <c r="Z3336"/>
      <c r="AA3336"/>
      <c r="AC3336"/>
      <c r="AE3336"/>
    </row>
    <row r="3337" spans="1:31" hidden="1" x14ac:dyDescent="0.3">
      <c r="A3337" s="3">
        <v>3231320040</v>
      </c>
      <c r="B3337" s="3" t="s">
        <v>7801</v>
      </c>
      <c r="C3337" s="3" t="s">
        <v>7801</v>
      </c>
      <c r="D3337" s="3">
        <v>153.56265356265399</v>
      </c>
      <c r="E3337" s="3" t="s">
        <v>7804</v>
      </c>
      <c r="F3337" s="3" t="s">
        <v>6</v>
      </c>
      <c r="G3337" s="3" t="s">
        <v>117</v>
      </c>
      <c r="H3337" s="3" t="s">
        <v>107</v>
      </c>
      <c r="I3337" s="3" t="s">
        <v>2607</v>
      </c>
      <c r="J3337" s="3" t="s">
        <v>26</v>
      </c>
      <c r="K3337" s="3" t="s">
        <v>511</v>
      </c>
      <c r="L3337" s="3" t="s">
        <v>211</v>
      </c>
      <c r="N3337" s="3" t="s">
        <v>288</v>
      </c>
      <c r="O3337" s="3" t="s">
        <v>9</v>
      </c>
      <c r="P3337" s="3" t="s">
        <v>107</v>
      </c>
      <c r="Q3337" s="3" t="s">
        <v>10</v>
      </c>
      <c r="V3337" t="str">
        <f t="shared" si="160"/>
        <v>Remove</v>
      </c>
      <c r="W3337"/>
      <c r="X3337"/>
      <c r="Y3337"/>
      <c r="Z3337"/>
      <c r="AA3337"/>
      <c r="AC3337"/>
      <c r="AE3337"/>
    </row>
    <row r="3338" spans="1:31" hidden="1" x14ac:dyDescent="0.3">
      <c r="A3338" s="3">
        <v>3231270040</v>
      </c>
      <c r="B3338" s="3" t="s">
        <v>7801</v>
      </c>
      <c r="C3338" s="3" t="s">
        <v>7801</v>
      </c>
      <c r="D3338" s="3">
        <v>175.003025184275</v>
      </c>
      <c r="E3338" s="3" t="s">
        <v>7805</v>
      </c>
      <c r="F3338" s="3" t="s">
        <v>26</v>
      </c>
      <c r="G3338" s="3" t="s">
        <v>364</v>
      </c>
      <c r="H3338" s="3" t="s">
        <v>107</v>
      </c>
      <c r="I3338" s="3" t="s">
        <v>6314</v>
      </c>
      <c r="J3338" s="3" t="s">
        <v>13</v>
      </c>
      <c r="K3338" s="3" t="s">
        <v>96</v>
      </c>
      <c r="L3338" s="3" t="s">
        <v>211</v>
      </c>
      <c r="O3338" s="3" t="s">
        <v>9</v>
      </c>
      <c r="P3338" s="3" t="s">
        <v>107</v>
      </c>
      <c r="Q3338" s="3" t="s">
        <v>10</v>
      </c>
      <c r="V3338" t="str">
        <f t="shared" si="160"/>
        <v>Remove</v>
      </c>
      <c r="W3338"/>
      <c r="X3338"/>
      <c r="Y3338"/>
      <c r="Z3338"/>
      <c r="AA3338"/>
      <c r="AC3338"/>
      <c r="AE3338"/>
    </row>
    <row r="3339" spans="1:31" hidden="1" x14ac:dyDescent="0.3">
      <c r="A3339" s="3">
        <v>3231116040</v>
      </c>
      <c r="B3339" s="3" t="s">
        <v>7801</v>
      </c>
      <c r="C3339" s="3" t="s">
        <v>7801</v>
      </c>
      <c r="D3339" s="3">
        <v>94.033447952485105</v>
      </c>
      <c r="E3339" s="3" t="s">
        <v>7806</v>
      </c>
      <c r="F3339" s="3" t="s">
        <v>6</v>
      </c>
      <c r="G3339" s="3" t="s">
        <v>58</v>
      </c>
      <c r="H3339" s="3" t="s">
        <v>4</v>
      </c>
      <c r="I3339" s="3" t="s">
        <v>7807</v>
      </c>
      <c r="J3339" s="3" t="s">
        <v>13</v>
      </c>
      <c r="K3339" s="3" t="s">
        <v>155</v>
      </c>
      <c r="L3339" s="3" t="s">
        <v>4</v>
      </c>
      <c r="N3339" s="3" t="s">
        <v>1094</v>
      </c>
      <c r="O3339" s="3" t="s">
        <v>9</v>
      </c>
      <c r="P3339" s="3" t="s">
        <v>4</v>
      </c>
      <c r="Q3339" s="3" t="s">
        <v>10</v>
      </c>
      <c r="V3339" t="str">
        <f t="shared" si="160"/>
        <v>Remove</v>
      </c>
      <c r="W3339"/>
      <c r="X3339"/>
      <c r="Y3339"/>
      <c r="Z3339"/>
      <c r="AA3339"/>
      <c r="AC3339"/>
      <c r="AE3339"/>
    </row>
    <row r="3340" spans="1:31" hidden="1" x14ac:dyDescent="0.3">
      <c r="A3340" s="3">
        <v>3232421040</v>
      </c>
      <c r="B3340" s="3" t="s">
        <v>7808</v>
      </c>
      <c r="C3340" s="3" t="s">
        <v>7808</v>
      </c>
      <c r="D3340" s="3">
        <v>80.360045164676094</v>
      </c>
      <c r="E3340" s="3" t="s">
        <v>7809</v>
      </c>
      <c r="F3340" s="3" t="s">
        <v>2</v>
      </c>
      <c r="G3340" s="3" t="s">
        <v>3</v>
      </c>
      <c r="H3340" s="3" t="s">
        <v>4</v>
      </c>
      <c r="I3340" s="3" t="s">
        <v>7810</v>
      </c>
      <c r="J3340" s="3" t="s">
        <v>26</v>
      </c>
      <c r="K3340" s="3" t="s">
        <v>27</v>
      </c>
      <c r="L3340" s="3" t="s">
        <v>28</v>
      </c>
      <c r="O3340" s="3" t="s">
        <v>9</v>
      </c>
      <c r="P3340" s="3" t="s">
        <v>4</v>
      </c>
      <c r="Q3340" s="3" t="s">
        <v>10</v>
      </c>
      <c r="V3340" t="str">
        <f t="shared" si="160"/>
        <v>Remove</v>
      </c>
      <c r="W3340"/>
      <c r="X3340"/>
      <c r="Y3340"/>
      <c r="Z3340"/>
      <c r="AA3340"/>
      <c r="AC3340"/>
      <c r="AE3340"/>
    </row>
    <row r="3341" spans="1:31" hidden="1" x14ac:dyDescent="0.3">
      <c r="A3341" s="3">
        <v>3232400040</v>
      </c>
      <c r="B3341" s="3" t="s">
        <v>7808</v>
      </c>
      <c r="C3341" s="3" t="s">
        <v>7808</v>
      </c>
      <c r="D3341" s="3">
        <v>212.146753391326</v>
      </c>
      <c r="E3341" s="3" t="s">
        <v>7811</v>
      </c>
      <c r="F3341" s="3" t="s">
        <v>83</v>
      </c>
      <c r="G3341" s="3" t="s">
        <v>159</v>
      </c>
      <c r="H3341" s="3" t="s">
        <v>4</v>
      </c>
      <c r="I3341" s="3" t="s">
        <v>7812</v>
      </c>
      <c r="J3341" s="3" t="s">
        <v>83</v>
      </c>
      <c r="K3341" s="3" t="s">
        <v>159</v>
      </c>
      <c r="L3341" s="3" t="s">
        <v>4</v>
      </c>
      <c r="O3341" s="3" t="s">
        <v>9</v>
      </c>
      <c r="P3341" s="3" t="s">
        <v>4</v>
      </c>
      <c r="Q3341" s="3" t="s">
        <v>10</v>
      </c>
      <c r="V3341" t="str">
        <f t="shared" si="160"/>
        <v>Remove</v>
      </c>
      <c r="W3341"/>
      <c r="X3341"/>
      <c r="Y3341"/>
      <c r="Z3341"/>
      <c r="AA3341"/>
      <c r="AC3341"/>
      <c r="AE3341"/>
    </row>
    <row r="3342" spans="1:31" hidden="1" x14ac:dyDescent="0.3">
      <c r="A3342" s="3">
        <v>3231153040</v>
      </c>
      <c r="B3342" s="3" t="s">
        <v>7808</v>
      </c>
      <c r="C3342" s="3" t="s">
        <v>7808</v>
      </c>
      <c r="D3342" s="3">
        <v>2699.99236653361</v>
      </c>
      <c r="E3342" s="3" t="s">
        <v>7813</v>
      </c>
      <c r="F3342" s="3" t="s">
        <v>13</v>
      </c>
      <c r="G3342" s="3" t="s">
        <v>14</v>
      </c>
      <c r="H3342" s="3" t="s">
        <v>4</v>
      </c>
      <c r="I3342" s="3" t="s">
        <v>7814</v>
      </c>
      <c r="J3342" s="3" t="s">
        <v>26</v>
      </c>
      <c r="K3342" s="3" t="s">
        <v>27</v>
      </c>
      <c r="L3342" s="3" t="s">
        <v>4</v>
      </c>
      <c r="M3342" s="3" t="s">
        <v>205</v>
      </c>
      <c r="O3342" s="3" t="s">
        <v>9</v>
      </c>
      <c r="P3342" s="3" t="s">
        <v>4</v>
      </c>
      <c r="Q3342" s="3" t="s">
        <v>10</v>
      </c>
      <c r="V3342" t="str">
        <f t="shared" si="160"/>
        <v>Remove</v>
      </c>
      <c r="W3342"/>
      <c r="X3342"/>
      <c r="Y3342"/>
      <c r="Z3342"/>
      <c r="AA3342"/>
      <c r="AC3342"/>
      <c r="AE3342"/>
    </row>
    <row r="3343" spans="1:31" hidden="1" x14ac:dyDescent="0.3">
      <c r="A3343" s="3">
        <v>3231064040</v>
      </c>
      <c r="B3343" s="3" t="s">
        <v>7808</v>
      </c>
      <c r="C3343" s="3" t="s">
        <v>7815</v>
      </c>
      <c r="D3343" s="3">
        <v>200.22826599591301</v>
      </c>
      <c r="E3343" s="3" t="s">
        <v>7816</v>
      </c>
      <c r="F3343" s="3" t="s">
        <v>62</v>
      </c>
      <c r="G3343" s="3" t="s">
        <v>210</v>
      </c>
      <c r="H3343" s="3" t="s">
        <v>4</v>
      </c>
      <c r="I3343" s="3" t="s">
        <v>7817</v>
      </c>
      <c r="J3343" s="3" t="s">
        <v>23</v>
      </c>
      <c r="K3343" s="3" t="s">
        <v>137</v>
      </c>
      <c r="L3343" s="3" t="s">
        <v>4</v>
      </c>
      <c r="N3343" s="3" t="s">
        <v>7818</v>
      </c>
      <c r="O3343" s="3" t="s">
        <v>9</v>
      </c>
      <c r="P3343" s="3" t="s">
        <v>4</v>
      </c>
      <c r="Q3343" s="3" t="s">
        <v>10</v>
      </c>
      <c r="V3343" t="str">
        <f t="shared" si="160"/>
        <v>Remove</v>
      </c>
      <c r="W3343"/>
      <c r="X3343"/>
      <c r="Y3343"/>
      <c r="Z3343"/>
      <c r="AA3343"/>
      <c r="AC3343"/>
      <c r="AE3343"/>
    </row>
    <row r="3344" spans="1:31" hidden="1" x14ac:dyDescent="0.3">
      <c r="A3344" s="3">
        <v>3235472040</v>
      </c>
      <c r="B3344" s="3" t="s">
        <v>7819</v>
      </c>
      <c r="C3344" s="3" t="s">
        <v>7819</v>
      </c>
      <c r="D3344" s="3">
        <v>156.400666190816</v>
      </c>
      <c r="E3344" s="3" t="s">
        <v>7820</v>
      </c>
      <c r="F3344" s="3" t="s">
        <v>2</v>
      </c>
      <c r="G3344" s="3" t="s">
        <v>3</v>
      </c>
      <c r="H3344" s="3" t="s">
        <v>4</v>
      </c>
      <c r="I3344" s="3" t="s">
        <v>7821</v>
      </c>
      <c r="J3344" s="3" t="s">
        <v>26</v>
      </c>
      <c r="K3344" s="3" t="s">
        <v>27</v>
      </c>
      <c r="L3344" s="3" t="s">
        <v>4</v>
      </c>
      <c r="O3344" s="3" t="s">
        <v>9</v>
      </c>
      <c r="P3344" s="3" t="s">
        <v>4</v>
      </c>
      <c r="Q3344" s="3" t="s">
        <v>10</v>
      </c>
      <c r="V3344" t="str">
        <f t="shared" si="160"/>
        <v>Remove</v>
      </c>
      <c r="W3344"/>
      <c r="X3344"/>
      <c r="Y3344"/>
      <c r="Z3344"/>
      <c r="AA3344"/>
      <c r="AC3344"/>
      <c r="AE3344"/>
    </row>
    <row r="3345" spans="1:31" hidden="1" x14ac:dyDescent="0.3">
      <c r="A3345" s="3">
        <v>2975357040</v>
      </c>
      <c r="B3345" s="3" t="s">
        <v>7822</v>
      </c>
      <c r="C3345" s="3" t="s">
        <v>7822</v>
      </c>
      <c r="D3345" s="3">
        <v>350.00160295930999</v>
      </c>
      <c r="E3345" s="3" t="s">
        <v>7823</v>
      </c>
      <c r="F3345" s="3" t="s">
        <v>18</v>
      </c>
      <c r="G3345" s="3" t="s">
        <v>319</v>
      </c>
      <c r="H3345" s="3" t="s">
        <v>107</v>
      </c>
      <c r="I3345" s="3" t="s">
        <v>25</v>
      </c>
      <c r="J3345" s="3" t="s">
        <v>26</v>
      </c>
      <c r="K3345" s="3" t="s">
        <v>27</v>
      </c>
      <c r="L3345" s="3" t="s">
        <v>429</v>
      </c>
      <c r="M3345" s="3" t="s">
        <v>299</v>
      </c>
      <c r="O3345" s="3" t="s">
        <v>9</v>
      </c>
      <c r="P3345" s="3" t="s">
        <v>107</v>
      </c>
      <c r="Q3345" s="3" t="s">
        <v>10</v>
      </c>
      <c r="V3345" t="str">
        <f t="shared" si="160"/>
        <v>Remove</v>
      </c>
      <c r="W3345"/>
      <c r="X3345"/>
      <c r="Y3345"/>
      <c r="Z3345"/>
      <c r="AA3345"/>
      <c r="AC3345"/>
      <c r="AE3345"/>
    </row>
    <row r="3346" spans="1:31" hidden="1" x14ac:dyDescent="0.3">
      <c r="A3346" s="3">
        <v>3254600040</v>
      </c>
      <c r="B3346" s="3" t="s">
        <v>7824</v>
      </c>
      <c r="C3346" s="3" t="s">
        <v>7825</v>
      </c>
      <c r="D3346" s="3">
        <v>216.77435549124399</v>
      </c>
      <c r="E3346" s="3" t="s">
        <v>7826</v>
      </c>
      <c r="F3346" s="3" t="s">
        <v>6</v>
      </c>
      <c r="G3346" s="3" t="s">
        <v>7</v>
      </c>
      <c r="H3346" s="3" t="s">
        <v>4</v>
      </c>
      <c r="I3346" s="3" t="s">
        <v>7827</v>
      </c>
      <c r="J3346" s="3" t="s">
        <v>6</v>
      </c>
      <c r="K3346" s="3" t="s">
        <v>7</v>
      </c>
      <c r="L3346" s="3" t="s">
        <v>4</v>
      </c>
      <c r="N3346" s="3" t="s">
        <v>486</v>
      </c>
      <c r="O3346" s="3" t="s">
        <v>9</v>
      </c>
      <c r="P3346" s="3" t="s">
        <v>4</v>
      </c>
      <c r="Q3346" s="3" t="s">
        <v>10</v>
      </c>
      <c r="V3346" t="str">
        <f t="shared" si="160"/>
        <v>Remove</v>
      </c>
      <c r="W3346"/>
      <c r="X3346"/>
      <c r="Y3346"/>
      <c r="Z3346"/>
      <c r="AA3346"/>
      <c r="AC3346"/>
      <c r="AE3346"/>
    </row>
    <row r="3347" spans="1:31" hidden="1" x14ac:dyDescent="0.3">
      <c r="A3347" s="3">
        <v>3235329040</v>
      </c>
      <c r="B3347" s="3" t="s">
        <v>7824</v>
      </c>
      <c r="C3347" s="3" t="s">
        <v>7824</v>
      </c>
      <c r="D3347" s="3">
        <v>168.13387263066099</v>
      </c>
      <c r="E3347" s="3" t="s">
        <v>7828</v>
      </c>
      <c r="F3347" s="3" t="s">
        <v>18</v>
      </c>
      <c r="G3347" s="3" t="s">
        <v>319</v>
      </c>
      <c r="H3347" s="3" t="s">
        <v>4</v>
      </c>
      <c r="I3347" s="3" t="s">
        <v>7829</v>
      </c>
      <c r="J3347" s="3" t="s">
        <v>26</v>
      </c>
      <c r="K3347" s="3" t="s">
        <v>27</v>
      </c>
      <c r="L3347" s="3" t="s">
        <v>4</v>
      </c>
      <c r="O3347" s="3" t="s">
        <v>9</v>
      </c>
      <c r="P3347" s="3" t="s">
        <v>4</v>
      </c>
      <c r="Q3347" s="3" t="s">
        <v>10</v>
      </c>
      <c r="V3347" t="str">
        <f t="shared" si="160"/>
        <v>Remove</v>
      </c>
      <c r="W3347"/>
      <c r="X3347"/>
      <c r="Y3347"/>
      <c r="Z3347"/>
      <c r="AA3347"/>
      <c r="AC3347"/>
      <c r="AE3347"/>
    </row>
    <row r="3348" spans="1:31" hidden="1" x14ac:dyDescent="0.3">
      <c r="A3348" s="3">
        <v>3232489040</v>
      </c>
      <c r="B3348" s="3" t="s">
        <v>7824</v>
      </c>
      <c r="C3348" s="3" t="s">
        <v>7824</v>
      </c>
      <c r="D3348" s="3">
        <v>101.038940439369</v>
      </c>
      <c r="E3348" s="3" t="s">
        <v>7830</v>
      </c>
      <c r="F3348" s="3" t="s">
        <v>2</v>
      </c>
      <c r="G3348" s="3" t="s">
        <v>3</v>
      </c>
      <c r="H3348" s="3" t="s">
        <v>4</v>
      </c>
      <c r="I3348" s="3" t="s">
        <v>7831</v>
      </c>
      <c r="J3348" s="3" t="s">
        <v>26</v>
      </c>
      <c r="K3348" s="3" t="s">
        <v>27</v>
      </c>
      <c r="L3348" s="3" t="s">
        <v>4</v>
      </c>
      <c r="O3348" s="3" t="s">
        <v>9</v>
      </c>
      <c r="P3348" s="3" t="s">
        <v>4</v>
      </c>
      <c r="Q3348" s="3" t="s">
        <v>10</v>
      </c>
      <c r="V3348" t="str">
        <f t="shared" si="160"/>
        <v>Remove</v>
      </c>
      <c r="W3348"/>
      <c r="X3348"/>
      <c r="Y3348"/>
      <c r="Z3348"/>
      <c r="AA3348"/>
      <c r="AC3348"/>
      <c r="AE3348"/>
    </row>
    <row r="3349" spans="1:31" hidden="1" x14ac:dyDescent="0.3">
      <c r="A3349" s="3">
        <v>3233047040</v>
      </c>
      <c r="B3349" s="3" t="s">
        <v>7832</v>
      </c>
      <c r="C3349" s="3" t="s">
        <v>7832</v>
      </c>
      <c r="D3349" s="3">
        <v>57.111128738002698</v>
      </c>
      <c r="E3349" s="3" t="s">
        <v>7833</v>
      </c>
      <c r="F3349" s="3" t="s">
        <v>62</v>
      </c>
      <c r="G3349" s="3" t="s">
        <v>88</v>
      </c>
      <c r="H3349" s="3" t="s">
        <v>4</v>
      </c>
      <c r="I3349" s="3" t="s">
        <v>7834</v>
      </c>
      <c r="J3349" s="3" t="s">
        <v>26</v>
      </c>
      <c r="K3349" s="3" t="s">
        <v>72</v>
      </c>
      <c r="L3349" s="3" t="s">
        <v>4</v>
      </c>
      <c r="O3349" s="3" t="s">
        <v>9</v>
      </c>
      <c r="P3349" s="3" t="s">
        <v>4</v>
      </c>
      <c r="Q3349" s="3" t="s">
        <v>10</v>
      </c>
      <c r="V3349" t="str">
        <f t="shared" si="160"/>
        <v>Remove</v>
      </c>
      <c r="W3349"/>
      <c r="X3349"/>
      <c r="Y3349"/>
      <c r="Z3349"/>
      <c r="AA3349"/>
      <c r="AC3349"/>
      <c r="AE3349"/>
    </row>
    <row r="3350" spans="1:31" hidden="1" x14ac:dyDescent="0.3">
      <c r="A3350" s="3">
        <v>3232888040</v>
      </c>
      <c r="B3350" s="3" t="s">
        <v>7832</v>
      </c>
      <c r="C3350" s="3" t="s">
        <v>7832</v>
      </c>
      <c r="D3350" s="3">
        <v>63.300067939910903</v>
      </c>
      <c r="E3350" s="3" t="s">
        <v>7835</v>
      </c>
      <c r="F3350" s="3" t="s">
        <v>6</v>
      </c>
      <c r="G3350" s="3" t="s">
        <v>79</v>
      </c>
      <c r="H3350" s="3" t="s">
        <v>4</v>
      </c>
      <c r="I3350" s="3" t="s">
        <v>7836</v>
      </c>
      <c r="J3350" s="3" t="s">
        <v>6</v>
      </c>
      <c r="K3350" s="3" t="s">
        <v>58</v>
      </c>
      <c r="L3350" s="3" t="s">
        <v>4</v>
      </c>
      <c r="N3350" s="3" t="s">
        <v>495</v>
      </c>
      <c r="O3350" s="3" t="s">
        <v>9</v>
      </c>
      <c r="P3350" s="3" t="s">
        <v>4</v>
      </c>
      <c r="Q3350" s="3" t="s">
        <v>10</v>
      </c>
      <c r="V3350" t="str">
        <f t="shared" si="160"/>
        <v>Remove</v>
      </c>
      <c r="W3350"/>
      <c r="X3350"/>
      <c r="Y3350"/>
      <c r="Z3350"/>
      <c r="AA3350"/>
      <c r="AC3350"/>
      <c r="AE3350"/>
    </row>
    <row r="3351" spans="1:31" hidden="1" x14ac:dyDescent="0.3">
      <c r="A3351" s="3">
        <v>3237862040</v>
      </c>
      <c r="B3351" s="3" t="s">
        <v>7837</v>
      </c>
      <c r="C3351" s="3" t="s">
        <v>7837</v>
      </c>
      <c r="D3351" s="3">
        <v>399.99936303703998</v>
      </c>
      <c r="E3351" s="3" t="s">
        <v>7838</v>
      </c>
      <c r="F3351" s="3" t="s">
        <v>2</v>
      </c>
      <c r="G3351" s="3" t="s">
        <v>208</v>
      </c>
      <c r="H3351" s="3" t="s">
        <v>4</v>
      </c>
      <c r="I3351" s="3" t="s">
        <v>7839</v>
      </c>
      <c r="J3351" s="3" t="s">
        <v>2</v>
      </c>
      <c r="K3351" s="3" t="s">
        <v>181</v>
      </c>
      <c r="L3351" s="3" t="s">
        <v>211</v>
      </c>
      <c r="O3351" s="3" t="s">
        <v>9</v>
      </c>
      <c r="P3351" s="3" t="s">
        <v>4</v>
      </c>
      <c r="Q3351" s="3" t="s">
        <v>10</v>
      </c>
      <c r="V3351" t="str">
        <f t="shared" si="160"/>
        <v>Remove</v>
      </c>
      <c r="W3351"/>
      <c r="X3351"/>
      <c r="Y3351"/>
      <c r="Z3351"/>
      <c r="AA3351"/>
      <c r="AC3351"/>
      <c r="AE3351"/>
    </row>
    <row r="3352" spans="1:31" hidden="1" x14ac:dyDescent="0.3">
      <c r="A3352" s="3">
        <v>3233519040</v>
      </c>
      <c r="B3352" s="3" t="s">
        <v>7837</v>
      </c>
      <c r="C3352" s="3" t="s">
        <v>7837</v>
      </c>
      <c r="D3352" s="3">
        <v>290.83123666358802</v>
      </c>
      <c r="E3352" s="3" t="s">
        <v>7840</v>
      </c>
      <c r="F3352" s="3" t="s">
        <v>41</v>
      </c>
      <c r="G3352" s="3" t="s">
        <v>459</v>
      </c>
      <c r="H3352" s="3" t="s">
        <v>4</v>
      </c>
      <c r="I3352" s="3" t="s">
        <v>7841</v>
      </c>
      <c r="J3352" s="3" t="s">
        <v>41</v>
      </c>
      <c r="K3352" s="3" t="s">
        <v>223</v>
      </c>
      <c r="L3352" s="3" t="s">
        <v>4</v>
      </c>
      <c r="O3352" s="3" t="s">
        <v>9</v>
      </c>
      <c r="P3352" s="3" t="s">
        <v>4</v>
      </c>
      <c r="Q3352" s="3" t="s">
        <v>10</v>
      </c>
      <c r="V3352" t="str">
        <f t="shared" si="160"/>
        <v>Remove</v>
      </c>
      <c r="W3352"/>
      <c r="X3352"/>
      <c r="Y3352"/>
      <c r="Z3352"/>
      <c r="AA3352"/>
      <c r="AC3352"/>
      <c r="AE3352"/>
    </row>
    <row r="3353" spans="1:31" ht="28.8" x14ac:dyDescent="0.3">
      <c r="A3353" s="3">
        <v>3234747040</v>
      </c>
      <c r="B3353" s="3" t="s">
        <v>7842</v>
      </c>
      <c r="C3353" s="3" t="s">
        <v>7842</v>
      </c>
      <c r="D3353" s="3">
        <v>506.04053329246801</v>
      </c>
      <c r="E3353" s="3" t="s">
        <v>16062</v>
      </c>
      <c r="F3353" s="3" t="s">
        <v>90</v>
      </c>
      <c r="G3353" s="3" t="s">
        <v>996</v>
      </c>
      <c r="H3353" s="3" t="s">
        <v>16054</v>
      </c>
      <c r="I3353" s="3" t="s">
        <v>7843</v>
      </c>
      <c r="J3353" s="3" t="s">
        <v>26</v>
      </c>
      <c r="K3353" s="3" t="s">
        <v>27</v>
      </c>
      <c r="L3353" s="3" t="s">
        <v>107</v>
      </c>
      <c r="N3353" s="3" t="s">
        <v>7844</v>
      </c>
      <c r="O3353" s="3" t="s">
        <v>9</v>
      </c>
      <c r="P3353" s="3" t="s">
        <v>107</v>
      </c>
      <c r="Q3353" s="3" t="s">
        <v>10</v>
      </c>
      <c r="R3353" s="2" t="s">
        <v>109</v>
      </c>
      <c r="S3353" s="3">
        <v>7.0000000000000007E-2</v>
      </c>
      <c r="T3353" s="3">
        <v>3.35</v>
      </c>
      <c r="U3353" s="3">
        <v>6.71</v>
      </c>
      <c r="V3353" s="3" t="str">
        <f t="shared" si="160"/>
        <v>Keep</v>
      </c>
      <c r="W3353" s="2" t="str">
        <f>MID(B3353, 5, 11)</f>
        <v>Apr 12 2018</v>
      </c>
      <c r="X3353" s="3">
        <f t="shared" ref="X3353" si="162">VALUE(RIGHT(W3353,4))</f>
        <v>2018</v>
      </c>
      <c r="Y3353" s="2" t="str">
        <f>H3353&amp;X3353</f>
        <v>india2018</v>
      </c>
      <c r="Z3353" s="1" t="s">
        <v>16093</v>
      </c>
      <c r="AA3353" s="1">
        <f>IFERROR(VLOOKUP(Z3353, RISKSHEET!$A$2:$G$1000, 4, FALSE), "Missing")</f>
        <v>-1.42208894249052E-3</v>
      </c>
      <c r="AB3353">
        <f>IFERROR(VLOOKUP(Z3353, RISKSHEET!$A$2:$G$1000, 5, FALSE), "Missing")</f>
        <v>-0.99770677089691195</v>
      </c>
      <c r="AC3353" s="1">
        <f>IFERROR(VLOOKUP(Z3353, RISKSHEET!$A$2:$G$1000, 6, FALSE), "Missing")</f>
        <v>0.26291778683662398</v>
      </c>
      <c r="AD3353" t="str">
        <f>_xlfn.XLOOKUP(Z3353, CREDITRATING!I:I, CREDITRATING!E:E, "Missing")</f>
        <v>BB</v>
      </c>
      <c r="AE3353" s="1">
        <f>_xlfn.XLOOKUP(Z3353, CREDITRATING!I:I, CREDITRATING!F:F, "Missing")</f>
        <v>12</v>
      </c>
    </row>
    <row r="3354" spans="1:31" hidden="1" x14ac:dyDescent="0.3">
      <c r="A3354" s="3">
        <v>3234575040</v>
      </c>
      <c r="B3354" s="3" t="s">
        <v>7842</v>
      </c>
      <c r="C3354" s="3" t="s">
        <v>7842</v>
      </c>
      <c r="D3354" s="3">
        <v>103.064400287288</v>
      </c>
      <c r="E3354" s="3" t="s">
        <v>7845</v>
      </c>
      <c r="F3354" s="3" t="s">
        <v>2</v>
      </c>
      <c r="G3354" s="3" t="s">
        <v>3</v>
      </c>
      <c r="H3354" s="3" t="s">
        <v>4</v>
      </c>
      <c r="I3354" s="3" t="s">
        <v>25</v>
      </c>
      <c r="J3354" s="3" t="s">
        <v>26</v>
      </c>
      <c r="K3354" s="3" t="s">
        <v>27</v>
      </c>
      <c r="L3354" s="3" t="s">
        <v>4</v>
      </c>
      <c r="O3354" s="3" t="s">
        <v>9</v>
      </c>
      <c r="P3354" s="3" t="s">
        <v>4</v>
      </c>
      <c r="Q3354" s="3" t="s">
        <v>10</v>
      </c>
      <c r="V3354" t="str">
        <f t="shared" si="160"/>
        <v>Remove</v>
      </c>
      <c r="W3354"/>
      <c r="X3354"/>
      <c r="Y3354"/>
      <c r="Z3354"/>
      <c r="AA3354"/>
      <c r="AC3354"/>
      <c r="AE3354"/>
    </row>
    <row r="3355" spans="1:31" hidden="1" x14ac:dyDescent="0.3">
      <c r="A3355" s="3">
        <v>3847842040</v>
      </c>
      <c r="B3355" s="3" t="s">
        <v>7846</v>
      </c>
      <c r="C3355" s="3" t="s">
        <v>7846</v>
      </c>
      <c r="D3355" s="3">
        <v>179.99561887254899</v>
      </c>
      <c r="E3355" s="3" t="s">
        <v>7847</v>
      </c>
      <c r="F3355" s="3" t="s">
        <v>62</v>
      </c>
      <c r="G3355" s="3" t="s">
        <v>328</v>
      </c>
      <c r="H3355" s="3" t="s">
        <v>107</v>
      </c>
      <c r="I3355" s="3" t="s">
        <v>7755</v>
      </c>
      <c r="J3355" s="3" t="s">
        <v>41</v>
      </c>
      <c r="K3355" s="3" t="s">
        <v>459</v>
      </c>
      <c r="L3355" s="3" t="s">
        <v>107</v>
      </c>
      <c r="O3355" s="3" t="s">
        <v>9</v>
      </c>
      <c r="P3355" s="3" t="s">
        <v>107</v>
      </c>
      <c r="Q3355" s="3" t="s">
        <v>10</v>
      </c>
      <c r="V3355" t="str">
        <f t="shared" si="160"/>
        <v>Remove</v>
      </c>
      <c r="W3355"/>
      <c r="X3355"/>
      <c r="Y3355"/>
      <c r="Z3355"/>
      <c r="AA3355"/>
      <c r="AC3355"/>
      <c r="AE3355"/>
    </row>
    <row r="3356" spans="1:31" hidden="1" x14ac:dyDescent="0.3">
      <c r="A3356" s="3">
        <v>3234601040</v>
      </c>
      <c r="B3356" s="3" t="s">
        <v>7846</v>
      </c>
      <c r="C3356" s="3" t="s">
        <v>7848</v>
      </c>
      <c r="D3356" s="3">
        <v>50.4304587688734</v>
      </c>
      <c r="E3356" s="3" t="s">
        <v>7849</v>
      </c>
      <c r="F3356" s="3" t="s">
        <v>41</v>
      </c>
      <c r="G3356" s="3" t="s">
        <v>323</v>
      </c>
      <c r="H3356" s="3" t="s">
        <v>4</v>
      </c>
      <c r="I3356" s="3" t="s">
        <v>7850</v>
      </c>
      <c r="J3356" s="3" t="s">
        <v>13</v>
      </c>
      <c r="K3356" s="3" t="s">
        <v>65</v>
      </c>
      <c r="L3356" s="3" t="s">
        <v>4</v>
      </c>
      <c r="N3356" s="3" t="s">
        <v>66</v>
      </c>
      <c r="O3356" s="3" t="s">
        <v>9</v>
      </c>
      <c r="P3356" s="3" t="s">
        <v>4</v>
      </c>
      <c r="Q3356" s="3" t="s">
        <v>10</v>
      </c>
      <c r="V3356" t="str">
        <f t="shared" si="160"/>
        <v>Remove</v>
      </c>
      <c r="W3356"/>
      <c r="X3356"/>
      <c r="Y3356"/>
      <c r="Z3356"/>
      <c r="AA3356"/>
      <c r="AC3356"/>
      <c r="AE3356"/>
    </row>
    <row r="3357" spans="1:31" hidden="1" x14ac:dyDescent="0.3">
      <c r="A3357" s="3">
        <v>3234292040</v>
      </c>
      <c r="B3357" s="3" t="s">
        <v>7846</v>
      </c>
      <c r="C3357" s="3" t="s">
        <v>7846</v>
      </c>
      <c r="D3357" s="3">
        <v>179.99561887254899</v>
      </c>
      <c r="E3357" s="3" t="s">
        <v>7851</v>
      </c>
      <c r="F3357" s="3" t="s">
        <v>90</v>
      </c>
      <c r="G3357" s="3" t="s">
        <v>623</v>
      </c>
      <c r="H3357" s="3" t="s">
        <v>107</v>
      </c>
      <c r="I3357" s="3" t="s">
        <v>7755</v>
      </c>
      <c r="J3357" s="3" t="s">
        <v>41</v>
      </c>
      <c r="K3357" s="3" t="s">
        <v>459</v>
      </c>
      <c r="L3357" s="3" t="s">
        <v>107</v>
      </c>
      <c r="M3357" s="3" t="s">
        <v>4592</v>
      </c>
      <c r="N3357" s="3" t="s">
        <v>296</v>
      </c>
      <c r="O3357" s="3" t="s">
        <v>9</v>
      </c>
      <c r="P3357" s="3" t="s">
        <v>107</v>
      </c>
      <c r="Q3357" s="3" t="s">
        <v>10</v>
      </c>
      <c r="V3357" t="str">
        <f t="shared" si="160"/>
        <v>Remove</v>
      </c>
      <c r="W3357"/>
      <c r="X3357"/>
      <c r="Y3357"/>
      <c r="Z3357"/>
      <c r="AA3357"/>
      <c r="AC3357"/>
      <c r="AE3357"/>
    </row>
    <row r="3358" spans="1:31" hidden="1" x14ac:dyDescent="0.3">
      <c r="A3358" s="3">
        <v>3244824040</v>
      </c>
      <c r="B3358" s="3" t="s">
        <v>7601</v>
      </c>
      <c r="C3358" s="3" t="s">
        <v>7852</v>
      </c>
      <c r="D3358" s="3">
        <v>607.39781000119399</v>
      </c>
      <c r="E3358" s="3" t="s">
        <v>7853</v>
      </c>
      <c r="F3358" s="3" t="s">
        <v>6</v>
      </c>
      <c r="G3358" s="3" t="s">
        <v>79</v>
      </c>
      <c r="H3358" s="3" t="s">
        <v>4</v>
      </c>
      <c r="I3358" s="3" t="s">
        <v>7854</v>
      </c>
      <c r="J3358" s="3" t="s">
        <v>13</v>
      </c>
      <c r="K3358" s="3" t="s">
        <v>74</v>
      </c>
      <c r="L3358" s="3" t="s">
        <v>4</v>
      </c>
      <c r="N3358" s="3" t="s">
        <v>687</v>
      </c>
      <c r="O3358" s="3" t="s">
        <v>9</v>
      </c>
      <c r="P3358" s="3" t="s">
        <v>4</v>
      </c>
      <c r="Q3358" s="3" t="s">
        <v>10</v>
      </c>
      <c r="V3358" t="str">
        <f t="shared" si="160"/>
        <v>Remove</v>
      </c>
      <c r="W3358"/>
      <c r="X3358"/>
      <c r="Y3358"/>
      <c r="Z3358"/>
      <c r="AA3358"/>
      <c r="AC3358"/>
      <c r="AE3358"/>
    </row>
    <row r="3359" spans="1:31" hidden="1" x14ac:dyDescent="0.3">
      <c r="A3359" s="3">
        <v>3244820040</v>
      </c>
      <c r="B3359" s="3" t="s">
        <v>7601</v>
      </c>
      <c r="C3359" s="3" t="s">
        <v>7852</v>
      </c>
      <c r="D3359" s="3">
        <v>125.60314476667899</v>
      </c>
      <c r="E3359" s="3" t="s">
        <v>7855</v>
      </c>
      <c r="F3359" s="3" t="s">
        <v>6</v>
      </c>
      <c r="G3359" s="3" t="s">
        <v>234</v>
      </c>
      <c r="H3359" s="3" t="s">
        <v>4</v>
      </c>
      <c r="I3359" s="3" t="s">
        <v>7854</v>
      </c>
      <c r="J3359" s="3" t="s">
        <v>13</v>
      </c>
      <c r="K3359" s="3" t="s">
        <v>74</v>
      </c>
      <c r="L3359" s="3" t="s">
        <v>4</v>
      </c>
      <c r="N3359" s="3" t="s">
        <v>687</v>
      </c>
      <c r="O3359" s="3" t="s">
        <v>9</v>
      </c>
      <c r="P3359" s="3" t="s">
        <v>4</v>
      </c>
      <c r="Q3359" s="3" t="s">
        <v>10</v>
      </c>
      <c r="V3359" t="str">
        <f t="shared" si="160"/>
        <v>Remove</v>
      </c>
      <c r="W3359"/>
      <c r="X3359"/>
      <c r="Y3359"/>
      <c r="Z3359"/>
      <c r="AA3359"/>
      <c r="AC3359"/>
      <c r="AE3359"/>
    </row>
    <row r="3360" spans="1:31" hidden="1" x14ac:dyDescent="0.3">
      <c r="A3360" s="3">
        <v>3234915040</v>
      </c>
      <c r="B3360" s="3" t="s">
        <v>7601</v>
      </c>
      <c r="C3360" s="3" t="s">
        <v>7601</v>
      </c>
      <c r="D3360" s="3">
        <v>87.684336388999597</v>
      </c>
      <c r="E3360" s="3" t="s">
        <v>7856</v>
      </c>
      <c r="F3360" s="3" t="s">
        <v>18</v>
      </c>
      <c r="G3360" s="3" t="s">
        <v>319</v>
      </c>
      <c r="H3360" s="3" t="s">
        <v>4</v>
      </c>
      <c r="I3360" s="3" t="s">
        <v>7857</v>
      </c>
      <c r="J3360" s="3" t="s">
        <v>13</v>
      </c>
      <c r="K3360" s="3" t="s">
        <v>155</v>
      </c>
      <c r="L3360" s="3" t="s">
        <v>4</v>
      </c>
      <c r="M3360" s="3" t="s">
        <v>6962</v>
      </c>
      <c r="O3360" s="3" t="s">
        <v>9</v>
      </c>
      <c r="P3360" s="3" t="s">
        <v>4</v>
      </c>
      <c r="Q3360" s="3" t="s">
        <v>10</v>
      </c>
      <c r="V3360" t="str">
        <f t="shared" si="160"/>
        <v>Remove</v>
      </c>
      <c r="W3360"/>
      <c r="X3360"/>
      <c r="Y3360"/>
      <c r="Z3360"/>
      <c r="AA3360"/>
      <c r="AC3360"/>
      <c r="AE3360"/>
    </row>
    <row r="3361" spans="1:31" hidden="1" x14ac:dyDescent="0.3">
      <c r="A3361" s="3">
        <v>3183393040</v>
      </c>
      <c r="B3361" s="3" t="s">
        <v>7601</v>
      </c>
      <c r="C3361" s="3" t="s">
        <v>7601</v>
      </c>
      <c r="D3361" s="3">
        <v>58.321881227580697</v>
      </c>
      <c r="E3361" s="3" t="s">
        <v>7858</v>
      </c>
      <c r="F3361" s="3" t="s">
        <v>41</v>
      </c>
      <c r="G3361" s="3" t="s">
        <v>144</v>
      </c>
      <c r="H3361" s="3" t="s">
        <v>4</v>
      </c>
      <c r="I3361" s="3" t="s">
        <v>7859</v>
      </c>
      <c r="J3361" s="3" t="s">
        <v>41</v>
      </c>
      <c r="K3361" s="3" t="s">
        <v>144</v>
      </c>
      <c r="L3361" s="3" t="s">
        <v>4</v>
      </c>
      <c r="M3361" s="3" t="s">
        <v>1514</v>
      </c>
      <c r="O3361" s="3" t="s">
        <v>9</v>
      </c>
      <c r="P3361" s="3" t="s">
        <v>4</v>
      </c>
      <c r="Q3361" s="3" t="s">
        <v>10</v>
      </c>
      <c r="V3361" t="str">
        <f t="shared" si="160"/>
        <v>Remove</v>
      </c>
      <c r="W3361"/>
      <c r="X3361"/>
      <c r="Y3361"/>
      <c r="Z3361"/>
      <c r="AA3361"/>
      <c r="AC3361"/>
      <c r="AE3361"/>
    </row>
    <row r="3362" spans="1:31" hidden="1" x14ac:dyDescent="0.3">
      <c r="A3362" s="3">
        <v>3270743040</v>
      </c>
      <c r="B3362" s="3" t="s">
        <v>7860</v>
      </c>
      <c r="C3362" s="3" t="s">
        <v>7860</v>
      </c>
      <c r="D3362" s="3">
        <v>128.337983260263</v>
      </c>
      <c r="E3362" s="3" t="s">
        <v>7861</v>
      </c>
      <c r="F3362" s="3" t="s">
        <v>26</v>
      </c>
      <c r="G3362" s="3" t="s">
        <v>612</v>
      </c>
      <c r="H3362" s="3" t="s">
        <v>4</v>
      </c>
      <c r="I3362" s="3" t="s">
        <v>25</v>
      </c>
      <c r="J3362" s="3" t="s">
        <v>26</v>
      </c>
      <c r="K3362" s="3" t="s">
        <v>27</v>
      </c>
      <c r="L3362" s="3" t="s">
        <v>4</v>
      </c>
      <c r="O3362" s="3" t="s">
        <v>9</v>
      </c>
      <c r="P3362" s="3" t="s">
        <v>4</v>
      </c>
      <c r="Q3362" s="3" t="s">
        <v>10</v>
      </c>
      <c r="V3362" t="str">
        <f t="shared" si="160"/>
        <v>Remove</v>
      </c>
      <c r="W3362"/>
      <c r="X3362"/>
      <c r="Y3362"/>
      <c r="Z3362"/>
      <c r="AA3362"/>
      <c r="AC3362"/>
      <c r="AE3362"/>
    </row>
    <row r="3363" spans="1:31" hidden="1" x14ac:dyDescent="0.3">
      <c r="A3363" s="3">
        <v>3244812040</v>
      </c>
      <c r="B3363" s="3" t="s">
        <v>6947</v>
      </c>
      <c r="C3363" s="3" t="s">
        <v>7862</v>
      </c>
      <c r="D3363" s="3">
        <v>250.94268534608699</v>
      </c>
      <c r="E3363" s="3" t="s">
        <v>7863</v>
      </c>
      <c r="F3363" s="3" t="s">
        <v>191</v>
      </c>
      <c r="G3363" s="3" t="s">
        <v>1206</v>
      </c>
      <c r="H3363" s="3" t="s">
        <v>4</v>
      </c>
      <c r="I3363" s="3" t="s">
        <v>7864</v>
      </c>
      <c r="J3363" s="3" t="s">
        <v>191</v>
      </c>
      <c r="K3363" s="3" t="s">
        <v>1206</v>
      </c>
      <c r="L3363" s="3" t="s">
        <v>4</v>
      </c>
      <c r="N3363" s="3" t="s">
        <v>687</v>
      </c>
      <c r="O3363" s="3" t="s">
        <v>9</v>
      </c>
      <c r="P3363" s="3" t="s">
        <v>4</v>
      </c>
      <c r="Q3363" s="3" t="s">
        <v>10</v>
      </c>
      <c r="V3363" t="str">
        <f t="shared" si="160"/>
        <v>Remove</v>
      </c>
      <c r="W3363"/>
      <c r="X3363"/>
      <c r="Y3363"/>
      <c r="Z3363"/>
      <c r="AA3363"/>
      <c r="AC3363"/>
      <c r="AE3363"/>
    </row>
    <row r="3364" spans="1:31" ht="28.8" x14ac:dyDescent="0.3">
      <c r="A3364" s="3">
        <v>3236030040</v>
      </c>
      <c r="B3364" s="3" t="s">
        <v>6947</v>
      </c>
      <c r="C3364" s="3" t="s">
        <v>6947</v>
      </c>
      <c r="D3364" s="3">
        <v>1860.6222484698801</v>
      </c>
      <c r="E3364" s="3" t="s">
        <v>7865</v>
      </c>
      <c r="F3364" s="3" t="s">
        <v>41</v>
      </c>
      <c r="G3364" s="3" t="s">
        <v>144</v>
      </c>
      <c r="H3364" s="3" t="s">
        <v>49</v>
      </c>
      <c r="I3364" s="3" t="s">
        <v>7866</v>
      </c>
      <c r="J3364" s="3" t="s">
        <v>26</v>
      </c>
      <c r="K3364" s="3" t="s">
        <v>27</v>
      </c>
      <c r="L3364" s="3" t="s">
        <v>49</v>
      </c>
      <c r="M3364" s="3" t="s">
        <v>3766</v>
      </c>
      <c r="N3364" s="3" t="s">
        <v>6773</v>
      </c>
      <c r="O3364" s="3" t="s">
        <v>9</v>
      </c>
      <c r="P3364" s="3" t="s">
        <v>49</v>
      </c>
      <c r="Q3364" s="3" t="s">
        <v>10</v>
      </c>
      <c r="R3364" s="2" t="s">
        <v>53</v>
      </c>
      <c r="S3364" s="3">
        <v>146.03</v>
      </c>
      <c r="T3364" s="3">
        <v>153.19</v>
      </c>
      <c r="U3364" s="3">
        <v>148.6</v>
      </c>
      <c r="V3364" s="3" t="str">
        <f t="shared" si="160"/>
        <v>Keep</v>
      </c>
      <c r="W3364" s="2" t="str">
        <f>MID(B3364, 5, 11)</f>
        <v>Apr 17 2018</v>
      </c>
      <c r="X3364" s="3">
        <f t="shared" ref="X3364" si="163">VALUE(RIGHT(W3364,4))</f>
        <v>2018</v>
      </c>
      <c r="Y3364" s="2" t="str">
        <f>H3364&amp;X3364</f>
        <v>Brazil2018</v>
      </c>
      <c r="Z3364" s="1" t="s">
        <v>16094</v>
      </c>
      <c r="AA3364" s="1">
        <f>IFERROR(VLOOKUP(Z3364, RISKSHEET!$A$2:$G$1000, 4, FALSE), "Missing")</f>
        <v>-0.30234295129776001</v>
      </c>
      <c r="AB3364">
        <f>IFERROR(VLOOKUP(Z3364, RISKSHEET!$A$2:$G$1000, 5, FALSE), "Missing")</f>
        <v>-0.45959851145744302</v>
      </c>
      <c r="AC3364" s="1">
        <f>IFERROR(VLOOKUP(Z3364, RISKSHEET!$A$2:$G$1000, 6, FALSE), "Missing")</f>
        <v>-0.52056962251663197</v>
      </c>
      <c r="AD3364" t="str">
        <f>_xlfn.XLOOKUP(Z3364, CREDITRATING!I:I, CREDITRATING!E:E, "Missing")</f>
        <v>BB</v>
      </c>
      <c r="AE3364" s="1">
        <f>_xlfn.XLOOKUP(Z3364, CREDITRATING!I:I, CREDITRATING!F:F, "Missing")</f>
        <v>12</v>
      </c>
    </row>
    <row r="3365" spans="1:31" hidden="1" x14ac:dyDescent="0.3">
      <c r="A3365" s="3">
        <v>3235770040</v>
      </c>
      <c r="B3365" s="3" t="s">
        <v>6947</v>
      </c>
      <c r="C3365" s="3" t="s">
        <v>6947</v>
      </c>
      <c r="D3365" s="3">
        <v>812.71005194011605</v>
      </c>
      <c r="E3365" s="3" t="s">
        <v>7867</v>
      </c>
      <c r="F3365" s="3" t="s">
        <v>83</v>
      </c>
      <c r="G3365" s="3" t="s">
        <v>159</v>
      </c>
      <c r="H3365" s="3" t="s">
        <v>107</v>
      </c>
      <c r="I3365" s="3" t="s">
        <v>2735</v>
      </c>
      <c r="J3365" s="3" t="s">
        <v>83</v>
      </c>
      <c r="K3365" s="3" t="s">
        <v>159</v>
      </c>
      <c r="L3365" s="3" t="s">
        <v>107</v>
      </c>
      <c r="N3365" s="3" t="s">
        <v>139</v>
      </c>
      <c r="O3365" s="3" t="s">
        <v>9</v>
      </c>
      <c r="P3365" s="3" t="s">
        <v>107</v>
      </c>
      <c r="Q3365" s="3" t="s">
        <v>10</v>
      </c>
      <c r="V3365" t="str">
        <f t="shared" si="160"/>
        <v>Remove</v>
      </c>
      <c r="W3365"/>
      <c r="X3365"/>
      <c r="Y3365"/>
      <c r="Z3365"/>
      <c r="AA3365"/>
      <c r="AC3365"/>
      <c r="AE3365"/>
    </row>
    <row r="3366" spans="1:31" hidden="1" x14ac:dyDescent="0.3">
      <c r="A3366" s="3">
        <v>3235454040</v>
      </c>
      <c r="B3366" s="3" t="s">
        <v>6947</v>
      </c>
      <c r="C3366" s="3" t="s">
        <v>6947</v>
      </c>
      <c r="D3366" s="3">
        <v>419.75411142274402</v>
      </c>
      <c r="E3366" s="3" t="s">
        <v>5730</v>
      </c>
      <c r="F3366" s="3" t="s">
        <v>26</v>
      </c>
      <c r="G3366" s="3" t="s">
        <v>27</v>
      </c>
      <c r="H3366" s="3" t="s">
        <v>4</v>
      </c>
      <c r="I3366" s="3" t="s">
        <v>7428</v>
      </c>
      <c r="J3366" s="3" t="s">
        <v>6</v>
      </c>
      <c r="K3366" s="3" t="s">
        <v>7</v>
      </c>
      <c r="L3366" s="3" t="s">
        <v>4</v>
      </c>
      <c r="O3366" s="3" t="s">
        <v>9</v>
      </c>
      <c r="P3366" s="3" t="s">
        <v>4</v>
      </c>
      <c r="Q3366" s="3" t="s">
        <v>10</v>
      </c>
      <c r="V3366" t="str">
        <f t="shared" si="160"/>
        <v>Remove</v>
      </c>
      <c r="W3366"/>
      <c r="X3366"/>
      <c r="Y3366"/>
      <c r="Z3366"/>
      <c r="AA3366"/>
      <c r="AC3366"/>
      <c r="AE3366"/>
    </row>
    <row r="3367" spans="1:31" hidden="1" x14ac:dyDescent="0.3">
      <c r="A3367" s="3">
        <v>3236933040</v>
      </c>
      <c r="B3367" s="3" t="s">
        <v>7712</v>
      </c>
      <c r="C3367" s="3" t="s">
        <v>7712</v>
      </c>
      <c r="D3367" s="3">
        <v>140.128662989063</v>
      </c>
      <c r="E3367" s="3" t="s">
        <v>7868</v>
      </c>
      <c r="F3367" s="3" t="s">
        <v>13</v>
      </c>
      <c r="G3367" s="3" t="s">
        <v>96</v>
      </c>
      <c r="H3367" s="3" t="s">
        <v>4</v>
      </c>
      <c r="I3367" s="3" t="s">
        <v>7869</v>
      </c>
      <c r="J3367" s="3" t="s">
        <v>26</v>
      </c>
      <c r="K3367" s="3" t="s">
        <v>27</v>
      </c>
      <c r="L3367" s="3" t="s">
        <v>28</v>
      </c>
      <c r="O3367" s="3" t="s">
        <v>9</v>
      </c>
      <c r="P3367" s="3" t="s">
        <v>4</v>
      </c>
      <c r="Q3367" s="3" t="s">
        <v>10</v>
      </c>
      <c r="V3367" t="str">
        <f t="shared" si="160"/>
        <v>Remove</v>
      </c>
      <c r="W3367"/>
      <c r="X3367"/>
      <c r="Y3367"/>
      <c r="Z3367"/>
      <c r="AA3367"/>
      <c r="AC3367"/>
      <c r="AE3367"/>
    </row>
    <row r="3368" spans="1:31" ht="28.8" x14ac:dyDescent="0.3">
      <c r="A3368" s="3">
        <v>3236447040</v>
      </c>
      <c r="B3368" s="3" t="s">
        <v>7712</v>
      </c>
      <c r="C3368" s="3" t="s">
        <v>7712</v>
      </c>
      <c r="D3368" s="3">
        <v>196.29943691979901</v>
      </c>
      <c r="E3368" s="3" t="s">
        <v>7870</v>
      </c>
      <c r="F3368" s="3" t="s">
        <v>18</v>
      </c>
      <c r="G3368" s="3" t="s">
        <v>186</v>
      </c>
      <c r="H3368" s="3" t="s">
        <v>16054</v>
      </c>
      <c r="I3368" s="3" t="s">
        <v>16063</v>
      </c>
      <c r="J3368" s="3" t="s">
        <v>26</v>
      </c>
      <c r="K3368" s="3" t="s">
        <v>27</v>
      </c>
      <c r="L3368" s="3" t="s">
        <v>548</v>
      </c>
      <c r="N3368" s="3" t="s">
        <v>108</v>
      </c>
      <c r="O3368" s="3" t="s">
        <v>9</v>
      </c>
      <c r="P3368" s="3" t="s">
        <v>107</v>
      </c>
      <c r="Q3368" s="3" t="s">
        <v>10</v>
      </c>
      <c r="R3368" s="2" t="s">
        <v>109</v>
      </c>
      <c r="S3368" s="3">
        <v>-0.69</v>
      </c>
      <c r="T3368" s="3">
        <v>-1.46</v>
      </c>
      <c r="U3368" s="3">
        <v>-0.69</v>
      </c>
      <c r="V3368" s="3" t="str">
        <f t="shared" si="160"/>
        <v>Keep</v>
      </c>
      <c r="W3368" s="2" t="str">
        <f>MID(B3368, 5, 11)</f>
        <v>Apr 19 2018</v>
      </c>
      <c r="X3368" s="3">
        <f t="shared" ref="X3368" si="164">VALUE(RIGHT(W3368,4))</f>
        <v>2018</v>
      </c>
      <c r="Y3368" s="2" t="str">
        <f>H3368&amp;X3368</f>
        <v>india2018</v>
      </c>
      <c r="Z3368" s="1" t="s">
        <v>16093</v>
      </c>
      <c r="AA3368" s="1">
        <f>IFERROR(VLOOKUP(Z3368, RISKSHEET!$A$2:$G$1000, 4, FALSE), "Missing")</f>
        <v>-1.42208894249052E-3</v>
      </c>
      <c r="AB3368">
        <f>IFERROR(VLOOKUP(Z3368, RISKSHEET!$A$2:$G$1000, 5, FALSE), "Missing")</f>
        <v>-0.99770677089691195</v>
      </c>
      <c r="AC3368" s="1">
        <f>IFERROR(VLOOKUP(Z3368, RISKSHEET!$A$2:$G$1000, 6, FALSE), "Missing")</f>
        <v>0.26291778683662398</v>
      </c>
      <c r="AD3368" t="str">
        <f>_xlfn.XLOOKUP(Z3368, CREDITRATING!I:I, CREDITRATING!E:E, "Missing")</f>
        <v>BB</v>
      </c>
      <c r="AE3368" s="1">
        <f>_xlfn.XLOOKUP(Z3368, CREDITRATING!I:I, CREDITRATING!F:F, "Missing")</f>
        <v>12</v>
      </c>
    </row>
    <row r="3369" spans="1:31" hidden="1" x14ac:dyDescent="0.3">
      <c r="A3369" s="3">
        <v>3237445040</v>
      </c>
      <c r="B3369" s="3" t="s">
        <v>7871</v>
      </c>
      <c r="C3369" s="3" t="s">
        <v>7871</v>
      </c>
      <c r="D3369" s="3">
        <v>84.121564566239101</v>
      </c>
      <c r="E3369" s="3" t="s">
        <v>7872</v>
      </c>
      <c r="F3369" s="3" t="s">
        <v>26</v>
      </c>
      <c r="G3369" s="3" t="s">
        <v>72</v>
      </c>
      <c r="H3369" s="3" t="s">
        <v>4</v>
      </c>
      <c r="I3369" s="3" t="s">
        <v>25</v>
      </c>
      <c r="J3369" s="3" t="s">
        <v>26</v>
      </c>
      <c r="K3369" s="3" t="s">
        <v>27</v>
      </c>
      <c r="L3369" s="3" t="s">
        <v>4</v>
      </c>
      <c r="O3369" s="3" t="s">
        <v>9</v>
      </c>
      <c r="P3369" s="3" t="s">
        <v>4</v>
      </c>
      <c r="Q3369" s="3" t="s">
        <v>10</v>
      </c>
      <c r="V3369" t="str">
        <f t="shared" si="160"/>
        <v>Remove</v>
      </c>
      <c r="W3369"/>
      <c r="X3369"/>
      <c r="Y3369"/>
      <c r="Z3369"/>
      <c r="AA3369"/>
      <c r="AC3369"/>
      <c r="AE3369"/>
    </row>
    <row r="3370" spans="1:31" hidden="1" x14ac:dyDescent="0.3">
      <c r="A3370" s="3">
        <v>3236998040</v>
      </c>
      <c r="B3370" s="3" t="s">
        <v>7871</v>
      </c>
      <c r="C3370" s="3" t="s">
        <v>7871</v>
      </c>
      <c r="D3370" s="3">
        <v>51.795586712339698</v>
      </c>
      <c r="E3370" s="3" t="s">
        <v>3825</v>
      </c>
      <c r="F3370" s="3" t="s">
        <v>13</v>
      </c>
      <c r="G3370" s="3" t="s">
        <v>65</v>
      </c>
      <c r="H3370" s="3" t="s">
        <v>4</v>
      </c>
      <c r="I3370" s="3" t="s">
        <v>7873</v>
      </c>
      <c r="J3370" s="3" t="s">
        <v>23</v>
      </c>
      <c r="K3370" s="3" t="s">
        <v>797</v>
      </c>
      <c r="L3370" s="3" t="s">
        <v>4</v>
      </c>
      <c r="O3370" s="3" t="s">
        <v>9</v>
      </c>
      <c r="P3370" s="3" t="s">
        <v>4</v>
      </c>
      <c r="Q3370" s="3" t="s">
        <v>10</v>
      </c>
      <c r="V3370" t="str">
        <f t="shared" si="160"/>
        <v>Remove</v>
      </c>
      <c r="W3370"/>
      <c r="X3370"/>
      <c r="Y3370"/>
      <c r="Z3370"/>
      <c r="AA3370"/>
      <c r="AC3370"/>
      <c r="AE3370"/>
    </row>
    <row r="3371" spans="1:31" hidden="1" x14ac:dyDescent="0.3">
      <c r="A3371" s="3">
        <v>3237468040</v>
      </c>
      <c r="B3371" s="3" t="s">
        <v>7596</v>
      </c>
      <c r="C3371" s="3" t="s">
        <v>7596</v>
      </c>
      <c r="D3371" s="3">
        <v>64.818492334577797</v>
      </c>
      <c r="E3371" s="3" t="s">
        <v>7874</v>
      </c>
      <c r="F3371" s="3" t="s">
        <v>41</v>
      </c>
      <c r="G3371" s="3" t="s">
        <v>144</v>
      </c>
      <c r="H3371" s="3" t="s">
        <v>4</v>
      </c>
      <c r="I3371" s="3" t="s">
        <v>7875</v>
      </c>
      <c r="J3371" s="3" t="s">
        <v>41</v>
      </c>
      <c r="K3371" s="3" t="s">
        <v>219</v>
      </c>
      <c r="L3371" s="3" t="s">
        <v>4</v>
      </c>
      <c r="O3371" s="3" t="s">
        <v>9</v>
      </c>
      <c r="P3371" s="3" t="s">
        <v>4</v>
      </c>
      <c r="Q3371" s="3" t="s">
        <v>10</v>
      </c>
      <c r="V3371" t="str">
        <f t="shared" si="160"/>
        <v>Remove</v>
      </c>
      <c r="W3371"/>
      <c r="X3371"/>
      <c r="Y3371"/>
      <c r="Z3371"/>
      <c r="AA3371"/>
      <c r="AC3371"/>
      <c r="AE3371"/>
    </row>
    <row r="3372" spans="1:31" hidden="1" x14ac:dyDescent="0.3">
      <c r="A3372" s="3">
        <v>3237361040</v>
      </c>
      <c r="B3372" s="3" t="s">
        <v>7596</v>
      </c>
      <c r="C3372" s="3" t="s">
        <v>7596</v>
      </c>
      <c r="D3372" s="3">
        <v>206.529509889586</v>
      </c>
      <c r="E3372" s="3" t="s">
        <v>7876</v>
      </c>
      <c r="F3372" s="3" t="s">
        <v>6</v>
      </c>
      <c r="G3372" s="3" t="s">
        <v>7</v>
      </c>
      <c r="H3372" s="3" t="s">
        <v>4</v>
      </c>
      <c r="I3372" s="3" t="s">
        <v>7877</v>
      </c>
      <c r="J3372" s="3" t="s">
        <v>41</v>
      </c>
      <c r="K3372" s="3" t="s">
        <v>42</v>
      </c>
      <c r="L3372" s="3" t="s">
        <v>4</v>
      </c>
      <c r="N3372" s="3" t="s">
        <v>4771</v>
      </c>
      <c r="O3372" s="3" t="s">
        <v>9</v>
      </c>
      <c r="P3372" s="3" t="s">
        <v>4</v>
      </c>
      <c r="Q3372" s="3" t="s">
        <v>10</v>
      </c>
      <c r="V3372" t="str">
        <f t="shared" si="160"/>
        <v>Remove</v>
      </c>
      <c r="W3372"/>
      <c r="X3372"/>
      <c r="Y3372"/>
      <c r="Z3372"/>
      <c r="AA3372"/>
      <c r="AC3372"/>
      <c r="AE3372"/>
    </row>
    <row r="3373" spans="1:31" ht="28.8" x14ac:dyDescent="0.3">
      <c r="A3373" s="3">
        <v>3237841040</v>
      </c>
      <c r="B3373" s="3" t="s">
        <v>7878</v>
      </c>
      <c r="C3373" s="3" t="s">
        <v>7879</v>
      </c>
      <c r="D3373" s="3">
        <v>432.15029105662398</v>
      </c>
      <c r="E3373" s="3" t="s">
        <v>7880</v>
      </c>
      <c r="F3373" s="3" t="s">
        <v>90</v>
      </c>
      <c r="G3373" s="3" t="s">
        <v>623</v>
      </c>
      <c r="H3373" s="3" t="s">
        <v>49</v>
      </c>
      <c r="I3373" s="3" t="s">
        <v>7881</v>
      </c>
      <c r="J3373" s="3" t="s">
        <v>62</v>
      </c>
      <c r="K3373" s="3" t="s">
        <v>328</v>
      </c>
      <c r="L3373" s="3" t="s">
        <v>49</v>
      </c>
      <c r="M3373" s="3" t="s">
        <v>214</v>
      </c>
      <c r="N3373" s="3" t="s">
        <v>7882</v>
      </c>
      <c r="O3373" s="3" t="s">
        <v>9</v>
      </c>
      <c r="P3373" s="3" t="s">
        <v>49</v>
      </c>
      <c r="Q3373" s="3" t="s">
        <v>10</v>
      </c>
      <c r="R3373" s="2" t="s">
        <v>53</v>
      </c>
      <c r="S3373" s="3">
        <v>71.680000000000007</v>
      </c>
      <c r="T3373" s="3">
        <v>65.209999999999994</v>
      </c>
      <c r="U3373" s="3">
        <v>79.849999999999994</v>
      </c>
      <c r="V3373" s="3" t="str">
        <f t="shared" si="160"/>
        <v>Keep</v>
      </c>
      <c r="W3373" s="2" t="str">
        <f t="shared" ref="W3373:W3374" si="165">MID(B3373, 5, 11)</f>
        <v>Apr 23 2018</v>
      </c>
      <c r="X3373" s="3">
        <f t="shared" ref="X3373:X3374" si="166">VALUE(RIGHT(W3373,4))</f>
        <v>2018</v>
      </c>
      <c r="Y3373" s="2" t="str">
        <f t="shared" ref="Y3373:Y3374" si="167">H3373&amp;X3373</f>
        <v>Brazil2018</v>
      </c>
      <c r="Z3373" s="1" t="s">
        <v>16094</v>
      </c>
      <c r="AA3373" s="1">
        <f>IFERROR(VLOOKUP(Z3373, RISKSHEET!$A$2:$G$1000, 4, FALSE), "Missing")</f>
        <v>-0.30234295129776001</v>
      </c>
      <c r="AB3373">
        <f>IFERROR(VLOOKUP(Z3373, RISKSHEET!$A$2:$G$1000, 5, FALSE), "Missing")</f>
        <v>-0.45959851145744302</v>
      </c>
      <c r="AC3373" s="1">
        <f>IFERROR(VLOOKUP(Z3373, RISKSHEET!$A$2:$G$1000, 6, FALSE), "Missing")</f>
        <v>-0.52056962251663197</v>
      </c>
      <c r="AD3373" t="str">
        <f>_xlfn.XLOOKUP(Z3373, CREDITRATING!I:I, CREDITRATING!E:E, "Missing")</f>
        <v>BB</v>
      </c>
      <c r="AE3373" s="1">
        <f>_xlfn.XLOOKUP(Z3373, CREDITRATING!I:I, CREDITRATING!F:F, "Missing")</f>
        <v>12</v>
      </c>
    </row>
    <row r="3374" spans="1:31" ht="28.8" x14ac:dyDescent="0.3">
      <c r="A3374" s="3">
        <v>3237831040</v>
      </c>
      <c r="B3374" s="3" t="s">
        <v>7878</v>
      </c>
      <c r="C3374" s="3" t="s">
        <v>7878</v>
      </c>
      <c r="D3374" s="3">
        <v>1693.8178408158501</v>
      </c>
      <c r="E3374" s="3" t="s">
        <v>7880</v>
      </c>
      <c r="F3374" s="3" t="s">
        <v>90</v>
      </c>
      <c r="G3374" s="3" t="s">
        <v>623</v>
      </c>
      <c r="H3374" s="3" t="s">
        <v>49</v>
      </c>
      <c r="I3374" s="3" t="s">
        <v>7881</v>
      </c>
      <c r="J3374" s="3" t="s">
        <v>62</v>
      </c>
      <c r="K3374" s="3" t="s">
        <v>328</v>
      </c>
      <c r="L3374" s="3" t="s">
        <v>49</v>
      </c>
      <c r="M3374" s="3" t="s">
        <v>7883</v>
      </c>
      <c r="N3374" s="3" t="s">
        <v>283</v>
      </c>
      <c r="O3374" s="3" t="s">
        <v>9</v>
      </c>
      <c r="P3374" s="3" t="s">
        <v>49</v>
      </c>
      <c r="Q3374" s="3" t="s">
        <v>10</v>
      </c>
      <c r="R3374" s="2" t="s">
        <v>53</v>
      </c>
      <c r="S3374" s="3">
        <v>66.08</v>
      </c>
      <c r="T3374" s="3">
        <v>59.83</v>
      </c>
      <c r="U3374" s="3">
        <v>73.989999999999995</v>
      </c>
      <c r="V3374" s="3" t="str">
        <f t="shared" si="160"/>
        <v>Keep</v>
      </c>
      <c r="W3374" s="2" t="str">
        <f t="shared" si="165"/>
        <v>Apr 23 2018</v>
      </c>
      <c r="X3374" s="3">
        <f t="shared" si="166"/>
        <v>2018</v>
      </c>
      <c r="Y3374" s="2" t="str">
        <f t="shared" si="167"/>
        <v>Brazil2018</v>
      </c>
      <c r="Z3374" s="1" t="s">
        <v>16094</v>
      </c>
      <c r="AA3374" s="1">
        <f>IFERROR(VLOOKUP(Z3374, RISKSHEET!$A$2:$G$1000, 4, FALSE), "Missing")</f>
        <v>-0.30234295129776001</v>
      </c>
      <c r="AB3374">
        <f>IFERROR(VLOOKUP(Z3374, RISKSHEET!$A$2:$G$1000, 5, FALSE), "Missing")</f>
        <v>-0.45959851145744302</v>
      </c>
      <c r="AC3374" s="1">
        <f>IFERROR(VLOOKUP(Z3374, RISKSHEET!$A$2:$G$1000, 6, FALSE), "Missing")</f>
        <v>-0.52056962251663197</v>
      </c>
      <c r="AD3374" t="str">
        <f>_xlfn.XLOOKUP(Z3374, CREDITRATING!I:I, CREDITRATING!E:E, "Missing")</f>
        <v>BB</v>
      </c>
      <c r="AE3374" s="1">
        <f>_xlfn.XLOOKUP(Z3374, CREDITRATING!I:I, CREDITRATING!F:F, "Missing")</f>
        <v>12</v>
      </c>
    </row>
    <row r="3375" spans="1:31" hidden="1" x14ac:dyDescent="0.3">
      <c r="A3375" s="3">
        <v>3237368040</v>
      </c>
      <c r="B3375" s="3" t="s">
        <v>7878</v>
      </c>
      <c r="C3375" s="3" t="s">
        <v>7878</v>
      </c>
      <c r="D3375" s="3">
        <v>199.22154261656999</v>
      </c>
      <c r="E3375" s="3" t="s">
        <v>7884</v>
      </c>
      <c r="F3375" s="3" t="s">
        <v>6</v>
      </c>
      <c r="G3375" s="3" t="s">
        <v>79</v>
      </c>
      <c r="H3375" s="3" t="s">
        <v>4</v>
      </c>
      <c r="I3375" s="3" t="s">
        <v>7885</v>
      </c>
      <c r="J3375" s="3" t="s">
        <v>6</v>
      </c>
      <c r="K3375" s="3" t="s">
        <v>117</v>
      </c>
      <c r="L3375" s="3" t="s">
        <v>4</v>
      </c>
      <c r="O3375" s="3" t="s">
        <v>9</v>
      </c>
      <c r="P3375" s="3" t="s">
        <v>4</v>
      </c>
      <c r="Q3375" s="3" t="s">
        <v>10</v>
      </c>
      <c r="V3375" t="str">
        <f t="shared" si="160"/>
        <v>Remove</v>
      </c>
      <c r="W3375"/>
      <c r="X3375"/>
      <c r="Y3375"/>
      <c r="Z3375"/>
      <c r="AA3375"/>
      <c r="AC3375"/>
      <c r="AE3375"/>
    </row>
    <row r="3376" spans="1:31" hidden="1" x14ac:dyDescent="0.3">
      <c r="A3376" s="3">
        <v>3271750040</v>
      </c>
      <c r="B3376" s="3" t="s">
        <v>7565</v>
      </c>
      <c r="C3376" s="3" t="s">
        <v>7565</v>
      </c>
      <c r="D3376" s="3">
        <v>1810.53864910225</v>
      </c>
      <c r="E3376" s="3" t="s">
        <v>7886</v>
      </c>
      <c r="F3376" s="3" t="s">
        <v>26</v>
      </c>
      <c r="G3376" s="3" t="s">
        <v>27</v>
      </c>
      <c r="H3376" s="3" t="s">
        <v>4</v>
      </c>
      <c r="I3376" s="3" t="s">
        <v>25</v>
      </c>
      <c r="J3376" s="3" t="s">
        <v>26</v>
      </c>
      <c r="K3376" s="3" t="s">
        <v>27</v>
      </c>
      <c r="L3376" s="3" t="s">
        <v>4</v>
      </c>
      <c r="N3376" s="3" t="s">
        <v>7887</v>
      </c>
      <c r="O3376" s="3" t="s">
        <v>9</v>
      </c>
      <c r="P3376" s="3" t="s">
        <v>4</v>
      </c>
      <c r="Q3376" s="3" t="s">
        <v>10</v>
      </c>
      <c r="V3376" t="str">
        <f t="shared" si="160"/>
        <v>Remove</v>
      </c>
      <c r="W3376"/>
      <c r="X3376"/>
      <c r="Y3376"/>
      <c r="Z3376"/>
      <c r="AA3376"/>
      <c r="AC3376"/>
      <c r="AE3376"/>
    </row>
    <row r="3377" spans="1:31" hidden="1" x14ac:dyDescent="0.3">
      <c r="A3377" s="3">
        <v>3243131040</v>
      </c>
      <c r="B3377" s="3" t="s">
        <v>7565</v>
      </c>
      <c r="C3377" s="3" t="s">
        <v>7565</v>
      </c>
      <c r="D3377" s="3">
        <v>122.069754642102</v>
      </c>
      <c r="E3377" s="3" t="s">
        <v>7888</v>
      </c>
      <c r="F3377" s="3" t="s">
        <v>83</v>
      </c>
      <c r="G3377" s="3" t="s">
        <v>268</v>
      </c>
      <c r="H3377" s="3" t="s">
        <v>49</v>
      </c>
      <c r="I3377" s="3" t="s">
        <v>7889</v>
      </c>
      <c r="J3377" s="3" t="s">
        <v>83</v>
      </c>
      <c r="K3377" s="3" t="s">
        <v>268</v>
      </c>
      <c r="L3377" s="3" t="s">
        <v>49</v>
      </c>
      <c r="O3377" s="3" t="s">
        <v>9</v>
      </c>
      <c r="P3377" s="3" t="s">
        <v>49</v>
      </c>
      <c r="Q3377" s="3" t="s">
        <v>10</v>
      </c>
      <c r="V3377" t="str">
        <f t="shared" si="160"/>
        <v>Remove</v>
      </c>
      <c r="W3377"/>
      <c r="X3377"/>
      <c r="Y3377"/>
      <c r="Z3377"/>
      <c r="AA3377"/>
      <c r="AC3377"/>
      <c r="AE3377"/>
    </row>
    <row r="3378" spans="1:31" hidden="1" x14ac:dyDescent="0.3">
      <c r="A3378" s="3">
        <v>3238131040</v>
      </c>
      <c r="B3378" s="3" t="s">
        <v>7565</v>
      </c>
      <c r="C3378" s="3" t="s">
        <v>7565</v>
      </c>
      <c r="D3378" s="3">
        <v>138.72350193168799</v>
      </c>
      <c r="E3378" s="3" t="s">
        <v>5407</v>
      </c>
      <c r="F3378" s="3" t="s">
        <v>83</v>
      </c>
      <c r="G3378" s="3" t="s">
        <v>159</v>
      </c>
      <c r="H3378" s="3" t="s">
        <v>127</v>
      </c>
      <c r="I3378" s="3" t="s">
        <v>5825</v>
      </c>
      <c r="J3378" s="3" t="s">
        <v>83</v>
      </c>
      <c r="K3378" s="3" t="s">
        <v>159</v>
      </c>
      <c r="L3378" s="3" t="s">
        <v>127</v>
      </c>
      <c r="O3378" s="3" t="s">
        <v>9</v>
      </c>
      <c r="P3378" s="3" t="s">
        <v>127</v>
      </c>
      <c r="Q3378" s="3" t="s">
        <v>10</v>
      </c>
      <c r="V3378" t="str">
        <f t="shared" si="160"/>
        <v>Remove</v>
      </c>
      <c r="W3378"/>
      <c r="X3378"/>
      <c r="Y3378"/>
      <c r="Z3378"/>
      <c r="AA3378"/>
      <c r="AC3378"/>
      <c r="AE3378"/>
    </row>
    <row r="3379" spans="1:31" hidden="1" x14ac:dyDescent="0.3">
      <c r="A3379" s="3">
        <v>3237926040</v>
      </c>
      <c r="B3379" s="3" t="s">
        <v>7565</v>
      </c>
      <c r="C3379" s="3" t="s">
        <v>7565</v>
      </c>
      <c r="D3379" s="3">
        <v>671.788816090203</v>
      </c>
      <c r="E3379" s="3" t="s">
        <v>7890</v>
      </c>
      <c r="F3379" s="3" t="s">
        <v>6</v>
      </c>
      <c r="G3379" s="3" t="s">
        <v>79</v>
      </c>
      <c r="H3379" s="3" t="s">
        <v>49</v>
      </c>
      <c r="I3379" s="3" t="s">
        <v>7891</v>
      </c>
      <c r="J3379" s="3" t="s">
        <v>41</v>
      </c>
      <c r="K3379" s="3" t="s">
        <v>219</v>
      </c>
      <c r="L3379" s="3" t="s">
        <v>819</v>
      </c>
      <c r="M3379" s="3" t="s">
        <v>7892</v>
      </c>
      <c r="N3379" s="3" t="s">
        <v>545</v>
      </c>
      <c r="O3379" s="3" t="s">
        <v>9</v>
      </c>
      <c r="P3379" s="3" t="s">
        <v>49</v>
      </c>
      <c r="Q3379" s="3" t="s">
        <v>10</v>
      </c>
      <c r="V3379" t="str">
        <f t="shared" si="160"/>
        <v>Remove</v>
      </c>
      <c r="W3379"/>
      <c r="X3379"/>
      <c r="Y3379"/>
      <c r="Z3379"/>
      <c r="AA3379"/>
      <c r="AC3379"/>
      <c r="AE3379"/>
    </row>
    <row r="3380" spans="1:31" hidden="1" x14ac:dyDescent="0.3">
      <c r="A3380" s="3">
        <v>3237812040</v>
      </c>
      <c r="B3380" s="3" t="s">
        <v>7565</v>
      </c>
      <c r="C3380" s="3" t="s">
        <v>7565</v>
      </c>
      <c r="D3380" s="3">
        <v>1865.53279077868</v>
      </c>
      <c r="E3380" s="3" t="s">
        <v>7893</v>
      </c>
      <c r="F3380" s="3" t="s">
        <v>83</v>
      </c>
      <c r="G3380" s="3" t="s">
        <v>84</v>
      </c>
      <c r="H3380" s="3" t="s">
        <v>4</v>
      </c>
      <c r="I3380" s="3" t="s">
        <v>7894</v>
      </c>
      <c r="J3380" s="3" t="s">
        <v>83</v>
      </c>
      <c r="K3380" s="3" t="s">
        <v>84</v>
      </c>
      <c r="L3380" s="3" t="s">
        <v>4</v>
      </c>
      <c r="N3380" s="3" t="s">
        <v>486</v>
      </c>
      <c r="O3380" s="3" t="s">
        <v>9</v>
      </c>
      <c r="P3380" s="3" t="s">
        <v>4</v>
      </c>
      <c r="Q3380" s="3" t="s">
        <v>10</v>
      </c>
      <c r="V3380" t="str">
        <f t="shared" si="160"/>
        <v>Remove</v>
      </c>
      <c r="W3380"/>
      <c r="X3380"/>
      <c r="Y3380"/>
      <c r="Z3380"/>
      <c r="AA3380"/>
      <c r="AC3380"/>
      <c r="AE3380"/>
    </row>
    <row r="3381" spans="1:31" hidden="1" x14ac:dyDescent="0.3">
      <c r="A3381" s="3">
        <v>3237723040</v>
      </c>
      <c r="B3381" s="3" t="s">
        <v>7565</v>
      </c>
      <c r="C3381" s="3" t="s">
        <v>7565</v>
      </c>
      <c r="D3381" s="3">
        <v>58.015802781289501</v>
      </c>
      <c r="E3381" s="3" t="s">
        <v>7895</v>
      </c>
      <c r="F3381" s="3" t="s">
        <v>83</v>
      </c>
      <c r="G3381" s="3" t="s">
        <v>608</v>
      </c>
      <c r="H3381" s="3" t="s">
        <v>4</v>
      </c>
      <c r="I3381" s="3" t="s">
        <v>6336</v>
      </c>
      <c r="J3381" s="3" t="s">
        <v>83</v>
      </c>
      <c r="K3381" s="3" t="s">
        <v>159</v>
      </c>
      <c r="L3381" s="3" t="s">
        <v>4</v>
      </c>
      <c r="N3381" s="3" t="s">
        <v>934</v>
      </c>
      <c r="O3381" s="3" t="s">
        <v>9</v>
      </c>
      <c r="P3381" s="3" t="s">
        <v>4</v>
      </c>
      <c r="Q3381" s="3" t="s">
        <v>10</v>
      </c>
      <c r="V3381" t="str">
        <f t="shared" si="160"/>
        <v>Remove</v>
      </c>
      <c r="W3381"/>
      <c r="X3381"/>
      <c r="Y3381"/>
      <c r="Z3381"/>
      <c r="AA3381"/>
      <c r="AC3381"/>
      <c r="AE3381"/>
    </row>
    <row r="3382" spans="1:31" hidden="1" x14ac:dyDescent="0.3">
      <c r="A3382" s="3">
        <v>3237718040</v>
      </c>
      <c r="B3382" s="3" t="s">
        <v>7565</v>
      </c>
      <c r="C3382" s="3" t="s">
        <v>7565</v>
      </c>
      <c r="D3382" s="3">
        <v>208.469869216885</v>
      </c>
      <c r="E3382" s="3" t="s">
        <v>7896</v>
      </c>
      <c r="F3382" s="3" t="s">
        <v>191</v>
      </c>
      <c r="G3382" s="3" t="s">
        <v>1178</v>
      </c>
      <c r="H3382" s="3" t="s">
        <v>4</v>
      </c>
      <c r="I3382" s="3" t="s">
        <v>7897</v>
      </c>
      <c r="J3382" s="3" t="s">
        <v>6</v>
      </c>
      <c r="K3382" s="3" t="s">
        <v>117</v>
      </c>
      <c r="L3382" s="3" t="s">
        <v>4</v>
      </c>
      <c r="N3382" s="3" t="s">
        <v>7898</v>
      </c>
      <c r="O3382" s="3" t="s">
        <v>9</v>
      </c>
      <c r="P3382" s="3" t="s">
        <v>4</v>
      </c>
      <c r="Q3382" s="3" t="s">
        <v>10</v>
      </c>
      <c r="V3382" t="str">
        <f t="shared" si="160"/>
        <v>Remove</v>
      </c>
      <c r="W3382"/>
      <c r="X3382"/>
      <c r="Y3382"/>
      <c r="Z3382"/>
      <c r="AA3382"/>
      <c r="AC3382"/>
      <c r="AE3382"/>
    </row>
    <row r="3383" spans="1:31" hidden="1" x14ac:dyDescent="0.3">
      <c r="A3383" s="3">
        <v>3238191040</v>
      </c>
      <c r="B3383" s="3" t="s">
        <v>7899</v>
      </c>
      <c r="C3383" s="3" t="s">
        <v>7899</v>
      </c>
      <c r="D3383" s="3">
        <v>592.22098833981102</v>
      </c>
      <c r="E3383" s="3" t="s">
        <v>7900</v>
      </c>
      <c r="F3383" s="3" t="s">
        <v>98</v>
      </c>
      <c r="G3383" s="3" t="s">
        <v>99</v>
      </c>
      <c r="H3383" s="3" t="s">
        <v>4</v>
      </c>
      <c r="I3383" s="3" t="s">
        <v>7901</v>
      </c>
      <c r="J3383" s="3" t="s">
        <v>6</v>
      </c>
      <c r="K3383" s="3" t="s">
        <v>7</v>
      </c>
      <c r="L3383" s="3" t="s">
        <v>4</v>
      </c>
      <c r="N3383" s="3" t="s">
        <v>118</v>
      </c>
      <c r="O3383" s="3" t="s">
        <v>9</v>
      </c>
      <c r="P3383" s="3" t="s">
        <v>4</v>
      </c>
      <c r="Q3383" s="3" t="s">
        <v>10</v>
      </c>
      <c r="V3383" t="str">
        <f t="shared" si="160"/>
        <v>Remove</v>
      </c>
      <c r="W3383"/>
      <c r="X3383"/>
      <c r="Y3383"/>
      <c r="Z3383"/>
      <c r="AA3383"/>
      <c r="AC3383"/>
      <c r="AE3383"/>
    </row>
    <row r="3384" spans="1:31" hidden="1" x14ac:dyDescent="0.3">
      <c r="A3384" s="3">
        <v>3238129040</v>
      </c>
      <c r="B3384" s="3" t="s">
        <v>7899</v>
      </c>
      <c r="C3384" s="3" t="s">
        <v>7899</v>
      </c>
      <c r="D3384" s="3">
        <v>4375.2911874355495</v>
      </c>
      <c r="E3384" s="3" t="s">
        <v>7902</v>
      </c>
      <c r="F3384" s="3" t="s">
        <v>26</v>
      </c>
      <c r="G3384" s="3" t="s">
        <v>72</v>
      </c>
      <c r="H3384" s="3" t="s">
        <v>4</v>
      </c>
      <c r="I3384" s="3" t="s">
        <v>7903</v>
      </c>
      <c r="J3384" s="3" t="s">
        <v>83</v>
      </c>
      <c r="K3384" s="3" t="s">
        <v>159</v>
      </c>
      <c r="L3384" s="3" t="s">
        <v>4</v>
      </c>
      <c r="N3384" s="3" t="s">
        <v>59</v>
      </c>
      <c r="O3384" s="3" t="s">
        <v>9</v>
      </c>
      <c r="P3384" s="3" t="s">
        <v>4</v>
      </c>
      <c r="Q3384" s="3" t="s">
        <v>10</v>
      </c>
      <c r="V3384" t="str">
        <f t="shared" si="160"/>
        <v>Remove</v>
      </c>
      <c r="W3384"/>
      <c r="X3384"/>
      <c r="Y3384"/>
      <c r="Z3384"/>
      <c r="AA3384"/>
      <c r="AC3384"/>
      <c r="AE3384"/>
    </row>
    <row r="3385" spans="1:31" hidden="1" x14ac:dyDescent="0.3">
      <c r="A3385" s="3">
        <v>2072178040</v>
      </c>
      <c r="B3385" s="3" t="s">
        <v>7899</v>
      </c>
      <c r="C3385" s="3" t="s">
        <v>7899</v>
      </c>
      <c r="D3385" s="3">
        <v>5946.15161144578</v>
      </c>
      <c r="E3385" s="3" t="s">
        <v>7904</v>
      </c>
      <c r="F3385" s="3" t="s">
        <v>98</v>
      </c>
      <c r="G3385" s="3" t="s">
        <v>485</v>
      </c>
      <c r="H3385" s="3" t="s">
        <v>107</v>
      </c>
      <c r="I3385" s="3" t="s">
        <v>7905</v>
      </c>
      <c r="J3385" s="3" t="s">
        <v>98</v>
      </c>
      <c r="K3385" s="3" t="s">
        <v>485</v>
      </c>
      <c r="L3385" s="3" t="s">
        <v>107</v>
      </c>
      <c r="M3385" s="3" t="s">
        <v>7906</v>
      </c>
      <c r="N3385" s="3" t="s">
        <v>7907</v>
      </c>
      <c r="O3385" s="3" t="s">
        <v>9</v>
      </c>
      <c r="P3385" s="3" t="s">
        <v>107</v>
      </c>
      <c r="Q3385" s="3" t="s">
        <v>10</v>
      </c>
      <c r="V3385" t="str">
        <f t="shared" si="160"/>
        <v>Remove</v>
      </c>
      <c r="W3385"/>
      <c r="X3385"/>
      <c r="Y3385"/>
      <c r="Z3385"/>
      <c r="AA3385"/>
      <c r="AC3385"/>
      <c r="AE3385"/>
    </row>
    <row r="3386" spans="1:31" hidden="1" x14ac:dyDescent="0.3">
      <c r="A3386" s="3">
        <v>3255187040</v>
      </c>
      <c r="B3386" s="3" t="s">
        <v>7908</v>
      </c>
      <c r="C3386" s="3" t="s">
        <v>7908</v>
      </c>
      <c r="D3386" s="3">
        <v>229.86210386488699</v>
      </c>
      <c r="E3386" s="3" t="s">
        <v>7909</v>
      </c>
      <c r="F3386" s="3" t="s">
        <v>191</v>
      </c>
      <c r="G3386" s="3" t="s">
        <v>392</v>
      </c>
      <c r="H3386" s="3" t="s">
        <v>4</v>
      </c>
      <c r="I3386" s="3" t="s">
        <v>1784</v>
      </c>
      <c r="J3386" s="3" t="s">
        <v>26</v>
      </c>
      <c r="K3386" s="3" t="s">
        <v>27</v>
      </c>
      <c r="L3386" s="3" t="s">
        <v>4</v>
      </c>
      <c r="M3386" s="3" t="s">
        <v>299</v>
      </c>
      <c r="O3386" s="3" t="s">
        <v>9</v>
      </c>
      <c r="P3386" s="3" t="s">
        <v>4</v>
      </c>
      <c r="Q3386" s="3" t="s">
        <v>10</v>
      </c>
      <c r="V3386" t="str">
        <f t="shared" si="160"/>
        <v>Remove</v>
      </c>
      <c r="W3386"/>
      <c r="X3386"/>
      <c r="Y3386"/>
      <c r="Z3386"/>
      <c r="AA3386"/>
      <c r="AC3386"/>
      <c r="AE3386"/>
    </row>
    <row r="3387" spans="1:31" hidden="1" x14ac:dyDescent="0.3">
      <c r="A3387" s="3">
        <v>3240559040</v>
      </c>
      <c r="B3387" s="3" t="s">
        <v>7908</v>
      </c>
      <c r="C3387" s="3" t="s">
        <v>7908</v>
      </c>
      <c r="D3387" s="3">
        <v>91.540696276972497</v>
      </c>
      <c r="E3387" s="3" t="s">
        <v>7910</v>
      </c>
      <c r="F3387" s="3" t="s">
        <v>83</v>
      </c>
      <c r="G3387" s="3" t="s">
        <v>159</v>
      </c>
      <c r="H3387" s="3" t="s">
        <v>127</v>
      </c>
      <c r="I3387" s="3" t="s">
        <v>7911</v>
      </c>
      <c r="J3387" s="3" t="s">
        <v>83</v>
      </c>
      <c r="K3387" s="3" t="s">
        <v>159</v>
      </c>
      <c r="L3387" s="3" t="s">
        <v>127</v>
      </c>
      <c r="O3387" s="3" t="s">
        <v>9</v>
      </c>
      <c r="P3387" s="3" t="s">
        <v>127</v>
      </c>
      <c r="Q3387" s="3" t="s">
        <v>10</v>
      </c>
      <c r="V3387" t="str">
        <f t="shared" si="160"/>
        <v>Remove</v>
      </c>
      <c r="W3387"/>
      <c r="X3387"/>
      <c r="Y3387"/>
      <c r="Z3387"/>
      <c r="AA3387"/>
      <c r="AC3387"/>
      <c r="AE3387"/>
    </row>
    <row r="3388" spans="1:31" hidden="1" x14ac:dyDescent="0.3">
      <c r="A3388" s="3">
        <v>3238624040</v>
      </c>
      <c r="B3388" s="3" t="s">
        <v>7908</v>
      </c>
      <c r="C3388" s="3" t="s">
        <v>7912</v>
      </c>
      <c r="D3388" s="3">
        <v>64.639974927524904</v>
      </c>
      <c r="E3388" s="3" t="s">
        <v>7913</v>
      </c>
      <c r="F3388" s="3" t="s">
        <v>13</v>
      </c>
      <c r="G3388" s="3" t="s">
        <v>74</v>
      </c>
      <c r="H3388" s="3" t="s">
        <v>4</v>
      </c>
      <c r="I3388" s="3" t="s">
        <v>5911</v>
      </c>
      <c r="J3388" s="3" t="s">
        <v>62</v>
      </c>
      <c r="K3388" s="3" t="s">
        <v>113</v>
      </c>
      <c r="L3388" s="3" t="s">
        <v>4</v>
      </c>
      <c r="O3388" s="3" t="s">
        <v>9</v>
      </c>
      <c r="P3388" s="3" t="s">
        <v>4</v>
      </c>
      <c r="Q3388" s="3" t="s">
        <v>10</v>
      </c>
      <c r="V3388" t="str">
        <f t="shared" si="160"/>
        <v>Remove</v>
      </c>
      <c r="W3388"/>
      <c r="X3388"/>
      <c r="Y3388"/>
      <c r="Z3388"/>
      <c r="AA3388"/>
      <c r="AC3388"/>
      <c r="AE3388"/>
    </row>
    <row r="3389" spans="1:31" hidden="1" x14ac:dyDescent="0.3">
      <c r="A3389" s="3">
        <v>3243293040</v>
      </c>
      <c r="B3389" s="3" t="s">
        <v>7914</v>
      </c>
      <c r="C3389" s="3" t="s">
        <v>7915</v>
      </c>
      <c r="D3389" s="3">
        <v>62.532458081043302</v>
      </c>
      <c r="E3389" s="3" t="s">
        <v>7916</v>
      </c>
      <c r="F3389" s="3" t="s">
        <v>23</v>
      </c>
      <c r="G3389" s="3" t="s">
        <v>24</v>
      </c>
      <c r="H3389" s="3" t="s">
        <v>4</v>
      </c>
      <c r="I3389" s="3" t="s">
        <v>7917</v>
      </c>
      <c r="J3389" s="3" t="s">
        <v>23</v>
      </c>
      <c r="K3389" s="3" t="s">
        <v>797</v>
      </c>
      <c r="L3389" s="3" t="s">
        <v>4</v>
      </c>
      <c r="N3389" s="3" t="s">
        <v>7918</v>
      </c>
      <c r="O3389" s="3" t="s">
        <v>9</v>
      </c>
      <c r="P3389" s="3" t="s">
        <v>4</v>
      </c>
      <c r="Q3389" s="3" t="s">
        <v>10</v>
      </c>
      <c r="V3389" t="str">
        <f t="shared" si="160"/>
        <v>Remove</v>
      </c>
      <c r="W3389"/>
      <c r="X3389"/>
      <c r="Y3389"/>
      <c r="Z3389"/>
      <c r="AA3389"/>
      <c r="AC3389"/>
      <c r="AE3389"/>
    </row>
    <row r="3390" spans="1:31" hidden="1" x14ac:dyDescent="0.3">
      <c r="A3390" s="3">
        <v>3242418040</v>
      </c>
      <c r="B3390" s="3" t="s">
        <v>7914</v>
      </c>
      <c r="C3390" s="3" t="s">
        <v>7914</v>
      </c>
      <c r="D3390" s="3">
        <v>210.47489737922299</v>
      </c>
      <c r="E3390" s="3" t="s">
        <v>7919</v>
      </c>
      <c r="F3390" s="3" t="s">
        <v>26</v>
      </c>
      <c r="G3390" s="3" t="s">
        <v>27</v>
      </c>
      <c r="H3390" s="3" t="s">
        <v>4</v>
      </c>
      <c r="I3390" s="3" t="s">
        <v>1999</v>
      </c>
      <c r="J3390" s="3" t="s">
        <v>41</v>
      </c>
      <c r="K3390" s="3" t="s">
        <v>144</v>
      </c>
      <c r="L3390" s="3" t="s">
        <v>4</v>
      </c>
      <c r="N3390" s="3" t="s">
        <v>8</v>
      </c>
      <c r="O3390" s="3" t="s">
        <v>9</v>
      </c>
      <c r="P3390" s="3" t="s">
        <v>4</v>
      </c>
      <c r="Q3390" s="3" t="s">
        <v>10</v>
      </c>
      <c r="V3390" t="str">
        <f t="shared" si="160"/>
        <v>Remove</v>
      </c>
      <c r="W3390"/>
      <c r="X3390"/>
      <c r="Y3390"/>
      <c r="Z3390"/>
      <c r="AA3390"/>
      <c r="AC3390"/>
      <c r="AE3390"/>
    </row>
    <row r="3391" spans="1:31" hidden="1" x14ac:dyDescent="0.3">
      <c r="A3391" s="3">
        <v>3239496040</v>
      </c>
      <c r="B3391" s="3" t="s">
        <v>7914</v>
      </c>
      <c r="C3391" s="3" t="s">
        <v>7914</v>
      </c>
      <c r="D3391" s="3">
        <v>61.204925797284503</v>
      </c>
      <c r="E3391" s="3" t="s">
        <v>7920</v>
      </c>
      <c r="F3391" s="3" t="s">
        <v>62</v>
      </c>
      <c r="G3391" s="3" t="s">
        <v>113</v>
      </c>
      <c r="H3391" s="3" t="s">
        <v>4</v>
      </c>
      <c r="I3391" s="3" t="s">
        <v>6430</v>
      </c>
      <c r="J3391" s="3" t="s">
        <v>18</v>
      </c>
      <c r="K3391" s="3" t="s">
        <v>596</v>
      </c>
      <c r="L3391" s="3" t="s">
        <v>4</v>
      </c>
      <c r="O3391" s="3" t="s">
        <v>9</v>
      </c>
      <c r="P3391" s="3" t="s">
        <v>4</v>
      </c>
      <c r="Q3391" s="3" t="s">
        <v>10</v>
      </c>
      <c r="V3391" t="str">
        <f t="shared" si="160"/>
        <v>Remove</v>
      </c>
      <c r="W3391"/>
      <c r="X3391"/>
      <c r="Y3391"/>
      <c r="Z3391"/>
      <c r="AA3391"/>
      <c r="AC3391"/>
      <c r="AE3391"/>
    </row>
    <row r="3392" spans="1:31" hidden="1" x14ac:dyDescent="0.3">
      <c r="A3392" s="3">
        <v>3239371040</v>
      </c>
      <c r="B3392" s="3" t="s">
        <v>7914</v>
      </c>
      <c r="C3392" s="3" t="s">
        <v>7921</v>
      </c>
      <c r="D3392" s="3">
        <v>369.51667186039299</v>
      </c>
      <c r="E3392" s="3" t="s">
        <v>7922</v>
      </c>
      <c r="F3392" s="3" t="s">
        <v>83</v>
      </c>
      <c r="G3392" s="3" t="s">
        <v>159</v>
      </c>
      <c r="H3392" s="3" t="s">
        <v>4</v>
      </c>
      <c r="I3392" s="3" t="s">
        <v>7923</v>
      </c>
      <c r="J3392" s="3" t="s">
        <v>41</v>
      </c>
      <c r="K3392" s="3" t="s">
        <v>223</v>
      </c>
      <c r="L3392" s="3" t="s">
        <v>4</v>
      </c>
      <c r="O3392" s="3" t="s">
        <v>9</v>
      </c>
      <c r="P3392" s="3" t="s">
        <v>4</v>
      </c>
      <c r="Q3392" s="3" t="s">
        <v>10</v>
      </c>
      <c r="V3392" t="str">
        <f t="shared" si="160"/>
        <v>Remove</v>
      </c>
      <c r="W3392"/>
      <c r="X3392"/>
      <c r="Y3392"/>
      <c r="Z3392"/>
      <c r="AA3392"/>
      <c r="AC3392"/>
      <c r="AE3392"/>
    </row>
    <row r="3393" spans="1:31" hidden="1" x14ac:dyDescent="0.3">
      <c r="A3393" s="3">
        <v>3252325040</v>
      </c>
      <c r="B3393" s="3" t="s">
        <v>7924</v>
      </c>
      <c r="C3393" s="3" t="s">
        <v>7925</v>
      </c>
      <c r="D3393" s="3">
        <v>276.25386416861801</v>
      </c>
      <c r="E3393" s="3" t="s">
        <v>7926</v>
      </c>
      <c r="F3393" s="3" t="s">
        <v>2</v>
      </c>
      <c r="G3393" s="3" t="s">
        <v>3</v>
      </c>
      <c r="H3393" s="3" t="s">
        <v>4</v>
      </c>
      <c r="I3393" s="3" t="s">
        <v>3744</v>
      </c>
      <c r="J3393" s="3" t="s">
        <v>6</v>
      </c>
      <c r="K3393" s="3" t="s">
        <v>7</v>
      </c>
      <c r="L3393" s="3" t="s">
        <v>4</v>
      </c>
      <c r="M3393" s="3" t="s">
        <v>2967</v>
      </c>
      <c r="O3393" s="3" t="s">
        <v>9</v>
      </c>
      <c r="P3393" s="3" t="s">
        <v>4</v>
      </c>
      <c r="Q3393" s="3" t="s">
        <v>10</v>
      </c>
      <c r="V3393" t="str">
        <f t="shared" si="160"/>
        <v>Remove</v>
      </c>
      <c r="W3393"/>
      <c r="X3393"/>
      <c r="Y3393"/>
      <c r="Z3393"/>
      <c r="AA3393"/>
      <c r="AC3393"/>
      <c r="AE3393"/>
    </row>
    <row r="3394" spans="1:31" hidden="1" x14ac:dyDescent="0.3">
      <c r="A3394" s="3">
        <v>3241908040</v>
      </c>
      <c r="B3394" s="3" t="s">
        <v>7924</v>
      </c>
      <c r="C3394" s="3" t="s">
        <v>7924</v>
      </c>
      <c r="D3394" s="3">
        <v>169.20157915515199</v>
      </c>
      <c r="E3394" s="3" t="s">
        <v>7927</v>
      </c>
      <c r="F3394" s="3" t="s">
        <v>2</v>
      </c>
      <c r="G3394" s="3" t="s">
        <v>3</v>
      </c>
      <c r="H3394" s="3" t="s">
        <v>4</v>
      </c>
      <c r="I3394" s="3" t="s">
        <v>276</v>
      </c>
      <c r="J3394" s="3" t="s">
        <v>2</v>
      </c>
      <c r="K3394" s="3" t="s">
        <v>3</v>
      </c>
      <c r="L3394" s="3" t="s">
        <v>4</v>
      </c>
      <c r="O3394" s="3" t="s">
        <v>9</v>
      </c>
      <c r="P3394" s="3" t="s">
        <v>4</v>
      </c>
      <c r="Q3394" s="3" t="s">
        <v>10</v>
      </c>
      <c r="V3394" t="str">
        <f t="shared" si="160"/>
        <v>Remove</v>
      </c>
      <c r="W3394"/>
      <c r="X3394"/>
      <c r="Y3394"/>
      <c r="Z3394"/>
      <c r="AA3394"/>
      <c r="AC3394"/>
      <c r="AE3394"/>
    </row>
    <row r="3395" spans="1:31" hidden="1" x14ac:dyDescent="0.3">
      <c r="A3395" s="3">
        <v>3240775040</v>
      </c>
      <c r="B3395" s="3" t="s">
        <v>7924</v>
      </c>
      <c r="C3395" s="3" t="s">
        <v>7924</v>
      </c>
      <c r="D3395" s="3">
        <v>270.43742597710201</v>
      </c>
      <c r="E3395" s="3" t="s">
        <v>7928</v>
      </c>
      <c r="F3395" s="3" t="s">
        <v>26</v>
      </c>
      <c r="G3395" s="3" t="s">
        <v>27</v>
      </c>
      <c r="H3395" s="3" t="s">
        <v>4</v>
      </c>
      <c r="I3395" s="3" t="s">
        <v>7929</v>
      </c>
      <c r="J3395" s="3" t="s">
        <v>83</v>
      </c>
      <c r="K3395" s="3" t="s">
        <v>159</v>
      </c>
      <c r="L3395" s="3" t="s">
        <v>4</v>
      </c>
      <c r="N3395" s="3" t="s">
        <v>2805</v>
      </c>
      <c r="O3395" s="3" t="s">
        <v>9</v>
      </c>
      <c r="P3395" s="3" t="s">
        <v>4</v>
      </c>
      <c r="Q3395" s="3" t="s">
        <v>10</v>
      </c>
      <c r="V3395" t="str">
        <f t="shared" ref="V3395:V3458" si="168">IF(ISNUMBER(S3395), "Keep", "Remove")</f>
        <v>Remove</v>
      </c>
      <c r="W3395"/>
      <c r="X3395"/>
      <c r="Y3395"/>
      <c r="Z3395"/>
      <c r="AA3395"/>
      <c r="AC3395"/>
      <c r="AE3395"/>
    </row>
    <row r="3396" spans="1:31" hidden="1" x14ac:dyDescent="0.3">
      <c r="A3396" s="3">
        <v>3240444040</v>
      </c>
      <c r="B3396" s="3" t="s">
        <v>7924</v>
      </c>
      <c r="C3396" s="3" t="s">
        <v>7924</v>
      </c>
      <c r="D3396" s="3">
        <v>2076.0590604026802</v>
      </c>
      <c r="E3396" s="3" t="s">
        <v>7930</v>
      </c>
      <c r="F3396" s="3" t="s">
        <v>62</v>
      </c>
      <c r="G3396" s="3" t="s">
        <v>210</v>
      </c>
      <c r="H3396" s="3" t="s">
        <v>4</v>
      </c>
      <c r="I3396" s="3" t="s">
        <v>25</v>
      </c>
      <c r="J3396" s="3" t="s">
        <v>26</v>
      </c>
      <c r="K3396" s="3" t="s">
        <v>27</v>
      </c>
      <c r="L3396" s="3" t="s">
        <v>4</v>
      </c>
      <c r="O3396" s="3" t="s">
        <v>9</v>
      </c>
      <c r="P3396" s="3" t="s">
        <v>4</v>
      </c>
      <c r="Q3396" s="3" t="s">
        <v>10</v>
      </c>
      <c r="V3396" t="str">
        <f t="shared" si="168"/>
        <v>Remove</v>
      </c>
      <c r="W3396"/>
      <c r="X3396"/>
      <c r="Y3396"/>
      <c r="Z3396"/>
      <c r="AA3396"/>
      <c r="AC3396"/>
      <c r="AE3396"/>
    </row>
    <row r="3397" spans="1:31" hidden="1" x14ac:dyDescent="0.3">
      <c r="A3397" s="3">
        <v>3240316040</v>
      </c>
      <c r="B3397" s="3" t="s">
        <v>7924</v>
      </c>
      <c r="C3397" s="3" t="s">
        <v>7924</v>
      </c>
      <c r="D3397" s="3">
        <v>281.98562500000003</v>
      </c>
      <c r="E3397" s="3" t="s">
        <v>7931</v>
      </c>
      <c r="F3397" s="3" t="s">
        <v>83</v>
      </c>
      <c r="G3397" s="3" t="s">
        <v>121</v>
      </c>
      <c r="H3397" s="3" t="s">
        <v>4</v>
      </c>
      <c r="I3397" s="3" t="s">
        <v>7932</v>
      </c>
      <c r="J3397" s="3" t="s">
        <v>6</v>
      </c>
      <c r="K3397" s="3" t="s">
        <v>58</v>
      </c>
      <c r="L3397" s="3" t="s">
        <v>4</v>
      </c>
      <c r="N3397" s="3" t="s">
        <v>934</v>
      </c>
      <c r="O3397" s="3" t="s">
        <v>9</v>
      </c>
      <c r="P3397" s="3" t="s">
        <v>4</v>
      </c>
      <c r="Q3397" s="3" t="s">
        <v>10</v>
      </c>
      <c r="V3397" t="str">
        <f t="shared" si="168"/>
        <v>Remove</v>
      </c>
      <c r="W3397"/>
      <c r="X3397"/>
      <c r="Y3397"/>
      <c r="Z3397"/>
      <c r="AA3397"/>
      <c r="AC3397"/>
      <c r="AE3397"/>
    </row>
    <row r="3398" spans="1:31" hidden="1" x14ac:dyDescent="0.3">
      <c r="A3398" s="3">
        <v>3215111040</v>
      </c>
      <c r="B3398" s="3" t="s">
        <v>7933</v>
      </c>
      <c r="C3398" s="3" t="s">
        <v>7933</v>
      </c>
      <c r="D3398" s="3">
        <v>1899.9941571259401</v>
      </c>
      <c r="E3398" s="3" t="s">
        <v>7934</v>
      </c>
      <c r="F3398" s="3" t="s">
        <v>26</v>
      </c>
      <c r="G3398" s="3" t="s">
        <v>72</v>
      </c>
      <c r="H3398" s="3" t="s">
        <v>4</v>
      </c>
      <c r="I3398" s="3" t="s">
        <v>25</v>
      </c>
      <c r="J3398" s="3" t="s">
        <v>26</v>
      </c>
      <c r="K3398" s="3" t="s">
        <v>27</v>
      </c>
      <c r="L3398" s="3" t="s">
        <v>211</v>
      </c>
      <c r="M3398" s="3" t="s">
        <v>329</v>
      </c>
      <c r="O3398" s="3" t="s">
        <v>9</v>
      </c>
      <c r="P3398" s="3" t="s">
        <v>4</v>
      </c>
      <c r="Q3398" s="3" t="s">
        <v>10</v>
      </c>
      <c r="V3398" t="str">
        <f t="shared" si="168"/>
        <v>Remove</v>
      </c>
      <c r="W3398"/>
      <c r="X3398"/>
      <c r="Y3398"/>
      <c r="Z3398"/>
      <c r="AA3398"/>
      <c r="AC3398"/>
      <c r="AE3398"/>
    </row>
    <row r="3399" spans="1:31" hidden="1" x14ac:dyDescent="0.3">
      <c r="A3399" s="3">
        <v>3247790040</v>
      </c>
      <c r="B3399" s="3" t="s">
        <v>7935</v>
      </c>
      <c r="C3399" s="3" t="s">
        <v>7936</v>
      </c>
      <c r="D3399" s="3">
        <v>210.04091405018801</v>
      </c>
      <c r="E3399" s="3" t="s">
        <v>7937</v>
      </c>
      <c r="F3399" s="3" t="s">
        <v>2</v>
      </c>
      <c r="G3399" s="3" t="s">
        <v>208</v>
      </c>
      <c r="H3399" s="3" t="s">
        <v>4</v>
      </c>
      <c r="I3399" s="3" t="s">
        <v>7938</v>
      </c>
      <c r="J3399" s="3" t="s">
        <v>26</v>
      </c>
      <c r="K3399" s="3" t="s">
        <v>27</v>
      </c>
      <c r="L3399" s="3" t="s">
        <v>4</v>
      </c>
      <c r="N3399" s="3" t="s">
        <v>8</v>
      </c>
      <c r="O3399" s="3" t="s">
        <v>9</v>
      </c>
      <c r="P3399" s="3" t="s">
        <v>4</v>
      </c>
      <c r="Q3399" s="3" t="s">
        <v>10</v>
      </c>
      <c r="V3399" t="str">
        <f t="shared" si="168"/>
        <v>Remove</v>
      </c>
      <c r="W3399"/>
      <c r="X3399"/>
      <c r="Y3399"/>
      <c r="Z3399"/>
      <c r="AA3399"/>
      <c r="AC3399"/>
      <c r="AE3399"/>
    </row>
    <row r="3400" spans="1:31" hidden="1" x14ac:dyDescent="0.3">
      <c r="A3400" s="3">
        <v>3118075040</v>
      </c>
      <c r="B3400" s="3" t="s">
        <v>7935</v>
      </c>
      <c r="C3400" s="3" t="s">
        <v>7935</v>
      </c>
      <c r="D3400" s="3">
        <v>2106.8472535741198</v>
      </c>
      <c r="E3400" s="3" t="s">
        <v>7939</v>
      </c>
      <c r="F3400" s="3" t="s">
        <v>41</v>
      </c>
      <c r="G3400" s="3" t="s">
        <v>219</v>
      </c>
      <c r="H3400" s="3" t="s">
        <v>107</v>
      </c>
      <c r="I3400" s="3" t="s">
        <v>25</v>
      </c>
      <c r="J3400" s="3" t="s">
        <v>26</v>
      </c>
      <c r="K3400" s="3" t="s">
        <v>27</v>
      </c>
      <c r="L3400" s="3" t="s">
        <v>167</v>
      </c>
      <c r="M3400" s="3" t="s">
        <v>7940</v>
      </c>
      <c r="N3400" s="3" t="s">
        <v>7941</v>
      </c>
      <c r="O3400" s="3" t="s">
        <v>9</v>
      </c>
      <c r="P3400" s="3" t="s">
        <v>107</v>
      </c>
      <c r="Q3400" s="3" t="s">
        <v>10</v>
      </c>
      <c r="V3400" t="str">
        <f t="shared" si="168"/>
        <v>Remove</v>
      </c>
      <c r="W3400"/>
      <c r="X3400"/>
      <c r="Y3400"/>
      <c r="Z3400"/>
      <c r="AA3400"/>
      <c r="AC3400"/>
      <c r="AE3400"/>
    </row>
    <row r="3401" spans="1:31" hidden="1" x14ac:dyDescent="0.3">
      <c r="A3401" s="3">
        <v>3242989040</v>
      </c>
      <c r="B3401" s="3" t="s">
        <v>7815</v>
      </c>
      <c r="C3401" s="3" t="s">
        <v>7942</v>
      </c>
      <c r="D3401" s="3">
        <v>189.85962233120901</v>
      </c>
      <c r="E3401" s="3" t="s">
        <v>7943</v>
      </c>
      <c r="F3401" s="3" t="s">
        <v>13</v>
      </c>
      <c r="G3401" s="3" t="s">
        <v>56</v>
      </c>
      <c r="H3401" s="3" t="s">
        <v>4</v>
      </c>
      <c r="I3401" s="3" t="s">
        <v>7944</v>
      </c>
      <c r="J3401" s="3" t="s">
        <v>13</v>
      </c>
      <c r="K3401" s="3" t="s">
        <v>74</v>
      </c>
      <c r="L3401" s="3" t="s">
        <v>4</v>
      </c>
      <c r="N3401" s="3" t="s">
        <v>2520</v>
      </c>
      <c r="O3401" s="3" t="s">
        <v>9</v>
      </c>
      <c r="P3401" s="3" t="s">
        <v>4</v>
      </c>
      <c r="Q3401" s="3" t="s">
        <v>10</v>
      </c>
      <c r="V3401" t="str">
        <f t="shared" si="168"/>
        <v>Remove</v>
      </c>
      <c r="W3401"/>
      <c r="X3401"/>
      <c r="Y3401"/>
      <c r="Z3401"/>
      <c r="AA3401"/>
      <c r="AC3401"/>
      <c r="AE3401"/>
    </row>
    <row r="3402" spans="1:31" hidden="1" x14ac:dyDescent="0.3">
      <c r="A3402" s="3">
        <v>3242988040</v>
      </c>
      <c r="B3402" s="3" t="s">
        <v>7815</v>
      </c>
      <c r="C3402" s="3" t="s">
        <v>7942</v>
      </c>
      <c r="D3402" s="3">
        <v>69.357140759449095</v>
      </c>
      <c r="E3402" s="3" t="s">
        <v>7945</v>
      </c>
      <c r="F3402" s="3" t="s">
        <v>13</v>
      </c>
      <c r="G3402" s="3" t="s">
        <v>56</v>
      </c>
      <c r="H3402" s="3" t="s">
        <v>4</v>
      </c>
      <c r="I3402" s="3" t="s">
        <v>7944</v>
      </c>
      <c r="J3402" s="3" t="s">
        <v>13</v>
      </c>
      <c r="K3402" s="3" t="s">
        <v>74</v>
      </c>
      <c r="L3402" s="3" t="s">
        <v>4</v>
      </c>
      <c r="N3402" s="3" t="s">
        <v>2520</v>
      </c>
      <c r="O3402" s="3" t="s">
        <v>9</v>
      </c>
      <c r="P3402" s="3" t="s">
        <v>4</v>
      </c>
      <c r="Q3402" s="3" t="s">
        <v>10</v>
      </c>
      <c r="V3402" t="str">
        <f t="shared" si="168"/>
        <v>Remove</v>
      </c>
      <c r="W3402"/>
      <c r="X3402"/>
      <c r="Y3402"/>
      <c r="Z3402"/>
      <c r="AA3402"/>
      <c r="AC3402"/>
      <c r="AE3402"/>
    </row>
    <row r="3403" spans="1:31" hidden="1" x14ac:dyDescent="0.3">
      <c r="A3403" s="3">
        <v>3241333040</v>
      </c>
      <c r="B3403" s="3" t="s">
        <v>7815</v>
      </c>
      <c r="C3403" s="3" t="s">
        <v>7815</v>
      </c>
      <c r="D3403" s="3">
        <v>93.731253749250101</v>
      </c>
      <c r="E3403" s="3" t="s">
        <v>7946</v>
      </c>
      <c r="F3403" s="3" t="s">
        <v>6</v>
      </c>
      <c r="G3403" s="3" t="s">
        <v>234</v>
      </c>
      <c r="H3403" s="3" t="s">
        <v>107</v>
      </c>
      <c r="I3403" s="3" t="s">
        <v>7947</v>
      </c>
      <c r="J3403" s="3" t="s">
        <v>6</v>
      </c>
      <c r="K3403" s="3" t="s">
        <v>234</v>
      </c>
      <c r="L3403" s="3" t="s">
        <v>107</v>
      </c>
      <c r="N3403" s="3" t="s">
        <v>7948</v>
      </c>
      <c r="O3403" s="3" t="s">
        <v>9</v>
      </c>
      <c r="P3403" s="3" t="s">
        <v>107</v>
      </c>
      <c r="Q3403" s="3" t="s">
        <v>10</v>
      </c>
      <c r="V3403" t="str">
        <f t="shared" si="168"/>
        <v>Remove</v>
      </c>
      <c r="W3403"/>
      <c r="X3403"/>
      <c r="Y3403"/>
      <c r="Z3403"/>
      <c r="AA3403"/>
      <c r="AC3403"/>
      <c r="AE3403"/>
    </row>
    <row r="3404" spans="1:31" hidden="1" x14ac:dyDescent="0.3">
      <c r="A3404" s="3">
        <v>3241326040</v>
      </c>
      <c r="B3404" s="3" t="s">
        <v>7815</v>
      </c>
      <c r="C3404" s="3" t="s">
        <v>7815</v>
      </c>
      <c r="D3404" s="3">
        <v>262.67242051589699</v>
      </c>
      <c r="E3404" s="3" t="s">
        <v>7949</v>
      </c>
      <c r="F3404" s="3" t="s">
        <v>6</v>
      </c>
      <c r="G3404" s="3" t="s">
        <v>234</v>
      </c>
      <c r="H3404" s="3" t="s">
        <v>107</v>
      </c>
      <c r="I3404" s="3" t="s">
        <v>7947</v>
      </c>
      <c r="J3404" s="3" t="s">
        <v>6</v>
      </c>
      <c r="K3404" s="3" t="s">
        <v>234</v>
      </c>
      <c r="L3404" s="3" t="s">
        <v>107</v>
      </c>
      <c r="N3404" s="3" t="s">
        <v>7948</v>
      </c>
      <c r="O3404" s="3" t="s">
        <v>9</v>
      </c>
      <c r="P3404" s="3" t="s">
        <v>107</v>
      </c>
      <c r="Q3404" s="3" t="s">
        <v>10</v>
      </c>
      <c r="V3404" t="str">
        <f t="shared" si="168"/>
        <v>Remove</v>
      </c>
      <c r="W3404"/>
      <c r="X3404"/>
      <c r="Y3404"/>
      <c r="Z3404"/>
      <c r="AA3404"/>
      <c r="AC3404"/>
      <c r="AE3404"/>
    </row>
    <row r="3405" spans="1:31" hidden="1" x14ac:dyDescent="0.3">
      <c r="A3405" s="3">
        <v>3252037040</v>
      </c>
      <c r="B3405" s="3" t="s">
        <v>7663</v>
      </c>
      <c r="C3405" s="3" t="s">
        <v>7663</v>
      </c>
      <c r="D3405" s="3">
        <v>80</v>
      </c>
      <c r="E3405" s="3" t="s">
        <v>7950</v>
      </c>
      <c r="F3405" s="3" t="s">
        <v>26</v>
      </c>
      <c r="G3405" s="3" t="s">
        <v>27</v>
      </c>
      <c r="H3405" s="3" t="s">
        <v>49</v>
      </c>
      <c r="I3405" s="3" t="s">
        <v>25</v>
      </c>
      <c r="J3405" s="3" t="s">
        <v>26</v>
      </c>
      <c r="K3405" s="3" t="s">
        <v>27</v>
      </c>
      <c r="L3405" s="3" t="s">
        <v>49</v>
      </c>
      <c r="O3405" s="3" t="s">
        <v>9</v>
      </c>
      <c r="P3405" s="3" t="s">
        <v>49</v>
      </c>
      <c r="Q3405" s="3" t="s">
        <v>10</v>
      </c>
      <c r="V3405" t="str">
        <f t="shared" si="168"/>
        <v>Remove</v>
      </c>
      <c r="W3405"/>
      <c r="X3405"/>
      <c r="Y3405"/>
      <c r="Z3405"/>
      <c r="AA3405"/>
      <c r="AC3405"/>
      <c r="AE3405"/>
    </row>
    <row r="3406" spans="1:31" hidden="1" x14ac:dyDescent="0.3">
      <c r="A3406" s="3">
        <v>3243296040</v>
      </c>
      <c r="B3406" s="3" t="s">
        <v>7663</v>
      </c>
      <c r="C3406" s="3" t="s">
        <v>7663</v>
      </c>
      <c r="D3406" s="3">
        <v>632.55667506297198</v>
      </c>
      <c r="E3406" s="3" t="s">
        <v>7951</v>
      </c>
      <c r="F3406" s="3" t="s">
        <v>83</v>
      </c>
      <c r="G3406" s="3" t="s">
        <v>121</v>
      </c>
      <c r="H3406" s="3" t="s">
        <v>4</v>
      </c>
      <c r="I3406" s="3" t="s">
        <v>4382</v>
      </c>
      <c r="J3406" s="3" t="s">
        <v>83</v>
      </c>
      <c r="K3406" s="3" t="s">
        <v>121</v>
      </c>
      <c r="L3406" s="3" t="s">
        <v>4</v>
      </c>
      <c r="N3406" s="3" t="s">
        <v>8</v>
      </c>
      <c r="O3406" s="3" t="s">
        <v>9</v>
      </c>
      <c r="P3406" s="3" t="s">
        <v>4</v>
      </c>
      <c r="Q3406" s="3" t="s">
        <v>10</v>
      </c>
      <c r="V3406" t="str">
        <f t="shared" si="168"/>
        <v>Remove</v>
      </c>
      <c r="W3406"/>
      <c r="X3406"/>
      <c r="Y3406"/>
      <c r="Z3406"/>
      <c r="AA3406"/>
      <c r="AC3406"/>
      <c r="AE3406"/>
    </row>
    <row r="3407" spans="1:31" hidden="1" x14ac:dyDescent="0.3">
      <c r="A3407" s="3">
        <v>3246821040</v>
      </c>
      <c r="B3407" s="3" t="s">
        <v>7667</v>
      </c>
      <c r="C3407" s="3" t="s">
        <v>7952</v>
      </c>
      <c r="D3407" s="3">
        <v>67.310688688064801</v>
      </c>
      <c r="E3407" s="3" t="s">
        <v>7953</v>
      </c>
      <c r="F3407" s="3" t="s">
        <v>2</v>
      </c>
      <c r="G3407" s="3" t="s">
        <v>208</v>
      </c>
      <c r="H3407" s="3" t="s">
        <v>4</v>
      </c>
      <c r="I3407" s="3" t="s">
        <v>7954</v>
      </c>
      <c r="J3407" s="3" t="s">
        <v>26</v>
      </c>
      <c r="K3407" s="3" t="s">
        <v>72</v>
      </c>
      <c r="L3407" s="3" t="s">
        <v>4</v>
      </c>
      <c r="M3407" s="3" t="s">
        <v>631</v>
      </c>
      <c r="O3407" s="3" t="s">
        <v>9</v>
      </c>
      <c r="P3407" s="3" t="s">
        <v>4</v>
      </c>
      <c r="Q3407" s="3" t="s">
        <v>10</v>
      </c>
      <c r="V3407" t="str">
        <f t="shared" si="168"/>
        <v>Remove</v>
      </c>
      <c r="W3407"/>
      <c r="X3407"/>
      <c r="Y3407"/>
      <c r="Z3407"/>
      <c r="AA3407"/>
      <c r="AC3407"/>
      <c r="AE3407"/>
    </row>
    <row r="3408" spans="1:31" hidden="1" x14ac:dyDescent="0.3">
      <c r="A3408" s="3">
        <v>3241846040</v>
      </c>
      <c r="B3408" s="3" t="s">
        <v>7667</v>
      </c>
      <c r="C3408" s="3" t="s">
        <v>7667</v>
      </c>
      <c r="D3408" s="3">
        <v>79.101731431536905</v>
      </c>
      <c r="E3408" s="3" t="s">
        <v>7955</v>
      </c>
      <c r="F3408" s="3" t="s">
        <v>2</v>
      </c>
      <c r="G3408" s="3" t="s">
        <v>3</v>
      </c>
      <c r="H3408" s="3" t="s">
        <v>4</v>
      </c>
      <c r="I3408" s="3" t="s">
        <v>7956</v>
      </c>
      <c r="J3408" s="3" t="s">
        <v>2</v>
      </c>
      <c r="K3408" s="3" t="s">
        <v>3</v>
      </c>
      <c r="L3408" s="3" t="s">
        <v>4</v>
      </c>
      <c r="O3408" s="3" t="s">
        <v>9</v>
      </c>
      <c r="P3408" s="3" t="s">
        <v>4</v>
      </c>
      <c r="Q3408" s="3" t="s">
        <v>10</v>
      </c>
      <c r="V3408" t="str">
        <f t="shared" si="168"/>
        <v>Remove</v>
      </c>
      <c r="W3408"/>
      <c r="X3408"/>
      <c r="Y3408"/>
      <c r="Z3408"/>
      <c r="AA3408"/>
      <c r="AC3408"/>
      <c r="AE3408"/>
    </row>
    <row r="3409" spans="1:31" hidden="1" x14ac:dyDescent="0.3">
      <c r="A3409" s="3">
        <v>3306115040</v>
      </c>
      <c r="B3409" s="3" t="s">
        <v>7957</v>
      </c>
      <c r="C3409" s="3" t="s">
        <v>7957</v>
      </c>
      <c r="D3409" s="3">
        <v>357.51526888127501</v>
      </c>
      <c r="E3409" s="3" t="s">
        <v>7958</v>
      </c>
      <c r="F3409" s="3" t="s">
        <v>26</v>
      </c>
      <c r="G3409" s="3" t="s">
        <v>198</v>
      </c>
      <c r="H3409" s="3" t="s">
        <v>107</v>
      </c>
      <c r="I3409" s="3" t="s">
        <v>25</v>
      </c>
      <c r="J3409" s="3" t="s">
        <v>26</v>
      </c>
      <c r="K3409" s="3" t="s">
        <v>27</v>
      </c>
      <c r="L3409" s="3" t="s">
        <v>107</v>
      </c>
      <c r="O3409" s="3" t="s">
        <v>9</v>
      </c>
      <c r="P3409" s="3" t="s">
        <v>107</v>
      </c>
      <c r="Q3409" s="3" t="s">
        <v>10</v>
      </c>
      <c r="V3409" t="str">
        <f t="shared" si="168"/>
        <v>Remove</v>
      </c>
      <c r="W3409"/>
      <c r="X3409"/>
      <c r="Y3409"/>
      <c r="Z3409"/>
      <c r="AA3409"/>
      <c r="AC3409"/>
      <c r="AE3409"/>
    </row>
    <row r="3410" spans="1:31" hidden="1" x14ac:dyDescent="0.3">
      <c r="A3410" s="3">
        <v>3242862040</v>
      </c>
      <c r="B3410" s="3" t="s">
        <v>7959</v>
      </c>
      <c r="C3410" s="3" t="s">
        <v>7960</v>
      </c>
      <c r="D3410" s="3">
        <v>443.86983495259301</v>
      </c>
      <c r="E3410" s="3" t="s">
        <v>7961</v>
      </c>
      <c r="F3410" s="3" t="s">
        <v>41</v>
      </c>
      <c r="G3410" s="3" t="s">
        <v>144</v>
      </c>
      <c r="H3410" s="3" t="s">
        <v>4</v>
      </c>
      <c r="I3410" s="3" t="s">
        <v>5837</v>
      </c>
      <c r="J3410" s="3" t="s">
        <v>83</v>
      </c>
      <c r="K3410" s="3" t="s">
        <v>159</v>
      </c>
      <c r="L3410" s="3" t="s">
        <v>4</v>
      </c>
      <c r="N3410" s="3" t="s">
        <v>2148</v>
      </c>
      <c r="O3410" s="3" t="s">
        <v>9</v>
      </c>
      <c r="P3410" s="3" t="s">
        <v>4</v>
      </c>
      <c r="Q3410" s="3" t="s">
        <v>10</v>
      </c>
      <c r="V3410" t="str">
        <f t="shared" si="168"/>
        <v>Remove</v>
      </c>
      <c r="W3410"/>
      <c r="X3410"/>
      <c r="Y3410"/>
      <c r="Z3410"/>
      <c r="AA3410"/>
      <c r="AC3410"/>
      <c r="AE3410"/>
    </row>
    <row r="3411" spans="1:31" hidden="1" x14ac:dyDescent="0.3">
      <c r="A3411" s="3">
        <v>3013329040</v>
      </c>
      <c r="B3411" s="3" t="s">
        <v>7959</v>
      </c>
      <c r="C3411" s="3" t="s">
        <v>7959</v>
      </c>
      <c r="D3411" s="3">
        <v>15999.5480074488</v>
      </c>
      <c r="E3411" s="3" t="s">
        <v>7962</v>
      </c>
      <c r="F3411" s="3" t="s">
        <v>191</v>
      </c>
      <c r="G3411" s="3" t="s">
        <v>192</v>
      </c>
      <c r="H3411" s="3" t="s">
        <v>107</v>
      </c>
      <c r="I3411" s="3" t="s">
        <v>7963</v>
      </c>
      <c r="J3411" s="3" t="s">
        <v>191</v>
      </c>
      <c r="K3411" s="3" t="s">
        <v>192</v>
      </c>
      <c r="L3411" s="3" t="s">
        <v>211</v>
      </c>
      <c r="M3411" s="3" t="s">
        <v>7964</v>
      </c>
      <c r="N3411" s="3" t="s">
        <v>7965</v>
      </c>
      <c r="O3411" s="3" t="s">
        <v>9</v>
      </c>
      <c r="P3411" s="3" t="s">
        <v>107</v>
      </c>
      <c r="Q3411" s="3" t="s">
        <v>10</v>
      </c>
      <c r="V3411" t="str">
        <f t="shared" si="168"/>
        <v>Remove</v>
      </c>
      <c r="W3411"/>
      <c r="X3411"/>
      <c r="Y3411"/>
      <c r="Z3411"/>
      <c r="AA3411"/>
      <c r="AC3411"/>
      <c r="AE3411"/>
    </row>
    <row r="3412" spans="1:31" hidden="1" x14ac:dyDescent="0.3">
      <c r="A3412" s="3">
        <v>3315230040</v>
      </c>
      <c r="B3412" s="3" t="s">
        <v>7966</v>
      </c>
      <c r="C3412" s="3" t="s">
        <v>7967</v>
      </c>
      <c r="D3412" s="3">
        <v>1649.6855621582399</v>
      </c>
      <c r="E3412" s="3" t="s">
        <v>7968</v>
      </c>
      <c r="F3412" s="3" t="s">
        <v>6</v>
      </c>
      <c r="G3412" s="3" t="s">
        <v>117</v>
      </c>
      <c r="H3412" s="3" t="s">
        <v>332</v>
      </c>
      <c r="I3412" s="3" t="s">
        <v>182</v>
      </c>
      <c r="J3412" s="3" t="s">
        <v>26</v>
      </c>
      <c r="K3412" s="3" t="s">
        <v>27</v>
      </c>
      <c r="L3412" s="3" t="s">
        <v>332</v>
      </c>
      <c r="M3412" s="3" t="s">
        <v>545</v>
      </c>
      <c r="O3412" s="3" t="s">
        <v>9</v>
      </c>
      <c r="P3412" s="3" t="s">
        <v>332</v>
      </c>
      <c r="Q3412" s="3" t="s">
        <v>10</v>
      </c>
      <c r="V3412" t="str">
        <f t="shared" si="168"/>
        <v>Remove</v>
      </c>
      <c r="W3412"/>
      <c r="X3412"/>
      <c r="Y3412"/>
      <c r="Z3412"/>
      <c r="AA3412"/>
      <c r="AC3412"/>
      <c r="AE3412"/>
    </row>
    <row r="3413" spans="1:31" hidden="1" x14ac:dyDescent="0.3">
      <c r="A3413" s="3">
        <v>3243439040</v>
      </c>
      <c r="B3413" s="3" t="s">
        <v>7966</v>
      </c>
      <c r="C3413" s="3" t="s">
        <v>7966</v>
      </c>
      <c r="D3413" s="3">
        <v>70.771408351026196</v>
      </c>
      <c r="E3413" s="3" t="s">
        <v>7969</v>
      </c>
      <c r="F3413" s="3" t="s">
        <v>18</v>
      </c>
      <c r="G3413" s="3" t="s">
        <v>186</v>
      </c>
      <c r="H3413" s="3" t="s">
        <v>4</v>
      </c>
      <c r="I3413" s="3" t="s">
        <v>7970</v>
      </c>
      <c r="J3413" s="3" t="s">
        <v>18</v>
      </c>
      <c r="K3413" s="3" t="s">
        <v>186</v>
      </c>
      <c r="L3413" s="3" t="s">
        <v>4</v>
      </c>
      <c r="N3413" s="3" t="s">
        <v>1514</v>
      </c>
      <c r="O3413" s="3" t="s">
        <v>9</v>
      </c>
      <c r="P3413" s="3" t="s">
        <v>4</v>
      </c>
      <c r="Q3413" s="3" t="s">
        <v>10</v>
      </c>
      <c r="V3413" t="str">
        <f t="shared" si="168"/>
        <v>Remove</v>
      </c>
      <c r="W3413"/>
      <c r="X3413"/>
      <c r="Y3413"/>
      <c r="Z3413"/>
      <c r="AA3413"/>
      <c r="AC3413"/>
      <c r="AE3413"/>
    </row>
    <row r="3414" spans="1:31" hidden="1" x14ac:dyDescent="0.3">
      <c r="A3414" s="3">
        <v>3242790040</v>
      </c>
      <c r="B3414" s="3" t="s">
        <v>7966</v>
      </c>
      <c r="C3414" s="3" t="s">
        <v>7966</v>
      </c>
      <c r="D3414" s="3">
        <v>10238.9978768578</v>
      </c>
      <c r="E3414" s="3" t="s">
        <v>7971</v>
      </c>
      <c r="F3414" s="3" t="s">
        <v>83</v>
      </c>
      <c r="G3414" s="3" t="s">
        <v>84</v>
      </c>
      <c r="H3414" s="3" t="s">
        <v>4</v>
      </c>
      <c r="I3414" s="3" t="s">
        <v>7972</v>
      </c>
      <c r="J3414" s="3" t="s">
        <v>83</v>
      </c>
      <c r="K3414" s="3" t="s">
        <v>84</v>
      </c>
      <c r="L3414" s="3" t="s">
        <v>4</v>
      </c>
      <c r="N3414" s="3" t="s">
        <v>423</v>
      </c>
      <c r="O3414" s="3" t="s">
        <v>9</v>
      </c>
      <c r="P3414" s="3" t="s">
        <v>4</v>
      </c>
      <c r="Q3414" s="3" t="s">
        <v>10</v>
      </c>
      <c r="V3414" t="str">
        <f t="shared" si="168"/>
        <v>Remove</v>
      </c>
      <c r="W3414"/>
      <c r="X3414"/>
      <c r="Y3414"/>
      <c r="Z3414"/>
      <c r="AA3414"/>
      <c r="AC3414"/>
      <c r="AE3414"/>
    </row>
    <row r="3415" spans="1:31" hidden="1" x14ac:dyDescent="0.3">
      <c r="A3415" s="3">
        <v>3278912040</v>
      </c>
      <c r="B3415" s="3" t="s">
        <v>7973</v>
      </c>
      <c r="C3415" s="3" t="s">
        <v>7973</v>
      </c>
      <c r="D3415" s="3">
        <v>65.528688524590194</v>
      </c>
      <c r="E3415" s="3" t="s">
        <v>7974</v>
      </c>
      <c r="F3415" s="3" t="s">
        <v>13</v>
      </c>
      <c r="G3415" s="3" t="s">
        <v>56</v>
      </c>
      <c r="H3415" s="3" t="s">
        <v>4</v>
      </c>
      <c r="I3415" s="3" t="s">
        <v>25</v>
      </c>
      <c r="J3415" s="3" t="s">
        <v>26</v>
      </c>
      <c r="K3415" s="3" t="s">
        <v>27</v>
      </c>
      <c r="L3415" s="3" t="s">
        <v>4</v>
      </c>
      <c r="O3415" s="3" t="s">
        <v>9</v>
      </c>
      <c r="P3415" s="3" t="s">
        <v>4</v>
      </c>
      <c r="Q3415" s="3" t="s">
        <v>10</v>
      </c>
      <c r="V3415" t="str">
        <f t="shared" si="168"/>
        <v>Remove</v>
      </c>
      <c r="W3415"/>
      <c r="X3415"/>
      <c r="Y3415"/>
      <c r="Z3415"/>
      <c r="AA3415"/>
      <c r="AC3415"/>
      <c r="AE3415"/>
    </row>
    <row r="3416" spans="1:31" hidden="1" x14ac:dyDescent="0.3">
      <c r="A3416" s="3">
        <v>3243866040</v>
      </c>
      <c r="B3416" s="3" t="s">
        <v>7973</v>
      </c>
      <c r="C3416" s="3" t="s">
        <v>7973</v>
      </c>
      <c r="D3416" s="3">
        <v>262.50709331652001</v>
      </c>
      <c r="E3416" s="3" t="s">
        <v>7975</v>
      </c>
      <c r="F3416" s="3" t="s">
        <v>2</v>
      </c>
      <c r="G3416" s="3" t="s">
        <v>3</v>
      </c>
      <c r="H3416" s="3" t="s">
        <v>4</v>
      </c>
      <c r="I3416" s="3" t="s">
        <v>7976</v>
      </c>
      <c r="J3416" s="3" t="s">
        <v>191</v>
      </c>
      <c r="K3416" s="3" t="s">
        <v>536</v>
      </c>
      <c r="L3416" s="3" t="s">
        <v>4</v>
      </c>
      <c r="M3416" s="3" t="s">
        <v>299</v>
      </c>
      <c r="N3416" s="3" t="s">
        <v>8</v>
      </c>
      <c r="O3416" s="3" t="s">
        <v>9</v>
      </c>
      <c r="P3416" s="3" t="s">
        <v>4</v>
      </c>
      <c r="Q3416" s="3" t="s">
        <v>10</v>
      </c>
      <c r="V3416" t="str">
        <f t="shared" si="168"/>
        <v>Remove</v>
      </c>
      <c r="W3416"/>
      <c r="X3416"/>
      <c r="Y3416"/>
      <c r="Z3416"/>
      <c r="AA3416"/>
      <c r="AC3416"/>
      <c r="AE3416"/>
    </row>
    <row r="3417" spans="1:31" hidden="1" x14ac:dyDescent="0.3">
      <c r="A3417" s="3">
        <v>3243357040</v>
      </c>
      <c r="B3417" s="3" t="s">
        <v>7973</v>
      </c>
      <c r="C3417" s="3" t="s">
        <v>7973</v>
      </c>
      <c r="D3417" s="3">
        <v>239.390920554855</v>
      </c>
      <c r="E3417" s="3" t="s">
        <v>7977</v>
      </c>
      <c r="F3417" s="3" t="s">
        <v>26</v>
      </c>
      <c r="G3417" s="3" t="s">
        <v>198</v>
      </c>
      <c r="H3417" s="3" t="s">
        <v>4</v>
      </c>
      <c r="I3417" s="3" t="s">
        <v>25</v>
      </c>
      <c r="J3417" s="3" t="s">
        <v>26</v>
      </c>
      <c r="K3417" s="3" t="s">
        <v>27</v>
      </c>
      <c r="L3417" s="3" t="s">
        <v>4</v>
      </c>
      <c r="O3417" s="3" t="s">
        <v>9</v>
      </c>
      <c r="P3417" s="3" t="s">
        <v>4</v>
      </c>
      <c r="Q3417" s="3" t="s">
        <v>10</v>
      </c>
      <c r="V3417" t="str">
        <f t="shared" si="168"/>
        <v>Remove</v>
      </c>
      <c r="W3417"/>
      <c r="X3417"/>
      <c r="Y3417"/>
      <c r="Z3417"/>
      <c r="AA3417"/>
      <c r="AC3417"/>
      <c r="AE3417"/>
    </row>
    <row r="3418" spans="1:31" hidden="1" x14ac:dyDescent="0.3">
      <c r="A3418" s="3">
        <v>3285228040</v>
      </c>
      <c r="B3418" s="3" t="s">
        <v>7978</v>
      </c>
      <c r="C3418" s="3" t="s">
        <v>7979</v>
      </c>
      <c r="D3418" s="3">
        <v>245.62225475841899</v>
      </c>
      <c r="E3418" s="3" t="s">
        <v>7980</v>
      </c>
      <c r="F3418" s="3" t="s">
        <v>41</v>
      </c>
      <c r="G3418" s="3" t="s">
        <v>323</v>
      </c>
      <c r="H3418" s="3" t="s">
        <v>4</v>
      </c>
      <c r="I3418" s="3" t="s">
        <v>7981</v>
      </c>
      <c r="J3418" s="3" t="s">
        <v>41</v>
      </c>
      <c r="K3418" s="3" t="s">
        <v>144</v>
      </c>
      <c r="L3418" s="3" t="s">
        <v>4</v>
      </c>
      <c r="O3418" s="3" t="s">
        <v>9</v>
      </c>
      <c r="P3418" s="3" t="s">
        <v>4</v>
      </c>
      <c r="Q3418" s="3" t="s">
        <v>10</v>
      </c>
      <c r="V3418" t="str">
        <f t="shared" si="168"/>
        <v>Remove</v>
      </c>
      <c r="W3418"/>
      <c r="X3418"/>
      <c r="Y3418"/>
      <c r="Z3418"/>
      <c r="AA3418"/>
      <c r="AC3418"/>
      <c r="AE3418"/>
    </row>
    <row r="3419" spans="1:31" hidden="1" x14ac:dyDescent="0.3">
      <c r="A3419" s="3">
        <v>3309804040</v>
      </c>
      <c r="B3419" s="3" t="s">
        <v>5087</v>
      </c>
      <c r="C3419" s="3" t="s">
        <v>7982</v>
      </c>
      <c r="D3419" s="3">
        <v>84.537763222155206</v>
      </c>
      <c r="E3419" s="3" t="s">
        <v>7983</v>
      </c>
      <c r="F3419" s="3" t="s">
        <v>6</v>
      </c>
      <c r="G3419" s="3" t="s">
        <v>79</v>
      </c>
      <c r="H3419" s="3" t="s">
        <v>4</v>
      </c>
      <c r="I3419" s="3" t="s">
        <v>7984</v>
      </c>
      <c r="J3419" s="3" t="s">
        <v>83</v>
      </c>
      <c r="K3419" s="3" t="s">
        <v>159</v>
      </c>
      <c r="L3419" s="3" t="s">
        <v>4</v>
      </c>
      <c r="O3419" s="3" t="s">
        <v>9</v>
      </c>
      <c r="P3419" s="3" t="s">
        <v>4</v>
      </c>
      <c r="Q3419" s="3" t="s">
        <v>10</v>
      </c>
      <c r="V3419" t="str">
        <f t="shared" si="168"/>
        <v>Remove</v>
      </c>
      <c r="W3419"/>
      <c r="X3419"/>
      <c r="Y3419"/>
      <c r="Z3419"/>
      <c r="AA3419"/>
      <c r="AC3419"/>
      <c r="AE3419"/>
    </row>
    <row r="3420" spans="1:31" hidden="1" x14ac:dyDescent="0.3">
      <c r="A3420" s="3">
        <v>3248340040</v>
      </c>
      <c r="B3420" s="3" t="s">
        <v>5087</v>
      </c>
      <c r="C3420" s="3" t="s">
        <v>5087</v>
      </c>
      <c r="D3420" s="3">
        <v>138.07438200579</v>
      </c>
      <c r="E3420" s="3" t="s">
        <v>7985</v>
      </c>
      <c r="F3420" s="3" t="s">
        <v>2</v>
      </c>
      <c r="G3420" s="3" t="s">
        <v>3</v>
      </c>
      <c r="H3420" s="3" t="s">
        <v>107</v>
      </c>
      <c r="I3420" s="3" t="s">
        <v>1831</v>
      </c>
      <c r="J3420" s="3" t="s">
        <v>26</v>
      </c>
      <c r="K3420" s="3" t="s">
        <v>27</v>
      </c>
      <c r="L3420" s="3" t="s">
        <v>239</v>
      </c>
      <c r="O3420" s="3" t="s">
        <v>9</v>
      </c>
      <c r="P3420" s="3" t="s">
        <v>107</v>
      </c>
      <c r="Q3420" s="3" t="s">
        <v>10</v>
      </c>
      <c r="V3420" t="str">
        <f t="shared" si="168"/>
        <v>Remove</v>
      </c>
      <c r="W3420"/>
      <c r="X3420"/>
      <c r="Y3420"/>
      <c r="Z3420"/>
      <c r="AA3420"/>
      <c r="AC3420"/>
      <c r="AE3420"/>
    </row>
    <row r="3421" spans="1:31" hidden="1" x14ac:dyDescent="0.3">
      <c r="A3421" s="3">
        <v>3251689040</v>
      </c>
      <c r="B3421" s="3" t="s">
        <v>7446</v>
      </c>
      <c r="C3421" s="3" t="s">
        <v>7986</v>
      </c>
      <c r="D3421" s="3">
        <v>3965.72333700632</v>
      </c>
      <c r="E3421" s="3" t="s">
        <v>7987</v>
      </c>
      <c r="F3421" s="3" t="s">
        <v>13</v>
      </c>
      <c r="G3421" s="3" t="s">
        <v>155</v>
      </c>
      <c r="H3421" s="3" t="s">
        <v>4</v>
      </c>
      <c r="I3421" s="3" t="s">
        <v>7988</v>
      </c>
      <c r="J3421" s="3" t="s">
        <v>13</v>
      </c>
      <c r="K3421" s="3" t="s">
        <v>155</v>
      </c>
      <c r="L3421" s="3" t="s">
        <v>4</v>
      </c>
      <c r="N3421" s="3" t="s">
        <v>7989</v>
      </c>
      <c r="O3421" s="3" t="s">
        <v>9</v>
      </c>
      <c r="P3421" s="3" t="s">
        <v>4</v>
      </c>
      <c r="Q3421" s="3" t="s">
        <v>10</v>
      </c>
      <c r="V3421" t="str">
        <f t="shared" si="168"/>
        <v>Remove</v>
      </c>
      <c r="W3421"/>
      <c r="X3421"/>
      <c r="Y3421"/>
      <c r="Z3421"/>
      <c r="AA3421"/>
      <c r="AC3421"/>
      <c r="AE3421"/>
    </row>
    <row r="3422" spans="1:31" hidden="1" x14ac:dyDescent="0.3">
      <c r="A3422" s="3">
        <v>3244980040</v>
      </c>
      <c r="B3422" s="3" t="s">
        <v>7446</v>
      </c>
      <c r="C3422" s="3" t="s">
        <v>7446</v>
      </c>
      <c r="D3422" s="3">
        <v>72.060374908707303</v>
      </c>
      <c r="E3422" s="3" t="s">
        <v>7990</v>
      </c>
      <c r="F3422" s="3" t="s">
        <v>2</v>
      </c>
      <c r="G3422" s="3" t="s">
        <v>208</v>
      </c>
      <c r="H3422" s="3" t="s">
        <v>332</v>
      </c>
      <c r="I3422" s="3" t="s">
        <v>7991</v>
      </c>
      <c r="J3422" s="3" t="s">
        <v>2</v>
      </c>
      <c r="K3422" s="3" t="s">
        <v>282</v>
      </c>
      <c r="L3422" s="3" t="s">
        <v>332</v>
      </c>
      <c r="O3422" s="3" t="s">
        <v>9</v>
      </c>
      <c r="P3422" s="3" t="s">
        <v>332</v>
      </c>
      <c r="Q3422" s="3" t="s">
        <v>10</v>
      </c>
      <c r="V3422" t="str">
        <f t="shared" si="168"/>
        <v>Remove</v>
      </c>
      <c r="W3422"/>
      <c r="X3422"/>
      <c r="Y3422"/>
      <c r="Z3422"/>
      <c r="AA3422"/>
      <c r="AC3422"/>
      <c r="AE3422"/>
    </row>
    <row r="3423" spans="1:31" hidden="1" x14ac:dyDescent="0.3">
      <c r="A3423" s="3">
        <v>3244200040</v>
      </c>
      <c r="B3423" s="3" t="s">
        <v>7446</v>
      </c>
      <c r="C3423" s="3" t="s">
        <v>7446</v>
      </c>
      <c r="D3423" s="3">
        <v>279.55212783018197</v>
      </c>
      <c r="E3423" s="3" t="s">
        <v>7992</v>
      </c>
      <c r="F3423" s="3" t="s">
        <v>26</v>
      </c>
      <c r="G3423" s="3" t="s">
        <v>72</v>
      </c>
      <c r="H3423" s="3" t="s">
        <v>4</v>
      </c>
      <c r="I3423" s="3" t="s">
        <v>7993</v>
      </c>
      <c r="J3423" s="3" t="s">
        <v>6</v>
      </c>
      <c r="K3423" s="3" t="s">
        <v>79</v>
      </c>
      <c r="L3423" s="3" t="s">
        <v>4</v>
      </c>
      <c r="N3423" s="3" t="s">
        <v>118</v>
      </c>
      <c r="O3423" s="3" t="s">
        <v>9</v>
      </c>
      <c r="P3423" s="3" t="s">
        <v>4</v>
      </c>
      <c r="Q3423" s="3" t="s">
        <v>10</v>
      </c>
      <c r="V3423" t="str">
        <f t="shared" si="168"/>
        <v>Remove</v>
      </c>
      <c r="W3423"/>
      <c r="X3423"/>
      <c r="Y3423"/>
      <c r="Z3423"/>
      <c r="AA3423"/>
      <c r="AC3423"/>
      <c r="AE3423"/>
    </row>
    <row r="3424" spans="1:31" hidden="1" x14ac:dyDescent="0.3">
      <c r="A3424" s="3">
        <v>3259436040</v>
      </c>
      <c r="B3424" s="3" t="s">
        <v>7994</v>
      </c>
      <c r="C3424" s="3" t="s">
        <v>7995</v>
      </c>
      <c r="D3424" s="3">
        <v>87.694938540463895</v>
      </c>
      <c r="E3424" s="3" t="s">
        <v>7996</v>
      </c>
      <c r="F3424" s="3" t="s">
        <v>6</v>
      </c>
      <c r="G3424" s="3" t="s">
        <v>117</v>
      </c>
      <c r="H3424" s="3" t="s">
        <v>4</v>
      </c>
      <c r="I3424" s="3" t="s">
        <v>2593</v>
      </c>
      <c r="J3424" s="3" t="s">
        <v>6</v>
      </c>
      <c r="K3424" s="3" t="s">
        <v>79</v>
      </c>
      <c r="L3424" s="3" t="s">
        <v>4</v>
      </c>
      <c r="N3424" s="3" t="s">
        <v>631</v>
      </c>
      <c r="O3424" s="3" t="s">
        <v>9</v>
      </c>
      <c r="P3424" s="3" t="s">
        <v>4</v>
      </c>
      <c r="Q3424" s="3" t="s">
        <v>10</v>
      </c>
      <c r="V3424" t="str">
        <f t="shared" si="168"/>
        <v>Remove</v>
      </c>
      <c r="W3424"/>
      <c r="X3424"/>
      <c r="Y3424"/>
      <c r="Z3424"/>
      <c r="AA3424"/>
      <c r="AC3424"/>
      <c r="AE3424"/>
    </row>
    <row r="3425" spans="1:31" hidden="1" x14ac:dyDescent="0.3">
      <c r="A3425" s="3">
        <v>3245312040</v>
      </c>
      <c r="B3425" s="3" t="s">
        <v>7994</v>
      </c>
      <c r="C3425" s="3" t="s">
        <v>7994</v>
      </c>
      <c r="D3425" s="3">
        <v>81.353199498117903</v>
      </c>
      <c r="E3425" s="3" t="s">
        <v>7997</v>
      </c>
      <c r="F3425" s="3" t="s">
        <v>18</v>
      </c>
      <c r="G3425" s="3" t="s">
        <v>319</v>
      </c>
      <c r="H3425" s="3" t="s">
        <v>4</v>
      </c>
      <c r="I3425" s="3" t="s">
        <v>7998</v>
      </c>
      <c r="J3425" s="3" t="s">
        <v>18</v>
      </c>
      <c r="K3425" s="3" t="s">
        <v>319</v>
      </c>
      <c r="L3425" s="3" t="s">
        <v>4</v>
      </c>
      <c r="O3425" s="3" t="s">
        <v>9</v>
      </c>
      <c r="P3425" s="3" t="s">
        <v>4</v>
      </c>
      <c r="Q3425" s="3" t="s">
        <v>10</v>
      </c>
      <c r="V3425" t="str">
        <f t="shared" si="168"/>
        <v>Remove</v>
      </c>
      <c r="W3425"/>
      <c r="X3425"/>
      <c r="Y3425"/>
      <c r="Z3425"/>
      <c r="AA3425"/>
      <c r="AC3425"/>
      <c r="AE3425"/>
    </row>
    <row r="3426" spans="1:31" hidden="1" x14ac:dyDescent="0.3">
      <c r="A3426" s="3">
        <v>3245264040</v>
      </c>
      <c r="B3426" s="3" t="s">
        <v>7994</v>
      </c>
      <c r="C3426" s="3" t="s">
        <v>7994</v>
      </c>
      <c r="D3426" s="3">
        <v>50.133626097867001</v>
      </c>
      <c r="E3426" s="3" t="s">
        <v>7999</v>
      </c>
      <c r="F3426" s="3" t="s">
        <v>23</v>
      </c>
      <c r="G3426" s="3" t="s">
        <v>126</v>
      </c>
      <c r="H3426" s="3" t="s">
        <v>4</v>
      </c>
      <c r="I3426" s="3" t="s">
        <v>8000</v>
      </c>
      <c r="J3426" s="3" t="s">
        <v>23</v>
      </c>
      <c r="K3426" s="3" t="s">
        <v>126</v>
      </c>
      <c r="L3426" s="3" t="s">
        <v>4</v>
      </c>
      <c r="N3426" s="3" t="s">
        <v>931</v>
      </c>
      <c r="O3426" s="3" t="s">
        <v>9</v>
      </c>
      <c r="P3426" s="3" t="s">
        <v>4</v>
      </c>
      <c r="Q3426" s="3" t="s">
        <v>10</v>
      </c>
      <c r="V3426" t="str">
        <f t="shared" si="168"/>
        <v>Remove</v>
      </c>
      <c r="W3426"/>
      <c r="X3426"/>
      <c r="Y3426"/>
      <c r="Z3426"/>
      <c r="AA3426"/>
      <c r="AC3426"/>
      <c r="AE3426"/>
    </row>
    <row r="3427" spans="1:31" hidden="1" x14ac:dyDescent="0.3">
      <c r="A3427" s="3">
        <v>3251211040</v>
      </c>
      <c r="B3427" s="3" t="s">
        <v>8001</v>
      </c>
      <c r="C3427" s="3" t="s">
        <v>8002</v>
      </c>
      <c r="D3427" s="3">
        <v>461.80436564106401</v>
      </c>
      <c r="E3427" s="3" t="s">
        <v>8003</v>
      </c>
      <c r="F3427" s="3" t="s">
        <v>18</v>
      </c>
      <c r="G3427" s="3" t="s">
        <v>186</v>
      </c>
      <c r="H3427" s="3" t="s">
        <v>4</v>
      </c>
      <c r="I3427" s="3" t="s">
        <v>8004</v>
      </c>
      <c r="J3427" s="3" t="s">
        <v>26</v>
      </c>
      <c r="K3427" s="3" t="s">
        <v>27</v>
      </c>
      <c r="L3427" s="3" t="s">
        <v>4</v>
      </c>
      <c r="O3427" s="3" t="s">
        <v>9</v>
      </c>
      <c r="P3427" s="3" t="s">
        <v>4</v>
      </c>
      <c r="Q3427" s="3" t="s">
        <v>10</v>
      </c>
      <c r="V3427" t="str">
        <f t="shared" si="168"/>
        <v>Remove</v>
      </c>
      <c r="W3427"/>
      <c r="X3427"/>
      <c r="Y3427"/>
      <c r="Z3427"/>
      <c r="AA3427"/>
      <c r="AC3427"/>
      <c r="AE3427"/>
    </row>
    <row r="3428" spans="1:31" hidden="1" x14ac:dyDescent="0.3">
      <c r="A3428" s="3">
        <v>3246258040</v>
      </c>
      <c r="B3428" s="3" t="s">
        <v>7724</v>
      </c>
      <c r="C3428" s="3" t="s">
        <v>7724</v>
      </c>
      <c r="D3428" s="3">
        <v>169.69125618666001</v>
      </c>
      <c r="E3428" s="3" t="s">
        <v>8005</v>
      </c>
      <c r="F3428" s="3" t="s">
        <v>62</v>
      </c>
      <c r="G3428" s="3" t="s">
        <v>113</v>
      </c>
      <c r="H3428" s="3" t="s">
        <v>4</v>
      </c>
      <c r="I3428" s="3" t="s">
        <v>6026</v>
      </c>
      <c r="J3428" s="3" t="s">
        <v>6</v>
      </c>
      <c r="K3428" s="3" t="s">
        <v>7</v>
      </c>
      <c r="L3428" s="3" t="s">
        <v>4</v>
      </c>
      <c r="N3428" s="3" t="s">
        <v>8</v>
      </c>
      <c r="O3428" s="3" t="s">
        <v>9</v>
      </c>
      <c r="P3428" s="3" t="s">
        <v>4</v>
      </c>
      <c r="Q3428" s="3" t="s">
        <v>10</v>
      </c>
      <c r="V3428" t="str">
        <f t="shared" si="168"/>
        <v>Remove</v>
      </c>
      <c r="W3428"/>
      <c r="X3428"/>
      <c r="Y3428"/>
      <c r="Z3428"/>
      <c r="AA3428"/>
      <c r="AC3428"/>
      <c r="AE3428"/>
    </row>
    <row r="3429" spans="1:31" hidden="1" x14ac:dyDescent="0.3">
      <c r="A3429" s="3">
        <v>3245759040</v>
      </c>
      <c r="B3429" s="3" t="s">
        <v>7724</v>
      </c>
      <c r="C3429" s="3" t="s">
        <v>8006</v>
      </c>
      <c r="D3429" s="3">
        <v>2623.97690904196</v>
      </c>
      <c r="E3429" s="3" t="s">
        <v>6306</v>
      </c>
      <c r="F3429" s="3" t="s">
        <v>6</v>
      </c>
      <c r="G3429" s="3" t="s">
        <v>79</v>
      </c>
      <c r="H3429" s="3" t="s">
        <v>4</v>
      </c>
      <c r="I3429" s="3" t="s">
        <v>8007</v>
      </c>
      <c r="J3429" s="3" t="s">
        <v>13</v>
      </c>
      <c r="K3429" s="3" t="s">
        <v>65</v>
      </c>
      <c r="L3429" s="3" t="s">
        <v>4</v>
      </c>
      <c r="N3429" s="3" t="s">
        <v>66</v>
      </c>
      <c r="O3429" s="3" t="s">
        <v>9</v>
      </c>
      <c r="P3429" s="3" t="s">
        <v>4</v>
      </c>
      <c r="Q3429" s="3" t="s">
        <v>10</v>
      </c>
      <c r="V3429" t="str">
        <f t="shared" si="168"/>
        <v>Remove</v>
      </c>
      <c r="W3429"/>
      <c r="X3429"/>
      <c r="Y3429"/>
      <c r="Z3429"/>
      <c r="AA3429"/>
      <c r="AC3429"/>
      <c r="AE3429"/>
    </row>
    <row r="3430" spans="1:31" hidden="1" x14ac:dyDescent="0.3">
      <c r="A3430" s="3">
        <v>3247004040</v>
      </c>
      <c r="B3430" s="3" t="s">
        <v>7848</v>
      </c>
      <c r="C3430" s="3" t="s">
        <v>7848</v>
      </c>
      <c r="D3430" s="3">
        <v>280.00078409233498</v>
      </c>
      <c r="E3430" s="3" t="s">
        <v>8008</v>
      </c>
      <c r="F3430" s="3" t="s">
        <v>18</v>
      </c>
      <c r="G3430" s="3" t="s">
        <v>186</v>
      </c>
      <c r="H3430" s="3" t="s">
        <v>4</v>
      </c>
      <c r="I3430" s="3" t="s">
        <v>25</v>
      </c>
      <c r="J3430" s="3" t="s">
        <v>26</v>
      </c>
      <c r="K3430" s="3" t="s">
        <v>27</v>
      </c>
      <c r="L3430" s="3" t="s">
        <v>4</v>
      </c>
      <c r="M3430" s="3" t="s">
        <v>2941</v>
      </c>
      <c r="O3430" s="3" t="s">
        <v>9</v>
      </c>
      <c r="P3430" s="3" t="s">
        <v>4</v>
      </c>
      <c r="Q3430" s="3" t="s">
        <v>10</v>
      </c>
      <c r="V3430" t="str">
        <f t="shared" si="168"/>
        <v>Remove</v>
      </c>
      <c r="W3430"/>
      <c r="X3430"/>
      <c r="Y3430"/>
      <c r="Z3430"/>
      <c r="AA3430"/>
      <c r="AC3430"/>
      <c r="AE3430"/>
    </row>
    <row r="3431" spans="1:31" hidden="1" x14ac:dyDescent="0.3">
      <c r="A3431" s="3">
        <v>3257312040</v>
      </c>
      <c r="B3431" s="3" t="s">
        <v>7912</v>
      </c>
      <c r="C3431" s="3" t="s">
        <v>8009</v>
      </c>
      <c r="D3431" s="3">
        <v>308.771701952635</v>
      </c>
      <c r="E3431" s="3" t="s">
        <v>8010</v>
      </c>
      <c r="F3431" s="3" t="s">
        <v>41</v>
      </c>
      <c r="G3431" s="3" t="s">
        <v>459</v>
      </c>
      <c r="H3431" s="3" t="s">
        <v>4</v>
      </c>
      <c r="I3431" s="3" t="s">
        <v>8011</v>
      </c>
      <c r="J3431" s="3" t="s">
        <v>90</v>
      </c>
      <c r="K3431" s="3" t="s">
        <v>623</v>
      </c>
      <c r="L3431" s="3" t="s">
        <v>4</v>
      </c>
      <c r="N3431" s="3" t="s">
        <v>890</v>
      </c>
      <c r="O3431" s="3" t="s">
        <v>9</v>
      </c>
      <c r="P3431" s="3" t="s">
        <v>4</v>
      </c>
      <c r="Q3431" s="3" t="s">
        <v>10</v>
      </c>
      <c r="V3431" t="str">
        <f t="shared" si="168"/>
        <v>Remove</v>
      </c>
      <c r="W3431"/>
      <c r="X3431"/>
      <c r="Y3431"/>
      <c r="Z3431"/>
      <c r="AA3431"/>
      <c r="AC3431"/>
      <c r="AE3431"/>
    </row>
    <row r="3432" spans="1:31" hidden="1" x14ac:dyDescent="0.3">
      <c r="A3432" s="3">
        <v>3256499040</v>
      </c>
      <c r="B3432" s="3" t="s">
        <v>7912</v>
      </c>
      <c r="C3432" s="3" t="s">
        <v>7912</v>
      </c>
      <c r="D3432" s="3">
        <v>318.107028128183</v>
      </c>
      <c r="E3432" s="3" t="s">
        <v>8012</v>
      </c>
      <c r="F3432" s="3" t="s">
        <v>26</v>
      </c>
      <c r="G3432" s="3" t="s">
        <v>27</v>
      </c>
      <c r="H3432" s="3" t="s">
        <v>4</v>
      </c>
      <c r="I3432" s="3" t="s">
        <v>25</v>
      </c>
      <c r="J3432" s="3" t="s">
        <v>26</v>
      </c>
      <c r="K3432" s="3" t="s">
        <v>27</v>
      </c>
      <c r="L3432" s="3" t="s">
        <v>4</v>
      </c>
      <c r="O3432" s="3" t="s">
        <v>9</v>
      </c>
      <c r="P3432" s="3" t="s">
        <v>4</v>
      </c>
      <c r="Q3432" s="3" t="s">
        <v>10</v>
      </c>
      <c r="V3432" t="str">
        <f t="shared" si="168"/>
        <v>Remove</v>
      </c>
      <c r="W3432"/>
      <c r="X3432"/>
      <c r="Y3432"/>
      <c r="Z3432"/>
      <c r="AA3432"/>
      <c r="AC3432"/>
      <c r="AE3432"/>
    </row>
    <row r="3433" spans="1:31" hidden="1" x14ac:dyDescent="0.3">
      <c r="A3433" s="3">
        <v>3247309040</v>
      </c>
      <c r="B3433" s="3" t="s">
        <v>7912</v>
      </c>
      <c r="C3433" s="3" t="s">
        <v>7912</v>
      </c>
      <c r="D3433" s="3">
        <v>56.413069027658103</v>
      </c>
      <c r="E3433" s="3" t="s">
        <v>8013</v>
      </c>
      <c r="F3433" s="3" t="s">
        <v>98</v>
      </c>
      <c r="G3433" s="3" t="s">
        <v>99</v>
      </c>
      <c r="H3433" s="3" t="s">
        <v>4</v>
      </c>
      <c r="I3433" s="3" t="s">
        <v>8014</v>
      </c>
      <c r="J3433" s="3" t="s">
        <v>13</v>
      </c>
      <c r="K3433" s="3" t="s">
        <v>155</v>
      </c>
      <c r="L3433" s="3" t="s">
        <v>4</v>
      </c>
      <c r="O3433" s="3" t="s">
        <v>9</v>
      </c>
      <c r="P3433" s="3" t="s">
        <v>4</v>
      </c>
      <c r="Q3433" s="3" t="s">
        <v>10</v>
      </c>
      <c r="V3433" t="str">
        <f t="shared" si="168"/>
        <v>Remove</v>
      </c>
      <c r="W3433"/>
      <c r="X3433"/>
      <c r="Y3433"/>
      <c r="Z3433"/>
      <c r="AA3433"/>
      <c r="AC3433"/>
      <c r="AE3433"/>
    </row>
    <row r="3434" spans="1:31" ht="28.8" x14ac:dyDescent="0.3">
      <c r="A3434" s="3">
        <v>3248508040</v>
      </c>
      <c r="B3434" s="3" t="s">
        <v>7695</v>
      </c>
      <c r="C3434" s="3" t="s">
        <v>8015</v>
      </c>
      <c r="D3434" s="3">
        <v>361.98932874628701</v>
      </c>
      <c r="E3434" s="3" t="s">
        <v>8016</v>
      </c>
      <c r="F3434" s="3" t="s">
        <v>6</v>
      </c>
      <c r="G3434" s="3" t="s">
        <v>117</v>
      </c>
      <c r="H3434" s="3" t="s">
        <v>127</v>
      </c>
      <c r="I3434" s="3" t="s">
        <v>8017</v>
      </c>
      <c r="J3434" s="3" t="s">
        <v>6</v>
      </c>
      <c r="K3434" s="3" t="s">
        <v>117</v>
      </c>
      <c r="L3434" s="3" t="s">
        <v>548</v>
      </c>
      <c r="N3434" s="3" t="s">
        <v>296</v>
      </c>
      <c r="O3434" s="3" t="s">
        <v>9</v>
      </c>
      <c r="P3434" s="3" t="s">
        <v>127</v>
      </c>
      <c r="Q3434" s="3" t="s">
        <v>10</v>
      </c>
      <c r="R3434" s="2" t="s">
        <v>5217</v>
      </c>
      <c r="S3434" s="3">
        <v>2.9</v>
      </c>
      <c r="T3434" s="3">
        <v>-6.06</v>
      </c>
      <c r="U3434" s="3">
        <v>-8.01</v>
      </c>
      <c r="V3434" s="3" t="str">
        <f t="shared" si="168"/>
        <v>Keep</v>
      </c>
      <c r="W3434" s="2" t="str">
        <f>MID(B3434, 5, 11)</f>
        <v>May 24 2018</v>
      </c>
      <c r="X3434" s="3">
        <f t="shared" ref="X3434" si="169">VALUE(RIGHT(W3434,4))</f>
        <v>2018</v>
      </c>
      <c r="Y3434" s="2" t="str">
        <f>H3434&amp;X3434</f>
        <v>Russia2018</v>
      </c>
      <c r="Z3434" s="1" t="s">
        <v>16096</v>
      </c>
      <c r="AA3434" s="1">
        <f>IFERROR(VLOOKUP(Z3434, RISKSHEET!$A$2:$G$1000, 4, FALSE), "Missing")</f>
        <v>-0.83272141218185403</v>
      </c>
      <c r="AB3434">
        <f>IFERROR(VLOOKUP(Z3434, RISKSHEET!$A$2:$G$1000, 5, FALSE), "Missing")</f>
        <v>-0.53833091259002697</v>
      </c>
      <c r="AC3434" s="1">
        <f>IFERROR(VLOOKUP(Z3434, RISKSHEET!$A$2:$G$1000, 6, FALSE), "Missing")</f>
        <v>-0.103785149753094</v>
      </c>
      <c r="AD3434" t="str">
        <f>_xlfn.XLOOKUP(Z3434, CREDITRATING!I:I, CREDITRATING!E:E, "Missing")</f>
        <v>BBB-</v>
      </c>
      <c r="AE3434" s="1">
        <f>_xlfn.XLOOKUP(Z3434, CREDITRATING!I:I, CREDITRATING!F:F, "Missing")</f>
        <v>10</v>
      </c>
    </row>
    <row r="3435" spans="1:31" hidden="1" x14ac:dyDescent="0.3">
      <c r="A3435" s="3">
        <v>3248310040</v>
      </c>
      <c r="B3435" s="3" t="s">
        <v>7695</v>
      </c>
      <c r="C3435" s="3" t="s">
        <v>7695</v>
      </c>
      <c r="D3435" s="3">
        <v>290.90254403131098</v>
      </c>
      <c r="E3435" s="3" t="s">
        <v>8018</v>
      </c>
      <c r="F3435" s="3" t="s">
        <v>18</v>
      </c>
      <c r="G3435" s="3" t="s">
        <v>186</v>
      </c>
      <c r="H3435" s="3" t="s">
        <v>4</v>
      </c>
      <c r="I3435" s="3" t="s">
        <v>8019</v>
      </c>
      <c r="J3435" s="3" t="s">
        <v>18</v>
      </c>
      <c r="K3435" s="3" t="s">
        <v>186</v>
      </c>
      <c r="L3435" s="3" t="s">
        <v>28</v>
      </c>
      <c r="N3435" s="3" t="s">
        <v>4581</v>
      </c>
      <c r="O3435" s="3" t="s">
        <v>9</v>
      </c>
      <c r="P3435" s="3" t="s">
        <v>4</v>
      </c>
      <c r="Q3435" s="3" t="s">
        <v>10</v>
      </c>
      <c r="V3435" t="str">
        <f t="shared" si="168"/>
        <v>Remove</v>
      </c>
      <c r="W3435"/>
      <c r="X3435"/>
      <c r="Y3435"/>
      <c r="Z3435"/>
      <c r="AA3435"/>
      <c r="AC3435"/>
      <c r="AE3435"/>
    </row>
    <row r="3436" spans="1:31" hidden="1" x14ac:dyDescent="0.3">
      <c r="A3436" s="3">
        <v>3249491040</v>
      </c>
      <c r="B3436" s="3" t="s">
        <v>8020</v>
      </c>
      <c r="C3436" s="3" t="s">
        <v>8020</v>
      </c>
      <c r="D3436" s="3">
        <v>118.542367920386</v>
      </c>
      <c r="E3436" s="3" t="s">
        <v>8021</v>
      </c>
      <c r="F3436" s="3" t="s">
        <v>6</v>
      </c>
      <c r="G3436" s="3" t="s">
        <v>34</v>
      </c>
      <c r="H3436" s="3" t="s">
        <v>107</v>
      </c>
      <c r="I3436" s="3" t="s">
        <v>8022</v>
      </c>
      <c r="J3436" s="3" t="s">
        <v>6</v>
      </c>
      <c r="K3436" s="3" t="s">
        <v>34</v>
      </c>
      <c r="L3436" s="3" t="s">
        <v>107</v>
      </c>
      <c r="M3436" s="3" t="s">
        <v>4592</v>
      </c>
      <c r="O3436" s="3" t="s">
        <v>9</v>
      </c>
      <c r="P3436" s="3" t="s">
        <v>107</v>
      </c>
      <c r="Q3436" s="3" t="s">
        <v>10</v>
      </c>
      <c r="V3436" t="str">
        <f t="shared" si="168"/>
        <v>Remove</v>
      </c>
      <c r="W3436"/>
      <c r="X3436"/>
      <c r="Y3436"/>
      <c r="Z3436"/>
      <c r="AA3436"/>
      <c r="AC3436"/>
      <c r="AE3436"/>
    </row>
    <row r="3437" spans="1:31" hidden="1" x14ac:dyDescent="0.3">
      <c r="A3437" s="3">
        <v>3259402040</v>
      </c>
      <c r="B3437" s="3" t="s">
        <v>8023</v>
      </c>
      <c r="C3437" s="3" t="s">
        <v>8023</v>
      </c>
      <c r="D3437" s="3">
        <v>310.57336901240899</v>
      </c>
      <c r="E3437" s="3" t="s">
        <v>8024</v>
      </c>
      <c r="F3437" s="3" t="s">
        <v>2</v>
      </c>
      <c r="G3437" s="3" t="s">
        <v>3</v>
      </c>
      <c r="H3437" s="3" t="s">
        <v>4</v>
      </c>
      <c r="I3437" s="3" t="s">
        <v>2868</v>
      </c>
      <c r="J3437" s="3" t="s">
        <v>2</v>
      </c>
      <c r="K3437" s="3" t="s">
        <v>3</v>
      </c>
      <c r="L3437" s="3" t="s">
        <v>4</v>
      </c>
      <c r="O3437" s="3" t="s">
        <v>9</v>
      </c>
      <c r="P3437" s="3" t="s">
        <v>4</v>
      </c>
      <c r="Q3437" s="3" t="s">
        <v>10</v>
      </c>
      <c r="V3437" t="str">
        <f t="shared" si="168"/>
        <v>Remove</v>
      </c>
      <c r="W3437"/>
      <c r="X3437"/>
      <c r="Y3437"/>
      <c r="Z3437"/>
      <c r="AA3437"/>
      <c r="AC3437"/>
      <c r="AE3437"/>
    </row>
    <row r="3438" spans="1:31" hidden="1" x14ac:dyDescent="0.3">
      <c r="A3438" s="3">
        <v>3248938040</v>
      </c>
      <c r="B3438" s="3" t="s">
        <v>8023</v>
      </c>
      <c r="C3438" s="3" t="s">
        <v>8023</v>
      </c>
      <c r="D3438" s="3">
        <v>312.974351751874</v>
      </c>
      <c r="E3438" s="3" t="s">
        <v>1761</v>
      </c>
      <c r="F3438" s="3" t="s">
        <v>41</v>
      </c>
      <c r="G3438" s="3" t="s">
        <v>144</v>
      </c>
      <c r="H3438" s="3" t="s">
        <v>4</v>
      </c>
      <c r="I3438" s="3" t="s">
        <v>8025</v>
      </c>
      <c r="J3438" s="3" t="s">
        <v>41</v>
      </c>
      <c r="K3438" s="3" t="s">
        <v>144</v>
      </c>
      <c r="L3438" s="3" t="s">
        <v>4</v>
      </c>
      <c r="N3438" s="3" t="s">
        <v>8</v>
      </c>
      <c r="O3438" s="3" t="s">
        <v>9</v>
      </c>
      <c r="P3438" s="3" t="s">
        <v>4</v>
      </c>
      <c r="Q3438" s="3" t="s">
        <v>10</v>
      </c>
      <c r="R3438" s="2" t="s">
        <v>321</v>
      </c>
      <c r="V3438" t="str">
        <f t="shared" si="168"/>
        <v>Remove</v>
      </c>
      <c r="W3438"/>
      <c r="X3438"/>
      <c r="Y3438"/>
      <c r="Z3438"/>
      <c r="AA3438"/>
      <c r="AC3438"/>
      <c r="AE3438"/>
    </row>
    <row r="3439" spans="1:31" hidden="1" x14ac:dyDescent="0.3">
      <c r="A3439" s="3">
        <v>3248885040</v>
      </c>
      <c r="B3439" s="3" t="s">
        <v>8023</v>
      </c>
      <c r="C3439" s="3" t="s">
        <v>8023</v>
      </c>
      <c r="D3439" s="3">
        <v>170.60294508864999</v>
      </c>
      <c r="E3439" s="3" t="s">
        <v>8026</v>
      </c>
      <c r="F3439" s="3" t="s">
        <v>2</v>
      </c>
      <c r="G3439" s="3" t="s">
        <v>3</v>
      </c>
      <c r="H3439" s="3" t="s">
        <v>4</v>
      </c>
      <c r="I3439" s="3" t="s">
        <v>248</v>
      </c>
      <c r="J3439" s="3" t="s">
        <v>2</v>
      </c>
      <c r="K3439" s="3" t="s">
        <v>3</v>
      </c>
      <c r="L3439" s="3" t="s">
        <v>4</v>
      </c>
      <c r="O3439" s="3" t="s">
        <v>9</v>
      </c>
      <c r="P3439" s="3" t="s">
        <v>4</v>
      </c>
      <c r="Q3439" s="3" t="s">
        <v>10</v>
      </c>
      <c r="V3439" t="str">
        <f t="shared" si="168"/>
        <v>Remove</v>
      </c>
      <c r="W3439"/>
      <c r="X3439"/>
      <c r="Y3439"/>
      <c r="Z3439"/>
      <c r="AA3439"/>
      <c r="AC3439"/>
      <c r="AE3439"/>
    </row>
    <row r="3440" spans="1:31" hidden="1" x14ac:dyDescent="0.3">
      <c r="A3440" s="3">
        <v>3249327040</v>
      </c>
      <c r="B3440" s="3" t="s">
        <v>8027</v>
      </c>
      <c r="C3440" s="3" t="s">
        <v>8027</v>
      </c>
      <c r="D3440" s="3">
        <v>70.419229144171595</v>
      </c>
      <c r="E3440" s="3" t="s">
        <v>8028</v>
      </c>
      <c r="F3440" s="3" t="s">
        <v>90</v>
      </c>
      <c r="G3440" s="3" t="s">
        <v>91</v>
      </c>
      <c r="H3440" s="3" t="s">
        <v>4</v>
      </c>
      <c r="I3440" s="3" t="s">
        <v>8029</v>
      </c>
      <c r="J3440" s="3" t="s">
        <v>26</v>
      </c>
      <c r="K3440" s="3" t="s">
        <v>72</v>
      </c>
      <c r="L3440" s="3" t="s">
        <v>4</v>
      </c>
      <c r="N3440" s="3" t="s">
        <v>1468</v>
      </c>
      <c r="O3440" s="3" t="s">
        <v>9</v>
      </c>
      <c r="P3440" s="3" t="s">
        <v>4</v>
      </c>
      <c r="Q3440" s="3" t="s">
        <v>10</v>
      </c>
      <c r="V3440" t="str">
        <f t="shared" si="168"/>
        <v>Remove</v>
      </c>
      <c r="W3440"/>
      <c r="X3440"/>
      <c r="Y3440"/>
      <c r="Z3440"/>
      <c r="AA3440"/>
      <c r="AC3440"/>
      <c r="AE3440"/>
    </row>
    <row r="3441" spans="1:31" hidden="1" x14ac:dyDescent="0.3">
      <c r="A3441" s="3">
        <v>3249924040</v>
      </c>
      <c r="B3441" s="3" t="s">
        <v>8030</v>
      </c>
      <c r="C3441" s="3" t="s">
        <v>8030</v>
      </c>
      <c r="D3441" s="3">
        <v>392.00053205639801</v>
      </c>
      <c r="E3441" s="3" t="s">
        <v>8031</v>
      </c>
      <c r="F3441" s="3" t="s">
        <v>2</v>
      </c>
      <c r="G3441" s="3" t="s">
        <v>3</v>
      </c>
      <c r="H3441" s="3" t="s">
        <v>4</v>
      </c>
      <c r="I3441" s="3" t="s">
        <v>8032</v>
      </c>
      <c r="J3441" s="3" t="s">
        <v>2</v>
      </c>
      <c r="K3441" s="3" t="s">
        <v>3</v>
      </c>
      <c r="L3441" s="3" t="s">
        <v>4</v>
      </c>
      <c r="O3441" s="3" t="s">
        <v>9</v>
      </c>
      <c r="P3441" s="3" t="s">
        <v>4</v>
      </c>
      <c r="Q3441" s="3" t="s">
        <v>10</v>
      </c>
      <c r="V3441" t="str">
        <f t="shared" si="168"/>
        <v>Remove</v>
      </c>
      <c r="W3441"/>
      <c r="X3441"/>
      <c r="Y3441"/>
      <c r="Z3441"/>
      <c r="AA3441"/>
      <c r="AC3441"/>
      <c r="AE3441"/>
    </row>
    <row r="3442" spans="1:31" hidden="1" x14ac:dyDescent="0.3">
      <c r="A3442" s="3">
        <v>3440712040</v>
      </c>
      <c r="B3442" s="3" t="s">
        <v>8033</v>
      </c>
      <c r="C3442" s="3" t="s">
        <v>8033</v>
      </c>
      <c r="D3442" s="3">
        <v>75.023444826508296</v>
      </c>
      <c r="E3442" s="3" t="s">
        <v>8034</v>
      </c>
      <c r="F3442" s="3" t="s">
        <v>62</v>
      </c>
      <c r="G3442" s="3" t="s">
        <v>88</v>
      </c>
      <c r="H3442" s="3" t="s">
        <v>4</v>
      </c>
      <c r="I3442" s="3" t="s">
        <v>8035</v>
      </c>
      <c r="J3442" s="3" t="s">
        <v>26</v>
      </c>
      <c r="K3442" s="3" t="s">
        <v>27</v>
      </c>
      <c r="L3442" s="3" t="s">
        <v>4</v>
      </c>
      <c r="M3442" s="3" t="s">
        <v>220</v>
      </c>
      <c r="N3442" s="3" t="s">
        <v>8</v>
      </c>
      <c r="O3442" s="3" t="s">
        <v>9</v>
      </c>
      <c r="P3442" s="3" t="s">
        <v>4</v>
      </c>
      <c r="Q3442" s="3" t="s">
        <v>10</v>
      </c>
      <c r="V3442" t="str">
        <f t="shared" si="168"/>
        <v>Remove</v>
      </c>
      <c r="W3442"/>
      <c r="X3442"/>
      <c r="Y3442"/>
      <c r="Z3442"/>
      <c r="AA3442"/>
      <c r="AC3442"/>
      <c r="AE3442"/>
    </row>
    <row r="3443" spans="1:31" hidden="1" x14ac:dyDescent="0.3">
      <c r="A3443" s="3">
        <v>3249921040</v>
      </c>
      <c r="B3443" s="3" t="s">
        <v>8033</v>
      </c>
      <c r="C3443" s="3" t="s">
        <v>8033</v>
      </c>
      <c r="D3443" s="3">
        <v>63.416849015317297</v>
      </c>
      <c r="E3443" s="3" t="s">
        <v>8036</v>
      </c>
      <c r="F3443" s="3" t="s">
        <v>41</v>
      </c>
      <c r="G3443" s="3" t="s">
        <v>223</v>
      </c>
      <c r="H3443" s="3" t="s">
        <v>4</v>
      </c>
      <c r="I3443" s="3" t="s">
        <v>8037</v>
      </c>
      <c r="J3443" s="3" t="s">
        <v>26</v>
      </c>
      <c r="K3443" s="3" t="s">
        <v>27</v>
      </c>
      <c r="L3443" s="3" t="s">
        <v>4</v>
      </c>
      <c r="O3443" s="3" t="s">
        <v>9</v>
      </c>
      <c r="P3443" s="3" t="s">
        <v>4</v>
      </c>
      <c r="Q3443" s="3" t="s">
        <v>10</v>
      </c>
      <c r="V3443" t="str">
        <f t="shared" si="168"/>
        <v>Remove</v>
      </c>
      <c r="W3443"/>
      <c r="X3443"/>
      <c r="Y3443"/>
      <c r="Z3443"/>
      <c r="AA3443"/>
      <c r="AC3443"/>
      <c r="AE3443"/>
    </row>
    <row r="3444" spans="1:31" hidden="1" x14ac:dyDescent="0.3">
      <c r="A3444" s="3">
        <v>3249801040</v>
      </c>
      <c r="B3444" s="3" t="s">
        <v>8033</v>
      </c>
      <c r="C3444" s="3" t="s">
        <v>8033</v>
      </c>
      <c r="D3444" s="3">
        <v>63.441700531416103</v>
      </c>
      <c r="E3444" s="3" t="s">
        <v>8038</v>
      </c>
      <c r="F3444" s="3" t="s">
        <v>6</v>
      </c>
      <c r="G3444" s="3" t="s">
        <v>34</v>
      </c>
      <c r="H3444" s="3" t="s">
        <v>4</v>
      </c>
      <c r="I3444" s="3" t="s">
        <v>8039</v>
      </c>
      <c r="J3444" s="3" t="s">
        <v>6</v>
      </c>
      <c r="K3444" s="3" t="s">
        <v>34</v>
      </c>
      <c r="L3444" s="3" t="s">
        <v>4</v>
      </c>
      <c r="N3444" s="3" t="s">
        <v>8040</v>
      </c>
      <c r="O3444" s="3" t="s">
        <v>9</v>
      </c>
      <c r="P3444" s="3" t="s">
        <v>4</v>
      </c>
      <c r="Q3444" s="3" t="s">
        <v>10</v>
      </c>
      <c r="V3444" t="str">
        <f t="shared" si="168"/>
        <v>Remove</v>
      </c>
      <c r="W3444"/>
      <c r="X3444"/>
      <c r="Y3444"/>
      <c r="Z3444"/>
      <c r="AA3444"/>
      <c r="AC3444"/>
      <c r="AE3444"/>
    </row>
    <row r="3445" spans="1:31" hidden="1" x14ac:dyDescent="0.3">
      <c r="A3445" s="3">
        <v>3249235040</v>
      </c>
      <c r="B3445" s="3" t="s">
        <v>8033</v>
      </c>
      <c r="C3445" s="3" t="s">
        <v>8033</v>
      </c>
      <c r="D3445" s="3">
        <v>260.58955923726199</v>
      </c>
      <c r="E3445" s="3" t="s">
        <v>8041</v>
      </c>
      <c r="F3445" s="3" t="s">
        <v>13</v>
      </c>
      <c r="G3445" s="3" t="s">
        <v>74</v>
      </c>
      <c r="H3445" s="3" t="s">
        <v>4</v>
      </c>
      <c r="I3445" s="3" t="s">
        <v>8042</v>
      </c>
      <c r="J3445" s="3" t="s">
        <v>6</v>
      </c>
      <c r="K3445" s="3" t="s">
        <v>58</v>
      </c>
      <c r="L3445" s="3" t="s">
        <v>4</v>
      </c>
      <c r="N3445" s="3" t="s">
        <v>59</v>
      </c>
      <c r="O3445" s="3" t="s">
        <v>9</v>
      </c>
      <c r="P3445" s="3" t="s">
        <v>4</v>
      </c>
      <c r="Q3445" s="3" t="s">
        <v>10</v>
      </c>
      <c r="R3445" s="2" t="s">
        <v>862</v>
      </c>
      <c r="V3445" t="str">
        <f t="shared" si="168"/>
        <v>Remove</v>
      </c>
      <c r="W3445"/>
      <c r="X3445"/>
      <c r="Y3445"/>
      <c r="Z3445"/>
      <c r="AA3445"/>
      <c r="AC3445"/>
      <c r="AE3445"/>
    </row>
    <row r="3446" spans="1:31" hidden="1" x14ac:dyDescent="0.3">
      <c r="A3446" s="3">
        <v>3249227040</v>
      </c>
      <c r="B3446" s="3" t="s">
        <v>8033</v>
      </c>
      <c r="C3446" s="3" t="s">
        <v>8033</v>
      </c>
      <c r="D3446" s="3">
        <v>1577.07142857143</v>
      </c>
      <c r="E3446" s="3" t="s">
        <v>8043</v>
      </c>
      <c r="F3446" s="3" t="s">
        <v>191</v>
      </c>
      <c r="G3446" s="3" t="s">
        <v>192</v>
      </c>
      <c r="H3446" s="3" t="s">
        <v>4</v>
      </c>
      <c r="I3446" s="3" t="s">
        <v>8044</v>
      </c>
      <c r="J3446" s="3" t="s">
        <v>18</v>
      </c>
      <c r="K3446" s="3" t="s">
        <v>596</v>
      </c>
      <c r="L3446" s="3" t="s">
        <v>4</v>
      </c>
      <c r="N3446" s="3" t="s">
        <v>697</v>
      </c>
      <c r="O3446" s="3" t="s">
        <v>9</v>
      </c>
      <c r="P3446" s="3" t="s">
        <v>4</v>
      </c>
      <c r="Q3446" s="3" t="s">
        <v>10</v>
      </c>
      <c r="V3446" t="str">
        <f t="shared" si="168"/>
        <v>Remove</v>
      </c>
      <c r="W3446"/>
      <c r="X3446"/>
      <c r="Y3446"/>
      <c r="Z3446"/>
      <c r="AA3446"/>
      <c r="AC3446"/>
      <c r="AE3446"/>
    </row>
    <row r="3447" spans="1:31" hidden="1" x14ac:dyDescent="0.3">
      <c r="A3447" s="3">
        <v>3249205040</v>
      </c>
      <c r="B3447" s="3" t="s">
        <v>8033</v>
      </c>
      <c r="C3447" s="3" t="s">
        <v>8033</v>
      </c>
      <c r="D3447" s="3">
        <v>95.193185370428296</v>
      </c>
      <c r="E3447" s="3" t="s">
        <v>8045</v>
      </c>
      <c r="F3447" s="3" t="s">
        <v>6</v>
      </c>
      <c r="G3447" s="3" t="s">
        <v>7</v>
      </c>
      <c r="H3447" s="3" t="s">
        <v>4</v>
      </c>
      <c r="I3447" s="3" t="s">
        <v>8046</v>
      </c>
      <c r="J3447" s="3" t="s">
        <v>6</v>
      </c>
      <c r="K3447" s="3" t="s">
        <v>34</v>
      </c>
      <c r="L3447" s="3" t="s">
        <v>4</v>
      </c>
      <c r="N3447" s="3" t="s">
        <v>8047</v>
      </c>
      <c r="O3447" s="3" t="s">
        <v>9</v>
      </c>
      <c r="P3447" s="3" t="s">
        <v>4</v>
      </c>
      <c r="Q3447" s="3" t="s">
        <v>10</v>
      </c>
      <c r="V3447" t="str">
        <f t="shared" si="168"/>
        <v>Remove</v>
      </c>
      <c r="W3447"/>
      <c r="X3447"/>
      <c r="Y3447"/>
      <c r="Z3447"/>
      <c r="AA3447"/>
      <c r="AC3447"/>
      <c r="AE3447"/>
    </row>
    <row r="3448" spans="1:31" hidden="1" x14ac:dyDescent="0.3">
      <c r="A3448" s="3">
        <v>3255271040</v>
      </c>
      <c r="B3448" s="3" t="s">
        <v>8048</v>
      </c>
      <c r="C3448" s="3" t="s">
        <v>8048</v>
      </c>
      <c r="D3448" s="3">
        <v>135.369845079642</v>
      </c>
      <c r="E3448" s="3" t="s">
        <v>8049</v>
      </c>
      <c r="F3448" s="3" t="s">
        <v>41</v>
      </c>
      <c r="G3448" s="3" t="s">
        <v>42</v>
      </c>
      <c r="H3448" s="3" t="s">
        <v>4</v>
      </c>
      <c r="I3448" s="3" t="s">
        <v>8050</v>
      </c>
      <c r="J3448" s="3" t="s">
        <v>41</v>
      </c>
      <c r="K3448" s="3" t="s">
        <v>42</v>
      </c>
      <c r="L3448" s="3" t="s">
        <v>4</v>
      </c>
      <c r="N3448" s="3" t="s">
        <v>8</v>
      </c>
      <c r="O3448" s="3" t="s">
        <v>9</v>
      </c>
      <c r="P3448" s="3" t="s">
        <v>4</v>
      </c>
      <c r="Q3448" s="3" t="s">
        <v>10</v>
      </c>
      <c r="V3448" t="str">
        <f t="shared" si="168"/>
        <v>Remove</v>
      </c>
      <c r="W3448"/>
      <c r="X3448"/>
      <c r="Y3448"/>
      <c r="Z3448"/>
      <c r="AA3448"/>
      <c r="AC3448"/>
      <c r="AE3448"/>
    </row>
    <row r="3449" spans="1:31" hidden="1" x14ac:dyDescent="0.3">
      <c r="A3449" s="3">
        <v>3251243040</v>
      </c>
      <c r="B3449" s="3" t="s">
        <v>8051</v>
      </c>
      <c r="C3449" s="3" t="s">
        <v>8051</v>
      </c>
      <c r="D3449" s="3">
        <v>123.723789316026</v>
      </c>
      <c r="E3449" s="3" t="s">
        <v>8052</v>
      </c>
      <c r="F3449" s="3" t="s">
        <v>13</v>
      </c>
      <c r="G3449" s="3" t="s">
        <v>96</v>
      </c>
      <c r="H3449" s="3" t="s">
        <v>4</v>
      </c>
      <c r="I3449" s="3" t="s">
        <v>25</v>
      </c>
      <c r="J3449" s="3" t="s">
        <v>26</v>
      </c>
      <c r="K3449" s="3" t="s">
        <v>27</v>
      </c>
      <c r="L3449" s="3" t="s">
        <v>4</v>
      </c>
      <c r="N3449" s="3" t="s">
        <v>8053</v>
      </c>
      <c r="O3449" s="3" t="s">
        <v>9</v>
      </c>
      <c r="P3449" s="3" t="s">
        <v>4</v>
      </c>
      <c r="Q3449" s="3" t="s">
        <v>10</v>
      </c>
      <c r="V3449" t="str">
        <f t="shared" si="168"/>
        <v>Remove</v>
      </c>
      <c r="W3449"/>
      <c r="X3449"/>
      <c r="Y3449"/>
      <c r="Z3449"/>
      <c r="AA3449"/>
      <c r="AC3449"/>
      <c r="AE3449"/>
    </row>
    <row r="3450" spans="1:31" hidden="1" x14ac:dyDescent="0.3">
      <c r="A3450" s="3">
        <v>3251181040</v>
      </c>
      <c r="B3450" s="3" t="s">
        <v>8051</v>
      </c>
      <c r="C3450" s="3" t="s">
        <v>8051</v>
      </c>
      <c r="D3450" s="3">
        <v>242.84651148277601</v>
      </c>
      <c r="E3450" s="3" t="s">
        <v>8054</v>
      </c>
      <c r="F3450" s="3" t="s">
        <v>83</v>
      </c>
      <c r="G3450" s="3" t="s">
        <v>84</v>
      </c>
      <c r="H3450" s="3" t="s">
        <v>4</v>
      </c>
      <c r="I3450" s="3" t="s">
        <v>8055</v>
      </c>
      <c r="J3450" s="3" t="s">
        <v>83</v>
      </c>
      <c r="K3450" s="3" t="s">
        <v>159</v>
      </c>
      <c r="L3450" s="3" t="s">
        <v>4</v>
      </c>
      <c r="M3450" s="3" t="s">
        <v>187</v>
      </c>
      <c r="O3450" s="3" t="s">
        <v>9</v>
      </c>
      <c r="P3450" s="3" t="s">
        <v>4</v>
      </c>
      <c r="Q3450" s="3" t="s">
        <v>10</v>
      </c>
      <c r="V3450" t="str">
        <f t="shared" si="168"/>
        <v>Remove</v>
      </c>
      <c r="W3450"/>
      <c r="X3450"/>
      <c r="Y3450"/>
      <c r="Z3450"/>
      <c r="AA3450"/>
      <c r="AC3450"/>
      <c r="AE3450"/>
    </row>
    <row r="3451" spans="1:31" hidden="1" x14ac:dyDescent="0.3">
      <c r="A3451" s="3">
        <v>3262069040</v>
      </c>
      <c r="B3451" s="3" t="s">
        <v>7921</v>
      </c>
      <c r="C3451" s="3" t="s">
        <v>7921</v>
      </c>
      <c r="D3451" s="3">
        <v>50.062324711748197</v>
      </c>
      <c r="E3451" s="3" t="s">
        <v>8056</v>
      </c>
      <c r="F3451" s="3" t="s">
        <v>13</v>
      </c>
      <c r="G3451" s="3" t="s">
        <v>74</v>
      </c>
      <c r="H3451" s="3" t="s">
        <v>4</v>
      </c>
      <c r="I3451" s="3" t="s">
        <v>8057</v>
      </c>
      <c r="J3451" s="3" t="s">
        <v>18</v>
      </c>
      <c r="K3451" s="3" t="s">
        <v>186</v>
      </c>
      <c r="L3451" s="3" t="s">
        <v>4</v>
      </c>
      <c r="O3451" s="3" t="s">
        <v>9</v>
      </c>
      <c r="P3451" s="3" t="s">
        <v>4</v>
      </c>
      <c r="Q3451" s="3" t="s">
        <v>10</v>
      </c>
      <c r="V3451" t="str">
        <f t="shared" si="168"/>
        <v>Remove</v>
      </c>
      <c r="W3451"/>
      <c r="X3451"/>
      <c r="Y3451"/>
      <c r="Z3451"/>
      <c r="AA3451"/>
      <c r="AC3451"/>
      <c r="AE3451"/>
    </row>
    <row r="3452" spans="1:31" hidden="1" x14ac:dyDescent="0.3">
      <c r="A3452" s="3">
        <v>3252285040</v>
      </c>
      <c r="B3452" s="3" t="s">
        <v>7921</v>
      </c>
      <c r="C3452" s="3" t="s">
        <v>7921</v>
      </c>
      <c r="D3452" s="3">
        <v>73.698971642256197</v>
      </c>
      <c r="E3452" s="3" t="s">
        <v>8058</v>
      </c>
      <c r="F3452" s="3" t="s">
        <v>18</v>
      </c>
      <c r="G3452" s="3" t="s">
        <v>319</v>
      </c>
      <c r="H3452" s="3" t="s">
        <v>4</v>
      </c>
      <c r="I3452" s="3" t="s">
        <v>1489</v>
      </c>
      <c r="J3452" s="3" t="s">
        <v>18</v>
      </c>
      <c r="K3452" s="3" t="s">
        <v>186</v>
      </c>
      <c r="L3452" s="3" t="s">
        <v>4</v>
      </c>
      <c r="O3452" s="3" t="s">
        <v>9</v>
      </c>
      <c r="P3452" s="3" t="s">
        <v>4</v>
      </c>
      <c r="Q3452" s="3" t="s">
        <v>10</v>
      </c>
      <c r="V3452" t="str">
        <f t="shared" si="168"/>
        <v>Remove</v>
      </c>
      <c r="W3452"/>
      <c r="X3452"/>
      <c r="Y3452"/>
      <c r="Z3452"/>
      <c r="AA3452"/>
      <c r="AC3452"/>
      <c r="AE3452"/>
    </row>
    <row r="3453" spans="1:31" hidden="1" x14ac:dyDescent="0.3">
      <c r="A3453" s="3">
        <v>3251332040</v>
      </c>
      <c r="B3453" s="3" t="s">
        <v>7921</v>
      </c>
      <c r="C3453" s="3" t="s">
        <v>7921</v>
      </c>
      <c r="D3453" s="3">
        <v>65.440947335618603</v>
      </c>
      <c r="E3453" s="3" t="s">
        <v>8059</v>
      </c>
      <c r="F3453" s="3" t="s">
        <v>26</v>
      </c>
      <c r="G3453" s="3" t="s">
        <v>198</v>
      </c>
      <c r="H3453" s="3" t="s">
        <v>4</v>
      </c>
      <c r="I3453" s="3" t="s">
        <v>8060</v>
      </c>
      <c r="J3453" s="3" t="s">
        <v>2</v>
      </c>
      <c r="K3453" s="3" t="s">
        <v>181</v>
      </c>
      <c r="L3453" s="3" t="s">
        <v>4</v>
      </c>
      <c r="O3453" s="3" t="s">
        <v>9</v>
      </c>
      <c r="P3453" s="3" t="s">
        <v>4</v>
      </c>
      <c r="Q3453" s="3" t="s">
        <v>10</v>
      </c>
      <c r="V3453" t="str">
        <f t="shared" si="168"/>
        <v>Remove</v>
      </c>
      <c r="W3453"/>
      <c r="X3453"/>
      <c r="Y3453"/>
      <c r="Z3453"/>
      <c r="AA3453"/>
      <c r="AC3453"/>
      <c r="AE3453"/>
    </row>
    <row r="3454" spans="1:31" hidden="1" x14ac:dyDescent="0.3">
      <c r="A3454" s="3">
        <v>3267861040</v>
      </c>
      <c r="B3454" s="3" t="s">
        <v>7952</v>
      </c>
      <c r="C3454" s="3" t="s">
        <v>7952</v>
      </c>
      <c r="D3454" s="3">
        <v>77.660902112990797</v>
      </c>
      <c r="E3454" s="3" t="s">
        <v>8061</v>
      </c>
      <c r="F3454" s="3" t="s">
        <v>98</v>
      </c>
      <c r="G3454" s="3" t="s">
        <v>99</v>
      </c>
      <c r="H3454" s="3" t="s">
        <v>127</v>
      </c>
      <c r="I3454" s="3" t="s">
        <v>8062</v>
      </c>
      <c r="J3454" s="3" t="s">
        <v>26</v>
      </c>
      <c r="K3454" s="3" t="s">
        <v>27</v>
      </c>
      <c r="L3454" s="3" t="s">
        <v>28</v>
      </c>
      <c r="O3454" s="3" t="s">
        <v>9</v>
      </c>
      <c r="P3454" s="3" t="s">
        <v>127</v>
      </c>
      <c r="Q3454" s="3" t="s">
        <v>10</v>
      </c>
      <c r="V3454" t="str">
        <f t="shared" si="168"/>
        <v>Remove</v>
      </c>
      <c r="W3454"/>
      <c r="X3454"/>
      <c r="Y3454"/>
      <c r="Z3454"/>
      <c r="AA3454"/>
      <c r="AC3454"/>
      <c r="AE3454"/>
    </row>
    <row r="3455" spans="1:31" ht="28.8" x14ac:dyDescent="0.3">
      <c r="A3455" s="3">
        <v>3261325040</v>
      </c>
      <c r="B3455" s="3" t="s">
        <v>7952</v>
      </c>
      <c r="C3455" s="3" t="s">
        <v>7952</v>
      </c>
      <c r="D3455" s="3">
        <v>124.974914303521</v>
      </c>
      <c r="E3455" s="3" t="s">
        <v>8063</v>
      </c>
      <c r="F3455" s="3" t="s">
        <v>41</v>
      </c>
      <c r="G3455" s="3" t="s">
        <v>219</v>
      </c>
      <c r="H3455" s="3" t="s">
        <v>16004</v>
      </c>
      <c r="I3455" s="3" t="s">
        <v>8064</v>
      </c>
      <c r="J3455" s="3" t="s">
        <v>26</v>
      </c>
      <c r="K3455" s="3" t="s">
        <v>27</v>
      </c>
      <c r="L3455" s="3" t="s">
        <v>4</v>
      </c>
      <c r="M3455" s="3" t="s">
        <v>6412</v>
      </c>
      <c r="O3455" s="3" t="s">
        <v>9</v>
      </c>
      <c r="P3455" s="3" t="s">
        <v>4</v>
      </c>
      <c r="Q3455" s="3" t="s">
        <v>10</v>
      </c>
      <c r="R3455" s="2" t="s">
        <v>194</v>
      </c>
      <c r="S3455" s="3">
        <v>66.95</v>
      </c>
      <c r="T3455" s="3">
        <v>69.150000000000006</v>
      </c>
      <c r="U3455" s="3">
        <v>46.69</v>
      </c>
      <c r="V3455" s="3" t="str">
        <f t="shared" si="168"/>
        <v>Keep</v>
      </c>
      <c r="W3455" s="2" t="str">
        <f>MID(B3455, 5, 11)</f>
        <v>Jun 04 2018</v>
      </c>
      <c r="X3455" s="3">
        <f t="shared" ref="X3455" si="170">VALUE(RIGHT(W3455,4))</f>
        <v>2018</v>
      </c>
      <c r="Y3455" s="2" t="str">
        <f>H3455&amp;X3455</f>
        <v>china2018</v>
      </c>
      <c r="Z3455" s="1" t="s">
        <v>16095</v>
      </c>
      <c r="AA3455" s="1">
        <f>IFERROR(VLOOKUP(Z3455, RISKSHEET!$A$2:$G$1000, 4, FALSE), "Missing")</f>
        <v>-0.18647919595241499</v>
      </c>
      <c r="AB3455">
        <f>IFERROR(VLOOKUP(Z3455, RISKSHEET!$A$2:$G$1000, 5, FALSE), "Missing")</f>
        <v>-0.29857248067855802</v>
      </c>
      <c r="AC3455" s="1">
        <f>IFERROR(VLOOKUP(Z3455, RISKSHEET!$A$2:$G$1000, 6, FALSE), "Missing")</f>
        <v>0.49667844176292397</v>
      </c>
      <c r="AD3455" t="str">
        <f>_xlfn.XLOOKUP(Z3455, CREDITRATING!I:I, CREDITRATING!E:E, "Missing")</f>
        <v>A+</v>
      </c>
      <c r="AE3455" s="1">
        <f>_xlfn.XLOOKUP(Z3455, CREDITRATING!I:I, CREDITRATING!F:F, "Missing")</f>
        <v>5</v>
      </c>
    </row>
    <row r="3456" spans="1:31" hidden="1" x14ac:dyDescent="0.3">
      <c r="A3456" s="3">
        <v>3259270040</v>
      </c>
      <c r="B3456" s="3" t="s">
        <v>7952</v>
      </c>
      <c r="C3456" s="3" t="s">
        <v>8065</v>
      </c>
      <c r="D3456" s="3">
        <v>97.310823435206203</v>
      </c>
      <c r="E3456" s="3" t="s">
        <v>8066</v>
      </c>
      <c r="F3456" s="3" t="s">
        <v>23</v>
      </c>
      <c r="G3456" s="3" t="s">
        <v>24</v>
      </c>
      <c r="H3456" s="3" t="s">
        <v>4</v>
      </c>
      <c r="I3456" s="3" t="s">
        <v>7308</v>
      </c>
      <c r="J3456" s="3" t="s">
        <v>83</v>
      </c>
      <c r="K3456" s="3" t="s">
        <v>84</v>
      </c>
      <c r="L3456" s="3" t="s">
        <v>4</v>
      </c>
      <c r="N3456" s="3" t="s">
        <v>7309</v>
      </c>
      <c r="O3456" s="3" t="s">
        <v>9</v>
      </c>
      <c r="P3456" s="3" t="s">
        <v>4</v>
      </c>
      <c r="Q3456" s="3" t="s">
        <v>10</v>
      </c>
      <c r="V3456" t="str">
        <f t="shared" si="168"/>
        <v>Remove</v>
      </c>
      <c r="W3456"/>
      <c r="X3456"/>
      <c r="Y3456"/>
      <c r="Z3456"/>
      <c r="AA3456"/>
      <c r="AC3456"/>
      <c r="AE3456"/>
    </row>
    <row r="3457" spans="1:31" hidden="1" x14ac:dyDescent="0.3">
      <c r="A3457" s="3">
        <v>3251329040</v>
      </c>
      <c r="B3457" s="3" t="s">
        <v>7952</v>
      </c>
      <c r="C3457" s="3" t="s">
        <v>7952</v>
      </c>
      <c r="D3457" s="3">
        <v>55.313181676534697</v>
      </c>
      <c r="E3457" s="3" t="s">
        <v>8067</v>
      </c>
      <c r="F3457" s="3" t="s">
        <v>18</v>
      </c>
      <c r="G3457" s="3" t="s">
        <v>186</v>
      </c>
      <c r="H3457" s="3" t="s">
        <v>4</v>
      </c>
      <c r="I3457" s="3" t="s">
        <v>8068</v>
      </c>
      <c r="J3457" s="3" t="s">
        <v>13</v>
      </c>
      <c r="K3457" s="3" t="s">
        <v>155</v>
      </c>
      <c r="L3457" s="3" t="s">
        <v>4</v>
      </c>
      <c r="N3457" s="3" t="s">
        <v>469</v>
      </c>
      <c r="O3457" s="3" t="s">
        <v>9</v>
      </c>
      <c r="P3457" s="3" t="s">
        <v>4</v>
      </c>
      <c r="Q3457" s="3" t="s">
        <v>10</v>
      </c>
      <c r="V3457" t="str">
        <f t="shared" si="168"/>
        <v>Remove</v>
      </c>
      <c r="W3457"/>
      <c r="X3457"/>
      <c r="Y3457"/>
      <c r="Z3457"/>
      <c r="AA3457"/>
      <c r="AC3457"/>
      <c r="AE3457"/>
    </row>
    <row r="3458" spans="1:31" hidden="1" x14ac:dyDescent="0.3">
      <c r="A3458" s="3">
        <v>3251296040</v>
      </c>
      <c r="B3458" s="3" t="s">
        <v>7952</v>
      </c>
      <c r="C3458" s="3" t="s">
        <v>7952</v>
      </c>
      <c r="D3458" s="3">
        <v>84.833281396073602</v>
      </c>
      <c r="E3458" s="3" t="s">
        <v>8069</v>
      </c>
      <c r="F3458" s="3" t="s">
        <v>13</v>
      </c>
      <c r="G3458" s="3" t="s">
        <v>155</v>
      </c>
      <c r="H3458" s="3" t="s">
        <v>4</v>
      </c>
      <c r="I3458" s="3" t="s">
        <v>8070</v>
      </c>
      <c r="J3458" s="3" t="s">
        <v>26</v>
      </c>
      <c r="K3458" s="3" t="s">
        <v>511</v>
      </c>
      <c r="L3458" s="3" t="s">
        <v>4</v>
      </c>
      <c r="M3458" s="3" t="s">
        <v>469</v>
      </c>
      <c r="O3458" s="3" t="s">
        <v>9</v>
      </c>
      <c r="P3458" s="3" t="s">
        <v>4</v>
      </c>
      <c r="Q3458" s="3" t="s">
        <v>10</v>
      </c>
      <c r="V3458" t="str">
        <f t="shared" si="168"/>
        <v>Remove</v>
      </c>
      <c r="W3458"/>
      <c r="X3458"/>
      <c r="Y3458"/>
      <c r="Z3458"/>
      <c r="AA3458"/>
      <c r="AC3458"/>
      <c r="AE3458"/>
    </row>
    <row r="3459" spans="1:31" hidden="1" x14ac:dyDescent="0.3">
      <c r="A3459" s="3">
        <v>3188310040</v>
      </c>
      <c r="B3459" s="3" t="s">
        <v>7952</v>
      </c>
      <c r="C3459" s="3" t="s">
        <v>7952</v>
      </c>
      <c r="D3459" s="3">
        <v>921.97536945812794</v>
      </c>
      <c r="E3459" s="3" t="s">
        <v>8071</v>
      </c>
      <c r="F3459" s="3" t="s">
        <v>41</v>
      </c>
      <c r="G3459" s="3" t="s">
        <v>323</v>
      </c>
      <c r="H3459" s="3" t="s">
        <v>107</v>
      </c>
      <c r="I3459" s="3" t="s">
        <v>8072</v>
      </c>
      <c r="J3459" s="3" t="s">
        <v>41</v>
      </c>
      <c r="K3459" s="3" t="s">
        <v>323</v>
      </c>
      <c r="L3459" s="3" t="s">
        <v>107</v>
      </c>
      <c r="M3459" s="3" t="s">
        <v>183</v>
      </c>
      <c r="O3459" s="3" t="s">
        <v>9</v>
      </c>
      <c r="P3459" s="3" t="s">
        <v>107</v>
      </c>
      <c r="Q3459" s="3" t="s">
        <v>10</v>
      </c>
      <c r="V3459" t="str">
        <f t="shared" ref="V3459:V3522" si="171">IF(ISNUMBER(S3459), "Keep", "Remove")</f>
        <v>Remove</v>
      </c>
      <c r="W3459"/>
      <c r="X3459"/>
      <c r="Y3459"/>
      <c r="Z3459"/>
      <c r="AA3459"/>
      <c r="AC3459"/>
      <c r="AE3459"/>
    </row>
    <row r="3460" spans="1:31" hidden="1" x14ac:dyDescent="0.3">
      <c r="A3460" s="3">
        <v>3280579040</v>
      </c>
      <c r="B3460" s="3" t="s">
        <v>7925</v>
      </c>
      <c r="C3460" s="3" t="s">
        <v>7925</v>
      </c>
      <c r="D3460" s="3">
        <v>405.93286494925798</v>
      </c>
      <c r="E3460" s="3" t="s">
        <v>8073</v>
      </c>
      <c r="F3460" s="3" t="s">
        <v>6</v>
      </c>
      <c r="G3460" s="3" t="s">
        <v>34</v>
      </c>
      <c r="H3460" s="3" t="s">
        <v>4</v>
      </c>
      <c r="I3460" s="3" t="s">
        <v>8074</v>
      </c>
      <c r="J3460" s="3" t="s">
        <v>26</v>
      </c>
      <c r="K3460" s="3" t="s">
        <v>27</v>
      </c>
      <c r="L3460" s="3" t="s">
        <v>4</v>
      </c>
      <c r="O3460" s="3" t="s">
        <v>9</v>
      </c>
      <c r="P3460" s="3" t="s">
        <v>4</v>
      </c>
      <c r="Q3460" s="3" t="s">
        <v>10</v>
      </c>
      <c r="V3460" t="str">
        <f t="shared" si="171"/>
        <v>Remove</v>
      </c>
      <c r="W3460"/>
      <c r="X3460"/>
      <c r="Y3460"/>
      <c r="Z3460"/>
      <c r="AA3460"/>
      <c r="AC3460"/>
      <c r="AE3460"/>
    </row>
    <row r="3461" spans="1:31" hidden="1" x14ac:dyDescent="0.3">
      <c r="A3461" s="3">
        <v>3254085040</v>
      </c>
      <c r="B3461" s="3" t="s">
        <v>7925</v>
      </c>
      <c r="C3461" s="3" t="s">
        <v>7925</v>
      </c>
      <c r="D3461" s="3">
        <v>190.94457455113201</v>
      </c>
      <c r="E3461" s="3" t="s">
        <v>8075</v>
      </c>
      <c r="F3461" s="3" t="s">
        <v>191</v>
      </c>
      <c r="G3461" s="3" t="s">
        <v>392</v>
      </c>
      <c r="H3461" s="3" t="s">
        <v>4</v>
      </c>
      <c r="I3461" s="3" t="s">
        <v>2708</v>
      </c>
      <c r="J3461" s="3" t="s">
        <v>23</v>
      </c>
      <c r="K3461" s="3" t="s">
        <v>24</v>
      </c>
      <c r="L3461" s="3" t="s">
        <v>4</v>
      </c>
      <c r="N3461" s="3" t="s">
        <v>8076</v>
      </c>
      <c r="O3461" s="3" t="s">
        <v>9</v>
      </c>
      <c r="P3461" s="3" t="s">
        <v>4</v>
      </c>
      <c r="Q3461" s="3" t="s">
        <v>10</v>
      </c>
      <c r="V3461" t="str">
        <f t="shared" si="171"/>
        <v>Remove</v>
      </c>
      <c r="W3461"/>
      <c r="X3461"/>
      <c r="Y3461"/>
      <c r="Z3461"/>
      <c r="AA3461"/>
      <c r="AC3461"/>
      <c r="AE3461"/>
    </row>
    <row r="3462" spans="1:31" hidden="1" x14ac:dyDescent="0.3">
      <c r="A3462" s="3">
        <v>3254073040</v>
      </c>
      <c r="B3462" s="3" t="s">
        <v>7925</v>
      </c>
      <c r="C3462" s="3" t="s">
        <v>7925</v>
      </c>
      <c r="D3462" s="3">
        <v>620.57475322327798</v>
      </c>
      <c r="E3462" s="3" t="s">
        <v>8077</v>
      </c>
      <c r="F3462" s="3" t="s">
        <v>2</v>
      </c>
      <c r="G3462" s="3" t="s">
        <v>3</v>
      </c>
      <c r="H3462" s="3" t="s">
        <v>4</v>
      </c>
      <c r="I3462" s="3" t="s">
        <v>2708</v>
      </c>
      <c r="J3462" s="3" t="s">
        <v>23</v>
      </c>
      <c r="K3462" s="3" t="s">
        <v>24</v>
      </c>
      <c r="L3462" s="3" t="s">
        <v>4</v>
      </c>
      <c r="N3462" s="3" t="s">
        <v>8076</v>
      </c>
      <c r="O3462" s="3" t="s">
        <v>9</v>
      </c>
      <c r="P3462" s="3" t="s">
        <v>4</v>
      </c>
      <c r="Q3462" s="3" t="s">
        <v>10</v>
      </c>
      <c r="V3462" t="str">
        <f t="shared" si="171"/>
        <v>Remove</v>
      </c>
      <c r="W3462"/>
      <c r="X3462"/>
      <c r="Y3462"/>
      <c r="Z3462"/>
      <c r="AA3462"/>
      <c r="AC3462"/>
      <c r="AE3462"/>
    </row>
    <row r="3463" spans="1:31" hidden="1" x14ac:dyDescent="0.3">
      <c r="A3463" s="3">
        <v>3252513040</v>
      </c>
      <c r="B3463" s="3" t="s">
        <v>7925</v>
      </c>
      <c r="C3463" s="3" t="s">
        <v>7925</v>
      </c>
      <c r="D3463" s="3">
        <v>89.544886807181896</v>
      </c>
      <c r="E3463" s="3" t="s">
        <v>8078</v>
      </c>
      <c r="F3463" s="3" t="s">
        <v>6</v>
      </c>
      <c r="G3463" s="3" t="s">
        <v>58</v>
      </c>
      <c r="H3463" s="3" t="s">
        <v>4</v>
      </c>
      <c r="I3463" s="3" t="s">
        <v>8079</v>
      </c>
      <c r="J3463" s="3" t="s">
        <v>6</v>
      </c>
      <c r="K3463" s="3" t="s">
        <v>58</v>
      </c>
      <c r="L3463" s="3" t="s">
        <v>4</v>
      </c>
      <c r="O3463" s="3" t="s">
        <v>9</v>
      </c>
      <c r="P3463" s="3" t="s">
        <v>4</v>
      </c>
      <c r="Q3463" s="3" t="s">
        <v>10</v>
      </c>
      <c r="V3463" t="str">
        <f t="shared" si="171"/>
        <v>Remove</v>
      </c>
      <c r="W3463"/>
      <c r="X3463"/>
      <c r="Y3463"/>
      <c r="Z3463"/>
      <c r="AA3463"/>
      <c r="AC3463"/>
      <c r="AE3463"/>
    </row>
    <row r="3464" spans="1:31" hidden="1" x14ac:dyDescent="0.3">
      <c r="A3464" s="3">
        <v>3251855040</v>
      </c>
      <c r="B3464" s="3" t="s">
        <v>7925</v>
      </c>
      <c r="C3464" s="3" t="s">
        <v>7925</v>
      </c>
      <c r="D3464" s="3">
        <v>775.20015612802501</v>
      </c>
      <c r="E3464" s="3" t="s">
        <v>8080</v>
      </c>
      <c r="F3464" s="3" t="s">
        <v>13</v>
      </c>
      <c r="G3464" s="3" t="s">
        <v>65</v>
      </c>
      <c r="H3464" s="3" t="s">
        <v>4</v>
      </c>
      <c r="I3464" s="3" t="s">
        <v>553</v>
      </c>
      <c r="J3464" s="3" t="s">
        <v>26</v>
      </c>
      <c r="K3464" s="3" t="s">
        <v>364</v>
      </c>
      <c r="L3464" s="3" t="s">
        <v>554</v>
      </c>
      <c r="O3464" s="3" t="s">
        <v>9</v>
      </c>
      <c r="P3464" s="3" t="s">
        <v>4</v>
      </c>
      <c r="Q3464" s="3" t="s">
        <v>10</v>
      </c>
      <c r="V3464" t="str">
        <f t="shared" si="171"/>
        <v>Remove</v>
      </c>
      <c r="W3464"/>
      <c r="X3464"/>
      <c r="Y3464"/>
      <c r="Z3464"/>
      <c r="AA3464"/>
      <c r="AC3464"/>
      <c r="AE3464"/>
    </row>
    <row r="3465" spans="1:31" hidden="1" x14ac:dyDescent="0.3">
      <c r="A3465" s="3">
        <v>3250843040</v>
      </c>
      <c r="B3465" s="3" t="s">
        <v>8081</v>
      </c>
      <c r="C3465" s="3" t="s">
        <v>8081</v>
      </c>
      <c r="D3465" s="3">
        <v>101.261672027732</v>
      </c>
      <c r="E3465" s="3" t="s">
        <v>8082</v>
      </c>
      <c r="F3465" s="3" t="s">
        <v>90</v>
      </c>
      <c r="G3465" s="3" t="s">
        <v>642</v>
      </c>
      <c r="H3465" s="3" t="s">
        <v>4</v>
      </c>
      <c r="I3465" s="3" t="s">
        <v>8083</v>
      </c>
      <c r="J3465" s="3" t="s">
        <v>2</v>
      </c>
      <c r="K3465" s="3" t="s">
        <v>181</v>
      </c>
      <c r="L3465" s="3" t="s">
        <v>4</v>
      </c>
      <c r="O3465" s="3" t="s">
        <v>9</v>
      </c>
      <c r="P3465" s="3" t="s">
        <v>4</v>
      </c>
      <c r="Q3465" s="3" t="s">
        <v>10</v>
      </c>
      <c r="V3465" t="str">
        <f t="shared" si="171"/>
        <v>Remove</v>
      </c>
      <c r="W3465"/>
      <c r="X3465"/>
      <c r="Y3465"/>
      <c r="Z3465"/>
      <c r="AA3465"/>
      <c r="AC3465"/>
      <c r="AE3465"/>
    </row>
    <row r="3466" spans="1:31" hidden="1" x14ac:dyDescent="0.3">
      <c r="A3466" s="3">
        <v>3256129040</v>
      </c>
      <c r="B3466" s="3" t="s">
        <v>7472</v>
      </c>
      <c r="C3466" s="3" t="s">
        <v>7472</v>
      </c>
      <c r="D3466" s="3">
        <v>54.082223962411902</v>
      </c>
      <c r="E3466" s="3" t="s">
        <v>8084</v>
      </c>
      <c r="F3466" s="3" t="s">
        <v>6</v>
      </c>
      <c r="G3466" s="3" t="s">
        <v>34</v>
      </c>
      <c r="H3466" s="3" t="s">
        <v>4</v>
      </c>
      <c r="I3466" s="3" t="s">
        <v>25</v>
      </c>
      <c r="J3466" s="3" t="s">
        <v>26</v>
      </c>
      <c r="K3466" s="3" t="s">
        <v>27</v>
      </c>
      <c r="L3466" s="3" t="s">
        <v>4</v>
      </c>
      <c r="O3466" s="3" t="s">
        <v>9</v>
      </c>
      <c r="P3466" s="3" t="s">
        <v>4</v>
      </c>
      <c r="Q3466" s="3" t="s">
        <v>10</v>
      </c>
      <c r="V3466" t="str">
        <f t="shared" si="171"/>
        <v>Remove</v>
      </c>
      <c r="W3466"/>
      <c r="X3466"/>
      <c r="Y3466"/>
      <c r="Z3466"/>
      <c r="AA3466"/>
      <c r="AC3466"/>
      <c r="AE3466"/>
    </row>
    <row r="3467" spans="1:31" hidden="1" x14ac:dyDescent="0.3">
      <c r="A3467" s="3">
        <v>3253022040</v>
      </c>
      <c r="B3467" s="3" t="s">
        <v>7472</v>
      </c>
      <c r="C3467" s="3" t="s">
        <v>8085</v>
      </c>
      <c r="D3467" s="3">
        <v>165.968027639111</v>
      </c>
      <c r="E3467" s="3" t="s">
        <v>8086</v>
      </c>
      <c r="F3467" s="3" t="s">
        <v>83</v>
      </c>
      <c r="G3467" s="3" t="s">
        <v>84</v>
      </c>
      <c r="H3467" s="3" t="s">
        <v>4</v>
      </c>
      <c r="I3467" s="3" t="s">
        <v>8087</v>
      </c>
      <c r="J3467" s="3" t="s">
        <v>83</v>
      </c>
      <c r="K3467" s="3" t="s">
        <v>159</v>
      </c>
      <c r="L3467" s="3" t="s">
        <v>4</v>
      </c>
      <c r="N3467" s="3" t="s">
        <v>246</v>
      </c>
      <c r="O3467" s="3" t="s">
        <v>9</v>
      </c>
      <c r="P3467" s="3" t="s">
        <v>4</v>
      </c>
      <c r="Q3467" s="3" t="s">
        <v>10</v>
      </c>
      <c r="R3467" s="2" t="s">
        <v>862</v>
      </c>
      <c r="V3467" t="str">
        <f t="shared" si="171"/>
        <v>Remove</v>
      </c>
      <c r="W3467"/>
      <c r="X3467"/>
      <c r="Y3467"/>
      <c r="Z3467"/>
      <c r="AA3467"/>
      <c r="AC3467"/>
      <c r="AE3467"/>
    </row>
    <row r="3468" spans="1:31" hidden="1" x14ac:dyDescent="0.3">
      <c r="A3468" s="3">
        <v>3288020040</v>
      </c>
      <c r="B3468" s="3" t="s">
        <v>8088</v>
      </c>
      <c r="C3468" s="3" t="s">
        <v>8088</v>
      </c>
      <c r="D3468" s="3">
        <v>375.64564094537502</v>
      </c>
      <c r="E3468" s="3" t="s">
        <v>8089</v>
      </c>
      <c r="F3468" s="3" t="s">
        <v>41</v>
      </c>
      <c r="G3468" s="3" t="s">
        <v>219</v>
      </c>
      <c r="H3468" s="3" t="s">
        <v>4</v>
      </c>
      <c r="I3468" s="3" t="s">
        <v>8090</v>
      </c>
      <c r="J3468" s="3" t="s">
        <v>2</v>
      </c>
      <c r="K3468" s="3" t="s">
        <v>3</v>
      </c>
      <c r="L3468" s="3" t="s">
        <v>4</v>
      </c>
      <c r="N3468" s="3" t="s">
        <v>8</v>
      </c>
      <c r="O3468" s="3" t="s">
        <v>9</v>
      </c>
      <c r="P3468" s="3" t="s">
        <v>4</v>
      </c>
      <c r="Q3468" s="3" t="s">
        <v>10</v>
      </c>
      <c r="V3468" t="str">
        <f t="shared" si="171"/>
        <v>Remove</v>
      </c>
      <c r="W3468"/>
      <c r="X3468"/>
      <c r="Y3468"/>
      <c r="Z3468"/>
      <c r="AA3468"/>
      <c r="AC3468"/>
      <c r="AE3468"/>
    </row>
    <row r="3469" spans="1:31" hidden="1" x14ac:dyDescent="0.3">
      <c r="A3469" s="3">
        <v>3256459040</v>
      </c>
      <c r="B3469" s="3" t="s">
        <v>8088</v>
      </c>
      <c r="C3469" s="3" t="s">
        <v>8088</v>
      </c>
      <c r="D3469" s="3">
        <v>54.7816559712005</v>
      </c>
      <c r="E3469" s="3" t="s">
        <v>8091</v>
      </c>
      <c r="F3469" s="3" t="s">
        <v>23</v>
      </c>
      <c r="G3469" s="3" t="s">
        <v>24</v>
      </c>
      <c r="H3469" s="3" t="s">
        <v>4</v>
      </c>
      <c r="I3469" s="3" t="s">
        <v>8092</v>
      </c>
      <c r="J3469" s="3" t="s">
        <v>23</v>
      </c>
      <c r="K3469" s="3" t="s">
        <v>24</v>
      </c>
      <c r="L3469" s="3" t="s">
        <v>4</v>
      </c>
      <c r="O3469" s="3" t="s">
        <v>9</v>
      </c>
      <c r="P3469" s="3" t="s">
        <v>4</v>
      </c>
      <c r="Q3469" s="3" t="s">
        <v>10</v>
      </c>
      <c r="V3469" t="str">
        <f t="shared" si="171"/>
        <v>Remove</v>
      </c>
      <c r="W3469"/>
      <c r="X3469"/>
      <c r="Y3469"/>
      <c r="Z3469"/>
      <c r="AA3469"/>
      <c r="AC3469"/>
      <c r="AE3469"/>
    </row>
    <row r="3470" spans="1:31" hidden="1" x14ac:dyDescent="0.3">
      <c r="A3470" s="3">
        <v>3256408040</v>
      </c>
      <c r="B3470" s="3" t="s">
        <v>8088</v>
      </c>
      <c r="C3470" s="3" t="s">
        <v>8088</v>
      </c>
      <c r="D3470" s="3">
        <v>273.90827985600299</v>
      </c>
      <c r="E3470" s="3" t="s">
        <v>8093</v>
      </c>
      <c r="F3470" s="3" t="s">
        <v>98</v>
      </c>
      <c r="G3470" s="3" t="s">
        <v>99</v>
      </c>
      <c r="H3470" s="3" t="s">
        <v>4</v>
      </c>
      <c r="I3470" s="3" t="s">
        <v>8094</v>
      </c>
      <c r="J3470" s="3" t="s">
        <v>26</v>
      </c>
      <c r="K3470" s="3" t="s">
        <v>27</v>
      </c>
      <c r="L3470" s="3" t="s">
        <v>28</v>
      </c>
      <c r="O3470" s="3" t="s">
        <v>9</v>
      </c>
      <c r="P3470" s="3" t="s">
        <v>4</v>
      </c>
      <c r="Q3470" s="3" t="s">
        <v>10</v>
      </c>
      <c r="V3470" t="str">
        <f t="shared" si="171"/>
        <v>Remove</v>
      </c>
      <c r="W3470"/>
      <c r="X3470"/>
      <c r="Y3470"/>
      <c r="Z3470"/>
      <c r="AA3470"/>
      <c r="AC3470"/>
      <c r="AE3470"/>
    </row>
    <row r="3471" spans="1:31" hidden="1" x14ac:dyDescent="0.3">
      <c r="A3471" s="3">
        <v>3256081040</v>
      </c>
      <c r="B3471" s="3" t="s">
        <v>8088</v>
      </c>
      <c r="C3471" s="3" t="s">
        <v>8088</v>
      </c>
      <c r="D3471" s="3">
        <v>447.01831272499601</v>
      </c>
      <c r="E3471" s="3" t="s">
        <v>8095</v>
      </c>
      <c r="F3471" s="3" t="s">
        <v>83</v>
      </c>
      <c r="G3471" s="3" t="s">
        <v>84</v>
      </c>
      <c r="H3471" s="3" t="s">
        <v>4</v>
      </c>
      <c r="I3471" s="3" t="s">
        <v>8096</v>
      </c>
      <c r="J3471" s="3" t="s">
        <v>2</v>
      </c>
      <c r="K3471" s="3" t="s">
        <v>3</v>
      </c>
      <c r="L3471" s="3" t="s">
        <v>4</v>
      </c>
      <c r="N3471" s="3" t="s">
        <v>8047</v>
      </c>
      <c r="O3471" s="3" t="s">
        <v>9</v>
      </c>
      <c r="P3471" s="3" t="s">
        <v>4</v>
      </c>
      <c r="Q3471" s="3" t="s">
        <v>10</v>
      </c>
      <c r="V3471" t="str">
        <f t="shared" si="171"/>
        <v>Remove</v>
      </c>
      <c r="W3471"/>
      <c r="X3471"/>
      <c r="Y3471"/>
      <c r="Z3471"/>
      <c r="AA3471"/>
      <c r="AC3471"/>
      <c r="AE3471"/>
    </row>
    <row r="3472" spans="1:31" hidden="1" x14ac:dyDescent="0.3">
      <c r="A3472" s="3">
        <v>3255184040</v>
      </c>
      <c r="B3472" s="3" t="s">
        <v>8088</v>
      </c>
      <c r="C3472" s="3" t="s">
        <v>8088</v>
      </c>
      <c r="D3472" s="3">
        <v>270.63578024729998</v>
      </c>
      <c r="E3472" s="3" t="s">
        <v>8097</v>
      </c>
      <c r="F3472" s="3" t="s">
        <v>6</v>
      </c>
      <c r="G3472" s="3" t="s">
        <v>58</v>
      </c>
      <c r="H3472" s="3" t="s">
        <v>4</v>
      </c>
      <c r="I3472" s="3" t="s">
        <v>8098</v>
      </c>
      <c r="J3472" s="3" t="s">
        <v>13</v>
      </c>
      <c r="K3472" s="3" t="s">
        <v>65</v>
      </c>
      <c r="L3472" s="3" t="s">
        <v>4</v>
      </c>
      <c r="O3472" s="3" t="s">
        <v>9</v>
      </c>
      <c r="P3472" s="3" t="s">
        <v>4</v>
      </c>
      <c r="Q3472" s="3" t="s">
        <v>10</v>
      </c>
      <c r="V3472" t="str">
        <f t="shared" si="171"/>
        <v>Remove</v>
      </c>
      <c r="W3472"/>
      <c r="X3472"/>
      <c r="Y3472"/>
      <c r="Z3472"/>
      <c r="AA3472"/>
      <c r="AC3472"/>
      <c r="AE3472"/>
    </row>
    <row r="3473" spans="1:31" ht="28.8" x14ac:dyDescent="0.3">
      <c r="A3473" s="3">
        <v>3255151040</v>
      </c>
      <c r="B3473" s="3" t="s">
        <v>8088</v>
      </c>
      <c r="C3473" s="3" t="s">
        <v>8099</v>
      </c>
      <c r="D3473" s="3">
        <v>177.93520847625601</v>
      </c>
      <c r="E3473" s="3" t="s">
        <v>8100</v>
      </c>
      <c r="F3473" s="3" t="s">
        <v>41</v>
      </c>
      <c r="G3473" s="3" t="s">
        <v>223</v>
      </c>
      <c r="H3473" s="3" t="s">
        <v>16004</v>
      </c>
      <c r="I3473" s="3" t="s">
        <v>16033</v>
      </c>
      <c r="J3473" s="3" t="s">
        <v>26</v>
      </c>
      <c r="K3473" s="3" t="s">
        <v>27</v>
      </c>
      <c r="L3473" s="3" t="s">
        <v>4</v>
      </c>
      <c r="O3473" s="3" t="s">
        <v>9</v>
      </c>
      <c r="P3473" s="3" t="s">
        <v>4</v>
      </c>
      <c r="Q3473" s="3" t="s">
        <v>10</v>
      </c>
      <c r="R3473" s="2" t="s">
        <v>4110</v>
      </c>
      <c r="S3473" s="3">
        <v>78.180000000000007</v>
      </c>
      <c r="T3473" s="3">
        <v>74.42</v>
      </c>
      <c r="U3473" s="3">
        <v>82.66</v>
      </c>
      <c r="V3473" s="3" t="str">
        <f t="shared" si="171"/>
        <v>Keep</v>
      </c>
      <c r="W3473" s="2" t="str">
        <f>MID(B3473, 5, 11)</f>
        <v>Jun 08 2018</v>
      </c>
      <c r="X3473" s="3">
        <f t="shared" ref="X3473" si="172">VALUE(RIGHT(W3473,4))</f>
        <v>2018</v>
      </c>
      <c r="Y3473" s="2" t="str">
        <f>H3473&amp;X3473</f>
        <v>china2018</v>
      </c>
      <c r="Z3473" s="1" t="s">
        <v>16095</v>
      </c>
      <c r="AA3473" s="1">
        <f>IFERROR(VLOOKUP(Z3473, RISKSHEET!$A$2:$G$1000, 4, FALSE), "Missing")</f>
        <v>-0.18647919595241499</v>
      </c>
      <c r="AB3473">
        <f>IFERROR(VLOOKUP(Z3473, RISKSHEET!$A$2:$G$1000, 5, FALSE), "Missing")</f>
        <v>-0.29857248067855802</v>
      </c>
      <c r="AC3473" s="1">
        <f>IFERROR(VLOOKUP(Z3473, RISKSHEET!$A$2:$G$1000, 6, FALSE), "Missing")</f>
        <v>0.49667844176292397</v>
      </c>
      <c r="AD3473" t="str">
        <f>_xlfn.XLOOKUP(Z3473, CREDITRATING!I:I, CREDITRATING!E:E, "Missing")</f>
        <v>A+</v>
      </c>
      <c r="AE3473" s="1">
        <f>_xlfn.XLOOKUP(Z3473, CREDITRATING!I:I, CREDITRATING!F:F, "Missing")</f>
        <v>5</v>
      </c>
    </row>
    <row r="3474" spans="1:31" hidden="1" x14ac:dyDescent="0.3">
      <c r="A3474" s="3">
        <v>3254048040</v>
      </c>
      <c r="B3474" s="3" t="s">
        <v>8088</v>
      </c>
      <c r="C3474" s="3" t="s">
        <v>8088</v>
      </c>
      <c r="D3474" s="3">
        <v>175.43644859813099</v>
      </c>
      <c r="E3474" s="3" t="s">
        <v>8101</v>
      </c>
      <c r="F3474" s="3" t="s">
        <v>41</v>
      </c>
      <c r="G3474" s="3" t="s">
        <v>323</v>
      </c>
      <c r="H3474" s="3" t="s">
        <v>107</v>
      </c>
      <c r="I3474" s="3" t="s">
        <v>25</v>
      </c>
      <c r="J3474" s="3" t="s">
        <v>26</v>
      </c>
      <c r="K3474" s="3" t="s">
        <v>27</v>
      </c>
      <c r="L3474" s="3" t="s">
        <v>914</v>
      </c>
      <c r="M3474" s="3" t="s">
        <v>347</v>
      </c>
      <c r="N3474" s="3" t="s">
        <v>8102</v>
      </c>
      <c r="O3474" s="3" t="s">
        <v>9</v>
      </c>
      <c r="P3474" s="3" t="s">
        <v>107</v>
      </c>
      <c r="Q3474" s="3" t="s">
        <v>10</v>
      </c>
      <c r="V3474" t="str">
        <f t="shared" si="171"/>
        <v>Remove</v>
      </c>
      <c r="W3474"/>
      <c r="X3474"/>
      <c r="Y3474"/>
      <c r="Z3474"/>
      <c r="AA3474"/>
      <c r="AC3474"/>
      <c r="AE3474"/>
    </row>
    <row r="3475" spans="1:31" hidden="1" x14ac:dyDescent="0.3">
      <c r="A3475" s="3">
        <v>3283049040</v>
      </c>
      <c r="B3475" s="3" t="s">
        <v>7691</v>
      </c>
      <c r="C3475" s="3" t="s">
        <v>7691</v>
      </c>
      <c r="D3475" s="3">
        <v>80.46875</v>
      </c>
      <c r="E3475" s="3" t="s">
        <v>8103</v>
      </c>
      <c r="F3475" s="3" t="s">
        <v>13</v>
      </c>
      <c r="G3475" s="3" t="s">
        <v>65</v>
      </c>
      <c r="H3475" s="3" t="s">
        <v>4</v>
      </c>
      <c r="I3475" s="3" t="s">
        <v>5801</v>
      </c>
      <c r="J3475" s="3" t="s">
        <v>13</v>
      </c>
      <c r="K3475" s="3" t="s">
        <v>65</v>
      </c>
      <c r="L3475" s="3" t="s">
        <v>4</v>
      </c>
      <c r="O3475" s="3" t="s">
        <v>9</v>
      </c>
      <c r="P3475" s="3" t="s">
        <v>4</v>
      </c>
      <c r="Q3475" s="3" t="s">
        <v>10</v>
      </c>
      <c r="V3475" t="str">
        <f t="shared" si="171"/>
        <v>Remove</v>
      </c>
      <c r="W3475"/>
      <c r="X3475"/>
      <c r="Y3475"/>
      <c r="Z3475"/>
      <c r="AA3475"/>
      <c r="AC3475"/>
      <c r="AE3475"/>
    </row>
    <row r="3476" spans="1:31" hidden="1" x14ac:dyDescent="0.3">
      <c r="A3476" s="3">
        <v>3255129040</v>
      </c>
      <c r="B3476" s="3" t="s">
        <v>7691</v>
      </c>
      <c r="C3476" s="3" t="s">
        <v>7691</v>
      </c>
      <c r="D3476" s="3">
        <v>96.572187499999998</v>
      </c>
      <c r="E3476" s="3" t="s">
        <v>8104</v>
      </c>
      <c r="F3476" s="3" t="s">
        <v>18</v>
      </c>
      <c r="G3476" s="3" t="s">
        <v>186</v>
      </c>
      <c r="H3476" s="3" t="s">
        <v>4</v>
      </c>
      <c r="I3476" s="3" t="s">
        <v>8105</v>
      </c>
      <c r="J3476" s="3" t="s">
        <v>18</v>
      </c>
      <c r="K3476" s="3" t="s">
        <v>186</v>
      </c>
      <c r="L3476" s="3" t="s">
        <v>4</v>
      </c>
      <c r="N3476" s="3" t="s">
        <v>3336</v>
      </c>
      <c r="O3476" s="3" t="s">
        <v>9</v>
      </c>
      <c r="P3476" s="3" t="s">
        <v>4</v>
      </c>
      <c r="Q3476" s="3" t="s">
        <v>10</v>
      </c>
      <c r="R3476" s="2" t="s">
        <v>862</v>
      </c>
      <c r="V3476" t="str">
        <f t="shared" si="171"/>
        <v>Remove</v>
      </c>
      <c r="W3476"/>
      <c r="X3476"/>
      <c r="Y3476"/>
      <c r="Z3476"/>
      <c r="AA3476"/>
      <c r="AC3476"/>
      <c r="AE3476"/>
    </row>
    <row r="3477" spans="1:31" hidden="1" x14ac:dyDescent="0.3">
      <c r="A3477" s="3">
        <v>3285707040</v>
      </c>
      <c r="B3477" s="3" t="s">
        <v>7253</v>
      </c>
      <c r="C3477" s="3" t="s">
        <v>7253</v>
      </c>
      <c r="D3477" s="3">
        <v>399.99874984373099</v>
      </c>
      <c r="E3477" s="3" t="s">
        <v>8106</v>
      </c>
      <c r="F3477" s="3" t="s">
        <v>191</v>
      </c>
      <c r="G3477" s="3" t="s">
        <v>1568</v>
      </c>
      <c r="H3477" s="3" t="s">
        <v>4</v>
      </c>
      <c r="I3477" s="3" t="s">
        <v>8107</v>
      </c>
      <c r="J3477" s="3" t="s">
        <v>26</v>
      </c>
      <c r="K3477" s="3" t="s">
        <v>511</v>
      </c>
      <c r="L3477" s="3" t="s">
        <v>211</v>
      </c>
      <c r="N3477" s="3" t="s">
        <v>7230</v>
      </c>
      <c r="O3477" s="3" t="s">
        <v>9</v>
      </c>
      <c r="P3477" s="3" t="s">
        <v>4</v>
      </c>
      <c r="Q3477" s="3" t="s">
        <v>10</v>
      </c>
      <c r="V3477" t="str">
        <f t="shared" si="171"/>
        <v>Remove</v>
      </c>
      <c r="W3477"/>
      <c r="X3477"/>
      <c r="Y3477"/>
      <c r="Z3477"/>
      <c r="AA3477"/>
      <c r="AC3477"/>
      <c r="AE3477"/>
    </row>
    <row r="3478" spans="1:31" hidden="1" x14ac:dyDescent="0.3">
      <c r="A3478" s="3">
        <v>3255598040</v>
      </c>
      <c r="B3478" s="3" t="s">
        <v>7253</v>
      </c>
      <c r="C3478" s="3" t="s">
        <v>7253</v>
      </c>
      <c r="D3478" s="3">
        <v>75.964183022877904</v>
      </c>
      <c r="E3478" s="3" t="s">
        <v>8108</v>
      </c>
      <c r="F3478" s="3" t="s">
        <v>2</v>
      </c>
      <c r="G3478" s="3" t="s">
        <v>3</v>
      </c>
      <c r="H3478" s="3" t="s">
        <v>4</v>
      </c>
      <c r="I3478" s="3" t="s">
        <v>8109</v>
      </c>
      <c r="J3478" s="3" t="s">
        <v>2</v>
      </c>
      <c r="K3478" s="3" t="s">
        <v>3</v>
      </c>
      <c r="L3478" s="3" t="s">
        <v>4</v>
      </c>
      <c r="O3478" s="3" t="s">
        <v>9</v>
      </c>
      <c r="P3478" s="3" t="s">
        <v>4</v>
      </c>
      <c r="Q3478" s="3" t="s">
        <v>10</v>
      </c>
      <c r="V3478" t="str">
        <f t="shared" si="171"/>
        <v>Remove</v>
      </c>
      <c r="W3478"/>
      <c r="X3478"/>
      <c r="Y3478"/>
      <c r="Z3478"/>
      <c r="AA3478"/>
      <c r="AC3478"/>
      <c r="AE3478"/>
    </row>
    <row r="3479" spans="1:31" hidden="1" x14ac:dyDescent="0.3">
      <c r="A3479" s="3">
        <v>3256628040</v>
      </c>
      <c r="B3479" s="3" t="s">
        <v>8110</v>
      </c>
      <c r="C3479" s="3" t="s">
        <v>8111</v>
      </c>
      <c r="D3479" s="3">
        <v>200.00388755069099</v>
      </c>
      <c r="E3479" s="3" t="s">
        <v>8112</v>
      </c>
      <c r="F3479" s="3" t="s">
        <v>83</v>
      </c>
      <c r="G3479" s="3" t="s">
        <v>159</v>
      </c>
      <c r="H3479" s="3" t="s">
        <v>127</v>
      </c>
      <c r="I3479" s="3" t="s">
        <v>8113</v>
      </c>
      <c r="J3479" s="3" t="s">
        <v>83</v>
      </c>
      <c r="K3479" s="3" t="s">
        <v>159</v>
      </c>
      <c r="L3479" s="3" t="s">
        <v>127</v>
      </c>
      <c r="M3479" s="3" t="s">
        <v>8114</v>
      </c>
      <c r="O3479" s="3" t="s">
        <v>9</v>
      </c>
      <c r="P3479" s="3" t="s">
        <v>127</v>
      </c>
      <c r="Q3479" s="3" t="s">
        <v>10</v>
      </c>
      <c r="V3479" t="str">
        <f t="shared" si="171"/>
        <v>Remove</v>
      </c>
      <c r="W3479"/>
      <c r="X3479"/>
      <c r="Y3479"/>
      <c r="Z3479"/>
      <c r="AA3479"/>
      <c r="AC3479"/>
      <c r="AE3479"/>
    </row>
    <row r="3480" spans="1:31" hidden="1" x14ac:dyDescent="0.3">
      <c r="A3480" s="3">
        <v>3256036040</v>
      </c>
      <c r="B3480" s="3" t="s">
        <v>8110</v>
      </c>
      <c r="C3480" s="3" t="s">
        <v>8110</v>
      </c>
      <c r="D3480" s="3">
        <v>84.120480420367798</v>
      </c>
      <c r="E3480" s="3" t="s">
        <v>8115</v>
      </c>
      <c r="F3480" s="3" t="s">
        <v>62</v>
      </c>
      <c r="G3480" s="3" t="s">
        <v>328</v>
      </c>
      <c r="H3480" s="3" t="s">
        <v>4</v>
      </c>
      <c r="I3480" s="3" t="s">
        <v>8116</v>
      </c>
      <c r="J3480" s="3" t="s">
        <v>62</v>
      </c>
      <c r="K3480" s="3" t="s">
        <v>113</v>
      </c>
      <c r="L3480" s="3" t="s">
        <v>4</v>
      </c>
      <c r="O3480" s="3" t="s">
        <v>9</v>
      </c>
      <c r="P3480" s="3" t="s">
        <v>4</v>
      </c>
      <c r="Q3480" s="3" t="s">
        <v>10</v>
      </c>
      <c r="V3480" t="str">
        <f t="shared" si="171"/>
        <v>Remove</v>
      </c>
      <c r="W3480"/>
      <c r="X3480"/>
      <c r="Y3480"/>
      <c r="Z3480"/>
      <c r="AA3480"/>
      <c r="AC3480"/>
      <c r="AE3480"/>
    </row>
    <row r="3481" spans="1:31" hidden="1" x14ac:dyDescent="0.3">
      <c r="A3481" s="3">
        <v>3222838040</v>
      </c>
      <c r="B3481" s="3" t="s">
        <v>8110</v>
      </c>
      <c r="C3481" s="3" t="s">
        <v>8110</v>
      </c>
      <c r="D3481" s="3">
        <v>1000.01024541691</v>
      </c>
      <c r="E3481" s="3" t="s">
        <v>8117</v>
      </c>
      <c r="F3481" s="3" t="s">
        <v>62</v>
      </c>
      <c r="G3481" s="3" t="s">
        <v>113</v>
      </c>
      <c r="H3481" s="3" t="s">
        <v>107</v>
      </c>
      <c r="I3481" s="3" t="s">
        <v>8118</v>
      </c>
      <c r="J3481" s="3" t="s">
        <v>62</v>
      </c>
      <c r="K3481" s="3" t="s">
        <v>113</v>
      </c>
      <c r="L3481" s="3" t="s">
        <v>167</v>
      </c>
      <c r="M3481" s="3" t="s">
        <v>545</v>
      </c>
      <c r="O3481" s="3" t="s">
        <v>9</v>
      </c>
      <c r="P3481" s="3" t="s">
        <v>107</v>
      </c>
      <c r="Q3481" s="3" t="s">
        <v>10</v>
      </c>
      <c r="V3481" t="str">
        <f t="shared" si="171"/>
        <v>Remove</v>
      </c>
      <c r="W3481"/>
      <c r="X3481"/>
      <c r="Y3481"/>
      <c r="Z3481"/>
      <c r="AA3481"/>
      <c r="AC3481"/>
      <c r="AE3481"/>
    </row>
    <row r="3482" spans="1:31" hidden="1" x14ac:dyDescent="0.3">
      <c r="A3482" s="3">
        <v>3259743040</v>
      </c>
      <c r="B3482" s="3" t="s">
        <v>7313</v>
      </c>
      <c r="C3482" s="3" t="s">
        <v>8119</v>
      </c>
      <c r="D3482" s="3">
        <v>98.725410741914104</v>
      </c>
      <c r="E3482" s="3" t="s">
        <v>5807</v>
      </c>
      <c r="F3482" s="3" t="s">
        <v>26</v>
      </c>
      <c r="G3482" s="3" t="s">
        <v>72</v>
      </c>
      <c r="H3482" s="3" t="s">
        <v>4</v>
      </c>
      <c r="I3482" s="3" t="s">
        <v>8120</v>
      </c>
      <c r="J3482" s="3" t="s">
        <v>26</v>
      </c>
      <c r="K3482" s="3" t="s">
        <v>27</v>
      </c>
      <c r="L3482" s="3" t="s">
        <v>4</v>
      </c>
      <c r="O3482" s="3" t="s">
        <v>9</v>
      </c>
      <c r="P3482" s="3" t="s">
        <v>4</v>
      </c>
      <c r="Q3482" s="3" t="s">
        <v>10</v>
      </c>
      <c r="V3482" t="str">
        <f t="shared" si="171"/>
        <v>Remove</v>
      </c>
      <c r="W3482"/>
      <c r="X3482"/>
      <c r="Y3482"/>
      <c r="Z3482"/>
      <c r="AA3482"/>
      <c r="AC3482"/>
      <c r="AE3482"/>
    </row>
    <row r="3483" spans="1:31" hidden="1" x14ac:dyDescent="0.3">
      <c r="A3483" s="3">
        <v>3258105040</v>
      </c>
      <c r="B3483" s="3" t="s">
        <v>7313</v>
      </c>
      <c r="C3483" s="3" t="s">
        <v>7313</v>
      </c>
      <c r="D3483" s="3">
        <v>234.44826508283799</v>
      </c>
      <c r="E3483" s="3" t="s">
        <v>5459</v>
      </c>
      <c r="F3483" s="3" t="s">
        <v>2</v>
      </c>
      <c r="G3483" s="3" t="s">
        <v>181</v>
      </c>
      <c r="H3483" s="3" t="s">
        <v>4</v>
      </c>
      <c r="I3483" s="3" t="s">
        <v>553</v>
      </c>
      <c r="J3483" s="3" t="s">
        <v>26</v>
      </c>
      <c r="K3483" s="3" t="s">
        <v>364</v>
      </c>
      <c r="L3483" s="3" t="s">
        <v>554</v>
      </c>
      <c r="O3483" s="3" t="s">
        <v>9</v>
      </c>
      <c r="P3483" s="3" t="s">
        <v>4</v>
      </c>
      <c r="Q3483" s="3" t="s">
        <v>10</v>
      </c>
      <c r="V3483" t="str">
        <f t="shared" si="171"/>
        <v>Remove</v>
      </c>
      <c r="W3483"/>
      <c r="X3483"/>
      <c r="Y3483"/>
      <c r="Z3483"/>
      <c r="AA3483"/>
      <c r="AC3483"/>
      <c r="AE3483"/>
    </row>
    <row r="3484" spans="1:31" hidden="1" x14ac:dyDescent="0.3">
      <c r="A3484" s="3">
        <v>3258067040</v>
      </c>
      <c r="B3484" s="3" t="s">
        <v>7313</v>
      </c>
      <c r="C3484" s="3" t="s">
        <v>7313</v>
      </c>
      <c r="D3484" s="3">
        <v>153.17286652078801</v>
      </c>
      <c r="E3484" s="3" t="s">
        <v>8121</v>
      </c>
      <c r="F3484" s="3" t="s">
        <v>2</v>
      </c>
      <c r="G3484" s="3" t="s">
        <v>3</v>
      </c>
      <c r="H3484" s="3" t="s">
        <v>4</v>
      </c>
      <c r="I3484" s="3" t="s">
        <v>8122</v>
      </c>
      <c r="J3484" s="3" t="s">
        <v>26</v>
      </c>
      <c r="K3484" s="3" t="s">
        <v>27</v>
      </c>
      <c r="L3484" s="3" t="s">
        <v>4</v>
      </c>
      <c r="O3484" s="3" t="s">
        <v>9</v>
      </c>
      <c r="P3484" s="3" t="s">
        <v>4</v>
      </c>
      <c r="Q3484" s="3" t="s">
        <v>10</v>
      </c>
      <c r="V3484" t="str">
        <f t="shared" si="171"/>
        <v>Remove</v>
      </c>
      <c r="W3484"/>
      <c r="X3484"/>
      <c r="Y3484"/>
      <c r="Z3484"/>
      <c r="AA3484"/>
      <c r="AC3484"/>
      <c r="AE3484"/>
    </row>
    <row r="3485" spans="1:31" hidden="1" x14ac:dyDescent="0.3">
      <c r="A3485" s="3">
        <v>3256377040</v>
      </c>
      <c r="B3485" s="3" t="s">
        <v>7313</v>
      </c>
      <c r="C3485" s="3" t="s">
        <v>7852</v>
      </c>
      <c r="D3485" s="3">
        <v>260.90649661219601</v>
      </c>
      <c r="E3485" s="3" t="s">
        <v>8123</v>
      </c>
      <c r="F3485" s="3" t="s">
        <v>6</v>
      </c>
      <c r="G3485" s="3" t="s">
        <v>79</v>
      </c>
      <c r="H3485" s="3" t="s">
        <v>4</v>
      </c>
      <c r="I3485" s="3" t="s">
        <v>7854</v>
      </c>
      <c r="J3485" s="3" t="s">
        <v>13</v>
      </c>
      <c r="K3485" s="3" t="s">
        <v>74</v>
      </c>
      <c r="L3485" s="3" t="s">
        <v>4</v>
      </c>
      <c r="N3485" s="3" t="s">
        <v>687</v>
      </c>
      <c r="O3485" s="3" t="s">
        <v>9</v>
      </c>
      <c r="P3485" s="3" t="s">
        <v>4</v>
      </c>
      <c r="Q3485" s="3" t="s">
        <v>10</v>
      </c>
      <c r="V3485" t="str">
        <f t="shared" si="171"/>
        <v>Remove</v>
      </c>
      <c r="W3485"/>
      <c r="X3485"/>
      <c r="Y3485"/>
      <c r="Z3485"/>
      <c r="AA3485"/>
      <c r="AC3485"/>
      <c r="AE3485"/>
    </row>
    <row r="3486" spans="1:31" hidden="1" x14ac:dyDescent="0.3">
      <c r="A3486" s="3">
        <v>3256376040</v>
      </c>
      <c r="B3486" s="3" t="s">
        <v>7313</v>
      </c>
      <c r="C3486" s="3" t="s">
        <v>7852</v>
      </c>
      <c r="D3486" s="3">
        <v>257.03678839957001</v>
      </c>
      <c r="E3486" s="3" t="s">
        <v>8124</v>
      </c>
      <c r="F3486" s="3" t="s">
        <v>6</v>
      </c>
      <c r="G3486" s="3" t="s">
        <v>79</v>
      </c>
      <c r="H3486" s="3" t="s">
        <v>4</v>
      </c>
      <c r="I3486" s="3" t="s">
        <v>7854</v>
      </c>
      <c r="J3486" s="3" t="s">
        <v>13</v>
      </c>
      <c r="K3486" s="3" t="s">
        <v>74</v>
      </c>
      <c r="L3486" s="3" t="s">
        <v>4</v>
      </c>
      <c r="N3486" s="3" t="s">
        <v>687</v>
      </c>
      <c r="O3486" s="3" t="s">
        <v>9</v>
      </c>
      <c r="P3486" s="3" t="s">
        <v>4</v>
      </c>
      <c r="Q3486" s="3" t="s">
        <v>10</v>
      </c>
      <c r="V3486" t="str">
        <f t="shared" si="171"/>
        <v>Remove</v>
      </c>
      <c r="W3486"/>
      <c r="X3486"/>
      <c r="Y3486"/>
      <c r="Z3486"/>
      <c r="AA3486"/>
      <c r="AC3486"/>
      <c r="AE3486"/>
    </row>
    <row r="3487" spans="1:31" hidden="1" x14ac:dyDescent="0.3">
      <c r="A3487" s="3">
        <v>3265297040</v>
      </c>
      <c r="B3487" s="3" t="s">
        <v>8125</v>
      </c>
      <c r="C3487" s="3" t="s">
        <v>8126</v>
      </c>
      <c r="D3487" s="3">
        <v>93.701097328244302</v>
      </c>
      <c r="E3487" s="3" t="s">
        <v>8127</v>
      </c>
      <c r="F3487" s="3" t="s">
        <v>26</v>
      </c>
      <c r="G3487" s="3" t="s">
        <v>364</v>
      </c>
      <c r="H3487" s="3" t="s">
        <v>4</v>
      </c>
      <c r="I3487" s="3" t="s">
        <v>8128</v>
      </c>
      <c r="J3487" s="3" t="s">
        <v>26</v>
      </c>
      <c r="K3487" s="3" t="s">
        <v>175</v>
      </c>
      <c r="L3487" s="3" t="s">
        <v>443</v>
      </c>
      <c r="O3487" s="3" t="s">
        <v>9</v>
      </c>
      <c r="P3487" s="3" t="s">
        <v>4</v>
      </c>
      <c r="Q3487" s="3" t="s">
        <v>10</v>
      </c>
      <c r="V3487" t="str">
        <f t="shared" si="171"/>
        <v>Remove</v>
      </c>
      <c r="W3487"/>
      <c r="X3487"/>
      <c r="Y3487"/>
      <c r="Z3487"/>
      <c r="AA3487"/>
      <c r="AC3487"/>
      <c r="AE3487"/>
    </row>
    <row r="3488" spans="1:31" hidden="1" x14ac:dyDescent="0.3">
      <c r="A3488" s="3">
        <v>3258712040</v>
      </c>
      <c r="B3488" s="3" t="s">
        <v>8125</v>
      </c>
      <c r="C3488" s="3" t="s">
        <v>7852</v>
      </c>
      <c r="D3488" s="3">
        <v>71.639820438341701</v>
      </c>
      <c r="E3488" s="3" t="s">
        <v>8129</v>
      </c>
      <c r="F3488" s="3" t="s">
        <v>13</v>
      </c>
      <c r="G3488" s="3" t="s">
        <v>155</v>
      </c>
      <c r="H3488" s="3" t="s">
        <v>4</v>
      </c>
      <c r="I3488" s="3" t="s">
        <v>8130</v>
      </c>
      <c r="J3488" s="3" t="s">
        <v>13</v>
      </c>
      <c r="K3488" s="3" t="s">
        <v>155</v>
      </c>
      <c r="L3488" s="3" t="s">
        <v>4</v>
      </c>
      <c r="N3488" s="3" t="s">
        <v>274</v>
      </c>
      <c r="O3488" s="3" t="s">
        <v>9</v>
      </c>
      <c r="P3488" s="3" t="s">
        <v>4</v>
      </c>
      <c r="Q3488" s="3" t="s">
        <v>10</v>
      </c>
      <c r="V3488" t="str">
        <f t="shared" si="171"/>
        <v>Remove</v>
      </c>
      <c r="W3488"/>
      <c r="X3488"/>
      <c r="Y3488"/>
      <c r="Z3488"/>
      <c r="AA3488"/>
      <c r="AC3488"/>
      <c r="AE3488"/>
    </row>
    <row r="3489" spans="1:31" hidden="1" x14ac:dyDescent="0.3">
      <c r="A3489" s="3">
        <v>3258711040</v>
      </c>
      <c r="B3489" s="3" t="s">
        <v>8125</v>
      </c>
      <c r="C3489" s="3" t="s">
        <v>7852</v>
      </c>
      <c r="D3489" s="3">
        <v>59.381319995650799</v>
      </c>
      <c r="E3489" s="3" t="s">
        <v>8131</v>
      </c>
      <c r="F3489" s="3" t="s">
        <v>13</v>
      </c>
      <c r="G3489" s="3" t="s">
        <v>155</v>
      </c>
      <c r="H3489" s="3" t="s">
        <v>4</v>
      </c>
      <c r="I3489" s="3" t="s">
        <v>8130</v>
      </c>
      <c r="J3489" s="3" t="s">
        <v>13</v>
      </c>
      <c r="K3489" s="3" t="s">
        <v>155</v>
      </c>
      <c r="L3489" s="3" t="s">
        <v>4</v>
      </c>
      <c r="N3489" s="3" t="s">
        <v>274</v>
      </c>
      <c r="O3489" s="3" t="s">
        <v>9</v>
      </c>
      <c r="P3489" s="3" t="s">
        <v>4</v>
      </c>
      <c r="Q3489" s="3" t="s">
        <v>10</v>
      </c>
      <c r="V3489" t="str">
        <f t="shared" si="171"/>
        <v>Remove</v>
      </c>
      <c r="W3489"/>
      <c r="X3489"/>
      <c r="Y3489"/>
      <c r="Z3489"/>
      <c r="AA3489"/>
      <c r="AC3489"/>
      <c r="AE3489"/>
    </row>
    <row r="3490" spans="1:31" hidden="1" x14ac:dyDescent="0.3">
      <c r="A3490" s="3">
        <v>3257626040</v>
      </c>
      <c r="B3490" s="3" t="s">
        <v>8125</v>
      </c>
      <c r="C3490" s="3" t="s">
        <v>8125</v>
      </c>
      <c r="D3490" s="3">
        <v>124.264123394275</v>
      </c>
      <c r="E3490" s="3" t="s">
        <v>8132</v>
      </c>
      <c r="F3490" s="3" t="s">
        <v>26</v>
      </c>
      <c r="G3490" s="3" t="s">
        <v>72</v>
      </c>
      <c r="H3490" s="3" t="s">
        <v>4</v>
      </c>
      <c r="I3490" s="3" t="s">
        <v>3242</v>
      </c>
      <c r="J3490" s="3" t="s">
        <v>6</v>
      </c>
      <c r="K3490" s="3" t="s">
        <v>79</v>
      </c>
      <c r="L3490" s="3" t="s">
        <v>4</v>
      </c>
      <c r="N3490" s="3" t="s">
        <v>8</v>
      </c>
      <c r="O3490" s="3" t="s">
        <v>9</v>
      </c>
      <c r="P3490" s="3" t="s">
        <v>4</v>
      </c>
      <c r="Q3490" s="3" t="s">
        <v>10</v>
      </c>
      <c r="V3490" t="str">
        <f t="shared" si="171"/>
        <v>Remove</v>
      </c>
      <c r="W3490"/>
      <c r="X3490"/>
      <c r="Y3490"/>
      <c r="Z3490"/>
      <c r="AA3490"/>
      <c r="AC3490"/>
      <c r="AE3490"/>
    </row>
    <row r="3491" spans="1:31" hidden="1" x14ac:dyDescent="0.3">
      <c r="A3491" s="3">
        <v>3319624040</v>
      </c>
      <c r="B3491" s="3" t="s">
        <v>8133</v>
      </c>
      <c r="C3491" s="3" t="s">
        <v>8133</v>
      </c>
      <c r="D3491" s="3">
        <v>721.49916876709403</v>
      </c>
      <c r="E3491" s="3" t="s">
        <v>8134</v>
      </c>
      <c r="F3491" s="3" t="s">
        <v>98</v>
      </c>
      <c r="G3491" s="3" t="s">
        <v>2272</v>
      </c>
      <c r="H3491" s="3" t="s">
        <v>49</v>
      </c>
      <c r="I3491" s="3" t="s">
        <v>8135</v>
      </c>
      <c r="J3491" s="3" t="s">
        <v>13</v>
      </c>
      <c r="K3491" s="3" t="s">
        <v>14</v>
      </c>
      <c r="L3491" s="3" t="s">
        <v>49</v>
      </c>
      <c r="M3491" s="3" t="s">
        <v>6114</v>
      </c>
      <c r="O3491" s="3" t="s">
        <v>9</v>
      </c>
      <c r="P3491" s="3" t="s">
        <v>49</v>
      </c>
      <c r="Q3491" s="3" t="s">
        <v>10</v>
      </c>
      <c r="V3491" t="str">
        <f t="shared" si="171"/>
        <v>Remove</v>
      </c>
      <c r="W3491"/>
      <c r="X3491"/>
      <c r="Y3491"/>
      <c r="Z3491"/>
      <c r="AA3491"/>
      <c r="AC3491"/>
      <c r="AE3491"/>
    </row>
    <row r="3492" spans="1:31" hidden="1" x14ac:dyDescent="0.3">
      <c r="A3492" s="3">
        <v>3127688040</v>
      </c>
      <c r="B3492" s="3" t="s">
        <v>8133</v>
      </c>
      <c r="C3492" s="3" t="s">
        <v>7967</v>
      </c>
      <c r="D3492" s="3">
        <v>229.93626454167199</v>
      </c>
      <c r="E3492" s="3" t="s">
        <v>8136</v>
      </c>
      <c r="F3492" s="3" t="s">
        <v>26</v>
      </c>
      <c r="G3492" s="3" t="s">
        <v>27</v>
      </c>
      <c r="H3492" s="3" t="s">
        <v>332</v>
      </c>
      <c r="I3492" s="3" t="s">
        <v>8137</v>
      </c>
      <c r="J3492" s="3" t="s">
        <v>26</v>
      </c>
      <c r="K3492" s="3" t="s">
        <v>175</v>
      </c>
      <c r="L3492" s="3" t="s">
        <v>332</v>
      </c>
      <c r="M3492" s="3" t="s">
        <v>8138</v>
      </c>
      <c r="O3492" s="3" t="s">
        <v>9</v>
      </c>
      <c r="P3492" s="3" t="s">
        <v>332</v>
      </c>
      <c r="Q3492" s="3" t="s">
        <v>10</v>
      </c>
      <c r="V3492" t="str">
        <f t="shared" si="171"/>
        <v>Remove</v>
      </c>
      <c r="W3492"/>
      <c r="X3492"/>
      <c r="Y3492"/>
      <c r="Z3492"/>
      <c r="AA3492"/>
      <c r="AC3492"/>
      <c r="AE3492"/>
    </row>
    <row r="3493" spans="1:31" hidden="1" x14ac:dyDescent="0.3">
      <c r="A3493" s="3">
        <v>3293856040</v>
      </c>
      <c r="B3493" s="3" t="s">
        <v>7739</v>
      </c>
      <c r="C3493" s="3" t="s">
        <v>7739</v>
      </c>
      <c r="D3493" s="3">
        <v>108.131999565076</v>
      </c>
      <c r="E3493" s="3" t="s">
        <v>8139</v>
      </c>
      <c r="F3493" s="3" t="s">
        <v>191</v>
      </c>
      <c r="G3493" s="3" t="s">
        <v>392</v>
      </c>
      <c r="H3493" s="3" t="s">
        <v>4</v>
      </c>
      <c r="I3493" s="3" t="s">
        <v>8140</v>
      </c>
      <c r="J3493" s="3" t="s">
        <v>26</v>
      </c>
      <c r="K3493" s="3" t="s">
        <v>27</v>
      </c>
      <c r="L3493" s="3" t="s">
        <v>28</v>
      </c>
      <c r="N3493" s="3" t="s">
        <v>8141</v>
      </c>
      <c r="O3493" s="3" t="s">
        <v>9</v>
      </c>
      <c r="P3493" s="3" t="s">
        <v>4</v>
      </c>
      <c r="Q3493" s="3" t="s">
        <v>10</v>
      </c>
      <c r="V3493" t="str">
        <f t="shared" si="171"/>
        <v>Remove</v>
      </c>
      <c r="W3493"/>
      <c r="X3493"/>
      <c r="Y3493"/>
      <c r="Z3493"/>
      <c r="AA3493"/>
      <c r="AC3493"/>
      <c r="AE3493"/>
    </row>
    <row r="3494" spans="1:31" hidden="1" x14ac:dyDescent="0.3">
      <c r="A3494" s="3">
        <v>3262402040</v>
      </c>
      <c r="B3494" s="3" t="s">
        <v>7739</v>
      </c>
      <c r="C3494" s="3" t="s">
        <v>7739</v>
      </c>
      <c r="D3494" s="3">
        <v>58.195408435664703</v>
      </c>
      <c r="E3494" s="3" t="s">
        <v>8142</v>
      </c>
      <c r="F3494" s="3" t="s">
        <v>83</v>
      </c>
      <c r="G3494" s="3" t="s">
        <v>84</v>
      </c>
      <c r="H3494" s="3" t="s">
        <v>49</v>
      </c>
      <c r="I3494" s="3" t="s">
        <v>8143</v>
      </c>
      <c r="J3494" s="3" t="s">
        <v>62</v>
      </c>
      <c r="K3494" s="3" t="s">
        <v>113</v>
      </c>
      <c r="L3494" s="3" t="s">
        <v>2645</v>
      </c>
      <c r="M3494" s="3" t="s">
        <v>8144</v>
      </c>
      <c r="N3494" s="3" t="s">
        <v>8145</v>
      </c>
      <c r="O3494" s="3" t="s">
        <v>9</v>
      </c>
      <c r="P3494" s="3" t="s">
        <v>49</v>
      </c>
      <c r="Q3494" s="3" t="s">
        <v>10</v>
      </c>
      <c r="V3494" t="str">
        <f t="shared" si="171"/>
        <v>Remove</v>
      </c>
      <c r="W3494"/>
      <c r="X3494"/>
      <c r="Y3494"/>
      <c r="Z3494"/>
      <c r="AA3494"/>
      <c r="AC3494"/>
      <c r="AE3494"/>
    </row>
    <row r="3495" spans="1:31" hidden="1" x14ac:dyDescent="0.3">
      <c r="A3495" s="3">
        <v>3257634040</v>
      </c>
      <c r="B3495" s="3" t="s">
        <v>7739</v>
      </c>
      <c r="C3495" s="3" t="s">
        <v>8146</v>
      </c>
      <c r="D3495" s="3">
        <v>70.774109974538803</v>
      </c>
      <c r="E3495" s="3" t="s">
        <v>8147</v>
      </c>
      <c r="F3495" s="3" t="s">
        <v>26</v>
      </c>
      <c r="G3495" s="3" t="s">
        <v>27</v>
      </c>
      <c r="H3495" s="3" t="s">
        <v>4</v>
      </c>
      <c r="I3495" s="3" t="s">
        <v>8148</v>
      </c>
      <c r="J3495" s="3" t="s">
        <v>26</v>
      </c>
      <c r="K3495" s="3" t="s">
        <v>27</v>
      </c>
      <c r="L3495" s="3" t="s">
        <v>4</v>
      </c>
      <c r="N3495" s="3" t="s">
        <v>537</v>
      </c>
      <c r="O3495" s="3" t="s">
        <v>9</v>
      </c>
      <c r="P3495" s="3" t="s">
        <v>4</v>
      </c>
      <c r="Q3495" s="3" t="s">
        <v>10</v>
      </c>
      <c r="V3495" t="str">
        <f t="shared" si="171"/>
        <v>Remove</v>
      </c>
      <c r="W3495"/>
      <c r="X3495"/>
      <c r="Y3495"/>
      <c r="Z3495"/>
      <c r="AA3495"/>
      <c r="AC3495"/>
      <c r="AE3495"/>
    </row>
    <row r="3496" spans="1:31" hidden="1" x14ac:dyDescent="0.3">
      <c r="A3496" s="3">
        <v>3257631040</v>
      </c>
      <c r="B3496" s="3" t="s">
        <v>7739</v>
      </c>
      <c r="C3496" s="3" t="s">
        <v>8146</v>
      </c>
      <c r="D3496" s="3">
        <v>91.424934113548005</v>
      </c>
      <c r="E3496" s="3" t="s">
        <v>8149</v>
      </c>
      <c r="F3496" s="3" t="s">
        <v>191</v>
      </c>
      <c r="G3496" s="3" t="s">
        <v>1206</v>
      </c>
      <c r="H3496" s="3" t="s">
        <v>4</v>
      </c>
      <c r="I3496" s="3" t="s">
        <v>8148</v>
      </c>
      <c r="J3496" s="3" t="s">
        <v>26</v>
      </c>
      <c r="K3496" s="3" t="s">
        <v>27</v>
      </c>
      <c r="L3496" s="3" t="s">
        <v>4</v>
      </c>
      <c r="N3496" s="3" t="s">
        <v>537</v>
      </c>
      <c r="O3496" s="3" t="s">
        <v>9</v>
      </c>
      <c r="P3496" s="3" t="s">
        <v>4</v>
      </c>
      <c r="Q3496" s="3" t="s">
        <v>10</v>
      </c>
      <c r="V3496" t="str">
        <f t="shared" si="171"/>
        <v>Remove</v>
      </c>
      <c r="W3496"/>
      <c r="X3496"/>
      <c r="Y3496"/>
      <c r="Z3496"/>
      <c r="AA3496"/>
      <c r="AC3496"/>
      <c r="AE3496"/>
    </row>
    <row r="3497" spans="1:31" hidden="1" x14ac:dyDescent="0.3">
      <c r="A3497" s="3">
        <v>3257002040</v>
      </c>
      <c r="B3497" s="3" t="s">
        <v>7739</v>
      </c>
      <c r="C3497" s="3" t="s">
        <v>7739</v>
      </c>
      <c r="D3497" s="3">
        <v>89.465379214499805</v>
      </c>
      <c r="E3497" s="3" t="s">
        <v>8150</v>
      </c>
      <c r="F3497" s="3" t="s">
        <v>83</v>
      </c>
      <c r="G3497" s="3" t="s">
        <v>84</v>
      </c>
      <c r="H3497" s="3" t="s">
        <v>4</v>
      </c>
      <c r="I3497" s="3" t="s">
        <v>2194</v>
      </c>
      <c r="J3497" s="3" t="s">
        <v>83</v>
      </c>
      <c r="K3497" s="3" t="s">
        <v>84</v>
      </c>
      <c r="L3497" s="3" t="s">
        <v>4</v>
      </c>
      <c r="N3497" s="3" t="s">
        <v>2171</v>
      </c>
      <c r="O3497" s="3" t="s">
        <v>9</v>
      </c>
      <c r="P3497" s="3" t="s">
        <v>4</v>
      </c>
      <c r="Q3497" s="3" t="s">
        <v>10</v>
      </c>
      <c r="V3497" t="str">
        <f t="shared" si="171"/>
        <v>Remove</v>
      </c>
      <c r="W3497"/>
      <c r="X3497"/>
      <c r="Y3497"/>
      <c r="Z3497"/>
      <c r="AA3497"/>
      <c r="AC3497"/>
      <c r="AE3497"/>
    </row>
    <row r="3498" spans="1:31" hidden="1" x14ac:dyDescent="0.3">
      <c r="A3498" s="3">
        <v>3265001040</v>
      </c>
      <c r="B3498" s="3" t="s">
        <v>8151</v>
      </c>
      <c r="C3498" s="3" t="s">
        <v>8152</v>
      </c>
      <c r="D3498" s="3">
        <v>65.597730610834304</v>
      </c>
      <c r="E3498" s="3" t="s">
        <v>8153</v>
      </c>
      <c r="F3498" s="3" t="s">
        <v>26</v>
      </c>
      <c r="G3498" s="3" t="s">
        <v>27</v>
      </c>
      <c r="H3498" s="3" t="s">
        <v>4</v>
      </c>
      <c r="I3498" s="3" t="s">
        <v>8154</v>
      </c>
      <c r="J3498" s="3" t="s">
        <v>41</v>
      </c>
      <c r="K3498" s="3" t="s">
        <v>223</v>
      </c>
      <c r="L3498" s="3" t="s">
        <v>4</v>
      </c>
      <c r="O3498" s="3" t="s">
        <v>9</v>
      </c>
      <c r="P3498" s="3" t="s">
        <v>4</v>
      </c>
      <c r="Q3498" s="3" t="s">
        <v>10</v>
      </c>
      <c r="V3498" t="str">
        <f t="shared" si="171"/>
        <v>Remove</v>
      </c>
      <c r="W3498"/>
      <c r="X3498"/>
      <c r="Y3498"/>
      <c r="Z3498"/>
      <c r="AA3498"/>
      <c r="AC3498"/>
      <c r="AE3498"/>
    </row>
    <row r="3499" spans="1:31" hidden="1" x14ac:dyDescent="0.3">
      <c r="A3499" s="3">
        <v>3257370040</v>
      </c>
      <c r="B3499" s="3" t="s">
        <v>8151</v>
      </c>
      <c r="C3499" s="3" t="s">
        <v>8151</v>
      </c>
      <c r="D3499" s="3">
        <v>439.80124070244699</v>
      </c>
      <c r="E3499" s="3" t="s">
        <v>8155</v>
      </c>
      <c r="F3499" s="3" t="s">
        <v>2</v>
      </c>
      <c r="G3499" s="3" t="s">
        <v>3</v>
      </c>
      <c r="H3499" s="3" t="s">
        <v>4</v>
      </c>
      <c r="I3499" s="3" t="s">
        <v>8156</v>
      </c>
      <c r="J3499" s="3" t="s">
        <v>2</v>
      </c>
      <c r="K3499" s="3" t="s">
        <v>3</v>
      </c>
      <c r="L3499" s="3" t="s">
        <v>4</v>
      </c>
      <c r="O3499" s="3" t="s">
        <v>9</v>
      </c>
      <c r="P3499" s="3" t="s">
        <v>4</v>
      </c>
      <c r="Q3499" s="3" t="s">
        <v>10</v>
      </c>
      <c r="V3499" t="str">
        <f t="shared" si="171"/>
        <v>Remove</v>
      </c>
      <c r="W3499"/>
      <c r="X3499"/>
      <c r="Y3499"/>
      <c r="Z3499"/>
      <c r="AA3499"/>
      <c r="AC3499"/>
      <c r="AE3499"/>
    </row>
    <row r="3500" spans="1:31" hidden="1" x14ac:dyDescent="0.3">
      <c r="A3500" s="3">
        <v>3258592040</v>
      </c>
      <c r="B3500" s="3" t="s">
        <v>8157</v>
      </c>
      <c r="C3500" s="3" t="s">
        <v>8157</v>
      </c>
      <c r="D3500" s="3">
        <v>112.49671627030099</v>
      </c>
      <c r="E3500" s="3" t="s">
        <v>6521</v>
      </c>
      <c r="F3500" s="3" t="s">
        <v>6</v>
      </c>
      <c r="G3500" s="3" t="s">
        <v>7</v>
      </c>
      <c r="H3500" s="3" t="s">
        <v>4</v>
      </c>
      <c r="I3500" s="3" t="s">
        <v>2888</v>
      </c>
      <c r="J3500" s="3" t="s">
        <v>13</v>
      </c>
      <c r="K3500" s="3" t="s">
        <v>425</v>
      </c>
      <c r="L3500" s="3" t="s">
        <v>4</v>
      </c>
      <c r="O3500" s="3" t="s">
        <v>9</v>
      </c>
      <c r="P3500" s="3" t="s">
        <v>4</v>
      </c>
      <c r="Q3500" s="3" t="s">
        <v>10</v>
      </c>
      <c r="V3500" t="str">
        <f t="shared" si="171"/>
        <v>Remove</v>
      </c>
      <c r="W3500"/>
      <c r="X3500"/>
      <c r="Y3500"/>
      <c r="Z3500"/>
      <c r="AA3500"/>
      <c r="AC3500"/>
      <c r="AE3500"/>
    </row>
    <row r="3501" spans="1:31" hidden="1" x14ac:dyDescent="0.3">
      <c r="A3501" s="3">
        <v>3257891040</v>
      </c>
      <c r="B3501" s="3" t="s">
        <v>8157</v>
      </c>
      <c r="C3501" s="3" t="s">
        <v>8157</v>
      </c>
      <c r="D3501" s="3">
        <v>102.36830312302</v>
      </c>
      <c r="E3501" s="3" t="s">
        <v>6399</v>
      </c>
      <c r="F3501" s="3" t="s">
        <v>18</v>
      </c>
      <c r="G3501" s="3" t="s">
        <v>19</v>
      </c>
      <c r="H3501" s="3" t="s">
        <v>4</v>
      </c>
      <c r="I3501" s="3" t="s">
        <v>6400</v>
      </c>
      <c r="J3501" s="3" t="s">
        <v>62</v>
      </c>
      <c r="K3501" s="3" t="s">
        <v>210</v>
      </c>
      <c r="L3501" s="3" t="s">
        <v>28</v>
      </c>
      <c r="O3501" s="3" t="s">
        <v>9</v>
      </c>
      <c r="P3501" s="3" t="s">
        <v>4</v>
      </c>
      <c r="Q3501" s="3" t="s">
        <v>10</v>
      </c>
      <c r="V3501" t="str">
        <f t="shared" si="171"/>
        <v>Remove</v>
      </c>
      <c r="W3501"/>
      <c r="X3501"/>
      <c r="Y3501"/>
      <c r="Z3501"/>
      <c r="AA3501"/>
      <c r="AC3501"/>
      <c r="AE3501"/>
    </row>
    <row r="3502" spans="1:31" hidden="1" x14ac:dyDescent="0.3">
      <c r="A3502" s="3">
        <v>3259427040</v>
      </c>
      <c r="B3502" s="3" t="s">
        <v>6591</v>
      </c>
      <c r="C3502" s="3" t="s">
        <v>6591</v>
      </c>
      <c r="D3502" s="3">
        <v>242.68104776579401</v>
      </c>
      <c r="E3502" s="3" t="s">
        <v>8158</v>
      </c>
      <c r="F3502" s="3" t="s">
        <v>191</v>
      </c>
      <c r="G3502" s="3" t="s">
        <v>392</v>
      </c>
      <c r="H3502" s="3" t="s">
        <v>4</v>
      </c>
      <c r="I3502" s="3" t="s">
        <v>6323</v>
      </c>
      <c r="J3502" s="3" t="s">
        <v>191</v>
      </c>
      <c r="K3502" s="3" t="s">
        <v>1206</v>
      </c>
      <c r="L3502" s="3" t="s">
        <v>4</v>
      </c>
      <c r="O3502" s="3" t="s">
        <v>9</v>
      </c>
      <c r="P3502" s="3" t="s">
        <v>4</v>
      </c>
      <c r="Q3502" s="3" t="s">
        <v>10</v>
      </c>
      <c r="V3502" t="str">
        <f t="shared" si="171"/>
        <v>Remove</v>
      </c>
      <c r="W3502"/>
      <c r="X3502"/>
      <c r="Y3502"/>
      <c r="Z3502"/>
      <c r="AA3502"/>
      <c r="AC3502"/>
      <c r="AE3502"/>
    </row>
    <row r="3503" spans="1:31" hidden="1" x14ac:dyDescent="0.3">
      <c r="A3503" s="3">
        <v>3259399040</v>
      </c>
      <c r="B3503" s="3" t="s">
        <v>6591</v>
      </c>
      <c r="C3503" s="3" t="s">
        <v>6591</v>
      </c>
      <c r="D3503" s="3">
        <v>462.24961479198799</v>
      </c>
      <c r="E3503" s="3" t="s">
        <v>8159</v>
      </c>
      <c r="F3503" s="3" t="s">
        <v>41</v>
      </c>
      <c r="G3503" s="3" t="s">
        <v>144</v>
      </c>
      <c r="H3503" s="3" t="s">
        <v>4</v>
      </c>
      <c r="I3503" s="3" t="s">
        <v>8160</v>
      </c>
      <c r="J3503" s="3" t="s">
        <v>41</v>
      </c>
      <c r="K3503" s="3" t="s">
        <v>144</v>
      </c>
      <c r="L3503" s="3" t="s">
        <v>4</v>
      </c>
      <c r="O3503" s="3" t="s">
        <v>9</v>
      </c>
      <c r="P3503" s="3" t="s">
        <v>4</v>
      </c>
      <c r="Q3503" s="3" t="s">
        <v>10</v>
      </c>
      <c r="V3503" t="str">
        <f t="shared" si="171"/>
        <v>Remove</v>
      </c>
      <c r="W3503"/>
      <c r="X3503"/>
      <c r="Y3503"/>
      <c r="Z3503"/>
      <c r="AA3503"/>
      <c r="AC3503"/>
      <c r="AE3503"/>
    </row>
    <row r="3504" spans="1:31" hidden="1" x14ac:dyDescent="0.3">
      <c r="A3504" s="3">
        <v>3259761040</v>
      </c>
      <c r="B3504" s="3" t="s">
        <v>7862</v>
      </c>
      <c r="C3504" s="3" t="s">
        <v>7862</v>
      </c>
      <c r="D3504" s="3">
        <v>72.277669275839301</v>
      </c>
      <c r="E3504" s="3" t="s">
        <v>6219</v>
      </c>
      <c r="F3504" s="3" t="s">
        <v>18</v>
      </c>
      <c r="G3504" s="3" t="s">
        <v>955</v>
      </c>
      <c r="H3504" s="3" t="s">
        <v>4</v>
      </c>
      <c r="I3504" s="3" t="s">
        <v>6220</v>
      </c>
      <c r="J3504" s="3" t="s">
        <v>18</v>
      </c>
      <c r="K3504" s="3" t="s">
        <v>319</v>
      </c>
      <c r="L3504" s="3" t="s">
        <v>4</v>
      </c>
      <c r="O3504" s="3" t="s">
        <v>9</v>
      </c>
      <c r="P3504" s="3" t="s">
        <v>4</v>
      </c>
      <c r="Q3504" s="3" t="s">
        <v>10</v>
      </c>
      <c r="V3504" t="str">
        <f t="shared" si="171"/>
        <v>Remove</v>
      </c>
      <c r="W3504"/>
      <c r="X3504"/>
      <c r="Y3504"/>
      <c r="Z3504"/>
      <c r="AA3504"/>
      <c r="AC3504"/>
      <c r="AE3504"/>
    </row>
    <row r="3505" spans="1:31" hidden="1" x14ac:dyDescent="0.3">
      <c r="A3505" s="3">
        <v>3261192040</v>
      </c>
      <c r="B3505" s="3" t="s">
        <v>8161</v>
      </c>
      <c r="C3505" s="3" t="s">
        <v>8161</v>
      </c>
      <c r="D3505" s="3">
        <v>268.95089731957501</v>
      </c>
      <c r="E3505" s="3" t="s">
        <v>8162</v>
      </c>
      <c r="F3505" s="3" t="s">
        <v>2</v>
      </c>
      <c r="G3505" s="3" t="s">
        <v>3</v>
      </c>
      <c r="H3505" s="3" t="s">
        <v>4</v>
      </c>
      <c r="I3505" s="3" t="s">
        <v>8163</v>
      </c>
      <c r="J3505" s="3" t="s">
        <v>26</v>
      </c>
      <c r="K3505" s="3" t="s">
        <v>27</v>
      </c>
      <c r="L3505" s="3" t="s">
        <v>28</v>
      </c>
      <c r="O3505" s="3" t="s">
        <v>9</v>
      </c>
      <c r="P3505" s="3" t="s">
        <v>4</v>
      </c>
      <c r="Q3505" s="3" t="s">
        <v>10</v>
      </c>
      <c r="V3505" t="str">
        <f t="shared" si="171"/>
        <v>Remove</v>
      </c>
      <c r="W3505"/>
      <c r="X3505"/>
      <c r="Y3505"/>
      <c r="Z3505"/>
      <c r="AA3505"/>
      <c r="AC3505"/>
      <c r="AE3505"/>
    </row>
    <row r="3506" spans="1:31" hidden="1" x14ac:dyDescent="0.3">
      <c r="A3506" s="3">
        <v>3326297040</v>
      </c>
      <c r="B3506" s="3" t="s">
        <v>8164</v>
      </c>
      <c r="C3506" s="3" t="s">
        <v>8165</v>
      </c>
      <c r="D3506" s="3">
        <v>134.413293807445</v>
      </c>
      <c r="E3506" s="3" t="s">
        <v>8166</v>
      </c>
      <c r="F3506" s="3" t="s">
        <v>13</v>
      </c>
      <c r="G3506" s="3" t="s">
        <v>74</v>
      </c>
      <c r="H3506" s="3" t="s">
        <v>4</v>
      </c>
      <c r="I3506" s="3" t="s">
        <v>25</v>
      </c>
      <c r="J3506" s="3" t="s">
        <v>26</v>
      </c>
      <c r="K3506" s="3" t="s">
        <v>27</v>
      </c>
      <c r="L3506" s="3" t="s">
        <v>28</v>
      </c>
      <c r="O3506" s="3" t="s">
        <v>9</v>
      </c>
      <c r="P3506" s="3" t="s">
        <v>4</v>
      </c>
      <c r="Q3506" s="3" t="s">
        <v>10</v>
      </c>
      <c r="V3506" t="str">
        <f t="shared" si="171"/>
        <v>Remove</v>
      </c>
      <c r="W3506"/>
      <c r="X3506"/>
      <c r="Y3506"/>
      <c r="Z3506"/>
      <c r="AA3506"/>
      <c r="AC3506"/>
      <c r="AE3506"/>
    </row>
    <row r="3507" spans="1:31" hidden="1" x14ac:dyDescent="0.3">
      <c r="A3507" s="3">
        <v>3260704040</v>
      </c>
      <c r="B3507" s="3" t="s">
        <v>8164</v>
      </c>
      <c r="C3507" s="3" t="s">
        <v>8164</v>
      </c>
      <c r="D3507" s="3">
        <v>65.818813723530198</v>
      </c>
      <c r="E3507" s="3" t="s">
        <v>8167</v>
      </c>
      <c r="F3507" s="3" t="s">
        <v>2</v>
      </c>
      <c r="G3507" s="3" t="s">
        <v>181</v>
      </c>
      <c r="H3507" s="3" t="s">
        <v>4</v>
      </c>
      <c r="I3507" s="3" t="s">
        <v>8168</v>
      </c>
      <c r="J3507" s="3" t="s">
        <v>23</v>
      </c>
      <c r="K3507" s="3" t="s">
        <v>24</v>
      </c>
      <c r="L3507" s="3" t="s">
        <v>28</v>
      </c>
      <c r="O3507" s="3" t="s">
        <v>9</v>
      </c>
      <c r="P3507" s="3" t="s">
        <v>4</v>
      </c>
      <c r="Q3507" s="3" t="s">
        <v>10</v>
      </c>
      <c r="V3507" t="str">
        <f t="shared" si="171"/>
        <v>Remove</v>
      </c>
      <c r="W3507"/>
      <c r="X3507"/>
      <c r="Y3507"/>
      <c r="Z3507"/>
      <c r="AA3507"/>
      <c r="AC3507"/>
      <c r="AE3507"/>
    </row>
    <row r="3508" spans="1:31" ht="28.8" x14ac:dyDescent="0.3">
      <c r="A3508" s="3">
        <v>3260154040</v>
      </c>
      <c r="B3508" s="3" t="s">
        <v>8164</v>
      </c>
      <c r="C3508" s="3" t="s">
        <v>8164</v>
      </c>
      <c r="D3508" s="3">
        <v>892.75258972327401</v>
      </c>
      <c r="E3508" s="3" t="s">
        <v>8169</v>
      </c>
      <c r="F3508" s="3" t="s">
        <v>23</v>
      </c>
      <c r="G3508" s="3" t="s">
        <v>24</v>
      </c>
      <c r="H3508" s="3" t="s">
        <v>16004</v>
      </c>
      <c r="I3508" s="3" t="s">
        <v>8170</v>
      </c>
      <c r="J3508" s="3" t="s">
        <v>26</v>
      </c>
      <c r="K3508" s="3" t="s">
        <v>72</v>
      </c>
      <c r="L3508" s="3" t="s">
        <v>429</v>
      </c>
      <c r="N3508" s="3" t="s">
        <v>8171</v>
      </c>
      <c r="O3508" s="3" t="s">
        <v>9</v>
      </c>
      <c r="P3508" s="3" t="s">
        <v>4</v>
      </c>
      <c r="Q3508" s="3" t="s">
        <v>10</v>
      </c>
      <c r="R3508" s="2" t="s">
        <v>321</v>
      </c>
      <c r="S3508" s="3">
        <v>23.75</v>
      </c>
      <c r="T3508" s="3">
        <v>22.47</v>
      </c>
      <c r="U3508" s="3">
        <v>23.5</v>
      </c>
      <c r="V3508" s="3" t="str">
        <f t="shared" si="171"/>
        <v>Keep</v>
      </c>
      <c r="W3508" s="2" t="str">
        <f>MID(B3508, 5, 11)</f>
        <v>Jun 25 2018</v>
      </c>
      <c r="X3508" s="3">
        <f t="shared" ref="X3508" si="173">VALUE(RIGHT(W3508,4))</f>
        <v>2018</v>
      </c>
      <c r="Y3508" s="2" t="str">
        <f>H3508&amp;X3508</f>
        <v>china2018</v>
      </c>
      <c r="Z3508" s="1" t="s">
        <v>16095</v>
      </c>
      <c r="AA3508" s="1">
        <f>IFERROR(VLOOKUP(Z3508, RISKSHEET!$A$2:$G$1000, 4, FALSE), "Missing")</f>
        <v>-0.18647919595241499</v>
      </c>
      <c r="AB3508">
        <f>IFERROR(VLOOKUP(Z3508, RISKSHEET!$A$2:$G$1000, 5, FALSE), "Missing")</f>
        <v>-0.29857248067855802</v>
      </c>
      <c r="AC3508" s="1">
        <f>IFERROR(VLOOKUP(Z3508, RISKSHEET!$A$2:$G$1000, 6, FALSE), "Missing")</f>
        <v>0.49667844176292397</v>
      </c>
      <c r="AD3508" t="str">
        <f>_xlfn.XLOOKUP(Z3508, CREDITRATING!I:I, CREDITRATING!E:E, "Missing")</f>
        <v>A+</v>
      </c>
      <c r="AE3508" s="1">
        <f>_xlfn.XLOOKUP(Z3508, CREDITRATING!I:I, CREDITRATING!F:F, "Missing")</f>
        <v>5</v>
      </c>
    </row>
    <row r="3509" spans="1:31" hidden="1" x14ac:dyDescent="0.3">
      <c r="A3509" s="3">
        <v>3260107040</v>
      </c>
      <c r="B3509" s="3" t="s">
        <v>8164</v>
      </c>
      <c r="C3509" s="3" t="s">
        <v>8164</v>
      </c>
      <c r="D3509" s="3">
        <v>159.23970043212799</v>
      </c>
      <c r="E3509" s="3" t="s">
        <v>8172</v>
      </c>
      <c r="F3509" s="3" t="s">
        <v>6</v>
      </c>
      <c r="G3509" s="3" t="s">
        <v>58</v>
      </c>
      <c r="H3509" s="3" t="s">
        <v>4</v>
      </c>
      <c r="I3509" s="3" t="s">
        <v>8173</v>
      </c>
      <c r="J3509" s="3" t="s">
        <v>6</v>
      </c>
      <c r="K3509" s="3" t="s">
        <v>58</v>
      </c>
      <c r="L3509" s="3" t="s">
        <v>4</v>
      </c>
      <c r="N3509" s="3" t="s">
        <v>329</v>
      </c>
      <c r="O3509" s="3" t="s">
        <v>9</v>
      </c>
      <c r="P3509" s="3" t="s">
        <v>4</v>
      </c>
      <c r="Q3509" s="3" t="s">
        <v>10</v>
      </c>
      <c r="V3509" t="str">
        <f t="shared" si="171"/>
        <v>Remove</v>
      </c>
      <c r="W3509"/>
      <c r="X3509"/>
      <c r="Y3509"/>
      <c r="Z3509"/>
      <c r="AA3509"/>
      <c r="AC3509"/>
      <c r="AE3509"/>
    </row>
    <row r="3510" spans="1:31" hidden="1" x14ac:dyDescent="0.3">
      <c r="A3510" s="3">
        <v>3307757040</v>
      </c>
      <c r="B3510" s="3" t="s">
        <v>7551</v>
      </c>
      <c r="C3510" s="3" t="s">
        <v>7551</v>
      </c>
      <c r="D3510" s="3">
        <v>411.43451652386801</v>
      </c>
      <c r="E3510" s="3" t="s">
        <v>8174</v>
      </c>
      <c r="F3510" s="3" t="s">
        <v>83</v>
      </c>
      <c r="G3510" s="3" t="s">
        <v>159</v>
      </c>
      <c r="H3510" s="3" t="s">
        <v>4</v>
      </c>
      <c r="I3510" s="3" t="s">
        <v>8175</v>
      </c>
      <c r="J3510" s="3" t="s">
        <v>83</v>
      </c>
      <c r="K3510" s="3" t="s">
        <v>159</v>
      </c>
      <c r="L3510" s="3" t="s">
        <v>4</v>
      </c>
      <c r="N3510" s="3" t="s">
        <v>8</v>
      </c>
      <c r="O3510" s="3" t="s">
        <v>9</v>
      </c>
      <c r="P3510" s="3" t="s">
        <v>4</v>
      </c>
      <c r="Q3510" s="3" t="s">
        <v>10</v>
      </c>
      <c r="V3510" t="str">
        <f t="shared" si="171"/>
        <v>Remove</v>
      </c>
      <c r="W3510"/>
      <c r="X3510"/>
      <c r="Y3510"/>
      <c r="Z3510"/>
      <c r="AA3510"/>
      <c r="AC3510"/>
      <c r="AE3510"/>
    </row>
    <row r="3511" spans="1:31" hidden="1" x14ac:dyDescent="0.3">
      <c r="A3511" s="3">
        <v>3261017040</v>
      </c>
      <c r="B3511" s="3" t="s">
        <v>7551</v>
      </c>
      <c r="C3511" s="3" t="s">
        <v>7551</v>
      </c>
      <c r="D3511" s="3">
        <v>52.096083231334198</v>
      </c>
      <c r="E3511" s="3" t="s">
        <v>8176</v>
      </c>
      <c r="F3511" s="3" t="s">
        <v>90</v>
      </c>
      <c r="G3511" s="3" t="s">
        <v>106</v>
      </c>
      <c r="H3511" s="3" t="s">
        <v>4</v>
      </c>
      <c r="I3511" s="3" t="s">
        <v>6043</v>
      </c>
      <c r="J3511" s="3" t="s">
        <v>13</v>
      </c>
      <c r="K3511" s="3" t="s">
        <v>56</v>
      </c>
      <c r="L3511" s="3" t="s">
        <v>4</v>
      </c>
      <c r="O3511" s="3" t="s">
        <v>9</v>
      </c>
      <c r="P3511" s="3" t="s">
        <v>4</v>
      </c>
      <c r="Q3511" s="3" t="s">
        <v>10</v>
      </c>
      <c r="V3511" t="str">
        <f t="shared" si="171"/>
        <v>Remove</v>
      </c>
      <c r="W3511"/>
      <c r="X3511"/>
      <c r="Y3511"/>
      <c r="Z3511"/>
      <c r="AA3511"/>
      <c r="AC3511"/>
      <c r="AE3511"/>
    </row>
    <row r="3512" spans="1:31" hidden="1" x14ac:dyDescent="0.3">
      <c r="A3512" s="3">
        <v>3261319040</v>
      </c>
      <c r="B3512" s="3" t="s">
        <v>8177</v>
      </c>
      <c r="C3512" s="3" t="s">
        <v>8177</v>
      </c>
      <c r="D3512" s="3">
        <v>334.55496586018597</v>
      </c>
      <c r="E3512" s="3" t="s">
        <v>8178</v>
      </c>
      <c r="F3512" s="3" t="s">
        <v>2</v>
      </c>
      <c r="G3512" s="3" t="s">
        <v>3</v>
      </c>
      <c r="H3512" s="3" t="s">
        <v>4</v>
      </c>
      <c r="I3512" s="3" t="s">
        <v>8179</v>
      </c>
      <c r="J3512" s="3" t="s">
        <v>2</v>
      </c>
      <c r="K3512" s="3" t="s">
        <v>3</v>
      </c>
      <c r="L3512" s="3" t="s">
        <v>4</v>
      </c>
      <c r="N3512" s="3" t="s">
        <v>8</v>
      </c>
      <c r="O3512" s="3" t="s">
        <v>9</v>
      </c>
      <c r="P3512" s="3" t="s">
        <v>4</v>
      </c>
      <c r="Q3512" s="3" t="s">
        <v>10</v>
      </c>
      <c r="V3512" t="str">
        <f t="shared" si="171"/>
        <v>Remove</v>
      </c>
      <c r="W3512"/>
      <c r="X3512"/>
      <c r="Y3512"/>
      <c r="Z3512"/>
      <c r="AA3512"/>
      <c r="AC3512"/>
      <c r="AE3512"/>
    </row>
    <row r="3513" spans="1:31" hidden="1" x14ac:dyDescent="0.3">
      <c r="A3513" s="3">
        <v>3261276040</v>
      </c>
      <c r="B3513" s="3" t="s">
        <v>8177</v>
      </c>
      <c r="C3513" s="3" t="s">
        <v>8180</v>
      </c>
      <c r="D3513" s="3">
        <v>148.77060906003899</v>
      </c>
      <c r="E3513" s="3" t="s">
        <v>8181</v>
      </c>
      <c r="F3513" s="3" t="s">
        <v>13</v>
      </c>
      <c r="G3513" s="3" t="s">
        <v>155</v>
      </c>
      <c r="H3513" s="3" t="s">
        <v>4</v>
      </c>
      <c r="I3513" s="3" t="s">
        <v>8182</v>
      </c>
      <c r="J3513" s="3" t="s">
        <v>41</v>
      </c>
      <c r="K3513" s="3" t="s">
        <v>144</v>
      </c>
      <c r="L3513" s="3" t="s">
        <v>4</v>
      </c>
      <c r="O3513" s="3" t="s">
        <v>9</v>
      </c>
      <c r="P3513" s="3" t="s">
        <v>4</v>
      </c>
      <c r="Q3513" s="3" t="s">
        <v>10</v>
      </c>
      <c r="V3513" t="str">
        <f t="shared" si="171"/>
        <v>Remove</v>
      </c>
      <c r="W3513"/>
      <c r="X3513"/>
      <c r="Y3513"/>
      <c r="Z3513"/>
      <c r="AA3513"/>
      <c r="AC3513"/>
      <c r="AE3513"/>
    </row>
    <row r="3514" spans="1:31" hidden="1" x14ac:dyDescent="0.3">
      <c r="A3514" s="3">
        <v>3260745040</v>
      </c>
      <c r="B3514" s="3" t="s">
        <v>8177</v>
      </c>
      <c r="C3514" s="3" t="s">
        <v>8177</v>
      </c>
      <c r="D3514" s="3">
        <v>138.26896386695401</v>
      </c>
      <c r="E3514" s="3" t="s">
        <v>8183</v>
      </c>
      <c r="F3514" s="3" t="s">
        <v>13</v>
      </c>
      <c r="G3514" s="3" t="s">
        <v>74</v>
      </c>
      <c r="H3514" s="3" t="s">
        <v>4</v>
      </c>
      <c r="I3514" s="3" t="s">
        <v>8184</v>
      </c>
      <c r="J3514" s="3" t="s">
        <v>6</v>
      </c>
      <c r="K3514" s="3" t="s">
        <v>7</v>
      </c>
      <c r="L3514" s="3" t="s">
        <v>4</v>
      </c>
      <c r="N3514" s="3" t="s">
        <v>59</v>
      </c>
      <c r="O3514" s="3" t="s">
        <v>9</v>
      </c>
      <c r="P3514" s="3" t="s">
        <v>4</v>
      </c>
      <c r="Q3514" s="3" t="s">
        <v>10</v>
      </c>
      <c r="V3514" t="str">
        <f t="shared" si="171"/>
        <v>Remove</v>
      </c>
      <c r="W3514"/>
      <c r="X3514"/>
      <c r="Y3514"/>
      <c r="Z3514"/>
      <c r="AA3514"/>
      <c r="AC3514"/>
      <c r="AE3514"/>
    </row>
    <row r="3515" spans="1:31" hidden="1" x14ac:dyDescent="0.3">
      <c r="A3515" s="3">
        <v>3260651040</v>
      </c>
      <c r="B3515" s="3" t="s">
        <v>8177</v>
      </c>
      <c r="C3515" s="3" t="s">
        <v>8177</v>
      </c>
      <c r="D3515" s="3">
        <v>286.10988609924101</v>
      </c>
      <c r="E3515" s="3" t="s">
        <v>8185</v>
      </c>
      <c r="F3515" s="3" t="s">
        <v>18</v>
      </c>
      <c r="G3515" s="3" t="s">
        <v>19</v>
      </c>
      <c r="H3515" s="3" t="s">
        <v>4</v>
      </c>
      <c r="I3515" s="3" t="s">
        <v>8186</v>
      </c>
      <c r="J3515" s="3" t="s">
        <v>26</v>
      </c>
      <c r="K3515" s="3" t="s">
        <v>27</v>
      </c>
      <c r="L3515" s="3" t="s">
        <v>28</v>
      </c>
      <c r="O3515" s="3" t="s">
        <v>9</v>
      </c>
      <c r="P3515" s="3" t="s">
        <v>4</v>
      </c>
      <c r="Q3515" s="3" t="s">
        <v>10</v>
      </c>
      <c r="V3515" t="str">
        <f t="shared" si="171"/>
        <v>Remove</v>
      </c>
      <c r="W3515"/>
      <c r="X3515"/>
      <c r="Y3515"/>
      <c r="Z3515"/>
      <c r="AA3515"/>
      <c r="AC3515"/>
      <c r="AE3515"/>
    </row>
    <row r="3516" spans="1:31" hidden="1" x14ac:dyDescent="0.3">
      <c r="A3516" s="3">
        <v>3361926040</v>
      </c>
      <c r="B3516" s="3" t="s">
        <v>7936</v>
      </c>
      <c r="C3516" s="3" t="s">
        <v>7936</v>
      </c>
      <c r="D3516" s="3">
        <v>55.006667474845401</v>
      </c>
      <c r="E3516" s="3" t="s">
        <v>8187</v>
      </c>
      <c r="F3516" s="3" t="s">
        <v>26</v>
      </c>
      <c r="G3516" s="3" t="s">
        <v>27</v>
      </c>
      <c r="H3516" s="3" t="s">
        <v>4</v>
      </c>
      <c r="I3516" s="3" t="s">
        <v>8188</v>
      </c>
      <c r="J3516" s="3" t="s">
        <v>26</v>
      </c>
      <c r="K3516" s="3" t="s">
        <v>72</v>
      </c>
      <c r="L3516" s="3" t="s">
        <v>4</v>
      </c>
      <c r="O3516" s="3" t="s">
        <v>9</v>
      </c>
      <c r="P3516" s="3" t="s">
        <v>4</v>
      </c>
      <c r="Q3516" s="3" t="s">
        <v>10</v>
      </c>
      <c r="V3516" t="str">
        <f t="shared" si="171"/>
        <v>Remove</v>
      </c>
      <c r="W3516"/>
      <c r="X3516"/>
      <c r="Y3516"/>
      <c r="Z3516"/>
      <c r="AA3516"/>
      <c r="AC3516"/>
      <c r="AE3516"/>
    </row>
    <row r="3517" spans="1:31" hidden="1" x14ac:dyDescent="0.3">
      <c r="A3517" s="3">
        <v>3261873040</v>
      </c>
      <c r="B3517" s="3" t="s">
        <v>7936</v>
      </c>
      <c r="C3517" s="3" t="s">
        <v>7936</v>
      </c>
      <c r="D3517" s="3">
        <v>103.50497029943</v>
      </c>
      <c r="E3517" s="3" t="s">
        <v>8189</v>
      </c>
      <c r="F3517" s="3" t="s">
        <v>83</v>
      </c>
      <c r="G3517" s="3" t="s">
        <v>121</v>
      </c>
      <c r="H3517" s="3" t="s">
        <v>4</v>
      </c>
      <c r="I3517" s="3" t="s">
        <v>8190</v>
      </c>
      <c r="J3517" s="3" t="s">
        <v>26</v>
      </c>
      <c r="K3517" s="3" t="s">
        <v>27</v>
      </c>
      <c r="L3517" s="3" t="s">
        <v>4</v>
      </c>
      <c r="O3517" s="3" t="s">
        <v>9</v>
      </c>
      <c r="P3517" s="3" t="s">
        <v>4</v>
      </c>
      <c r="Q3517" s="3" t="s">
        <v>10</v>
      </c>
      <c r="V3517" t="str">
        <f t="shared" si="171"/>
        <v>Remove</v>
      </c>
      <c r="W3517"/>
      <c r="X3517"/>
      <c r="Y3517"/>
      <c r="Z3517"/>
      <c r="AA3517"/>
      <c r="AC3517"/>
      <c r="AE3517"/>
    </row>
    <row r="3518" spans="1:31" hidden="1" x14ac:dyDescent="0.3">
      <c r="A3518" s="3">
        <v>3261370040</v>
      </c>
      <c r="B3518" s="3" t="s">
        <v>7936</v>
      </c>
      <c r="C3518" s="3" t="s">
        <v>7936</v>
      </c>
      <c r="D3518" s="3">
        <v>694.44872105709806</v>
      </c>
      <c r="E3518" s="3" t="s">
        <v>8191</v>
      </c>
      <c r="F3518" s="3" t="s">
        <v>23</v>
      </c>
      <c r="G3518" s="3" t="s">
        <v>24</v>
      </c>
      <c r="H3518" s="3" t="s">
        <v>4</v>
      </c>
      <c r="I3518" s="3" t="s">
        <v>8192</v>
      </c>
      <c r="J3518" s="3" t="s">
        <v>23</v>
      </c>
      <c r="K3518" s="3" t="s">
        <v>24</v>
      </c>
      <c r="L3518" s="3" t="s">
        <v>4</v>
      </c>
      <c r="N3518" s="3" t="s">
        <v>8193</v>
      </c>
      <c r="O3518" s="3" t="s">
        <v>9</v>
      </c>
      <c r="P3518" s="3" t="s">
        <v>4</v>
      </c>
      <c r="Q3518" s="3" t="s">
        <v>10</v>
      </c>
      <c r="V3518" t="str">
        <f t="shared" si="171"/>
        <v>Remove</v>
      </c>
      <c r="W3518"/>
      <c r="X3518"/>
      <c r="Y3518"/>
      <c r="Z3518"/>
      <c r="AA3518"/>
      <c r="AC3518"/>
      <c r="AE3518"/>
    </row>
    <row r="3519" spans="1:31" hidden="1" x14ac:dyDescent="0.3">
      <c r="A3519" s="3">
        <v>3310514040</v>
      </c>
      <c r="B3519" s="3" t="s">
        <v>5378</v>
      </c>
      <c r="C3519" s="3" t="s">
        <v>5378</v>
      </c>
      <c r="D3519" s="3">
        <v>60.909941873631801</v>
      </c>
      <c r="E3519" s="3" t="s">
        <v>8194</v>
      </c>
      <c r="F3519" s="3" t="s">
        <v>23</v>
      </c>
      <c r="G3519" s="3" t="s">
        <v>24</v>
      </c>
      <c r="H3519" s="3" t="s">
        <v>4</v>
      </c>
      <c r="I3519" s="3" t="s">
        <v>8195</v>
      </c>
      <c r="J3519" s="3" t="s">
        <v>26</v>
      </c>
      <c r="K3519" s="3" t="s">
        <v>27</v>
      </c>
      <c r="L3519" s="3" t="s">
        <v>211</v>
      </c>
      <c r="O3519" s="3" t="s">
        <v>9</v>
      </c>
      <c r="P3519" s="3" t="s">
        <v>4</v>
      </c>
      <c r="Q3519" s="3" t="s">
        <v>10</v>
      </c>
      <c r="V3519" t="str">
        <f t="shared" si="171"/>
        <v>Remove</v>
      </c>
      <c r="W3519"/>
      <c r="X3519"/>
      <c r="Y3519"/>
      <c r="Z3519"/>
      <c r="AA3519"/>
      <c r="AC3519"/>
      <c r="AE3519"/>
    </row>
    <row r="3520" spans="1:31" hidden="1" x14ac:dyDescent="0.3">
      <c r="A3520" s="3">
        <v>3299630040</v>
      </c>
      <c r="B3520" s="3" t="s">
        <v>5378</v>
      </c>
      <c r="C3520" s="3" t="s">
        <v>5378</v>
      </c>
      <c r="D3520" s="3">
        <v>68.694798822374906</v>
      </c>
      <c r="E3520" s="3" t="s">
        <v>8196</v>
      </c>
      <c r="F3520" s="3" t="s">
        <v>23</v>
      </c>
      <c r="G3520" s="3" t="s">
        <v>797</v>
      </c>
      <c r="H3520" s="3" t="s">
        <v>4</v>
      </c>
      <c r="I3520" s="3" t="s">
        <v>8197</v>
      </c>
      <c r="J3520" s="3" t="s">
        <v>23</v>
      </c>
      <c r="K3520" s="3" t="s">
        <v>797</v>
      </c>
      <c r="L3520" s="3" t="s">
        <v>4</v>
      </c>
      <c r="N3520" s="3" t="s">
        <v>8</v>
      </c>
      <c r="O3520" s="3" t="s">
        <v>9</v>
      </c>
      <c r="P3520" s="3" t="s">
        <v>4</v>
      </c>
      <c r="Q3520" s="3" t="s">
        <v>10</v>
      </c>
      <c r="V3520" t="str">
        <f t="shared" si="171"/>
        <v>Remove</v>
      </c>
      <c r="W3520"/>
      <c r="X3520"/>
      <c r="Y3520"/>
      <c r="Z3520"/>
      <c r="AA3520"/>
      <c r="AC3520"/>
      <c r="AE3520"/>
    </row>
    <row r="3521" spans="1:31" hidden="1" x14ac:dyDescent="0.3">
      <c r="A3521" s="3">
        <v>3265309040</v>
      </c>
      <c r="B3521" s="3" t="s">
        <v>5378</v>
      </c>
      <c r="C3521" s="3" t="s">
        <v>5378</v>
      </c>
      <c r="D3521" s="3">
        <v>67.939910923227899</v>
      </c>
      <c r="E3521" s="3" t="s">
        <v>8198</v>
      </c>
      <c r="F3521" s="3" t="s">
        <v>41</v>
      </c>
      <c r="G3521" s="3" t="s">
        <v>42</v>
      </c>
      <c r="H3521" s="3" t="s">
        <v>4</v>
      </c>
      <c r="I3521" s="3" t="s">
        <v>8199</v>
      </c>
      <c r="J3521" s="3" t="s">
        <v>41</v>
      </c>
      <c r="K3521" s="3" t="s">
        <v>42</v>
      </c>
      <c r="L3521" s="3" t="s">
        <v>4</v>
      </c>
      <c r="M3521" s="3" t="s">
        <v>288</v>
      </c>
      <c r="O3521" s="3" t="s">
        <v>9</v>
      </c>
      <c r="P3521" s="3" t="s">
        <v>4</v>
      </c>
      <c r="Q3521" s="3" t="s">
        <v>10</v>
      </c>
      <c r="V3521" t="str">
        <f t="shared" si="171"/>
        <v>Remove</v>
      </c>
      <c r="W3521"/>
      <c r="X3521"/>
      <c r="Y3521"/>
      <c r="Z3521"/>
      <c r="AA3521"/>
      <c r="AC3521"/>
      <c r="AE3521"/>
    </row>
    <row r="3522" spans="1:31" hidden="1" x14ac:dyDescent="0.3">
      <c r="A3522" s="3">
        <v>3261915040</v>
      </c>
      <c r="B3522" s="3" t="s">
        <v>5378</v>
      </c>
      <c r="C3522" s="3" t="s">
        <v>5378</v>
      </c>
      <c r="D3522" s="3">
        <v>60.3910319317581</v>
      </c>
      <c r="E3522" s="3" t="s">
        <v>8200</v>
      </c>
      <c r="F3522" s="3" t="s">
        <v>6</v>
      </c>
      <c r="G3522" s="3" t="s">
        <v>34</v>
      </c>
      <c r="H3522" s="3" t="s">
        <v>4</v>
      </c>
      <c r="I3522" s="3" t="s">
        <v>5661</v>
      </c>
      <c r="J3522" s="3" t="s">
        <v>6</v>
      </c>
      <c r="K3522" s="3" t="s">
        <v>117</v>
      </c>
      <c r="L3522" s="3" t="s">
        <v>4</v>
      </c>
      <c r="O3522" s="3" t="s">
        <v>9</v>
      </c>
      <c r="P3522" s="3" t="s">
        <v>4</v>
      </c>
      <c r="Q3522" s="3" t="s">
        <v>10</v>
      </c>
      <c r="V3522" t="str">
        <f t="shared" si="171"/>
        <v>Remove</v>
      </c>
      <c r="W3522"/>
      <c r="X3522"/>
      <c r="Y3522"/>
      <c r="Z3522"/>
      <c r="AA3522"/>
      <c r="AC3522"/>
      <c r="AE3522"/>
    </row>
    <row r="3523" spans="1:31" hidden="1" x14ac:dyDescent="0.3">
      <c r="A3523" s="3">
        <v>3244703040</v>
      </c>
      <c r="B3523" s="3" t="s">
        <v>8201</v>
      </c>
      <c r="C3523" s="3" t="s">
        <v>8201</v>
      </c>
      <c r="D3523" s="3">
        <v>54.054054054054099</v>
      </c>
      <c r="E3523" s="3" t="s">
        <v>8202</v>
      </c>
      <c r="F3523" s="3" t="s">
        <v>23</v>
      </c>
      <c r="G3523" s="3" t="s">
        <v>24</v>
      </c>
      <c r="H3523" s="3" t="s">
        <v>107</v>
      </c>
      <c r="I3523" s="3" t="s">
        <v>6638</v>
      </c>
      <c r="J3523" s="3" t="s">
        <v>26</v>
      </c>
      <c r="K3523" s="3" t="s">
        <v>511</v>
      </c>
      <c r="L3523" s="3" t="s">
        <v>211</v>
      </c>
      <c r="M3523" s="3" t="s">
        <v>288</v>
      </c>
      <c r="O3523" s="3" t="s">
        <v>9</v>
      </c>
      <c r="P3523" s="3" t="s">
        <v>107</v>
      </c>
      <c r="Q3523" s="3" t="s">
        <v>10</v>
      </c>
      <c r="V3523" t="str">
        <f t="shared" ref="V3523:V3586" si="174">IF(ISNUMBER(S3523), "Keep", "Remove")</f>
        <v>Remove</v>
      </c>
      <c r="W3523"/>
      <c r="X3523"/>
      <c r="Y3523"/>
      <c r="Z3523"/>
      <c r="AA3523"/>
      <c r="AC3523"/>
      <c r="AE3523"/>
    </row>
    <row r="3524" spans="1:31" hidden="1" x14ac:dyDescent="0.3">
      <c r="A3524" s="3">
        <v>3271677040</v>
      </c>
      <c r="B3524" s="3" t="s">
        <v>8015</v>
      </c>
      <c r="C3524" s="3" t="s">
        <v>8015</v>
      </c>
      <c r="D3524" s="3">
        <v>114.955796345831</v>
      </c>
      <c r="E3524" s="3" t="s">
        <v>8203</v>
      </c>
      <c r="F3524" s="3" t="s">
        <v>18</v>
      </c>
      <c r="G3524" s="3" t="s">
        <v>319</v>
      </c>
      <c r="H3524" s="3" t="s">
        <v>4</v>
      </c>
      <c r="I3524" s="3" t="s">
        <v>8204</v>
      </c>
      <c r="J3524" s="3" t="s">
        <v>13</v>
      </c>
      <c r="K3524" s="3" t="s">
        <v>74</v>
      </c>
      <c r="L3524" s="3" t="s">
        <v>4</v>
      </c>
      <c r="M3524" s="3" t="s">
        <v>8205</v>
      </c>
      <c r="O3524" s="3" t="s">
        <v>9</v>
      </c>
      <c r="P3524" s="3" t="s">
        <v>4</v>
      </c>
      <c r="Q3524" s="3" t="s">
        <v>10</v>
      </c>
      <c r="V3524" t="str">
        <f t="shared" si="174"/>
        <v>Remove</v>
      </c>
      <c r="W3524"/>
      <c r="X3524"/>
      <c r="Y3524"/>
      <c r="Z3524"/>
      <c r="AA3524"/>
      <c r="AC3524"/>
      <c r="AE3524"/>
    </row>
    <row r="3525" spans="1:31" hidden="1" x14ac:dyDescent="0.3">
      <c r="A3525" s="3">
        <v>3263616040</v>
      </c>
      <c r="B3525" s="3" t="s">
        <v>8015</v>
      </c>
      <c r="C3525" s="3" t="s">
        <v>8015</v>
      </c>
      <c r="D3525" s="3">
        <v>60.449441598283201</v>
      </c>
      <c r="E3525" s="3" t="s">
        <v>8206</v>
      </c>
      <c r="F3525" s="3" t="s">
        <v>2</v>
      </c>
      <c r="G3525" s="3" t="s">
        <v>3</v>
      </c>
      <c r="H3525" s="3" t="s">
        <v>4</v>
      </c>
      <c r="I3525" s="3" t="s">
        <v>8207</v>
      </c>
      <c r="J3525" s="3" t="s">
        <v>2</v>
      </c>
      <c r="K3525" s="3" t="s">
        <v>3</v>
      </c>
      <c r="L3525" s="3" t="s">
        <v>4</v>
      </c>
      <c r="O3525" s="3" t="s">
        <v>9</v>
      </c>
      <c r="P3525" s="3" t="s">
        <v>4</v>
      </c>
      <c r="Q3525" s="3" t="s">
        <v>10</v>
      </c>
      <c r="V3525" t="str">
        <f t="shared" si="174"/>
        <v>Remove</v>
      </c>
      <c r="W3525"/>
      <c r="X3525"/>
      <c r="Y3525"/>
      <c r="Z3525"/>
      <c r="AA3525"/>
      <c r="AC3525"/>
      <c r="AE3525"/>
    </row>
    <row r="3526" spans="1:31" hidden="1" x14ac:dyDescent="0.3">
      <c r="A3526" s="3">
        <v>3266753040</v>
      </c>
      <c r="B3526" s="3" t="s">
        <v>8065</v>
      </c>
      <c r="C3526" s="3" t="s">
        <v>8065</v>
      </c>
      <c r="D3526" s="3">
        <v>54.826509785088199</v>
      </c>
      <c r="E3526" s="3" t="s">
        <v>8208</v>
      </c>
      <c r="F3526" s="3" t="s">
        <v>41</v>
      </c>
      <c r="G3526" s="3" t="s">
        <v>144</v>
      </c>
      <c r="H3526" s="3" t="s">
        <v>4</v>
      </c>
      <c r="I3526" s="3" t="s">
        <v>1122</v>
      </c>
      <c r="J3526" s="3" t="s">
        <v>41</v>
      </c>
      <c r="K3526" s="3" t="s">
        <v>219</v>
      </c>
      <c r="L3526" s="3" t="s">
        <v>4</v>
      </c>
      <c r="O3526" s="3" t="s">
        <v>9</v>
      </c>
      <c r="P3526" s="3" t="s">
        <v>4</v>
      </c>
      <c r="Q3526" s="3" t="s">
        <v>10</v>
      </c>
      <c r="V3526" t="str">
        <f t="shared" si="174"/>
        <v>Remove</v>
      </c>
      <c r="W3526"/>
      <c r="X3526"/>
      <c r="Y3526"/>
      <c r="Z3526"/>
      <c r="AA3526"/>
      <c r="AC3526"/>
      <c r="AE3526"/>
    </row>
    <row r="3527" spans="1:31" hidden="1" x14ac:dyDescent="0.3">
      <c r="A3527" s="3">
        <v>3263878040</v>
      </c>
      <c r="B3527" s="3" t="s">
        <v>8065</v>
      </c>
      <c r="C3527" s="3" t="s">
        <v>8065</v>
      </c>
      <c r="D3527" s="3">
        <v>110.30735982711001</v>
      </c>
      <c r="E3527" s="3" t="s">
        <v>8209</v>
      </c>
      <c r="F3527" s="3" t="s">
        <v>83</v>
      </c>
      <c r="G3527" s="3" t="s">
        <v>123</v>
      </c>
      <c r="H3527" s="3" t="s">
        <v>4</v>
      </c>
      <c r="I3527" s="3" t="s">
        <v>8210</v>
      </c>
      <c r="J3527" s="3" t="s">
        <v>26</v>
      </c>
      <c r="K3527" s="3" t="s">
        <v>27</v>
      </c>
      <c r="L3527" s="3" t="s">
        <v>4</v>
      </c>
      <c r="O3527" s="3" t="s">
        <v>9</v>
      </c>
      <c r="P3527" s="3" t="s">
        <v>4</v>
      </c>
      <c r="Q3527" s="3" t="s">
        <v>10</v>
      </c>
      <c r="V3527" t="str">
        <f t="shared" si="174"/>
        <v>Remove</v>
      </c>
      <c r="W3527"/>
      <c r="X3527"/>
      <c r="Y3527"/>
      <c r="Z3527"/>
      <c r="AA3527"/>
      <c r="AC3527"/>
      <c r="AE3527"/>
    </row>
    <row r="3528" spans="1:31" hidden="1" x14ac:dyDescent="0.3">
      <c r="A3528" s="3">
        <v>3244204040</v>
      </c>
      <c r="B3528" s="3" t="s">
        <v>8065</v>
      </c>
      <c r="C3528" s="3" t="s">
        <v>8065</v>
      </c>
      <c r="D3528" s="3">
        <v>75.039020290551093</v>
      </c>
      <c r="E3528" s="3" t="s">
        <v>8211</v>
      </c>
      <c r="F3528" s="3" t="s">
        <v>6</v>
      </c>
      <c r="G3528" s="3" t="s">
        <v>117</v>
      </c>
      <c r="H3528" s="3" t="s">
        <v>4</v>
      </c>
      <c r="I3528" s="3" t="s">
        <v>8212</v>
      </c>
      <c r="J3528" s="3" t="s">
        <v>26</v>
      </c>
      <c r="K3528" s="3" t="s">
        <v>27</v>
      </c>
      <c r="L3528" s="3" t="s">
        <v>4</v>
      </c>
      <c r="O3528" s="3" t="s">
        <v>9</v>
      </c>
      <c r="P3528" s="3" t="s">
        <v>4</v>
      </c>
      <c r="Q3528" s="3" t="s">
        <v>10</v>
      </c>
      <c r="V3528" t="str">
        <f t="shared" si="174"/>
        <v>Remove</v>
      </c>
      <c r="W3528"/>
      <c r="X3528"/>
      <c r="Y3528"/>
      <c r="Z3528"/>
      <c r="AA3528"/>
      <c r="AC3528"/>
      <c r="AE3528"/>
    </row>
    <row r="3529" spans="1:31" hidden="1" x14ac:dyDescent="0.3">
      <c r="A3529" s="3">
        <v>3244203040</v>
      </c>
      <c r="B3529" s="3" t="s">
        <v>8065</v>
      </c>
      <c r="C3529" s="3" t="s">
        <v>8065</v>
      </c>
      <c r="D3529" s="3">
        <v>230.82002641373501</v>
      </c>
      <c r="E3529" s="3" t="s">
        <v>664</v>
      </c>
      <c r="F3529" s="3" t="s">
        <v>6</v>
      </c>
      <c r="G3529" s="3" t="s">
        <v>34</v>
      </c>
      <c r="H3529" s="3" t="s">
        <v>4</v>
      </c>
      <c r="I3529" s="3" t="s">
        <v>8212</v>
      </c>
      <c r="J3529" s="3" t="s">
        <v>26</v>
      </c>
      <c r="K3529" s="3" t="s">
        <v>27</v>
      </c>
      <c r="L3529" s="3" t="s">
        <v>4</v>
      </c>
      <c r="O3529" s="3" t="s">
        <v>9</v>
      </c>
      <c r="P3529" s="3" t="s">
        <v>4</v>
      </c>
      <c r="Q3529" s="3" t="s">
        <v>10</v>
      </c>
      <c r="V3529" t="str">
        <f t="shared" si="174"/>
        <v>Remove</v>
      </c>
      <c r="W3529"/>
      <c r="X3529"/>
      <c r="Y3529"/>
      <c r="Z3529"/>
      <c r="AA3529"/>
      <c r="AC3529"/>
      <c r="AE3529"/>
    </row>
    <row r="3530" spans="1:31" ht="28.8" x14ac:dyDescent="0.3">
      <c r="A3530" s="3">
        <v>3343407040</v>
      </c>
      <c r="B3530" s="3" t="s">
        <v>8213</v>
      </c>
      <c r="C3530" s="3" t="s">
        <v>8214</v>
      </c>
      <c r="D3530" s="3">
        <v>1218.83915687487</v>
      </c>
      <c r="E3530" s="3" t="s">
        <v>8215</v>
      </c>
      <c r="F3530" s="3" t="s">
        <v>2</v>
      </c>
      <c r="G3530" s="3" t="s">
        <v>208</v>
      </c>
      <c r="H3530" s="3" t="s">
        <v>49</v>
      </c>
      <c r="I3530" s="3" t="s">
        <v>8216</v>
      </c>
      <c r="J3530" s="3" t="s">
        <v>2</v>
      </c>
      <c r="K3530" s="3" t="s">
        <v>181</v>
      </c>
      <c r="L3530" s="3" t="s">
        <v>49</v>
      </c>
      <c r="M3530" s="3" t="s">
        <v>214</v>
      </c>
      <c r="N3530" s="3" t="s">
        <v>530</v>
      </c>
      <c r="O3530" s="3" t="s">
        <v>9</v>
      </c>
      <c r="P3530" s="3" t="s">
        <v>49</v>
      </c>
      <c r="Q3530" s="3" t="s">
        <v>10</v>
      </c>
      <c r="R3530" s="2" t="s">
        <v>53</v>
      </c>
      <c r="S3530" s="3">
        <v>16.010000000000002</v>
      </c>
      <c r="T3530" s="3">
        <v>17.79</v>
      </c>
      <c r="U3530" s="3">
        <v>18.45</v>
      </c>
      <c r="V3530" s="3" t="str">
        <f t="shared" si="174"/>
        <v>Keep</v>
      </c>
      <c r="W3530" s="2" t="str">
        <f>MID(B3530, 5, 11)</f>
        <v>Jul 04 2018</v>
      </c>
      <c r="X3530" s="3">
        <f t="shared" ref="X3530" si="175">VALUE(RIGHT(W3530,4))</f>
        <v>2018</v>
      </c>
      <c r="Y3530" s="2" t="str">
        <f>H3530&amp;X3530</f>
        <v>Brazil2018</v>
      </c>
      <c r="Z3530" s="1" t="s">
        <v>16094</v>
      </c>
      <c r="AA3530" s="1">
        <f>IFERROR(VLOOKUP(Z3530, RISKSHEET!$A$2:$G$1000, 4, FALSE), "Missing")</f>
        <v>-0.30234295129776001</v>
      </c>
      <c r="AB3530">
        <f>IFERROR(VLOOKUP(Z3530, RISKSHEET!$A$2:$G$1000, 5, FALSE), "Missing")</f>
        <v>-0.45959851145744302</v>
      </c>
      <c r="AC3530" s="1">
        <f>IFERROR(VLOOKUP(Z3530, RISKSHEET!$A$2:$G$1000, 6, FALSE), "Missing")</f>
        <v>-0.52056962251663197</v>
      </c>
      <c r="AD3530" t="str">
        <f>_xlfn.XLOOKUP(Z3530, CREDITRATING!I:I, CREDITRATING!E:E, "Missing")</f>
        <v>BB</v>
      </c>
      <c r="AE3530" s="1">
        <f>_xlfn.XLOOKUP(Z3530, CREDITRATING!I:I, CREDITRATING!F:F, "Missing")</f>
        <v>12</v>
      </c>
    </row>
    <row r="3531" spans="1:31" hidden="1" x14ac:dyDescent="0.3">
      <c r="A3531" s="3">
        <v>3271799040</v>
      </c>
      <c r="B3531" s="3" t="s">
        <v>8217</v>
      </c>
      <c r="C3531" s="3" t="s">
        <v>8217</v>
      </c>
      <c r="D3531" s="3">
        <v>54.841190749968099</v>
      </c>
      <c r="E3531" s="3" t="s">
        <v>8218</v>
      </c>
      <c r="F3531" s="3" t="s">
        <v>18</v>
      </c>
      <c r="G3531" s="3" t="s">
        <v>186</v>
      </c>
      <c r="H3531" s="3" t="s">
        <v>49</v>
      </c>
      <c r="I3531" s="3" t="s">
        <v>8219</v>
      </c>
      <c r="J3531" s="3" t="s">
        <v>18</v>
      </c>
      <c r="K3531" s="3" t="s">
        <v>186</v>
      </c>
      <c r="L3531" s="3" t="s">
        <v>2219</v>
      </c>
      <c r="O3531" s="3" t="s">
        <v>9</v>
      </c>
      <c r="P3531" s="3" t="s">
        <v>49</v>
      </c>
      <c r="Q3531" s="3" t="s">
        <v>10</v>
      </c>
      <c r="V3531" t="str">
        <f t="shared" si="174"/>
        <v>Remove</v>
      </c>
      <c r="W3531"/>
      <c r="X3531"/>
      <c r="Y3531"/>
      <c r="Z3531"/>
      <c r="AA3531"/>
      <c r="AC3531"/>
      <c r="AE3531"/>
    </row>
    <row r="3532" spans="1:31" hidden="1" x14ac:dyDescent="0.3">
      <c r="A3532" s="3">
        <v>3264226040</v>
      </c>
      <c r="B3532" s="3" t="s">
        <v>8217</v>
      </c>
      <c r="C3532" s="3" t="s">
        <v>8217</v>
      </c>
      <c r="D3532" s="3">
        <v>136.24297028689301</v>
      </c>
      <c r="E3532" s="3" t="s">
        <v>8220</v>
      </c>
      <c r="F3532" s="3" t="s">
        <v>83</v>
      </c>
      <c r="G3532" s="3" t="s">
        <v>159</v>
      </c>
      <c r="H3532" s="3" t="s">
        <v>332</v>
      </c>
      <c r="I3532" s="3" t="s">
        <v>8221</v>
      </c>
      <c r="J3532" s="3" t="s">
        <v>26</v>
      </c>
      <c r="K3532" s="3" t="s">
        <v>27</v>
      </c>
      <c r="L3532" s="3" t="s">
        <v>332</v>
      </c>
      <c r="N3532" s="3" t="s">
        <v>1502</v>
      </c>
      <c r="O3532" s="3" t="s">
        <v>9</v>
      </c>
      <c r="P3532" s="3" t="s">
        <v>332</v>
      </c>
      <c r="Q3532" s="3" t="s">
        <v>10</v>
      </c>
      <c r="V3532" t="str">
        <f t="shared" si="174"/>
        <v>Remove</v>
      </c>
      <c r="W3532"/>
      <c r="X3532"/>
      <c r="Y3532"/>
      <c r="Z3532"/>
      <c r="AA3532"/>
      <c r="AC3532"/>
      <c r="AE3532"/>
    </row>
    <row r="3533" spans="1:31" ht="28.8" x14ac:dyDescent="0.3">
      <c r="A3533" s="3">
        <v>3264065040</v>
      </c>
      <c r="B3533" s="3" t="s">
        <v>8217</v>
      </c>
      <c r="C3533" s="3" t="s">
        <v>8217</v>
      </c>
      <c r="D3533" s="3">
        <v>159.43535978277299</v>
      </c>
      <c r="E3533" s="3" t="s">
        <v>8222</v>
      </c>
      <c r="F3533" s="3" t="s">
        <v>83</v>
      </c>
      <c r="G3533" s="3" t="s">
        <v>84</v>
      </c>
      <c r="H3533" s="3" t="s">
        <v>16004</v>
      </c>
      <c r="I3533" s="3" t="s">
        <v>8223</v>
      </c>
      <c r="J3533" s="3" t="s">
        <v>26</v>
      </c>
      <c r="K3533" s="3" t="s">
        <v>27</v>
      </c>
      <c r="L3533" s="3" t="s">
        <v>4</v>
      </c>
      <c r="N3533" s="3" t="s">
        <v>631</v>
      </c>
      <c r="O3533" s="3" t="s">
        <v>9</v>
      </c>
      <c r="P3533" s="3" t="s">
        <v>4</v>
      </c>
      <c r="Q3533" s="3" t="s">
        <v>10</v>
      </c>
      <c r="R3533" s="2" t="s">
        <v>321</v>
      </c>
      <c r="S3533" s="3">
        <v>38.36</v>
      </c>
      <c r="T3533" s="3">
        <v>41.73</v>
      </c>
      <c r="U3533" s="3">
        <v>28.28</v>
      </c>
      <c r="V3533" s="3" t="str">
        <f t="shared" si="174"/>
        <v>Keep</v>
      </c>
      <c r="W3533" s="2" t="str">
        <f>MID(B3533, 5, 11)</f>
        <v>Jul 05 2018</v>
      </c>
      <c r="X3533" s="3">
        <f t="shared" ref="X3533" si="176">VALUE(RIGHT(W3533,4))</f>
        <v>2018</v>
      </c>
      <c r="Y3533" s="2" t="str">
        <f>H3533&amp;X3533</f>
        <v>china2018</v>
      </c>
      <c r="Z3533" s="1" t="s">
        <v>16095</v>
      </c>
      <c r="AA3533" s="1">
        <f>IFERROR(VLOOKUP(Z3533, RISKSHEET!$A$2:$G$1000, 4, FALSE), "Missing")</f>
        <v>-0.18647919595241499</v>
      </c>
      <c r="AB3533">
        <f>IFERROR(VLOOKUP(Z3533, RISKSHEET!$A$2:$G$1000, 5, FALSE), "Missing")</f>
        <v>-0.29857248067855802</v>
      </c>
      <c r="AC3533" s="1">
        <f>IFERROR(VLOOKUP(Z3533, RISKSHEET!$A$2:$G$1000, 6, FALSE), "Missing")</f>
        <v>0.49667844176292397</v>
      </c>
      <c r="AD3533" t="str">
        <f>_xlfn.XLOOKUP(Z3533, CREDITRATING!I:I, CREDITRATING!E:E, "Missing")</f>
        <v>A+</v>
      </c>
      <c r="AE3533" s="1">
        <f>_xlfn.XLOOKUP(Z3533, CREDITRATING!I:I, CREDITRATING!F:F, "Missing")</f>
        <v>5</v>
      </c>
    </row>
    <row r="3534" spans="1:31" hidden="1" x14ac:dyDescent="0.3">
      <c r="A3534" s="3">
        <v>3244782040</v>
      </c>
      <c r="B3534" s="3" t="s">
        <v>8217</v>
      </c>
      <c r="C3534" s="3" t="s">
        <v>8217</v>
      </c>
      <c r="D3534" s="3">
        <v>50.815356765726399</v>
      </c>
      <c r="E3534" s="3" t="s">
        <v>8224</v>
      </c>
      <c r="F3534" s="3" t="s">
        <v>18</v>
      </c>
      <c r="G3534" s="3" t="s">
        <v>186</v>
      </c>
      <c r="H3534" s="3" t="s">
        <v>4</v>
      </c>
      <c r="I3534" s="3" t="s">
        <v>8225</v>
      </c>
      <c r="J3534" s="3" t="s">
        <v>26</v>
      </c>
      <c r="K3534" s="3" t="s">
        <v>72</v>
      </c>
      <c r="L3534" s="3" t="s">
        <v>4</v>
      </c>
      <c r="O3534" s="3" t="s">
        <v>9</v>
      </c>
      <c r="P3534" s="3" t="s">
        <v>4</v>
      </c>
      <c r="Q3534" s="3" t="s">
        <v>10</v>
      </c>
      <c r="V3534" t="str">
        <f t="shared" si="174"/>
        <v>Remove</v>
      </c>
      <c r="W3534"/>
      <c r="X3534"/>
      <c r="Y3534"/>
      <c r="Z3534"/>
      <c r="AA3534"/>
      <c r="AC3534"/>
      <c r="AE3534"/>
    </row>
    <row r="3535" spans="1:31" hidden="1" x14ac:dyDescent="0.3">
      <c r="A3535" s="3">
        <v>3273871040</v>
      </c>
      <c r="B3535" s="3" t="s">
        <v>8226</v>
      </c>
      <c r="C3535" s="3" t="s">
        <v>8226</v>
      </c>
      <c r="D3535" s="3">
        <v>123.42093799912899</v>
      </c>
      <c r="E3535" s="3" t="s">
        <v>8227</v>
      </c>
      <c r="F3535" s="3" t="s">
        <v>2</v>
      </c>
      <c r="G3535" s="3" t="s">
        <v>208</v>
      </c>
      <c r="H3535" s="3" t="s">
        <v>107</v>
      </c>
      <c r="I3535" s="3" t="s">
        <v>8228</v>
      </c>
      <c r="J3535" s="3" t="s">
        <v>26</v>
      </c>
      <c r="K3535" s="3" t="s">
        <v>511</v>
      </c>
      <c r="L3535" s="3" t="s">
        <v>211</v>
      </c>
      <c r="M3535" s="3" t="s">
        <v>436</v>
      </c>
      <c r="O3535" s="3" t="s">
        <v>9</v>
      </c>
      <c r="P3535" s="3" t="s">
        <v>107</v>
      </c>
      <c r="Q3535" s="3" t="s">
        <v>10</v>
      </c>
      <c r="V3535" t="str">
        <f t="shared" si="174"/>
        <v>Remove</v>
      </c>
      <c r="W3535"/>
      <c r="X3535"/>
      <c r="Y3535"/>
      <c r="Z3535"/>
      <c r="AA3535"/>
      <c r="AC3535"/>
      <c r="AE3535"/>
    </row>
    <row r="3536" spans="1:31" hidden="1" x14ac:dyDescent="0.3">
      <c r="A3536" s="3">
        <v>3264476040</v>
      </c>
      <c r="B3536" s="3" t="s">
        <v>8226</v>
      </c>
      <c r="C3536" s="3" t="s">
        <v>8226</v>
      </c>
      <c r="D3536" s="3">
        <v>140.18480276149</v>
      </c>
      <c r="E3536" s="3" t="s">
        <v>8229</v>
      </c>
      <c r="F3536" s="3" t="s">
        <v>18</v>
      </c>
      <c r="G3536" s="3" t="s">
        <v>186</v>
      </c>
      <c r="H3536" s="3" t="s">
        <v>4</v>
      </c>
      <c r="I3536" s="3" t="s">
        <v>4064</v>
      </c>
      <c r="J3536" s="3" t="s">
        <v>26</v>
      </c>
      <c r="K3536" s="3" t="s">
        <v>72</v>
      </c>
      <c r="L3536" s="3" t="s">
        <v>4</v>
      </c>
      <c r="O3536" s="3" t="s">
        <v>9</v>
      </c>
      <c r="P3536" s="3" t="s">
        <v>4</v>
      </c>
      <c r="Q3536" s="3" t="s">
        <v>10</v>
      </c>
      <c r="V3536" t="str">
        <f t="shared" si="174"/>
        <v>Remove</v>
      </c>
      <c r="W3536"/>
      <c r="X3536"/>
      <c r="Y3536"/>
      <c r="Z3536"/>
      <c r="AA3536"/>
      <c r="AC3536"/>
      <c r="AE3536"/>
    </row>
    <row r="3537" spans="1:31" hidden="1" x14ac:dyDescent="0.3">
      <c r="A3537" s="3">
        <v>3290904040</v>
      </c>
      <c r="B3537" s="3" t="s">
        <v>8230</v>
      </c>
      <c r="C3537" s="3" t="s">
        <v>8230</v>
      </c>
      <c r="D3537" s="3">
        <v>101.041026567866</v>
      </c>
      <c r="E3537" s="3" t="s">
        <v>8231</v>
      </c>
      <c r="F3537" s="3" t="s">
        <v>18</v>
      </c>
      <c r="G3537" s="3" t="s">
        <v>596</v>
      </c>
      <c r="H3537" s="3" t="s">
        <v>4</v>
      </c>
      <c r="I3537" s="3" t="s">
        <v>8107</v>
      </c>
      <c r="J3537" s="3" t="s">
        <v>26</v>
      </c>
      <c r="K3537" s="3" t="s">
        <v>511</v>
      </c>
      <c r="L3537" s="3" t="s">
        <v>211</v>
      </c>
      <c r="O3537" s="3" t="s">
        <v>9</v>
      </c>
      <c r="P3537" s="3" t="s">
        <v>4</v>
      </c>
      <c r="Q3537" s="3" t="s">
        <v>10</v>
      </c>
      <c r="V3537" t="str">
        <f t="shared" si="174"/>
        <v>Remove</v>
      </c>
      <c r="W3537"/>
      <c r="X3537"/>
      <c r="Y3537"/>
      <c r="Z3537"/>
      <c r="AA3537"/>
      <c r="AC3537"/>
      <c r="AE3537"/>
    </row>
    <row r="3538" spans="1:31" hidden="1" x14ac:dyDescent="0.3">
      <c r="A3538" s="3">
        <v>3270951040</v>
      </c>
      <c r="B3538" s="3" t="s">
        <v>8232</v>
      </c>
      <c r="C3538" s="3" t="s">
        <v>8232</v>
      </c>
      <c r="D3538" s="3">
        <v>385.28261627907</v>
      </c>
      <c r="E3538" s="3" t="s">
        <v>8233</v>
      </c>
      <c r="F3538" s="3" t="s">
        <v>83</v>
      </c>
      <c r="G3538" s="3" t="s">
        <v>159</v>
      </c>
      <c r="H3538" s="3" t="s">
        <v>107</v>
      </c>
      <c r="I3538" s="3" t="s">
        <v>8234</v>
      </c>
      <c r="J3538" s="3" t="s">
        <v>83</v>
      </c>
      <c r="K3538" s="3" t="s">
        <v>159</v>
      </c>
      <c r="L3538" s="3" t="s">
        <v>239</v>
      </c>
      <c r="M3538" s="3" t="s">
        <v>910</v>
      </c>
      <c r="O3538" s="3" t="s">
        <v>9</v>
      </c>
      <c r="P3538" s="3" t="s">
        <v>107</v>
      </c>
      <c r="Q3538" s="3" t="s">
        <v>10</v>
      </c>
      <c r="R3538" s="2" t="s">
        <v>109</v>
      </c>
      <c r="V3538" t="str">
        <f t="shared" si="174"/>
        <v>Remove</v>
      </c>
      <c r="W3538"/>
      <c r="X3538"/>
      <c r="Y3538"/>
      <c r="Z3538"/>
      <c r="AA3538"/>
      <c r="AC3538"/>
      <c r="AE3538"/>
    </row>
    <row r="3539" spans="1:31" hidden="1" x14ac:dyDescent="0.3">
      <c r="A3539" s="3">
        <v>3265442040</v>
      </c>
      <c r="B3539" s="3" t="s">
        <v>8232</v>
      </c>
      <c r="C3539" s="3" t="s">
        <v>8232</v>
      </c>
      <c r="D3539" s="3">
        <v>115.21778420386801</v>
      </c>
      <c r="E3539" s="3" t="s">
        <v>8235</v>
      </c>
      <c r="F3539" s="3" t="s">
        <v>41</v>
      </c>
      <c r="G3539" s="3" t="s">
        <v>144</v>
      </c>
      <c r="H3539" s="3" t="s">
        <v>4</v>
      </c>
      <c r="I3539" s="3" t="s">
        <v>8236</v>
      </c>
      <c r="J3539" s="3" t="s">
        <v>41</v>
      </c>
      <c r="K3539" s="3" t="s">
        <v>323</v>
      </c>
      <c r="L3539" s="3" t="s">
        <v>4</v>
      </c>
      <c r="N3539" s="3" t="s">
        <v>8</v>
      </c>
      <c r="O3539" s="3" t="s">
        <v>9</v>
      </c>
      <c r="P3539" s="3" t="s">
        <v>4</v>
      </c>
      <c r="Q3539" s="3" t="s">
        <v>10</v>
      </c>
      <c r="V3539" t="str">
        <f t="shared" si="174"/>
        <v>Remove</v>
      </c>
      <c r="W3539"/>
      <c r="X3539"/>
      <c r="Y3539"/>
      <c r="Z3539"/>
      <c r="AA3539"/>
      <c r="AC3539"/>
      <c r="AE3539"/>
    </row>
    <row r="3540" spans="1:31" hidden="1" x14ac:dyDescent="0.3">
      <c r="A3540" s="3">
        <v>3264878040</v>
      </c>
      <c r="B3540" s="3" t="s">
        <v>8232</v>
      </c>
      <c r="C3540" s="3" t="s">
        <v>8237</v>
      </c>
      <c r="D3540" s="3">
        <v>115.01199817451101</v>
      </c>
      <c r="E3540" s="3" t="s">
        <v>8238</v>
      </c>
      <c r="F3540" s="3" t="s">
        <v>41</v>
      </c>
      <c r="G3540" s="3" t="s">
        <v>219</v>
      </c>
      <c r="H3540" s="3" t="s">
        <v>4</v>
      </c>
      <c r="I3540" s="3" t="s">
        <v>8239</v>
      </c>
      <c r="J3540" s="3" t="s">
        <v>13</v>
      </c>
      <c r="K3540" s="3" t="s">
        <v>96</v>
      </c>
      <c r="L3540" s="3" t="s">
        <v>4</v>
      </c>
      <c r="N3540" s="3" t="s">
        <v>931</v>
      </c>
      <c r="O3540" s="3" t="s">
        <v>9</v>
      </c>
      <c r="P3540" s="3" t="s">
        <v>4</v>
      </c>
      <c r="Q3540" s="3" t="s">
        <v>10</v>
      </c>
      <c r="V3540" t="str">
        <f t="shared" si="174"/>
        <v>Remove</v>
      </c>
      <c r="W3540"/>
      <c r="X3540"/>
      <c r="Y3540"/>
      <c r="Z3540"/>
      <c r="AA3540"/>
      <c r="AC3540"/>
      <c r="AE3540"/>
    </row>
    <row r="3541" spans="1:31" hidden="1" x14ac:dyDescent="0.3">
      <c r="A3541" s="3">
        <v>3265794040</v>
      </c>
      <c r="B3541" s="3" t="s">
        <v>8240</v>
      </c>
      <c r="C3541" s="3" t="s">
        <v>8240</v>
      </c>
      <c r="D3541" s="3">
        <v>50.983248361252699</v>
      </c>
      <c r="E3541" s="3" t="s">
        <v>8241</v>
      </c>
      <c r="F3541" s="3" t="s">
        <v>62</v>
      </c>
      <c r="G3541" s="3" t="s">
        <v>1510</v>
      </c>
      <c r="H3541" s="3" t="s">
        <v>107</v>
      </c>
      <c r="I3541" s="3" t="s">
        <v>8242</v>
      </c>
      <c r="J3541" s="3" t="s">
        <v>62</v>
      </c>
      <c r="K3541" s="3" t="s">
        <v>1510</v>
      </c>
      <c r="L3541" s="3" t="s">
        <v>107</v>
      </c>
      <c r="O3541" s="3" t="s">
        <v>9</v>
      </c>
      <c r="P3541" s="3" t="s">
        <v>107</v>
      </c>
      <c r="Q3541" s="3" t="s">
        <v>10</v>
      </c>
      <c r="V3541" t="str">
        <f t="shared" si="174"/>
        <v>Remove</v>
      </c>
      <c r="W3541"/>
      <c r="X3541"/>
      <c r="Y3541"/>
      <c r="Z3541"/>
      <c r="AA3541"/>
      <c r="AC3541"/>
      <c r="AE3541"/>
    </row>
    <row r="3542" spans="1:31" hidden="1" x14ac:dyDescent="0.3">
      <c r="A3542" s="3">
        <v>3265362040</v>
      </c>
      <c r="B3542" s="3" t="s">
        <v>8240</v>
      </c>
      <c r="C3542" s="3" t="s">
        <v>8240</v>
      </c>
      <c r="D3542" s="3">
        <v>210.17648926999701</v>
      </c>
      <c r="E3542" s="3" t="s">
        <v>8243</v>
      </c>
      <c r="F3542" s="3" t="s">
        <v>90</v>
      </c>
      <c r="G3542" s="3" t="s">
        <v>91</v>
      </c>
      <c r="H3542" s="3" t="s">
        <v>4</v>
      </c>
      <c r="I3542" s="3" t="s">
        <v>8244</v>
      </c>
      <c r="J3542" s="3" t="s">
        <v>13</v>
      </c>
      <c r="K3542" s="3" t="s">
        <v>74</v>
      </c>
      <c r="L3542" s="3" t="s">
        <v>4</v>
      </c>
      <c r="N3542" s="3" t="s">
        <v>8</v>
      </c>
      <c r="O3542" s="3" t="s">
        <v>9</v>
      </c>
      <c r="P3542" s="3" t="s">
        <v>4</v>
      </c>
      <c r="Q3542" s="3" t="s">
        <v>10</v>
      </c>
      <c r="V3542" t="str">
        <f t="shared" si="174"/>
        <v>Remove</v>
      </c>
      <c r="W3542"/>
      <c r="X3542"/>
      <c r="Y3542"/>
      <c r="Z3542"/>
      <c r="AA3542"/>
      <c r="AC3542"/>
      <c r="AE3542"/>
    </row>
    <row r="3543" spans="1:31" hidden="1" x14ac:dyDescent="0.3">
      <c r="A3543" s="3">
        <v>3265319040</v>
      </c>
      <c r="B3543" s="3" t="s">
        <v>8240</v>
      </c>
      <c r="C3543" s="3" t="s">
        <v>8240</v>
      </c>
      <c r="D3543" s="3">
        <v>1202.6606475810199</v>
      </c>
      <c r="E3543" s="3" t="s">
        <v>8245</v>
      </c>
      <c r="F3543" s="3" t="s">
        <v>18</v>
      </c>
      <c r="G3543" s="3" t="s">
        <v>186</v>
      </c>
      <c r="H3543" s="3" t="s">
        <v>4</v>
      </c>
      <c r="I3543" s="3" t="s">
        <v>8246</v>
      </c>
      <c r="J3543" s="3" t="s">
        <v>6</v>
      </c>
      <c r="K3543" s="3" t="s">
        <v>7</v>
      </c>
      <c r="L3543" s="3" t="s">
        <v>4</v>
      </c>
      <c r="N3543" s="3" t="s">
        <v>329</v>
      </c>
      <c r="O3543" s="3" t="s">
        <v>9</v>
      </c>
      <c r="P3543" s="3" t="s">
        <v>4</v>
      </c>
      <c r="Q3543" s="3" t="s">
        <v>10</v>
      </c>
      <c r="V3543" t="str">
        <f t="shared" si="174"/>
        <v>Remove</v>
      </c>
      <c r="W3543"/>
      <c r="X3543"/>
      <c r="Y3543"/>
      <c r="Z3543"/>
      <c r="AA3543"/>
      <c r="AC3543"/>
      <c r="AE3543"/>
    </row>
    <row r="3544" spans="1:31" hidden="1" x14ac:dyDescent="0.3">
      <c r="A3544" s="3">
        <v>3413000040</v>
      </c>
      <c r="B3544" s="3" t="s">
        <v>8247</v>
      </c>
      <c r="C3544" s="3" t="s">
        <v>8247</v>
      </c>
      <c r="D3544" s="3">
        <v>59.3541818181818</v>
      </c>
      <c r="E3544" s="3" t="s">
        <v>8248</v>
      </c>
      <c r="F3544" s="3" t="s">
        <v>90</v>
      </c>
      <c r="G3544" s="3" t="s">
        <v>623</v>
      </c>
      <c r="H3544" s="3" t="s">
        <v>107</v>
      </c>
      <c r="I3544" s="3" t="s">
        <v>8249</v>
      </c>
      <c r="J3544" s="3" t="s">
        <v>26</v>
      </c>
      <c r="K3544" s="3" t="s">
        <v>72</v>
      </c>
      <c r="L3544" s="3" t="s">
        <v>107</v>
      </c>
      <c r="O3544" s="3" t="s">
        <v>9</v>
      </c>
      <c r="P3544" s="3" t="s">
        <v>107</v>
      </c>
      <c r="Q3544" s="3" t="s">
        <v>10</v>
      </c>
      <c r="V3544" t="str">
        <f t="shared" si="174"/>
        <v>Remove</v>
      </c>
      <c r="W3544"/>
      <c r="X3544"/>
      <c r="Y3544"/>
      <c r="Z3544"/>
      <c r="AA3544"/>
      <c r="AC3544"/>
      <c r="AE3544"/>
    </row>
    <row r="3545" spans="1:31" hidden="1" x14ac:dyDescent="0.3">
      <c r="A3545" s="3">
        <v>3303554040</v>
      </c>
      <c r="B3545" s="3" t="s">
        <v>8247</v>
      </c>
      <c r="C3545" s="3" t="s">
        <v>8247</v>
      </c>
      <c r="D3545" s="3">
        <v>343.91215156268902</v>
      </c>
      <c r="E3545" s="3" t="s">
        <v>8250</v>
      </c>
      <c r="F3545" s="3" t="s">
        <v>6</v>
      </c>
      <c r="G3545" s="3" t="s">
        <v>34</v>
      </c>
      <c r="H3545" s="3" t="s">
        <v>4</v>
      </c>
      <c r="I3545" s="3" t="s">
        <v>7493</v>
      </c>
      <c r="J3545" s="3" t="s">
        <v>6</v>
      </c>
      <c r="K3545" s="3" t="s">
        <v>34</v>
      </c>
      <c r="L3545" s="3" t="s">
        <v>4</v>
      </c>
      <c r="O3545" s="3" t="s">
        <v>9</v>
      </c>
      <c r="P3545" s="3" t="s">
        <v>4</v>
      </c>
      <c r="Q3545" s="3" t="s">
        <v>10</v>
      </c>
      <c r="V3545" t="str">
        <f t="shared" si="174"/>
        <v>Remove</v>
      </c>
      <c r="W3545"/>
      <c r="X3545"/>
      <c r="Y3545"/>
      <c r="Z3545"/>
      <c r="AA3545"/>
      <c r="AC3545"/>
      <c r="AE3545"/>
    </row>
    <row r="3546" spans="1:31" hidden="1" x14ac:dyDescent="0.3">
      <c r="A3546" s="3">
        <v>3274909040</v>
      </c>
      <c r="B3546" s="3" t="s">
        <v>8247</v>
      </c>
      <c r="C3546" s="3" t="s">
        <v>8247</v>
      </c>
      <c r="D3546" s="3">
        <v>344.74297091830601</v>
      </c>
      <c r="E3546" s="3" t="s">
        <v>8251</v>
      </c>
      <c r="F3546" s="3" t="s">
        <v>6</v>
      </c>
      <c r="G3546" s="3" t="s">
        <v>117</v>
      </c>
      <c r="H3546" s="3" t="s">
        <v>4</v>
      </c>
      <c r="I3546" s="3" t="s">
        <v>25</v>
      </c>
      <c r="J3546" s="3" t="s">
        <v>26</v>
      </c>
      <c r="K3546" s="3" t="s">
        <v>27</v>
      </c>
      <c r="L3546" s="3" t="s">
        <v>4</v>
      </c>
      <c r="O3546" s="3" t="s">
        <v>9</v>
      </c>
      <c r="P3546" s="3" t="s">
        <v>4</v>
      </c>
      <c r="Q3546" s="3" t="s">
        <v>10</v>
      </c>
      <c r="V3546" t="str">
        <f t="shared" si="174"/>
        <v>Remove</v>
      </c>
      <c r="W3546"/>
      <c r="X3546"/>
      <c r="Y3546"/>
      <c r="Z3546"/>
      <c r="AA3546"/>
      <c r="AC3546"/>
      <c r="AE3546"/>
    </row>
    <row r="3547" spans="1:31" hidden="1" x14ac:dyDescent="0.3">
      <c r="A3547" s="3">
        <v>3265987040</v>
      </c>
      <c r="B3547" s="3" t="s">
        <v>8247</v>
      </c>
      <c r="C3547" s="3" t="s">
        <v>8247</v>
      </c>
      <c r="D3547" s="3">
        <v>405.76641124653099</v>
      </c>
      <c r="E3547" s="3" t="s">
        <v>8252</v>
      </c>
      <c r="F3547" s="3" t="s">
        <v>26</v>
      </c>
      <c r="G3547" s="3" t="s">
        <v>27</v>
      </c>
      <c r="H3547" s="3" t="s">
        <v>4</v>
      </c>
      <c r="I3547" s="3" t="s">
        <v>8253</v>
      </c>
      <c r="J3547" s="3" t="s">
        <v>83</v>
      </c>
      <c r="K3547" s="3" t="s">
        <v>159</v>
      </c>
      <c r="L3547" s="3" t="s">
        <v>4</v>
      </c>
      <c r="N3547" s="3" t="s">
        <v>717</v>
      </c>
      <c r="O3547" s="3" t="s">
        <v>9</v>
      </c>
      <c r="P3547" s="3" t="s">
        <v>4</v>
      </c>
      <c r="Q3547" s="3" t="s">
        <v>10</v>
      </c>
      <c r="V3547" t="str">
        <f t="shared" si="174"/>
        <v>Remove</v>
      </c>
      <c r="W3547"/>
      <c r="X3547"/>
      <c r="Y3547"/>
      <c r="Z3547"/>
      <c r="AA3547"/>
      <c r="AC3547"/>
      <c r="AE3547"/>
    </row>
    <row r="3548" spans="1:31" hidden="1" x14ac:dyDescent="0.3">
      <c r="A3548" s="3">
        <v>3266456040</v>
      </c>
      <c r="B3548" s="3" t="s">
        <v>8254</v>
      </c>
      <c r="C3548" s="3" t="s">
        <v>8254</v>
      </c>
      <c r="D3548" s="3">
        <v>84.626445389731003</v>
      </c>
      <c r="E3548" s="3" t="s">
        <v>8255</v>
      </c>
      <c r="F3548" s="3" t="s">
        <v>26</v>
      </c>
      <c r="G3548" s="3" t="s">
        <v>27</v>
      </c>
      <c r="H3548" s="3" t="s">
        <v>4</v>
      </c>
      <c r="I3548" s="3" t="s">
        <v>8256</v>
      </c>
      <c r="J3548" s="3" t="s">
        <v>13</v>
      </c>
      <c r="K3548" s="3" t="s">
        <v>56</v>
      </c>
      <c r="L3548" s="3" t="s">
        <v>4</v>
      </c>
      <c r="O3548" s="3" t="s">
        <v>9</v>
      </c>
      <c r="P3548" s="3" t="s">
        <v>4</v>
      </c>
      <c r="Q3548" s="3" t="s">
        <v>10</v>
      </c>
      <c r="V3548" t="str">
        <f t="shared" si="174"/>
        <v>Remove</v>
      </c>
      <c r="W3548"/>
      <c r="X3548"/>
      <c r="Y3548"/>
      <c r="Z3548"/>
      <c r="AA3548"/>
      <c r="AC3548"/>
      <c r="AE3548"/>
    </row>
    <row r="3549" spans="1:31" hidden="1" x14ac:dyDescent="0.3">
      <c r="A3549" s="3">
        <v>3267104040</v>
      </c>
      <c r="B3549" s="3" t="s">
        <v>8257</v>
      </c>
      <c r="C3549" s="3" t="s">
        <v>8257</v>
      </c>
      <c r="D3549" s="3">
        <v>277.69368152483901</v>
      </c>
      <c r="E3549" s="3" t="s">
        <v>8258</v>
      </c>
      <c r="F3549" s="3" t="s">
        <v>83</v>
      </c>
      <c r="G3549" s="3" t="s">
        <v>84</v>
      </c>
      <c r="H3549" s="3" t="s">
        <v>4</v>
      </c>
      <c r="I3549" s="3" t="s">
        <v>8259</v>
      </c>
      <c r="J3549" s="3" t="s">
        <v>18</v>
      </c>
      <c r="K3549" s="3" t="s">
        <v>186</v>
      </c>
      <c r="L3549" s="3" t="s">
        <v>4</v>
      </c>
      <c r="N3549" s="3" t="s">
        <v>59</v>
      </c>
      <c r="O3549" s="3" t="s">
        <v>9</v>
      </c>
      <c r="P3549" s="3" t="s">
        <v>4</v>
      </c>
      <c r="Q3549" s="3" t="s">
        <v>10</v>
      </c>
      <c r="V3549" t="str">
        <f t="shared" si="174"/>
        <v>Remove</v>
      </c>
      <c r="W3549"/>
      <c r="X3549"/>
      <c r="Y3549"/>
      <c r="Z3549"/>
      <c r="AA3549"/>
      <c r="AC3549"/>
      <c r="AE3549"/>
    </row>
    <row r="3550" spans="1:31" hidden="1" x14ac:dyDescent="0.3">
      <c r="A3550" s="3">
        <v>3266990040</v>
      </c>
      <c r="B3550" s="3" t="s">
        <v>8257</v>
      </c>
      <c r="C3550" s="3" t="s">
        <v>8257</v>
      </c>
      <c r="D3550" s="3">
        <v>135.52453849617299</v>
      </c>
      <c r="E3550" s="3" t="s">
        <v>8260</v>
      </c>
      <c r="F3550" s="3" t="s">
        <v>83</v>
      </c>
      <c r="G3550" s="3" t="s">
        <v>159</v>
      </c>
      <c r="H3550" s="3" t="s">
        <v>4</v>
      </c>
      <c r="I3550" s="3" t="s">
        <v>8261</v>
      </c>
      <c r="J3550" s="3" t="s">
        <v>83</v>
      </c>
      <c r="K3550" s="3" t="s">
        <v>159</v>
      </c>
      <c r="L3550" s="3" t="s">
        <v>4</v>
      </c>
      <c r="O3550" s="3" t="s">
        <v>9</v>
      </c>
      <c r="P3550" s="3" t="s">
        <v>4</v>
      </c>
      <c r="Q3550" s="3" t="s">
        <v>10</v>
      </c>
      <c r="V3550" t="str">
        <f t="shared" si="174"/>
        <v>Remove</v>
      </c>
      <c r="W3550"/>
      <c r="X3550"/>
      <c r="Y3550"/>
      <c r="Z3550"/>
      <c r="AA3550"/>
      <c r="AC3550"/>
      <c r="AE3550"/>
    </row>
    <row r="3551" spans="1:31" hidden="1" x14ac:dyDescent="0.3">
      <c r="A3551" s="3">
        <v>3266765040</v>
      </c>
      <c r="B3551" s="3" t="s">
        <v>8257</v>
      </c>
      <c r="C3551" s="3" t="s">
        <v>8257</v>
      </c>
      <c r="D3551" s="3">
        <v>55.074290859972997</v>
      </c>
      <c r="E3551" s="3" t="s">
        <v>8262</v>
      </c>
      <c r="F3551" s="3" t="s">
        <v>6</v>
      </c>
      <c r="G3551" s="3" t="s">
        <v>7</v>
      </c>
      <c r="H3551" s="3" t="s">
        <v>4</v>
      </c>
      <c r="I3551" s="3" t="s">
        <v>5376</v>
      </c>
      <c r="J3551" s="3" t="s">
        <v>62</v>
      </c>
      <c r="K3551" s="3" t="s">
        <v>113</v>
      </c>
      <c r="L3551" s="3" t="s">
        <v>4</v>
      </c>
      <c r="O3551" s="3" t="s">
        <v>9</v>
      </c>
      <c r="P3551" s="3" t="s">
        <v>4</v>
      </c>
      <c r="Q3551" s="3" t="s">
        <v>10</v>
      </c>
      <c r="V3551" t="str">
        <f t="shared" si="174"/>
        <v>Remove</v>
      </c>
      <c r="W3551"/>
      <c r="X3551"/>
      <c r="Y3551"/>
      <c r="Z3551"/>
      <c r="AA3551"/>
      <c r="AC3551"/>
      <c r="AE3551"/>
    </row>
    <row r="3552" spans="1:31" hidden="1" x14ac:dyDescent="0.3">
      <c r="A3552" s="3">
        <v>3268971040</v>
      </c>
      <c r="B3552" s="3" t="s">
        <v>8263</v>
      </c>
      <c r="C3552" s="3" t="s">
        <v>8006</v>
      </c>
      <c r="D3552" s="3">
        <v>249.45413214488701</v>
      </c>
      <c r="E3552" s="3" t="s">
        <v>8264</v>
      </c>
      <c r="F3552" s="3" t="s">
        <v>13</v>
      </c>
      <c r="G3552" s="3" t="s">
        <v>56</v>
      </c>
      <c r="H3552" s="3" t="s">
        <v>4</v>
      </c>
      <c r="I3552" s="3" t="s">
        <v>8265</v>
      </c>
      <c r="J3552" s="3" t="s">
        <v>90</v>
      </c>
      <c r="K3552" s="3" t="s">
        <v>623</v>
      </c>
      <c r="L3552" s="3" t="s">
        <v>4</v>
      </c>
      <c r="O3552" s="3" t="s">
        <v>9</v>
      </c>
      <c r="P3552" s="3" t="s">
        <v>4</v>
      </c>
      <c r="Q3552" s="3" t="s">
        <v>10</v>
      </c>
      <c r="V3552" t="str">
        <f t="shared" si="174"/>
        <v>Remove</v>
      </c>
      <c r="W3552"/>
      <c r="X3552"/>
      <c r="Y3552"/>
      <c r="Z3552"/>
      <c r="AA3552"/>
      <c r="AC3552"/>
      <c r="AE3552"/>
    </row>
    <row r="3553" spans="1:31" hidden="1" x14ac:dyDescent="0.3">
      <c r="A3553" s="3">
        <v>3268655040</v>
      </c>
      <c r="B3553" s="3" t="s">
        <v>8263</v>
      </c>
      <c r="C3553" s="3" t="s">
        <v>8266</v>
      </c>
      <c r="D3553" s="3">
        <v>68.8287883888826</v>
      </c>
      <c r="E3553" s="3" t="s">
        <v>8267</v>
      </c>
      <c r="F3553" s="3" t="s">
        <v>23</v>
      </c>
      <c r="G3553" s="3" t="s">
        <v>126</v>
      </c>
      <c r="H3553" s="3" t="s">
        <v>127</v>
      </c>
      <c r="I3553" s="3" t="s">
        <v>8268</v>
      </c>
      <c r="J3553" s="3" t="s">
        <v>23</v>
      </c>
      <c r="K3553" s="3" t="s">
        <v>24</v>
      </c>
      <c r="L3553" s="3" t="s">
        <v>127</v>
      </c>
      <c r="O3553" s="3" t="s">
        <v>9</v>
      </c>
      <c r="P3553" s="3" t="s">
        <v>127</v>
      </c>
      <c r="Q3553" s="3" t="s">
        <v>10</v>
      </c>
      <c r="V3553" t="str">
        <f t="shared" si="174"/>
        <v>Remove</v>
      </c>
      <c r="W3553"/>
      <c r="X3553"/>
      <c r="Y3553"/>
      <c r="Z3553"/>
      <c r="AA3553"/>
      <c r="AC3553"/>
      <c r="AE3553"/>
    </row>
    <row r="3554" spans="1:31" hidden="1" x14ac:dyDescent="0.3">
      <c r="A3554" s="3">
        <v>3274029040</v>
      </c>
      <c r="B3554" s="3" t="s">
        <v>8006</v>
      </c>
      <c r="C3554" s="3" t="s">
        <v>8006</v>
      </c>
      <c r="D3554" s="3">
        <v>73.983788472467296</v>
      </c>
      <c r="E3554" s="3" t="s">
        <v>8269</v>
      </c>
      <c r="F3554" s="3" t="s">
        <v>13</v>
      </c>
      <c r="G3554" s="3" t="s">
        <v>155</v>
      </c>
      <c r="H3554" s="3" t="s">
        <v>4</v>
      </c>
      <c r="I3554" s="3" t="s">
        <v>8270</v>
      </c>
      <c r="J3554" s="3" t="s">
        <v>6</v>
      </c>
      <c r="K3554" s="3" t="s">
        <v>79</v>
      </c>
      <c r="L3554" s="3" t="s">
        <v>4</v>
      </c>
      <c r="O3554" s="3" t="s">
        <v>9</v>
      </c>
      <c r="P3554" s="3" t="s">
        <v>4</v>
      </c>
      <c r="Q3554" s="3" t="s">
        <v>10</v>
      </c>
      <c r="V3554" t="str">
        <f t="shared" si="174"/>
        <v>Remove</v>
      </c>
      <c r="W3554"/>
      <c r="X3554"/>
      <c r="Y3554"/>
      <c r="Z3554"/>
      <c r="AA3554"/>
      <c r="AC3554"/>
      <c r="AE3554"/>
    </row>
    <row r="3555" spans="1:31" hidden="1" x14ac:dyDescent="0.3">
      <c r="A3555" s="3">
        <v>3267852040</v>
      </c>
      <c r="B3555" s="3" t="s">
        <v>8006</v>
      </c>
      <c r="C3555" s="3" t="s">
        <v>8006</v>
      </c>
      <c r="D3555" s="3">
        <v>189.932103011994</v>
      </c>
      <c r="E3555" s="3" t="s">
        <v>8271</v>
      </c>
      <c r="F3555" s="3" t="s">
        <v>13</v>
      </c>
      <c r="G3555" s="3" t="s">
        <v>96</v>
      </c>
      <c r="H3555" s="3" t="s">
        <v>4</v>
      </c>
      <c r="I3555" s="3" t="s">
        <v>8272</v>
      </c>
      <c r="J3555" s="3" t="s">
        <v>90</v>
      </c>
      <c r="K3555" s="3" t="s">
        <v>623</v>
      </c>
      <c r="L3555" s="3" t="s">
        <v>4</v>
      </c>
      <c r="O3555" s="3" t="s">
        <v>9</v>
      </c>
      <c r="P3555" s="3" t="s">
        <v>4</v>
      </c>
      <c r="Q3555" s="3" t="s">
        <v>10</v>
      </c>
      <c r="V3555" t="str">
        <f t="shared" si="174"/>
        <v>Remove</v>
      </c>
      <c r="W3555"/>
      <c r="X3555"/>
      <c r="Y3555"/>
      <c r="Z3555"/>
      <c r="AA3555"/>
      <c r="AC3555"/>
      <c r="AE3555"/>
    </row>
    <row r="3556" spans="1:31" hidden="1" x14ac:dyDescent="0.3">
      <c r="A3556" s="3">
        <v>3268243040</v>
      </c>
      <c r="B3556" s="3" t="s">
        <v>8273</v>
      </c>
      <c r="C3556" s="3" t="s">
        <v>8273</v>
      </c>
      <c r="D3556" s="3">
        <v>99.022650631173704</v>
      </c>
      <c r="E3556" s="3" t="s">
        <v>8274</v>
      </c>
      <c r="F3556" s="3" t="s">
        <v>13</v>
      </c>
      <c r="G3556" s="3" t="s">
        <v>65</v>
      </c>
      <c r="H3556" s="3" t="s">
        <v>4</v>
      </c>
      <c r="I3556" s="3" t="s">
        <v>8275</v>
      </c>
      <c r="J3556" s="3" t="s">
        <v>13</v>
      </c>
      <c r="K3556" s="3" t="s">
        <v>425</v>
      </c>
      <c r="L3556" s="3" t="s">
        <v>4</v>
      </c>
      <c r="O3556" s="3" t="s">
        <v>9</v>
      </c>
      <c r="P3556" s="3" t="s">
        <v>4</v>
      </c>
      <c r="Q3556" s="3" t="s">
        <v>10</v>
      </c>
      <c r="V3556" t="str">
        <f t="shared" si="174"/>
        <v>Remove</v>
      </c>
      <c r="W3556"/>
      <c r="X3556"/>
      <c r="Y3556"/>
      <c r="Z3556"/>
      <c r="AA3556"/>
      <c r="AC3556"/>
      <c r="AE3556"/>
    </row>
    <row r="3557" spans="1:31" hidden="1" x14ac:dyDescent="0.3">
      <c r="A3557" s="3">
        <v>3391833040</v>
      </c>
      <c r="B3557" s="3" t="s">
        <v>8146</v>
      </c>
      <c r="C3557" s="3" t="s">
        <v>8146</v>
      </c>
      <c r="D3557" s="3">
        <v>59.636545018686398</v>
      </c>
      <c r="E3557" s="3" t="s">
        <v>8276</v>
      </c>
      <c r="F3557" s="3" t="s">
        <v>2</v>
      </c>
      <c r="G3557" s="3" t="s">
        <v>208</v>
      </c>
      <c r="H3557" s="3" t="s">
        <v>4</v>
      </c>
      <c r="I3557" s="3" t="s">
        <v>8277</v>
      </c>
      <c r="J3557" s="3" t="s">
        <v>83</v>
      </c>
      <c r="K3557" s="3" t="s">
        <v>84</v>
      </c>
      <c r="L3557" s="3" t="s">
        <v>4</v>
      </c>
      <c r="N3557" s="3" t="s">
        <v>8</v>
      </c>
      <c r="O3557" s="3" t="s">
        <v>9</v>
      </c>
      <c r="P3557" s="3" t="s">
        <v>4</v>
      </c>
      <c r="Q3557" s="3" t="s">
        <v>10</v>
      </c>
      <c r="V3557" t="str">
        <f t="shared" si="174"/>
        <v>Remove</v>
      </c>
      <c r="W3557"/>
      <c r="X3557"/>
      <c r="Y3557"/>
      <c r="Z3557"/>
      <c r="AA3557"/>
      <c r="AC3557"/>
      <c r="AE3557"/>
    </row>
    <row r="3558" spans="1:31" hidden="1" x14ac:dyDescent="0.3">
      <c r="A3558" s="3">
        <v>3354743040</v>
      </c>
      <c r="B3558" s="3" t="s">
        <v>8146</v>
      </c>
      <c r="C3558" s="3" t="s">
        <v>8278</v>
      </c>
      <c r="D3558" s="3">
        <v>73.687564725563604</v>
      </c>
      <c r="E3558" s="3" t="s">
        <v>8279</v>
      </c>
      <c r="F3558" s="3" t="s">
        <v>6</v>
      </c>
      <c r="G3558" s="3" t="s">
        <v>34</v>
      </c>
      <c r="H3558" s="3" t="s">
        <v>49</v>
      </c>
      <c r="I3558" s="3" t="s">
        <v>8280</v>
      </c>
      <c r="J3558" s="3" t="s">
        <v>6</v>
      </c>
      <c r="K3558" s="3" t="s">
        <v>34</v>
      </c>
      <c r="L3558" s="3" t="s">
        <v>49</v>
      </c>
      <c r="O3558" s="3" t="s">
        <v>9</v>
      </c>
      <c r="P3558" s="3" t="s">
        <v>49</v>
      </c>
      <c r="Q3558" s="3" t="s">
        <v>10</v>
      </c>
      <c r="V3558" t="str">
        <f t="shared" si="174"/>
        <v>Remove</v>
      </c>
      <c r="W3558"/>
      <c r="X3558"/>
      <c r="Y3558"/>
      <c r="Z3558"/>
      <c r="AA3558"/>
      <c r="AC3558"/>
      <c r="AE3558"/>
    </row>
    <row r="3559" spans="1:31" hidden="1" x14ac:dyDescent="0.3">
      <c r="A3559" s="3">
        <v>3270222040</v>
      </c>
      <c r="B3559" s="3" t="s">
        <v>8281</v>
      </c>
      <c r="C3559" s="3" t="s">
        <v>8281</v>
      </c>
      <c r="D3559" s="3">
        <v>116.997203303869</v>
      </c>
      <c r="E3559" s="3" t="s">
        <v>8282</v>
      </c>
      <c r="F3559" s="3" t="s">
        <v>62</v>
      </c>
      <c r="G3559" s="3" t="s">
        <v>1510</v>
      </c>
      <c r="H3559" s="3" t="s">
        <v>107</v>
      </c>
      <c r="I3559" s="3" t="s">
        <v>8283</v>
      </c>
      <c r="J3559" s="3" t="s">
        <v>13</v>
      </c>
      <c r="K3559" s="3" t="s">
        <v>74</v>
      </c>
      <c r="L3559" s="3" t="s">
        <v>107</v>
      </c>
      <c r="O3559" s="3" t="s">
        <v>9</v>
      </c>
      <c r="P3559" s="3" t="s">
        <v>107</v>
      </c>
      <c r="Q3559" s="3" t="s">
        <v>10</v>
      </c>
      <c r="V3559" t="str">
        <f t="shared" si="174"/>
        <v>Remove</v>
      </c>
      <c r="W3559"/>
      <c r="X3559"/>
      <c r="Y3559"/>
      <c r="Z3559"/>
      <c r="AA3559"/>
      <c r="AC3559"/>
      <c r="AE3559"/>
    </row>
    <row r="3560" spans="1:31" hidden="1" x14ac:dyDescent="0.3">
      <c r="A3560" s="3">
        <v>3269959040</v>
      </c>
      <c r="B3560" s="3" t="s">
        <v>4231</v>
      </c>
      <c r="C3560" s="3" t="s">
        <v>4231</v>
      </c>
      <c r="D3560" s="3">
        <v>59.119998817599999</v>
      </c>
      <c r="E3560" s="3" t="s">
        <v>8284</v>
      </c>
      <c r="F3560" s="3" t="s">
        <v>6</v>
      </c>
      <c r="G3560" s="3" t="s">
        <v>7</v>
      </c>
      <c r="H3560" s="3" t="s">
        <v>4</v>
      </c>
      <c r="I3560" s="3" t="s">
        <v>8285</v>
      </c>
      <c r="J3560" s="3" t="s">
        <v>6</v>
      </c>
      <c r="K3560" s="3" t="s">
        <v>34</v>
      </c>
      <c r="L3560" s="3" t="s">
        <v>4</v>
      </c>
      <c r="M3560" s="3" t="s">
        <v>2805</v>
      </c>
      <c r="O3560" s="3" t="s">
        <v>9</v>
      </c>
      <c r="P3560" s="3" t="s">
        <v>4</v>
      </c>
      <c r="Q3560" s="3" t="s">
        <v>10</v>
      </c>
      <c r="V3560" t="str">
        <f t="shared" si="174"/>
        <v>Remove</v>
      </c>
      <c r="W3560"/>
      <c r="X3560"/>
      <c r="Y3560"/>
      <c r="Z3560"/>
      <c r="AA3560"/>
      <c r="AC3560"/>
      <c r="AE3560"/>
    </row>
    <row r="3561" spans="1:31" hidden="1" x14ac:dyDescent="0.3">
      <c r="A3561" s="3">
        <v>3269622040</v>
      </c>
      <c r="B3561" s="3" t="s">
        <v>4231</v>
      </c>
      <c r="C3561" s="3" t="s">
        <v>4231</v>
      </c>
      <c r="D3561" s="3">
        <v>1663.01222545015</v>
      </c>
      <c r="E3561" s="3" t="s">
        <v>8286</v>
      </c>
      <c r="F3561" s="3" t="s">
        <v>83</v>
      </c>
      <c r="G3561" s="3" t="s">
        <v>159</v>
      </c>
      <c r="H3561" s="3" t="s">
        <v>332</v>
      </c>
      <c r="I3561" s="3" t="s">
        <v>8287</v>
      </c>
      <c r="J3561" s="3" t="s">
        <v>83</v>
      </c>
      <c r="K3561" s="3" t="s">
        <v>159</v>
      </c>
      <c r="L3561" s="3" t="s">
        <v>332</v>
      </c>
      <c r="O3561" s="3" t="s">
        <v>9</v>
      </c>
      <c r="P3561" s="3" t="s">
        <v>332</v>
      </c>
      <c r="Q3561" s="3" t="s">
        <v>10</v>
      </c>
      <c r="V3561" t="str">
        <f t="shared" si="174"/>
        <v>Remove</v>
      </c>
      <c r="W3561"/>
      <c r="X3561"/>
      <c r="Y3561"/>
      <c r="Z3561"/>
      <c r="AA3561"/>
      <c r="AC3561"/>
      <c r="AE3561"/>
    </row>
    <row r="3562" spans="1:31" hidden="1" x14ac:dyDescent="0.3">
      <c r="A3562" s="3">
        <v>3287464040</v>
      </c>
      <c r="B3562" s="3" t="s">
        <v>8237</v>
      </c>
      <c r="C3562" s="3" t="s">
        <v>8237</v>
      </c>
      <c r="D3562" s="3">
        <v>60</v>
      </c>
      <c r="E3562" s="3" t="s">
        <v>8288</v>
      </c>
      <c r="F3562" s="3" t="s">
        <v>62</v>
      </c>
      <c r="G3562" s="3" t="s">
        <v>63</v>
      </c>
      <c r="H3562" s="3" t="s">
        <v>49</v>
      </c>
      <c r="I3562" s="3" t="s">
        <v>8289</v>
      </c>
      <c r="J3562" s="3" t="s">
        <v>26</v>
      </c>
      <c r="K3562" s="3" t="s">
        <v>27</v>
      </c>
      <c r="L3562" s="3" t="s">
        <v>382</v>
      </c>
      <c r="O3562" s="3" t="s">
        <v>9</v>
      </c>
      <c r="P3562" s="3" t="s">
        <v>49</v>
      </c>
      <c r="Q3562" s="3" t="s">
        <v>10</v>
      </c>
      <c r="V3562" t="str">
        <f t="shared" si="174"/>
        <v>Remove</v>
      </c>
      <c r="W3562"/>
      <c r="X3562"/>
      <c r="Y3562"/>
      <c r="Z3562"/>
      <c r="AA3562"/>
      <c r="AC3562"/>
      <c r="AE3562"/>
    </row>
    <row r="3563" spans="1:31" hidden="1" x14ac:dyDescent="0.3">
      <c r="A3563" s="3">
        <v>3273316040</v>
      </c>
      <c r="B3563" s="3" t="s">
        <v>8237</v>
      </c>
      <c r="C3563" s="3" t="s">
        <v>8290</v>
      </c>
      <c r="D3563" s="3">
        <v>1787.6912860621301</v>
      </c>
      <c r="E3563" s="3" t="s">
        <v>8291</v>
      </c>
      <c r="F3563" s="3" t="s">
        <v>13</v>
      </c>
      <c r="G3563" s="3" t="s">
        <v>155</v>
      </c>
      <c r="H3563" s="3" t="s">
        <v>4</v>
      </c>
      <c r="I3563" s="3" t="s">
        <v>8292</v>
      </c>
      <c r="J3563" s="3" t="s">
        <v>6</v>
      </c>
      <c r="K3563" s="3" t="s">
        <v>79</v>
      </c>
      <c r="L3563" s="3" t="s">
        <v>4</v>
      </c>
      <c r="N3563" s="3" t="s">
        <v>59</v>
      </c>
      <c r="O3563" s="3" t="s">
        <v>9</v>
      </c>
      <c r="P3563" s="3" t="s">
        <v>4</v>
      </c>
      <c r="Q3563" s="3" t="s">
        <v>10</v>
      </c>
      <c r="V3563" t="str">
        <f t="shared" si="174"/>
        <v>Remove</v>
      </c>
      <c r="W3563"/>
      <c r="X3563"/>
      <c r="Y3563"/>
      <c r="Z3563"/>
      <c r="AA3563"/>
      <c r="AC3563"/>
      <c r="AE3563"/>
    </row>
    <row r="3564" spans="1:31" hidden="1" x14ac:dyDescent="0.3">
      <c r="A3564" s="3">
        <v>3271692040</v>
      </c>
      <c r="B3564" s="3" t="s">
        <v>8293</v>
      </c>
      <c r="C3564" s="3" t="s">
        <v>8293</v>
      </c>
      <c r="D3564" s="3">
        <v>51.537283543409103</v>
      </c>
      <c r="E3564" s="3" t="s">
        <v>8294</v>
      </c>
      <c r="F3564" s="3" t="s">
        <v>62</v>
      </c>
      <c r="G3564" s="3" t="s">
        <v>210</v>
      </c>
      <c r="H3564" s="3" t="s">
        <v>4</v>
      </c>
      <c r="I3564" s="3" t="s">
        <v>8057</v>
      </c>
      <c r="J3564" s="3" t="s">
        <v>18</v>
      </c>
      <c r="K3564" s="3" t="s">
        <v>186</v>
      </c>
      <c r="L3564" s="3" t="s">
        <v>4</v>
      </c>
      <c r="O3564" s="3" t="s">
        <v>9</v>
      </c>
      <c r="P3564" s="3" t="s">
        <v>4</v>
      </c>
      <c r="Q3564" s="3" t="s">
        <v>10</v>
      </c>
      <c r="V3564" t="str">
        <f t="shared" si="174"/>
        <v>Remove</v>
      </c>
      <c r="W3564"/>
      <c r="X3564"/>
      <c r="Y3564"/>
      <c r="Z3564"/>
      <c r="AA3564"/>
      <c r="AC3564"/>
      <c r="AE3564"/>
    </row>
    <row r="3565" spans="1:31" hidden="1" x14ac:dyDescent="0.3">
      <c r="A3565" s="3">
        <v>3270431040</v>
      </c>
      <c r="B3565" s="3" t="s">
        <v>8293</v>
      </c>
      <c r="C3565" s="3" t="s">
        <v>8293</v>
      </c>
      <c r="D3565" s="3">
        <v>175.07951466603799</v>
      </c>
      <c r="E3565" s="3" t="s">
        <v>3294</v>
      </c>
      <c r="F3565" s="3" t="s">
        <v>18</v>
      </c>
      <c r="G3565" s="3" t="s">
        <v>319</v>
      </c>
      <c r="H3565" s="3" t="s">
        <v>4</v>
      </c>
      <c r="I3565" s="3" t="s">
        <v>8295</v>
      </c>
      <c r="J3565" s="3" t="s">
        <v>26</v>
      </c>
      <c r="K3565" s="3" t="s">
        <v>27</v>
      </c>
      <c r="L3565" s="3" t="s">
        <v>4</v>
      </c>
      <c r="N3565" s="3" t="s">
        <v>8296</v>
      </c>
      <c r="O3565" s="3" t="s">
        <v>9</v>
      </c>
      <c r="P3565" s="3" t="s">
        <v>4</v>
      </c>
      <c r="Q3565" s="3" t="s">
        <v>10</v>
      </c>
      <c r="V3565" t="str">
        <f t="shared" si="174"/>
        <v>Remove</v>
      </c>
      <c r="W3565"/>
      <c r="X3565"/>
      <c r="Y3565"/>
      <c r="Z3565"/>
      <c r="AA3565"/>
      <c r="AC3565"/>
      <c r="AE3565"/>
    </row>
    <row r="3566" spans="1:31" hidden="1" x14ac:dyDescent="0.3">
      <c r="A3566" s="3">
        <v>3270420040</v>
      </c>
      <c r="B3566" s="3" t="s">
        <v>8293</v>
      </c>
      <c r="C3566" s="3" t="s">
        <v>8293</v>
      </c>
      <c r="D3566" s="3">
        <v>54.482271174461097</v>
      </c>
      <c r="E3566" s="3" t="s">
        <v>8297</v>
      </c>
      <c r="F3566" s="3" t="s">
        <v>83</v>
      </c>
      <c r="G3566" s="3" t="s">
        <v>84</v>
      </c>
      <c r="H3566" s="3" t="s">
        <v>4</v>
      </c>
      <c r="I3566" s="3" t="s">
        <v>8298</v>
      </c>
      <c r="J3566" s="3" t="s">
        <v>83</v>
      </c>
      <c r="K3566" s="3" t="s">
        <v>84</v>
      </c>
      <c r="L3566" s="3" t="s">
        <v>4</v>
      </c>
      <c r="O3566" s="3" t="s">
        <v>9</v>
      </c>
      <c r="P3566" s="3" t="s">
        <v>4</v>
      </c>
      <c r="Q3566" s="3" t="s">
        <v>10</v>
      </c>
      <c r="V3566" t="str">
        <f t="shared" si="174"/>
        <v>Remove</v>
      </c>
      <c r="W3566"/>
      <c r="X3566"/>
      <c r="Y3566"/>
      <c r="Z3566"/>
      <c r="AA3566"/>
      <c r="AC3566"/>
      <c r="AE3566"/>
    </row>
    <row r="3567" spans="1:31" hidden="1" x14ac:dyDescent="0.3">
      <c r="A3567" s="3">
        <v>3270413040</v>
      </c>
      <c r="B3567" s="3" t="s">
        <v>8293</v>
      </c>
      <c r="C3567" s="3" t="s">
        <v>8299</v>
      </c>
      <c r="D3567" s="3">
        <v>89.181286549707593</v>
      </c>
      <c r="E3567" s="3" t="s">
        <v>8300</v>
      </c>
      <c r="F3567" s="3" t="s">
        <v>41</v>
      </c>
      <c r="G3567" s="3" t="s">
        <v>42</v>
      </c>
      <c r="H3567" s="3" t="s">
        <v>4</v>
      </c>
      <c r="I3567" s="3" t="s">
        <v>8301</v>
      </c>
      <c r="J3567" s="3" t="s">
        <v>41</v>
      </c>
      <c r="K3567" s="3" t="s">
        <v>42</v>
      </c>
      <c r="L3567" s="3" t="s">
        <v>4</v>
      </c>
      <c r="O3567" s="3" t="s">
        <v>9</v>
      </c>
      <c r="P3567" s="3" t="s">
        <v>4</v>
      </c>
      <c r="Q3567" s="3" t="s">
        <v>10</v>
      </c>
      <c r="V3567" t="str">
        <f t="shared" si="174"/>
        <v>Remove</v>
      </c>
      <c r="W3567"/>
      <c r="X3567"/>
      <c r="Y3567"/>
      <c r="Z3567"/>
      <c r="AA3567"/>
      <c r="AC3567"/>
      <c r="AE3567"/>
    </row>
    <row r="3568" spans="1:31" hidden="1" x14ac:dyDescent="0.3">
      <c r="A3568" s="3">
        <v>3270722040</v>
      </c>
      <c r="B3568" s="3" t="s">
        <v>8302</v>
      </c>
      <c r="C3568" s="3" t="s">
        <v>8302</v>
      </c>
      <c r="D3568" s="3">
        <v>199.53294510627001</v>
      </c>
      <c r="E3568" s="3" t="s">
        <v>8303</v>
      </c>
      <c r="F3568" s="3" t="s">
        <v>6</v>
      </c>
      <c r="G3568" s="3" t="s">
        <v>79</v>
      </c>
      <c r="H3568" s="3" t="s">
        <v>4</v>
      </c>
      <c r="I3568" s="3" t="s">
        <v>8304</v>
      </c>
      <c r="J3568" s="3" t="s">
        <v>26</v>
      </c>
      <c r="K3568" s="3" t="s">
        <v>72</v>
      </c>
      <c r="L3568" s="3" t="s">
        <v>4</v>
      </c>
      <c r="O3568" s="3" t="s">
        <v>9</v>
      </c>
      <c r="P3568" s="3" t="s">
        <v>4</v>
      </c>
      <c r="Q3568" s="3" t="s">
        <v>10</v>
      </c>
      <c r="V3568" t="str">
        <f t="shared" si="174"/>
        <v>Remove</v>
      </c>
      <c r="W3568"/>
      <c r="X3568"/>
      <c r="Y3568"/>
      <c r="Z3568"/>
      <c r="AA3568"/>
      <c r="AC3568"/>
      <c r="AE3568"/>
    </row>
    <row r="3569" spans="1:31" hidden="1" x14ac:dyDescent="0.3">
      <c r="A3569" s="3">
        <v>3270721040</v>
      </c>
      <c r="B3569" s="3" t="s">
        <v>8302</v>
      </c>
      <c r="C3569" s="3" t="s">
        <v>8302</v>
      </c>
      <c r="D3569" s="3">
        <v>198.67569245322099</v>
      </c>
      <c r="E3569" s="3" t="s">
        <v>8305</v>
      </c>
      <c r="F3569" s="3" t="s">
        <v>41</v>
      </c>
      <c r="G3569" s="3" t="s">
        <v>223</v>
      </c>
      <c r="H3569" s="3" t="s">
        <v>4</v>
      </c>
      <c r="I3569" s="3" t="s">
        <v>6136</v>
      </c>
      <c r="J3569" s="3" t="s">
        <v>41</v>
      </c>
      <c r="K3569" s="3" t="s">
        <v>223</v>
      </c>
      <c r="L3569" s="3" t="s">
        <v>4</v>
      </c>
      <c r="O3569" s="3" t="s">
        <v>9</v>
      </c>
      <c r="P3569" s="3" t="s">
        <v>4</v>
      </c>
      <c r="Q3569" s="3" t="s">
        <v>10</v>
      </c>
      <c r="V3569" t="str">
        <f t="shared" si="174"/>
        <v>Remove</v>
      </c>
      <c r="W3569"/>
      <c r="X3569"/>
      <c r="Y3569"/>
      <c r="Z3569"/>
      <c r="AA3569"/>
      <c r="AC3569"/>
      <c r="AE3569"/>
    </row>
    <row r="3570" spans="1:31" hidden="1" x14ac:dyDescent="0.3">
      <c r="A3570" s="3">
        <v>3241957040</v>
      </c>
      <c r="B3570" s="3" t="s">
        <v>8302</v>
      </c>
      <c r="C3570" s="3" t="s">
        <v>8302</v>
      </c>
      <c r="D3570" s="3">
        <v>121.049986697804</v>
      </c>
      <c r="E3570" s="3" t="s">
        <v>8306</v>
      </c>
      <c r="F3570" s="3" t="s">
        <v>41</v>
      </c>
      <c r="G3570" s="3" t="s">
        <v>219</v>
      </c>
      <c r="H3570" s="3" t="s">
        <v>4</v>
      </c>
      <c r="I3570" s="3" t="s">
        <v>8307</v>
      </c>
      <c r="J3570" s="3" t="s">
        <v>6</v>
      </c>
      <c r="K3570" s="3" t="s">
        <v>117</v>
      </c>
      <c r="L3570" s="3" t="s">
        <v>4</v>
      </c>
      <c r="N3570" s="3" t="s">
        <v>8</v>
      </c>
      <c r="O3570" s="3" t="s">
        <v>9</v>
      </c>
      <c r="P3570" s="3" t="s">
        <v>4</v>
      </c>
      <c r="Q3570" s="3" t="s">
        <v>10</v>
      </c>
      <c r="V3570" t="str">
        <f t="shared" si="174"/>
        <v>Remove</v>
      </c>
      <c r="W3570"/>
      <c r="X3570"/>
      <c r="Y3570"/>
      <c r="Z3570"/>
      <c r="AA3570"/>
      <c r="AC3570"/>
      <c r="AE3570"/>
    </row>
    <row r="3571" spans="1:31" ht="28.8" x14ac:dyDescent="0.3">
      <c r="A3571" s="3">
        <v>3298726040</v>
      </c>
      <c r="B3571" s="3" t="s">
        <v>8308</v>
      </c>
      <c r="C3571" s="3" t="s">
        <v>8308</v>
      </c>
      <c r="D3571" s="3">
        <v>117.10603991365301</v>
      </c>
      <c r="E3571" s="3" t="s">
        <v>8309</v>
      </c>
      <c r="F3571" s="3" t="s">
        <v>62</v>
      </c>
      <c r="G3571" s="3" t="s">
        <v>210</v>
      </c>
      <c r="H3571" s="3" t="s">
        <v>16004</v>
      </c>
      <c r="I3571" s="3" t="s">
        <v>25</v>
      </c>
      <c r="J3571" s="3" t="s">
        <v>26</v>
      </c>
      <c r="K3571" s="3" t="s">
        <v>27</v>
      </c>
      <c r="L3571" s="3" t="s">
        <v>28</v>
      </c>
      <c r="M3571" s="3" t="s">
        <v>5428</v>
      </c>
      <c r="N3571" s="3" t="s">
        <v>307</v>
      </c>
      <c r="O3571" s="3" t="s">
        <v>9</v>
      </c>
      <c r="P3571" s="3" t="s">
        <v>4</v>
      </c>
      <c r="Q3571" s="3" t="s">
        <v>10</v>
      </c>
      <c r="R3571" s="2" t="s">
        <v>28</v>
      </c>
      <c r="S3571" s="3">
        <v>47.54</v>
      </c>
      <c r="T3571" s="3">
        <v>47.92</v>
      </c>
      <c r="U3571" s="3">
        <v>54.35</v>
      </c>
      <c r="V3571" s="3" t="str">
        <f t="shared" si="174"/>
        <v>Keep</v>
      </c>
      <c r="W3571" s="2" t="str">
        <f>MID(B3571, 5, 11)</f>
        <v>Jul 30 2018</v>
      </c>
      <c r="X3571" s="3">
        <f t="shared" ref="X3571" si="177">VALUE(RIGHT(W3571,4))</f>
        <v>2018</v>
      </c>
      <c r="Y3571" s="2" t="str">
        <f>H3571&amp;X3571</f>
        <v>china2018</v>
      </c>
      <c r="Z3571" s="1" t="s">
        <v>16095</v>
      </c>
      <c r="AA3571" s="1">
        <f>IFERROR(VLOOKUP(Z3571, RISKSHEET!$A$2:$G$1000, 4, FALSE), "Missing")</f>
        <v>-0.18647919595241499</v>
      </c>
      <c r="AB3571">
        <f>IFERROR(VLOOKUP(Z3571, RISKSHEET!$A$2:$G$1000, 5, FALSE), "Missing")</f>
        <v>-0.29857248067855802</v>
      </c>
      <c r="AC3571" s="1">
        <f>IFERROR(VLOOKUP(Z3571, RISKSHEET!$A$2:$G$1000, 6, FALSE), "Missing")</f>
        <v>0.49667844176292397</v>
      </c>
      <c r="AD3571" t="str">
        <f>_xlfn.XLOOKUP(Z3571, CREDITRATING!I:I, CREDITRATING!E:E, "Missing")</f>
        <v>A+</v>
      </c>
      <c r="AE3571" s="1">
        <f>_xlfn.XLOOKUP(Z3571, CREDITRATING!I:I, CREDITRATING!F:F, "Missing")</f>
        <v>5</v>
      </c>
    </row>
    <row r="3572" spans="1:31" hidden="1" x14ac:dyDescent="0.3">
      <c r="A3572" s="3">
        <v>3272174040</v>
      </c>
      <c r="B3572" s="3" t="s">
        <v>8308</v>
      </c>
      <c r="C3572" s="3" t="s">
        <v>8308</v>
      </c>
      <c r="D3572" s="3">
        <v>76.847731911831602</v>
      </c>
      <c r="E3572" s="3" t="s">
        <v>8310</v>
      </c>
      <c r="F3572" s="3" t="s">
        <v>18</v>
      </c>
      <c r="G3572" s="3" t="s">
        <v>186</v>
      </c>
      <c r="H3572" s="3" t="s">
        <v>4</v>
      </c>
      <c r="I3572" s="3" t="s">
        <v>8311</v>
      </c>
      <c r="J3572" s="3" t="s">
        <v>18</v>
      </c>
      <c r="K3572" s="3" t="s">
        <v>186</v>
      </c>
      <c r="L3572" s="3" t="s">
        <v>4</v>
      </c>
      <c r="N3572" s="3" t="s">
        <v>3611</v>
      </c>
      <c r="O3572" s="3" t="s">
        <v>9</v>
      </c>
      <c r="P3572" s="3" t="s">
        <v>4</v>
      </c>
      <c r="Q3572" s="3" t="s">
        <v>10</v>
      </c>
      <c r="V3572" t="str">
        <f t="shared" si="174"/>
        <v>Remove</v>
      </c>
      <c r="W3572"/>
      <c r="X3572"/>
      <c r="Y3572"/>
      <c r="Z3572"/>
      <c r="AA3572"/>
      <c r="AC3572"/>
      <c r="AE3572"/>
    </row>
    <row r="3573" spans="1:31" hidden="1" x14ac:dyDescent="0.3">
      <c r="A3573" s="3">
        <v>3271798040</v>
      </c>
      <c r="B3573" s="3" t="s">
        <v>8308</v>
      </c>
      <c r="C3573" s="3" t="s">
        <v>8308</v>
      </c>
      <c r="D3573" s="3">
        <v>337.75349868569799</v>
      </c>
      <c r="E3573" s="3" t="s">
        <v>8312</v>
      </c>
      <c r="F3573" s="3" t="s">
        <v>90</v>
      </c>
      <c r="G3573" s="3" t="s">
        <v>91</v>
      </c>
      <c r="H3573" s="3" t="s">
        <v>4</v>
      </c>
      <c r="I3573" s="3" t="s">
        <v>25</v>
      </c>
      <c r="J3573" s="3" t="s">
        <v>26</v>
      </c>
      <c r="K3573" s="3" t="s">
        <v>27</v>
      </c>
      <c r="L3573" s="3" t="s">
        <v>4</v>
      </c>
      <c r="O3573" s="3" t="s">
        <v>9</v>
      </c>
      <c r="P3573" s="3" t="s">
        <v>4</v>
      </c>
      <c r="Q3573" s="3" t="s">
        <v>10</v>
      </c>
      <c r="V3573" t="str">
        <f t="shared" si="174"/>
        <v>Remove</v>
      </c>
      <c r="W3573"/>
      <c r="X3573"/>
      <c r="Y3573"/>
      <c r="Z3573"/>
      <c r="AA3573"/>
      <c r="AC3573"/>
      <c r="AE3573"/>
    </row>
    <row r="3574" spans="1:31" hidden="1" x14ac:dyDescent="0.3">
      <c r="A3574" s="3">
        <v>3403861040</v>
      </c>
      <c r="B3574" s="3" t="s">
        <v>7942</v>
      </c>
      <c r="C3574" s="3" t="s">
        <v>7942</v>
      </c>
      <c r="D3574" s="3">
        <v>200.55769287245599</v>
      </c>
      <c r="E3574" s="3" t="s">
        <v>8313</v>
      </c>
      <c r="F3574" s="3" t="s">
        <v>2</v>
      </c>
      <c r="G3574" s="3" t="s">
        <v>3</v>
      </c>
      <c r="H3574" s="3" t="s">
        <v>4</v>
      </c>
      <c r="I3574" s="3" t="s">
        <v>8314</v>
      </c>
      <c r="J3574" s="3" t="s">
        <v>2</v>
      </c>
      <c r="K3574" s="3" t="s">
        <v>3</v>
      </c>
      <c r="L3574" s="3" t="s">
        <v>4</v>
      </c>
      <c r="N3574" s="3" t="s">
        <v>8</v>
      </c>
      <c r="O3574" s="3" t="s">
        <v>9</v>
      </c>
      <c r="P3574" s="3" t="s">
        <v>4</v>
      </c>
      <c r="Q3574" s="3" t="s">
        <v>10</v>
      </c>
      <c r="V3574" t="str">
        <f t="shared" si="174"/>
        <v>Remove</v>
      </c>
      <c r="W3574"/>
      <c r="X3574"/>
      <c r="Y3574"/>
      <c r="Z3574"/>
      <c r="AA3574"/>
      <c r="AC3574"/>
      <c r="AE3574"/>
    </row>
    <row r="3575" spans="1:31" hidden="1" x14ac:dyDescent="0.3">
      <c r="A3575" s="3">
        <v>3322624040</v>
      </c>
      <c r="B3575" s="3" t="s">
        <v>7942</v>
      </c>
      <c r="C3575" s="3" t="s">
        <v>7942</v>
      </c>
      <c r="D3575" s="3">
        <v>86.131097471439901</v>
      </c>
      <c r="E3575" s="3" t="s">
        <v>8315</v>
      </c>
      <c r="F3575" s="3" t="s">
        <v>2</v>
      </c>
      <c r="G3575" s="3" t="s">
        <v>3</v>
      </c>
      <c r="H3575" s="3" t="s">
        <v>4</v>
      </c>
      <c r="I3575" s="3" t="s">
        <v>25</v>
      </c>
      <c r="J3575" s="3" t="s">
        <v>26</v>
      </c>
      <c r="K3575" s="3" t="s">
        <v>27</v>
      </c>
      <c r="L3575" s="3" t="s">
        <v>4</v>
      </c>
      <c r="O3575" s="3" t="s">
        <v>9</v>
      </c>
      <c r="P3575" s="3" t="s">
        <v>4</v>
      </c>
      <c r="Q3575" s="3" t="s">
        <v>10</v>
      </c>
      <c r="V3575" t="str">
        <f t="shared" si="174"/>
        <v>Remove</v>
      </c>
      <c r="W3575"/>
      <c r="X3575"/>
      <c r="Y3575"/>
      <c r="Z3575"/>
      <c r="AA3575"/>
      <c r="AC3575"/>
      <c r="AE3575"/>
    </row>
    <row r="3576" spans="1:31" hidden="1" x14ac:dyDescent="0.3">
      <c r="A3576" s="3">
        <v>3289738040</v>
      </c>
      <c r="B3576" s="3" t="s">
        <v>7942</v>
      </c>
      <c r="C3576" s="3" t="s">
        <v>7942</v>
      </c>
      <c r="D3576" s="3">
        <v>88.103139408534304</v>
      </c>
      <c r="E3576" s="3" t="s">
        <v>8316</v>
      </c>
      <c r="F3576" s="3" t="s">
        <v>6</v>
      </c>
      <c r="G3576" s="3" t="s">
        <v>79</v>
      </c>
      <c r="H3576" s="3" t="s">
        <v>4</v>
      </c>
      <c r="I3576" s="3" t="s">
        <v>8317</v>
      </c>
      <c r="J3576" s="3" t="s">
        <v>62</v>
      </c>
      <c r="K3576" s="3" t="s">
        <v>113</v>
      </c>
      <c r="L3576" s="3" t="s">
        <v>4</v>
      </c>
      <c r="O3576" s="3" t="s">
        <v>9</v>
      </c>
      <c r="P3576" s="3" t="s">
        <v>4</v>
      </c>
      <c r="Q3576" s="3" t="s">
        <v>10</v>
      </c>
      <c r="V3576" t="str">
        <f t="shared" si="174"/>
        <v>Remove</v>
      </c>
      <c r="W3576"/>
      <c r="X3576"/>
      <c r="Y3576"/>
      <c r="Z3576"/>
      <c r="AA3576"/>
      <c r="AC3576"/>
      <c r="AE3576"/>
    </row>
    <row r="3577" spans="1:31" hidden="1" x14ac:dyDescent="0.3">
      <c r="A3577" s="3">
        <v>3272776040</v>
      </c>
      <c r="B3577" s="3" t="s">
        <v>7942</v>
      </c>
      <c r="C3577" s="3" t="s">
        <v>7942</v>
      </c>
      <c r="D3577" s="3">
        <v>83.697982438107601</v>
      </c>
      <c r="E3577" s="3" t="s">
        <v>8318</v>
      </c>
      <c r="F3577" s="3" t="s">
        <v>26</v>
      </c>
      <c r="G3577" s="3" t="s">
        <v>72</v>
      </c>
      <c r="H3577" s="3" t="s">
        <v>4</v>
      </c>
      <c r="I3577" s="3" t="s">
        <v>25</v>
      </c>
      <c r="J3577" s="3" t="s">
        <v>26</v>
      </c>
      <c r="K3577" s="3" t="s">
        <v>27</v>
      </c>
      <c r="L3577" s="3" t="s">
        <v>4</v>
      </c>
      <c r="O3577" s="3" t="s">
        <v>9</v>
      </c>
      <c r="P3577" s="3" t="s">
        <v>4</v>
      </c>
      <c r="Q3577" s="3" t="s">
        <v>10</v>
      </c>
      <c r="V3577" t="str">
        <f t="shared" si="174"/>
        <v>Remove</v>
      </c>
      <c r="W3577"/>
      <c r="X3577"/>
      <c r="Y3577"/>
      <c r="Z3577"/>
      <c r="AA3577"/>
      <c r="AC3577"/>
      <c r="AE3577"/>
    </row>
    <row r="3578" spans="1:31" hidden="1" x14ac:dyDescent="0.3">
      <c r="A3578" s="3">
        <v>3272180040</v>
      </c>
      <c r="B3578" s="3" t="s">
        <v>7942</v>
      </c>
      <c r="C3578" s="3" t="s">
        <v>7942</v>
      </c>
      <c r="D3578" s="3">
        <v>89.416023024287099</v>
      </c>
      <c r="E3578" s="3" t="s">
        <v>8319</v>
      </c>
      <c r="F3578" s="3" t="s">
        <v>13</v>
      </c>
      <c r="G3578" s="3" t="s">
        <v>14</v>
      </c>
      <c r="H3578" s="3" t="s">
        <v>4</v>
      </c>
      <c r="I3578" s="3" t="s">
        <v>8320</v>
      </c>
      <c r="J3578" s="3" t="s">
        <v>13</v>
      </c>
      <c r="K3578" s="3" t="s">
        <v>14</v>
      </c>
      <c r="L3578" s="3" t="s">
        <v>4</v>
      </c>
      <c r="N3578" s="3" t="s">
        <v>59</v>
      </c>
      <c r="O3578" s="3" t="s">
        <v>9</v>
      </c>
      <c r="P3578" s="3" t="s">
        <v>4</v>
      </c>
      <c r="Q3578" s="3" t="s">
        <v>10</v>
      </c>
      <c r="V3578" t="str">
        <f t="shared" si="174"/>
        <v>Remove</v>
      </c>
      <c r="W3578"/>
      <c r="X3578"/>
      <c r="Y3578"/>
      <c r="Z3578"/>
      <c r="AA3578"/>
      <c r="AC3578"/>
      <c r="AE3578"/>
    </row>
    <row r="3579" spans="1:31" hidden="1" x14ac:dyDescent="0.3">
      <c r="A3579" s="3">
        <v>3263141040</v>
      </c>
      <c r="B3579" s="3" t="s">
        <v>7942</v>
      </c>
      <c r="C3579" s="3" t="s">
        <v>7942</v>
      </c>
      <c r="D3579" s="3">
        <v>141.707292003172</v>
      </c>
      <c r="E3579" s="3" t="s">
        <v>8321</v>
      </c>
      <c r="F3579" s="3" t="s">
        <v>83</v>
      </c>
      <c r="G3579" s="3" t="s">
        <v>159</v>
      </c>
      <c r="H3579" s="3" t="s">
        <v>4</v>
      </c>
      <c r="I3579" s="3" t="s">
        <v>8322</v>
      </c>
      <c r="J3579" s="3" t="s">
        <v>26</v>
      </c>
      <c r="K3579" s="3" t="s">
        <v>27</v>
      </c>
      <c r="L3579" s="3" t="s">
        <v>4</v>
      </c>
      <c r="M3579" s="3" t="s">
        <v>971</v>
      </c>
      <c r="O3579" s="3" t="s">
        <v>9</v>
      </c>
      <c r="P3579" s="3" t="s">
        <v>4</v>
      </c>
      <c r="Q3579" s="3" t="s">
        <v>10</v>
      </c>
      <c r="V3579" t="str">
        <f t="shared" si="174"/>
        <v>Remove</v>
      </c>
      <c r="W3579"/>
      <c r="X3579"/>
      <c r="Y3579"/>
      <c r="Z3579"/>
      <c r="AA3579"/>
      <c r="AC3579"/>
      <c r="AE3579"/>
    </row>
    <row r="3580" spans="1:31" hidden="1" x14ac:dyDescent="0.3">
      <c r="A3580" s="3">
        <v>3274978040</v>
      </c>
      <c r="B3580" s="3" t="s">
        <v>8323</v>
      </c>
      <c r="C3580" s="3" t="s">
        <v>8323</v>
      </c>
      <c r="D3580" s="3">
        <v>212.91557658955301</v>
      </c>
      <c r="E3580" s="3" t="s">
        <v>8324</v>
      </c>
      <c r="F3580" s="3" t="s">
        <v>2</v>
      </c>
      <c r="G3580" s="3" t="s">
        <v>3</v>
      </c>
      <c r="H3580" s="3" t="s">
        <v>4</v>
      </c>
      <c r="I3580" s="3" t="s">
        <v>25</v>
      </c>
      <c r="J3580" s="3" t="s">
        <v>26</v>
      </c>
      <c r="K3580" s="3" t="s">
        <v>27</v>
      </c>
      <c r="L3580" s="3" t="s">
        <v>4</v>
      </c>
      <c r="O3580" s="3" t="s">
        <v>9</v>
      </c>
      <c r="P3580" s="3" t="s">
        <v>4</v>
      </c>
      <c r="Q3580" s="3" t="s">
        <v>10</v>
      </c>
      <c r="V3580" t="str">
        <f t="shared" si="174"/>
        <v>Remove</v>
      </c>
      <c r="W3580"/>
      <c r="X3580"/>
      <c r="Y3580"/>
      <c r="Z3580"/>
      <c r="AA3580"/>
      <c r="AC3580"/>
      <c r="AE3580"/>
    </row>
    <row r="3581" spans="1:31" hidden="1" x14ac:dyDescent="0.3">
      <c r="A3581" s="3">
        <v>3274974040</v>
      </c>
      <c r="B3581" s="3" t="s">
        <v>8323</v>
      </c>
      <c r="C3581" s="3" t="s">
        <v>8323</v>
      </c>
      <c r="D3581" s="3">
        <v>50.511919809518197</v>
      </c>
      <c r="E3581" s="3" t="s">
        <v>8325</v>
      </c>
      <c r="F3581" s="3" t="s">
        <v>2</v>
      </c>
      <c r="G3581" s="3" t="s">
        <v>3</v>
      </c>
      <c r="H3581" s="3" t="s">
        <v>4</v>
      </c>
      <c r="I3581" s="3" t="s">
        <v>25</v>
      </c>
      <c r="J3581" s="3" t="s">
        <v>26</v>
      </c>
      <c r="K3581" s="3" t="s">
        <v>27</v>
      </c>
      <c r="L3581" s="3" t="s">
        <v>4</v>
      </c>
      <c r="O3581" s="3" t="s">
        <v>9</v>
      </c>
      <c r="P3581" s="3" t="s">
        <v>4</v>
      </c>
      <c r="Q3581" s="3" t="s">
        <v>10</v>
      </c>
      <c r="V3581" t="str">
        <f t="shared" si="174"/>
        <v>Remove</v>
      </c>
      <c r="W3581"/>
      <c r="X3581"/>
      <c r="Y3581"/>
      <c r="Z3581"/>
      <c r="AA3581"/>
      <c r="AC3581"/>
      <c r="AE3581"/>
    </row>
    <row r="3582" spans="1:31" hidden="1" x14ac:dyDescent="0.3">
      <c r="A3582" s="3">
        <v>3273789040</v>
      </c>
      <c r="B3582" s="3" t="s">
        <v>7622</v>
      </c>
      <c r="C3582" s="3" t="s">
        <v>7622</v>
      </c>
      <c r="D3582" s="3">
        <v>225.00546803698299</v>
      </c>
      <c r="E3582" s="3" t="s">
        <v>7623</v>
      </c>
      <c r="F3582" s="3" t="s">
        <v>83</v>
      </c>
      <c r="G3582" s="3" t="s">
        <v>159</v>
      </c>
      <c r="H3582" s="3" t="s">
        <v>127</v>
      </c>
      <c r="I3582" s="3" t="s">
        <v>7624</v>
      </c>
      <c r="J3582" s="3" t="s">
        <v>83</v>
      </c>
      <c r="K3582" s="3" t="s">
        <v>159</v>
      </c>
      <c r="L3582" s="3" t="s">
        <v>429</v>
      </c>
      <c r="N3582" s="3" t="s">
        <v>7625</v>
      </c>
      <c r="O3582" s="3" t="s">
        <v>9</v>
      </c>
      <c r="P3582" s="3" t="s">
        <v>127</v>
      </c>
      <c r="Q3582" s="3" t="s">
        <v>10</v>
      </c>
      <c r="V3582" t="str">
        <f t="shared" si="174"/>
        <v>Remove</v>
      </c>
      <c r="W3582"/>
      <c r="X3582"/>
      <c r="Y3582"/>
      <c r="Z3582"/>
      <c r="AA3582"/>
      <c r="AC3582"/>
      <c r="AE3582"/>
    </row>
    <row r="3583" spans="1:31" hidden="1" x14ac:dyDescent="0.3">
      <c r="A3583" s="3">
        <v>3341143040</v>
      </c>
      <c r="B3583" s="3" t="s">
        <v>8326</v>
      </c>
      <c r="C3583" s="3" t="s">
        <v>8326</v>
      </c>
      <c r="D3583" s="3">
        <v>66.673778536377199</v>
      </c>
      <c r="E3583" s="3" t="s">
        <v>8327</v>
      </c>
      <c r="F3583" s="3" t="s">
        <v>191</v>
      </c>
      <c r="G3583" s="3" t="s">
        <v>1206</v>
      </c>
      <c r="H3583" s="3" t="s">
        <v>49</v>
      </c>
      <c r="I3583" s="3" t="s">
        <v>8328</v>
      </c>
      <c r="J3583" s="3" t="s">
        <v>26</v>
      </c>
      <c r="K3583" s="3" t="s">
        <v>511</v>
      </c>
      <c r="L3583" s="3" t="s">
        <v>49</v>
      </c>
      <c r="O3583" s="3" t="s">
        <v>9</v>
      </c>
      <c r="P3583" s="3" t="s">
        <v>49</v>
      </c>
      <c r="Q3583" s="3" t="s">
        <v>10</v>
      </c>
      <c r="V3583" t="str">
        <f t="shared" si="174"/>
        <v>Remove</v>
      </c>
      <c r="W3583"/>
      <c r="X3583"/>
      <c r="Y3583"/>
      <c r="Z3583"/>
      <c r="AA3583"/>
      <c r="AC3583"/>
      <c r="AE3583"/>
    </row>
    <row r="3584" spans="1:31" hidden="1" x14ac:dyDescent="0.3">
      <c r="A3584" s="3">
        <v>3275899040</v>
      </c>
      <c r="B3584" s="3" t="s">
        <v>8326</v>
      </c>
      <c r="C3584" s="3" t="s">
        <v>8326</v>
      </c>
      <c r="D3584" s="3">
        <v>654.19932728868105</v>
      </c>
      <c r="E3584" s="3" t="s">
        <v>8329</v>
      </c>
      <c r="F3584" s="3" t="s">
        <v>62</v>
      </c>
      <c r="G3584" s="3" t="s">
        <v>328</v>
      </c>
      <c r="H3584" s="3" t="s">
        <v>4</v>
      </c>
      <c r="I3584" s="3" t="s">
        <v>8330</v>
      </c>
      <c r="J3584" s="3" t="s">
        <v>26</v>
      </c>
      <c r="K3584" s="3" t="s">
        <v>72</v>
      </c>
      <c r="L3584" s="3" t="s">
        <v>4</v>
      </c>
      <c r="O3584" s="3" t="s">
        <v>9</v>
      </c>
      <c r="P3584" s="3" t="s">
        <v>4</v>
      </c>
      <c r="Q3584" s="3" t="s">
        <v>10</v>
      </c>
      <c r="V3584" t="str">
        <f t="shared" si="174"/>
        <v>Remove</v>
      </c>
      <c r="W3584"/>
      <c r="X3584"/>
      <c r="Y3584"/>
      <c r="Z3584"/>
      <c r="AA3584"/>
      <c r="AC3584"/>
      <c r="AE3584"/>
    </row>
    <row r="3585" spans="1:31" hidden="1" x14ac:dyDescent="0.3">
      <c r="A3585" s="3">
        <v>3273802040</v>
      </c>
      <c r="B3585" s="3" t="s">
        <v>8326</v>
      </c>
      <c r="C3585" s="3" t="s">
        <v>8326</v>
      </c>
      <c r="D3585" s="3">
        <v>131.61743199765999</v>
      </c>
      <c r="E3585" s="3" t="s">
        <v>8331</v>
      </c>
      <c r="F3585" s="3" t="s">
        <v>83</v>
      </c>
      <c r="G3585" s="3" t="s">
        <v>159</v>
      </c>
      <c r="H3585" s="3" t="s">
        <v>4</v>
      </c>
      <c r="I3585" s="3" t="s">
        <v>8332</v>
      </c>
      <c r="J3585" s="3" t="s">
        <v>62</v>
      </c>
      <c r="K3585" s="3" t="s">
        <v>113</v>
      </c>
      <c r="L3585" s="3" t="s">
        <v>4</v>
      </c>
      <c r="O3585" s="3" t="s">
        <v>9</v>
      </c>
      <c r="P3585" s="3" t="s">
        <v>4</v>
      </c>
      <c r="Q3585" s="3" t="s">
        <v>10</v>
      </c>
      <c r="V3585" t="str">
        <f t="shared" si="174"/>
        <v>Remove</v>
      </c>
      <c r="W3585"/>
      <c r="X3585"/>
      <c r="Y3585"/>
      <c r="Z3585"/>
      <c r="AA3585"/>
      <c r="AC3585"/>
      <c r="AE3585"/>
    </row>
    <row r="3586" spans="1:31" hidden="1" x14ac:dyDescent="0.3">
      <c r="A3586" s="3">
        <v>3273793040</v>
      </c>
      <c r="B3586" s="3" t="s">
        <v>8326</v>
      </c>
      <c r="C3586" s="3" t="s">
        <v>8326</v>
      </c>
      <c r="D3586" s="3">
        <v>301.25767768353302</v>
      </c>
      <c r="E3586" s="3" t="s">
        <v>8333</v>
      </c>
      <c r="F3586" s="3" t="s">
        <v>41</v>
      </c>
      <c r="G3586" s="3" t="s">
        <v>144</v>
      </c>
      <c r="H3586" s="3" t="s">
        <v>4</v>
      </c>
      <c r="I3586" s="3" t="s">
        <v>25</v>
      </c>
      <c r="J3586" s="3" t="s">
        <v>26</v>
      </c>
      <c r="K3586" s="3" t="s">
        <v>27</v>
      </c>
      <c r="L3586" s="3" t="s">
        <v>4</v>
      </c>
      <c r="O3586" s="3" t="s">
        <v>9</v>
      </c>
      <c r="P3586" s="3" t="s">
        <v>4</v>
      </c>
      <c r="Q3586" s="3" t="s">
        <v>10</v>
      </c>
      <c r="V3586" t="str">
        <f t="shared" si="174"/>
        <v>Remove</v>
      </c>
      <c r="W3586"/>
      <c r="X3586"/>
      <c r="Y3586"/>
      <c r="Z3586"/>
      <c r="AA3586"/>
      <c r="AC3586"/>
      <c r="AE3586"/>
    </row>
    <row r="3587" spans="1:31" hidden="1" x14ac:dyDescent="0.3">
      <c r="A3587" s="3">
        <v>3273774040</v>
      </c>
      <c r="B3587" s="3" t="s">
        <v>8326</v>
      </c>
      <c r="C3587" s="3" t="s">
        <v>8326</v>
      </c>
      <c r="D3587" s="3">
        <v>187.189236618894</v>
      </c>
      <c r="E3587" s="3" t="s">
        <v>8334</v>
      </c>
      <c r="F3587" s="3" t="s">
        <v>41</v>
      </c>
      <c r="G3587" s="3" t="s">
        <v>144</v>
      </c>
      <c r="H3587" s="3" t="s">
        <v>4</v>
      </c>
      <c r="I3587" s="3" t="s">
        <v>25</v>
      </c>
      <c r="J3587" s="3" t="s">
        <v>26</v>
      </c>
      <c r="K3587" s="3" t="s">
        <v>27</v>
      </c>
      <c r="L3587" s="3" t="s">
        <v>4</v>
      </c>
      <c r="O3587" s="3" t="s">
        <v>9</v>
      </c>
      <c r="P3587" s="3" t="s">
        <v>4</v>
      </c>
      <c r="Q3587" s="3" t="s">
        <v>10</v>
      </c>
      <c r="V3587" t="str">
        <f t="shared" ref="V3587:V3650" si="178">IF(ISNUMBER(S3587), "Keep", "Remove")</f>
        <v>Remove</v>
      </c>
      <c r="W3587"/>
      <c r="X3587"/>
      <c r="Y3587"/>
      <c r="Z3587"/>
      <c r="AA3587"/>
      <c r="AC3587"/>
      <c r="AE3587"/>
    </row>
    <row r="3588" spans="1:31" hidden="1" x14ac:dyDescent="0.3">
      <c r="A3588" s="3">
        <v>3221420040</v>
      </c>
      <c r="B3588" s="3" t="s">
        <v>8326</v>
      </c>
      <c r="C3588" s="3" t="s">
        <v>8326</v>
      </c>
      <c r="D3588" s="3">
        <v>299.97704007019598</v>
      </c>
      <c r="E3588" s="3" t="s">
        <v>8335</v>
      </c>
      <c r="F3588" s="3" t="s">
        <v>23</v>
      </c>
      <c r="G3588" s="3" t="s">
        <v>24</v>
      </c>
      <c r="H3588" s="3" t="s">
        <v>4</v>
      </c>
      <c r="I3588" s="3" t="s">
        <v>4213</v>
      </c>
      <c r="J3588" s="3" t="s">
        <v>23</v>
      </c>
      <c r="K3588" s="3" t="s">
        <v>24</v>
      </c>
      <c r="L3588" s="3" t="s">
        <v>28</v>
      </c>
      <c r="N3588" s="3" t="s">
        <v>8336</v>
      </c>
      <c r="O3588" s="3" t="s">
        <v>9</v>
      </c>
      <c r="P3588" s="3" t="s">
        <v>4</v>
      </c>
      <c r="Q3588" s="3" t="s">
        <v>10</v>
      </c>
      <c r="V3588" t="str">
        <f t="shared" si="178"/>
        <v>Remove</v>
      </c>
      <c r="W3588"/>
      <c r="X3588"/>
      <c r="Y3588"/>
      <c r="Z3588"/>
      <c r="AA3588"/>
      <c r="AC3588"/>
      <c r="AE3588"/>
    </row>
    <row r="3589" spans="1:31" hidden="1" x14ac:dyDescent="0.3">
      <c r="A3589" s="3">
        <v>3275254040</v>
      </c>
      <c r="B3589" s="3" t="s">
        <v>8337</v>
      </c>
      <c r="C3589" s="3" t="s">
        <v>8338</v>
      </c>
      <c r="D3589" s="3">
        <v>127.19898092122401</v>
      </c>
      <c r="E3589" s="3" t="s">
        <v>8339</v>
      </c>
      <c r="F3589" s="3" t="s">
        <v>83</v>
      </c>
      <c r="G3589" s="3" t="s">
        <v>84</v>
      </c>
      <c r="H3589" s="3" t="s">
        <v>4</v>
      </c>
      <c r="I3589" s="3" t="s">
        <v>8340</v>
      </c>
      <c r="J3589" s="3" t="s">
        <v>83</v>
      </c>
      <c r="K3589" s="3" t="s">
        <v>84</v>
      </c>
      <c r="L3589" s="3" t="s">
        <v>4</v>
      </c>
      <c r="N3589" s="3" t="s">
        <v>329</v>
      </c>
      <c r="O3589" s="3" t="s">
        <v>9</v>
      </c>
      <c r="P3589" s="3" t="s">
        <v>4</v>
      </c>
      <c r="Q3589" s="3" t="s">
        <v>10</v>
      </c>
      <c r="V3589" t="str">
        <f t="shared" si="178"/>
        <v>Remove</v>
      </c>
      <c r="W3589"/>
      <c r="X3589"/>
      <c r="Y3589"/>
      <c r="Z3589"/>
      <c r="AA3589"/>
      <c r="AC3589"/>
      <c r="AE3589"/>
    </row>
    <row r="3590" spans="1:31" hidden="1" x14ac:dyDescent="0.3">
      <c r="A3590" s="3">
        <v>3274996040</v>
      </c>
      <c r="B3590" s="3" t="s">
        <v>8337</v>
      </c>
      <c r="C3590" s="3" t="s">
        <v>8337</v>
      </c>
      <c r="D3590" s="3">
        <v>182.71530837810499</v>
      </c>
      <c r="E3590" s="3" t="s">
        <v>8341</v>
      </c>
      <c r="F3590" s="3" t="s">
        <v>83</v>
      </c>
      <c r="G3590" s="3" t="s">
        <v>159</v>
      </c>
      <c r="H3590" s="3" t="s">
        <v>4</v>
      </c>
      <c r="I3590" s="3" t="s">
        <v>3862</v>
      </c>
      <c r="J3590" s="3" t="s">
        <v>83</v>
      </c>
      <c r="K3590" s="3" t="s">
        <v>159</v>
      </c>
      <c r="L3590" s="3" t="s">
        <v>4</v>
      </c>
      <c r="N3590" s="3" t="s">
        <v>398</v>
      </c>
      <c r="O3590" s="3" t="s">
        <v>9</v>
      </c>
      <c r="P3590" s="3" t="s">
        <v>4</v>
      </c>
      <c r="Q3590" s="3" t="s">
        <v>10</v>
      </c>
      <c r="V3590" t="str">
        <f t="shared" si="178"/>
        <v>Remove</v>
      </c>
      <c r="W3590"/>
      <c r="X3590"/>
      <c r="Y3590"/>
      <c r="Z3590"/>
      <c r="AA3590"/>
      <c r="AC3590"/>
      <c r="AE3590"/>
    </row>
    <row r="3591" spans="1:31" hidden="1" x14ac:dyDescent="0.3">
      <c r="A3591" s="3">
        <v>3274082040</v>
      </c>
      <c r="B3591" s="3" t="s">
        <v>8337</v>
      </c>
      <c r="C3591" s="3" t="s">
        <v>7979</v>
      </c>
      <c r="D3591" s="3">
        <v>111.66822840410001</v>
      </c>
      <c r="E3591" s="3" t="s">
        <v>8342</v>
      </c>
      <c r="F3591" s="3" t="s">
        <v>2</v>
      </c>
      <c r="G3591" s="3" t="s">
        <v>3</v>
      </c>
      <c r="H3591" s="3" t="s">
        <v>4</v>
      </c>
      <c r="I3591" s="3" t="s">
        <v>8343</v>
      </c>
      <c r="J3591" s="3" t="s">
        <v>23</v>
      </c>
      <c r="K3591" s="3" t="s">
        <v>137</v>
      </c>
      <c r="L3591" s="3" t="s">
        <v>4</v>
      </c>
      <c r="O3591" s="3" t="s">
        <v>9</v>
      </c>
      <c r="P3591" s="3" t="s">
        <v>4</v>
      </c>
      <c r="Q3591" s="3" t="s">
        <v>10</v>
      </c>
      <c r="V3591" t="str">
        <f t="shared" si="178"/>
        <v>Remove</v>
      </c>
      <c r="W3591"/>
      <c r="X3591"/>
      <c r="Y3591"/>
      <c r="Z3591"/>
      <c r="AA3591"/>
      <c r="AC3591"/>
      <c r="AE3591"/>
    </row>
    <row r="3592" spans="1:31" hidden="1" x14ac:dyDescent="0.3">
      <c r="A3592" s="3">
        <v>3274847040</v>
      </c>
      <c r="B3592" s="3" t="s">
        <v>8085</v>
      </c>
      <c r="C3592" s="3" t="s">
        <v>8085</v>
      </c>
      <c r="D3592" s="3">
        <v>1888.1712512260499</v>
      </c>
      <c r="E3592" s="3" t="s">
        <v>8344</v>
      </c>
      <c r="F3592" s="3" t="s">
        <v>6</v>
      </c>
      <c r="G3592" s="3" t="s">
        <v>34</v>
      </c>
      <c r="H3592" s="3" t="s">
        <v>4</v>
      </c>
      <c r="I3592" s="3" t="s">
        <v>8345</v>
      </c>
      <c r="J3592" s="3" t="s">
        <v>6</v>
      </c>
      <c r="K3592" s="3" t="s">
        <v>7</v>
      </c>
      <c r="L3592" s="3" t="s">
        <v>4</v>
      </c>
      <c r="N3592" s="3" t="s">
        <v>8346</v>
      </c>
      <c r="O3592" s="3" t="s">
        <v>9</v>
      </c>
      <c r="P3592" s="3" t="s">
        <v>4</v>
      </c>
      <c r="Q3592" s="3" t="s">
        <v>10</v>
      </c>
      <c r="V3592" t="str">
        <f t="shared" si="178"/>
        <v>Remove</v>
      </c>
      <c r="W3592"/>
      <c r="X3592"/>
      <c r="Y3592"/>
      <c r="Z3592"/>
      <c r="AA3592"/>
      <c r="AC3592"/>
      <c r="AE3592"/>
    </row>
    <row r="3593" spans="1:31" hidden="1" x14ac:dyDescent="0.3">
      <c r="A3593" s="3">
        <v>3284430040</v>
      </c>
      <c r="B3593" s="3" t="s">
        <v>8347</v>
      </c>
      <c r="C3593" s="3" t="s">
        <v>8347</v>
      </c>
      <c r="D3593" s="3">
        <v>114.598540145985</v>
      </c>
      <c r="E3593" s="3" t="s">
        <v>8348</v>
      </c>
      <c r="F3593" s="3" t="s">
        <v>13</v>
      </c>
      <c r="G3593" s="3" t="s">
        <v>56</v>
      </c>
      <c r="H3593" s="3" t="s">
        <v>4</v>
      </c>
      <c r="I3593" s="3" t="s">
        <v>8349</v>
      </c>
      <c r="J3593" s="3" t="s">
        <v>26</v>
      </c>
      <c r="K3593" s="3" t="s">
        <v>27</v>
      </c>
      <c r="L3593" s="3" t="s">
        <v>4</v>
      </c>
      <c r="O3593" s="3" t="s">
        <v>9</v>
      </c>
      <c r="P3593" s="3" t="s">
        <v>4</v>
      </c>
      <c r="Q3593" s="3" t="s">
        <v>10</v>
      </c>
      <c r="V3593" t="str">
        <f t="shared" si="178"/>
        <v>Remove</v>
      </c>
      <c r="W3593"/>
      <c r="X3593"/>
      <c r="Y3593"/>
      <c r="Z3593"/>
      <c r="AA3593"/>
      <c r="AC3593"/>
      <c r="AE3593"/>
    </row>
    <row r="3594" spans="1:31" hidden="1" x14ac:dyDescent="0.3">
      <c r="A3594" s="3">
        <v>3274840040</v>
      </c>
      <c r="B3594" s="3" t="s">
        <v>8347</v>
      </c>
      <c r="C3594" s="3" t="s">
        <v>8347</v>
      </c>
      <c r="D3594" s="3">
        <v>412.40715007579598</v>
      </c>
      <c r="E3594" s="3" t="s">
        <v>8350</v>
      </c>
      <c r="F3594" s="3" t="s">
        <v>6</v>
      </c>
      <c r="G3594" s="3" t="s">
        <v>7</v>
      </c>
      <c r="H3594" s="3" t="s">
        <v>4</v>
      </c>
      <c r="I3594" s="3" t="s">
        <v>8351</v>
      </c>
      <c r="J3594" s="3" t="s">
        <v>23</v>
      </c>
      <c r="K3594" s="3" t="s">
        <v>137</v>
      </c>
      <c r="L3594" s="3" t="s">
        <v>4</v>
      </c>
      <c r="N3594" s="3" t="s">
        <v>2246</v>
      </c>
      <c r="O3594" s="3" t="s">
        <v>9</v>
      </c>
      <c r="P3594" s="3" t="s">
        <v>4</v>
      </c>
      <c r="Q3594" s="3" t="s">
        <v>10</v>
      </c>
      <c r="V3594" t="str">
        <f t="shared" si="178"/>
        <v>Remove</v>
      </c>
      <c r="W3594"/>
      <c r="X3594"/>
      <c r="Y3594"/>
      <c r="Z3594"/>
      <c r="AA3594"/>
      <c r="AC3594"/>
      <c r="AE3594"/>
    </row>
    <row r="3595" spans="1:31" hidden="1" x14ac:dyDescent="0.3">
      <c r="A3595" s="3">
        <v>3316748040</v>
      </c>
      <c r="B3595" s="3" t="s">
        <v>8352</v>
      </c>
      <c r="C3595" s="3" t="s">
        <v>8352</v>
      </c>
      <c r="D3595" s="3">
        <v>69.004132782295699</v>
      </c>
      <c r="E3595" s="3" t="s">
        <v>8353</v>
      </c>
      <c r="F3595" s="3" t="s">
        <v>18</v>
      </c>
      <c r="G3595" s="3" t="s">
        <v>955</v>
      </c>
      <c r="H3595" s="3" t="s">
        <v>49</v>
      </c>
      <c r="I3595" s="3" t="s">
        <v>8354</v>
      </c>
      <c r="J3595" s="3" t="s">
        <v>2</v>
      </c>
      <c r="K3595" s="3" t="s">
        <v>282</v>
      </c>
      <c r="L3595" s="3" t="s">
        <v>3037</v>
      </c>
      <c r="O3595" s="3" t="s">
        <v>9</v>
      </c>
      <c r="P3595" s="3" t="s">
        <v>49</v>
      </c>
      <c r="Q3595" s="3" t="s">
        <v>10</v>
      </c>
      <c r="V3595" t="str">
        <f t="shared" si="178"/>
        <v>Remove</v>
      </c>
      <c r="W3595"/>
      <c r="X3595"/>
      <c r="Y3595"/>
      <c r="Z3595"/>
      <c r="AA3595"/>
      <c r="AC3595"/>
      <c r="AE3595"/>
    </row>
    <row r="3596" spans="1:31" hidden="1" x14ac:dyDescent="0.3">
      <c r="A3596" s="3">
        <v>3277820040</v>
      </c>
      <c r="B3596" s="3" t="s">
        <v>8352</v>
      </c>
      <c r="C3596" s="3" t="s">
        <v>8352</v>
      </c>
      <c r="D3596" s="3">
        <v>152.246367151047</v>
      </c>
      <c r="E3596" s="3" t="s">
        <v>8355</v>
      </c>
      <c r="F3596" s="3" t="s">
        <v>98</v>
      </c>
      <c r="G3596" s="3" t="s">
        <v>485</v>
      </c>
      <c r="H3596" s="3" t="s">
        <v>49</v>
      </c>
      <c r="I3596" s="3" t="s">
        <v>8356</v>
      </c>
      <c r="J3596" s="3" t="s">
        <v>13</v>
      </c>
      <c r="K3596" s="3" t="s">
        <v>56</v>
      </c>
      <c r="L3596" s="3" t="s">
        <v>49</v>
      </c>
      <c r="M3596" s="3" t="s">
        <v>1583</v>
      </c>
      <c r="N3596" s="3" t="s">
        <v>325</v>
      </c>
      <c r="O3596" s="3" t="s">
        <v>9</v>
      </c>
      <c r="P3596" s="3" t="s">
        <v>49</v>
      </c>
      <c r="Q3596" s="3" t="s">
        <v>10</v>
      </c>
      <c r="V3596" t="str">
        <f t="shared" si="178"/>
        <v>Remove</v>
      </c>
      <c r="W3596"/>
      <c r="X3596"/>
      <c r="Y3596"/>
      <c r="Z3596"/>
      <c r="AA3596"/>
      <c r="AC3596"/>
      <c r="AE3596"/>
    </row>
    <row r="3597" spans="1:31" hidden="1" x14ac:dyDescent="0.3">
      <c r="A3597" s="3">
        <v>3275753040</v>
      </c>
      <c r="B3597" s="3" t="s">
        <v>8352</v>
      </c>
      <c r="C3597" s="3" t="s">
        <v>8357</v>
      </c>
      <c r="D3597" s="3">
        <v>124.824574499851</v>
      </c>
      <c r="E3597" s="3" t="s">
        <v>8358</v>
      </c>
      <c r="F3597" s="3" t="s">
        <v>83</v>
      </c>
      <c r="G3597" s="3" t="s">
        <v>84</v>
      </c>
      <c r="H3597" s="3" t="s">
        <v>4</v>
      </c>
      <c r="I3597" s="3" t="s">
        <v>8359</v>
      </c>
      <c r="J3597" s="3" t="s">
        <v>83</v>
      </c>
      <c r="K3597" s="3" t="s">
        <v>84</v>
      </c>
      <c r="L3597" s="3" t="s">
        <v>4</v>
      </c>
      <c r="N3597" s="3" t="s">
        <v>8360</v>
      </c>
      <c r="O3597" s="3" t="s">
        <v>9</v>
      </c>
      <c r="P3597" s="3" t="s">
        <v>4</v>
      </c>
      <c r="Q3597" s="3" t="s">
        <v>10</v>
      </c>
      <c r="V3597" t="str">
        <f t="shared" si="178"/>
        <v>Remove</v>
      </c>
      <c r="W3597"/>
      <c r="X3597"/>
      <c r="Y3597"/>
      <c r="Z3597"/>
      <c r="AA3597"/>
      <c r="AC3597"/>
      <c r="AE3597"/>
    </row>
    <row r="3598" spans="1:31" hidden="1" x14ac:dyDescent="0.3">
      <c r="A3598" s="3">
        <v>3298474040</v>
      </c>
      <c r="B3598" s="3" t="s">
        <v>8361</v>
      </c>
      <c r="C3598" s="3" t="s">
        <v>8362</v>
      </c>
      <c r="D3598" s="3">
        <v>283.24235245648401</v>
      </c>
      <c r="E3598" s="3" t="s">
        <v>8363</v>
      </c>
      <c r="F3598" s="3" t="s">
        <v>41</v>
      </c>
      <c r="G3598" s="3" t="s">
        <v>323</v>
      </c>
      <c r="H3598" s="3" t="s">
        <v>49</v>
      </c>
      <c r="I3598" s="3" t="s">
        <v>6312</v>
      </c>
      <c r="J3598" s="3" t="s">
        <v>41</v>
      </c>
      <c r="K3598" s="3" t="s">
        <v>144</v>
      </c>
      <c r="L3598" s="3" t="s">
        <v>49</v>
      </c>
      <c r="O3598" s="3" t="s">
        <v>9</v>
      </c>
      <c r="P3598" s="3" t="s">
        <v>49</v>
      </c>
      <c r="Q3598" s="3" t="s">
        <v>10</v>
      </c>
      <c r="V3598" t="str">
        <f t="shared" si="178"/>
        <v>Remove</v>
      </c>
      <c r="W3598"/>
      <c r="X3598"/>
      <c r="Y3598"/>
      <c r="Z3598"/>
      <c r="AA3598"/>
      <c r="AC3598"/>
      <c r="AE3598"/>
    </row>
    <row r="3599" spans="1:31" ht="28.8" x14ac:dyDescent="0.3">
      <c r="A3599" s="3">
        <v>3291205040</v>
      </c>
      <c r="B3599" s="3" t="s">
        <v>8361</v>
      </c>
      <c r="C3599" s="3" t="s">
        <v>8361</v>
      </c>
      <c r="D3599" s="3">
        <v>116.271709090909</v>
      </c>
      <c r="E3599" s="3" t="s">
        <v>8364</v>
      </c>
      <c r="F3599" s="3" t="s">
        <v>6</v>
      </c>
      <c r="G3599" s="3" t="s">
        <v>58</v>
      </c>
      <c r="H3599" s="3" t="s">
        <v>16054</v>
      </c>
      <c r="I3599" s="3" t="s">
        <v>8365</v>
      </c>
      <c r="J3599" s="3" t="s">
        <v>6</v>
      </c>
      <c r="K3599" s="3" t="s">
        <v>7</v>
      </c>
      <c r="L3599" s="3" t="s">
        <v>107</v>
      </c>
      <c r="O3599" s="3" t="s">
        <v>9</v>
      </c>
      <c r="P3599" s="3" t="s">
        <v>107</v>
      </c>
      <c r="Q3599" s="3" t="s">
        <v>10</v>
      </c>
      <c r="R3599" s="2" t="s">
        <v>507</v>
      </c>
      <c r="S3599" s="3">
        <v>-12.33</v>
      </c>
      <c r="T3599" s="3">
        <v>2.42</v>
      </c>
      <c r="U3599" s="3">
        <v>8.98</v>
      </c>
      <c r="V3599" s="3" t="str">
        <f t="shared" si="178"/>
        <v>Keep</v>
      </c>
      <c r="W3599" s="2" t="str">
        <f>MID(B3599, 5, 11)</f>
        <v>Aug 10 2018</v>
      </c>
      <c r="X3599" s="3">
        <f t="shared" ref="X3599" si="179">VALUE(RIGHT(W3599,4))</f>
        <v>2018</v>
      </c>
      <c r="Y3599" s="2" t="str">
        <f>H3599&amp;X3599</f>
        <v>india2018</v>
      </c>
      <c r="Z3599" s="1" t="s">
        <v>16093</v>
      </c>
      <c r="AA3599" s="1">
        <f>IFERROR(VLOOKUP(Z3599, RISKSHEET!$A$2:$G$1000, 4, FALSE), "Missing")</f>
        <v>-1.42208894249052E-3</v>
      </c>
      <c r="AB3599">
        <f>IFERROR(VLOOKUP(Z3599, RISKSHEET!$A$2:$G$1000, 5, FALSE), "Missing")</f>
        <v>-0.99770677089691195</v>
      </c>
      <c r="AC3599" s="1">
        <f>IFERROR(VLOOKUP(Z3599, RISKSHEET!$A$2:$G$1000, 6, FALSE), "Missing")</f>
        <v>0.26291778683662398</v>
      </c>
      <c r="AD3599" t="str">
        <f>_xlfn.XLOOKUP(Z3599, CREDITRATING!I:I, CREDITRATING!E:E, "Missing")</f>
        <v>BB</v>
      </c>
      <c r="AE3599" s="1">
        <f>_xlfn.XLOOKUP(Z3599, CREDITRATING!I:I, CREDITRATING!F:F, "Missing")</f>
        <v>12</v>
      </c>
    </row>
    <row r="3600" spans="1:31" hidden="1" x14ac:dyDescent="0.3">
      <c r="A3600" s="3">
        <v>3277068040</v>
      </c>
      <c r="B3600" s="3" t="s">
        <v>8361</v>
      </c>
      <c r="C3600" s="3" t="s">
        <v>8361</v>
      </c>
      <c r="D3600" s="3">
        <v>92.363636363636402</v>
      </c>
      <c r="E3600" s="3" t="s">
        <v>8366</v>
      </c>
      <c r="F3600" s="3" t="s">
        <v>62</v>
      </c>
      <c r="G3600" s="3" t="s">
        <v>210</v>
      </c>
      <c r="H3600" s="3" t="s">
        <v>107</v>
      </c>
      <c r="I3600" s="3" t="s">
        <v>8367</v>
      </c>
      <c r="J3600" s="3" t="s">
        <v>62</v>
      </c>
      <c r="K3600" s="3" t="s">
        <v>210</v>
      </c>
      <c r="L3600" s="3" t="s">
        <v>107</v>
      </c>
      <c r="M3600" s="3" t="s">
        <v>168</v>
      </c>
      <c r="O3600" s="3" t="s">
        <v>9</v>
      </c>
      <c r="P3600" s="3" t="s">
        <v>107</v>
      </c>
      <c r="Q3600" s="3" t="s">
        <v>10</v>
      </c>
      <c r="V3600" t="str">
        <f t="shared" si="178"/>
        <v>Remove</v>
      </c>
      <c r="W3600"/>
      <c r="X3600"/>
      <c r="Y3600"/>
      <c r="Z3600"/>
      <c r="AA3600"/>
      <c r="AC3600"/>
      <c r="AE3600"/>
    </row>
    <row r="3601" spans="1:31" hidden="1" x14ac:dyDescent="0.3">
      <c r="A3601" s="3">
        <v>3279540040</v>
      </c>
      <c r="B3601" s="3" t="s">
        <v>8368</v>
      </c>
      <c r="C3601" s="3" t="s">
        <v>8368</v>
      </c>
      <c r="D3601" s="3">
        <v>373.68853895819302</v>
      </c>
      <c r="E3601" s="3" t="s">
        <v>8369</v>
      </c>
      <c r="F3601" s="3" t="s">
        <v>83</v>
      </c>
      <c r="G3601" s="3" t="s">
        <v>159</v>
      </c>
      <c r="H3601" s="3" t="s">
        <v>4</v>
      </c>
      <c r="I3601" s="3" t="s">
        <v>8370</v>
      </c>
      <c r="J3601" s="3" t="s">
        <v>6</v>
      </c>
      <c r="K3601" s="3" t="s">
        <v>58</v>
      </c>
      <c r="L3601" s="3" t="s">
        <v>4</v>
      </c>
      <c r="M3601" s="3" t="s">
        <v>8371</v>
      </c>
      <c r="N3601" s="3" t="s">
        <v>8</v>
      </c>
      <c r="O3601" s="3" t="s">
        <v>9</v>
      </c>
      <c r="P3601" s="3" t="s">
        <v>4</v>
      </c>
      <c r="Q3601" s="3" t="s">
        <v>10</v>
      </c>
      <c r="V3601" t="str">
        <f t="shared" si="178"/>
        <v>Remove</v>
      </c>
      <c r="W3601"/>
      <c r="X3601"/>
      <c r="Y3601"/>
      <c r="Z3601"/>
      <c r="AA3601"/>
      <c r="AC3601"/>
      <c r="AE3601"/>
    </row>
    <row r="3602" spans="1:31" hidden="1" x14ac:dyDescent="0.3">
      <c r="A3602" s="3">
        <v>3276335040</v>
      </c>
      <c r="B3602" s="3" t="s">
        <v>8368</v>
      </c>
      <c r="C3602" s="3" t="s">
        <v>8368</v>
      </c>
      <c r="D3602" s="3">
        <v>529.99812731363897</v>
      </c>
      <c r="E3602" s="3" t="s">
        <v>8372</v>
      </c>
      <c r="F3602" s="3" t="s">
        <v>41</v>
      </c>
      <c r="G3602" s="3" t="s">
        <v>42</v>
      </c>
      <c r="H3602" s="3" t="s">
        <v>107</v>
      </c>
      <c r="I3602" s="3" t="s">
        <v>8373</v>
      </c>
      <c r="J3602" s="3" t="s">
        <v>26</v>
      </c>
      <c r="K3602" s="3" t="s">
        <v>511</v>
      </c>
      <c r="L3602" s="3" t="s">
        <v>211</v>
      </c>
      <c r="M3602" s="3" t="s">
        <v>347</v>
      </c>
      <c r="N3602" s="3" t="s">
        <v>436</v>
      </c>
      <c r="O3602" s="3" t="s">
        <v>9</v>
      </c>
      <c r="P3602" s="3" t="s">
        <v>107</v>
      </c>
      <c r="Q3602" s="3" t="s">
        <v>10</v>
      </c>
      <c r="R3602" s="2" t="s">
        <v>1628</v>
      </c>
      <c r="V3602" t="str">
        <f t="shared" si="178"/>
        <v>Remove</v>
      </c>
      <c r="W3602"/>
      <c r="X3602"/>
      <c r="Y3602"/>
      <c r="Z3602"/>
      <c r="AA3602"/>
      <c r="AC3602"/>
      <c r="AE3602"/>
    </row>
    <row r="3603" spans="1:31" hidden="1" x14ac:dyDescent="0.3">
      <c r="A3603" s="3">
        <v>3289114040</v>
      </c>
      <c r="B3603" s="3" t="s">
        <v>8374</v>
      </c>
      <c r="C3603" s="3" t="s">
        <v>8374</v>
      </c>
      <c r="D3603" s="3">
        <v>54.201741654571798</v>
      </c>
      <c r="E3603" s="3" t="s">
        <v>8375</v>
      </c>
      <c r="F3603" s="3" t="s">
        <v>62</v>
      </c>
      <c r="G3603" s="3" t="s">
        <v>88</v>
      </c>
      <c r="H3603" s="3" t="s">
        <v>49</v>
      </c>
      <c r="I3603" s="3" t="s">
        <v>1736</v>
      </c>
      <c r="J3603" s="3" t="s">
        <v>62</v>
      </c>
      <c r="K3603" s="3" t="s">
        <v>88</v>
      </c>
      <c r="L3603" s="3" t="s">
        <v>49</v>
      </c>
      <c r="O3603" s="3" t="s">
        <v>9</v>
      </c>
      <c r="P3603" s="3" t="s">
        <v>49</v>
      </c>
      <c r="Q3603" s="3" t="s">
        <v>10</v>
      </c>
      <c r="V3603" t="str">
        <f t="shared" si="178"/>
        <v>Remove</v>
      </c>
      <c r="W3603"/>
      <c r="X3603"/>
      <c r="Y3603"/>
      <c r="Z3603"/>
      <c r="AA3603"/>
      <c r="AC3603"/>
      <c r="AE3603"/>
    </row>
    <row r="3604" spans="1:31" hidden="1" x14ac:dyDescent="0.3">
      <c r="A3604" s="3">
        <v>3276368040</v>
      </c>
      <c r="B3604" s="3" t="s">
        <v>8374</v>
      </c>
      <c r="C3604" s="3" t="s">
        <v>8374</v>
      </c>
      <c r="D3604" s="3">
        <v>2020.97300534634</v>
      </c>
      <c r="E3604" s="3" t="s">
        <v>8376</v>
      </c>
      <c r="F3604" s="3" t="s">
        <v>90</v>
      </c>
      <c r="G3604" s="3" t="s">
        <v>106</v>
      </c>
      <c r="H3604" s="3" t="s">
        <v>4</v>
      </c>
      <c r="I3604" s="3" t="s">
        <v>8377</v>
      </c>
      <c r="J3604" s="3" t="s">
        <v>90</v>
      </c>
      <c r="K3604" s="3" t="s">
        <v>623</v>
      </c>
      <c r="L3604" s="3" t="s">
        <v>4</v>
      </c>
      <c r="N3604" s="3" t="s">
        <v>1842</v>
      </c>
      <c r="O3604" s="3" t="s">
        <v>9</v>
      </c>
      <c r="P3604" s="3" t="s">
        <v>4</v>
      </c>
      <c r="Q3604" s="3" t="s">
        <v>10</v>
      </c>
      <c r="V3604" t="str">
        <f t="shared" si="178"/>
        <v>Remove</v>
      </c>
      <c r="W3604"/>
      <c r="X3604"/>
      <c r="Y3604"/>
      <c r="Z3604"/>
      <c r="AA3604"/>
      <c r="AC3604"/>
      <c r="AE3604"/>
    </row>
    <row r="3605" spans="1:31" hidden="1" x14ac:dyDescent="0.3">
      <c r="A3605" s="3">
        <v>3276663040</v>
      </c>
      <c r="B3605" s="3" t="s">
        <v>8362</v>
      </c>
      <c r="C3605" s="3" t="s">
        <v>8362</v>
      </c>
      <c r="D3605" s="3">
        <v>279.04166666666703</v>
      </c>
      <c r="E3605" s="3" t="s">
        <v>8378</v>
      </c>
      <c r="F3605" s="3" t="s">
        <v>13</v>
      </c>
      <c r="G3605" s="3" t="s">
        <v>56</v>
      </c>
      <c r="H3605" s="3" t="s">
        <v>4</v>
      </c>
      <c r="I3605" s="3" t="s">
        <v>8379</v>
      </c>
      <c r="J3605" s="3" t="s">
        <v>23</v>
      </c>
      <c r="K3605" s="3" t="s">
        <v>137</v>
      </c>
      <c r="L3605" s="3" t="s">
        <v>4</v>
      </c>
      <c r="N3605" s="3" t="s">
        <v>649</v>
      </c>
      <c r="O3605" s="3" t="s">
        <v>9</v>
      </c>
      <c r="P3605" s="3" t="s">
        <v>4</v>
      </c>
      <c r="Q3605" s="3" t="s">
        <v>10</v>
      </c>
      <c r="V3605" t="str">
        <f t="shared" si="178"/>
        <v>Remove</v>
      </c>
      <c r="W3605"/>
      <c r="X3605"/>
      <c r="Y3605"/>
      <c r="Z3605"/>
      <c r="AA3605"/>
      <c r="AC3605"/>
      <c r="AE3605"/>
    </row>
    <row r="3606" spans="1:31" hidden="1" x14ac:dyDescent="0.3">
      <c r="A3606" s="3">
        <v>3279445040</v>
      </c>
      <c r="B3606" s="3" t="s">
        <v>7986</v>
      </c>
      <c r="C3606" s="3" t="s">
        <v>7986</v>
      </c>
      <c r="D3606" s="3">
        <v>77.451060181081004</v>
      </c>
      <c r="E3606" s="3" t="s">
        <v>8380</v>
      </c>
      <c r="F3606" s="3" t="s">
        <v>2</v>
      </c>
      <c r="G3606" s="3" t="s">
        <v>3</v>
      </c>
      <c r="H3606" s="3" t="s">
        <v>4</v>
      </c>
      <c r="I3606" s="3" t="s">
        <v>276</v>
      </c>
      <c r="J3606" s="3" t="s">
        <v>2</v>
      </c>
      <c r="K3606" s="3" t="s">
        <v>3</v>
      </c>
      <c r="L3606" s="3" t="s">
        <v>4</v>
      </c>
      <c r="O3606" s="3" t="s">
        <v>9</v>
      </c>
      <c r="P3606" s="3" t="s">
        <v>4</v>
      </c>
      <c r="Q3606" s="3" t="s">
        <v>10</v>
      </c>
      <c r="V3606" t="str">
        <f t="shared" si="178"/>
        <v>Remove</v>
      </c>
      <c r="W3606"/>
      <c r="X3606"/>
      <c r="Y3606"/>
      <c r="Z3606"/>
      <c r="AA3606"/>
      <c r="AC3606"/>
      <c r="AE3606"/>
    </row>
    <row r="3607" spans="1:31" hidden="1" x14ac:dyDescent="0.3">
      <c r="A3607" s="3">
        <v>3278422040</v>
      </c>
      <c r="B3607" s="3" t="s">
        <v>7986</v>
      </c>
      <c r="C3607" s="3" t="s">
        <v>7986</v>
      </c>
      <c r="D3607" s="3">
        <v>67.273176474007798</v>
      </c>
      <c r="E3607" s="3" t="s">
        <v>8381</v>
      </c>
      <c r="F3607" s="3" t="s">
        <v>90</v>
      </c>
      <c r="G3607" s="3" t="s">
        <v>642</v>
      </c>
      <c r="H3607" s="3" t="s">
        <v>4</v>
      </c>
      <c r="I3607" s="3" t="s">
        <v>8382</v>
      </c>
      <c r="J3607" s="3" t="s">
        <v>90</v>
      </c>
      <c r="K3607" s="3" t="s">
        <v>642</v>
      </c>
      <c r="L3607" s="3" t="s">
        <v>4</v>
      </c>
      <c r="O3607" s="3" t="s">
        <v>9</v>
      </c>
      <c r="P3607" s="3" t="s">
        <v>4</v>
      </c>
      <c r="Q3607" s="3" t="s">
        <v>10</v>
      </c>
      <c r="V3607" t="str">
        <f t="shared" si="178"/>
        <v>Remove</v>
      </c>
      <c r="W3607"/>
      <c r="X3607"/>
      <c r="Y3607"/>
      <c r="Z3607"/>
      <c r="AA3607"/>
      <c r="AC3607"/>
      <c r="AE3607"/>
    </row>
    <row r="3608" spans="1:31" hidden="1" x14ac:dyDescent="0.3">
      <c r="A3608" s="3">
        <v>3277615040</v>
      </c>
      <c r="B3608" s="3" t="s">
        <v>7986</v>
      </c>
      <c r="C3608" s="3" t="s">
        <v>7986</v>
      </c>
      <c r="D3608" s="3">
        <v>95.191036056329807</v>
      </c>
      <c r="E3608" s="3" t="s">
        <v>8383</v>
      </c>
      <c r="F3608" s="3" t="s">
        <v>6</v>
      </c>
      <c r="G3608" s="3" t="s">
        <v>34</v>
      </c>
      <c r="H3608" s="3" t="s">
        <v>4</v>
      </c>
      <c r="I3608" s="3" t="s">
        <v>8384</v>
      </c>
      <c r="J3608" s="3" t="s">
        <v>26</v>
      </c>
      <c r="K3608" s="3" t="s">
        <v>27</v>
      </c>
      <c r="L3608" s="3" t="s">
        <v>4</v>
      </c>
      <c r="N3608" s="3" t="s">
        <v>8</v>
      </c>
      <c r="O3608" s="3" t="s">
        <v>9</v>
      </c>
      <c r="P3608" s="3" t="s">
        <v>4</v>
      </c>
      <c r="Q3608" s="3" t="s">
        <v>10</v>
      </c>
      <c r="V3608" t="str">
        <f t="shared" si="178"/>
        <v>Remove</v>
      </c>
      <c r="W3608"/>
      <c r="X3608"/>
      <c r="Y3608"/>
      <c r="Z3608"/>
      <c r="AA3608"/>
      <c r="AC3608"/>
      <c r="AE3608"/>
    </row>
    <row r="3609" spans="1:31" hidden="1" x14ac:dyDescent="0.3">
      <c r="A3609" s="3">
        <v>3277623040</v>
      </c>
      <c r="B3609" s="3" t="s">
        <v>8385</v>
      </c>
      <c r="C3609" s="3" t="s">
        <v>8385</v>
      </c>
      <c r="D3609" s="3">
        <v>105.77426799365399</v>
      </c>
      <c r="E3609" s="3" t="s">
        <v>8386</v>
      </c>
      <c r="F3609" s="3" t="s">
        <v>83</v>
      </c>
      <c r="G3609" s="3" t="s">
        <v>84</v>
      </c>
      <c r="H3609" s="3" t="s">
        <v>4</v>
      </c>
      <c r="I3609" s="3" t="s">
        <v>8387</v>
      </c>
      <c r="J3609" s="3" t="s">
        <v>83</v>
      </c>
      <c r="K3609" s="3" t="s">
        <v>159</v>
      </c>
      <c r="L3609" s="3" t="s">
        <v>4</v>
      </c>
      <c r="M3609" s="3" t="s">
        <v>1002</v>
      </c>
      <c r="O3609" s="3" t="s">
        <v>9</v>
      </c>
      <c r="P3609" s="3" t="s">
        <v>4</v>
      </c>
      <c r="Q3609" s="3" t="s">
        <v>10</v>
      </c>
      <c r="V3609" t="str">
        <f t="shared" si="178"/>
        <v>Remove</v>
      </c>
      <c r="W3609"/>
      <c r="X3609"/>
      <c r="Y3609"/>
      <c r="Z3609"/>
      <c r="AA3609"/>
      <c r="AC3609"/>
      <c r="AE3609"/>
    </row>
    <row r="3610" spans="1:31" hidden="1" x14ac:dyDescent="0.3">
      <c r="A3610" s="3">
        <v>3496259040</v>
      </c>
      <c r="B3610" s="3" t="s">
        <v>8388</v>
      </c>
      <c r="C3610" s="3" t="s">
        <v>8388</v>
      </c>
      <c r="D3610" s="3">
        <v>1599.02314222584</v>
      </c>
      <c r="E3610" s="3" t="s">
        <v>8389</v>
      </c>
      <c r="F3610" s="3" t="s">
        <v>26</v>
      </c>
      <c r="G3610" s="3" t="s">
        <v>72</v>
      </c>
      <c r="H3610" s="3" t="s">
        <v>4</v>
      </c>
      <c r="I3610" s="3" t="s">
        <v>8390</v>
      </c>
      <c r="J3610" s="3" t="s">
        <v>26</v>
      </c>
      <c r="K3610" s="3" t="s">
        <v>27</v>
      </c>
      <c r="L3610" s="3" t="s">
        <v>4</v>
      </c>
      <c r="N3610" s="3" t="s">
        <v>2547</v>
      </c>
      <c r="O3610" s="3" t="s">
        <v>9</v>
      </c>
      <c r="P3610" s="3" t="s">
        <v>4</v>
      </c>
      <c r="Q3610" s="3" t="s">
        <v>10</v>
      </c>
      <c r="V3610" t="str">
        <f t="shared" si="178"/>
        <v>Remove</v>
      </c>
      <c r="W3610"/>
      <c r="X3610"/>
      <c r="Y3610"/>
      <c r="Z3610"/>
      <c r="AA3610"/>
      <c r="AC3610"/>
      <c r="AE3610"/>
    </row>
    <row r="3611" spans="1:31" hidden="1" x14ac:dyDescent="0.3">
      <c r="A3611" s="3">
        <v>3277946040</v>
      </c>
      <c r="B3611" s="3" t="s">
        <v>8388</v>
      </c>
      <c r="C3611" s="3" t="s">
        <v>8388</v>
      </c>
      <c r="D3611" s="3">
        <v>104.387719502268</v>
      </c>
      <c r="E3611" s="3" t="s">
        <v>8391</v>
      </c>
      <c r="F3611" s="3" t="s">
        <v>13</v>
      </c>
      <c r="G3611" s="3" t="s">
        <v>74</v>
      </c>
      <c r="H3611" s="3" t="s">
        <v>4</v>
      </c>
      <c r="I3611" s="3" t="s">
        <v>6877</v>
      </c>
      <c r="J3611" s="3" t="s">
        <v>13</v>
      </c>
      <c r="K3611" s="3" t="s">
        <v>74</v>
      </c>
      <c r="L3611" s="3" t="s">
        <v>4</v>
      </c>
      <c r="N3611" s="3" t="s">
        <v>75</v>
      </c>
      <c r="O3611" s="3" t="s">
        <v>9</v>
      </c>
      <c r="P3611" s="3" t="s">
        <v>4</v>
      </c>
      <c r="Q3611" s="3" t="s">
        <v>10</v>
      </c>
      <c r="V3611" t="str">
        <f t="shared" si="178"/>
        <v>Remove</v>
      </c>
      <c r="W3611"/>
      <c r="X3611"/>
      <c r="Y3611"/>
      <c r="Z3611"/>
      <c r="AA3611"/>
      <c r="AC3611"/>
      <c r="AE3611"/>
    </row>
    <row r="3612" spans="1:31" hidden="1" x14ac:dyDescent="0.3">
      <c r="A3612" s="3">
        <v>3118173040</v>
      </c>
      <c r="B3612" s="3" t="s">
        <v>8388</v>
      </c>
      <c r="C3612" s="3" t="s">
        <v>8388</v>
      </c>
      <c r="D3612" s="3">
        <v>927.51141552511399</v>
      </c>
      <c r="E3612" s="3" t="s">
        <v>8392</v>
      </c>
      <c r="F3612" s="3" t="s">
        <v>18</v>
      </c>
      <c r="G3612" s="3" t="s">
        <v>596</v>
      </c>
      <c r="H3612" s="3" t="s">
        <v>107</v>
      </c>
      <c r="I3612" s="3" t="s">
        <v>25</v>
      </c>
      <c r="J3612" s="3" t="s">
        <v>26</v>
      </c>
      <c r="K3612" s="3" t="s">
        <v>27</v>
      </c>
      <c r="L3612" s="3" t="s">
        <v>107</v>
      </c>
      <c r="M3612" s="3" t="s">
        <v>8393</v>
      </c>
      <c r="N3612" s="3" t="s">
        <v>6639</v>
      </c>
      <c r="O3612" s="3" t="s">
        <v>9</v>
      </c>
      <c r="P3612" s="3" t="s">
        <v>107</v>
      </c>
      <c r="Q3612" s="3" t="s">
        <v>10</v>
      </c>
      <c r="R3612" s="2" t="s">
        <v>109</v>
      </c>
      <c r="V3612" t="str">
        <f t="shared" si="178"/>
        <v>Remove</v>
      </c>
      <c r="W3612"/>
      <c r="X3612"/>
      <c r="Y3612"/>
      <c r="Z3612"/>
      <c r="AA3612"/>
      <c r="AC3612"/>
      <c r="AE3612"/>
    </row>
    <row r="3613" spans="1:31" hidden="1" x14ac:dyDescent="0.3">
      <c r="A3613" s="3">
        <v>3267658040</v>
      </c>
      <c r="B3613" s="3" t="s">
        <v>8394</v>
      </c>
      <c r="C3613" s="3" t="s">
        <v>8394</v>
      </c>
      <c r="D3613" s="3">
        <v>606.05178935117794</v>
      </c>
      <c r="E3613" s="3" t="s">
        <v>8395</v>
      </c>
      <c r="F3613" s="3" t="s">
        <v>83</v>
      </c>
      <c r="G3613" s="3" t="s">
        <v>84</v>
      </c>
      <c r="H3613" s="3" t="s">
        <v>4</v>
      </c>
      <c r="I3613" s="3" t="s">
        <v>8396</v>
      </c>
      <c r="J3613" s="3" t="s">
        <v>26</v>
      </c>
      <c r="K3613" s="3" t="s">
        <v>27</v>
      </c>
      <c r="L3613" s="3" t="s">
        <v>28</v>
      </c>
      <c r="O3613" s="3" t="s">
        <v>9</v>
      </c>
      <c r="P3613" s="3" t="s">
        <v>4</v>
      </c>
      <c r="Q3613" s="3" t="s">
        <v>10</v>
      </c>
      <c r="V3613" t="str">
        <f t="shared" si="178"/>
        <v>Remove</v>
      </c>
      <c r="W3613"/>
      <c r="X3613"/>
      <c r="Y3613"/>
      <c r="Z3613"/>
      <c r="AA3613"/>
      <c r="AC3613"/>
      <c r="AE3613"/>
    </row>
    <row r="3614" spans="1:31" hidden="1" x14ac:dyDescent="0.3">
      <c r="A3614" s="3">
        <v>3279457040</v>
      </c>
      <c r="B3614" s="3" t="s">
        <v>8397</v>
      </c>
      <c r="C3614" s="3" t="s">
        <v>8397</v>
      </c>
      <c r="D3614" s="3">
        <v>58.190282222868802</v>
      </c>
      <c r="E3614" s="3" t="s">
        <v>8398</v>
      </c>
      <c r="F3614" s="3" t="s">
        <v>2</v>
      </c>
      <c r="G3614" s="3" t="s">
        <v>3</v>
      </c>
      <c r="H3614" s="3" t="s">
        <v>4</v>
      </c>
      <c r="I3614" s="3" t="s">
        <v>8399</v>
      </c>
      <c r="J3614" s="3" t="s">
        <v>26</v>
      </c>
      <c r="K3614" s="3" t="s">
        <v>72</v>
      </c>
      <c r="L3614" s="3" t="s">
        <v>4</v>
      </c>
      <c r="O3614" s="3" t="s">
        <v>9</v>
      </c>
      <c r="P3614" s="3" t="s">
        <v>4</v>
      </c>
      <c r="Q3614" s="3" t="s">
        <v>10</v>
      </c>
      <c r="V3614" t="str">
        <f t="shared" si="178"/>
        <v>Remove</v>
      </c>
      <c r="W3614"/>
      <c r="X3614"/>
      <c r="Y3614"/>
      <c r="Z3614"/>
      <c r="AA3614"/>
      <c r="AC3614"/>
      <c r="AE3614"/>
    </row>
    <row r="3615" spans="1:31" hidden="1" x14ac:dyDescent="0.3">
      <c r="A3615" s="3">
        <v>3279037040</v>
      </c>
      <c r="B3615" s="3" t="s">
        <v>8400</v>
      </c>
      <c r="C3615" s="3" t="s">
        <v>8400</v>
      </c>
      <c r="D3615" s="3">
        <v>118.679426954162</v>
      </c>
      <c r="E3615" s="3" t="s">
        <v>8401</v>
      </c>
      <c r="F3615" s="3" t="s">
        <v>62</v>
      </c>
      <c r="G3615" s="3" t="s">
        <v>328</v>
      </c>
      <c r="H3615" s="3" t="s">
        <v>4</v>
      </c>
      <c r="I3615" s="3" t="s">
        <v>8402</v>
      </c>
      <c r="J3615" s="3" t="s">
        <v>62</v>
      </c>
      <c r="K3615" s="3" t="s">
        <v>328</v>
      </c>
      <c r="L3615" s="3" t="s">
        <v>4</v>
      </c>
      <c r="O3615" s="3" t="s">
        <v>9</v>
      </c>
      <c r="P3615" s="3" t="s">
        <v>4</v>
      </c>
      <c r="Q3615" s="3" t="s">
        <v>10</v>
      </c>
      <c r="V3615" t="str">
        <f t="shared" si="178"/>
        <v>Remove</v>
      </c>
      <c r="W3615"/>
      <c r="X3615"/>
      <c r="Y3615"/>
      <c r="Z3615"/>
      <c r="AA3615"/>
      <c r="AC3615"/>
      <c r="AE3615"/>
    </row>
    <row r="3616" spans="1:31" hidden="1" x14ac:dyDescent="0.3">
      <c r="A3616" s="3">
        <v>3279815040</v>
      </c>
      <c r="B3616" s="3" t="s">
        <v>8403</v>
      </c>
      <c r="C3616" s="3" t="s">
        <v>8403</v>
      </c>
      <c r="D3616" s="3">
        <v>50.000278177658203</v>
      </c>
      <c r="E3616" s="3" t="s">
        <v>8404</v>
      </c>
      <c r="F3616" s="3" t="s">
        <v>90</v>
      </c>
      <c r="G3616" s="3" t="s">
        <v>733</v>
      </c>
      <c r="H3616" s="3" t="s">
        <v>332</v>
      </c>
      <c r="I3616" s="3" t="s">
        <v>8405</v>
      </c>
      <c r="J3616" s="3" t="s">
        <v>83</v>
      </c>
      <c r="K3616" s="3" t="s">
        <v>121</v>
      </c>
      <c r="L3616" s="3" t="s">
        <v>4</v>
      </c>
      <c r="O3616" s="3" t="s">
        <v>9</v>
      </c>
      <c r="P3616" s="3" t="s">
        <v>332</v>
      </c>
      <c r="Q3616" s="3" t="s">
        <v>10</v>
      </c>
      <c r="V3616" t="str">
        <f t="shared" si="178"/>
        <v>Remove</v>
      </c>
      <c r="W3616"/>
      <c r="X3616"/>
      <c r="Y3616"/>
      <c r="Z3616"/>
      <c r="AA3616"/>
      <c r="AC3616"/>
      <c r="AE3616"/>
    </row>
    <row r="3617" spans="1:31" hidden="1" x14ac:dyDescent="0.3">
      <c r="A3617" s="3">
        <v>3280494040</v>
      </c>
      <c r="B3617" s="3" t="s">
        <v>8299</v>
      </c>
      <c r="C3617" s="3" t="s">
        <v>8299</v>
      </c>
      <c r="D3617" s="3">
        <v>101.526315789474</v>
      </c>
      <c r="E3617" s="3" t="s">
        <v>8406</v>
      </c>
      <c r="F3617" s="3" t="s">
        <v>6</v>
      </c>
      <c r="G3617" s="3" t="s">
        <v>117</v>
      </c>
      <c r="H3617" s="3" t="s">
        <v>4</v>
      </c>
      <c r="I3617" s="3" t="s">
        <v>25</v>
      </c>
      <c r="J3617" s="3" t="s">
        <v>26</v>
      </c>
      <c r="K3617" s="3" t="s">
        <v>27</v>
      </c>
      <c r="L3617" s="3" t="s">
        <v>28</v>
      </c>
      <c r="O3617" s="3" t="s">
        <v>9</v>
      </c>
      <c r="P3617" s="3" t="s">
        <v>4</v>
      </c>
      <c r="Q3617" s="3" t="s">
        <v>10</v>
      </c>
      <c r="V3617" t="str">
        <f t="shared" si="178"/>
        <v>Remove</v>
      </c>
      <c r="W3617"/>
      <c r="X3617"/>
      <c r="Y3617"/>
      <c r="Z3617"/>
      <c r="AA3617"/>
      <c r="AC3617"/>
      <c r="AE3617"/>
    </row>
    <row r="3618" spans="1:31" hidden="1" x14ac:dyDescent="0.3">
      <c r="A3618" s="3">
        <v>3280053040</v>
      </c>
      <c r="B3618" s="3" t="s">
        <v>8299</v>
      </c>
      <c r="C3618" s="3" t="s">
        <v>7982</v>
      </c>
      <c r="D3618" s="3">
        <v>52.650176678445199</v>
      </c>
      <c r="E3618" s="3" t="s">
        <v>8407</v>
      </c>
      <c r="F3618" s="3" t="s">
        <v>23</v>
      </c>
      <c r="G3618" s="3" t="s">
        <v>24</v>
      </c>
      <c r="H3618" s="3" t="s">
        <v>4</v>
      </c>
      <c r="I3618" s="3" t="s">
        <v>8408</v>
      </c>
      <c r="J3618" s="3" t="s">
        <v>23</v>
      </c>
      <c r="K3618" s="3" t="s">
        <v>126</v>
      </c>
      <c r="L3618" s="3" t="s">
        <v>4</v>
      </c>
      <c r="N3618" s="3" t="s">
        <v>220</v>
      </c>
      <c r="O3618" s="3" t="s">
        <v>9</v>
      </c>
      <c r="P3618" s="3" t="s">
        <v>4</v>
      </c>
      <c r="Q3618" s="3" t="s">
        <v>10</v>
      </c>
      <c r="V3618" t="str">
        <f t="shared" si="178"/>
        <v>Remove</v>
      </c>
      <c r="W3618"/>
      <c r="X3618"/>
      <c r="Y3618"/>
      <c r="Z3618"/>
      <c r="AA3618"/>
      <c r="AC3618"/>
      <c r="AE3618"/>
    </row>
    <row r="3619" spans="1:31" hidden="1" x14ac:dyDescent="0.3">
      <c r="A3619" s="3">
        <v>3286117040</v>
      </c>
      <c r="B3619" s="3" t="s">
        <v>8409</v>
      </c>
      <c r="C3619" s="3" t="s">
        <v>8409</v>
      </c>
      <c r="D3619" s="3">
        <v>124.921015884098</v>
      </c>
      <c r="E3619" s="3" t="s">
        <v>8410</v>
      </c>
      <c r="F3619" s="3" t="s">
        <v>2</v>
      </c>
      <c r="G3619" s="3" t="s">
        <v>3</v>
      </c>
      <c r="H3619" s="3" t="s">
        <v>4</v>
      </c>
      <c r="I3619" s="3" t="s">
        <v>8411</v>
      </c>
      <c r="J3619" s="3" t="s">
        <v>2</v>
      </c>
      <c r="K3619" s="3" t="s">
        <v>3</v>
      </c>
      <c r="L3619" s="3" t="s">
        <v>239</v>
      </c>
      <c r="O3619" s="3" t="s">
        <v>9</v>
      </c>
      <c r="P3619" s="3" t="s">
        <v>4</v>
      </c>
      <c r="Q3619" s="3" t="s">
        <v>10</v>
      </c>
      <c r="V3619" t="str">
        <f t="shared" si="178"/>
        <v>Remove</v>
      </c>
      <c r="W3619"/>
      <c r="X3619"/>
      <c r="Y3619"/>
      <c r="Z3619"/>
      <c r="AA3619"/>
      <c r="AC3619"/>
      <c r="AE3619"/>
    </row>
    <row r="3620" spans="1:31" hidden="1" x14ac:dyDescent="0.3">
      <c r="A3620" s="3">
        <v>3281502040</v>
      </c>
      <c r="B3620" s="3" t="s">
        <v>8412</v>
      </c>
      <c r="C3620" s="3" t="s">
        <v>8412</v>
      </c>
      <c r="D3620" s="3">
        <v>786.99985300602702</v>
      </c>
      <c r="E3620" s="3" t="s">
        <v>8413</v>
      </c>
      <c r="F3620" s="3" t="s">
        <v>23</v>
      </c>
      <c r="G3620" s="3" t="s">
        <v>126</v>
      </c>
      <c r="H3620" s="3" t="s">
        <v>4</v>
      </c>
      <c r="I3620" s="3" t="s">
        <v>25</v>
      </c>
      <c r="J3620" s="3" t="s">
        <v>26</v>
      </c>
      <c r="K3620" s="3" t="s">
        <v>27</v>
      </c>
      <c r="L3620" s="3" t="s">
        <v>4</v>
      </c>
      <c r="O3620" s="3" t="s">
        <v>9</v>
      </c>
      <c r="P3620" s="3" t="s">
        <v>4</v>
      </c>
      <c r="Q3620" s="3" t="s">
        <v>10</v>
      </c>
      <c r="V3620" t="str">
        <f t="shared" si="178"/>
        <v>Remove</v>
      </c>
      <c r="W3620"/>
      <c r="X3620"/>
      <c r="Y3620"/>
      <c r="Z3620"/>
      <c r="AA3620"/>
      <c r="AC3620"/>
      <c r="AE3620"/>
    </row>
    <row r="3621" spans="1:31" hidden="1" x14ac:dyDescent="0.3">
      <c r="A3621" s="3">
        <v>3281136040</v>
      </c>
      <c r="B3621" s="3" t="s">
        <v>8412</v>
      </c>
      <c r="C3621" s="3" t="s">
        <v>8412</v>
      </c>
      <c r="D3621" s="3">
        <v>60</v>
      </c>
      <c r="E3621" s="3" t="s">
        <v>8414</v>
      </c>
      <c r="F3621" s="3" t="s">
        <v>6</v>
      </c>
      <c r="G3621" s="3" t="s">
        <v>79</v>
      </c>
      <c r="H3621" s="3" t="s">
        <v>4</v>
      </c>
      <c r="I3621" s="3" t="s">
        <v>8415</v>
      </c>
      <c r="J3621" s="3" t="s">
        <v>13</v>
      </c>
      <c r="K3621" s="3" t="s">
        <v>74</v>
      </c>
      <c r="L3621" s="3" t="s">
        <v>4</v>
      </c>
      <c r="O3621" s="3" t="s">
        <v>9</v>
      </c>
      <c r="P3621" s="3" t="s">
        <v>4</v>
      </c>
      <c r="Q3621" s="3" t="s">
        <v>10</v>
      </c>
      <c r="V3621" t="str">
        <f t="shared" si="178"/>
        <v>Remove</v>
      </c>
      <c r="W3621"/>
      <c r="X3621"/>
      <c r="Y3621"/>
      <c r="Z3621"/>
      <c r="AA3621"/>
      <c r="AC3621"/>
      <c r="AE3621"/>
    </row>
    <row r="3622" spans="1:31" hidden="1" x14ac:dyDescent="0.3">
      <c r="A3622" s="3">
        <v>3702896040</v>
      </c>
      <c r="B3622" s="3" t="s">
        <v>8416</v>
      </c>
      <c r="C3622" s="3" t="s">
        <v>8416</v>
      </c>
      <c r="D3622" s="3">
        <v>235.67393058918501</v>
      </c>
      <c r="E3622" s="3" t="s">
        <v>8417</v>
      </c>
      <c r="F3622" s="3" t="s">
        <v>26</v>
      </c>
      <c r="G3622" s="3" t="s">
        <v>175</v>
      </c>
      <c r="H3622" s="3" t="s">
        <v>4</v>
      </c>
      <c r="I3622" s="3" t="s">
        <v>6213</v>
      </c>
      <c r="J3622" s="3" t="s">
        <v>26</v>
      </c>
      <c r="K3622" s="3" t="s">
        <v>175</v>
      </c>
      <c r="L3622" s="3" t="s">
        <v>4</v>
      </c>
      <c r="M3622" s="3" t="s">
        <v>307</v>
      </c>
      <c r="O3622" s="3" t="s">
        <v>9</v>
      </c>
      <c r="P3622" s="3" t="s">
        <v>4</v>
      </c>
      <c r="Q3622" s="3" t="s">
        <v>10</v>
      </c>
      <c r="V3622" t="str">
        <f t="shared" si="178"/>
        <v>Remove</v>
      </c>
      <c r="W3622"/>
      <c r="X3622"/>
      <c r="Y3622"/>
      <c r="Z3622"/>
      <c r="AA3622"/>
      <c r="AC3622"/>
      <c r="AE3622"/>
    </row>
    <row r="3623" spans="1:31" hidden="1" x14ac:dyDescent="0.3">
      <c r="A3623" s="3">
        <v>3268001040</v>
      </c>
      <c r="B3623" s="3" t="s">
        <v>8416</v>
      </c>
      <c r="C3623" s="3" t="s">
        <v>8416</v>
      </c>
      <c r="D3623" s="3">
        <v>78.392246294184702</v>
      </c>
      <c r="E3623" s="3" t="s">
        <v>8418</v>
      </c>
      <c r="F3623" s="3" t="s">
        <v>6</v>
      </c>
      <c r="G3623" s="3" t="s">
        <v>34</v>
      </c>
      <c r="H3623" s="3" t="s">
        <v>107</v>
      </c>
      <c r="I3623" s="3" t="s">
        <v>8419</v>
      </c>
      <c r="J3623" s="3" t="s">
        <v>26</v>
      </c>
      <c r="K3623" s="3" t="s">
        <v>27</v>
      </c>
      <c r="L3623" s="3" t="s">
        <v>1292</v>
      </c>
      <c r="M3623" s="3" t="s">
        <v>2431</v>
      </c>
      <c r="O3623" s="3" t="s">
        <v>9</v>
      </c>
      <c r="P3623" s="3" t="s">
        <v>107</v>
      </c>
      <c r="Q3623" s="3" t="s">
        <v>10</v>
      </c>
      <c r="V3623" t="str">
        <f t="shared" si="178"/>
        <v>Remove</v>
      </c>
      <c r="W3623"/>
      <c r="X3623"/>
      <c r="Y3623"/>
      <c r="Z3623"/>
      <c r="AA3623"/>
      <c r="AC3623"/>
      <c r="AE3623"/>
    </row>
    <row r="3624" spans="1:31" hidden="1" x14ac:dyDescent="0.3">
      <c r="A3624" s="3">
        <v>3398517040</v>
      </c>
      <c r="B3624" s="3" t="s">
        <v>8420</v>
      </c>
      <c r="C3624" s="3" t="s">
        <v>8420</v>
      </c>
      <c r="D3624" s="3">
        <v>229.35105413273001</v>
      </c>
      <c r="E3624" s="3" t="s">
        <v>8421</v>
      </c>
      <c r="F3624" s="3" t="s">
        <v>41</v>
      </c>
      <c r="G3624" s="3" t="s">
        <v>223</v>
      </c>
      <c r="H3624" s="3" t="s">
        <v>4</v>
      </c>
      <c r="I3624" s="3" t="s">
        <v>8422</v>
      </c>
      <c r="J3624" s="3" t="s">
        <v>41</v>
      </c>
      <c r="K3624" s="3" t="s">
        <v>223</v>
      </c>
      <c r="L3624" s="3" t="s">
        <v>4</v>
      </c>
      <c r="O3624" s="3" t="s">
        <v>9</v>
      </c>
      <c r="P3624" s="3" t="s">
        <v>4</v>
      </c>
      <c r="Q3624" s="3" t="s">
        <v>10</v>
      </c>
      <c r="V3624" t="str">
        <f t="shared" si="178"/>
        <v>Remove</v>
      </c>
      <c r="W3624"/>
      <c r="X3624"/>
      <c r="Y3624"/>
      <c r="Z3624"/>
      <c r="AA3624"/>
      <c r="AC3624"/>
      <c r="AE3624"/>
    </row>
    <row r="3625" spans="1:31" hidden="1" x14ac:dyDescent="0.3">
      <c r="A3625" s="3">
        <v>3296787040</v>
      </c>
      <c r="B3625" s="3" t="s">
        <v>8420</v>
      </c>
      <c r="C3625" s="3" t="s">
        <v>8423</v>
      </c>
      <c r="D3625" s="3">
        <v>74.176423532833994</v>
      </c>
      <c r="E3625" s="3" t="s">
        <v>8424</v>
      </c>
      <c r="F3625" s="3" t="s">
        <v>83</v>
      </c>
      <c r="G3625" s="3" t="s">
        <v>123</v>
      </c>
      <c r="H3625" s="3" t="s">
        <v>4</v>
      </c>
      <c r="I3625" s="3" t="s">
        <v>25</v>
      </c>
      <c r="J3625" s="3" t="s">
        <v>26</v>
      </c>
      <c r="K3625" s="3" t="s">
        <v>27</v>
      </c>
      <c r="L3625" s="3" t="s">
        <v>4</v>
      </c>
      <c r="O3625" s="3" t="s">
        <v>9</v>
      </c>
      <c r="P3625" s="3" t="s">
        <v>4</v>
      </c>
      <c r="Q3625" s="3" t="s">
        <v>10</v>
      </c>
      <c r="V3625" t="str">
        <f t="shared" si="178"/>
        <v>Remove</v>
      </c>
      <c r="W3625"/>
      <c r="X3625"/>
      <c r="Y3625"/>
      <c r="Z3625"/>
      <c r="AA3625"/>
      <c r="AC3625"/>
      <c r="AE3625"/>
    </row>
    <row r="3626" spans="1:31" hidden="1" x14ac:dyDescent="0.3">
      <c r="A3626" s="3">
        <v>3294072040</v>
      </c>
      <c r="B3626" s="3" t="s">
        <v>8420</v>
      </c>
      <c r="C3626" s="3" t="s">
        <v>8420</v>
      </c>
      <c r="D3626" s="3">
        <v>1897.53320683112</v>
      </c>
      <c r="E3626" s="3" t="s">
        <v>8425</v>
      </c>
      <c r="F3626" s="3" t="s">
        <v>26</v>
      </c>
      <c r="G3626" s="3" t="s">
        <v>612</v>
      </c>
      <c r="H3626" s="3" t="s">
        <v>49</v>
      </c>
      <c r="I3626" s="3" t="s">
        <v>8426</v>
      </c>
      <c r="J3626" s="3" t="s">
        <v>26</v>
      </c>
      <c r="K3626" s="3" t="s">
        <v>612</v>
      </c>
      <c r="L3626" s="3" t="s">
        <v>167</v>
      </c>
      <c r="M3626" s="3" t="s">
        <v>8427</v>
      </c>
      <c r="N3626" s="3" t="s">
        <v>545</v>
      </c>
      <c r="O3626" s="3" t="s">
        <v>9</v>
      </c>
      <c r="P3626" s="3" t="s">
        <v>49</v>
      </c>
      <c r="Q3626" s="3" t="s">
        <v>10</v>
      </c>
      <c r="V3626" t="str">
        <f t="shared" si="178"/>
        <v>Remove</v>
      </c>
      <c r="W3626"/>
      <c r="X3626"/>
      <c r="Y3626"/>
      <c r="Z3626"/>
      <c r="AA3626"/>
      <c r="AC3626"/>
      <c r="AE3626"/>
    </row>
    <row r="3627" spans="1:31" hidden="1" x14ac:dyDescent="0.3">
      <c r="A3627" s="3">
        <v>3282375040</v>
      </c>
      <c r="B3627" s="3" t="s">
        <v>8420</v>
      </c>
      <c r="C3627" s="3" t="s">
        <v>8420</v>
      </c>
      <c r="D3627" s="3">
        <v>73.509953247669699</v>
      </c>
      <c r="E3627" s="3" t="s">
        <v>8428</v>
      </c>
      <c r="F3627" s="3" t="s">
        <v>83</v>
      </c>
      <c r="G3627" s="3" t="s">
        <v>159</v>
      </c>
      <c r="H3627" s="3" t="s">
        <v>4</v>
      </c>
      <c r="I3627" s="3" t="s">
        <v>8429</v>
      </c>
      <c r="J3627" s="3" t="s">
        <v>83</v>
      </c>
      <c r="K3627" s="3" t="s">
        <v>159</v>
      </c>
      <c r="L3627" s="3" t="s">
        <v>4</v>
      </c>
      <c r="O3627" s="3" t="s">
        <v>9</v>
      </c>
      <c r="P3627" s="3" t="s">
        <v>4</v>
      </c>
      <c r="Q3627" s="3" t="s">
        <v>10</v>
      </c>
      <c r="V3627" t="str">
        <f t="shared" si="178"/>
        <v>Remove</v>
      </c>
      <c r="W3627"/>
      <c r="X3627"/>
      <c r="Y3627"/>
      <c r="Z3627"/>
      <c r="AA3627"/>
      <c r="AC3627"/>
      <c r="AE3627"/>
    </row>
    <row r="3628" spans="1:31" hidden="1" x14ac:dyDescent="0.3">
      <c r="A3628" s="3">
        <v>3281852040</v>
      </c>
      <c r="B3628" s="3" t="s">
        <v>8420</v>
      </c>
      <c r="C3628" s="3" t="s">
        <v>8420</v>
      </c>
      <c r="D3628" s="3">
        <v>104.531153518186</v>
      </c>
      <c r="E3628" s="3" t="s">
        <v>8430</v>
      </c>
      <c r="F3628" s="3" t="s">
        <v>41</v>
      </c>
      <c r="G3628" s="3" t="s">
        <v>42</v>
      </c>
      <c r="H3628" s="3" t="s">
        <v>4</v>
      </c>
      <c r="I3628" s="3" t="s">
        <v>8431</v>
      </c>
      <c r="J3628" s="3" t="s">
        <v>41</v>
      </c>
      <c r="K3628" s="3" t="s">
        <v>42</v>
      </c>
      <c r="L3628" s="3" t="s">
        <v>4</v>
      </c>
      <c r="N3628" s="3" t="s">
        <v>8432</v>
      </c>
      <c r="O3628" s="3" t="s">
        <v>9</v>
      </c>
      <c r="P3628" s="3" t="s">
        <v>4</v>
      </c>
      <c r="Q3628" s="3" t="s">
        <v>10</v>
      </c>
      <c r="V3628" t="str">
        <f t="shared" si="178"/>
        <v>Remove</v>
      </c>
      <c r="W3628"/>
      <c r="X3628"/>
      <c r="Y3628"/>
      <c r="Z3628"/>
      <c r="AA3628"/>
      <c r="AC3628"/>
      <c r="AE3628"/>
    </row>
    <row r="3629" spans="1:31" hidden="1" x14ac:dyDescent="0.3">
      <c r="A3629" s="3">
        <v>3251157040</v>
      </c>
      <c r="B3629" s="3" t="s">
        <v>8420</v>
      </c>
      <c r="C3629" s="3" t="s">
        <v>8420</v>
      </c>
      <c r="D3629" s="3">
        <v>276.42506395365899</v>
      </c>
      <c r="E3629" s="3" t="s">
        <v>8433</v>
      </c>
      <c r="F3629" s="3" t="s">
        <v>2</v>
      </c>
      <c r="G3629" s="3" t="s">
        <v>3</v>
      </c>
      <c r="H3629" s="3" t="s">
        <v>4</v>
      </c>
      <c r="I3629" s="3" t="s">
        <v>8434</v>
      </c>
      <c r="J3629" s="3" t="s">
        <v>2</v>
      </c>
      <c r="K3629" s="3" t="s">
        <v>3</v>
      </c>
      <c r="L3629" s="3" t="s">
        <v>4</v>
      </c>
      <c r="O3629" s="3" t="s">
        <v>9</v>
      </c>
      <c r="P3629" s="3" t="s">
        <v>4</v>
      </c>
      <c r="Q3629" s="3" t="s">
        <v>10</v>
      </c>
      <c r="V3629" t="str">
        <f t="shared" si="178"/>
        <v>Remove</v>
      </c>
      <c r="W3629"/>
      <c r="X3629"/>
      <c r="Y3629"/>
      <c r="Z3629"/>
      <c r="AA3629"/>
      <c r="AC3629"/>
      <c r="AE3629"/>
    </row>
    <row r="3630" spans="1:31" hidden="1" x14ac:dyDescent="0.3">
      <c r="A3630" s="3">
        <v>3197054040</v>
      </c>
      <c r="B3630" s="3" t="s">
        <v>8420</v>
      </c>
      <c r="C3630" s="3" t="s">
        <v>8435</v>
      </c>
      <c r="D3630" s="3">
        <v>826.33246109351296</v>
      </c>
      <c r="E3630" s="3" t="s">
        <v>8436</v>
      </c>
      <c r="F3630" s="3" t="s">
        <v>41</v>
      </c>
      <c r="G3630" s="3" t="s">
        <v>144</v>
      </c>
      <c r="H3630" s="3" t="s">
        <v>107</v>
      </c>
      <c r="I3630" s="3" t="s">
        <v>8437</v>
      </c>
      <c r="J3630" s="3" t="s">
        <v>41</v>
      </c>
      <c r="K3630" s="3" t="s">
        <v>144</v>
      </c>
      <c r="L3630" s="3" t="s">
        <v>239</v>
      </c>
      <c r="O3630" s="3" t="s">
        <v>9</v>
      </c>
      <c r="P3630" s="3" t="s">
        <v>107</v>
      </c>
      <c r="Q3630" s="3" t="s">
        <v>10</v>
      </c>
      <c r="V3630" t="str">
        <f t="shared" si="178"/>
        <v>Remove</v>
      </c>
      <c r="W3630"/>
      <c r="X3630"/>
      <c r="Y3630"/>
      <c r="Z3630"/>
      <c r="AA3630"/>
      <c r="AC3630"/>
      <c r="AE3630"/>
    </row>
    <row r="3631" spans="1:31" hidden="1" x14ac:dyDescent="0.3">
      <c r="A3631" s="3">
        <v>3297747040</v>
      </c>
      <c r="B3631" s="3" t="s">
        <v>8438</v>
      </c>
      <c r="C3631" s="3" t="s">
        <v>8438</v>
      </c>
      <c r="D3631" s="3">
        <v>95.321894705968603</v>
      </c>
      <c r="E3631" s="3" t="s">
        <v>8439</v>
      </c>
      <c r="F3631" s="3" t="s">
        <v>2</v>
      </c>
      <c r="G3631" s="3" t="s">
        <v>3</v>
      </c>
      <c r="H3631" s="3" t="s">
        <v>4</v>
      </c>
      <c r="I3631" s="3" t="s">
        <v>8440</v>
      </c>
      <c r="J3631" s="3" t="s">
        <v>26</v>
      </c>
      <c r="K3631" s="3" t="s">
        <v>27</v>
      </c>
      <c r="L3631" s="3" t="s">
        <v>4</v>
      </c>
      <c r="N3631" s="3" t="s">
        <v>8</v>
      </c>
      <c r="O3631" s="3" t="s">
        <v>9</v>
      </c>
      <c r="P3631" s="3" t="s">
        <v>4</v>
      </c>
      <c r="Q3631" s="3" t="s">
        <v>10</v>
      </c>
      <c r="V3631" t="str">
        <f t="shared" si="178"/>
        <v>Remove</v>
      </c>
      <c r="W3631"/>
      <c r="X3631"/>
      <c r="Y3631"/>
      <c r="Z3631"/>
      <c r="AA3631"/>
      <c r="AC3631"/>
      <c r="AE3631"/>
    </row>
    <row r="3632" spans="1:31" hidden="1" x14ac:dyDescent="0.3">
      <c r="A3632" s="3">
        <v>3282694040</v>
      </c>
      <c r="B3632" s="3" t="s">
        <v>8438</v>
      </c>
      <c r="C3632" s="3" t="s">
        <v>8438</v>
      </c>
      <c r="D3632" s="3">
        <v>357.65332160140798</v>
      </c>
      <c r="E3632" s="3" t="s">
        <v>8441</v>
      </c>
      <c r="F3632" s="3" t="s">
        <v>6</v>
      </c>
      <c r="G3632" s="3" t="s">
        <v>34</v>
      </c>
      <c r="H3632" s="3" t="s">
        <v>4</v>
      </c>
      <c r="I3632" s="3" t="s">
        <v>8442</v>
      </c>
      <c r="J3632" s="3" t="s">
        <v>26</v>
      </c>
      <c r="K3632" s="3" t="s">
        <v>27</v>
      </c>
      <c r="L3632" s="3" t="s">
        <v>4</v>
      </c>
      <c r="M3632" s="3" t="s">
        <v>3393</v>
      </c>
      <c r="O3632" s="3" t="s">
        <v>9</v>
      </c>
      <c r="P3632" s="3" t="s">
        <v>4</v>
      </c>
      <c r="Q3632" s="3" t="s">
        <v>10</v>
      </c>
      <c r="V3632" t="str">
        <f t="shared" si="178"/>
        <v>Remove</v>
      </c>
      <c r="W3632"/>
      <c r="X3632"/>
      <c r="Y3632"/>
      <c r="Z3632"/>
      <c r="AA3632"/>
      <c r="AC3632"/>
      <c r="AE3632"/>
    </row>
    <row r="3633" spans="1:31" hidden="1" x14ac:dyDescent="0.3">
      <c r="A3633" s="3">
        <v>3284035040</v>
      </c>
      <c r="B3633" s="3" t="s">
        <v>8443</v>
      </c>
      <c r="C3633" s="3" t="s">
        <v>8443</v>
      </c>
      <c r="D3633" s="3">
        <v>90.814879777826505</v>
      </c>
      <c r="E3633" s="3" t="s">
        <v>8444</v>
      </c>
      <c r="F3633" s="3" t="s">
        <v>2</v>
      </c>
      <c r="G3633" s="3" t="s">
        <v>208</v>
      </c>
      <c r="H3633" s="3" t="s">
        <v>4</v>
      </c>
      <c r="I3633" s="3" t="s">
        <v>8445</v>
      </c>
      <c r="J3633" s="3" t="s">
        <v>26</v>
      </c>
      <c r="K3633" s="3" t="s">
        <v>511</v>
      </c>
      <c r="L3633" s="3" t="s">
        <v>4</v>
      </c>
      <c r="O3633" s="3" t="s">
        <v>9</v>
      </c>
      <c r="P3633" s="3" t="s">
        <v>4</v>
      </c>
      <c r="Q3633" s="3" t="s">
        <v>10</v>
      </c>
      <c r="V3633" t="str">
        <f t="shared" si="178"/>
        <v>Remove</v>
      </c>
      <c r="W3633"/>
      <c r="X3633"/>
      <c r="Y3633"/>
      <c r="Z3633"/>
      <c r="AA3633"/>
      <c r="AC3633"/>
      <c r="AE3633"/>
    </row>
    <row r="3634" spans="1:31" hidden="1" x14ac:dyDescent="0.3">
      <c r="A3634" s="3">
        <v>3283209040</v>
      </c>
      <c r="B3634" s="3" t="s">
        <v>8443</v>
      </c>
      <c r="C3634" s="3" t="s">
        <v>8443</v>
      </c>
      <c r="D3634" s="3">
        <v>219.104749787956</v>
      </c>
      <c r="E3634" s="3" t="s">
        <v>8446</v>
      </c>
      <c r="F3634" s="3" t="s">
        <v>6</v>
      </c>
      <c r="G3634" s="3" t="s">
        <v>7</v>
      </c>
      <c r="H3634" s="3" t="s">
        <v>107</v>
      </c>
      <c r="I3634" s="3" t="s">
        <v>8447</v>
      </c>
      <c r="J3634" s="3" t="s">
        <v>6</v>
      </c>
      <c r="K3634" s="3" t="s">
        <v>34</v>
      </c>
      <c r="L3634" s="3" t="s">
        <v>239</v>
      </c>
      <c r="O3634" s="3" t="s">
        <v>9</v>
      </c>
      <c r="P3634" s="3" t="s">
        <v>107</v>
      </c>
      <c r="Q3634" s="3" t="s">
        <v>10</v>
      </c>
      <c r="V3634" t="str">
        <f t="shared" si="178"/>
        <v>Remove</v>
      </c>
      <c r="W3634"/>
      <c r="X3634"/>
      <c r="Y3634"/>
      <c r="Z3634"/>
      <c r="AA3634"/>
      <c r="AC3634"/>
      <c r="AE3634"/>
    </row>
    <row r="3635" spans="1:31" hidden="1" x14ac:dyDescent="0.3">
      <c r="A3635" s="3">
        <v>3241500040</v>
      </c>
      <c r="B3635" s="3" t="s">
        <v>8443</v>
      </c>
      <c r="C3635" s="3" t="s">
        <v>8448</v>
      </c>
      <c r="D3635" s="3">
        <v>2660.4154922799798</v>
      </c>
      <c r="E3635" s="3" t="s">
        <v>8449</v>
      </c>
      <c r="F3635" s="3" t="s">
        <v>83</v>
      </c>
      <c r="G3635" s="3" t="s">
        <v>159</v>
      </c>
      <c r="H3635" s="3" t="s">
        <v>107</v>
      </c>
      <c r="I3635" s="3" t="s">
        <v>8450</v>
      </c>
      <c r="J3635" s="3" t="s">
        <v>83</v>
      </c>
      <c r="K3635" s="3" t="s">
        <v>159</v>
      </c>
      <c r="L3635" s="3" t="s">
        <v>107</v>
      </c>
      <c r="O3635" s="3" t="s">
        <v>9</v>
      </c>
      <c r="P3635" s="3" t="s">
        <v>107</v>
      </c>
      <c r="Q3635" s="3" t="s">
        <v>10</v>
      </c>
      <c r="V3635" t="str">
        <f t="shared" si="178"/>
        <v>Remove</v>
      </c>
      <c r="W3635"/>
      <c r="X3635"/>
      <c r="Y3635"/>
      <c r="Z3635"/>
      <c r="AA3635"/>
      <c r="AC3635"/>
      <c r="AE3635"/>
    </row>
    <row r="3636" spans="1:31" hidden="1" x14ac:dyDescent="0.3">
      <c r="A3636" s="3">
        <v>3284487040</v>
      </c>
      <c r="B3636" s="3" t="s">
        <v>7979</v>
      </c>
      <c r="C3636" s="3" t="s">
        <v>7979</v>
      </c>
      <c r="D3636" s="3">
        <v>107.94582723279601</v>
      </c>
      <c r="E3636" s="3" t="s">
        <v>8451</v>
      </c>
      <c r="F3636" s="3" t="s">
        <v>26</v>
      </c>
      <c r="G3636" s="3" t="s">
        <v>72</v>
      </c>
      <c r="H3636" s="3" t="s">
        <v>4</v>
      </c>
      <c r="I3636" s="3" t="s">
        <v>8452</v>
      </c>
      <c r="J3636" s="3" t="s">
        <v>26</v>
      </c>
      <c r="K3636" s="3" t="s">
        <v>72</v>
      </c>
      <c r="L3636" s="3" t="s">
        <v>4</v>
      </c>
      <c r="M3636" s="3" t="s">
        <v>6997</v>
      </c>
      <c r="O3636" s="3" t="s">
        <v>9</v>
      </c>
      <c r="P3636" s="3" t="s">
        <v>4</v>
      </c>
      <c r="Q3636" s="3" t="s">
        <v>10</v>
      </c>
      <c r="V3636" t="str">
        <f t="shared" si="178"/>
        <v>Remove</v>
      </c>
      <c r="W3636"/>
      <c r="X3636"/>
      <c r="Y3636"/>
      <c r="Z3636"/>
      <c r="AA3636"/>
      <c r="AC3636"/>
      <c r="AE3636"/>
    </row>
    <row r="3637" spans="1:31" hidden="1" x14ac:dyDescent="0.3">
      <c r="A3637" s="3">
        <v>3283119040</v>
      </c>
      <c r="B3637" s="3" t="s">
        <v>7979</v>
      </c>
      <c r="C3637" s="3" t="s">
        <v>7979</v>
      </c>
      <c r="D3637" s="3">
        <v>716.37636378115803</v>
      </c>
      <c r="E3637" s="3" t="s">
        <v>8453</v>
      </c>
      <c r="F3637" s="3" t="s">
        <v>6</v>
      </c>
      <c r="G3637" s="3" t="s">
        <v>7</v>
      </c>
      <c r="H3637" s="3" t="s">
        <v>4</v>
      </c>
      <c r="I3637" s="3" t="s">
        <v>8454</v>
      </c>
      <c r="J3637" s="3" t="s">
        <v>6</v>
      </c>
      <c r="K3637" s="3" t="s">
        <v>117</v>
      </c>
      <c r="L3637" s="3" t="s">
        <v>4</v>
      </c>
      <c r="N3637" s="3" t="s">
        <v>59</v>
      </c>
      <c r="O3637" s="3" t="s">
        <v>9</v>
      </c>
      <c r="P3637" s="3" t="s">
        <v>4</v>
      </c>
      <c r="Q3637" s="3" t="s">
        <v>10</v>
      </c>
      <c r="V3637" t="str">
        <f t="shared" si="178"/>
        <v>Remove</v>
      </c>
      <c r="W3637"/>
      <c r="X3637"/>
      <c r="Y3637"/>
      <c r="Z3637"/>
      <c r="AA3637"/>
      <c r="AC3637"/>
      <c r="AE3637"/>
    </row>
    <row r="3638" spans="1:31" hidden="1" x14ac:dyDescent="0.3">
      <c r="A3638" s="3">
        <v>3280001040</v>
      </c>
      <c r="B3638" s="3" t="s">
        <v>7979</v>
      </c>
      <c r="C3638" s="3" t="s">
        <v>7979</v>
      </c>
      <c r="D3638" s="3">
        <v>95.988579795022005</v>
      </c>
      <c r="E3638" s="3" t="s">
        <v>8455</v>
      </c>
      <c r="F3638" s="3" t="s">
        <v>62</v>
      </c>
      <c r="G3638" s="3" t="s">
        <v>210</v>
      </c>
      <c r="H3638" s="3" t="s">
        <v>4</v>
      </c>
      <c r="I3638" s="3" t="s">
        <v>25</v>
      </c>
      <c r="J3638" s="3" t="s">
        <v>26</v>
      </c>
      <c r="K3638" s="3" t="s">
        <v>27</v>
      </c>
      <c r="L3638" s="3" t="s">
        <v>4</v>
      </c>
      <c r="O3638" s="3" t="s">
        <v>9</v>
      </c>
      <c r="P3638" s="3" t="s">
        <v>4</v>
      </c>
      <c r="Q3638" s="3" t="s">
        <v>10</v>
      </c>
      <c r="V3638" t="str">
        <f t="shared" si="178"/>
        <v>Remove</v>
      </c>
      <c r="W3638"/>
      <c r="X3638"/>
      <c r="Y3638"/>
      <c r="Z3638"/>
      <c r="AA3638"/>
      <c r="AC3638"/>
      <c r="AE3638"/>
    </row>
    <row r="3639" spans="1:31" hidden="1" x14ac:dyDescent="0.3">
      <c r="A3639" s="3">
        <v>3283638040</v>
      </c>
      <c r="B3639" s="3" t="s">
        <v>8456</v>
      </c>
      <c r="C3639" s="3" t="s">
        <v>8456</v>
      </c>
      <c r="D3639" s="3">
        <v>86.836803519061604</v>
      </c>
      <c r="E3639" s="3" t="s">
        <v>8457</v>
      </c>
      <c r="F3639" s="3" t="s">
        <v>6</v>
      </c>
      <c r="G3639" s="3" t="s">
        <v>58</v>
      </c>
      <c r="H3639" s="3" t="s">
        <v>4</v>
      </c>
      <c r="I3639" s="3" t="s">
        <v>8458</v>
      </c>
      <c r="J3639" s="3" t="s">
        <v>2</v>
      </c>
      <c r="K3639" s="3" t="s">
        <v>3</v>
      </c>
      <c r="L3639" s="3" t="s">
        <v>4</v>
      </c>
      <c r="O3639" s="3" t="s">
        <v>9</v>
      </c>
      <c r="P3639" s="3" t="s">
        <v>4</v>
      </c>
      <c r="Q3639" s="3" t="s">
        <v>10</v>
      </c>
      <c r="V3639" t="str">
        <f t="shared" si="178"/>
        <v>Remove</v>
      </c>
      <c r="W3639"/>
      <c r="X3639"/>
      <c r="Y3639"/>
      <c r="Z3639"/>
      <c r="AA3639"/>
      <c r="AC3639"/>
      <c r="AE3639"/>
    </row>
    <row r="3640" spans="1:31" hidden="1" x14ac:dyDescent="0.3">
      <c r="A3640" s="3">
        <v>3283565040</v>
      </c>
      <c r="B3640" s="3" t="s">
        <v>8456</v>
      </c>
      <c r="C3640" s="3" t="s">
        <v>8456</v>
      </c>
      <c r="D3640" s="3">
        <v>709.46954344975597</v>
      </c>
      <c r="E3640" s="3" t="s">
        <v>8459</v>
      </c>
      <c r="F3640" s="3" t="s">
        <v>26</v>
      </c>
      <c r="G3640" s="3" t="s">
        <v>27</v>
      </c>
      <c r="H3640" s="3" t="s">
        <v>4</v>
      </c>
      <c r="I3640" s="3" t="s">
        <v>8460</v>
      </c>
      <c r="J3640" s="3" t="s">
        <v>6</v>
      </c>
      <c r="K3640" s="3" t="s">
        <v>117</v>
      </c>
      <c r="L3640" s="3" t="s">
        <v>4</v>
      </c>
      <c r="N3640" s="3" t="s">
        <v>118</v>
      </c>
      <c r="O3640" s="3" t="s">
        <v>9</v>
      </c>
      <c r="P3640" s="3" t="s">
        <v>4</v>
      </c>
      <c r="Q3640" s="3" t="s">
        <v>10</v>
      </c>
      <c r="V3640" t="str">
        <f t="shared" si="178"/>
        <v>Remove</v>
      </c>
      <c r="W3640"/>
      <c r="X3640"/>
      <c r="Y3640"/>
      <c r="Z3640"/>
      <c r="AA3640"/>
      <c r="AC3640"/>
      <c r="AE3640"/>
    </row>
    <row r="3641" spans="1:31" hidden="1" x14ac:dyDescent="0.3">
      <c r="A3641" s="3">
        <v>3283502040</v>
      </c>
      <c r="B3641" s="3" t="s">
        <v>8456</v>
      </c>
      <c r="C3641" s="3" t="s">
        <v>8456</v>
      </c>
      <c r="D3641" s="3">
        <v>194.26686217008799</v>
      </c>
      <c r="E3641" s="3" t="s">
        <v>8461</v>
      </c>
      <c r="F3641" s="3" t="s">
        <v>2</v>
      </c>
      <c r="G3641" s="3" t="s">
        <v>3</v>
      </c>
      <c r="H3641" s="3" t="s">
        <v>4</v>
      </c>
      <c r="I3641" s="3" t="s">
        <v>25</v>
      </c>
      <c r="J3641" s="3" t="s">
        <v>26</v>
      </c>
      <c r="K3641" s="3" t="s">
        <v>27</v>
      </c>
      <c r="L3641" s="3" t="s">
        <v>4</v>
      </c>
      <c r="O3641" s="3" t="s">
        <v>9</v>
      </c>
      <c r="P3641" s="3" t="s">
        <v>4</v>
      </c>
      <c r="Q3641" s="3" t="s">
        <v>10</v>
      </c>
      <c r="V3641" t="str">
        <f t="shared" si="178"/>
        <v>Remove</v>
      </c>
      <c r="W3641"/>
      <c r="X3641"/>
      <c r="Y3641"/>
      <c r="Z3641"/>
      <c r="AA3641"/>
      <c r="AC3641"/>
      <c r="AE3641"/>
    </row>
    <row r="3642" spans="1:31" hidden="1" x14ac:dyDescent="0.3">
      <c r="A3642" s="3">
        <v>3303624040</v>
      </c>
      <c r="B3642" s="3" t="s">
        <v>8462</v>
      </c>
      <c r="C3642" s="3" t="s">
        <v>8462</v>
      </c>
      <c r="D3642" s="3">
        <v>117.27256784602601</v>
      </c>
      <c r="E3642" s="3" t="s">
        <v>7049</v>
      </c>
      <c r="F3642" s="3" t="s">
        <v>83</v>
      </c>
      <c r="G3642" s="3" t="s">
        <v>159</v>
      </c>
      <c r="H3642" s="3" t="s">
        <v>4</v>
      </c>
      <c r="I3642" s="3" t="s">
        <v>6658</v>
      </c>
      <c r="J3642" s="3" t="s">
        <v>83</v>
      </c>
      <c r="K3642" s="3" t="s">
        <v>159</v>
      </c>
      <c r="L3642" s="3" t="s">
        <v>4</v>
      </c>
      <c r="O3642" s="3" t="s">
        <v>9</v>
      </c>
      <c r="P3642" s="3" t="s">
        <v>4</v>
      </c>
      <c r="Q3642" s="3" t="s">
        <v>10</v>
      </c>
      <c r="V3642" t="str">
        <f t="shared" si="178"/>
        <v>Remove</v>
      </c>
      <c r="W3642"/>
      <c r="X3642"/>
      <c r="Y3642"/>
      <c r="Z3642"/>
      <c r="AA3642"/>
      <c r="AC3642"/>
      <c r="AE3642"/>
    </row>
    <row r="3643" spans="1:31" hidden="1" x14ac:dyDescent="0.3">
      <c r="A3643" s="3">
        <v>3303623040</v>
      </c>
      <c r="B3643" s="3" t="s">
        <v>8462</v>
      </c>
      <c r="C3643" s="3" t="s">
        <v>8462</v>
      </c>
      <c r="D3643" s="3">
        <v>65.043915413506397</v>
      </c>
      <c r="E3643" s="3" t="s">
        <v>7047</v>
      </c>
      <c r="F3643" s="3" t="s">
        <v>83</v>
      </c>
      <c r="G3643" s="3" t="s">
        <v>159</v>
      </c>
      <c r="H3643" s="3" t="s">
        <v>4</v>
      </c>
      <c r="I3643" s="3" t="s">
        <v>6658</v>
      </c>
      <c r="J3643" s="3" t="s">
        <v>83</v>
      </c>
      <c r="K3643" s="3" t="s">
        <v>159</v>
      </c>
      <c r="L3643" s="3" t="s">
        <v>4</v>
      </c>
      <c r="O3643" s="3" t="s">
        <v>9</v>
      </c>
      <c r="P3643" s="3" t="s">
        <v>4</v>
      </c>
      <c r="Q3643" s="3" t="s">
        <v>10</v>
      </c>
      <c r="V3643" t="str">
        <f t="shared" si="178"/>
        <v>Remove</v>
      </c>
      <c r="W3643"/>
      <c r="X3643"/>
      <c r="Y3643"/>
      <c r="Z3643"/>
      <c r="AA3643"/>
      <c r="AC3643"/>
      <c r="AE3643"/>
    </row>
    <row r="3644" spans="1:31" hidden="1" x14ac:dyDescent="0.3">
      <c r="A3644" s="3">
        <v>3290097040</v>
      </c>
      <c r="B3644" s="3" t="s">
        <v>8462</v>
      </c>
      <c r="C3644" s="3" t="s">
        <v>8462</v>
      </c>
      <c r="D3644" s="3">
        <v>70.1211955174618</v>
      </c>
      <c r="E3644" s="3" t="s">
        <v>8463</v>
      </c>
      <c r="F3644" s="3" t="s">
        <v>6</v>
      </c>
      <c r="G3644" s="3" t="s">
        <v>7</v>
      </c>
      <c r="H3644" s="3" t="s">
        <v>332</v>
      </c>
      <c r="I3644" s="3" t="s">
        <v>8464</v>
      </c>
      <c r="J3644" s="3" t="s">
        <v>83</v>
      </c>
      <c r="K3644" s="3" t="s">
        <v>159</v>
      </c>
      <c r="L3644" s="3" t="s">
        <v>332</v>
      </c>
      <c r="O3644" s="3" t="s">
        <v>9</v>
      </c>
      <c r="P3644" s="3" t="s">
        <v>332</v>
      </c>
      <c r="Q3644" s="3" t="s">
        <v>10</v>
      </c>
      <c r="V3644" t="str">
        <f t="shared" si="178"/>
        <v>Remove</v>
      </c>
      <c r="W3644"/>
      <c r="X3644"/>
      <c r="Y3644"/>
      <c r="Z3644"/>
      <c r="AA3644"/>
      <c r="AC3644"/>
      <c r="AE3644"/>
    </row>
    <row r="3645" spans="1:31" hidden="1" x14ac:dyDescent="0.3">
      <c r="A3645" s="3">
        <v>3291049040</v>
      </c>
      <c r="B3645" s="3" t="s">
        <v>8465</v>
      </c>
      <c r="C3645" s="3" t="s">
        <v>8465</v>
      </c>
      <c r="D3645" s="3">
        <v>59.679800790976998</v>
      </c>
      <c r="E3645" s="3" t="s">
        <v>8466</v>
      </c>
      <c r="F3645" s="3" t="s">
        <v>83</v>
      </c>
      <c r="G3645" s="3" t="s">
        <v>268</v>
      </c>
      <c r="H3645" s="3" t="s">
        <v>4</v>
      </c>
      <c r="I3645" s="3" t="s">
        <v>8467</v>
      </c>
      <c r="J3645" s="3" t="s">
        <v>23</v>
      </c>
      <c r="K3645" s="3" t="s">
        <v>126</v>
      </c>
      <c r="L3645" s="3" t="s">
        <v>4</v>
      </c>
      <c r="O3645" s="3" t="s">
        <v>9</v>
      </c>
      <c r="P3645" s="3" t="s">
        <v>4</v>
      </c>
      <c r="Q3645" s="3" t="s">
        <v>10</v>
      </c>
      <c r="V3645" t="str">
        <f t="shared" si="178"/>
        <v>Remove</v>
      </c>
      <c r="W3645"/>
      <c r="X3645"/>
      <c r="Y3645"/>
      <c r="Z3645"/>
      <c r="AA3645"/>
      <c r="AC3645"/>
      <c r="AE3645"/>
    </row>
    <row r="3646" spans="1:31" hidden="1" x14ac:dyDescent="0.3">
      <c r="A3646" s="3">
        <v>3287459040</v>
      </c>
      <c r="B3646" s="3" t="s">
        <v>8465</v>
      </c>
      <c r="C3646" s="3" t="s">
        <v>8465</v>
      </c>
      <c r="D3646" s="3">
        <v>168.84965144607699</v>
      </c>
      <c r="E3646" s="3" t="s">
        <v>8468</v>
      </c>
      <c r="F3646" s="3" t="s">
        <v>83</v>
      </c>
      <c r="G3646" s="3" t="s">
        <v>121</v>
      </c>
      <c r="H3646" s="3" t="s">
        <v>49</v>
      </c>
      <c r="I3646" s="3" t="s">
        <v>8469</v>
      </c>
      <c r="J3646" s="3" t="s">
        <v>83</v>
      </c>
      <c r="K3646" s="3" t="s">
        <v>121</v>
      </c>
      <c r="L3646" s="3" t="s">
        <v>473</v>
      </c>
      <c r="M3646" s="3" t="s">
        <v>1583</v>
      </c>
      <c r="O3646" s="3" t="s">
        <v>9</v>
      </c>
      <c r="P3646" s="3" t="s">
        <v>49</v>
      </c>
      <c r="Q3646" s="3" t="s">
        <v>10</v>
      </c>
      <c r="V3646" t="str">
        <f t="shared" si="178"/>
        <v>Remove</v>
      </c>
      <c r="W3646"/>
      <c r="X3646"/>
      <c r="Y3646"/>
      <c r="Z3646"/>
      <c r="AA3646"/>
      <c r="AC3646"/>
      <c r="AE3646"/>
    </row>
    <row r="3647" spans="1:31" hidden="1" x14ac:dyDescent="0.3">
      <c r="A3647" s="3">
        <v>3285063040</v>
      </c>
      <c r="B3647" s="3" t="s">
        <v>8465</v>
      </c>
      <c r="C3647" s="3" t="s">
        <v>8465</v>
      </c>
      <c r="D3647" s="3">
        <v>63.058444411894001</v>
      </c>
      <c r="E3647" s="3" t="s">
        <v>8470</v>
      </c>
      <c r="F3647" s="3" t="s">
        <v>2</v>
      </c>
      <c r="G3647" s="3" t="s">
        <v>3</v>
      </c>
      <c r="H3647" s="3" t="s">
        <v>4</v>
      </c>
      <c r="I3647" s="3" t="s">
        <v>8471</v>
      </c>
      <c r="J3647" s="3" t="s">
        <v>2</v>
      </c>
      <c r="K3647" s="3" t="s">
        <v>3</v>
      </c>
      <c r="L3647" s="3" t="s">
        <v>4</v>
      </c>
      <c r="O3647" s="3" t="s">
        <v>9</v>
      </c>
      <c r="P3647" s="3" t="s">
        <v>4</v>
      </c>
      <c r="Q3647" s="3" t="s">
        <v>10</v>
      </c>
      <c r="V3647" t="str">
        <f t="shared" si="178"/>
        <v>Remove</v>
      </c>
      <c r="W3647"/>
      <c r="X3647"/>
      <c r="Y3647"/>
      <c r="Z3647"/>
      <c r="AA3647"/>
      <c r="AC3647"/>
      <c r="AE3647"/>
    </row>
    <row r="3648" spans="1:31" hidden="1" x14ac:dyDescent="0.3">
      <c r="A3648" s="3">
        <v>3286004040</v>
      </c>
      <c r="B3648" s="3" t="s">
        <v>8472</v>
      </c>
      <c r="C3648" s="3" t="s">
        <v>8472</v>
      </c>
      <c r="D3648" s="3">
        <v>100.003405615791</v>
      </c>
      <c r="E3648" s="3" t="s">
        <v>8473</v>
      </c>
      <c r="F3648" s="3" t="s">
        <v>13</v>
      </c>
      <c r="G3648" s="3" t="s">
        <v>96</v>
      </c>
      <c r="H3648" s="3" t="s">
        <v>107</v>
      </c>
      <c r="I3648" s="3" t="s">
        <v>25</v>
      </c>
      <c r="J3648" s="3" t="s">
        <v>26</v>
      </c>
      <c r="K3648" s="3" t="s">
        <v>27</v>
      </c>
      <c r="L3648" s="3" t="s">
        <v>107</v>
      </c>
      <c r="O3648" s="3" t="s">
        <v>9</v>
      </c>
      <c r="P3648" s="3" t="s">
        <v>107</v>
      </c>
      <c r="Q3648" s="3" t="s">
        <v>10</v>
      </c>
      <c r="V3648" t="str">
        <f t="shared" si="178"/>
        <v>Remove</v>
      </c>
      <c r="W3648"/>
      <c r="X3648"/>
      <c r="Y3648"/>
      <c r="Z3648"/>
      <c r="AA3648"/>
      <c r="AC3648"/>
      <c r="AE3648"/>
    </row>
    <row r="3649" spans="1:31" hidden="1" x14ac:dyDescent="0.3">
      <c r="A3649" s="3">
        <v>3285640040</v>
      </c>
      <c r="B3649" s="3" t="s">
        <v>8472</v>
      </c>
      <c r="C3649" s="3" t="s">
        <v>8472</v>
      </c>
      <c r="D3649" s="3">
        <v>152.07400251749101</v>
      </c>
      <c r="E3649" s="3" t="s">
        <v>8474</v>
      </c>
      <c r="F3649" s="3" t="s">
        <v>41</v>
      </c>
      <c r="G3649" s="3" t="s">
        <v>144</v>
      </c>
      <c r="H3649" s="3" t="s">
        <v>4</v>
      </c>
      <c r="I3649" s="3" t="s">
        <v>8475</v>
      </c>
      <c r="J3649" s="3" t="s">
        <v>26</v>
      </c>
      <c r="K3649" s="3" t="s">
        <v>72</v>
      </c>
      <c r="L3649" s="3" t="s">
        <v>4</v>
      </c>
      <c r="O3649" s="3" t="s">
        <v>9</v>
      </c>
      <c r="P3649" s="3" t="s">
        <v>4</v>
      </c>
      <c r="Q3649" s="3" t="s">
        <v>10</v>
      </c>
      <c r="V3649" t="str">
        <f t="shared" si="178"/>
        <v>Remove</v>
      </c>
      <c r="W3649"/>
      <c r="X3649"/>
      <c r="Y3649"/>
      <c r="Z3649"/>
      <c r="AA3649"/>
      <c r="AC3649"/>
      <c r="AE3649"/>
    </row>
    <row r="3650" spans="1:31" hidden="1" x14ac:dyDescent="0.3">
      <c r="A3650" s="3">
        <v>3285632040</v>
      </c>
      <c r="B3650" s="3" t="s">
        <v>7995</v>
      </c>
      <c r="C3650" s="3" t="s">
        <v>7995</v>
      </c>
      <c r="D3650" s="3">
        <v>504.53821306946901</v>
      </c>
      <c r="E3650" s="3" t="s">
        <v>8476</v>
      </c>
      <c r="F3650" s="3" t="s">
        <v>2</v>
      </c>
      <c r="G3650" s="3" t="s">
        <v>3</v>
      </c>
      <c r="H3650" s="3" t="s">
        <v>4</v>
      </c>
      <c r="I3650" s="3" t="s">
        <v>8477</v>
      </c>
      <c r="J3650" s="3" t="s">
        <v>2</v>
      </c>
      <c r="K3650" s="3" t="s">
        <v>3</v>
      </c>
      <c r="L3650" s="3" t="s">
        <v>4</v>
      </c>
      <c r="O3650" s="3" t="s">
        <v>9</v>
      </c>
      <c r="P3650" s="3" t="s">
        <v>4</v>
      </c>
      <c r="Q3650" s="3" t="s">
        <v>10</v>
      </c>
      <c r="V3650" t="str">
        <f t="shared" si="178"/>
        <v>Remove</v>
      </c>
      <c r="W3650"/>
      <c r="X3650"/>
      <c r="Y3650"/>
      <c r="Z3650"/>
      <c r="AA3650"/>
      <c r="AC3650"/>
      <c r="AE3650"/>
    </row>
    <row r="3651" spans="1:31" hidden="1" x14ac:dyDescent="0.3">
      <c r="A3651" s="3">
        <v>3289376040</v>
      </c>
      <c r="B3651" s="3" t="s">
        <v>8478</v>
      </c>
      <c r="C3651" s="3" t="s">
        <v>8479</v>
      </c>
      <c r="D3651" s="3">
        <v>1870.31522004978</v>
      </c>
      <c r="E3651" s="3" t="s">
        <v>8480</v>
      </c>
      <c r="F3651" s="3" t="s">
        <v>41</v>
      </c>
      <c r="G3651" s="3" t="s">
        <v>672</v>
      </c>
      <c r="H3651" s="3" t="s">
        <v>107</v>
      </c>
      <c r="I3651" s="3" t="s">
        <v>8481</v>
      </c>
      <c r="J3651" s="3" t="s">
        <v>26</v>
      </c>
      <c r="K3651" s="3" t="s">
        <v>72</v>
      </c>
      <c r="L3651" s="3" t="s">
        <v>107</v>
      </c>
      <c r="N3651" s="3" t="s">
        <v>2904</v>
      </c>
      <c r="O3651" s="3" t="s">
        <v>9</v>
      </c>
      <c r="P3651" s="3" t="s">
        <v>107</v>
      </c>
      <c r="Q3651" s="3" t="s">
        <v>10</v>
      </c>
      <c r="V3651" t="str">
        <f t="shared" ref="V3651:V3714" si="180">IF(ISNUMBER(S3651), "Keep", "Remove")</f>
        <v>Remove</v>
      </c>
      <c r="W3651"/>
      <c r="X3651"/>
      <c r="Y3651"/>
      <c r="Z3651"/>
      <c r="AA3651"/>
      <c r="AC3651"/>
      <c r="AE3651"/>
    </row>
    <row r="3652" spans="1:31" hidden="1" x14ac:dyDescent="0.3">
      <c r="A3652" s="3">
        <v>3297750040</v>
      </c>
      <c r="B3652" s="3" t="s">
        <v>7915</v>
      </c>
      <c r="C3652" s="3" t="s">
        <v>7915</v>
      </c>
      <c r="D3652" s="3">
        <v>57.5954820680019</v>
      </c>
      <c r="E3652" s="3" t="s">
        <v>8482</v>
      </c>
      <c r="F3652" s="3" t="s">
        <v>83</v>
      </c>
      <c r="G3652" s="3" t="s">
        <v>159</v>
      </c>
      <c r="H3652" s="3" t="s">
        <v>4</v>
      </c>
      <c r="I3652" s="3" t="s">
        <v>8483</v>
      </c>
      <c r="J3652" s="3" t="s">
        <v>26</v>
      </c>
      <c r="K3652" s="3" t="s">
        <v>27</v>
      </c>
      <c r="L3652" s="3" t="s">
        <v>4</v>
      </c>
      <c r="M3652" s="3" t="s">
        <v>8484</v>
      </c>
      <c r="O3652" s="3" t="s">
        <v>9</v>
      </c>
      <c r="P3652" s="3" t="s">
        <v>4</v>
      </c>
      <c r="Q3652" s="3" t="s">
        <v>10</v>
      </c>
      <c r="V3652" t="str">
        <f t="shared" si="180"/>
        <v>Remove</v>
      </c>
      <c r="W3652"/>
      <c r="X3652"/>
      <c r="Y3652"/>
      <c r="Z3652"/>
      <c r="AA3652"/>
      <c r="AC3652"/>
      <c r="AE3652"/>
    </row>
    <row r="3653" spans="1:31" hidden="1" x14ac:dyDescent="0.3">
      <c r="A3653" s="3">
        <v>3286732040</v>
      </c>
      <c r="B3653" s="3" t="s">
        <v>7915</v>
      </c>
      <c r="C3653" s="3" t="s">
        <v>7915</v>
      </c>
      <c r="D3653" s="3">
        <v>83.023692939504002</v>
      </c>
      <c r="E3653" s="3" t="s">
        <v>8485</v>
      </c>
      <c r="F3653" s="3" t="s">
        <v>13</v>
      </c>
      <c r="G3653" s="3" t="s">
        <v>14</v>
      </c>
      <c r="H3653" s="3" t="s">
        <v>4</v>
      </c>
      <c r="I3653" s="3" t="s">
        <v>8486</v>
      </c>
      <c r="J3653" s="3" t="s">
        <v>26</v>
      </c>
      <c r="K3653" s="3" t="s">
        <v>198</v>
      </c>
      <c r="L3653" s="3" t="s">
        <v>4</v>
      </c>
      <c r="N3653" s="3" t="s">
        <v>8487</v>
      </c>
      <c r="O3653" s="3" t="s">
        <v>9</v>
      </c>
      <c r="P3653" s="3" t="s">
        <v>4</v>
      </c>
      <c r="Q3653" s="3" t="s">
        <v>10</v>
      </c>
      <c r="V3653" t="str">
        <f t="shared" si="180"/>
        <v>Remove</v>
      </c>
      <c r="W3653"/>
      <c r="X3653"/>
      <c r="Y3653"/>
      <c r="Z3653"/>
      <c r="AA3653"/>
      <c r="AC3653"/>
      <c r="AE3653"/>
    </row>
    <row r="3654" spans="1:31" hidden="1" x14ac:dyDescent="0.3">
      <c r="A3654" s="3">
        <v>3286689040</v>
      </c>
      <c r="B3654" s="3" t="s">
        <v>7915</v>
      </c>
      <c r="C3654" s="3" t="s">
        <v>7915</v>
      </c>
      <c r="D3654" s="3">
        <v>71.279401490451804</v>
      </c>
      <c r="E3654" s="3" t="s">
        <v>8488</v>
      </c>
      <c r="F3654" s="3" t="s">
        <v>83</v>
      </c>
      <c r="G3654" s="3" t="s">
        <v>159</v>
      </c>
      <c r="H3654" s="3" t="s">
        <v>4</v>
      </c>
      <c r="I3654" s="3" t="s">
        <v>8489</v>
      </c>
      <c r="J3654" s="3" t="s">
        <v>13</v>
      </c>
      <c r="K3654" s="3" t="s">
        <v>65</v>
      </c>
      <c r="L3654" s="3" t="s">
        <v>4</v>
      </c>
      <c r="M3654" s="3" t="s">
        <v>296</v>
      </c>
      <c r="O3654" s="3" t="s">
        <v>9</v>
      </c>
      <c r="P3654" s="3" t="s">
        <v>4</v>
      </c>
      <c r="Q3654" s="3" t="s">
        <v>10</v>
      </c>
      <c r="V3654" t="str">
        <f t="shared" si="180"/>
        <v>Remove</v>
      </c>
      <c r="W3654"/>
      <c r="X3654"/>
      <c r="Y3654"/>
      <c r="Z3654"/>
      <c r="AA3654"/>
      <c r="AC3654"/>
      <c r="AE3654"/>
    </row>
    <row r="3655" spans="1:31" hidden="1" x14ac:dyDescent="0.3">
      <c r="A3655" s="3">
        <v>3286601040</v>
      </c>
      <c r="B3655" s="3" t="s">
        <v>7915</v>
      </c>
      <c r="C3655" s="3" t="s">
        <v>7915</v>
      </c>
      <c r="D3655" s="3">
        <v>4569.7764612383498</v>
      </c>
      <c r="E3655" s="3" t="s">
        <v>8490</v>
      </c>
      <c r="F3655" s="3" t="s">
        <v>13</v>
      </c>
      <c r="G3655" s="3" t="s">
        <v>56</v>
      </c>
      <c r="H3655" s="3" t="s">
        <v>4</v>
      </c>
      <c r="I3655" s="3" t="s">
        <v>3746</v>
      </c>
      <c r="J3655" s="3" t="s">
        <v>13</v>
      </c>
      <c r="K3655" s="3" t="s">
        <v>96</v>
      </c>
      <c r="L3655" s="3" t="s">
        <v>4</v>
      </c>
      <c r="N3655" s="3" t="s">
        <v>86</v>
      </c>
      <c r="O3655" s="3" t="s">
        <v>9</v>
      </c>
      <c r="P3655" s="3" t="s">
        <v>4</v>
      </c>
      <c r="Q3655" s="3" t="s">
        <v>10</v>
      </c>
      <c r="V3655" t="str">
        <f t="shared" si="180"/>
        <v>Remove</v>
      </c>
      <c r="W3655"/>
      <c r="X3655"/>
      <c r="Y3655"/>
      <c r="Z3655"/>
      <c r="AA3655"/>
      <c r="AC3655"/>
      <c r="AE3655"/>
    </row>
    <row r="3656" spans="1:31" hidden="1" x14ac:dyDescent="0.3">
      <c r="A3656" s="3">
        <v>3287180040</v>
      </c>
      <c r="B3656" s="3" t="s">
        <v>8491</v>
      </c>
      <c r="C3656" s="3" t="s">
        <v>8491</v>
      </c>
      <c r="D3656" s="3">
        <v>82.538571470236604</v>
      </c>
      <c r="E3656" s="3" t="s">
        <v>8492</v>
      </c>
      <c r="F3656" s="3" t="s">
        <v>6</v>
      </c>
      <c r="G3656" s="3" t="s">
        <v>79</v>
      </c>
      <c r="H3656" s="3" t="s">
        <v>4</v>
      </c>
      <c r="I3656" s="3" t="s">
        <v>8493</v>
      </c>
      <c r="J3656" s="3" t="s">
        <v>6</v>
      </c>
      <c r="K3656" s="3" t="s">
        <v>79</v>
      </c>
      <c r="L3656" s="3" t="s">
        <v>4</v>
      </c>
      <c r="O3656" s="3" t="s">
        <v>9</v>
      </c>
      <c r="P3656" s="3" t="s">
        <v>4</v>
      </c>
      <c r="Q3656" s="3" t="s">
        <v>10</v>
      </c>
      <c r="V3656" t="str">
        <f t="shared" si="180"/>
        <v>Remove</v>
      </c>
      <c r="W3656"/>
      <c r="X3656"/>
      <c r="Y3656"/>
      <c r="Z3656"/>
      <c r="AA3656"/>
      <c r="AC3656"/>
      <c r="AE3656"/>
    </row>
    <row r="3657" spans="1:31" hidden="1" x14ac:dyDescent="0.3">
      <c r="A3657" s="3">
        <v>3258724040</v>
      </c>
      <c r="B3657" s="3" t="s">
        <v>8491</v>
      </c>
      <c r="C3657" s="3" t="s">
        <v>8491</v>
      </c>
      <c r="D3657" s="3">
        <v>78.332312538279794</v>
      </c>
      <c r="E3657" s="3" t="s">
        <v>8494</v>
      </c>
      <c r="F3657" s="3" t="s">
        <v>2</v>
      </c>
      <c r="G3657" s="3" t="s">
        <v>3</v>
      </c>
      <c r="H3657" s="3" t="s">
        <v>4</v>
      </c>
      <c r="I3657" s="3" t="s">
        <v>8495</v>
      </c>
      <c r="J3657" s="3" t="s">
        <v>2</v>
      </c>
      <c r="K3657" s="3" t="s">
        <v>3</v>
      </c>
      <c r="L3657" s="3" t="s">
        <v>4</v>
      </c>
      <c r="O3657" s="3" t="s">
        <v>9</v>
      </c>
      <c r="P3657" s="3" t="s">
        <v>4</v>
      </c>
      <c r="Q3657" s="3" t="s">
        <v>10</v>
      </c>
      <c r="V3657" t="str">
        <f t="shared" si="180"/>
        <v>Remove</v>
      </c>
      <c r="W3657"/>
      <c r="X3657"/>
      <c r="Y3657"/>
      <c r="Z3657"/>
      <c r="AA3657"/>
      <c r="AC3657"/>
      <c r="AE3657"/>
    </row>
    <row r="3658" spans="1:31" hidden="1" x14ac:dyDescent="0.3">
      <c r="A3658" s="3">
        <v>3247154040</v>
      </c>
      <c r="B3658" s="3" t="s">
        <v>8491</v>
      </c>
      <c r="C3658" s="3" t="s">
        <v>8491</v>
      </c>
      <c r="D3658" s="3">
        <v>519.03753609239698</v>
      </c>
      <c r="E3658" s="3" t="s">
        <v>8496</v>
      </c>
      <c r="F3658" s="3" t="s">
        <v>26</v>
      </c>
      <c r="G3658" s="3" t="s">
        <v>364</v>
      </c>
      <c r="H3658" s="3" t="s">
        <v>4</v>
      </c>
      <c r="I3658" s="3" t="s">
        <v>25</v>
      </c>
      <c r="J3658" s="3" t="s">
        <v>26</v>
      </c>
      <c r="K3658" s="3" t="s">
        <v>27</v>
      </c>
      <c r="L3658" s="3" t="s">
        <v>4</v>
      </c>
      <c r="M3658" s="3" t="s">
        <v>486</v>
      </c>
      <c r="O3658" s="3" t="s">
        <v>9</v>
      </c>
      <c r="P3658" s="3" t="s">
        <v>4</v>
      </c>
      <c r="Q3658" s="3" t="s">
        <v>10</v>
      </c>
      <c r="V3658" t="str">
        <f t="shared" si="180"/>
        <v>Remove</v>
      </c>
      <c r="W3658"/>
      <c r="X3658"/>
      <c r="Y3658"/>
      <c r="Z3658"/>
      <c r="AA3658"/>
      <c r="AC3658"/>
      <c r="AE3658"/>
    </row>
    <row r="3659" spans="1:31" hidden="1" x14ac:dyDescent="0.3">
      <c r="A3659" s="3">
        <v>3301072040</v>
      </c>
      <c r="B3659" s="3" t="s">
        <v>8497</v>
      </c>
      <c r="C3659" s="3" t="s">
        <v>8498</v>
      </c>
      <c r="D3659" s="3">
        <v>361.49095473037301</v>
      </c>
      <c r="E3659" s="3" t="s">
        <v>8499</v>
      </c>
      <c r="F3659" s="3" t="s">
        <v>62</v>
      </c>
      <c r="G3659" s="3" t="s">
        <v>210</v>
      </c>
      <c r="H3659" s="3" t="s">
        <v>4</v>
      </c>
      <c r="I3659" s="3" t="s">
        <v>8500</v>
      </c>
      <c r="J3659" s="3" t="s">
        <v>191</v>
      </c>
      <c r="K3659" s="3" t="s">
        <v>1206</v>
      </c>
      <c r="L3659" s="3" t="s">
        <v>4</v>
      </c>
      <c r="N3659" s="3" t="s">
        <v>8047</v>
      </c>
      <c r="O3659" s="3" t="s">
        <v>9</v>
      </c>
      <c r="P3659" s="3" t="s">
        <v>4</v>
      </c>
      <c r="Q3659" s="3" t="s">
        <v>10</v>
      </c>
      <c r="V3659" t="str">
        <f t="shared" si="180"/>
        <v>Remove</v>
      </c>
      <c r="W3659"/>
      <c r="X3659"/>
      <c r="Y3659"/>
      <c r="Z3659"/>
      <c r="AA3659"/>
      <c r="AC3659"/>
      <c r="AE3659"/>
    </row>
    <row r="3660" spans="1:31" hidden="1" x14ac:dyDescent="0.3">
      <c r="A3660" s="3">
        <v>3291704040</v>
      </c>
      <c r="B3660" s="3" t="s">
        <v>7852</v>
      </c>
      <c r="C3660" s="3" t="s">
        <v>7852</v>
      </c>
      <c r="D3660" s="3">
        <v>60.038151820948599</v>
      </c>
      <c r="E3660" s="3" t="s">
        <v>8501</v>
      </c>
      <c r="F3660" s="3" t="s">
        <v>83</v>
      </c>
      <c r="G3660" s="3" t="s">
        <v>159</v>
      </c>
      <c r="H3660" s="3" t="s">
        <v>4</v>
      </c>
      <c r="I3660" s="3" t="s">
        <v>8502</v>
      </c>
      <c r="J3660" s="3" t="s">
        <v>83</v>
      </c>
      <c r="K3660" s="3" t="s">
        <v>123</v>
      </c>
      <c r="L3660" s="3" t="s">
        <v>4</v>
      </c>
      <c r="O3660" s="3" t="s">
        <v>9</v>
      </c>
      <c r="P3660" s="3" t="s">
        <v>4</v>
      </c>
      <c r="Q3660" s="3" t="s">
        <v>10</v>
      </c>
      <c r="V3660" t="str">
        <f t="shared" si="180"/>
        <v>Remove</v>
      </c>
      <c r="W3660"/>
      <c r="X3660"/>
      <c r="Y3660"/>
      <c r="Z3660"/>
      <c r="AA3660"/>
      <c r="AC3660"/>
      <c r="AE3660"/>
    </row>
    <row r="3661" spans="1:31" hidden="1" x14ac:dyDescent="0.3">
      <c r="A3661" s="3">
        <v>3288215040</v>
      </c>
      <c r="B3661" s="3" t="s">
        <v>7852</v>
      </c>
      <c r="C3661" s="3" t="s">
        <v>7852</v>
      </c>
      <c r="D3661" s="3">
        <v>3959.1772161140102</v>
      </c>
      <c r="E3661" s="3" t="s">
        <v>8503</v>
      </c>
      <c r="F3661" s="3" t="s">
        <v>2</v>
      </c>
      <c r="G3661" s="3" t="s">
        <v>3</v>
      </c>
      <c r="H3661" s="3" t="s">
        <v>4</v>
      </c>
      <c r="I3661" s="3" t="s">
        <v>4680</v>
      </c>
      <c r="J3661" s="3" t="s">
        <v>2</v>
      </c>
      <c r="K3661" s="3" t="s">
        <v>3</v>
      </c>
      <c r="L3661" s="3" t="s">
        <v>4</v>
      </c>
      <c r="N3661" s="3" t="s">
        <v>631</v>
      </c>
      <c r="O3661" s="3" t="s">
        <v>9</v>
      </c>
      <c r="P3661" s="3" t="s">
        <v>4</v>
      </c>
      <c r="Q3661" s="3" t="s">
        <v>10</v>
      </c>
      <c r="V3661" t="str">
        <f t="shared" si="180"/>
        <v>Remove</v>
      </c>
      <c r="W3661"/>
      <c r="X3661"/>
      <c r="Y3661"/>
      <c r="Z3661"/>
      <c r="AA3661"/>
      <c r="AC3661"/>
      <c r="AE3661"/>
    </row>
    <row r="3662" spans="1:31" hidden="1" x14ac:dyDescent="0.3">
      <c r="A3662" s="3">
        <v>3322044040</v>
      </c>
      <c r="B3662" s="3" t="s">
        <v>8504</v>
      </c>
      <c r="C3662" s="3" t="s">
        <v>8504</v>
      </c>
      <c r="D3662" s="3">
        <v>78.503633160048395</v>
      </c>
      <c r="E3662" s="3" t="s">
        <v>8505</v>
      </c>
      <c r="F3662" s="3" t="s">
        <v>2</v>
      </c>
      <c r="G3662" s="3" t="s">
        <v>3</v>
      </c>
      <c r="H3662" s="3" t="s">
        <v>4</v>
      </c>
      <c r="I3662" s="3" t="s">
        <v>8506</v>
      </c>
      <c r="J3662" s="3" t="s">
        <v>26</v>
      </c>
      <c r="K3662" s="3" t="s">
        <v>27</v>
      </c>
      <c r="L3662" s="3" t="s">
        <v>4</v>
      </c>
      <c r="O3662" s="3" t="s">
        <v>9</v>
      </c>
      <c r="P3662" s="3" t="s">
        <v>4</v>
      </c>
      <c r="Q3662" s="3" t="s">
        <v>10</v>
      </c>
      <c r="V3662" t="str">
        <f t="shared" si="180"/>
        <v>Remove</v>
      </c>
      <c r="W3662"/>
      <c r="X3662"/>
      <c r="Y3662"/>
      <c r="Z3662"/>
      <c r="AA3662"/>
      <c r="AC3662"/>
      <c r="AE3662"/>
    </row>
    <row r="3663" spans="1:31" ht="28.8" x14ac:dyDescent="0.3">
      <c r="A3663" s="3">
        <v>3289358040</v>
      </c>
      <c r="B3663" s="3" t="s">
        <v>8507</v>
      </c>
      <c r="C3663" s="3" t="s">
        <v>8508</v>
      </c>
      <c r="D3663" s="3">
        <v>357.10931406929399</v>
      </c>
      <c r="E3663" s="3" t="s">
        <v>7547</v>
      </c>
      <c r="F3663" s="3" t="s">
        <v>26</v>
      </c>
      <c r="G3663" s="3" t="s">
        <v>175</v>
      </c>
      <c r="H3663" s="3" t="s">
        <v>16054</v>
      </c>
      <c r="I3663" s="3" t="s">
        <v>8509</v>
      </c>
      <c r="J3663" s="3" t="s">
        <v>26</v>
      </c>
      <c r="K3663" s="3" t="s">
        <v>175</v>
      </c>
      <c r="L3663" s="3" t="s">
        <v>107</v>
      </c>
      <c r="O3663" s="3" t="s">
        <v>9</v>
      </c>
      <c r="P3663" s="3" t="s">
        <v>107</v>
      </c>
      <c r="Q3663" s="3" t="s">
        <v>10</v>
      </c>
      <c r="R3663" s="2" t="s">
        <v>507</v>
      </c>
      <c r="S3663" s="3">
        <v>-29.34</v>
      </c>
      <c r="T3663" s="3">
        <v>-30</v>
      </c>
      <c r="U3663" s="3">
        <v>-32.72</v>
      </c>
      <c r="V3663" s="3" t="str">
        <f t="shared" si="180"/>
        <v>Keep</v>
      </c>
      <c r="W3663" s="2" t="str">
        <f>MID(B3663, 5, 11)</f>
        <v>Sep 17 2018</v>
      </c>
      <c r="X3663" s="3">
        <f t="shared" ref="X3663" si="181">VALUE(RIGHT(W3663,4))</f>
        <v>2018</v>
      </c>
      <c r="Y3663" s="2" t="str">
        <f>H3663&amp;X3663</f>
        <v>india2018</v>
      </c>
      <c r="Z3663" s="1" t="s">
        <v>16093</v>
      </c>
      <c r="AA3663" s="1">
        <f>IFERROR(VLOOKUP(Z3663, RISKSHEET!$A$2:$G$1000, 4, FALSE), "Missing")</f>
        <v>-1.42208894249052E-3</v>
      </c>
      <c r="AB3663">
        <f>IFERROR(VLOOKUP(Z3663, RISKSHEET!$A$2:$G$1000, 5, FALSE), "Missing")</f>
        <v>-0.99770677089691195</v>
      </c>
      <c r="AC3663" s="1">
        <f>IFERROR(VLOOKUP(Z3663, RISKSHEET!$A$2:$G$1000, 6, FALSE), "Missing")</f>
        <v>0.26291778683662398</v>
      </c>
      <c r="AD3663" t="str">
        <f>_xlfn.XLOOKUP(Z3663, CREDITRATING!I:I, CREDITRATING!E:E, "Missing")</f>
        <v>BB</v>
      </c>
      <c r="AE3663" s="1">
        <f>_xlfn.XLOOKUP(Z3663, CREDITRATING!I:I, CREDITRATING!F:F, "Missing")</f>
        <v>12</v>
      </c>
    </row>
    <row r="3664" spans="1:31" hidden="1" x14ac:dyDescent="0.3">
      <c r="A3664" s="3">
        <v>3289251040</v>
      </c>
      <c r="B3664" s="3" t="s">
        <v>8507</v>
      </c>
      <c r="C3664" s="3" t="s">
        <v>8357</v>
      </c>
      <c r="D3664" s="3">
        <v>4204.3570951741804</v>
      </c>
      <c r="E3664" s="3" t="s">
        <v>8510</v>
      </c>
      <c r="F3664" s="3" t="s">
        <v>90</v>
      </c>
      <c r="G3664" s="3" t="s">
        <v>106</v>
      </c>
      <c r="H3664" s="3" t="s">
        <v>332</v>
      </c>
      <c r="I3664" s="3" t="s">
        <v>182</v>
      </c>
      <c r="J3664" s="3" t="s">
        <v>26</v>
      </c>
      <c r="K3664" s="3" t="s">
        <v>27</v>
      </c>
      <c r="L3664" s="3" t="s">
        <v>332</v>
      </c>
      <c r="M3664" s="3" t="s">
        <v>8511</v>
      </c>
      <c r="O3664" s="3" t="s">
        <v>9</v>
      </c>
      <c r="P3664" s="3" t="s">
        <v>332</v>
      </c>
      <c r="Q3664" s="3" t="s">
        <v>10</v>
      </c>
      <c r="R3664" s="2" t="s">
        <v>335</v>
      </c>
      <c r="V3664" t="str">
        <f t="shared" si="180"/>
        <v>Remove</v>
      </c>
      <c r="W3664"/>
      <c r="X3664"/>
      <c r="Y3664"/>
      <c r="Z3664"/>
      <c r="AA3664"/>
      <c r="AC3664"/>
      <c r="AE3664"/>
    </row>
    <row r="3665" spans="1:31" hidden="1" x14ac:dyDescent="0.3">
      <c r="A3665" s="3">
        <v>3288228040</v>
      </c>
      <c r="B3665" s="3" t="s">
        <v>8507</v>
      </c>
      <c r="C3665" s="3" t="s">
        <v>8507</v>
      </c>
      <c r="D3665" s="3">
        <v>96.107640557424304</v>
      </c>
      <c r="E3665" s="3" t="s">
        <v>8512</v>
      </c>
      <c r="F3665" s="3" t="s">
        <v>41</v>
      </c>
      <c r="G3665" s="3" t="s">
        <v>219</v>
      </c>
      <c r="H3665" s="3" t="s">
        <v>4</v>
      </c>
      <c r="I3665" s="3" t="s">
        <v>8513</v>
      </c>
      <c r="J3665" s="3" t="s">
        <v>23</v>
      </c>
      <c r="K3665" s="3" t="s">
        <v>24</v>
      </c>
      <c r="L3665" s="3" t="s">
        <v>4</v>
      </c>
      <c r="N3665" s="3" t="s">
        <v>329</v>
      </c>
      <c r="O3665" s="3" t="s">
        <v>9</v>
      </c>
      <c r="P3665" s="3" t="s">
        <v>4</v>
      </c>
      <c r="Q3665" s="3" t="s">
        <v>10</v>
      </c>
      <c r="V3665" t="str">
        <f t="shared" si="180"/>
        <v>Remove</v>
      </c>
      <c r="W3665"/>
      <c r="X3665"/>
      <c r="Y3665"/>
      <c r="Z3665"/>
      <c r="AA3665"/>
      <c r="AC3665"/>
      <c r="AE3665"/>
    </row>
    <row r="3666" spans="1:31" ht="28.8" x14ac:dyDescent="0.3">
      <c r="A3666" s="3">
        <v>3154899040</v>
      </c>
      <c r="B3666" s="3" t="s">
        <v>8507</v>
      </c>
      <c r="C3666" s="3" t="s">
        <v>8508</v>
      </c>
      <c r="D3666" s="3">
        <v>753.41848786646096</v>
      </c>
      <c r="E3666" s="3" t="s">
        <v>8514</v>
      </c>
      <c r="F3666" s="3" t="s">
        <v>26</v>
      </c>
      <c r="G3666" s="3" t="s">
        <v>175</v>
      </c>
      <c r="H3666" s="3" t="s">
        <v>16054</v>
      </c>
      <c r="I3666" s="3" t="s">
        <v>8509</v>
      </c>
      <c r="J3666" s="3" t="s">
        <v>26</v>
      </c>
      <c r="K3666" s="3" t="s">
        <v>175</v>
      </c>
      <c r="L3666" s="3" t="s">
        <v>107</v>
      </c>
      <c r="O3666" s="3" t="s">
        <v>9</v>
      </c>
      <c r="P3666" s="3" t="s">
        <v>107</v>
      </c>
      <c r="Q3666" s="3" t="s">
        <v>10</v>
      </c>
      <c r="R3666" s="2" t="s">
        <v>109</v>
      </c>
      <c r="S3666" s="3">
        <v>-31.13</v>
      </c>
      <c r="T3666" s="3">
        <v>-34.520000000000003</v>
      </c>
      <c r="U3666" s="3">
        <v>-40.83</v>
      </c>
      <c r="V3666" s="3" t="str">
        <f t="shared" si="180"/>
        <v>Keep</v>
      </c>
      <c r="W3666" s="2" t="str">
        <f>MID(B3666, 5, 11)</f>
        <v>Sep 17 2018</v>
      </c>
      <c r="X3666" s="3">
        <f t="shared" ref="X3666" si="182">VALUE(RIGHT(W3666,4))</f>
        <v>2018</v>
      </c>
      <c r="Y3666" s="2" t="str">
        <f>H3666&amp;X3666</f>
        <v>india2018</v>
      </c>
      <c r="Z3666" s="1" t="s">
        <v>16093</v>
      </c>
      <c r="AA3666" s="1">
        <f>IFERROR(VLOOKUP(Z3666, RISKSHEET!$A$2:$G$1000, 4, FALSE), "Missing")</f>
        <v>-1.42208894249052E-3</v>
      </c>
      <c r="AB3666">
        <f>IFERROR(VLOOKUP(Z3666, RISKSHEET!$A$2:$G$1000, 5, FALSE), "Missing")</f>
        <v>-0.99770677089691195</v>
      </c>
      <c r="AC3666" s="1">
        <f>IFERROR(VLOOKUP(Z3666, RISKSHEET!$A$2:$G$1000, 6, FALSE), "Missing")</f>
        <v>0.26291778683662398</v>
      </c>
      <c r="AD3666" t="str">
        <f>_xlfn.XLOOKUP(Z3666, CREDITRATING!I:I, CREDITRATING!E:E, "Missing")</f>
        <v>BB</v>
      </c>
      <c r="AE3666" s="1">
        <f>_xlfn.XLOOKUP(Z3666, CREDITRATING!I:I, CREDITRATING!F:F, "Missing")</f>
        <v>12</v>
      </c>
    </row>
    <row r="3667" spans="1:31" hidden="1" x14ac:dyDescent="0.3">
      <c r="A3667" s="3">
        <v>3293854040</v>
      </c>
      <c r="B3667" s="3" t="s">
        <v>8515</v>
      </c>
      <c r="C3667" s="3" t="s">
        <v>8516</v>
      </c>
      <c r="D3667" s="3">
        <v>52.580528411147299</v>
      </c>
      <c r="E3667" s="3" t="s">
        <v>8517</v>
      </c>
      <c r="F3667" s="3" t="s">
        <v>83</v>
      </c>
      <c r="G3667" s="3" t="s">
        <v>84</v>
      </c>
      <c r="H3667" s="3" t="s">
        <v>49</v>
      </c>
      <c r="I3667" s="3" t="s">
        <v>8518</v>
      </c>
      <c r="J3667" s="3" t="s">
        <v>26</v>
      </c>
      <c r="K3667" s="3" t="s">
        <v>27</v>
      </c>
      <c r="L3667" s="3" t="s">
        <v>49</v>
      </c>
      <c r="O3667" s="3" t="s">
        <v>9</v>
      </c>
      <c r="P3667" s="3" t="s">
        <v>49</v>
      </c>
      <c r="Q3667" s="3" t="s">
        <v>10</v>
      </c>
      <c r="V3667" t="str">
        <f t="shared" si="180"/>
        <v>Remove</v>
      </c>
      <c r="W3667"/>
      <c r="X3667"/>
      <c r="Y3667"/>
      <c r="Z3667"/>
      <c r="AA3667"/>
      <c r="AC3667"/>
      <c r="AE3667"/>
    </row>
    <row r="3668" spans="1:31" hidden="1" x14ac:dyDescent="0.3">
      <c r="A3668" s="3">
        <v>3292848040</v>
      </c>
      <c r="B3668" s="3" t="s">
        <v>7587</v>
      </c>
      <c r="C3668" s="3" t="s">
        <v>7587</v>
      </c>
      <c r="D3668" s="3">
        <v>92.743843659626705</v>
      </c>
      <c r="E3668" s="3" t="s">
        <v>8519</v>
      </c>
      <c r="F3668" s="3" t="s">
        <v>2</v>
      </c>
      <c r="G3668" s="3" t="s">
        <v>3</v>
      </c>
      <c r="H3668" s="3" t="s">
        <v>4</v>
      </c>
      <c r="I3668" s="3" t="s">
        <v>8520</v>
      </c>
      <c r="J3668" s="3" t="s">
        <v>2</v>
      </c>
      <c r="K3668" s="3" t="s">
        <v>3</v>
      </c>
      <c r="L3668" s="3" t="s">
        <v>28</v>
      </c>
      <c r="N3668" s="3" t="s">
        <v>1002</v>
      </c>
      <c r="O3668" s="3" t="s">
        <v>9</v>
      </c>
      <c r="P3668" s="3" t="s">
        <v>4</v>
      </c>
      <c r="Q3668" s="3" t="s">
        <v>10</v>
      </c>
      <c r="V3668" t="str">
        <f t="shared" si="180"/>
        <v>Remove</v>
      </c>
      <c r="W3668"/>
      <c r="X3668"/>
      <c r="Y3668"/>
      <c r="Z3668"/>
      <c r="AA3668"/>
      <c r="AC3668"/>
      <c r="AE3668"/>
    </row>
    <row r="3669" spans="1:31" hidden="1" x14ac:dyDescent="0.3">
      <c r="A3669" s="3">
        <v>3290354040</v>
      </c>
      <c r="B3669" s="3" t="s">
        <v>7587</v>
      </c>
      <c r="C3669" s="3" t="s">
        <v>7587</v>
      </c>
      <c r="D3669" s="3">
        <v>58.946046212718699</v>
      </c>
      <c r="E3669" s="3" t="s">
        <v>8521</v>
      </c>
      <c r="F3669" s="3" t="s">
        <v>26</v>
      </c>
      <c r="G3669" s="3" t="s">
        <v>27</v>
      </c>
      <c r="H3669" s="3" t="s">
        <v>4</v>
      </c>
      <c r="I3669" s="3" t="s">
        <v>25</v>
      </c>
      <c r="J3669" s="3" t="s">
        <v>26</v>
      </c>
      <c r="K3669" s="3" t="s">
        <v>27</v>
      </c>
      <c r="L3669" s="3" t="s">
        <v>4</v>
      </c>
      <c r="O3669" s="3" t="s">
        <v>9</v>
      </c>
      <c r="P3669" s="3" t="s">
        <v>4</v>
      </c>
      <c r="Q3669" s="3" t="s">
        <v>10</v>
      </c>
      <c r="V3669" t="str">
        <f t="shared" si="180"/>
        <v>Remove</v>
      </c>
      <c r="W3669"/>
      <c r="X3669"/>
      <c r="Y3669"/>
      <c r="Z3669"/>
      <c r="AA3669"/>
      <c r="AC3669"/>
      <c r="AE3669"/>
    </row>
    <row r="3670" spans="1:31" hidden="1" x14ac:dyDescent="0.3">
      <c r="A3670" s="3">
        <v>3327583040</v>
      </c>
      <c r="B3670" s="3" t="s">
        <v>8522</v>
      </c>
      <c r="C3670" s="3" t="s">
        <v>8523</v>
      </c>
      <c r="D3670" s="3">
        <v>171.206023627158</v>
      </c>
      <c r="E3670" s="3" t="s">
        <v>8524</v>
      </c>
      <c r="F3670" s="3" t="s">
        <v>26</v>
      </c>
      <c r="G3670" s="3" t="s">
        <v>27</v>
      </c>
      <c r="H3670" s="3" t="s">
        <v>49</v>
      </c>
      <c r="I3670" s="3" t="s">
        <v>5454</v>
      </c>
      <c r="J3670" s="3" t="s">
        <v>41</v>
      </c>
      <c r="K3670" s="3" t="s">
        <v>144</v>
      </c>
      <c r="L3670" s="3" t="s">
        <v>49</v>
      </c>
      <c r="O3670" s="3" t="s">
        <v>9</v>
      </c>
      <c r="P3670" s="3" t="s">
        <v>49</v>
      </c>
      <c r="Q3670" s="3" t="s">
        <v>10</v>
      </c>
      <c r="V3670" t="str">
        <f t="shared" si="180"/>
        <v>Remove</v>
      </c>
      <c r="W3670"/>
      <c r="X3670"/>
      <c r="Y3670"/>
      <c r="Z3670"/>
      <c r="AA3670"/>
      <c r="AC3670"/>
      <c r="AE3670"/>
    </row>
    <row r="3671" spans="1:31" hidden="1" x14ac:dyDescent="0.3">
      <c r="A3671" s="3">
        <v>3312971040</v>
      </c>
      <c r="B3671" s="3" t="s">
        <v>8525</v>
      </c>
      <c r="C3671" s="3" t="s">
        <v>8526</v>
      </c>
      <c r="D3671" s="3">
        <v>720.74665648810105</v>
      </c>
      <c r="E3671" s="3" t="s">
        <v>8527</v>
      </c>
      <c r="F3671" s="3" t="s">
        <v>83</v>
      </c>
      <c r="G3671" s="3" t="s">
        <v>84</v>
      </c>
      <c r="H3671" s="3" t="s">
        <v>4</v>
      </c>
      <c r="I3671" s="3" t="s">
        <v>8528</v>
      </c>
      <c r="J3671" s="3" t="s">
        <v>83</v>
      </c>
      <c r="K3671" s="3" t="s">
        <v>84</v>
      </c>
      <c r="L3671" s="3" t="s">
        <v>4</v>
      </c>
      <c r="N3671" s="3" t="s">
        <v>329</v>
      </c>
      <c r="O3671" s="3" t="s">
        <v>9</v>
      </c>
      <c r="P3671" s="3" t="s">
        <v>4</v>
      </c>
      <c r="Q3671" s="3" t="s">
        <v>10</v>
      </c>
      <c r="V3671" t="str">
        <f t="shared" si="180"/>
        <v>Remove</v>
      </c>
      <c r="W3671"/>
      <c r="X3671"/>
      <c r="Y3671"/>
      <c r="Z3671"/>
      <c r="AA3671"/>
      <c r="AC3671"/>
      <c r="AE3671"/>
    </row>
    <row r="3672" spans="1:31" hidden="1" x14ac:dyDescent="0.3">
      <c r="A3672" s="3">
        <v>3255225040</v>
      </c>
      <c r="B3672" s="3" t="s">
        <v>8525</v>
      </c>
      <c r="C3672" s="3" t="s">
        <v>8525</v>
      </c>
      <c r="D3672" s="3">
        <v>650.699155475564</v>
      </c>
      <c r="E3672" s="3" t="s">
        <v>8529</v>
      </c>
      <c r="F3672" s="3" t="s">
        <v>83</v>
      </c>
      <c r="G3672" s="3" t="s">
        <v>159</v>
      </c>
      <c r="H3672" s="3" t="s">
        <v>107</v>
      </c>
      <c r="I3672" s="3" t="s">
        <v>8530</v>
      </c>
      <c r="J3672" s="3" t="s">
        <v>83</v>
      </c>
      <c r="K3672" s="3" t="s">
        <v>159</v>
      </c>
      <c r="L3672" s="3" t="s">
        <v>107</v>
      </c>
      <c r="N3672" s="3" t="s">
        <v>4592</v>
      </c>
      <c r="O3672" s="3" t="s">
        <v>9</v>
      </c>
      <c r="P3672" s="3" t="s">
        <v>107</v>
      </c>
      <c r="Q3672" s="3" t="s">
        <v>10</v>
      </c>
      <c r="V3672" t="str">
        <f t="shared" si="180"/>
        <v>Remove</v>
      </c>
      <c r="W3672"/>
      <c r="X3672"/>
      <c r="Y3672"/>
      <c r="Z3672"/>
      <c r="AA3672"/>
      <c r="AC3672"/>
      <c r="AE3672"/>
    </row>
    <row r="3673" spans="1:31" hidden="1" x14ac:dyDescent="0.3">
      <c r="A3673" s="3">
        <v>3291769040</v>
      </c>
      <c r="B3673" s="3" t="s">
        <v>8531</v>
      </c>
      <c r="C3673" s="3" t="s">
        <v>8531</v>
      </c>
      <c r="D3673" s="3">
        <v>1826.7966725087001</v>
      </c>
      <c r="E3673" s="3" t="s">
        <v>8532</v>
      </c>
      <c r="F3673" s="3" t="s">
        <v>26</v>
      </c>
      <c r="G3673" s="3" t="s">
        <v>27</v>
      </c>
      <c r="H3673" s="3" t="s">
        <v>49</v>
      </c>
      <c r="I3673" s="3" t="s">
        <v>8533</v>
      </c>
      <c r="J3673" s="3" t="s">
        <v>26</v>
      </c>
      <c r="K3673" s="3" t="s">
        <v>27</v>
      </c>
      <c r="L3673" s="3" t="s">
        <v>49</v>
      </c>
      <c r="M3673" s="3" t="s">
        <v>8534</v>
      </c>
      <c r="N3673" s="3" t="s">
        <v>214</v>
      </c>
      <c r="O3673" s="3" t="s">
        <v>9</v>
      </c>
      <c r="P3673" s="3" t="s">
        <v>49</v>
      </c>
      <c r="Q3673" s="3" t="s">
        <v>10</v>
      </c>
      <c r="V3673" t="str">
        <f t="shared" si="180"/>
        <v>Remove</v>
      </c>
      <c r="W3673"/>
      <c r="X3673"/>
      <c r="Y3673"/>
      <c r="Z3673"/>
      <c r="AA3673"/>
      <c r="AC3673"/>
      <c r="AE3673"/>
    </row>
    <row r="3674" spans="1:31" hidden="1" x14ac:dyDescent="0.3">
      <c r="A3674" s="3">
        <v>3292647040</v>
      </c>
      <c r="B3674" s="3" t="s">
        <v>7772</v>
      </c>
      <c r="C3674" s="3" t="s">
        <v>7772</v>
      </c>
      <c r="D3674" s="3">
        <v>238.785863271051</v>
      </c>
      <c r="E3674" s="3" t="s">
        <v>7709</v>
      </c>
      <c r="F3674" s="3" t="s">
        <v>2</v>
      </c>
      <c r="G3674" s="3" t="s">
        <v>3</v>
      </c>
      <c r="H3674" s="3" t="s">
        <v>4</v>
      </c>
      <c r="I3674" s="3" t="s">
        <v>8535</v>
      </c>
      <c r="J3674" s="3" t="s">
        <v>2</v>
      </c>
      <c r="K3674" s="3" t="s">
        <v>3</v>
      </c>
      <c r="L3674" s="3" t="s">
        <v>4</v>
      </c>
      <c r="O3674" s="3" t="s">
        <v>9</v>
      </c>
      <c r="P3674" s="3" t="s">
        <v>4</v>
      </c>
      <c r="Q3674" s="3" t="s">
        <v>10</v>
      </c>
      <c r="V3674" t="str">
        <f t="shared" si="180"/>
        <v>Remove</v>
      </c>
      <c r="W3674"/>
      <c r="X3674"/>
      <c r="Y3674"/>
      <c r="Z3674"/>
      <c r="AA3674"/>
      <c r="AC3674"/>
      <c r="AE3674"/>
    </row>
    <row r="3675" spans="1:31" hidden="1" x14ac:dyDescent="0.3">
      <c r="A3675" s="3">
        <v>3296967040</v>
      </c>
      <c r="B3675" s="3" t="s">
        <v>8536</v>
      </c>
      <c r="C3675" s="3" t="s">
        <v>8537</v>
      </c>
      <c r="D3675" s="3">
        <v>97.151763990267597</v>
      </c>
      <c r="E3675" s="3" t="s">
        <v>8538</v>
      </c>
      <c r="F3675" s="3" t="s">
        <v>6</v>
      </c>
      <c r="G3675" s="3" t="s">
        <v>7</v>
      </c>
      <c r="H3675" s="3" t="s">
        <v>49</v>
      </c>
      <c r="I3675" s="3" t="s">
        <v>8539</v>
      </c>
      <c r="J3675" s="3" t="s">
        <v>6</v>
      </c>
      <c r="K3675" s="3" t="s">
        <v>7</v>
      </c>
      <c r="L3675" s="3" t="s">
        <v>49</v>
      </c>
      <c r="O3675" s="3" t="s">
        <v>9</v>
      </c>
      <c r="P3675" s="3" t="s">
        <v>49</v>
      </c>
      <c r="Q3675" s="3" t="s">
        <v>10</v>
      </c>
      <c r="V3675" t="str">
        <f t="shared" si="180"/>
        <v>Remove</v>
      </c>
      <c r="W3675"/>
      <c r="X3675"/>
      <c r="Y3675"/>
      <c r="Z3675"/>
      <c r="AA3675"/>
      <c r="AC3675"/>
      <c r="AE3675"/>
    </row>
    <row r="3676" spans="1:31" hidden="1" x14ac:dyDescent="0.3">
      <c r="A3676" s="3">
        <v>3293219040</v>
      </c>
      <c r="B3676" s="3" t="s">
        <v>8536</v>
      </c>
      <c r="C3676" s="3" t="s">
        <v>8536</v>
      </c>
      <c r="D3676" s="3">
        <v>55.950576990325203</v>
      </c>
      <c r="E3676" s="3" t="s">
        <v>8540</v>
      </c>
      <c r="F3676" s="3" t="s">
        <v>23</v>
      </c>
      <c r="G3676" s="3" t="s">
        <v>137</v>
      </c>
      <c r="H3676" s="3" t="s">
        <v>4</v>
      </c>
      <c r="I3676" s="3" t="s">
        <v>8541</v>
      </c>
      <c r="J3676" s="3" t="s">
        <v>26</v>
      </c>
      <c r="K3676" s="3" t="s">
        <v>27</v>
      </c>
      <c r="L3676" s="3" t="s">
        <v>28</v>
      </c>
      <c r="O3676" s="3" t="s">
        <v>9</v>
      </c>
      <c r="P3676" s="3" t="s">
        <v>4</v>
      </c>
      <c r="Q3676" s="3" t="s">
        <v>10</v>
      </c>
      <c r="V3676" t="str">
        <f t="shared" si="180"/>
        <v>Remove</v>
      </c>
      <c r="W3676"/>
      <c r="X3676"/>
      <c r="Y3676"/>
      <c r="Z3676"/>
      <c r="AA3676"/>
      <c r="AC3676"/>
      <c r="AE3676"/>
    </row>
    <row r="3677" spans="1:31" hidden="1" x14ac:dyDescent="0.3">
      <c r="A3677" s="3">
        <v>3292787040</v>
      </c>
      <c r="B3677" s="3" t="s">
        <v>8536</v>
      </c>
      <c r="C3677" s="3" t="s">
        <v>8536</v>
      </c>
      <c r="D3677" s="3">
        <v>85.237207133698604</v>
      </c>
      <c r="E3677" s="3" t="s">
        <v>8542</v>
      </c>
      <c r="F3677" s="3" t="s">
        <v>98</v>
      </c>
      <c r="G3677" s="3" t="s">
        <v>99</v>
      </c>
      <c r="H3677" s="3" t="s">
        <v>4</v>
      </c>
      <c r="I3677" s="3" t="s">
        <v>148</v>
      </c>
      <c r="J3677" s="3" t="s">
        <v>98</v>
      </c>
      <c r="K3677" s="3" t="s">
        <v>99</v>
      </c>
      <c r="L3677" s="3" t="s">
        <v>4</v>
      </c>
      <c r="O3677" s="3" t="s">
        <v>9</v>
      </c>
      <c r="P3677" s="3" t="s">
        <v>4</v>
      </c>
      <c r="Q3677" s="3" t="s">
        <v>10</v>
      </c>
      <c r="V3677" t="str">
        <f t="shared" si="180"/>
        <v>Remove</v>
      </c>
      <c r="W3677"/>
      <c r="X3677"/>
      <c r="Y3677"/>
      <c r="Z3677"/>
      <c r="AA3677"/>
      <c r="AC3677"/>
      <c r="AE3677"/>
    </row>
    <row r="3678" spans="1:31" hidden="1" x14ac:dyDescent="0.3">
      <c r="A3678" s="3">
        <v>3293982040</v>
      </c>
      <c r="B3678" s="3" t="s">
        <v>8543</v>
      </c>
      <c r="C3678" s="3" t="s">
        <v>8543</v>
      </c>
      <c r="D3678" s="3">
        <v>110.68452510797999</v>
      </c>
      <c r="E3678" s="3" t="s">
        <v>8544</v>
      </c>
      <c r="F3678" s="3" t="s">
        <v>13</v>
      </c>
      <c r="G3678" s="3" t="s">
        <v>155</v>
      </c>
      <c r="H3678" s="3" t="s">
        <v>4</v>
      </c>
      <c r="I3678" s="3" t="s">
        <v>8545</v>
      </c>
      <c r="J3678" s="3" t="s">
        <v>26</v>
      </c>
      <c r="K3678" s="3" t="s">
        <v>27</v>
      </c>
      <c r="L3678" s="3" t="s">
        <v>28</v>
      </c>
      <c r="M3678" s="3" t="s">
        <v>697</v>
      </c>
      <c r="O3678" s="3" t="s">
        <v>9</v>
      </c>
      <c r="P3678" s="3" t="s">
        <v>4</v>
      </c>
      <c r="Q3678" s="3" t="s">
        <v>10</v>
      </c>
      <c r="V3678" t="str">
        <f t="shared" si="180"/>
        <v>Remove</v>
      </c>
      <c r="W3678"/>
      <c r="X3678"/>
      <c r="Y3678"/>
      <c r="Z3678"/>
      <c r="AA3678"/>
      <c r="AC3678"/>
      <c r="AE3678"/>
    </row>
    <row r="3679" spans="1:31" hidden="1" x14ac:dyDescent="0.3">
      <c r="A3679" s="3">
        <v>3293202040</v>
      </c>
      <c r="B3679" s="3" t="s">
        <v>8543</v>
      </c>
      <c r="C3679" s="3" t="s">
        <v>8543</v>
      </c>
      <c r="D3679" s="3">
        <v>320.29297803384901</v>
      </c>
      <c r="E3679" s="3" t="s">
        <v>8546</v>
      </c>
      <c r="F3679" s="3" t="s">
        <v>83</v>
      </c>
      <c r="G3679" s="3" t="s">
        <v>159</v>
      </c>
      <c r="H3679" s="3" t="s">
        <v>4</v>
      </c>
      <c r="I3679" s="3" t="s">
        <v>7764</v>
      </c>
      <c r="J3679" s="3" t="s">
        <v>83</v>
      </c>
      <c r="K3679" s="3" t="s">
        <v>159</v>
      </c>
      <c r="L3679" s="3" t="s">
        <v>4</v>
      </c>
      <c r="N3679" s="3" t="s">
        <v>187</v>
      </c>
      <c r="O3679" s="3" t="s">
        <v>9</v>
      </c>
      <c r="P3679" s="3" t="s">
        <v>4</v>
      </c>
      <c r="Q3679" s="3" t="s">
        <v>10</v>
      </c>
      <c r="V3679" t="str">
        <f t="shared" si="180"/>
        <v>Remove</v>
      </c>
      <c r="W3679"/>
      <c r="X3679"/>
      <c r="Y3679"/>
      <c r="Z3679"/>
      <c r="AA3679"/>
      <c r="AC3679"/>
      <c r="AE3679"/>
    </row>
    <row r="3680" spans="1:31" ht="28.8" x14ac:dyDescent="0.3">
      <c r="A3680" s="3">
        <v>3295860040</v>
      </c>
      <c r="B3680" s="3" t="s">
        <v>8111</v>
      </c>
      <c r="C3680" s="3" t="s">
        <v>7417</v>
      </c>
      <c r="D3680" s="3">
        <v>2803.5942323425102</v>
      </c>
      <c r="E3680" s="3" t="s">
        <v>8547</v>
      </c>
      <c r="F3680" s="3" t="s">
        <v>26</v>
      </c>
      <c r="G3680" s="3" t="s">
        <v>175</v>
      </c>
      <c r="H3680" s="3" t="s">
        <v>16054</v>
      </c>
      <c r="I3680" s="3" t="s">
        <v>16064</v>
      </c>
      <c r="J3680" s="3" t="s">
        <v>26</v>
      </c>
      <c r="K3680" s="3" t="s">
        <v>612</v>
      </c>
      <c r="L3680" s="3" t="s">
        <v>107</v>
      </c>
      <c r="O3680" s="3" t="s">
        <v>9</v>
      </c>
      <c r="P3680" s="3" t="s">
        <v>107</v>
      </c>
      <c r="Q3680" s="3" t="s">
        <v>10</v>
      </c>
      <c r="R3680" s="2" t="s">
        <v>507</v>
      </c>
      <c r="S3680" s="3">
        <v>26.37</v>
      </c>
      <c r="T3680" s="3">
        <v>10.23</v>
      </c>
      <c r="U3680" s="3">
        <v>-1.55</v>
      </c>
      <c r="V3680" s="3" t="str">
        <f t="shared" si="180"/>
        <v>Keep</v>
      </c>
      <c r="W3680" s="2" t="str">
        <f>MID(B3680, 5, 11)</f>
        <v>Sep 28 2018</v>
      </c>
      <c r="X3680" s="3">
        <f t="shared" ref="X3680" si="183">VALUE(RIGHT(W3680,4))</f>
        <v>2018</v>
      </c>
      <c r="Y3680" s="2" t="str">
        <f>H3680&amp;X3680</f>
        <v>india2018</v>
      </c>
      <c r="Z3680" s="1" t="s">
        <v>16093</v>
      </c>
      <c r="AA3680" s="1">
        <f>IFERROR(VLOOKUP(Z3680, RISKSHEET!$A$2:$G$1000, 4, FALSE), "Missing")</f>
        <v>-1.42208894249052E-3</v>
      </c>
      <c r="AB3680">
        <f>IFERROR(VLOOKUP(Z3680, RISKSHEET!$A$2:$G$1000, 5, FALSE), "Missing")</f>
        <v>-0.99770677089691195</v>
      </c>
      <c r="AC3680" s="1">
        <f>IFERROR(VLOOKUP(Z3680, RISKSHEET!$A$2:$G$1000, 6, FALSE), "Missing")</f>
        <v>0.26291778683662398</v>
      </c>
      <c r="AD3680" t="str">
        <f>_xlfn.XLOOKUP(Z3680, CREDITRATING!I:I, CREDITRATING!E:E, "Missing")</f>
        <v>BB</v>
      </c>
      <c r="AE3680" s="1">
        <f>_xlfn.XLOOKUP(Z3680, CREDITRATING!I:I, CREDITRATING!F:F, "Missing")</f>
        <v>12</v>
      </c>
    </row>
    <row r="3681" spans="1:31" hidden="1" x14ac:dyDescent="0.3">
      <c r="A3681" s="3">
        <v>3294202040</v>
      </c>
      <c r="B3681" s="3" t="s">
        <v>8111</v>
      </c>
      <c r="C3681" s="3" t="s">
        <v>8111</v>
      </c>
      <c r="D3681" s="3">
        <v>185.06393329658201</v>
      </c>
      <c r="E3681" s="3" t="s">
        <v>8548</v>
      </c>
      <c r="F3681" s="3" t="s">
        <v>6</v>
      </c>
      <c r="G3681" s="3" t="s">
        <v>34</v>
      </c>
      <c r="H3681" s="3" t="s">
        <v>107</v>
      </c>
      <c r="I3681" s="3" t="s">
        <v>8549</v>
      </c>
      <c r="J3681" s="3" t="s">
        <v>26</v>
      </c>
      <c r="K3681" s="3" t="s">
        <v>27</v>
      </c>
      <c r="L3681" s="3" t="s">
        <v>239</v>
      </c>
      <c r="M3681" s="3" t="s">
        <v>2431</v>
      </c>
      <c r="O3681" s="3" t="s">
        <v>9</v>
      </c>
      <c r="P3681" s="3" t="s">
        <v>107</v>
      </c>
      <c r="Q3681" s="3" t="s">
        <v>10</v>
      </c>
      <c r="V3681" t="str">
        <f t="shared" si="180"/>
        <v>Remove</v>
      </c>
      <c r="W3681"/>
      <c r="X3681"/>
      <c r="Y3681"/>
      <c r="Z3681"/>
      <c r="AA3681"/>
      <c r="AC3681"/>
      <c r="AE3681"/>
    </row>
    <row r="3682" spans="1:31" hidden="1" x14ac:dyDescent="0.3">
      <c r="A3682" s="3">
        <v>3294083040</v>
      </c>
      <c r="B3682" s="3" t="s">
        <v>8111</v>
      </c>
      <c r="C3682" s="3" t="s">
        <v>8111</v>
      </c>
      <c r="D3682" s="3">
        <v>107.28310104529599</v>
      </c>
      <c r="E3682" s="3" t="s">
        <v>7486</v>
      </c>
      <c r="F3682" s="3" t="s">
        <v>2</v>
      </c>
      <c r="G3682" s="3" t="s">
        <v>3</v>
      </c>
      <c r="H3682" s="3" t="s">
        <v>4</v>
      </c>
      <c r="I3682" s="3" t="s">
        <v>5156</v>
      </c>
      <c r="J3682" s="3" t="s">
        <v>2</v>
      </c>
      <c r="K3682" s="3" t="s">
        <v>3</v>
      </c>
      <c r="L3682" s="3" t="s">
        <v>4</v>
      </c>
      <c r="O3682" s="3" t="s">
        <v>9</v>
      </c>
      <c r="P3682" s="3" t="s">
        <v>4</v>
      </c>
      <c r="Q3682" s="3" t="s">
        <v>10</v>
      </c>
      <c r="V3682" t="str">
        <f t="shared" si="180"/>
        <v>Remove</v>
      </c>
      <c r="W3682"/>
      <c r="X3682"/>
      <c r="Y3682"/>
      <c r="Z3682"/>
      <c r="AA3682"/>
      <c r="AC3682"/>
      <c r="AE3682"/>
    </row>
    <row r="3683" spans="1:31" hidden="1" x14ac:dyDescent="0.3">
      <c r="A3683" s="3">
        <v>3301085040</v>
      </c>
      <c r="B3683" s="3" t="s">
        <v>8550</v>
      </c>
      <c r="C3683" s="3" t="s">
        <v>8550</v>
      </c>
      <c r="D3683" s="3">
        <v>104.22248107163701</v>
      </c>
      <c r="E3683" s="3" t="s">
        <v>8551</v>
      </c>
      <c r="F3683" s="3" t="s">
        <v>18</v>
      </c>
      <c r="G3683" s="3" t="s">
        <v>186</v>
      </c>
      <c r="H3683" s="3" t="s">
        <v>4</v>
      </c>
      <c r="I3683" s="3" t="s">
        <v>8552</v>
      </c>
      <c r="J3683" s="3" t="s">
        <v>191</v>
      </c>
      <c r="K3683" s="3" t="s">
        <v>1206</v>
      </c>
      <c r="L3683" s="3" t="s">
        <v>4</v>
      </c>
      <c r="N3683" s="3" t="s">
        <v>8</v>
      </c>
      <c r="O3683" s="3" t="s">
        <v>9</v>
      </c>
      <c r="P3683" s="3" t="s">
        <v>4</v>
      </c>
      <c r="Q3683" s="3" t="s">
        <v>10</v>
      </c>
      <c r="V3683" t="str">
        <f t="shared" si="180"/>
        <v>Remove</v>
      </c>
      <c r="W3683"/>
      <c r="X3683"/>
      <c r="Y3683"/>
      <c r="Z3683"/>
      <c r="AA3683"/>
      <c r="AC3683"/>
      <c r="AE3683"/>
    </row>
    <row r="3684" spans="1:31" hidden="1" x14ac:dyDescent="0.3">
      <c r="A3684" s="3">
        <v>3294456040</v>
      </c>
      <c r="B3684" s="3" t="s">
        <v>8550</v>
      </c>
      <c r="C3684" s="3" t="s">
        <v>8550</v>
      </c>
      <c r="D3684" s="3">
        <v>180.54746651135699</v>
      </c>
      <c r="E3684" s="3" t="s">
        <v>8553</v>
      </c>
      <c r="F3684" s="3" t="s">
        <v>26</v>
      </c>
      <c r="G3684" s="3" t="s">
        <v>72</v>
      </c>
      <c r="H3684" s="3" t="s">
        <v>4</v>
      </c>
      <c r="I3684" s="3" t="s">
        <v>8554</v>
      </c>
      <c r="J3684" s="3" t="s">
        <v>26</v>
      </c>
      <c r="K3684" s="3" t="s">
        <v>72</v>
      </c>
      <c r="L3684" s="3" t="s">
        <v>4</v>
      </c>
      <c r="M3684" s="3" t="s">
        <v>3336</v>
      </c>
      <c r="O3684" s="3" t="s">
        <v>9</v>
      </c>
      <c r="P3684" s="3" t="s">
        <v>4</v>
      </c>
      <c r="Q3684" s="3" t="s">
        <v>10</v>
      </c>
      <c r="V3684" t="str">
        <f t="shared" si="180"/>
        <v>Remove</v>
      </c>
      <c r="W3684"/>
      <c r="X3684"/>
      <c r="Y3684"/>
      <c r="Z3684"/>
      <c r="AA3684"/>
      <c r="AC3684"/>
      <c r="AE3684"/>
    </row>
    <row r="3685" spans="1:31" hidden="1" x14ac:dyDescent="0.3">
      <c r="A3685" s="3">
        <v>3389218040</v>
      </c>
      <c r="B3685" s="3" t="s">
        <v>8555</v>
      </c>
      <c r="C3685" s="3" t="s">
        <v>8555</v>
      </c>
      <c r="D3685" s="3">
        <v>1044.0052900323899</v>
      </c>
      <c r="E3685" s="3" t="s">
        <v>8556</v>
      </c>
      <c r="F3685" s="3" t="s">
        <v>41</v>
      </c>
      <c r="G3685" s="3" t="s">
        <v>459</v>
      </c>
      <c r="H3685" s="3" t="s">
        <v>332</v>
      </c>
      <c r="I3685" s="3" t="s">
        <v>8557</v>
      </c>
      <c r="J3685" s="3" t="s">
        <v>41</v>
      </c>
      <c r="K3685" s="3" t="s">
        <v>223</v>
      </c>
      <c r="L3685" s="3" t="s">
        <v>332</v>
      </c>
      <c r="N3685" s="3" t="s">
        <v>183</v>
      </c>
      <c r="O3685" s="3" t="s">
        <v>9</v>
      </c>
      <c r="P3685" s="3" t="s">
        <v>332</v>
      </c>
      <c r="Q3685" s="3" t="s">
        <v>10</v>
      </c>
      <c r="V3685" t="str">
        <f t="shared" si="180"/>
        <v>Remove</v>
      </c>
      <c r="W3685"/>
      <c r="X3685"/>
      <c r="Y3685"/>
      <c r="Z3685"/>
      <c r="AA3685"/>
      <c r="AC3685"/>
      <c r="AE3685"/>
    </row>
    <row r="3686" spans="1:31" hidden="1" x14ac:dyDescent="0.3">
      <c r="A3686" s="3">
        <v>3294854040</v>
      </c>
      <c r="B3686" s="3" t="s">
        <v>8555</v>
      </c>
      <c r="C3686" s="3" t="s">
        <v>8555</v>
      </c>
      <c r="D3686" s="3">
        <v>151.42312290697001</v>
      </c>
      <c r="E3686" s="3" t="s">
        <v>8558</v>
      </c>
      <c r="F3686" s="3" t="s">
        <v>2</v>
      </c>
      <c r="G3686" s="3" t="s">
        <v>208</v>
      </c>
      <c r="H3686" s="3" t="s">
        <v>127</v>
      </c>
      <c r="I3686" s="3" t="s">
        <v>6753</v>
      </c>
      <c r="J3686" s="3" t="s">
        <v>26</v>
      </c>
      <c r="K3686" s="3" t="s">
        <v>175</v>
      </c>
      <c r="L3686" s="3" t="s">
        <v>127</v>
      </c>
      <c r="O3686" s="3" t="s">
        <v>9</v>
      </c>
      <c r="P3686" s="3" t="s">
        <v>127</v>
      </c>
      <c r="Q3686" s="3" t="s">
        <v>10</v>
      </c>
      <c r="V3686" t="str">
        <f t="shared" si="180"/>
        <v>Remove</v>
      </c>
      <c r="W3686"/>
      <c r="X3686"/>
      <c r="Y3686"/>
      <c r="Z3686"/>
      <c r="AA3686"/>
      <c r="AC3686"/>
      <c r="AE3686"/>
    </row>
    <row r="3687" spans="1:31" hidden="1" x14ac:dyDescent="0.3">
      <c r="A3687" s="3">
        <v>3296965040</v>
      </c>
      <c r="B3687" s="3" t="s">
        <v>7417</v>
      </c>
      <c r="C3687" s="3" t="s">
        <v>7417</v>
      </c>
      <c r="D3687" s="3">
        <v>55.026374710637199</v>
      </c>
      <c r="E3687" s="3" t="s">
        <v>8559</v>
      </c>
      <c r="F3687" s="3" t="s">
        <v>6</v>
      </c>
      <c r="G3687" s="3" t="s">
        <v>117</v>
      </c>
      <c r="H3687" s="3" t="s">
        <v>127</v>
      </c>
      <c r="I3687" s="3" t="s">
        <v>8560</v>
      </c>
      <c r="J3687" s="3" t="s">
        <v>6</v>
      </c>
      <c r="K3687" s="3" t="s">
        <v>79</v>
      </c>
      <c r="L3687" s="3" t="s">
        <v>127</v>
      </c>
      <c r="O3687" s="3" t="s">
        <v>9</v>
      </c>
      <c r="P3687" s="3" t="s">
        <v>127</v>
      </c>
      <c r="Q3687" s="3" t="s">
        <v>10</v>
      </c>
      <c r="V3687" t="str">
        <f t="shared" si="180"/>
        <v>Remove</v>
      </c>
      <c r="W3687"/>
      <c r="X3687"/>
      <c r="Y3687"/>
      <c r="Z3687"/>
      <c r="AA3687"/>
      <c r="AC3687"/>
      <c r="AE3687"/>
    </row>
    <row r="3688" spans="1:31" hidden="1" x14ac:dyDescent="0.3">
      <c r="A3688" s="3">
        <v>3297193040</v>
      </c>
      <c r="B3688" s="3" t="s">
        <v>8561</v>
      </c>
      <c r="C3688" s="3" t="s">
        <v>8561</v>
      </c>
      <c r="D3688" s="3">
        <v>339.63374028856799</v>
      </c>
      <c r="E3688" s="3" t="s">
        <v>8562</v>
      </c>
      <c r="F3688" s="3" t="s">
        <v>83</v>
      </c>
      <c r="G3688" s="3" t="s">
        <v>121</v>
      </c>
      <c r="H3688" s="3" t="s">
        <v>49</v>
      </c>
      <c r="I3688" s="3" t="s">
        <v>8563</v>
      </c>
      <c r="J3688" s="3" t="s">
        <v>83</v>
      </c>
      <c r="K3688" s="3" t="s">
        <v>121</v>
      </c>
      <c r="L3688" s="3" t="s">
        <v>167</v>
      </c>
      <c r="M3688" s="3" t="s">
        <v>8564</v>
      </c>
      <c r="O3688" s="3" t="s">
        <v>9</v>
      </c>
      <c r="P3688" s="3" t="s">
        <v>49</v>
      </c>
      <c r="Q3688" s="3" t="s">
        <v>10</v>
      </c>
      <c r="V3688" t="str">
        <f t="shared" si="180"/>
        <v>Remove</v>
      </c>
      <c r="W3688"/>
      <c r="X3688"/>
      <c r="Y3688"/>
      <c r="Z3688"/>
      <c r="AA3688"/>
      <c r="AC3688"/>
      <c r="AE3688"/>
    </row>
    <row r="3689" spans="1:31" hidden="1" x14ac:dyDescent="0.3">
      <c r="A3689" s="3">
        <v>3296268040</v>
      </c>
      <c r="B3689" s="3" t="s">
        <v>8561</v>
      </c>
      <c r="C3689" s="3" t="s">
        <v>8561</v>
      </c>
      <c r="D3689" s="3">
        <v>2492.5014560279601</v>
      </c>
      <c r="E3689" s="3" t="s">
        <v>8565</v>
      </c>
      <c r="F3689" s="3" t="s">
        <v>26</v>
      </c>
      <c r="G3689" s="3" t="s">
        <v>27</v>
      </c>
      <c r="H3689" s="3" t="s">
        <v>4</v>
      </c>
      <c r="I3689" s="3" t="s">
        <v>8566</v>
      </c>
      <c r="J3689" s="3" t="s">
        <v>26</v>
      </c>
      <c r="K3689" s="3" t="s">
        <v>511</v>
      </c>
      <c r="L3689" s="3" t="s">
        <v>8567</v>
      </c>
      <c r="O3689" s="3" t="s">
        <v>9</v>
      </c>
      <c r="P3689" s="3" t="s">
        <v>4</v>
      </c>
      <c r="Q3689" s="3" t="s">
        <v>10</v>
      </c>
      <c r="V3689" t="str">
        <f t="shared" si="180"/>
        <v>Remove</v>
      </c>
      <c r="W3689"/>
      <c r="X3689"/>
      <c r="Y3689"/>
      <c r="Z3689"/>
      <c r="AA3689"/>
      <c r="AC3689"/>
      <c r="AE3689"/>
    </row>
    <row r="3690" spans="1:31" hidden="1" x14ac:dyDescent="0.3">
      <c r="A3690" s="3">
        <v>3301059040</v>
      </c>
      <c r="B3690" s="3" t="s">
        <v>7619</v>
      </c>
      <c r="C3690" s="3" t="s">
        <v>7619</v>
      </c>
      <c r="D3690" s="3">
        <v>74.257425742574299</v>
      </c>
      <c r="E3690" s="3" t="s">
        <v>8568</v>
      </c>
      <c r="F3690" s="3" t="s">
        <v>13</v>
      </c>
      <c r="G3690" s="3" t="s">
        <v>96</v>
      </c>
      <c r="H3690" s="3" t="s">
        <v>4</v>
      </c>
      <c r="I3690" s="3" t="s">
        <v>8569</v>
      </c>
      <c r="J3690" s="3" t="s">
        <v>26</v>
      </c>
      <c r="K3690" s="3" t="s">
        <v>27</v>
      </c>
      <c r="L3690" s="3" t="s">
        <v>4</v>
      </c>
      <c r="O3690" s="3" t="s">
        <v>9</v>
      </c>
      <c r="P3690" s="3" t="s">
        <v>4</v>
      </c>
      <c r="Q3690" s="3" t="s">
        <v>10</v>
      </c>
      <c r="V3690" t="str">
        <f t="shared" si="180"/>
        <v>Remove</v>
      </c>
      <c r="W3690"/>
      <c r="X3690"/>
      <c r="Y3690"/>
      <c r="Z3690"/>
      <c r="AA3690"/>
      <c r="AC3690"/>
      <c r="AE3690"/>
    </row>
    <row r="3691" spans="1:31" hidden="1" x14ac:dyDescent="0.3">
      <c r="A3691" s="3">
        <v>3298868040</v>
      </c>
      <c r="B3691" s="3" t="s">
        <v>7619</v>
      </c>
      <c r="C3691" s="3" t="s">
        <v>8570</v>
      </c>
      <c r="D3691" s="3">
        <v>84.873034362259801</v>
      </c>
      <c r="E3691" s="3" t="s">
        <v>8571</v>
      </c>
      <c r="F3691" s="3" t="s">
        <v>6</v>
      </c>
      <c r="G3691" s="3" t="s">
        <v>7</v>
      </c>
      <c r="H3691" s="3" t="s">
        <v>4</v>
      </c>
      <c r="I3691" s="3" t="s">
        <v>8572</v>
      </c>
      <c r="J3691" s="3" t="s">
        <v>6</v>
      </c>
      <c r="K3691" s="3" t="s">
        <v>7</v>
      </c>
      <c r="L3691" s="3" t="s">
        <v>4</v>
      </c>
      <c r="N3691" s="3" t="s">
        <v>469</v>
      </c>
      <c r="O3691" s="3" t="s">
        <v>9</v>
      </c>
      <c r="P3691" s="3" t="s">
        <v>4</v>
      </c>
      <c r="Q3691" s="3" t="s">
        <v>10</v>
      </c>
      <c r="V3691" t="str">
        <f t="shared" si="180"/>
        <v>Remove</v>
      </c>
      <c r="W3691"/>
      <c r="X3691"/>
      <c r="Y3691"/>
      <c r="Z3691"/>
      <c r="AA3691"/>
      <c r="AC3691"/>
      <c r="AE3691"/>
    </row>
    <row r="3692" spans="1:31" hidden="1" x14ac:dyDescent="0.3">
      <c r="A3692" s="3">
        <v>3297271040</v>
      </c>
      <c r="B3692" s="3" t="s">
        <v>7619</v>
      </c>
      <c r="C3692" s="3" t="s">
        <v>7619</v>
      </c>
      <c r="D3692" s="3">
        <v>63.0441308916241</v>
      </c>
      <c r="E3692" s="3" t="s">
        <v>8573</v>
      </c>
      <c r="F3692" s="3" t="s">
        <v>2</v>
      </c>
      <c r="G3692" s="3" t="s">
        <v>208</v>
      </c>
      <c r="H3692" s="3" t="s">
        <v>127</v>
      </c>
      <c r="I3692" s="3" t="s">
        <v>7586</v>
      </c>
      <c r="J3692" s="3" t="s">
        <v>98</v>
      </c>
      <c r="K3692" s="3" t="s">
        <v>603</v>
      </c>
      <c r="L3692" s="3" t="s">
        <v>127</v>
      </c>
      <c r="O3692" s="3" t="s">
        <v>9</v>
      </c>
      <c r="P3692" s="3" t="s">
        <v>127</v>
      </c>
      <c r="Q3692" s="3" t="s">
        <v>10</v>
      </c>
      <c r="V3692" t="str">
        <f t="shared" si="180"/>
        <v>Remove</v>
      </c>
      <c r="W3692"/>
      <c r="X3692"/>
      <c r="Y3692"/>
      <c r="Z3692"/>
      <c r="AA3692"/>
      <c r="AC3692"/>
      <c r="AE3692"/>
    </row>
    <row r="3693" spans="1:31" hidden="1" x14ac:dyDescent="0.3">
      <c r="A3693" s="3">
        <v>3301050040</v>
      </c>
      <c r="B3693" s="3" t="s">
        <v>8574</v>
      </c>
      <c r="C3693" s="3" t="s">
        <v>8575</v>
      </c>
      <c r="D3693" s="3">
        <v>119.74650756693801</v>
      </c>
      <c r="E3693" s="3" t="s">
        <v>8576</v>
      </c>
      <c r="F3693" s="3" t="s">
        <v>62</v>
      </c>
      <c r="G3693" s="3" t="s">
        <v>328</v>
      </c>
      <c r="H3693" s="3" t="s">
        <v>4</v>
      </c>
      <c r="I3693" s="3" t="s">
        <v>8577</v>
      </c>
      <c r="J3693" s="3" t="s">
        <v>83</v>
      </c>
      <c r="K3693" s="3" t="s">
        <v>84</v>
      </c>
      <c r="L3693" s="3" t="s">
        <v>4</v>
      </c>
      <c r="N3693" s="3" t="s">
        <v>118</v>
      </c>
      <c r="O3693" s="3" t="s">
        <v>9</v>
      </c>
      <c r="P3693" s="3" t="s">
        <v>4</v>
      </c>
      <c r="Q3693" s="3" t="s">
        <v>10</v>
      </c>
      <c r="V3693" t="str">
        <f t="shared" si="180"/>
        <v>Remove</v>
      </c>
      <c r="W3693"/>
      <c r="X3693"/>
      <c r="Y3693"/>
      <c r="Z3693"/>
      <c r="AA3693"/>
      <c r="AC3693"/>
      <c r="AE3693"/>
    </row>
    <row r="3694" spans="1:31" hidden="1" x14ac:dyDescent="0.3">
      <c r="A3694" s="3">
        <v>3297183040</v>
      </c>
      <c r="B3694" s="3" t="s">
        <v>8574</v>
      </c>
      <c r="C3694" s="3" t="s">
        <v>8578</v>
      </c>
      <c r="D3694" s="3">
        <v>143.60846314810499</v>
      </c>
      <c r="E3694" s="3" t="s">
        <v>8579</v>
      </c>
      <c r="F3694" s="3" t="s">
        <v>2</v>
      </c>
      <c r="G3694" s="3" t="s">
        <v>3</v>
      </c>
      <c r="H3694" s="3" t="s">
        <v>4</v>
      </c>
      <c r="I3694" s="3" t="s">
        <v>3298</v>
      </c>
      <c r="J3694" s="3" t="s">
        <v>23</v>
      </c>
      <c r="K3694" s="3" t="s">
        <v>797</v>
      </c>
      <c r="L3694" s="3" t="s">
        <v>28</v>
      </c>
      <c r="N3694" s="3" t="s">
        <v>8580</v>
      </c>
      <c r="O3694" s="3" t="s">
        <v>9</v>
      </c>
      <c r="P3694" s="3" t="s">
        <v>4</v>
      </c>
      <c r="Q3694" s="3" t="s">
        <v>10</v>
      </c>
      <c r="V3694" t="str">
        <f t="shared" si="180"/>
        <v>Remove</v>
      </c>
      <c r="W3694"/>
      <c r="X3694"/>
      <c r="Y3694"/>
      <c r="Z3694"/>
      <c r="AA3694"/>
      <c r="AC3694"/>
      <c r="AE3694"/>
    </row>
    <row r="3695" spans="1:31" hidden="1" x14ac:dyDescent="0.3">
      <c r="A3695" s="3">
        <v>3296917040</v>
      </c>
      <c r="B3695" s="3" t="s">
        <v>8574</v>
      </c>
      <c r="C3695" s="3" t="s">
        <v>8574</v>
      </c>
      <c r="D3695" s="3">
        <v>77.1897415174126</v>
      </c>
      <c r="E3695" s="3" t="s">
        <v>8581</v>
      </c>
      <c r="F3695" s="3" t="s">
        <v>2</v>
      </c>
      <c r="G3695" s="3" t="s">
        <v>3</v>
      </c>
      <c r="H3695" s="3" t="s">
        <v>4</v>
      </c>
      <c r="I3695" s="3" t="s">
        <v>25</v>
      </c>
      <c r="J3695" s="3" t="s">
        <v>26</v>
      </c>
      <c r="K3695" s="3" t="s">
        <v>27</v>
      </c>
      <c r="L3695" s="3" t="s">
        <v>4</v>
      </c>
      <c r="O3695" s="3" t="s">
        <v>9</v>
      </c>
      <c r="P3695" s="3" t="s">
        <v>4</v>
      </c>
      <c r="Q3695" s="3" t="s">
        <v>10</v>
      </c>
      <c r="V3695" t="str">
        <f t="shared" si="180"/>
        <v>Remove</v>
      </c>
      <c r="W3695"/>
      <c r="X3695"/>
      <c r="Y3695"/>
      <c r="Z3695"/>
      <c r="AA3695"/>
      <c r="AC3695"/>
      <c r="AE3695"/>
    </row>
    <row r="3696" spans="1:31" hidden="1" x14ac:dyDescent="0.3">
      <c r="A3696" s="3">
        <v>3296844040</v>
      </c>
      <c r="B3696" s="3" t="s">
        <v>8574</v>
      </c>
      <c r="C3696" s="3" t="s">
        <v>8574</v>
      </c>
      <c r="D3696" s="3">
        <v>52.540951666209601</v>
      </c>
      <c r="E3696" s="3" t="s">
        <v>8582</v>
      </c>
      <c r="F3696" s="3" t="s">
        <v>2</v>
      </c>
      <c r="G3696" s="3" t="s">
        <v>3</v>
      </c>
      <c r="H3696" s="3" t="s">
        <v>4</v>
      </c>
      <c r="I3696" s="3" t="s">
        <v>8583</v>
      </c>
      <c r="J3696" s="3" t="s">
        <v>26</v>
      </c>
      <c r="K3696" s="3" t="s">
        <v>72</v>
      </c>
      <c r="L3696" s="3" t="s">
        <v>28</v>
      </c>
      <c r="N3696" s="3" t="s">
        <v>146</v>
      </c>
      <c r="O3696" s="3" t="s">
        <v>9</v>
      </c>
      <c r="P3696" s="3" t="s">
        <v>4</v>
      </c>
      <c r="Q3696" s="3" t="s">
        <v>10</v>
      </c>
      <c r="V3696" t="str">
        <f t="shared" si="180"/>
        <v>Remove</v>
      </c>
      <c r="W3696"/>
      <c r="X3696"/>
      <c r="Y3696"/>
      <c r="Z3696"/>
      <c r="AA3696"/>
      <c r="AC3696"/>
      <c r="AE3696"/>
    </row>
    <row r="3697" spans="1:31" hidden="1" x14ac:dyDescent="0.3">
      <c r="A3697" s="3">
        <v>3298309040</v>
      </c>
      <c r="B3697" s="3" t="s">
        <v>8584</v>
      </c>
      <c r="C3697" s="3" t="s">
        <v>8584</v>
      </c>
      <c r="D3697" s="3">
        <v>167.023996994958</v>
      </c>
      <c r="E3697" s="3" t="s">
        <v>8585</v>
      </c>
      <c r="F3697" s="3" t="s">
        <v>2</v>
      </c>
      <c r="G3697" s="3" t="s">
        <v>3</v>
      </c>
      <c r="H3697" s="3" t="s">
        <v>4</v>
      </c>
      <c r="I3697" s="3" t="s">
        <v>8586</v>
      </c>
      <c r="J3697" s="3" t="s">
        <v>62</v>
      </c>
      <c r="K3697" s="3" t="s">
        <v>113</v>
      </c>
      <c r="L3697" s="3" t="s">
        <v>4</v>
      </c>
      <c r="O3697" s="3" t="s">
        <v>9</v>
      </c>
      <c r="P3697" s="3" t="s">
        <v>4</v>
      </c>
      <c r="Q3697" s="3" t="s">
        <v>10</v>
      </c>
      <c r="V3697" t="str">
        <f t="shared" si="180"/>
        <v>Remove</v>
      </c>
      <c r="W3697"/>
      <c r="X3697"/>
      <c r="Y3697"/>
      <c r="Z3697"/>
      <c r="AA3697"/>
      <c r="AC3697"/>
      <c r="AE3697"/>
    </row>
    <row r="3698" spans="1:31" hidden="1" x14ac:dyDescent="0.3">
      <c r="A3698" s="3">
        <v>3298307040</v>
      </c>
      <c r="B3698" s="3" t="s">
        <v>8584</v>
      </c>
      <c r="C3698" s="3" t="s">
        <v>8584</v>
      </c>
      <c r="D3698" s="3">
        <v>63.433260615166802</v>
      </c>
      <c r="E3698" s="3" t="s">
        <v>8587</v>
      </c>
      <c r="F3698" s="3" t="s">
        <v>2</v>
      </c>
      <c r="G3698" s="3" t="s">
        <v>3</v>
      </c>
      <c r="H3698" s="3" t="s">
        <v>4</v>
      </c>
      <c r="I3698" s="3" t="s">
        <v>8586</v>
      </c>
      <c r="J3698" s="3" t="s">
        <v>62</v>
      </c>
      <c r="K3698" s="3" t="s">
        <v>113</v>
      </c>
      <c r="L3698" s="3" t="s">
        <v>4</v>
      </c>
      <c r="O3698" s="3" t="s">
        <v>9</v>
      </c>
      <c r="P3698" s="3" t="s">
        <v>4</v>
      </c>
      <c r="Q3698" s="3" t="s">
        <v>10</v>
      </c>
      <c r="V3698" t="str">
        <f t="shared" si="180"/>
        <v>Remove</v>
      </c>
      <c r="W3698"/>
      <c r="X3698"/>
      <c r="Y3698"/>
      <c r="Z3698"/>
      <c r="AA3698"/>
      <c r="AC3698"/>
      <c r="AE3698"/>
    </row>
    <row r="3699" spans="1:31" hidden="1" x14ac:dyDescent="0.3">
      <c r="A3699" s="3">
        <v>3298306040</v>
      </c>
      <c r="B3699" s="3" t="s">
        <v>8584</v>
      </c>
      <c r="C3699" s="3" t="s">
        <v>8584</v>
      </c>
      <c r="D3699" s="3">
        <v>96.0060389788636</v>
      </c>
      <c r="E3699" s="3" t="s">
        <v>8588</v>
      </c>
      <c r="F3699" s="3" t="s">
        <v>2</v>
      </c>
      <c r="G3699" s="3" t="s">
        <v>3</v>
      </c>
      <c r="H3699" s="3" t="s">
        <v>4</v>
      </c>
      <c r="I3699" s="3" t="s">
        <v>8586</v>
      </c>
      <c r="J3699" s="3" t="s">
        <v>62</v>
      </c>
      <c r="K3699" s="3" t="s">
        <v>113</v>
      </c>
      <c r="L3699" s="3" t="s">
        <v>4</v>
      </c>
      <c r="O3699" s="3" t="s">
        <v>9</v>
      </c>
      <c r="P3699" s="3" t="s">
        <v>4</v>
      </c>
      <c r="Q3699" s="3" t="s">
        <v>10</v>
      </c>
      <c r="V3699" t="str">
        <f t="shared" si="180"/>
        <v>Remove</v>
      </c>
      <c r="W3699"/>
      <c r="X3699"/>
      <c r="Y3699"/>
      <c r="Z3699"/>
      <c r="AA3699"/>
      <c r="AC3699"/>
      <c r="AE3699"/>
    </row>
    <row r="3700" spans="1:31" hidden="1" x14ac:dyDescent="0.3">
      <c r="A3700" s="3">
        <v>3298305040</v>
      </c>
      <c r="B3700" s="3" t="s">
        <v>8584</v>
      </c>
      <c r="C3700" s="3" t="s">
        <v>8584</v>
      </c>
      <c r="D3700" s="3">
        <v>109.389889766965</v>
      </c>
      <c r="E3700" s="3" t="s">
        <v>8589</v>
      </c>
      <c r="F3700" s="3" t="s">
        <v>2</v>
      </c>
      <c r="G3700" s="3" t="s">
        <v>3</v>
      </c>
      <c r="H3700" s="3" t="s">
        <v>4</v>
      </c>
      <c r="I3700" s="3" t="s">
        <v>8586</v>
      </c>
      <c r="J3700" s="3" t="s">
        <v>62</v>
      </c>
      <c r="K3700" s="3" t="s">
        <v>113</v>
      </c>
      <c r="L3700" s="3" t="s">
        <v>4</v>
      </c>
      <c r="O3700" s="3" t="s">
        <v>9</v>
      </c>
      <c r="P3700" s="3" t="s">
        <v>4</v>
      </c>
      <c r="Q3700" s="3" t="s">
        <v>10</v>
      </c>
      <c r="V3700" t="str">
        <f t="shared" si="180"/>
        <v>Remove</v>
      </c>
      <c r="W3700"/>
      <c r="X3700"/>
      <c r="Y3700"/>
      <c r="Z3700"/>
      <c r="AA3700"/>
      <c r="AC3700"/>
      <c r="AE3700"/>
    </row>
    <row r="3701" spans="1:31" ht="28.8" x14ac:dyDescent="0.3">
      <c r="A3701" s="3">
        <v>3297210040</v>
      </c>
      <c r="B3701" s="3" t="s">
        <v>8584</v>
      </c>
      <c r="C3701" s="3" t="s">
        <v>8584</v>
      </c>
      <c r="D3701" s="3">
        <v>121.496164237109</v>
      </c>
      <c r="E3701" s="3" t="s">
        <v>8590</v>
      </c>
      <c r="F3701" s="3" t="s">
        <v>41</v>
      </c>
      <c r="G3701" s="3" t="s">
        <v>144</v>
      </c>
      <c r="H3701" s="3" t="s">
        <v>16004</v>
      </c>
      <c r="I3701" s="3" t="s">
        <v>8591</v>
      </c>
      <c r="J3701" s="3" t="s">
        <v>41</v>
      </c>
      <c r="K3701" s="3" t="s">
        <v>144</v>
      </c>
      <c r="L3701" s="3" t="s">
        <v>4</v>
      </c>
      <c r="O3701" s="3" t="s">
        <v>9</v>
      </c>
      <c r="P3701" s="3" t="s">
        <v>4</v>
      </c>
      <c r="Q3701" s="3" t="s">
        <v>10</v>
      </c>
      <c r="R3701" s="2" t="s">
        <v>321</v>
      </c>
      <c r="S3701" s="3">
        <v>23.54</v>
      </c>
      <c r="T3701" s="3">
        <v>20.28</v>
      </c>
      <c r="U3701" s="3">
        <v>15.62</v>
      </c>
      <c r="V3701" s="3" t="str">
        <f t="shared" si="180"/>
        <v>Keep</v>
      </c>
      <c r="W3701" s="2" t="str">
        <f>MID(B3701, 5, 11)</f>
        <v>Oct 10 2018</v>
      </c>
      <c r="X3701" s="3">
        <f t="shared" ref="X3701" si="184">VALUE(RIGHT(W3701,4))</f>
        <v>2018</v>
      </c>
      <c r="Y3701" s="2" t="str">
        <f>H3701&amp;X3701</f>
        <v>china2018</v>
      </c>
      <c r="Z3701" s="1" t="s">
        <v>16095</v>
      </c>
      <c r="AA3701" s="1">
        <f>IFERROR(VLOOKUP(Z3701, RISKSHEET!$A$2:$G$1000, 4, FALSE), "Missing")</f>
        <v>-0.18647919595241499</v>
      </c>
      <c r="AB3701">
        <f>IFERROR(VLOOKUP(Z3701, RISKSHEET!$A$2:$G$1000, 5, FALSE), "Missing")</f>
        <v>-0.29857248067855802</v>
      </c>
      <c r="AC3701" s="1">
        <f>IFERROR(VLOOKUP(Z3701, RISKSHEET!$A$2:$G$1000, 6, FALSE), "Missing")</f>
        <v>0.49667844176292397</v>
      </c>
      <c r="AD3701" t="str">
        <f>_xlfn.XLOOKUP(Z3701, CREDITRATING!I:I, CREDITRATING!E:E, "Missing")</f>
        <v>A+</v>
      </c>
      <c r="AE3701" s="1">
        <f>_xlfn.XLOOKUP(Z3701, CREDITRATING!I:I, CREDITRATING!F:F, "Missing")</f>
        <v>5</v>
      </c>
    </row>
    <row r="3702" spans="1:31" hidden="1" x14ac:dyDescent="0.3">
      <c r="A3702" s="3">
        <v>3301061040</v>
      </c>
      <c r="B3702" s="3" t="s">
        <v>8592</v>
      </c>
      <c r="C3702" s="3" t="s">
        <v>8592</v>
      </c>
      <c r="D3702" s="3">
        <v>109.580203397666</v>
      </c>
      <c r="E3702" s="3" t="s">
        <v>8593</v>
      </c>
      <c r="F3702" s="3" t="s">
        <v>83</v>
      </c>
      <c r="G3702" s="3" t="s">
        <v>84</v>
      </c>
      <c r="H3702" s="3" t="s">
        <v>4</v>
      </c>
      <c r="I3702" s="3" t="s">
        <v>25</v>
      </c>
      <c r="J3702" s="3" t="s">
        <v>26</v>
      </c>
      <c r="K3702" s="3" t="s">
        <v>27</v>
      </c>
      <c r="L3702" s="3" t="s">
        <v>4</v>
      </c>
      <c r="N3702" s="3" t="s">
        <v>8594</v>
      </c>
      <c r="O3702" s="3" t="s">
        <v>9</v>
      </c>
      <c r="P3702" s="3" t="s">
        <v>4</v>
      </c>
      <c r="Q3702" s="3" t="s">
        <v>10</v>
      </c>
      <c r="V3702" t="str">
        <f t="shared" si="180"/>
        <v>Remove</v>
      </c>
      <c r="W3702"/>
      <c r="X3702"/>
      <c r="Y3702"/>
      <c r="Z3702"/>
      <c r="AA3702"/>
      <c r="AC3702"/>
      <c r="AE3702"/>
    </row>
    <row r="3703" spans="1:31" hidden="1" x14ac:dyDescent="0.3">
      <c r="A3703" s="3">
        <v>3301008040</v>
      </c>
      <c r="B3703" s="3" t="s">
        <v>8592</v>
      </c>
      <c r="C3703" s="3" t="s">
        <v>8592</v>
      </c>
      <c r="D3703" s="3">
        <v>52.140009245348402</v>
      </c>
      <c r="E3703" s="3" t="s">
        <v>8595</v>
      </c>
      <c r="F3703" s="3" t="s">
        <v>13</v>
      </c>
      <c r="G3703" s="3" t="s">
        <v>838</v>
      </c>
      <c r="H3703" s="3" t="s">
        <v>4</v>
      </c>
      <c r="I3703" s="3" t="s">
        <v>25</v>
      </c>
      <c r="J3703" s="3" t="s">
        <v>26</v>
      </c>
      <c r="K3703" s="3" t="s">
        <v>27</v>
      </c>
      <c r="L3703" s="3" t="s">
        <v>4</v>
      </c>
      <c r="O3703" s="3" t="s">
        <v>9</v>
      </c>
      <c r="P3703" s="3" t="s">
        <v>4</v>
      </c>
      <c r="Q3703" s="3" t="s">
        <v>10</v>
      </c>
      <c r="V3703" t="str">
        <f t="shared" si="180"/>
        <v>Remove</v>
      </c>
      <c r="W3703"/>
      <c r="X3703"/>
      <c r="Y3703"/>
      <c r="Z3703"/>
      <c r="AA3703"/>
      <c r="AC3703"/>
      <c r="AE3703"/>
    </row>
    <row r="3704" spans="1:31" hidden="1" x14ac:dyDescent="0.3">
      <c r="A3704" s="3">
        <v>3304185040</v>
      </c>
      <c r="B3704" s="3" t="s">
        <v>8596</v>
      </c>
      <c r="C3704" s="3" t="s">
        <v>8597</v>
      </c>
      <c r="D3704" s="3">
        <v>115.911847317249</v>
      </c>
      <c r="E3704" s="3" t="s">
        <v>8598</v>
      </c>
      <c r="F3704" s="3" t="s">
        <v>18</v>
      </c>
      <c r="G3704" s="3" t="s">
        <v>186</v>
      </c>
      <c r="H3704" s="3" t="s">
        <v>4</v>
      </c>
      <c r="I3704" s="3" t="s">
        <v>8599</v>
      </c>
      <c r="J3704" s="3" t="s">
        <v>18</v>
      </c>
      <c r="K3704" s="3" t="s">
        <v>186</v>
      </c>
      <c r="L3704" s="3" t="s">
        <v>4</v>
      </c>
      <c r="N3704" s="3" t="s">
        <v>59</v>
      </c>
      <c r="O3704" s="3" t="s">
        <v>9</v>
      </c>
      <c r="P3704" s="3" t="s">
        <v>4</v>
      </c>
      <c r="Q3704" s="3" t="s">
        <v>10</v>
      </c>
      <c r="V3704" t="str">
        <f t="shared" si="180"/>
        <v>Remove</v>
      </c>
      <c r="W3704"/>
      <c r="X3704"/>
      <c r="Y3704"/>
      <c r="Z3704"/>
      <c r="AA3704"/>
      <c r="AC3704"/>
      <c r="AE3704"/>
    </row>
    <row r="3705" spans="1:31" hidden="1" x14ac:dyDescent="0.3">
      <c r="A3705" s="3">
        <v>3298852040</v>
      </c>
      <c r="B3705" s="3" t="s">
        <v>8600</v>
      </c>
      <c r="C3705" s="3" t="s">
        <v>8600</v>
      </c>
      <c r="D3705" s="3">
        <v>107.743921829378</v>
      </c>
      <c r="E3705" s="3" t="s">
        <v>8601</v>
      </c>
      <c r="F3705" s="3" t="s">
        <v>191</v>
      </c>
      <c r="G3705" s="3" t="s">
        <v>1061</v>
      </c>
      <c r="H3705" s="3" t="s">
        <v>4</v>
      </c>
      <c r="I3705" s="3" t="s">
        <v>8602</v>
      </c>
      <c r="J3705" s="3" t="s">
        <v>191</v>
      </c>
      <c r="K3705" s="3" t="s">
        <v>1061</v>
      </c>
      <c r="L3705" s="3" t="s">
        <v>4</v>
      </c>
      <c r="O3705" s="3" t="s">
        <v>9</v>
      </c>
      <c r="P3705" s="3" t="s">
        <v>4</v>
      </c>
      <c r="Q3705" s="3" t="s">
        <v>10</v>
      </c>
      <c r="V3705" t="str">
        <f t="shared" si="180"/>
        <v>Remove</v>
      </c>
      <c r="W3705"/>
      <c r="X3705"/>
      <c r="Y3705"/>
      <c r="Z3705"/>
      <c r="AA3705"/>
      <c r="AC3705"/>
      <c r="AE3705"/>
    </row>
    <row r="3706" spans="1:31" hidden="1" x14ac:dyDescent="0.3">
      <c r="A3706" s="3">
        <v>3305153040</v>
      </c>
      <c r="B3706" s="3" t="s">
        <v>8603</v>
      </c>
      <c r="C3706" s="3" t="s">
        <v>8604</v>
      </c>
      <c r="D3706" s="3">
        <v>763.20842178226405</v>
      </c>
      <c r="E3706" s="3" t="s">
        <v>8605</v>
      </c>
      <c r="F3706" s="3" t="s">
        <v>41</v>
      </c>
      <c r="G3706" s="3" t="s">
        <v>144</v>
      </c>
      <c r="H3706" s="3" t="s">
        <v>4</v>
      </c>
      <c r="I3706" s="3" t="s">
        <v>8606</v>
      </c>
      <c r="J3706" s="3" t="s">
        <v>23</v>
      </c>
      <c r="K3706" s="3" t="s">
        <v>137</v>
      </c>
      <c r="L3706" s="3" t="s">
        <v>4</v>
      </c>
      <c r="N3706" s="3" t="s">
        <v>4067</v>
      </c>
      <c r="O3706" s="3" t="s">
        <v>9</v>
      </c>
      <c r="P3706" s="3" t="s">
        <v>4</v>
      </c>
      <c r="Q3706" s="3" t="s">
        <v>10</v>
      </c>
      <c r="R3706" s="2" t="s">
        <v>2099</v>
      </c>
      <c r="V3706" t="str">
        <f t="shared" si="180"/>
        <v>Remove</v>
      </c>
      <c r="W3706"/>
      <c r="X3706"/>
      <c r="Y3706"/>
      <c r="Z3706"/>
      <c r="AA3706"/>
      <c r="AC3706"/>
      <c r="AE3706"/>
    </row>
    <row r="3707" spans="1:31" hidden="1" x14ac:dyDescent="0.3">
      <c r="A3707" s="3">
        <v>3129140040</v>
      </c>
      <c r="B3707" s="3" t="s">
        <v>8603</v>
      </c>
      <c r="C3707" s="3" t="s">
        <v>8603</v>
      </c>
      <c r="D3707" s="3">
        <v>197.965854030169</v>
      </c>
      <c r="E3707" s="3" t="s">
        <v>8607</v>
      </c>
      <c r="F3707" s="3" t="s">
        <v>2</v>
      </c>
      <c r="G3707" s="3" t="s">
        <v>208</v>
      </c>
      <c r="H3707" s="3" t="s">
        <v>127</v>
      </c>
      <c r="I3707" s="3" t="s">
        <v>8608</v>
      </c>
      <c r="J3707" s="3" t="s">
        <v>2</v>
      </c>
      <c r="K3707" s="3" t="s">
        <v>208</v>
      </c>
      <c r="L3707" s="3" t="s">
        <v>548</v>
      </c>
      <c r="O3707" s="3" t="s">
        <v>9</v>
      </c>
      <c r="P3707" s="3" t="s">
        <v>127</v>
      </c>
      <c r="Q3707" s="3" t="s">
        <v>10</v>
      </c>
      <c r="V3707" t="str">
        <f t="shared" si="180"/>
        <v>Remove</v>
      </c>
      <c r="W3707"/>
      <c r="X3707"/>
      <c r="Y3707"/>
      <c r="Z3707"/>
      <c r="AA3707"/>
      <c r="AC3707"/>
      <c r="AE3707"/>
    </row>
    <row r="3708" spans="1:31" ht="28.8" x14ac:dyDescent="0.3">
      <c r="A3708" s="3">
        <v>3299843040</v>
      </c>
      <c r="B3708" s="3" t="s">
        <v>8609</v>
      </c>
      <c r="C3708" s="3" t="s">
        <v>8609</v>
      </c>
      <c r="D3708" s="3">
        <v>311.60220528178598</v>
      </c>
      <c r="E3708" s="3" t="s">
        <v>8610</v>
      </c>
      <c r="F3708" s="3" t="s">
        <v>90</v>
      </c>
      <c r="G3708" s="3" t="s">
        <v>996</v>
      </c>
      <c r="H3708" s="3" t="s">
        <v>16054</v>
      </c>
      <c r="I3708" s="3" t="s">
        <v>25</v>
      </c>
      <c r="J3708" s="3" t="s">
        <v>26</v>
      </c>
      <c r="K3708" s="3" t="s">
        <v>27</v>
      </c>
      <c r="L3708" s="3" t="s">
        <v>107</v>
      </c>
      <c r="N3708" s="3" t="s">
        <v>8611</v>
      </c>
      <c r="O3708" s="3" t="s">
        <v>9</v>
      </c>
      <c r="P3708" s="3" t="s">
        <v>107</v>
      </c>
      <c r="Q3708" s="3" t="s">
        <v>10</v>
      </c>
      <c r="R3708" s="2" t="s">
        <v>507</v>
      </c>
      <c r="S3708" s="3">
        <v>-2.08</v>
      </c>
      <c r="T3708" s="3">
        <v>13.53</v>
      </c>
      <c r="U3708" s="3">
        <v>21.1</v>
      </c>
      <c r="V3708" s="3" t="str">
        <f t="shared" si="180"/>
        <v>Keep</v>
      </c>
      <c r="W3708" s="2" t="str">
        <f t="shared" ref="W3708:W3709" si="185">MID(B3708, 5, 11)</f>
        <v>Oct 17 2018</v>
      </c>
      <c r="X3708" s="3">
        <f t="shared" ref="X3708:X3709" si="186">VALUE(RIGHT(W3708,4))</f>
        <v>2018</v>
      </c>
      <c r="Y3708" s="2" t="str">
        <f t="shared" ref="Y3708:Y3709" si="187">H3708&amp;X3708</f>
        <v>india2018</v>
      </c>
      <c r="Z3708" s="1" t="s">
        <v>16093</v>
      </c>
      <c r="AA3708" s="1">
        <f>IFERROR(VLOOKUP(Z3708, RISKSHEET!$A$2:$G$1000, 4, FALSE), "Missing")</f>
        <v>-1.42208894249052E-3</v>
      </c>
      <c r="AB3708">
        <f>IFERROR(VLOOKUP(Z3708, RISKSHEET!$A$2:$G$1000, 5, FALSE), "Missing")</f>
        <v>-0.99770677089691195</v>
      </c>
      <c r="AC3708" s="1">
        <f>IFERROR(VLOOKUP(Z3708, RISKSHEET!$A$2:$G$1000, 6, FALSE), "Missing")</f>
        <v>0.26291778683662398</v>
      </c>
      <c r="AD3708" t="str">
        <f>_xlfn.XLOOKUP(Z3708, CREDITRATING!I:I, CREDITRATING!E:E, "Missing")</f>
        <v>BB</v>
      </c>
      <c r="AE3708" s="1">
        <f>_xlfn.XLOOKUP(Z3708, CREDITRATING!I:I, CREDITRATING!F:F, "Missing")</f>
        <v>12</v>
      </c>
    </row>
    <row r="3709" spans="1:31" ht="28.8" x14ac:dyDescent="0.3">
      <c r="A3709" s="3">
        <v>3296539040</v>
      </c>
      <c r="B3709" s="3" t="s">
        <v>8609</v>
      </c>
      <c r="C3709" s="3" t="s">
        <v>8609</v>
      </c>
      <c r="D3709" s="3">
        <v>400.21786005989702</v>
      </c>
      <c r="E3709" s="3" t="s">
        <v>8612</v>
      </c>
      <c r="F3709" s="3" t="s">
        <v>90</v>
      </c>
      <c r="G3709" s="3" t="s">
        <v>996</v>
      </c>
      <c r="H3709" s="3" t="s">
        <v>16054</v>
      </c>
      <c r="I3709" s="3" t="s">
        <v>25</v>
      </c>
      <c r="J3709" s="3" t="s">
        <v>26</v>
      </c>
      <c r="K3709" s="3" t="s">
        <v>27</v>
      </c>
      <c r="L3709" s="3" t="s">
        <v>107</v>
      </c>
      <c r="M3709" s="3" t="s">
        <v>4592</v>
      </c>
      <c r="N3709" s="3" t="s">
        <v>8611</v>
      </c>
      <c r="O3709" s="3" t="s">
        <v>9</v>
      </c>
      <c r="P3709" s="3" t="s">
        <v>107</v>
      </c>
      <c r="Q3709" s="3" t="s">
        <v>10</v>
      </c>
      <c r="R3709" s="2" t="s">
        <v>109</v>
      </c>
      <c r="S3709" s="3">
        <v>27.87</v>
      </c>
      <c r="T3709" s="3">
        <v>31.5</v>
      </c>
      <c r="U3709" s="3">
        <v>63.38</v>
      </c>
      <c r="V3709" s="3" t="str">
        <f t="shared" si="180"/>
        <v>Keep</v>
      </c>
      <c r="W3709" s="2" t="str">
        <f t="shared" si="185"/>
        <v>Oct 17 2018</v>
      </c>
      <c r="X3709" s="3">
        <f t="shared" si="186"/>
        <v>2018</v>
      </c>
      <c r="Y3709" s="2" t="str">
        <f t="shared" si="187"/>
        <v>india2018</v>
      </c>
      <c r="Z3709" s="1" t="s">
        <v>16093</v>
      </c>
      <c r="AA3709" s="1">
        <f>IFERROR(VLOOKUP(Z3709, RISKSHEET!$A$2:$G$1000, 4, FALSE), "Missing")</f>
        <v>-1.42208894249052E-3</v>
      </c>
      <c r="AB3709">
        <f>IFERROR(VLOOKUP(Z3709, RISKSHEET!$A$2:$G$1000, 5, FALSE), "Missing")</f>
        <v>-0.99770677089691195</v>
      </c>
      <c r="AC3709" s="1">
        <f>IFERROR(VLOOKUP(Z3709, RISKSHEET!$A$2:$G$1000, 6, FALSE), "Missing")</f>
        <v>0.26291778683662398</v>
      </c>
      <c r="AD3709" t="str">
        <f>_xlfn.XLOOKUP(Z3709, CREDITRATING!I:I, CREDITRATING!E:E, "Missing")</f>
        <v>BB</v>
      </c>
      <c r="AE3709" s="1">
        <f>_xlfn.XLOOKUP(Z3709, CREDITRATING!I:I, CREDITRATING!F:F, "Missing")</f>
        <v>12</v>
      </c>
    </row>
    <row r="3710" spans="1:31" hidden="1" x14ac:dyDescent="0.3">
      <c r="A3710" s="3">
        <v>3300595040</v>
      </c>
      <c r="B3710" s="3" t="s">
        <v>8613</v>
      </c>
      <c r="C3710" s="3" t="s">
        <v>8613</v>
      </c>
      <c r="D3710" s="3">
        <v>257.79723661984002</v>
      </c>
      <c r="E3710" s="3" t="s">
        <v>8614</v>
      </c>
      <c r="F3710" s="3" t="s">
        <v>2</v>
      </c>
      <c r="G3710" s="3" t="s">
        <v>3</v>
      </c>
      <c r="H3710" s="3" t="s">
        <v>4</v>
      </c>
      <c r="I3710" s="3" t="s">
        <v>8615</v>
      </c>
      <c r="J3710" s="3" t="s">
        <v>2</v>
      </c>
      <c r="K3710" s="3" t="s">
        <v>3</v>
      </c>
      <c r="L3710" s="3" t="s">
        <v>4</v>
      </c>
      <c r="O3710" s="3" t="s">
        <v>9</v>
      </c>
      <c r="P3710" s="3" t="s">
        <v>4</v>
      </c>
      <c r="Q3710" s="3" t="s">
        <v>10</v>
      </c>
      <c r="V3710" t="str">
        <f t="shared" si="180"/>
        <v>Remove</v>
      </c>
      <c r="W3710"/>
      <c r="X3710"/>
      <c r="Y3710"/>
      <c r="Z3710"/>
      <c r="AA3710"/>
      <c r="AC3710"/>
      <c r="AE3710"/>
    </row>
    <row r="3711" spans="1:31" hidden="1" x14ac:dyDescent="0.3">
      <c r="A3711" s="3">
        <v>3312299040</v>
      </c>
      <c r="B3711" s="3" t="s">
        <v>8616</v>
      </c>
      <c r="C3711" s="3" t="s">
        <v>8616</v>
      </c>
      <c r="D3711" s="3">
        <v>50.994565139043097</v>
      </c>
      <c r="E3711" s="3" t="s">
        <v>8617</v>
      </c>
      <c r="F3711" s="3" t="s">
        <v>6</v>
      </c>
      <c r="G3711" s="3" t="s">
        <v>117</v>
      </c>
      <c r="H3711" s="3" t="s">
        <v>4</v>
      </c>
      <c r="I3711" s="3" t="s">
        <v>8317</v>
      </c>
      <c r="J3711" s="3" t="s">
        <v>62</v>
      </c>
      <c r="K3711" s="3" t="s">
        <v>113</v>
      </c>
      <c r="L3711" s="3" t="s">
        <v>4</v>
      </c>
      <c r="O3711" s="3" t="s">
        <v>9</v>
      </c>
      <c r="P3711" s="3" t="s">
        <v>4</v>
      </c>
      <c r="Q3711" s="3" t="s">
        <v>10</v>
      </c>
      <c r="V3711" t="str">
        <f t="shared" si="180"/>
        <v>Remove</v>
      </c>
      <c r="W3711"/>
      <c r="X3711"/>
      <c r="Y3711"/>
      <c r="Z3711"/>
      <c r="AA3711"/>
      <c r="AC3711"/>
      <c r="AE3711"/>
    </row>
    <row r="3712" spans="1:31" hidden="1" x14ac:dyDescent="0.3">
      <c r="A3712" s="3">
        <v>3305629040</v>
      </c>
      <c r="B3712" s="3" t="s">
        <v>8616</v>
      </c>
      <c r="C3712" s="3" t="s">
        <v>8618</v>
      </c>
      <c r="D3712" s="3">
        <v>303.73804740859799</v>
      </c>
      <c r="E3712" s="3" t="s">
        <v>8619</v>
      </c>
      <c r="F3712" s="3" t="s">
        <v>83</v>
      </c>
      <c r="G3712" s="3" t="s">
        <v>121</v>
      </c>
      <c r="H3712" s="3" t="s">
        <v>49</v>
      </c>
      <c r="I3712" s="3" t="s">
        <v>8620</v>
      </c>
      <c r="J3712" s="3" t="s">
        <v>23</v>
      </c>
      <c r="K3712" s="3" t="s">
        <v>137</v>
      </c>
      <c r="L3712" s="3" t="s">
        <v>211</v>
      </c>
      <c r="O3712" s="3" t="s">
        <v>9</v>
      </c>
      <c r="P3712" s="3" t="s">
        <v>49</v>
      </c>
      <c r="Q3712" s="3" t="s">
        <v>10</v>
      </c>
      <c r="V3712" t="str">
        <f t="shared" si="180"/>
        <v>Remove</v>
      </c>
      <c r="W3712"/>
      <c r="X3712"/>
      <c r="Y3712"/>
      <c r="Z3712"/>
      <c r="AA3712"/>
      <c r="AC3712"/>
      <c r="AE3712"/>
    </row>
    <row r="3713" spans="1:31" ht="28.8" x14ac:dyDescent="0.3">
      <c r="A3713" s="3">
        <v>3304191040</v>
      </c>
      <c r="B3713" s="3" t="s">
        <v>8616</v>
      </c>
      <c r="C3713" s="3" t="s">
        <v>8616</v>
      </c>
      <c r="D3713" s="3">
        <v>67.9537820577508</v>
      </c>
      <c r="E3713" s="3" t="s">
        <v>8621</v>
      </c>
      <c r="F3713" s="3" t="s">
        <v>83</v>
      </c>
      <c r="G3713" s="3" t="s">
        <v>268</v>
      </c>
      <c r="H3713" s="3" t="s">
        <v>16004</v>
      </c>
      <c r="I3713" s="3" t="s">
        <v>25</v>
      </c>
      <c r="J3713" s="3" t="s">
        <v>26</v>
      </c>
      <c r="K3713" s="3" t="s">
        <v>27</v>
      </c>
      <c r="L3713" s="3" t="s">
        <v>4</v>
      </c>
      <c r="N3713" s="3" t="s">
        <v>8622</v>
      </c>
      <c r="O3713" s="3" t="s">
        <v>9</v>
      </c>
      <c r="P3713" s="3" t="s">
        <v>4</v>
      </c>
      <c r="Q3713" s="3" t="s">
        <v>10</v>
      </c>
      <c r="R3713" s="2" t="s">
        <v>28</v>
      </c>
      <c r="S3713" s="3">
        <v>9.1999999999999993</v>
      </c>
      <c r="T3713" s="3">
        <v>9.15</v>
      </c>
      <c r="U3713" s="3">
        <v>25.67</v>
      </c>
      <c r="V3713" s="3" t="str">
        <f t="shared" si="180"/>
        <v>Keep</v>
      </c>
      <c r="W3713" s="2" t="str">
        <f>MID(B3713, 5, 11)</f>
        <v>Oct 19 2018</v>
      </c>
      <c r="X3713" s="3">
        <f t="shared" ref="X3713" si="188">VALUE(RIGHT(W3713,4))</f>
        <v>2018</v>
      </c>
      <c r="Y3713" s="2" t="str">
        <f>H3713&amp;X3713</f>
        <v>china2018</v>
      </c>
      <c r="Z3713" s="1" t="s">
        <v>16095</v>
      </c>
      <c r="AA3713" s="1">
        <f>IFERROR(VLOOKUP(Z3713, RISKSHEET!$A$2:$G$1000, 4, FALSE), "Missing")</f>
        <v>-0.18647919595241499</v>
      </c>
      <c r="AB3713">
        <f>IFERROR(VLOOKUP(Z3713, RISKSHEET!$A$2:$G$1000, 5, FALSE), "Missing")</f>
        <v>-0.29857248067855802</v>
      </c>
      <c r="AC3713" s="1">
        <f>IFERROR(VLOOKUP(Z3713, RISKSHEET!$A$2:$G$1000, 6, FALSE), "Missing")</f>
        <v>0.49667844176292397</v>
      </c>
      <c r="AD3713" t="str">
        <f>_xlfn.XLOOKUP(Z3713, CREDITRATING!I:I, CREDITRATING!E:E, "Missing")</f>
        <v>A+</v>
      </c>
      <c r="AE3713" s="1">
        <f>_xlfn.XLOOKUP(Z3713, CREDITRATING!I:I, CREDITRATING!F:F, "Missing")</f>
        <v>5</v>
      </c>
    </row>
    <row r="3714" spans="1:31" hidden="1" x14ac:dyDescent="0.3">
      <c r="A3714" s="3">
        <v>3303415040</v>
      </c>
      <c r="B3714" s="3" t="s">
        <v>8009</v>
      </c>
      <c r="C3714" s="3" t="s">
        <v>8009</v>
      </c>
      <c r="D3714" s="3">
        <v>199.89609040135099</v>
      </c>
      <c r="E3714" s="3" t="s">
        <v>8623</v>
      </c>
      <c r="F3714" s="3" t="s">
        <v>2</v>
      </c>
      <c r="G3714" s="3" t="s">
        <v>3</v>
      </c>
      <c r="H3714" s="3" t="s">
        <v>4</v>
      </c>
      <c r="I3714" s="3" t="s">
        <v>8624</v>
      </c>
      <c r="J3714" s="3" t="s">
        <v>26</v>
      </c>
      <c r="K3714" s="3" t="s">
        <v>72</v>
      </c>
      <c r="L3714" s="3" t="s">
        <v>4</v>
      </c>
      <c r="O3714" s="3" t="s">
        <v>9</v>
      </c>
      <c r="P3714" s="3" t="s">
        <v>4</v>
      </c>
      <c r="Q3714" s="3" t="s">
        <v>10</v>
      </c>
      <c r="V3714" t="str">
        <f t="shared" si="180"/>
        <v>Remove</v>
      </c>
      <c r="W3714"/>
      <c r="X3714"/>
      <c r="Y3714"/>
      <c r="Z3714"/>
      <c r="AA3714"/>
      <c r="AC3714"/>
      <c r="AE3714"/>
    </row>
    <row r="3715" spans="1:31" hidden="1" x14ac:dyDescent="0.3">
      <c r="A3715" s="3">
        <v>3301189040</v>
      </c>
      <c r="B3715" s="3" t="s">
        <v>8009</v>
      </c>
      <c r="C3715" s="3" t="s">
        <v>8009</v>
      </c>
      <c r="D3715" s="3">
        <v>71.912802528466898</v>
      </c>
      <c r="E3715" s="3" t="s">
        <v>5660</v>
      </c>
      <c r="F3715" s="3" t="s">
        <v>6</v>
      </c>
      <c r="G3715" s="3" t="s">
        <v>117</v>
      </c>
      <c r="H3715" s="3" t="s">
        <v>4</v>
      </c>
      <c r="I3715" s="3" t="s">
        <v>1439</v>
      </c>
      <c r="J3715" s="3" t="s">
        <v>6</v>
      </c>
      <c r="K3715" s="3" t="s">
        <v>34</v>
      </c>
      <c r="L3715" s="3" t="s">
        <v>4</v>
      </c>
      <c r="N3715" s="3" t="s">
        <v>8625</v>
      </c>
      <c r="O3715" s="3" t="s">
        <v>9</v>
      </c>
      <c r="P3715" s="3" t="s">
        <v>4</v>
      </c>
      <c r="Q3715" s="3" t="s">
        <v>10</v>
      </c>
      <c r="V3715" t="str">
        <f t="shared" ref="V3715:V3778" si="189">IF(ISNUMBER(S3715), "Keep", "Remove")</f>
        <v>Remove</v>
      </c>
      <c r="W3715"/>
      <c r="X3715"/>
      <c r="Y3715"/>
      <c r="Z3715"/>
      <c r="AA3715"/>
      <c r="AC3715"/>
      <c r="AE3715"/>
    </row>
    <row r="3716" spans="1:31" hidden="1" x14ac:dyDescent="0.3">
      <c r="A3716" s="3">
        <v>3348944040</v>
      </c>
      <c r="B3716" s="3" t="s">
        <v>8626</v>
      </c>
      <c r="C3716" s="3" t="s">
        <v>8627</v>
      </c>
      <c r="D3716" s="3">
        <v>163.163988349683</v>
      </c>
      <c r="E3716" s="3" t="s">
        <v>8628</v>
      </c>
      <c r="F3716" s="3" t="s">
        <v>83</v>
      </c>
      <c r="G3716" s="3" t="s">
        <v>159</v>
      </c>
      <c r="H3716" s="3" t="s">
        <v>4</v>
      </c>
      <c r="I3716" s="3" t="s">
        <v>8629</v>
      </c>
      <c r="J3716" s="3" t="s">
        <v>6</v>
      </c>
      <c r="K3716" s="3" t="s">
        <v>7</v>
      </c>
      <c r="L3716" s="3" t="s">
        <v>4</v>
      </c>
      <c r="N3716" s="3" t="s">
        <v>187</v>
      </c>
      <c r="O3716" s="3" t="s">
        <v>9</v>
      </c>
      <c r="P3716" s="3" t="s">
        <v>4</v>
      </c>
      <c r="Q3716" s="3" t="s">
        <v>10</v>
      </c>
      <c r="V3716" t="str">
        <f t="shared" si="189"/>
        <v>Remove</v>
      </c>
      <c r="W3716"/>
      <c r="X3716"/>
      <c r="Y3716"/>
      <c r="Z3716"/>
      <c r="AA3716"/>
      <c r="AC3716"/>
      <c r="AE3716"/>
    </row>
    <row r="3717" spans="1:31" hidden="1" x14ac:dyDescent="0.3">
      <c r="A3717" s="3">
        <v>3302168040</v>
      </c>
      <c r="B3717" s="3" t="s">
        <v>8626</v>
      </c>
      <c r="C3717" s="3" t="s">
        <v>8626</v>
      </c>
      <c r="D3717" s="3">
        <v>158.750775714018</v>
      </c>
      <c r="E3717" s="3" t="s">
        <v>2444</v>
      </c>
      <c r="F3717" s="3" t="s">
        <v>13</v>
      </c>
      <c r="G3717" s="3" t="s">
        <v>96</v>
      </c>
      <c r="H3717" s="3" t="s">
        <v>4</v>
      </c>
      <c r="I3717" s="3" t="s">
        <v>25</v>
      </c>
      <c r="J3717" s="3" t="s">
        <v>26</v>
      </c>
      <c r="K3717" s="3" t="s">
        <v>27</v>
      </c>
      <c r="L3717" s="3" t="s">
        <v>28</v>
      </c>
      <c r="N3717" s="3" t="s">
        <v>8630</v>
      </c>
      <c r="O3717" s="3" t="s">
        <v>9</v>
      </c>
      <c r="P3717" s="3" t="s">
        <v>4</v>
      </c>
      <c r="Q3717" s="3" t="s">
        <v>10</v>
      </c>
      <c r="V3717" t="str">
        <f t="shared" si="189"/>
        <v>Remove</v>
      </c>
      <c r="W3717"/>
      <c r="X3717"/>
      <c r="Y3717"/>
      <c r="Z3717"/>
      <c r="AA3717"/>
      <c r="AC3717"/>
      <c r="AE3717"/>
    </row>
    <row r="3718" spans="1:31" hidden="1" x14ac:dyDescent="0.3">
      <c r="A3718" s="3">
        <v>3301917040</v>
      </c>
      <c r="B3718" s="3" t="s">
        <v>8626</v>
      </c>
      <c r="C3718" s="3" t="s">
        <v>8626</v>
      </c>
      <c r="D3718" s="3">
        <v>150.83315293472501</v>
      </c>
      <c r="E3718" s="3" t="s">
        <v>8631</v>
      </c>
      <c r="F3718" s="3" t="s">
        <v>26</v>
      </c>
      <c r="G3718" s="3" t="s">
        <v>198</v>
      </c>
      <c r="H3718" s="3" t="s">
        <v>4</v>
      </c>
      <c r="I3718" s="3" t="s">
        <v>25</v>
      </c>
      <c r="J3718" s="3" t="s">
        <v>26</v>
      </c>
      <c r="K3718" s="3" t="s">
        <v>27</v>
      </c>
      <c r="L3718" s="3" t="s">
        <v>4</v>
      </c>
      <c r="O3718" s="3" t="s">
        <v>9</v>
      </c>
      <c r="P3718" s="3" t="s">
        <v>4</v>
      </c>
      <c r="Q3718" s="3" t="s">
        <v>10</v>
      </c>
      <c r="V3718" t="str">
        <f t="shared" si="189"/>
        <v>Remove</v>
      </c>
      <c r="W3718"/>
      <c r="X3718"/>
      <c r="Y3718"/>
      <c r="Z3718"/>
      <c r="AA3718"/>
      <c r="AC3718"/>
      <c r="AE3718"/>
    </row>
    <row r="3719" spans="1:31" hidden="1" x14ac:dyDescent="0.3">
      <c r="A3719" s="3">
        <v>3298170040</v>
      </c>
      <c r="B3719" s="3" t="s">
        <v>8152</v>
      </c>
      <c r="C3719" s="3" t="s">
        <v>8152</v>
      </c>
      <c r="D3719" s="3">
        <v>57.598709788900699</v>
      </c>
      <c r="E3719" s="3" t="s">
        <v>8632</v>
      </c>
      <c r="F3719" s="3" t="s">
        <v>26</v>
      </c>
      <c r="G3719" s="3" t="s">
        <v>364</v>
      </c>
      <c r="H3719" s="3" t="s">
        <v>4</v>
      </c>
      <c r="I3719" s="3" t="s">
        <v>25</v>
      </c>
      <c r="J3719" s="3" t="s">
        <v>26</v>
      </c>
      <c r="K3719" s="3" t="s">
        <v>27</v>
      </c>
      <c r="L3719" s="3" t="s">
        <v>4</v>
      </c>
      <c r="O3719" s="3" t="s">
        <v>9</v>
      </c>
      <c r="P3719" s="3" t="s">
        <v>4</v>
      </c>
      <c r="Q3719" s="3" t="s">
        <v>10</v>
      </c>
      <c r="V3719" t="str">
        <f t="shared" si="189"/>
        <v>Remove</v>
      </c>
      <c r="W3719"/>
      <c r="X3719"/>
      <c r="Y3719"/>
      <c r="Z3719"/>
      <c r="AA3719"/>
      <c r="AC3719"/>
      <c r="AE3719"/>
    </row>
    <row r="3720" spans="1:31" hidden="1" x14ac:dyDescent="0.3">
      <c r="A3720" s="3">
        <v>3257479040</v>
      </c>
      <c r="B3720" s="3" t="s">
        <v>8152</v>
      </c>
      <c r="C3720" s="3" t="s">
        <v>8152</v>
      </c>
      <c r="D3720" s="3">
        <v>363.28831818467597</v>
      </c>
      <c r="E3720" s="3" t="s">
        <v>8633</v>
      </c>
      <c r="F3720" s="3" t="s">
        <v>23</v>
      </c>
      <c r="G3720" s="3" t="s">
        <v>126</v>
      </c>
      <c r="H3720" s="3" t="s">
        <v>332</v>
      </c>
      <c r="I3720" s="3" t="s">
        <v>25</v>
      </c>
      <c r="J3720" s="3" t="s">
        <v>26</v>
      </c>
      <c r="K3720" s="3" t="s">
        <v>27</v>
      </c>
      <c r="L3720" s="3" t="s">
        <v>332</v>
      </c>
      <c r="O3720" s="3" t="s">
        <v>9</v>
      </c>
      <c r="P3720" s="3" t="s">
        <v>332</v>
      </c>
      <c r="Q3720" s="3" t="s">
        <v>10</v>
      </c>
      <c r="V3720" t="str">
        <f t="shared" si="189"/>
        <v>Remove</v>
      </c>
      <c r="W3720"/>
      <c r="X3720"/>
      <c r="Y3720"/>
      <c r="Z3720"/>
      <c r="AA3720"/>
      <c r="AC3720"/>
      <c r="AE3720"/>
    </row>
    <row r="3721" spans="1:31" hidden="1" x14ac:dyDescent="0.3">
      <c r="A3721" s="3">
        <v>3303564040</v>
      </c>
      <c r="B3721" s="3" t="s">
        <v>8634</v>
      </c>
      <c r="C3721" s="3" t="s">
        <v>8618</v>
      </c>
      <c r="D3721" s="3">
        <v>72.255834053586895</v>
      </c>
      <c r="E3721" s="3" t="s">
        <v>8635</v>
      </c>
      <c r="F3721" s="3" t="s">
        <v>23</v>
      </c>
      <c r="G3721" s="3" t="s">
        <v>24</v>
      </c>
      <c r="H3721" s="3" t="s">
        <v>4</v>
      </c>
      <c r="I3721" s="3" t="s">
        <v>8636</v>
      </c>
      <c r="J3721" s="3" t="s">
        <v>90</v>
      </c>
      <c r="K3721" s="3" t="s">
        <v>106</v>
      </c>
      <c r="L3721" s="3" t="s">
        <v>28</v>
      </c>
      <c r="M3721" s="3" t="s">
        <v>299</v>
      </c>
      <c r="O3721" s="3" t="s">
        <v>9</v>
      </c>
      <c r="P3721" s="3" t="s">
        <v>4</v>
      </c>
      <c r="Q3721" s="3" t="s">
        <v>10</v>
      </c>
      <c r="V3721" t="str">
        <f t="shared" si="189"/>
        <v>Remove</v>
      </c>
      <c r="W3721"/>
      <c r="X3721"/>
      <c r="Y3721"/>
      <c r="Z3721"/>
      <c r="AA3721"/>
      <c r="AC3721"/>
      <c r="AE3721"/>
    </row>
    <row r="3722" spans="1:31" hidden="1" x14ac:dyDescent="0.3">
      <c r="A3722" s="3">
        <v>3303412040</v>
      </c>
      <c r="B3722" s="3" t="s">
        <v>8634</v>
      </c>
      <c r="C3722" s="3" t="s">
        <v>7982</v>
      </c>
      <c r="D3722" s="3">
        <v>86.1846074291132</v>
      </c>
      <c r="E3722" s="3" t="s">
        <v>8637</v>
      </c>
      <c r="F3722" s="3" t="s">
        <v>13</v>
      </c>
      <c r="G3722" s="3" t="s">
        <v>74</v>
      </c>
      <c r="H3722" s="3" t="s">
        <v>4</v>
      </c>
      <c r="I3722" s="3" t="s">
        <v>1076</v>
      </c>
      <c r="J3722" s="3" t="s">
        <v>13</v>
      </c>
      <c r="K3722" s="3" t="s">
        <v>96</v>
      </c>
      <c r="L3722" s="3" t="s">
        <v>4</v>
      </c>
      <c r="O3722" s="3" t="s">
        <v>9</v>
      </c>
      <c r="P3722" s="3" t="s">
        <v>4</v>
      </c>
      <c r="Q3722" s="3" t="s">
        <v>10</v>
      </c>
      <c r="V3722" t="str">
        <f t="shared" si="189"/>
        <v>Remove</v>
      </c>
      <c r="W3722"/>
      <c r="X3722"/>
      <c r="Y3722"/>
      <c r="Z3722"/>
      <c r="AA3722"/>
      <c r="AC3722"/>
      <c r="AE3722"/>
    </row>
    <row r="3723" spans="1:31" hidden="1" x14ac:dyDescent="0.3">
      <c r="A3723" s="3">
        <v>3302437040</v>
      </c>
      <c r="B3723" s="3" t="s">
        <v>8634</v>
      </c>
      <c r="C3723" s="3" t="s">
        <v>8634</v>
      </c>
      <c r="D3723" s="3">
        <v>624.83002447647505</v>
      </c>
      <c r="E3723" s="3" t="s">
        <v>8638</v>
      </c>
      <c r="F3723" s="3" t="s">
        <v>23</v>
      </c>
      <c r="G3723" s="3" t="s">
        <v>24</v>
      </c>
      <c r="H3723" s="3" t="s">
        <v>107</v>
      </c>
      <c r="I3723" s="3" t="s">
        <v>8639</v>
      </c>
      <c r="J3723" s="3" t="s">
        <v>23</v>
      </c>
      <c r="K3723" s="3" t="s">
        <v>24</v>
      </c>
      <c r="L3723" s="3" t="s">
        <v>107</v>
      </c>
      <c r="M3723" s="3" t="s">
        <v>545</v>
      </c>
      <c r="N3723" s="3" t="s">
        <v>1533</v>
      </c>
      <c r="O3723" s="3" t="s">
        <v>9</v>
      </c>
      <c r="P3723" s="3" t="s">
        <v>107</v>
      </c>
      <c r="Q3723" s="3" t="s">
        <v>10</v>
      </c>
      <c r="V3723" t="str">
        <f t="shared" si="189"/>
        <v>Remove</v>
      </c>
      <c r="W3723"/>
      <c r="X3723"/>
      <c r="Y3723"/>
      <c r="Z3723"/>
      <c r="AA3723"/>
      <c r="AC3723"/>
      <c r="AE3723"/>
    </row>
    <row r="3724" spans="1:31" hidden="1" x14ac:dyDescent="0.3">
      <c r="A3724" s="3">
        <v>3302238040</v>
      </c>
      <c r="B3724" s="3" t="s">
        <v>8634</v>
      </c>
      <c r="C3724" s="3" t="s">
        <v>8634</v>
      </c>
      <c r="D3724" s="3">
        <v>66.645524916033594</v>
      </c>
      <c r="E3724" s="3" t="s">
        <v>8640</v>
      </c>
      <c r="F3724" s="3" t="s">
        <v>191</v>
      </c>
      <c r="G3724" s="3" t="s">
        <v>1206</v>
      </c>
      <c r="H3724" s="3" t="s">
        <v>4</v>
      </c>
      <c r="I3724" s="3" t="s">
        <v>8641</v>
      </c>
      <c r="J3724" s="3" t="s">
        <v>26</v>
      </c>
      <c r="K3724" s="3" t="s">
        <v>72</v>
      </c>
      <c r="L3724" s="3" t="s">
        <v>4</v>
      </c>
      <c r="O3724" s="3" t="s">
        <v>9</v>
      </c>
      <c r="P3724" s="3" t="s">
        <v>4</v>
      </c>
      <c r="Q3724" s="3" t="s">
        <v>10</v>
      </c>
      <c r="V3724" t="str">
        <f t="shared" si="189"/>
        <v>Remove</v>
      </c>
      <c r="W3724"/>
      <c r="X3724"/>
      <c r="Y3724"/>
      <c r="Z3724"/>
      <c r="AA3724"/>
      <c r="AC3724"/>
      <c r="AE3724"/>
    </row>
    <row r="3725" spans="1:31" ht="43.2" hidden="1" x14ac:dyDescent="0.3">
      <c r="A3725" s="3">
        <v>3302179040</v>
      </c>
      <c r="B3725" s="3" t="s">
        <v>8634</v>
      </c>
      <c r="C3725" s="3" t="s">
        <v>8634</v>
      </c>
      <c r="D3725" s="3">
        <v>2409.5969820720002</v>
      </c>
      <c r="E3725" s="3" t="s">
        <v>796</v>
      </c>
      <c r="F3725" s="3" t="s">
        <v>23</v>
      </c>
      <c r="G3725" s="3" t="s">
        <v>797</v>
      </c>
      <c r="H3725" s="3" t="s">
        <v>4</v>
      </c>
      <c r="I3725" s="3" t="s">
        <v>8642</v>
      </c>
      <c r="J3725" s="3" t="s">
        <v>6</v>
      </c>
      <c r="K3725" s="3" t="s">
        <v>79</v>
      </c>
      <c r="L3725" s="3" t="s">
        <v>4</v>
      </c>
      <c r="M3725" s="3" t="s">
        <v>2037</v>
      </c>
      <c r="N3725" s="3" t="s">
        <v>687</v>
      </c>
      <c r="O3725" s="3" t="s">
        <v>9</v>
      </c>
      <c r="P3725" s="3" t="s">
        <v>4</v>
      </c>
      <c r="Q3725" s="3" t="s">
        <v>10</v>
      </c>
      <c r="R3725" s="2" t="s">
        <v>15956</v>
      </c>
      <c r="V3725" t="str">
        <f t="shared" si="189"/>
        <v>Remove</v>
      </c>
      <c r="W3725"/>
      <c r="X3725"/>
      <c r="Y3725"/>
      <c r="Z3725"/>
      <c r="AA3725"/>
      <c r="AC3725"/>
      <c r="AE3725"/>
    </row>
    <row r="3726" spans="1:31" hidden="1" x14ac:dyDescent="0.3">
      <c r="A3726" s="3">
        <v>3304473040</v>
      </c>
      <c r="B3726" s="3" t="s">
        <v>8618</v>
      </c>
      <c r="C3726" s="3" t="s">
        <v>8618</v>
      </c>
      <c r="D3726" s="3">
        <v>191.18789339761599</v>
      </c>
      <c r="E3726" s="3" t="s">
        <v>8643</v>
      </c>
      <c r="F3726" s="3" t="s">
        <v>41</v>
      </c>
      <c r="G3726" s="3" t="s">
        <v>323</v>
      </c>
      <c r="H3726" s="3" t="s">
        <v>49</v>
      </c>
      <c r="I3726" s="3" t="s">
        <v>8644</v>
      </c>
      <c r="J3726" s="3" t="s">
        <v>41</v>
      </c>
      <c r="K3726" s="3" t="s">
        <v>323</v>
      </c>
      <c r="L3726" s="3" t="s">
        <v>49</v>
      </c>
      <c r="M3726" s="3" t="s">
        <v>1583</v>
      </c>
      <c r="O3726" s="3" t="s">
        <v>9</v>
      </c>
      <c r="P3726" s="3" t="s">
        <v>49</v>
      </c>
      <c r="Q3726" s="3" t="s">
        <v>10</v>
      </c>
      <c r="V3726" t="str">
        <f t="shared" si="189"/>
        <v>Remove</v>
      </c>
      <c r="W3726"/>
      <c r="X3726"/>
      <c r="Y3726"/>
      <c r="Z3726"/>
      <c r="AA3726"/>
      <c r="AC3726"/>
      <c r="AE3726"/>
    </row>
    <row r="3727" spans="1:31" hidden="1" x14ac:dyDescent="0.3">
      <c r="A3727" s="3">
        <v>3302683040</v>
      </c>
      <c r="B3727" s="3" t="s">
        <v>8618</v>
      </c>
      <c r="C3727" s="3" t="s">
        <v>8618</v>
      </c>
      <c r="D3727" s="3">
        <v>1479.3504753673301</v>
      </c>
      <c r="E3727" s="3" t="s">
        <v>8012</v>
      </c>
      <c r="F3727" s="3" t="s">
        <v>26</v>
      </c>
      <c r="G3727" s="3" t="s">
        <v>27</v>
      </c>
      <c r="H3727" s="3" t="s">
        <v>4</v>
      </c>
      <c r="I3727" s="3" t="s">
        <v>8645</v>
      </c>
      <c r="J3727" s="3" t="s">
        <v>13</v>
      </c>
      <c r="K3727" s="3" t="s">
        <v>56</v>
      </c>
      <c r="L3727" s="3" t="s">
        <v>4</v>
      </c>
      <c r="N3727" s="3" t="s">
        <v>8646</v>
      </c>
      <c r="O3727" s="3" t="s">
        <v>9</v>
      </c>
      <c r="P3727" s="3" t="s">
        <v>4</v>
      </c>
      <c r="Q3727" s="3" t="s">
        <v>10</v>
      </c>
      <c r="V3727" t="str">
        <f t="shared" si="189"/>
        <v>Remove</v>
      </c>
      <c r="W3727"/>
      <c r="X3727"/>
      <c r="Y3727"/>
      <c r="Z3727"/>
      <c r="AA3727"/>
      <c r="AC3727"/>
      <c r="AE3727"/>
    </row>
    <row r="3728" spans="1:31" hidden="1" x14ac:dyDescent="0.3">
      <c r="A3728" s="3">
        <v>3306927040</v>
      </c>
      <c r="B3728" s="3" t="s">
        <v>8647</v>
      </c>
      <c r="C3728" s="3" t="s">
        <v>8647</v>
      </c>
      <c r="D3728" s="3">
        <v>83.139880149003901</v>
      </c>
      <c r="E3728" s="3" t="s">
        <v>8648</v>
      </c>
      <c r="F3728" s="3" t="s">
        <v>23</v>
      </c>
      <c r="G3728" s="3" t="s">
        <v>126</v>
      </c>
      <c r="H3728" s="3" t="s">
        <v>49</v>
      </c>
      <c r="I3728" s="3" t="s">
        <v>8649</v>
      </c>
      <c r="J3728" s="3" t="s">
        <v>23</v>
      </c>
      <c r="K3728" s="3" t="s">
        <v>126</v>
      </c>
      <c r="L3728" s="3" t="s">
        <v>49</v>
      </c>
      <c r="O3728" s="3" t="s">
        <v>9</v>
      </c>
      <c r="P3728" s="3" t="s">
        <v>49</v>
      </c>
      <c r="Q3728" s="3" t="s">
        <v>10</v>
      </c>
      <c r="V3728" t="str">
        <f t="shared" si="189"/>
        <v>Remove</v>
      </c>
      <c r="W3728"/>
      <c r="X3728"/>
      <c r="Y3728"/>
      <c r="Z3728"/>
      <c r="AA3728"/>
      <c r="AC3728"/>
      <c r="AE3728"/>
    </row>
    <row r="3729" spans="1:31" hidden="1" x14ac:dyDescent="0.3">
      <c r="A3729" s="3">
        <v>3306870040</v>
      </c>
      <c r="B3729" s="3" t="s">
        <v>8647</v>
      </c>
      <c r="C3729" s="3" t="s">
        <v>8647</v>
      </c>
      <c r="D3729" s="3">
        <v>73.655310390489007</v>
      </c>
      <c r="E3729" s="3" t="s">
        <v>8650</v>
      </c>
      <c r="F3729" s="3" t="s">
        <v>41</v>
      </c>
      <c r="G3729" s="3" t="s">
        <v>219</v>
      </c>
      <c r="H3729" s="3" t="s">
        <v>4</v>
      </c>
      <c r="I3729" s="3" t="s">
        <v>8651</v>
      </c>
      <c r="J3729" s="3" t="s">
        <v>62</v>
      </c>
      <c r="K3729" s="3" t="s">
        <v>113</v>
      </c>
      <c r="L3729" s="3" t="s">
        <v>4</v>
      </c>
      <c r="O3729" s="3" t="s">
        <v>9</v>
      </c>
      <c r="P3729" s="3" t="s">
        <v>4</v>
      </c>
      <c r="Q3729" s="3" t="s">
        <v>10</v>
      </c>
      <c r="V3729" t="str">
        <f t="shared" si="189"/>
        <v>Remove</v>
      </c>
      <c r="W3729"/>
      <c r="X3729"/>
      <c r="Y3729"/>
      <c r="Z3729"/>
      <c r="AA3729"/>
      <c r="AC3729"/>
      <c r="AE3729"/>
    </row>
    <row r="3730" spans="1:31" hidden="1" x14ac:dyDescent="0.3">
      <c r="A3730" s="3">
        <v>3303708040</v>
      </c>
      <c r="B3730" s="3" t="s">
        <v>8647</v>
      </c>
      <c r="C3730" s="3" t="s">
        <v>8647</v>
      </c>
      <c r="D3730" s="3">
        <v>264.99417073275998</v>
      </c>
      <c r="E3730" s="3" t="s">
        <v>8652</v>
      </c>
      <c r="F3730" s="3" t="s">
        <v>62</v>
      </c>
      <c r="G3730" s="3" t="s">
        <v>210</v>
      </c>
      <c r="H3730" s="3" t="s">
        <v>4</v>
      </c>
      <c r="I3730" s="3" t="s">
        <v>8653</v>
      </c>
      <c r="J3730" s="3" t="s">
        <v>6</v>
      </c>
      <c r="K3730" s="3" t="s">
        <v>34</v>
      </c>
      <c r="L3730" s="3" t="s">
        <v>28</v>
      </c>
      <c r="M3730" s="3" t="s">
        <v>168</v>
      </c>
      <c r="N3730" s="3" t="s">
        <v>545</v>
      </c>
      <c r="O3730" s="3" t="s">
        <v>9</v>
      </c>
      <c r="P3730" s="3" t="s">
        <v>4</v>
      </c>
      <c r="Q3730" s="3" t="s">
        <v>10</v>
      </c>
      <c r="V3730" t="str">
        <f t="shared" si="189"/>
        <v>Remove</v>
      </c>
      <c r="W3730"/>
      <c r="X3730"/>
      <c r="Y3730"/>
      <c r="Z3730"/>
      <c r="AA3730"/>
      <c r="AC3730"/>
      <c r="AE3730"/>
    </row>
    <row r="3731" spans="1:31" hidden="1" x14ac:dyDescent="0.3">
      <c r="A3731" s="3">
        <v>3252228040</v>
      </c>
      <c r="B3731" s="3" t="s">
        <v>8597</v>
      </c>
      <c r="C3731" s="3" t="s">
        <v>8597</v>
      </c>
      <c r="D3731" s="3">
        <v>571.37774576881498</v>
      </c>
      <c r="E3731" s="3" t="s">
        <v>8654</v>
      </c>
      <c r="F3731" s="3" t="s">
        <v>2</v>
      </c>
      <c r="G3731" s="3" t="s">
        <v>3</v>
      </c>
      <c r="H3731" s="3" t="s">
        <v>4</v>
      </c>
      <c r="I3731" s="3" t="s">
        <v>8655</v>
      </c>
      <c r="J3731" s="3" t="s">
        <v>62</v>
      </c>
      <c r="K3731" s="3" t="s">
        <v>88</v>
      </c>
      <c r="L3731" s="3" t="s">
        <v>4</v>
      </c>
      <c r="M3731" s="3" t="s">
        <v>2171</v>
      </c>
      <c r="O3731" s="3" t="s">
        <v>9</v>
      </c>
      <c r="P3731" s="3" t="s">
        <v>4</v>
      </c>
      <c r="Q3731" s="3" t="s">
        <v>10</v>
      </c>
      <c r="V3731" t="str">
        <f t="shared" si="189"/>
        <v>Remove</v>
      </c>
      <c r="W3731"/>
      <c r="X3731"/>
      <c r="Y3731"/>
      <c r="Z3731"/>
      <c r="AA3731"/>
      <c r="AC3731"/>
      <c r="AE3731"/>
    </row>
    <row r="3732" spans="1:31" hidden="1" x14ac:dyDescent="0.3">
      <c r="A3732" s="3">
        <v>3315262040</v>
      </c>
      <c r="B3732" s="3" t="s">
        <v>8656</v>
      </c>
      <c r="C3732" s="3" t="s">
        <v>8657</v>
      </c>
      <c r="D3732" s="3">
        <v>144.49397520565401</v>
      </c>
      <c r="E3732" s="3" t="s">
        <v>8658</v>
      </c>
      <c r="F3732" s="3" t="s">
        <v>83</v>
      </c>
      <c r="G3732" s="3" t="s">
        <v>159</v>
      </c>
      <c r="H3732" s="3" t="s">
        <v>4</v>
      </c>
      <c r="I3732" s="3" t="s">
        <v>25</v>
      </c>
      <c r="J3732" s="3" t="s">
        <v>26</v>
      </c>
      <c r="K3732" s="3" t="s">
        <v>27</v>
      </c>
      <c r="L3732" s="3" t="s">
        <v>4</v>
      </c>
      <c r="N3732" s="3" t="s">
        <v>1632</v>
      </c>
      <c r="O3732" s="3" t="s">
        <v>9</v>
      </c>
      <c r="P3732" s="3" t="s">
        <v>4</v>
      </c>
      <c r="Q3732" s="3" t="s">
        <v>10</v>
      </c>
      <c r="V3732" t="str">
        <f t="shared" si="189"/>
        <v>Remove</v>
      </c>
      <c r="W3732"/>
      <c r="X3732"/>
      <c r="Y3732"/>
      <c r="Z3732"/>
      <c r="AA3732"/>
      <c r="AC3732"/>
      <c r="AE3732"/>
    </row>
    <row r="3733" spans="1:31" ht="28.8" x14ac:dyDescent="0.3">
      <c r="A3733" s="3">
        <v>3313942040</v>
      </c>
      <c r="B3733" s="3" t="s">
        <v>8656</v>
      </c>
      <c r="C3733" s="3" t="s">
        <v>8656</v>
      </c>
      <c r="D3733" s="3">
        <v>213.62172257740099</v>
      </c>
      <c r="E3733" s="3" t="s">
        <v>8659</v>
      </c>
      <c r="F3733" s="3" t="s">
        <v>13</v>
      </c>
      <c r="G3733" s="3" t="s">
        <v>155</v>
      </c>
      <c r="H3733" s="3" t="s">
        <v>16004</v>
      </c>
      <c r="I3733" s="3" t="s">
        <v>8660</v>
      </c>
      <c r="J3733" s="3" t="s">
        <v>13</v>
      </c>
      <c r="K3733" s="3" t="s">
        <v>155</v>
      </c>
      <c r="L3733" s="3" t="s">
        <v>4</v>
      </c>
      <c r="M3733" s="3" t="s">
        <v>8661</v>
      </c>
      <c r="N3733" s="3" t="s">
        <v>486</v>
      </c>
      <c r="O3733" s="3" t="s">
        <v>9</v>
      </c>
      <c r="P3733" s="3" t="s">
        <v>4</v>
      </c>
      <c r="Q3733" s="3" t="s">
        <v>10</v>
      </c>
      <c r="R3733" s="2" t="s">
        <v>28</v>
      </c>
      <c r="S3733" s="3">
        <v>66.900000000000006</v>
      </c>
      <c r="T3733" s="3">
        <v>95.31</v>
      </c>
      <c r="U3733" s="3">
        <v>94.62</v>
      </c>
      <c r="V3733" s="3" t="str">
        <f t="shared" si="189"/>
        <v>Keep</v>
      </c>
      <c r="W3733" s="2" t="str">
        <f>MID(B3733, 5, 11)</f>
        <v>Oct 30 2018</v>
      </c>
      <c r="X3733" s="3">
        <f t="shared" ref="X3733" si="190">VALUE(RIGHT(W3733,4))</f>
        <v>2018</v>
      </c>
      <c r="Y3733" s="2" t="str">
        <f>H3733&amp;X3733</f>
        <v>china2018</v>
      </c>
      <c r="Z3733" s="1" t="s">
        <v>16095</v>
      </c>
      <c r="AA3733" s="1">
        <f>IFERROR(VLOOKUP(Z3733, RISKSHEET!$A$2:$G$1000, 4, FALSE), "Missing")</f>
        <v>-0.18647919595241499</v>
      </c>
      <c r="AB3733">
        <f>IFERROR(VLOOKUP(Z3733, RISKSHEET!$A$2:$G$1000, 5, FALSE), "Missing")</f>
        <v>-0.29857248067855802</v>
      </c>
      <c r="AC3733" s="1">
        <f>IFERROR(VLOOKUP(Z3733, RISKSHEET!$A$2:$G$1000, 6, FALSE), "Missing")</f>
        <v>0.49667844176292397</v>
      </c>
      <c r="AD3733" t="str">
        <f>_xlfn.XLOOKUP(Z3733, CREDITRATING!I:I, CREDITRATING!E:E, "Missing")</f>
        <v>A+</v>
      </c>
      <c r="AE3733" s="1">
        <f>_xlfn.XLOOKUP(Z3733, CREDITRATING!I:I, CREDITRATING!F:F, "Missing")</f>
        <v>5</v>
      </c>
    </row>
    <row r="3734" spans="1:31" hidden="1" x14ac:dyDescent="0.3">
      <c r="A3734" s="3">
        <v>3307681040</v>
      </c>
      <c r="B3734" s="3" t="s">
        <v>8656</v>
      </c>
      <c r="C3734" s="3" t="s">
        <v>8656</v>
      </c>
      <c r="D3734" s="3">
        <v>210.473385532648</v>
      </c>
      <c r="E3734" s="3" t="s">
        <v>8662</v>
      </c>
      <c r="F3734" s="3" t="s">
        <v>6</v>
      </c>
      <c r="G3734" s="3" t="s">
        <v>34</v>
      </c>
      <c r="H3734" s="3" t="s">
        <v>4</v>
      </c>
      <c r="I3734" s="3" t="s">
        <v>8663</v>
      </c>
      <c r="J3734" s="3" t="s">
        <v>6</v>
      </c>
      <c r="K3734" s="3" t="s">
        <v>34</v>
      </c>
      <c r="L3734" s="3" t="s">
        <v>4</v>
      </c>
      <c r="O3734" s="3" t="s">
        <v>9</v>
      </c>
      <c r="P3734" s="3" t="s">
        <v>4</v>
      </c>
      <c r="Q3734" s="3" t="s">
        <v>10</v>
      </c>
      <c r="V3734" t="str">
        <f t="shared" si="189"/>
        <v>Remove</v>
      </c>
      <c r="W3734"/>
      <c r="X3734"/>
      <c r="Y3734"/>
      <c r="Z3734"/>
      <c r="AA3734"/>
      <c r="AC3734"/>
      <c r="AE3734"/>
    </row>
    <row r="3735" spans="1:31" hidden="1" x14ac:dyDescent="0.3">
      <c r="A3735" s="3">
        <v>3306738040</v>
      </c>
      <c r="B3735" s="3" t="s">
        <v>8656</v>
      </c>
      <c r="C3735" s="3" t="s">
        <v>8656</v>
      </c>
      <c r="D3735" s="3">
        <v>222.960419510093</v>
      </c>
      <c r="E3735" s="3" t="s">
        <v>8664</v>
      </c>
      <c r="F3735" s="3" t="s">
        <v>13</v>
      </c>
      <c r="G3735" s="3" t="s">
        <v>74</v>
      </c>
      <c r="H3735" s="3" t="s">
        <v>4</v>
      </c>
      <c r="I3735" s="3" t="s">
        <v>3224</v>
      </c>
      <c r="J3735" s="3" t="s">
        <v>83</v>
      </c>
      <c r="K3735" s="3" t="s">
        <v>84</v>
      </c>
      <c r="L3735" s="3" t="s">
        <v>4</v>
      </c>
      <c r="O3735" s="3" t="s">
        <v>9</v>
      </c>
      <c r="P3735" s="3" t="s">
        <v>4</v>
      </c>
      <c r="Q3735" s="3" t="s">
        <v>10</v>
      </c>
      <c r="V3735" t="str">
        <f t="shared" si="189"/>
        <v>Remove</v>
      </c>
      <c r="W3735"/>
      <c r="X3735"/>
      <c r="Y3735"/>
      <c r="Z3735"/>
      <c r="AA3735"/>
      <c r="AC3735"/>
      <c r="AE3735"/>
    </row>
    <row r="3736" spans="1:31" hidden="1" x14ac:dyDescent="0.3">
      <c r="A3736" s="3">
        <v>3305450040</v>
      </c>
      <c r="B3736" s="3" t="s">
        <v>8656</v>
      </c>
      <c r="C3736" s="3" t="s">
        <v>8656</v>
      </c>
      <c r="D3736" s="3">
        <v>97.7572013504777</v>
      </c>
      <c r="E3736" s="3" t="s">
        <v>8665</v>
      </c>
      <c r="F3736" s="3" t="s">
        <v>62</v>
      </c>
      <c r="G3736" s="3" t="s">
        <v>210</v>
      </c>
      <c r="H3736" s="3" t="s">
        <v>4</v>
      </c>
      <c r="I3736" s="3" t="s">
        <v>8666</v>
      </c>
      <c r="J3736" s="3" t="s">
        <v>62</v>
      </c>
      <c r="K3736" s="3" t="s">
        <v>210</v>
      </c>
      <c r="L3736" s="3" t="s">
        <v>4</v>
      </c>
      <c r="N3736" s="3" t="s">
        <v>687</v>
      </c>
      <c r="O3736" s="3" t="s">
        <v>9</v>
      </c>
      <c r="P3736" s="3" t="s">
        <v>4</v>
      </c>
      <c r="Q3736" s="3" t="s">
        <v>10</v>
      </c>
      <c r="V3736" t="str">
        <f t="shared" si="189"/>
        <v>Remove</v>
      </c>
      <c r="W3736"/>
      <c r="X3736"/>
      <c r="Y3736"/>
      <c r="Z3736"/>
      <c r="AA3736"/>
      <c r="AC3736"/>
      <c r="AE3736"/>
    </row>
    <row r="3737" spans="1:31" hidden="1" x14ac:dyDescent="0.3">
      <c r="A3737" s="3">
        <v>3305111040</v>
      </c>
      <c r="B3737" s="3" t="s">
        <v>8656</v>
      </c>
      <c r="C3737" s="3" t="s">
        <v>8656</v>
      </c>
      <c r="D3737" s="3">
        <v>53.588104302851796</v>
      </c>
      <c r="E3737" s="3" t="s">
        <v>6426</v>
      </c>
      <c r="F3737" s="3" t="s">
        <v>13</v>
      </c>
      <c r="G3737" s="3" t="s">
        <v>155</v>
      </c>
      <c r="H3737" s="3" t="s">
        <v>4</v>
      </c>
      <c r="I3737" s="3" t="s">
        <v>8667</v>
      </c>
      <c r="J3737" s="3" t="s">
        <v>83</v>
      </c>
      <c r="K3737" s="3" t="s">
        <v>84</v>
      </c>
      <c r="L3737" s="3" t="s">
        <v>4</v>
      </c>
      <c r="O3737" s="3" t="s">
        <v>9</v>
      </c>
      <c r="P3737" s="3" t="s">
        <v>4</v>
      </c>
      <c r="Q3737" s="3" t="s">
        <v>10</v>
      </c>
      <c r="V3737" t="str">
        <f t="shared" si="189"/>
        <v>Remove</v>
      </c>
      <c r="W3737"/>
      <c r="X3737"/>
      <c r="Y3737"/>
      <c r="Z3737"/>
      <c r="AA3737"/>
      <c r="AC3737"/>
      <c r="AE3737"/>
    </row>
    <row r="3738" spans="1:31" hidden="1" x14ac:dyDescent="0.3">
      <c r="A3738" s="3">
        <v>3308168040</v>
      </c>
      <c r="B3738" s="3" t="s">
        <v>8668</v>
      </c>
      <c r="C3738" s="3" t="s">
        <v>8668</v>
      </c>
      <c r="D3738" s="3">
        <v>75.363248783428801</v>
      </c>
      <c r="E3738" s="3" t="s">
        <v>8669</v>
      </c>
      <c r="F3738" s="3" t="s">
        <v>2</v>
      </c>
      <c r="G3738" s="3" t="s">
        <v>3</v>
      </c>
      <c r="H3738" s="3" t="s">
        <v>4</v>
      </c>
      <c r="I3738" s="3" t="s">
        <v>8670</v>
      </c>
      <c r="J3738" s="3" t="s">
        <v>6</v>
      </c>
      <c r="K3738" s="3" t="s">
        <v>234</v>
      </c>
      <c r="L3738" s="3" t="s">
        <v>4</v>
      </c>
      <c r="O3738" s="3" t="s">
        <v>9</v>
      </c>
      <c r="P3738" s="3" t="s">
        <v>4</v>
      </c>
      <c r="Q3738" s="3" t="s">
        <v>10</v>
      </c>
      <c r="V3738" t="str">
        <f t="shared" si="189"/>
        <v>Remove</v>
      </c>
      <c r="W3738"/>
      <c r="X3738"/>
      <c r="Y3738"/>
      <c r="Z3738"/>
      <c r="AA3738"/>
      <c r="AC3738"/>
      <c r="AE3738"/>
    </row>
    <row r="3739" spans="1:31" hidden="1" x14ac:dyDescent="0.3">
      <c r="A3739" s="3">
        <v>3304790040</v>
      </c>
      <c r="B3739" s="3" t="s">
        <v>8668</v>
      </c>
      <c r="C3739" s="3" t="s">
        <v>8668</v>
      </c>
      <c r="D3739" s="3">
        <v>107.69920904928</v>
      </c>
      <c r="E3739" s="3" t="s">
        <v>8671</v>
      </c>
      <c r="F3739" s="3" t="s">
        <v>13</v>
      </c>
      <c r="G3739" s="3" t="s">
        <v>56</v>
      </c>
      <c r="H3739" s="3" t="s">
        <v>4</v>
      </c>
      <c r="I3739" s="3" t="s">
        <v>8672</v>
      </c>
      <c r="J3739" s="3" t="s">
        <v>13</v>
      </c>
      <c r="K3739" s="3" t="s">
        <v>74</v>
      </c>
      <c r="L3739" s="3" t="s">
        <v>4</v>
      </c>
      <c r="N3739" s="3" t="s">
        <v>687</v>
      </c>
      <c r="O3739" s="3" t="s">
        <v>9</v>
      </c>
      <c r="P3739" s="3" t="s">
        <v>4</v>
      </c>
      <c r="Q3739" s="3" t="s">
        <v>10</v>
      </c>
      <c r="V3739" t="str">
        <f t="shared" si="189"/>
        <v>Remove</v>
      </c>
      <c r="W3739"/>
      <c r="X3739"/>
      <c r="Y3739"/>
      <c r="Z3739"/>
      <c r="AA3739"/>
      <c r="AC3739"/>
      <c r="AE3739"/>
    </row>
    <row r="3740" spans="1:31" hidden="1" x14ac:dyDescent="0.3">
      <c r="A3740" s="3">
        <v>3304789040</v>
      </c>
      <c r="B3740" s="3" t="s">
        <v>8668</v>
      </c>
      <c r="C3740" s="3" t="s">
        <v>8668</v>
      </c>
      <c r="D3740" s="3">
        <v>397.53900923015101</v>
      </c>
      <c r="E3740" s="3" t="s">
        <v>8673</v>
      </c>
      <c r="F3740" s="3" t="s">
        <v>13</v>
      </c>
      <c r="G3740" s="3" t="s">
        <v>74</v>
      </c>
      <c r="H3740" s="3" t="s">
        <v>4</v>
      </c>
      <c r="I3740" s="3" t="s">
        <v>8672</v>
      </c>
      <c r="J3740" s="3" t="s">
        <v>13</v>
      </c>
      <c r="K3740" s="3" t="s">
        <v>74</v>
      </c>
      <c r="L3740" s="3" t="s">
        <v>4</v>
      </c>
      <c r="N3740" s="3" t="s">
        <v>687</v>
      </c>
      <c r="O3740" s="3" t="s">
        <v>9</v>
      </c>
      <c r="P3740" s="3" t="s">
        <v>4</v>
      </c>
      <c r="Q3740" s="3" t="s">
        <v>10</v>
      </c>
      <c r="V3740" t="str">
        <f t="shared" si="189"/>
        <v>Remove</v>
      </c>
      <c r="W3740"/>
      <c r="X3740"/>
      <c r="Y3740"/>
      <c r="Z3740"/>
      <c r="AA3740"/>
      <c r="AC3740"/>
      <c r="AE3740"/>
    </row>
    <row r="3741" spans="1:31" hidden="1" x14ac:dyDescent="0.3">
      <c r="A3741" s="3">
        <v>3305488040</v>
      </c>
      <c r="B3741" s="3" t="s">
        <v>8674</v>
      </c>
      <c r="C3741" s="3" t="s">
        <v>7982</v>
      </c>
      <c r="D3741" s="3">
        <v>145.43652503662801</v>
      </c>
      <c r="E3741" s="3" t="s">
        <v>8675</v>
      </c>
      <c r="F3741" s="3" t="s">
        <v>2</v>
      </c>
      <c r="G3741" s="3" t="s">
        <v>3</v>
      </c>
      <c r="H3741" s="3" t="s">
        <v>4</v>
      </c>
      <c r="I3741" s="3" t="s">
        <v>8676</v>
      </c>
      <c r="J3741" s="3" t="s">
        <v>2</v>
      </c>
      <c r="K3741" s="3" t="s">
        <v>3</v>
      </c>
      <c r="L3741" s="3" t="s">
        <v>4</v>
      </c>
      <c r="O3741" s="3" t="s">
        <v>9</v>
      </c>
      <c r="P3741" s="3" t="s">
        <v>4</v>
      </c>
      <c r="Q3741" s="3" t="s">
        <v>10</v>
      </c>
      <c r="V3741" t="str">
        <f t="shared" si="189"/>
        <v>Remove</v>
      </c>
      <c r="W3741"/>
      <c r="X3741"/>
      <c r="Y3741"/>
      <c r="Z3741"/>
      <c r="AA3741"/>
      <c r="AC3741"/>
      <c r="AE3741"/>
    </row>
    <row r="3742" spans="1:31" hidden="1" x14ac:dyDescent="0.3">
      <c r="A3742" s="3">
        <v>3305436040</v>
      </c>
      <c r="B3742" s="3" t="s">
        <v>8674</v>
      </c>
      <c r="C3742" s="3" t="s">
        <v>8674</v>
      </c>
      <c r="D3742" s="3">
        <v>115.282418228487</v>
      </c>
      <c r="E3742" s="3" t="s">
        <v>8677</v>
      </c>
      <c r="F3742" s="3" t="s">
        <v>2</v>
      </c>
      <c r="G3742" s="3" t="s">
        <v>3</v>
      </c>
      <c r="H3742" s="3" t="s">
        <v>4</v>
      </c>
      <c r="I3742" s="3" t="s">
        <v>8678</v>
      </c>
      <c r="J3742" s="3" t="s">
        <v>23</v>
      </c>
      <c r="K3742" s="3" t="s">
        <v>137</v>
      </c>
      <c r="L3742" s="3" t="s">
        <v>28</v>
      </c>
      <c r="N3742" s="3" t="s">
        <v>8679</v>
      </c>
      <c r="O3742" s="3" t="s">
        <v>9</v>
      </c>
      <c r="P3742" s="3" t="s">
        <v>4</v>
      </c>
      <c r="Q3742" s="3" t="s">
        <v>10</v>
      </c>
      <c r="V3742" t="str">
        <f t="shared" si="189"/>
        <v>Remove</v>
      </c>
      <c r="W3742"/>
      <c r="X3742"/>
      <c r="Y3742"/>
      <c r="Z3742"/>
      <c r="AA3742"/>
      <c r="AC3742"/>
      <c r="AE3742"/>
    </row>
    <row r="3743" spans="1:31" hidden="1" x14ac:dyDescent="0.3">
      <c r="A3743" s="3">
        <v>3305119040</v>
      </c>
      <c r="B3743" s="3" t="s">
        <v>8674</v>
      </c>
      <c r="C3743" s="3" t="s">
        <v>8674</v>
      </c>
      <c r="D3743" s="3">
        <v>89.792075942469594</v>
      </c>
      <c r="E3743" s="3" t="s">
        <v>8680</v>
      </c>
      <c r="F3743" s="3" t="s">
        <v>13</v>
      </c>
      <c r="G3743" s="3" t="s">
        <v>155</v>
      </c>
      <c r="H3743" s="3" t="s">
        <v>4</v>
      </c>
      <c r="I3743" s="3" t="s">
        <v>8681</v>
      </c>
      <c r="J3743" s="3" t="s">
        <v>6</v>
      </c>
      <c r="K3743" s="3" t="s">
        <v>79</v>
      </c>
      <c r="L3743" s="3" t="s">
        <v>4</v>
      </c>
      <c r="N3743" s="3" t="s">
        <v>274</v>
      </c>
      <c r="O3743" s="3" t="s">
        <v>9</v>
      </c>
      <c r="P3743" s="3" t="s">
        <v>4</v>
      </c>
      <c r="Q3743" s="3" t="s">
        <v>10</v>
      </c>
      <c r="V3743" t="str">
        <f t="shared" si="189"/>
        <v>Remove</v>
      </c>
      <c r="W3743"/>
      <c r="X3743"/>
      <c r="Y3743"/>
      <c r="Z3743"/>
      <c r="AA3743"/>
      <c r="AC3743"/>
      <c r="AE3743"/>
    </row>
    <row r="3744" spans="1:31" hidden="1" x14ac:dyDescent="0.3">
      <c r="A3744" s="3">
        <v>3305095040</v>
      </c>
      <c r="B3744" s="3" t="s">
        <v>8674</v>
      </c>
      <c r="C3744" s="3" t="s">
        <v>8674</v>
      </c>
      <c r="D3744" s="3">
        <v>67.766895622123101</v>
      </c>
      <c r="E3744" s="3" t="s">
        <v>8682</v>
      </c>
      <c r="F3744" s="3" t="s">
        <v>26</v>
      </c>
      <c r="G3744" s="3" t="s">
        <v>72</v>
      </c>
      <c r="H3744" s="3" t="s">
        <v>4</v>
      </c>
      <c r="I3744" s="3" t="s">
        <v>8683</v>
      </c>
      <c r="J3744" s="3" t="s">
        <v>26</v>
      </c>
      <c r="K3744" s="3" t="s">
        <v>72</v>
      </c>
      <c r="L3744" s="3" t="s">
        <v>4</v>
      </c>
      <c r="O3744" s="3" t="s">
        <v>9</v>
      </c>
      <c r="P3744" s="3" t="s">
        <v>4</v>
      </c>
      <c r="Q3744" s="3" t="s">
        <v>10</v>
      </c>
      <c r="V3744" t="str">
        <f t="shared" si="189"/>
        <v>Remove</v>
      </c>
      <c r="W3744"/>
      <c r="X3744"/>
      <c r="Y3744"/>
      <c r="Z3744"/>
      <c r="AA3744"/>
      <c r="AC3744"/>
      <c r="AE3744"/>
    </row>
    <row r="3745" spans="1:31" hidden="1" x14ac:dyDescent="0.3">
      <c r="A3745" s="3">
        <v>3307678040</v>
      </c>
      <c r="B3745" s="3" t="s">
        <v>8180</v>
      </c>
      <c r="C3745" s="3" t="s">
        <v>8180</v>
      </c>
      <c r="D3745" s="3">
        <v>101.14876092767901</v>
      </c>
      <c r="E3745" s="3" t="s">
        <v>8684</v>
      </c>
      <c r="F3745" s="3" t="s">
        <v>83</v>
      </c>
      <c r="G3745" s="3" t="s">
        <v>84</v>
      </c>
      <c r="H3745" s="3" t="s">
        <v>4</v>
      </c>
      <c r="I3745" s="3" t="s">
        <v>25</v>
      </c>
      <c r="J3745" s="3" t="s">
        <v>26</v>
      </c>
      <c r="K3745" s="3" t="s">
        <v>27</v>
      </c>
      <c r="L3745" s="3" t="s">
        <v>167</v>
      </c>
      <c r="O3745" s="3" t="s">
        <v>9</v>
      </c>
      <c r="P3745" s="3" t="s">
        <v>4</v>
      </c>
      <c r="Q3745" s="3" t="s">
        <v>10</v>
      </c>
      <c r="V3745" t="str">
        <f t="shared" si="189"/>
        <v>Remove</v>
      </c>
      <c r="W3745"/>
      <c r="X3745"/>
      <c r="Y3745"/>
      <c r="Z3745"/>
      <c r="AA3745"/>
      <c r="AC3745"/>
      <c r="AE3745"/>
    </row>
    <row r="3746" spans="1:31" hidden="1" x14ac:dyDescent="0.3">
      <c r="A3746" s="3">
        <v>3305573040</v>
      </c>
      <c r="B3746" s="3" t="s">
        <v>8180</v>
      </c>
      <c r="C3746" s="3" t="s">
        <v>8180</v>
      </c>
      <c r="D3746" s="3">
        <v>287.41825012643602</v>
      </c>
      <c r="E3746" s="3" t="s">
        <v>8685</v>
      </c>
      <c r="F3746" s="3" t="s">
        <v>26</v>
      </c>
      <c r="G3746" s="3" t="s">
        <v>72</v>
      </c>
      <c r="H3746" s="3" t="s">
        <v>4</v>
      </c>
      <c r="I3746" s="3" t="s">
        <v>25</v>
      </c>
      <c r="J3746" s="3" t="s">
        <v>26</v>
      </c>
      <c r="K3746" s="3" t="s">
        <v>27</v>
      </c>
      <c r="L3746" s="3" t="s">
        <v>4</v>
      </c>
      <c r="O3746" s="3" t="s">
        <v>9</v>
      </c>
      <c r="P3746" s="3" t="s">
        <v>4</v>
      </c>
      <c r="Q3746" s="3" t="s">
        <v>10</v>
      </c>
      <c r="V3746" t="str">
        <f t="shared" si="189"/>
        <v>Remove</v>
      </c>
      <c r="W3746"/>
      <c r="X3746"/>
      <c r="Y3746"/>
      <c r="Z3746"/>
      <c r="AA3746"/>
      <c r="AC3746"/>
      <c r="AE3746"/>
    </row>
    <row r="3747" spans="1:31" hidden="1" x14ac:dyDescent="0.3">
      <c r="A3747" s="3">
        <v>3305468040</v>
      </c>
      <c r="B3747" s="3" t="s">
        <v>8180</v>
      </c>
      <c r="C3747" s="3" t="s">
        <v>8180</v>
      </c>
      <c r="D3747" s="3">
        <v>6844.0251636512103</v>
      </c>
      <c r="E3747" s="3" t="s">
        <v>5746</v>
      </c>
      <c r="F3747" s="3" t="s">
        <v>18</v>
      </c>
      <c r="G3747" s="3" t="s">
        <v>186</v>
      </c>
      <c r="H3747" s="3" t="s">
        <v>4</v>
      </c>
      <c r="I3747" s="3" t="s">
        <v>8686</v>
      </c>
      <c r="J3747" s="3" t="s">
        <v>18</v>
      </c>
      <c r="K3747" s="3" t="s">
        <v>186</v>
      </c>
      <c r="L3747" s="3" t="s">
        <v>4</v>
      </c>
      <c r="N3747" s="3" t="s">
        <v>3652</v>
      </c>
      <c r="O3747" s="3" t="s">
        <v>9</v>
      </c>
      <c r="P3747" s="3" t="s">
        <v>4</v>
      </c>
      <c r="Q3747" s="3" t="s">
        <v>10</v>
      </c>
      <c r="V3747" t="str">
        <f t="shared" si="189"/>
        <v>Remove</v>
      </c>
      <c r="W3747"/>
      <c r="X3747"/>
      <c r="Y3747"/>
      <c r="Z3747"/>
      <c r="AA3747"/>
      <c r="AC3747"/>
      <c r="AE3747"/>
    </row>
    <row r="3748" spans="1:31" hidden="1" x14ac:dyDescent="0.3">
      <c r="A3748" s="3">
        <v>3312987040</v>
      </c>
      <c r="B3748" s="3" t="s">
        <v>8687</v>
      </c>
      <c r="C3748" s="3" t="s">
        <v>8290</v>
      </c>
      <c r="D3748" s="3">
        <v>187.412381022652</v>
      </c>
      <c r="E3748" s="3" t="s">
        <v>8688</v>
      </c>
      <c r="F3748" s="3" t="s">
        <v>6</v>
      </c>
      <c r="G3748" s="3" t="s">
        <v>79</v>
      </c>
      <c r="H3748" s="3" t="s">
        <v>4</v>
      </c>
      <c r="I3748" s="3" t="s">
        <v>8689</v>
      </c>
      <c r="J3748" s="3" t="s">
        <v>62</v>
      </c>
      <c r="K3748" s="3" t="s">
        <v>113</v>
      </c>
      <c r="L3748" s="3" t="s">
        <v>4</v>
      </c>
      <c r="M3748" s="3" t="s">
        <v>59</v>
      </c>
      <c r="O3748" s="3" t="s">
        <v>9</v>
      </c>
      <c r="P3748" s="3" t="s">
        <v>4</v>
      </c>
      <c r="Q3748" s="3" t="s">
        <v>10</v>
      </c>
      <c r="V3748" t="str">
        <f t="shared" si="189"/>
        <v>Remove</v>
      </c>
      <c r="W3748"/>
      <c r="X3748"/>
      <c r="Y3748"/>
      <c r="Z3748"/>
      <c r="AA3748"/>
      <c r="AC3748"/>
      <c r="AE3748"/>
    </row>
    <row r="3749" spans="1:31" hidden="1" x14ac:dyDescent="0.3">
      <c r="A3749" s="3">
        <v>3306386040</v>
      </c>
      <c r="B3749" s="3" t="s">
        <v>8690</v>
      </c>
      <c r="C3749" s="3" t="s">
        <v>8690</v>
      </c>
      <c r="D3749" s="3">
        <v>101.89566580544</v>
      </c>
      <c r="E3749" s="3" t="s">
        <v>7616</v>
      </c>
      <c r="F3749" s="3" t="s">
        <v>13</v>
      </c>
      <c r="G3749" s="3" t="s">
        <v>74</v>
      </c>
      <c r="H3749" s="3" t="s">
        <v>4</v>
      </c>
      <c r="I3749" s="3" t="s">
        <v>327</v>
      </c>
      <c r="J3749" s="3" t="s">
        <v>62</v>
      </c>
      <c r="K3749" s="3" t="s">
        <v>328</v>
      </c>
      <c r="L3749" s="3" t="s">
        <v>4</v>
      </c>
      <c r="O3749" s="3" t="s">
        <v>9</v>
      </c>
      <c r="P3749" s="3" t="s">
        <v>4</v>
      </c>
      <c r="Q3749" s="3" t="s">
        <v>10</v>
      </c>
      <c r="V3749" t="str">
        <f t="shared" si="189"/>
        <v>Remove</v>
      </c>
      <c r="W3749"/>
      <c r="X3749"/>
      <c r="Y3749"/>
      <c r="Z3749"/>
      <c r="AA3749"/>
      <c r="AC3749"/>
      <c r="AE3749"/>
    </row>
    <row r="3750" spans="1:31" hidden="1" x14ac:dyDescent="0.3">
      <c r="A3750" s="3">
        <v>3305876040</v>
      </c>
      <c r="B3750" s="3" t="s">
        <v>8690</v>
      </c>
      <c r="C3750" s="3" t="s">
        <v>8690</v>
      </c>
      <c r="D3750" s="3">
        <v>1030.4260167794</v>
      </c>
      <c r="E3750" s="3" t="s">
        <v>8691</v>
      </c>
      <c r="F3750" s="3" t="s">
        <v>6</v>
      </c>
      <c r="G3750" s="3" t="s">
        <v>234</v>
      </c>
      <c r="H3750" s="3" t="s">
        <v>4</v>
      </c>
      <c r="I3750" s="3" t="s">
        <v>8692</v>
      </c>
      <c r="J3750" s="3" t="s">
        <v>6</v>
      </c>
      <c r="K3750" s="3" t="s">
        <v>234</v>
      </c>
      <c r="L3750" s="3" t="s">
        <v>4</v>
      </c>
      <c r="N3750" s="3" t="s">
        <v>59</v>
      </c>
      <c r="O3750" s="3" t="s">
        <v>9</v>
      </c>
      <c r="P3750" s="3" t="s">
        <v>4</v>
      </c>
      <c r="Q3750" s="3" t="s">
        <v>10</v>
      </c>
      <c r="V3750" t="str">
        <f t="shared" si="189"/>
        <v>Remove</v>
      </c>
      <c r="W3750"/>
      <c r="X3750"/>
      <c r="Y3750"/>
      <c r="Z3750"/>
      <c r="AA3750"/>
      <c r="AC3750"/>
      <c r="AE3750"/>
    </row>
    <row r="3751" spans="1:31" hidden="1" x14ac:dyDescent="0.3">
      <c r="A3751" s="3">
        <v>3305855040</v>
      </c>
      <c r="B3751" s="3" t="s">
        <v>8690</v>
      </c>
      <c r="C3751" s="3" t="s">
        <v>8690</v>
      </c>
      <c r="D3751" s="3">
        <v>97.011110641713501</v>
      </c>
      <c r="E3751" s="3" t="s">
        <v>8693</v>
      </c>
      <c r="F3751" s="3" t="s">
        <v>13</v>
      </c>
      <c r="G3751" s="3" t="s">
        <v>96</v>
      </c>
      <c r="H3751" s="3" t="s">
        <v>4</v>
      </c>
      <c r="I3751" s="3" t="s">
        <v>8692</v>
      </c>
      <c r="J3751" s="3" t="s">
        <v>6</v>
      </c>
      <c r="K3751" s="3" t="s">
        <v>234</v>
      </c>
      <c r="L3751" s="3" t="s">
        <v>4</v>
      </c>
      <c r="N3751" s="3" t="s">
        <v>59</v>
      </c>
      <c r="O3751" s="3" t="s">
        <v>9</v>
      </c>
      <c r="P3751" s="3" t="s">
        <v>4</v>
      </c>
      <c r="Q3751" s="3" t="s">
        <v>10</v>
      </c>
      <c r="V3751" t="str">
        <f t="shared" si="189"/>
        <v>Remove</v>
      </c>
      <c r="W3751"/>
      <c r="X3751"/>
      <c r="Y3751"/>
      <c r="Z3751"/>
      <c r="AA3751"/>
      <c r="AC3751"/>
      <c r="AE3751"/>
    </row>
    <row r="3752" spans="1:31" hidden="1" x14ac:dyDescent="0.3">
      <c r="A3752" s="3">
        <v>3306688040</v>
      </c>
      <c r="B3752" s="3" t="s">
        <v>8604</v>
      </c>
      <c r="C3752" s="3" t="s">
        <v>8604</v>
      </c>
      <c r="D3752" s="3">
        <v>339.50540802033203</v>
      </c>
      <c r="E3752" s="3" t="s">
        <v>8694</v>
      </c>
      <c r="F3752" s="3" t="s">
        <v>191</v>
      </c>
      <c r="G3752" s="3" t="s">
        <v>1178</v>
      </c>
      <c r="H3752" s="3" t="s">
        <v>4</v>
      </c>
      <c r="I3752" s="3" t="s">
        <v>8695</v>
      </c>
      <c r="J3752" s="3" t="s">
        <v>26</v>
      </c>
      <c r="K3752" s="3" t="s">
        <v>511</v>
      </c>
      <c r="L3752" s="3" t="s">
        <v>28</v>
      </c>
      <c r="N3752" s="3" t="s">
        <v>8696</v>
      </c>
      <c r="O3752" s="3" t="s">
        <v>9</v>
      </c>
      <c r="P3752" s="3" t="s">
        <v>4</v>
      </c>
      <c r="Q3752" s="3" t="s">
        <v>10</v>
      </c>
      <c r="V3752" t="str">
        <f t="shared" si="189"/>
        <v>Remove</v>
      </c>
      <c r="W3752"/>
      <c r="X3752"/>
      <c r="Y3752"/>
      <c r="Z3752"/>
      <c r="AA3752"/>
      <c r="AC3752"/>
      <c r="AE3752"/>
    </row>
    <row r="3753" spans="1:31" hidden="1" x14ac:dyDescent="0.3">
      <c r="A3753" s="3">
        <v>3306282040</v>
      </c>
      <c r="B3753" s="3" t="s">
        <v>8604</v>
      </c>
      <c r="C3753" s="3" t="s">
        <v>8604</v>
      </c>
      <c r="D3753" s="3">
        <v>955.60527949862103</v>
      </c>
      <c r="E3753" s="3" t="s">
        <v>8697</v>
      </c>
      <c r="F3753" s="3" t="s">
        <v>83</v>
      </c>
      <c r="G3753" s="3" t="s">
        <v>608</v>
      </c>
      <c r="H3753" s="3" t="s">
        <v>4</v>
      </c>
      <c r="I3753" s="3" t="s">
        <v>8698</v>
      </c>
      <c r="J3753" s="3" t="s">
        <v>13</v>
      </c>
      <c r="K3753" s="3" t="s">
        <v>155</v>
      </c>
      <c r="L3753" s="3" t="s">
        <v>4</v>
      </c>
      <c r="N3753" s="3" t="s">
        <v>717</v>
      </c>
      <c r="O3753" s="3" t="s">
        <v>9</v>
      </c>
      <c r="P3753" s="3" t="s">
        <v>4</v>
      </c>
      <c r="Q3753" s="3" t="s">
        <v>10</v>
      </c>
      <c r="V3753" t="str">
        <f t="shared" si="189"/>
        <v>Remove</v>
      </c>
      <c r="W3753"/>
      <c r="X3753"/>
      <c r="Y3753"/>
      <c r="Z3753"/>
      <c r="AA3753"/>
      <c r="AC3753"/>
      <c r="AE3753"/>
    </row>
    <row r="3754" spans="1:31" hidden="1" x14ac:dyDescent="0.3">
      <c r="A3754" s="3">
        <v>3306893040</v>
      </c>
      <c r="B3754" s="3" t="s">
        <v>8699</v>
      </c>
      <c r="C3754" s="3" t="s">
        <v>8700</v>
      </c>
      <c r="D3754" s="3">
        <v>143.14065930870001</v>
      </c>
      <c r="E3754" s="3" t="s">
        <v>8701</v>
      </c>
      <c r="F3754" s="3" t="s">
        <v>83</v>
      </c>
      <c r="G3754" s="3" t="s">
        <v>159</v>
      </c>
      <c r="H3754" s="3" t="s">
        <v>4</v>
      </c>
      <c r="I3754" s="3" t="s">
        <v>8702</v>
      </c>
      <c r="J3754" s="3" t="s">
        <v>6</v>
      </c>
      <c r="K3754" s="3" t="s">
        <v>79</v>
      </c>
      <c r="L3754" s="3" t="s">
        <v>4</v>
      </c>
      <c r="O3754" s="3" t="s">
        <v>9</v>
      </c>
      <c r="P3754" s="3" t="s">
        <v>4</v>
      </c>
      <c r="Q3754" s="3" t="s">
        <v>10</v>
      </c>
      <c r="V3754" t="str">
        <f t="shared" si="189"/>
        <v>Remove</v>
      </c>
      <c r="W3754"/>
      <c r="X3754"/>
      <c r="Y3754"/>
      <c r="Z3754"/>
      <c r="AA3754"/>
      <c r="AC3754"/>
      <c r="AE3754"/>
    </row>
    <row r="3755" spans="1:31" hidden="1" x14ac:dyDescent="0.3">
      <c r="A3755" s="3">
        <v>3627477040</v>
      </c>
      <c r="B3755" s="3" t="s">
        <v>8498</v>
      </c>
      <c r="C3755" s="3" t="s">
        <v>8498</v>
      </c>
      <c r="D3755" s="3">
        <v>215.87754984275401</v>
      </c>
      <c r="E3755" s="3" t="s">
        <v>8703</v>
      </c>
      <c r="F3755" s="3" t="s">
        <v>18</v>
      </c>
      <c r="G3755" s="3" t="s">
        <v>319</v>
      </c>
      <c r="H3755" s="3" t="s">
        <v>4</v>
      </c>
      <c r="I3755" s="3" t="s">
        <v>8704</v>
      </c>
      <c r="J3755" s="3" t="s">
        <v>18</v>
      </c>
      <c r="K3755" s="3" t="s">
        <v>319</v>
      </c>
      <c r="L3755" s="3" t="s">
        <v>4</v>
      </c>
      <c r="N3755" s="3" t="s">
        <v>139</v>
      </c>
      <c r="O3755" s="3" t="s">
        <v>9</v>
      </c>
      <c r="P3755" s="3" t="s">
        <v>4</v>
      </c>
      <c r="Q3755" s="3" t="s">
        <v>10</v>
      </c>
      <c r="V3755" t="str">
        <f t="shared" si="189"/>
        <v>Remove</v>
      </c>
      <c r="W3755"/>
      <c r="X3755"/>
      <c r="Y3755"/>
      <c r="Z3755"/>
      <c r="AA3755"/>
      <c r="AC3755"/>
      <c r="AE3755"/>
    </row>
    <row r="3756" spans="1:31" hidden="1" x14ac:dyDescent="0.3">
      <c r="A3756" s="3">
        <v>3308348040</v>
      </c>
      <c r="B3756" s="3" t="s">
        <v>8498</v>
      </c>
      <c r="C3756" s="3" t="s">
        <v>8498</v>
      </c>
      <c r="D3756" s="3">
        <v>203.17897227271399</v>
      </c>
      <c r="E3756" s="3" t="s">
        <v>8705</v>
      </c>
      <c r="F3756" s="3" t="s">
        <v>26</v>
      </c>
      <c r="G3756" s="3" t="s">
        <v>72</v>
      </c>
      <c r="H3756" s="3" t="s">
        <v>4</v>
      </c>
      <c r="I3756" s="3" t="s">
        <v>8706</v>
      </c>
      <c r="J3756" s="3" t="s">
        <v>2</v>
      </c>
      <c r="K3756" s="3" t="s">
        <v>3</v>
      </c>
      <c r="L3756" s="3" t="s">
        <v>4</v>
      </c>
      <c r="O3756" s="3" t="s">
        <v>9</v>
      </c>
      <c r="P3756" s="3" t="s">
        <v>4</v>
      </c>
      <c r="Q3756" s="3" t="s">
        <v>10</v>
      </c>
      <c r="V3756" t="str">
        <f t="shared" si="189"/>
        <v>Remove</v>
      </c>
      <c r="W3756"/>
      <c r="X3756"/>
      <c r="Y3756"/>
      <c r="Z3756"/>
      <c r="AA3756"/>
      <c r="AC3756"/>
      <c r="AE3756"/>
    </row>
    <row r="3757" spans="1:31" hidden="1" x14ac:dyDescent="0.3">
      <c r="A3757" s="3">
        <v>3307706040</v>
      </c>
      <c r="B3757" s="3" t="s">
        <v>8498</v>
      </c>
      <c r="C3757" s="3" t="s">
        <v>8498</v>
      </c>
      <c r="D3757" s="3">
        <v>115.41013878069199</v>
      </c>
      <c r="E3757" s="3" t="s">
        <v>8707</v>
      </c>
      <c r="F3757" s="3" t="s">
        <v>26</v>
      </c>
      <c r="G3757" s="3" t="s">
        <v>72</v>
      </c>
      <c r="H3757" s="3" t="s">
        <v>4</v>
      </c>
      <c r="I3757" s="3" t="s">
        <v>8708</v>
      </c>
      <c r="J3757" s="3" t="s">
        <v>26</v>
      </c>
      <c r="K3757" s="3" t="s">
        <v>27</v>
      </c>
      <c r="L3757" s="3" t="s">
        <v>4</v>
      </c>
      <c r="O3757" s="3" t="s">
        <v>9</v>
      </c>
      <c r="P3757" s="3" t="s">
        <v>4</v>
      </c>
      <c r="Q3757" s="3" t="s">
        <v>10</v>
      </c>
      <c r="V3757" t="str">
        <f t="shared" si="189"/>
        <v>Remove</v>
      </c>
      <c r="W3757"/>
      <c r="X3757"/>
      <c r="Y3757"/>
      <c r="Z3757"/>
      <c r="AA3757"/>
      <c r="AC3757"/>
      <c r="AE3757"/>
    </row>
    <row r="3758" spans="1:31" hidden="1" x14ac:dyDescent="0.3">
      <c r="A3758" s="3">
        <v>3308631040</v>
      </c>
      <c r="B3758" s="3" t="s">
        <v>8709</v>
      </c>
      <c r="C3758" s="3" t="s">
        <v>8709</v>
      </c>
      <c r="D3758" s="3">
        <v>359.438126320935</v>
      </c>
      <c r="E3758" s="3" t="s">
        <v>4417</v>
      </c>
      <c r="F3758" s="3" t="s">
        <v>62</v>
      </c>
      <c r="G3758" s="3" t="s">
        <v>113</v>
      </c>
      <c r="H3758" s="3" t="s">
        <v>4</v>
      </c>
      <c r="I3758" s="3" t="s">
        <v>25</v>
      </c>
      <c r="J3758" s="3" t="s">
        <v>26</v>
      </c>
      <c r="K3758" s="3" t="s">
        <v>27</v>
      </c>
      <c r="L3758" s="3" t="s">
        <v>4</v>
      </c>
      <c r="O3758" s="3" t="s">
        <v>9</v>
      </c>
      <c r="P3758" s="3" t="s">
        <v>4</v>
      </c>
      <c r="Q3758" s="3" t="s">
        <v>10</v>
      </c>
      <c r="V3758" t="str">
        <f t="shared" si="189"/>
        <v>Remove</v>
      </c>
      <c r="W3758"/>
      <c r="X3758"/>
      <c r="Y3758"/>
      <c r="Z3758"/>
      <c r="AA3758"/>
      <c r="AC3758"/>
      <c r="AE3758"/>
    </row>
    <row r="3759" spans="1:31" hidden="1" x14ac:dyDescent="0.3">
      <c r="A3759" s="3">
        <v>3308153040</v>
      </c>
      <c r="B3759" s="3" t="s">
        <v>8710</v>
      </c>
      <c r="C3759" s="3" t="s">
        <v>8710</v>
      </c>
      <c r="D3759" s="3">
        <v>172.53030063404901</v>
      </c>
      <c r="E3759" s="3" t="s">
        <v>8711</v>
      </c>
      <c r="F3759" s="3" t="s">
        <v>26</v>
      </c>
      <c r="G3759" s="3" t="s">
        <v>27</v>
      </c>
      <c r="H3759" s="3" t="s">
        <v>4</v>
      </c>
      <c r="I3759" s="3" t="s">
        <v>25</v>
      </c>
      <c r="J3759" s="3" t="s">
        <v>26</v>
      </c>
      <c r="K3759" s="3" t="s">
        <v>27</v>
      </c>
      <c r="L3759" s="3" t="s">
        <v>4</v>
      </c>
      <c r="O3759" s="3" t="s">
        <v>9</v>
      </c>
      <c r="P3759" s="3" t="s">
        <v>4</v>
      </c>
      <c r="Q3759" s="3" t="s">
        <v>10</v>
      </c>
      <c r="V3759" t="str">
        <f t="shared" si="189"/>
        <v>Remove</v>
      </c>
      <c r="W3759"/>
      <c r="X3759"/>
      <c r="Y3759"/>
      <c r="Z3759"/>
      <c r="AA3759"/>
      <c r="AC3759"/>
      <c r="AE3759"/>
    </row>
    <row r="3760" spans="1:31" ht="28.8" x14ac:dyDescent="0.3">
      <c r="A3760" s="3">
        <v>3313212040</v>
      </c>
      <c r="B3760" s="3" t="s">
        <v>8435</v>
      </c>
      <c r="C3760" s="3" t="s">
        <v>8435</v>
      </c>
      <c r="D3760" s="3">
        <v>528.45098471284996</v>
      </c>
      <c r="E3760" s="3" t="s">
        <v>16065</v>
      </c>
      <c r="F3760" s="3" t="s">
        <v>83</v>
      </c>
      <c r="G3760" s="3" t="s">
        <v>268</v>
      </c>
      <c r="H3760" s="3" t="s">
        <v>16054</v>
      </c>
      <c r="I3760" s="3" t="s">
        <v>8712</v>
      </c>
      <c r="J3760" s="3" t="s">
        <v>83</v>
      </c>
      <c r="K3760" s="3" t="s">
        <v>84</v>
      </c>
      <c r="L3760" s="3" t="s">
        <v>107</v>
      </c>
      <c r="N3760" s="3" t="s">
        <v>436</v>
      </c>
      <c r="O3760" s="3" t="s">
        <v>9</v>
      </c>
      <c r="P3760" s="3" t="s">
        <v>107</v>
      </c>
      <c r="Q3760" s="3" t="s">
        <v>10</v>
      </c>
      <c r="R3760" s="2" t="s">
        <v>507</v>
      </c>
      <c r="S3760" s="3">
        <v>2.09</v>
      </c>
      <c r="T3760" s="3">
        <v>2.17</v>
      </c>
      <c r="U3760" s="3">
        <v>0.39</v>
      </c>
      <c r="V3760" s="3" t="str">
        <f t="shared" si="189"/>
        <v>Keep</v>
      </c>
      <c r="W3760" s="2" t="str">
        <f t="shared" ref="W3760:W3761" si="191">MID(B3760, 5, 11)</f>
        <v>Nov 14 2018</v>
      </c>
      <c r="X3760" s="3">
        <f t="shared" ref="X3760:X3761" si="192">VALUE(RIGHT(W3760,4))</f>
        <v>2018</v>
      </c>
      <c r="Y3760" s="2" t="str">
        <f t="shared" ref="Y3760:Y3761" si="193">H3760&amp;X3760</f>
        <v>india2018</v>
      </c>
      <c r="Z3760" s="1" t="s">
        <v>16093</v>
      </c>
      <c r="AA3760" s="1">
        <f>IFERROR(VLOOKUP(Z3760, RISKSHEET!$A$2:$G$1000, 4, FALSE), "Missing")</f>
        <v>-1.42208894249052E-3</v>
      </c>
      <c r="AB3760">
        <f>IFERROR(VLOOKUP(Z3760, RISKSHEET!$A$2:$G$1000, 5, FALSE), "Missing")</f>
        <v>-0.99770677089691195</v>
      </c>
      <c r="AC3760" s="1">
        <f>IFERROR(VLOOKUP(Z3760, RISKSHEET!$A$2:$G$1000, 6, FALSE), "Missing")</f>
        <v>0.26291778683662398</v>
      </c>
      <c r="AD3760" t="str">
        <f>_xlfn.XLOOKUP(Z3760, CREDITRATING!I:I, CREDITRATING!E:E, "Missing")</f>
        <v>BB</v>
      </c>
      <c r="AE3760" s="1">
        <f>_xlfn.XLOOKUP(Z3760, CREDITRATING!I:I, CREDITRATING!F:F, "Missing")</f>
        <v>12</v>
      </c>
    </row>
    <row r="3761" spans="1:31" ht="28.8" x14ac:dyDescent="0.3">
      <c r="A3761" s="3">
        <v>3309552040</v>
      </c>
      <c r="B3761" s="3" t="s">
        <v>8713</v>
      </c>
      <c r="C3761" s="3" t="s">
        <v>8713</v>
      </c>
      <c r="D3761" s="3">
        <v>430.86374100719399</v>
      </c>
      <c r="E3761" s="3" t="s">
        <v>16034</v>
      </c>
      <c r="F3761" s="3" t="s">
        <v>6</v>
      </c>
      <c r="G3761" s="3" t="s">
        <v>34</v>
      </c>
      <c r="H3761" s="3" t="s">
        <v>16004</v>
      </c>
      <c r="I3761" s="3" t="s">
        <v>16035</v>
      </c>
      <c r="J3761" s="3" t="s">
        <v>6</v>
      </c>
      <c r="K3761" s="3" t="s">
        <v>34</v>
      </c>
      <c r="L3761" s="3" t="s">
        <v>4</v>
      </c>
      <c r="O3761" s="3" t="s">
        <v>9</v>
      </c>
      <c r="P3761" s="3" t="s">
        <v>4</v>
      </c>
      <c r="Q3761" s="3" t="s">
        <v>10</v>
      </c>
      <c r="R3761" s="2" t="s">
        <v>321</v>
      </c>
      <c r="S3761" s="3">
        <v>-1.79</v>
      </c>
      <c r="T3761" s="3">
        <v>-0.52</v>
      </c>
      <c r="U3761" s="3">
        <v>4.08</v>
      </c>
      <c r="V3761" s="3" t="str">
        <f t="shared" si="189"/>
        <v>Keep</v>
      </c>
      <c r="W3761" s="2" t="str">
        <f t="shared" si="191"/>
        <v>Nov 15 2018</v>
      </c>
      <c r="X3761" s="3">
        <f t="shared" si="192"/>
        <v>2018</v>
      </c>
      <c r="Y3761" s="2" t="str">
        <f t="shared" si="193"/>
        <v>china2018</v>
      </c>
      <c r="Z3761" s="1" t="s">
        <v>16095</v>
      </c>
      <c r="AA3761" s="1">
        <f>IFERROR(VLOOKUP(Z3761, RISKSHEET!$A$2:$G$1000, 4, FALSE), "Missing")</f>
        <v>-0.18647919595241499</v>
      </c>
      <c r="AB3761">
        <f>IFERROR(VLOOKUP(Z3761, RISKSHEET!$A$2:$G$1000, 5, FALSE), "Missing")</f>
        <v>-0.29857248067855802</v>
      </c>
      <c r="AC3761" s="1">
        <f>IFERROR(VLOOKUP(Z3761, RISKSHEET!$A$2:$G$1000, 6, FALSE), "Missing")</f>
        <v>0.49667844176292397</v>
      </c>
      <c r="AD3761" t="str">
        <f>_xlfn.XLOOKUP(Z3761, CREDITRATING!I:I, CREDITRATING!E:E, "Missing")</f>
        <v>A+</v>
      </c>
      <c r="AE3761" s="1">
        <f>_xlfn.XLOOKUP(Z3761, CREDITRATING!I:I, CREDITRATING!F:F, "Missing")</f>
        <v>5</v>
      </c>
    </row>
    <row r="3762" spans="1:31" hidden="1" x14ac:dyDescent="0.3">
      <c r="A3762" s="3">
        <v>3310017040</v>
      </c>
      <c r="B3762" s="3" t="s">
        <v>8714</v>
      </c>
      <c r="C3762" s="3" t="s">
        <v>8714</v>
      </c>
      <c r="D3762" s="3">
        <v>80.714903430383401</v>
      </c>
      <c r="E3762" s="3" t="s">
        <v>6451</v>
      </c>
      <c r="F3762" s="3" t="s">
        <v>13</v>
      </c>
      <c r="G3762" s="3" t="s">
        <v>155</v>
      </c>
      <c r="H3762" s="3" t="s">
        <v>4</v>
      </c>
      <c r="I3762" s="3" t="s">
        <v>25</v>
      </c>
      <c r="J3762" s="3" t="s">
        <v>26</v>
      </c>
      <c r="K3762" s="3" t="s">
        <v>27</v>
      </c>
      <c r="L3762" s="3" t="s">
        <v>4</v>
      </c>
      <c r="O3762" s="3" t="s">
        <v>9</v>
      </c>
      <c r="P3762" s="3" t="s">
        <v>4</v>
      </c>
      <c r="Q3762" s="3" t="s">
        <v>10</v>
      </c>
      <c r="V3762" t="str">
        <f t="shared" si="189"/>
        <v>Remove</v>
      </c>
      <c r="W3762"/>
      <c r="X3762"/>
      <c r="Y3762"/>
      <c r="Z3762"/>
      <c r="AA3762"/>
      <c r="AC3762"/>
      <c r="AE3762"/>
    </row>
    <row r="3763" spans="1:31" hidden="1" x14ac:dyDescent="0.3">
      <c r="A3763" s="3">
        <v>3312111040</v>
      </c>
      <c r="B3763" s="3" t="s">
        <v>8715</v>
      </c>
      <c r="C3763" s="3" t="s">
        <v>8715</v>
      </c>
      <c r="D3763" s="3">
        <v>160.16261334640399</v>
      </c>
      <c r="E3763" s="3" t="s">
        <v>8716</v>
      </c>
      <c r="F3763" s="3" t="s">
        <v>23</v>
      </c>
      <c r="G3763" s="3" t="s">
        <v>24</v>
      </c>
      <c r="H3763" s="3" t="s">
        <v>4</v>
      </c>
      <c r="I3763" s="3" t="s">
        <v>8717</v>
      </c>
      <c r="J3763" s="3" t="s">
        <v>26</v>
      </c>
      <c r="K3763" s="3" t="s">
        <v>27</v>
      </c>
      <c r="L3763" s="3" t="s">
        <v>4</v>
      </c>
      <c r="O3763" s="3" t="s">
        <v>9</v>
      </c>
      <c r="P3763" s="3" t="s">
        <v>4</v>
      </c>
      <c r="Q3763" s="3" t="s">
        <v>10</v>
      </c>
      <c r="V3763" t="str">
        <f t="shared" si="189"/>
        <v>Remove</v>
      </c>
      <c r="W3763"/>
      <c r="X3763"/>
      <c r="Y3763"/>
      <c r="Z3763"/>
      <c r="AA3763"/>
      <c r="AC3763"/>
      <c r="AE3763"/>
    </row>
    <row r="3764" spans="1:31" hidden="1" x14ac:dyDescent="0.3">
      <c r="A3764" s="3">
        <v>3311794040</v>
      </c>
      <c r="B3764" s="3" t="s">
        <v>8715</v>
      </c>
      <c r="C3764" s="3" t="s">
        <v>8715</v>
      </c>
      <c r="D3764" s="3">
        <v>160.16261334640399</v>
      </c>
      <c r="E3764" s="3" t="s">
        <v>8718</v>
      </c>
      <c r="F3764" s="3" t="s">
        <v>23</v>
      </c>
      <c r="G3764" s="3" t="s">
        <v>24</v>
      </c>
      <c r="H3764" s="3" t="s">
        <v>4</v>
      </c>
      <c r="I3764" s="3" t="s">
        <v>8719</v>
      </c>
      <c r="J3764" s="3" t="s">
        <v>23</v>
      </c>
      <c r="K3764" s="3" t="s">
        <v>24</v>
      </c>
      <c r="L3764" s="3" t="s">
        <v>4</v>
      </c>
      <c r="O3764" s="3" t="s">
        <v>9</v>
      </c>
      <c r="P3764" s="3" t="s">
        <v>4</v>
      </c>
      <c r="Q3764" s="3" t="s">
        <v>10</v>
      </c>
      <c r="V3764" t="str">
        <f t="shared" si="189"/>
        <v>Remove</v>
      </c>
      <c r="W3764"/>
      <c r="X3764"/>
      <c r="Y3764"/>
      <c r="Z3764"/>
      <c r="AA3764"/>
      <c r="AC3764"/>
      <c r="AE3764"/>
    </row>
    <row r="3765" spans="1:31" hidden="1" x14ac:dyDescent="0.3">
      <c r="A3765" s="3">
        <v>3311179040</v>
      </c>
      <c r="B3765" s="3" t="s">
        <v>8715</v>
      </c>
      <c r="C3765" s="3" t="s">
        <v>8715</v>
      </c>
      <c r="D3765" s="3">
        <v>288.32153617714499</v>
      </c>
      <c r="E3765" s="3" t="s">
        <v>8720</v>
      </c>
      <c r="F3765" s="3" t="s">
        <v>26</v>
      </c>
      <c r="G3765" s="3" t="s">
        <v>27</v>
      </c>
      <c r="H3765" s="3" t="s">
        <v>4</v>
      </c>
      <c r="I3765" s="3" t="s">
        <v>8721</v>
      </c>
      <c r="J3765" s="3" t="s">
        <v>62</v>
      </c>
      <c r="K3765" s="3" t="s">
        <v>210</v>
      </c>
      <c r="L3765" s="3" t="s">
        <v>4</v>
      </c>
      <c r="O3765" s="3" t="s">
        <v>9</v>
      </c>
      <c r="P3765" s="3" t="s">
        <v>4</v>
      </c>
      <c r="Q3765" s="3" t="s">
        <v>10</v>
      </c>
      <c r="V3765" t="str">
        <f t="shared" si="189"/>
        <v>Remove</v>
      </c>
      <c r="W3765"/>
      <c r="X3765"/>
      <c r="Y3765"/>
      <c r="Z3765"/>
      <c r="AA3765"/>
      <c r="AC3765"/>
      <c r="AE3765"/>
    </row>
    <row r="3766" spans="1:31" ht="43.2" x14ac:dyDescent="0.3">
      <c r="A3766" s="3">
        <v>3311400040</v>
      </c>
      <c r="B3766" s="3" t="s">
        <v>6636</v>
      </c>
      <c r="C3766" s="3" t="s">
        <v>6636</v>
      </c>
      <c r="D3766" s="3">
        <v>5467.6277848719801</v>
      </c>
      <c r="E3766" s="3" t="s">
        <v>8722</v>
      </c>
      <c r="F3766" s="3" t="s">
        <v>62</v>
      </c>
      <c r="G3766" s="3" t="s">
        <v>113</v>
      </c>
      <c r="H3766" s="3" t="s">
        <v>332</v>
      </c>
      <c r="I3766" s="3" t="s">
        <v>8723</v>
      </c>
      <c r="J3766" s="3" t="s">
        <v>83</v>
      </c>
      <c r="K3766" s="3" t="s">
        <v>123</v>
      </c>
      <c r="L3766" s="3" t="s">
        <v>429</v>
      </c>
      <c r="N3766" s="3" t="s">
        <v>4066</v>
      </c>
      <c r="O3766" s="3" t="s">
        <v>9</v>
      </c>
      <c r="P3766" s="3" t="s">
        <v>332</v>
      </c>
      <c r="Q3766" s="3" t="s">
        <v>10</v>
      </c>
      <c r="R3766" s="2" t="s">
        <v>335</v>
      </c>
      <c r="S3766" s="3">
        <v>-1.25</v>
      </c>
      <c r="T3766" s="3">
        <v>-1.45</v>
      </c>
      <c r="U3766" s="3">
        <v>-5.12</v>
      </c>
      <c r="V3766" s="3" t="str">
        <f t="shared" si="189"/>
        <v>Keep</v>
      </c>
      <c r="W3766" s="2" t="str">
        <f>MID(B3766, 5, 11)</f>
        <v>Nov 19 2018</v>
      </c>
      <c r="X3766" s="3">
        <f t="shared" ref="X3766" si="194">VALUE(RIGHT(W3766,4))</f>
        <v>2018</v>
      </c>
      <c r="Y3766" s="2" t="str">
        <f>H3766&amp;X3766</f>
        <v>South Africa2018</v>
      </c>
      <c r="Z3766" s="1" t="s">
        <v>16097</v>
      </c>
      <c r="AA3766" s="1">
        <f>IFERROR(VLOOKUP(Z3766, RISKSHEET!$A$2:$G$1000, 4, FALSE), "Missing")</f>
        <v>-0.22182808816433</v>
      </c>
      <c r="AB3766">
        <f>IFERROR(VLOOKUP(Z3766, RISKSHEET!$A$2:$G$1000, 5, FALSE), "Missing")</f>
        <v>-0.237546816468239</v>
      </c>
      <c r="AC3766" s="1">
        <f>IFERROR(VLOOKUP(Z3766, RISKSHEET!$A$2:$G$1000, 6, FALSE), "Missing")</f>
        <v>0.103647440671921</v>
      </c>
      <c r="AD3766" t="str">
        <f>_xlfn.XLOOKUP(Z3766, CREDITRATING!I:I, CREDITRATING!E:E, "Missing")</f>
        <v>BBB-</v>
      </c>
      <c r="AE3766" s="1">
        <f>_xlfn.XLOOKUP(Z3766, CREDITRATING!I:I, CREDITRATING!F:F, "Missing")</f>
        <v>10</v>
      </c>
    </row>
    <row r="3767" spans="1:31" hidden="1" x14ac:dyDescent="0.3">
      <c r="A3767" s="3">
        <v>3303558040</v>
      </c>
      <c r="B3767" s="3" t="s">
        <v>6636</v>
      </c>
      <c r="C3767" s="3" t="s">
        <v>6636</v>
      </c>
      <c r="D3767" s="3">
        <v>691.971686825147</v>
      </c>
      <c r="E3767" s="3" t="s">
        <v>8724</v>
      </c>
      <c r="F3767" s="3" t="s">
        <v>6</v>
      </c>
      <c r="G3767" s="3" t="s">
        <v>234</v>
      </c>
      <c r="H3767" s="3" t="s">
        <v>4</v>
      </c>
      <c r="I3767" s="3" t="s">
        <v>25</v>
      </c>
      <c r="J3767" s="3" t="s">
        <v>26</v>
      </c>
      <c r="K3767" s="3" t="s">
        <v>27</v>
      </c>
      <c r="L3767" s="3" t="s">
        <v>4</v>
      </c>
      <c r="O3767" s="3" t="s">
        <v>9</v>
      </c>
      <c r="P3767" s="3" t="s">
        <v>4</v>
      </c>
      <c r="Q3767" s="3" t="s">
        <v>10</v>
      </c>
      <c r="V3767" t="str">
        <f t="shared" si="189"/>
        <v>Remove</v>
      </c>
      <c r="W3767"/>
      <c r="X3767"/>
      <c r="Y3767"/>
      <c r="Z3767"/>
      <c r="AA3767"/>
      <c r="AC3767"/>
      <c r="AE3767"/>
    </row>
    <row r="3768" spans="1:31" hidden="1" x14ac:dyDescent="0.3">
      <c r="A3768" s="3">
        <v>3315893040</v>
      </c>
      <c r="B3768" s="3" t="s">
        <v>8725</v>
      </c>
      <c r="C3768" s="3" t="s">
        <v>8726</v>
      </c>
      <c r="D3768" s="3">
        <v>510.91310793918399</v>
      </c>
      <c r="E3768" s="3" t="s">
        <v>8727</v>
      </c>
      <c r="F3768" s="3" t="s">
        <v>2</v>
      </c>
      <c r="G3768" s="3" t="s">
        <v>3</v>
      </c>
      <c r="H3768" s="3" t="s">
        <v>4</v>
      </c>
      <c r="I3768" s="3" t="s">
        <v>8728</v>
      </c>
      <c r="J3768" s="3" t="s">
        <v>2</v>
      </c>
      <c r="K3768" s="3" t="s">
        <v>3</v>
      </c>
      <c r="L3768" s="3" t="s">
        <v>4</v>
      </c>
      <c r="N3768" s="3" t="s">
        <v>1906</v>
      </c>
      <c r="O3768" s="3" t="s">
        <v>9</v>
      </c>
      <c r="P3768" s="3" t="s">
        <v>4</v>
      </c>
      <c r="Q3768" s="3" t="s">
        <v>10</v>
      </c>
      <c r="V3768" t="str">
        <f t="shared" si="189"/>
        <v>Remove</v>
      </c>
      <c r="W3768"/>
      <c r="X3768"/>
      <c r="Y3768"/>
      <c r="Z3768"/>
      <c r="AA3768"/>
      <c r="AC3768"/>
      <c r="AE3768"/>
    </row>
    <row r="3769" spans="1:31" hidden="1" x14ac:dyDescent="0.3">
      <c r="A3769" s="3">
        <v>3312341040</v>
      </c>
      <c r="B3769" s="3" t="s">
        <v>8725</v>
      </c>
      <c r="C3769" s="3" t="s">
        <v>8725</v>
      </c>
      <c r="D3769" s="3">
        <v>114.474912821695</v>
      </c>
      <c r="E3769" s="3" t="s">
        <v>8729</v>
      </c>
      <c r="F3769" s="3" t="s">
        <v>26</v>
      </c>
      <c r="G3769" s="3" t="s">
        <v>72</v>
      </c>
      <c r="H3769" s="3" t="s">
        <v>4</v>
      </c>
      <c r="I3769" s="3" t="s">
        <v>8730</v>
      </c>
      <c r="J3769" s="3" t="s">
        <v>62</v>
      </c>
      <c r="K3769" s="3" t="s">
        <v>210</v>
      </c>
      <c r="L3769" s="3" t="s">
        <v>4</v>
      </c>
      <c r="O3769" s="3" t="s">
        <v>9</v>
      </c>
      <c r="P3769" s="3" t="s">
        <v>4</v>
      </c>
      <c r="Q3769" s="3" t="s">
        <v>10</v>
      </c>
      <c r="V3769" t="str">
        <f t="shared" si="189"/>
        <v>Remove</v>
      </c>
      <c r="W3769"/>
      <c r="X3769"/>
      <c r="Y3769"/>
      <c r="Z3769"/>
      <c r="AA3769"/>
      <c r="AC3769"/>
      <c r="AE3769"/>
    </row>
    <row r="3770" spans="1:31" hidden="1" x14ac:dyDescent="0.3">
      <c r="A3770" s="3">
        <v>3311660040</v>
      </c>
      <c r="B3770" s="3" t="s">
        <v>8725</v>
      </c>
      <c r="C3770" s="3" t="s">
        <v>8725</v>
      </c>
      <c r="D3770" s="3">
        <v>67.035073056860398</v>
      </c>
      <c r="E3770" s="3" t="s">
        <v>8731</v>
      </c>
      <c r="F3770" s="3" t="s">
        <v>83</v>
      </c>
      <c r="G3770" s="3" t="s">
        <v>84</v>
      </c>
      <c r="H3770" s="3" t="s">
        <v>4</v>
      </c>
      <c r="I3770" s="3" t="s">
        <v>6877</v>
      </c>
      <c r="J3770" s="3" t="s">
        <v>13</v>
      </c>
      <c r="K3770" s="3" t="s">
        <v>74</v>
      </c>
      <c r="L3770" s="3" t="s">
        <v>4</v>
      </c>
      <c r="O3770" s="3" t="s">
        <v>9</v>
      </c>
      <c r="P3770" s="3" t="s">
        <v>4</v>
      </c>
      <c r="Q3770" s="3" t="s">
        <v>10</v>
      </c>
      <c r="V3770" t="str">
        <f t="shared" si="189"/>
        <v>Remove</v>
      </c>
      <c r="W3770"/>
      <c r="X3770"/>
      <c r="Y3770"/>
      <c r="Z3770"/>
      <c r="AA3770"/>
      <c r="AC3770"/>
      <c r="AE3770"/>
    </row>
    <row r="3771" spans="1:31" hidden="1" x14ac:dyDescent="0.3">
      <c r="A3771" s="3">
        <v>3376965040</v>
      </c>
      <c r="B3771" s="3" t="s">
        <v>7967</v>
      </c>
      <c r="C3771" s="3" t="s">
        <v>8732</v>
      </c>
      <c r="D3771" s="3">
        <v>393.11718107441197</v>
      </c>
      <c r="E3771" s="3" t="s">
        <v>8733</v>
      </c>
      <c r="F3771" s="3" t="s">
        <v>26</v>
      </c>
      <c r="G3771" s="3" t="s">
        <v>72</v>
      </c>
      <c r="H3771" s="3" t="s">
        <v>4</v>
      </c>
      <c r="I3771" s="3" t="s">
        <v>8734</v>
      </c>
      <c r="J3771" s="3" t="s">
        <v>26</v>
      </c>
      <c r="K3771" s="3" t="s">
        <v>72</v>
      </c>
      <c r="L3771" s="3" t="s">
        <v>4</v>
      </c>
      <c r="N3771" s="3" t="s">
        <v>8</v>
      </c>
      <c r="O3771" s="3" t="s">
        <v>9</v>
      </c>
      <c r="P3771" s="3" t="s">
        <v>4</v>
      </c>
      <c r="Q3771" s="3" t="s">
        <v>10</v>
      </c>
      <c r="V3771" t="str">
        <f t="shared" si="189"/>
        <v>Remove</v>
      </c>
      <c r="W3771"/>
      <c r="X3771"/>
      <c r="Y3771"/>
      <c r="Z3771"/>
      <c r="AA3771"/>
      <c r="AC3771"/>
      <c r="AE3771"/>
    </row>
    <row r="3772" spans="1:31" hidden="1" x14ac:dyDescent="0.3">
      <c r="A3772" s="3">
        <v>3313332040</v>
      </c>
      <c r="B3772" s="3" t="s">
        <v>7967</v>
      </c>
      <c r="C3772" s="3" t="s">
        <v>7967</v>
      </c>
      <c r="D3772" s="3">
        <v>154.277699859748</v>
      </c>
      <c r="E3772" s="3" t="s">
        <v>8735</v>
      </c>
      <c r="F3772" s="3" t="s">
        <v>6</v>
      </c>
      <c r="G3772" s="3" t="s">
        <v>79</v>
      </c>
      <c r="H3772" s="3" t="s">
        <v>107</v>
      </c>
      <c r="I3772" s="3" t="s">
        <v>8736</v>
      </c>
      <c r="J3772" s="3" t="s">
        <v>26</v>
      </c>
      <c r="K3772" s="3" t="s">
        <v>27</v>
      </c>
      <c r="L3772" s="3" t="s">
        <v>107</v>
      </c>
      <c r="O3772" s="3" t="s">
        <v>9</v>
      </c>
      <c r="P3772" s="3" t="s">
        <v>107</v>
      </c>
      <c r="Q3772" s="3" t="s">
        <v>10</v>
      </c>
      <c r="V3772" t="str">
        <f t="shared" si="189"/>
        <v>Remove</v>
      </c>
      <c r="W3772"/>
      <c r="X3772"/>
      <c r="Y3772"/>
      <c r="Z3772"/>
      <c r="AA3772"/>
      <c r="AC3772"/>
      <c r="AE3772"/>
    </row>
    <row r="3773" spans="1:31" hidden="1" x14ac:dyDescent="0.3">
      <c r="A3773" s="3">
        <v>3312359040</v>
      </c>
      <c r="B3773" s="3" t="s">
        <v>7967</v>
      </c>
      <c r="C3773" s="3" t="s">
        <v>7967</v>
      </c>
      <c r="D3773" s="3">
        <v>59.994079251386303</v>
      </c>
      <c r="E3773" s="3" t="s">
        <v>8737</v>
      </c>
      <c r="F3773" s="3" t="s">
        <v>13</v>
      </c>
      <c r="G3773" s="3" t="s">
        <v>74</v>
      </c>
      <c r="H3773" s="3" t="s">
        <v>4</v>
      </c>
      <c r="I3773" s="3" t="s">
        <v>8738</v>
      </c>
      <c r="J3773" s="3" t="s">
        <v>83</v>
      </c>
      <c r="K3773" s="3" t="s">
        <v>159</v>
      </c>
      <c r="L3773" s="3" t="s">
        <v>4</v>
      </c>
      <c r="O3773" s="3" t="s">
        <v>9</v>
      </c>
      <c r="P3773" s="3" t="s">
        <v>4</v>
      </c>
      <c r="Q3773" s="3" t="s">
        <v>10</v>
      </c>
      <c r="V3773" t="str">
        <f t="shared" si="189"/>
        <v>Remove</v>
      </c>
      <c r="W3773"/>
      <c r="X3773"/>
      <c r="Y3773"/>
      <c r="Z3773"/>
      <c r="AA3773"/>
      <c r="AC3773"/>
      <c r="AE3773"/>
    </row>
    <row r="3774" spans="1:31" hidden="1" x14ac:dyDescent="0.3">
      <c r="A3774" s="3">
        <v>3312336040</v>
      </c>
      <c r="B3774" s="3" t="s">
        <v>7967</v>
      </c>
      <c r="C3774" s="3" t="s">
        <v>7967</v>
      </c>
      <c r="D3774" s="3">
        <v>53.431146025878</v>
      </c>
      <c r="E3774" s="3" t="s">
        <v>8739</v>
      </c>
      <c r="F3774" s="3" t="s">
        <v>41</v>
      </c>
      <c r="G3774" s="3" t="s">
        <v>42</v>
      </c>
      <c r="H3774" s="3" t="s">
        <v>4</v>
      </c>
      <c r="I3774" s="3" t="s">
        <v>8740</v>
      </c>
      <c r="J3774" s="3" t="s">
        <v>41</v>
      </c>
      <c r="K3774" s="3" t="s">
        <v>42</v>
      </c>
      <c r="L3774" s="3" t="s">
        <v>4</v>
      </c>
      <c r="N3774" s="3" t="s">
        <v>1906</v>
      </c>
      <c r="O3774" s="3" t="s">
        <v>9</v>
      </c>
      <c r="P3774" s="3" t="s">
        <v>4</v>
      </c>
      <c r="Q3774" s="3" t="s">
        <v>10</v>
      </c>
      <c r="V3774" t="str">
        <f t="shared" si="189"/>
        <v>Remove</v>
      </c>
      <c r="W3774"/>
      <c r="X3774"/>
      <c r="Y3774"/>
      <c r="Z3774"/>
      <c r="AA3774"/>
      <c r="AC3774"/>
      <c r="AE3774"/>
    </row>
    <row r="3775" spans="1:31" hidden="1" x14ac:dyDescent="0.3">
      <c r="A3775" s="3">
        <v>3312308040</v>
      </c>
      <c r="B3775" s="3" t="s">
        <v>7967</v>
      </c>
      <c r="C3775" s="3" t="s">
        <v>7967</v>
      </c>
      <c r="D3775" s="3">
        <v>58.693536275415902</v>
      </c>
      <c r="E3775" s="3" t="s">
        <v>8741</v>
      </c>
      <c r="F3775" s="3" t="s">
        <v>41</v>
      </c>
      <c r="G3775" s="3" t="s">
        <v>144</v>
      </c>
      <c r="H3775" s="3" t="s">
        <v>4</v>
      </c>
      <c r="I3775" s="3" t="s">
        <v>8742</v>
      </c>
      <c r="J3775" s="3" t="s">
        <v>83</v>
      </c>
      <c r="K3775" s="3" t="s">
        <v>84</v>
      </c>
      <c r="L3775" s="3" t="s">
        <v>4</v>
      </c>
      <c r="O3775" s="3" t="s">
        <v>9</v>
      </c>
      <c r="P3775" s="3" t="s">
        <v>4</v>
      </c>
      <c r="Q3775" s="3" t="s">
        <v>10</v>
      </c>
      <c r="V3775" t="str">
        <f t="shared" si="189"/>
        <v>Remove</v>
      </c>
      <c r="W3775"/>
      <c r="X3775"/>
      <c r="Y3775"/>
      <c r="Z3775"/>
      <c r="AA3775"/>
      <c r="AC3775"/>
      <c r="AE3775"/>
    </row>
    <row r="3776" spans="1:31" hidden="1" x14ac:dyDescent="0.3">
      <c r="A3776" s="3">
        <v>3314830040</v>
      </c>
      <c r="B3776" s="3" t="s">
        <v>8732</v>
      </c>
      <c r="C3776" s="3" t="s">
        <v>8743</v>
      </c>
      <c r="D3776" s="3">
        <v>420.59483726150398</v>
      </c>
      <c r="E3776" s="3" t="s">
        <v>8744</v>
      </c>
      <c r="F3776" s="3" t="s">
        <v>6</v>
      </c>
      <c r="G3776" s="3" t="s">
        <v>117</v>
      </c>
      <c r="H3776" s="3" t="s">
        <v>4</v>
      </c>
      <c r="I3776" s="3" t="s">
        <v>8745</v>
      </c>
      <c r="J3776" s="3" t="s">
        <v>6</v>
      </c>
      <c r="K3776" s="3" t="s">
        <v>117</v>
      </c>
      <c r="L3776" s="3" t="s">
        <v>4</v>
      </c>
      <c r="M3776" s="3" t="s">
        <v>687</v>
      </c>
      <c r="O3776" s="3" t="s">
        <v>9</v>
      </c>
      <c r="P3776" s="3" t="s">
        <v>4</v>
      </c>
      <c r="Q3776" s="3" t="s">
        <v>10</v>
      </c>
      <c r="V3776" t="str">
        <f t="shared" si="189"/>
        <v>Remove</v>
      </c>
      <c r="W3776"/>
      <c r="X3776"/>
      <c r="Y3776"/>
      <c r="Z3776"/>
      <c r="AA3776"/>
      <c r="AC3776"/>
      <c r="AE3776"/>
    </row>
    <row r="3777" spans="1:31" hidden="1" x14ac:dyDescent="0.3">
      <c r="A3777" s="3">
        <v>3312760040</v>
      </c>
      <c r="B3777" s="3" t="s">
        <v>8732</v>
      </c>
      <c r="C3777" s="3" t="s">
        <v>8732</v>
      </c>
      <c r="D3777" s="3">
        <v>58.312915746793102</v>
      </c>
      <c r="E3777" s="3" t="s">
        <v>8746</v>
      </c>
      <c r="F3777" s="3" t="s">
        <v>26</v>
      </c>
      <c r="G3777" s="3" t="s">
        <v>72</v>
      </c>
      <c r="H3777" s="3" t="s">
        <v>4</v>
      </c>
      <c r="I3777" s="3" t="s">
        <v>8747</v>
      </c>
      <c r="J3777" s="3" t="s">
        <v>62</v>
      </c>
      <c r="K3777" s="3" t="s">
        <v>113</v>
      </c>
      <c r="L3777" s="3" t="s">
        <v>4</v>
      </c>
      <c r="O3777" s="3" t="s">
        <v>9</v>
      </c>
      <c r="P3777" s="3" t="s">
        <v>4</v>
      </c>
      <c r="Q3777" s="3" t="s">
        <v>10</v>
      </c>
      <c r="V3777" t="str">
        <f t="shared" si="189"/>
        <v>Remove</v>
      </c>
      <c r="W3777"/>
      <c r="X3777"/>
      <c r="Y3777"/>
      <c r="Z3777"/>
      <c r="AA3777"/>
      <c r="AC3777"/>
      <c r="AE3777"/>
    </row>
    <row r="3778" spans="1:31" hidden="1" x14ac:dyDescent="0.3">
      <c r="A3778" s="3">
        <v>3312758040</v>
      </c>
      <c r="B3778" s="3" t="s">
        <v>8732</v>
      </c>
      <c r="C3778" s="3" t="s">
        <v>8732</v>
      </c>
      <c r="D3778" s="3">
        <v>64.932254014977701</v>
      </c>
      <c r="E3778" s="3" t="s">
        <v>8748</v>
      </c>
      <c r="F3778" s="3" t="s">
        <v>2</v>
      </c>
      <c r="G3778" s="3" t="s">
        <v>3</v>
      </c>
      <c r="H3778" s="3" t="s">
        <v>4</v>
      </c>
      <c r="I3778" s="3" t="s">
        <v>8749</v>
      </c>
      <c r="J3778" s="3" t="s">
        <v>83</v>
      </c>
      <c r="K3778" s="3" t="s">
        <v>159</v>
      </c>
      <c r="L3778" s="3" t="s">
        <v>4</v>
      </c>
      <c r="O3778" s="3" t="s">
        <v>9</v>
      </c>
      <c r="P3778" s="3" t="s">
        <v>4</v>
      </c>
      <c r="Q3778" s="3" t="s">
        <v>10</v>
      </c>
      <c r="V3778" t="str">
        <f t="shared" si="189"/>
        <v>Remove</v>
      </c>
      <c r="W3778"/>
      <c r="X3778"/>
      <c r="Y3778"/>
      <c r="Z3778"/>
      <c r="AA3778"/>
      <c r="AC3778"/>
      <c r="AE3778"/>
    </row>
    <row r="3779" spans="1:31" hidden="1" x14ac:dyDescent="0.3">
      <c r="A3779" s="3">
        <v>2475319040</v>
      </c>
      <c r="B3779" s="3" t="s">
        <v>8732</v>
      </c>
      <c r="C3779" s="3" t="s">
        <v>8732</v>
      </c>
      <c r="D3779" s="3">
        <v>77.3347474135319</v>
      </c>
      <c r="E3779" s="3" t="s">
        <v>8750</v>
      </c>
      <c r="F3779" s="3" t="s">
        <v>83</v>
      </c>
      <c r="G3779" s="3" t="s">
        <v>159</v>
      </c>
      <c r="H3779" s="3" t="s">
        <v>4</v>
      </c>
      <c r="I3779" s="3" t="s">
        <v>8751</v>
      </c>
      <c r="J3779" s="3" t="s">
        <v>62</v>
      </c>
      <c r="K3779" s="3" t="s">
        <v>113</v>
      </c>
      <c r="L3779" s="3" t="s">
        <v>4</v>
      </c>
      <c r="O3779" s="3" t="s">
        <v>9</v>
      </c>
      <c r="P3779" s="3" t="s">
        <v>4</v>
      </c>
      <c r="Q3779" s="3" t="s">
        <v>10</v>
      </c>
      <c r="V3779" t="str">
        <f t="shared" ref="V3779:V3842" si="195">IF(ISNUMBER(S3779), "Keep", "Remove")</f>
        <v>Remove</v>
      </c>
      <c r="W3779"/>
      <c r="X3779"/>
      <c r="Y3779"/>
      <c r="Z3779"/>
      <c r="AA3779"/>
      <c r="AC3779"/>
      <c r="AE3779"/>
    </row>
    <row r="3780" spans="1:31" hidden="1" x14ac:dyDescent="0.3">
      <c r="A3780" s="3">
        <v>3396256040</v>
      </c>
      <c r="B3780" s="3" t="s">
        <v>8752</v>
      </c>
      <c r="C3780" s="3" t="s">
        <v>8753</v>
      </c>
      <c r="D3780" s="3">
        <v>764.60653980942402</v>
      </c>
      <c r="E3780" s="3" t="s">
        <v>8754</v>
      </c>
      <c r="F3780" s="3" t="s">
        <v>83</v>
      </c>
      <c r="G3780" s="3" t="s">
        <v>159</v>
      </c>
      <c r="H3780" s="3" t="s">
        <v>4</v>
      </c>
      <c r="I3780" s="3" t="s">
        <v>8261</v>
      </c>
      <c r="J3780" s="3" t="s">
        <v>83</v>
      </c>
      <c r="K3780" s="3" t="s">
        <v>159</v>
      </c>
      <c r="L3780" s="3" t="s">
        <v>4</v>
      </c>
      <c r="N3780" s="3" t="s">
        <v>687</v>
      </c>
      <c r="O3780" s="3" t="s">
        <v>9</v>
      </c>
      <c r="P3780" s="3" t="s">
        <v>4</v>
      </c>
      <c r="Q3780" s="3" t="s">
        <v>10</v>
      </c>
      <c r="V3780" t="str">
        <f t="shared" si="195"/>
        <v>Remove</v>
      </c>
      <c r="W3780"/>
      <c r="X3780"/>
      <c r="Y3780"/>
      <c r="Z3780"/>
      <c r="AA3780"/>
      <c r="AC3780"/>
      <c r="AE3780"/>
    </row>
    <row r="3781" spans="1:31" hidden="1" x14ac:dyDescent="0.3">
      <c r="A3781" s="3">
        <v>3314435040</v>
      </c>
      <c r="B3781" s="3" t="s">
        <v>8752</v>
      </c>
      <c r="C3781" s="3" t="s">
        <v>8755</v>
      </c>
      <c r="D3781" s="3">
        <v>391.80597384080397</v>
      </c>
      <c r="E3781" s="3" t="s">
        <v>8756</v>
      </c>
      <c r="F3781" s="3" t="s">
        <v>6</v>
      </c>
      <c r="G3781" s="3" t="s">
        <v>34</v>
      </c>
      <c r="H3781" s="3" t="s">
        <v>4</v>
      </c>
      <c r="I3781" s="3" t="s">
        <v>8757</v>
      </c>
      <c r="J3781" s="3" t="s">
        <v>6</v>
      </c>
      <c r="K3781" s="3" t="s">
        <v>34</v>
      </c>
      <c r="L3781" s="3" t="s">
        <v>4</v>
      </c>
      <c r="N3781" s="3" t="s">
        <v>8</v>
      </c>
      <c r="O3781" s="3" t="s">
        <v>9</v>
      </c>
      <c r="P3781" s="3" t="s">
        <v>4</v>
      </c>
      <c r="Q3781" s="3" t="s">
        <v>10</v>
      </c>
      <c r="V3781" t="str">
        <f t="shared" si="195"/>
        <v>Remove</v>
      </c>
      <c r="W3781"/>
      <c r="X3781"/>
      <c r="Y3781"/>
      <c r="Z3781"/>
      <c r="AA3781"/>
      <c r="AC3781"/>
      <c r="AE3781"/>
    </row>
    <row r="3782" spans="1:31" hidden="1" x14ac:dyDescent="0.3">
      <c r="A3782" s="3">
        <v>3313584040</v>
      </c>
      <c r="B3782" s="3" t="s">
        <v>8752</v>
      </c>
      <c r="C3782" s="3" t="s">
        <v>8752</v>
      </c>
      <c r="D3782" s="3">
        <v>82.938094621241603</v>
      </c>
      <c r="E3782" s="3" t="s">
        <v>8758</v>
      </c>
      <c r="F3782" s="3" t="s">
        <v>41</v>
      </c>
      <c r="G3782" s="3" t="s">
        <v>144</v>
      </c>
      <c r="H3782" s="3" t="s">
        <v>4</v>
      </c>
      <c r="I3782" s="3" t="s">
        <v>8759</v>
      </c>
      <c r="J3782" s="3" t="s">
        <v>41</v>
      </c>
      <c r="K3782" s="3" t="s">
        <v>144</v>
      </c>
      <c r="L3782" s="3" t="s">
        <v>4</v>
      </c>
      <c r="N3782" s="3" t="s">
        <v>4771</v>
      </c>
      <c r="O3782" s="3" t="s">
        <v>9</v>
      </c>
      <c r="P3782" s="3" t="s">
        <v>4</v>
      </c>
      <c r="Q3782" s="3" t="s">
        <v>10</v>
      </c>
      <c r="V3782" t="str">
        <f t="shared" si="195"/>
        <v>Remove</v>
      </c>
      <c r="W3782"/>
      <c r="X3782"/>
      <c r="Y3782"/>
      <c r="Z3782"/>
      <c r="AA3782"/>
      <c r="AC3782"/>
      <c r="AE3782"/>
    </row>
    <row r="3783" spans="1:31" hidden="1" x14ac:dyDescent="0.3">
      <c r="A3783" s="3">
        <v>3313071040</v>
      </c>
      <c r="B3783" s="3" t="s">
        <v>8752</v>
      </c>
      <c r="C3783" s="3" t="s">
        <v>8753</v>
      </c>
      <c r="D3783" s="3">
        <v>602.41168605236305</v>
      </c>
      <c r="E3783" s="3" t="s">
        <v>8760</v>
      </c>
      <c r="F3783" s="3" t="s">
        <v>83</v>
      </c>
      <c r="G3783" s="3" t="s">
        <v>159</v>
      </c>
      <c r="H3783" s="3" t="s">
        <v>4</v>
      </c>
      <c r="I3783" s="3" t="s">
        <v>8261</v>
      </c>
      <c r="J3783" s="3" t="s">
        <v>83</v>
      </c>
      <c r="K3783" s="3" t="s">
        <v>159</v>
      </c>
      <c r="L3783" s="3" t="s">
        <v>4</v>
      </c>
      <c r="N3783" s="3" t="s">
        <v>687</v>
      </c>
      <c r="O3783" s="3" t="s">
        <v>9</v>
      </c>
      <c r="P3783" s="3" t="s">
        <v>4</v>
      </c>
      <c r="Q3783" s="3" t="s">
        <v>10</v>
      </c>
      <c r="V3783" t="str">
        <f t="shared" si="195"/>
        <v>Remove</v>
      </c>
      <c r="W3783"/>
      <c r="X3783"/>
      <c r="Y3783"/>
      <c r="Z3783"/>
      <c r="AA3783"/>
      <c r="AC3783"/>
      <c r="AE3783"/>
    </row>
    <row r="3784" spans="1:31" hidden="1" x14ac:dyDescent="0.3">
      <c r="A3784" s="3">
        <v>3325509040</v>
      </c>
      <c r="B3784" s="3" t="s">
        <v>8761</v>
      </c>
      <c r="C3784" s="3" t="s">
        <v>8761</v>
      </c>
      <c r="D3784" s="3">
        <v>119.224812058479</v>
      </c>
      <c r="E3784" s="3" t="s">
        <v>8762</v>
      </c>
      <c r="F3784" s="3" t="s">
        <v>83</v>
      </c>
      <c r="G3784" s="3" t="s">
        <v>159</v>
      </c>
      <c r="H3784" s="3" t="s">
        <v>127</v>
      </c>
      <c r="I3784" s="3" t="s">
        <v>8763</v>
      </c>
      <c r="J3784" s="3" t="s">
        <v>83</v>
      </c>
      <c r="K3784" s="3" t="s">
        <v>159</v>
      </c>
      <c r="L3784" s="3" t="s">
        <v>127</v>
      </c>
      <c r="O3784" s="3" t="s">
        <v>9</v>
      </c>
      <c r="P3784" s="3" t="s">
        <v>127</v>
      </c>
      <c r="Q3784" s="3" t="s">
        <v>10</v>
      </c>
      <c r="V3784" t="str">
        <f t="shared" si="195"/>
        <v>Remove</v>
      </c>
      <c r="W3784"/>
      <c r="X3784"/>
      <c r="Y3784"/>
      <c r="Z3784"/>
      <c r="AA3784"/>
      <c r="AC3784"/>
      <c r="AE3784"/>
    </row>
    <row r="3785" spans="1:31" hidden="1" x14ac:dyDescent="0.3">
      <c r="A3785" s="3">
        <v>3313945040</v>
      </c>
      <c r="B3785" s="3" t="s">
        <v>8761</v>
      </c>
      <c r="C3785" s="3" t="s">
        <v>8755</v>
      </c>
      <c r="D3785" s="3">
        <v>755.034183974553</v>
      </c>
      <c r="E3785" s="3" t="s">
        <v>8764</v>
      </c>
      <c r="F3785" s="3" t="s">
        <v>62</v>
      </c>
      <c r="G3785" s="3" t="s">
        <v>113</v>
      </c>
      <c r="H3785" s="3" t="s">
        <v>4</v>
      </c>
      <c r="I3785" s="3" t="s">
        <v>8765</v>
      </c>
      <c r="J3785" s="3" t="s">
        <v>83</v>
      </c>
      <c r="K3785" s="3" t="s">
        <v>608</v>
      </c>
      <c r="L3785" s="3" t="s">
        <v>4</v>
      </c>
      <c r="N3785" s="3" t="s">
        <v>495</v>
      </c>
      <c r="O3785" s="3" t="s">
        <v>9</v>
      </c>
      <c r="P3785" s="3" t="s">
        <v>4</v>
      </c>
      <c r="Q3785" s="3" t="s">
        <v>10</v>
      </c>
      <c r="V3785" t="str">
        <f t="shared" si="195"/>
        <v>Remove</v>
      </c>
      <c r="W3785"/>
      <c r="X3785"/>
      <c r="Y3785"/>
      <c r="Z3785"/>
      <c r="AA3785"/>
      <c r="AC3785"/>
      <c r="AE3785"/>
    </row>
    <row r="3786" spans="1:31" hidden="1" x14ac:dyDescent="0.3">
      <c r="A3786" s="3">
        <v>3313565040</v>
      </c>
      <c r="B3786" s="3" t="s">
        <v>8761</v>
      </c>
      <c r="C3786" s="3" t="s">
        <v>8761</v>
      </c>
      <c r="D3786" s="3">
        <v>662.08961238971199</v>
      </c>
      <c r="E3786" s="3" t="s">
        <v>8766</v>
      </c>
      <c r="F3786" s="3" t="s">
        <v>26</v>
      </c>
      <c r="G3786" s="3" t="s">
        <v>612</v>
      </c>
      <c r="H3786" s="3" t="s">
        <v>4</v>
      </c>
      <c r="I3786" s="3" t="s">
        <v>8767</v>
      </c>
      <c r="J3786" s="3" t="s">
        <v>26</v>
      </c>
      <c r="K3786" s="3" t="s">
        <v>612</v>
      </c>
      <c r="L3786" s="3" t="s">
        <v>443</v>
      </c>
      <c r="N3786" s="3" t="s">
        <v>299</v>
      </c>
      <c r="O3786" s="3" t="s">
        <v>9</v>
      </c>
      <c r="P3786" s="3" t="s">
        <v>4</v>
      </c>
      <c r="Q3786" s="3" t="s">
        <v>10</v>
      </c>
      <c r="V3786" t="str">
        <f t="shared" si="195"/>
        <v>Remove</v>
      </c>
      <c r="W3786"/>
      <c r="X3786"/>
      <c r="Y3786"/>
      <c r="Z3786"/>
      <c r="AA3786"/>
      <c r="AC3786"/>
      <c r="AE3786"/>
    </row>
    <row r="3787" spans="1:31" hidden="1" x14ac:dyDescent="0.3">
      <c r="A3787" s="3">
        <v>3313455040</v>
      </c>
      <c r="B3787" s="3" t="s">
        <v>8761</v>
      </c>
      <c r="C3787" s="3" t="s">
        <v>8761</v>
      </c>
      <c r="D3787" s="3">
        <v>368.467262547318</v>
      </c>
      <c r="E3787" s="3" t="s">
        <v>8768</v>
      </c>
      <c r="F3787" s="3" t="s">
        <v>2</v>
      </c>
      <c r="G3787" s="3" t="s">
        <v>3</v>
      </c>
      <c r="H3787" s="3" t="s">
        <v>4</v>
      </c>
      <c r="I3787" s="3" t="s">
        <v>8769</v>
      </c>
      <c r="J3787" s="3" t="s">
        <v>2</v>
      </c>
      <c r="K3787" s="3" t="s">
        <v>3</v>
      </c>
      <c r="L3787" s="3" t="s">
        <v>4</v>
      </c>
      <c r="O3787" s="3" t="s">
        <v>9</v>
      </c>
      <c r="P3787" s="3" t="s">
        <v>4</v>
      </c>
      <c r="Q3787" s="3" t="s">
        <v>10</v>
      </c>
      <c r="V3787" t="str">
        <f t="shared" si="195"/>
        <v>Remove</v>
      </c>
      <c r="W3787"/>
      <c r="X3787"/>
      <c r="Y3787"/>
      <c r="Z3787"/>
      <c r="AA3787"/>
      <c r="AC3787"/>
      <c r="AE3787"/>
    </row>
    <row r="3788" spans="1:31" hidden="1" x14ac:dyDescent="0.3">
      <c r="A3788" s="3">
        <v>3314788040</v>
      </c>
      <c r="B3788" s="3" t="s">
        <v>8770</v>
      </c>
      <c r="C3788" s="3" t="s">
        <v>8770</v>
      </c>
      <c r="D3788" s="3">
        <v>86.197097857256097</v>
      </c>
      <c r="E3788" s="3" t="s">
        <v>8771</v>
      </c>
      <c r="F3788" s="3" t="s">
        <v>26</v>
      </c>
      <c r="G3788" s="3" t="s">
        <v>27</v>
      </c>
      <c r="H3788" s="3" t="s">
        <v>4</v>
      </c>
      <c r="I3788" s="3" t="s">
        <v>8772</v>
      </c>
      <c r="J3788" s="3" t="s">
        <v>26</v>
      </c>
      <c r="K3788" s="3" t="s">
        <v>27</v>
      </c>
      <c r="L3788" s="3" t="s">
        <v>4</v>
      </c>
      <c r="O3788" s="3" t="s">
        <v>9</v>
      </c>
      <c r="P3788" s="3" t="s">
        <v>4</v>
      </c>
      <c r="Q3788" s="3" t="s">
        <v>10</v>
      </c>
      <c r="V3788" t="str">
        <f t="shared" si="195"/>
        <v>Remove</v>
      </c>
      <c r="W3788"/>
      <c r="X3788"/>
      <c r="Y3788"/>
      <c r="Z3788"/>
      <c r="AA3788"/>
      <c r="AC3788"/>
      <c r="AE3788"/>
    </row>
    <row r="3789" spans="1:31" hidden="1" x14ac:dyDescent="0.3">
      <c r="A3789" s="3">
        <v>3313901040</v>
      </c>
      <c r="B3789" s="3" t="s">
        <v>8770</v>
      </c>
      <c r="C3789" s="3" t="s">
        <v>8770</v>
      </c>
      <c r="D3789" s="3">
        <v>249.49738461316801</v>
      </c>
      <c r="E3789" s="3" t="s">
        <v>4378</v>
      </c>
      <c r="F3789" s="3" t="s">
        <v>26</v>
      </c>
      <c r="G3789" s="3" t="s">
        <v>27</v>
      </c>
      <c r="H3789" s="3" t="s">
        <v>4</v>
      </c>
      <c r="I3789" s="3" t="s">
        <v>8773</v>
      </c>
      <c r="J3789" s="3" t="s">
        <v>13</v>
      </c>
      <c r="K3789" s="3" t="s">
        <v>74</v>
      </c>
      <c r="L3789" s="3" t="s">
        <v>4</v>
      </c>
      <c r="O3789" s="3" t="s">
        <v>9</v>
      </c>
      <c r="P3789" s="3" t="s">
        <v>4</v>
      </c>
      <c r="Q3789" s="3" t="s">
        <v>10</v>
      </c>
      <c r="V3789" t="str">
        <f t="shared" si="195"/>
        <v>Remove</v>
      </c>
      <c r="W3789"/>
      <c r="X3789"/>
      <c r="Y3789"/>
      <c r="Z3789"/>
      <c r="AA3789"/>
      <c r="AC3789"/>
      <c r="AE3789"/>
    </row>
    <row r="3790" spans="1:31" ht="28.8" x14ac:dyDescent="0.3">
      <c r="A3790" s="3">
        <v>3078886040</v>
      </c>
      <c r="B3790" s="3" t="s">
        <v>8770</v>
      </c>
      <c r="C3790" s="3" t="s">
        <v>8774</v>
      </c>
      <c r="D3790" s="3">
        <v>147.78864628821</v>
      </c>
      <c r="E3790" s="3" t="s">
        <v>16066</v>
      </c>
      <c r="F3790" s="3" t="s">
        <v>6</v>
      </c>
      <c r="G3790" s="3" t="s">
        <v>7</v>
      </c>
      <c r="H3790" s="3" t="s">
        <v>16054</v>
      </c>
      <c r="I3790" s="3" t="s">
        <v>25</v>
      </c>
      <c r="J3790" s="3" t="s">
        <v>26</v>
      </c>
      <c r="K3790" s="3" t="s">
        <v>27</v>
      </c>
      <c r="L3790" s="3" t="s">
        <v>107</v>
      </c>
      <c r="O3790" s="3" t="s">
        <v>9</v>
      </c>
      <c r="P3790" s="3" t="s">
        <v>107</v>
      </c>
      <c r="Q3790" s="3" t="s">
        <v>10</v>
      </c>
      <c r="R3790" s="2" t="s">
        <v>507</v>
      </c>
      <c r="S3790" s="3">
        <v>14.5</v>
      </c>
      <c r="T3790" s="3">
        <v>13.66</v>
      </c>
      <c r="U3790" s="3">
        <v>8.89</v>
      </c>
      <c r="V3790" s="3" t="str">
        <f t="shared" si="195"/>
        <v>Keep</v>
      </c>
      <c r="W3790" s="2" t="str">
        <f>MID(B3790, 5, 11)</f>
        <v>Nov 27 2018</v>
      </c>
      <c r="X3790" s="3">
        <f t="shared" ref="X3790" si="196">VALUE(RIGHT(W3790,4))</f>
        <v>2018</v>
      </c>
      <c r="Y3790" s="2" t="str">
        <f>H3790&amp;X3790</f>
        <v>india2018</v>
      </c>
      <c r="Z3790" s="1" t="s">
        <v>16093</v>
      </c>
      <c r="AA3790" s="1">
        <f>IFERROR(VLOOKUP(Z3790, RISKSHEET!$A$2:$G$1000, 4, FALSE), "Missing")</f>
        <v>-1.42208894249052E-3</v>
      </c>
      <c r="AB3790">
        <f>IFERROR(VLOOKUP(Z3790, RISKSHEET!$A$2:$G$1000, 5, FALSE), "Missing")</f>
        <v>-0.99770677089691195</v>
      </c>
      <c r="AC3790" s="1">
        <f>IFERROR(VLOOKUP(Z3790, RISKSHEET!$A$2:$G$1000, 6, FALSE), "Missing")</f>
        <v>0.26291778683662398</v>
      </c>
      <c r="AD3790" t="str">
        <f>_xlfn.XLOOKUP(Z3790, CREDITRATING!I:I, CREDITRATING!E:E, "Missing")</f>
        <v>BB</v>
      </c>
      <c r="AE3790" s="1">
        <f>_xlfn.XLOOKUP(Z3790, CREDITRATING!I:I, CREDITRATING!F:F, "Missing")</f>
        <v>12</v>
      </c>
    </row>
    <row r="3791" spans="1:31" hidden="1" x14ac:dyDescent="0.3">
      <c r="A3791" s="3">
        <v>3321699040</v>
      </c>
      <c r="B3791" s="3" t="s">
        <v>8743</v>
      </c>
      <c r="C3791" s="3" t="s">
        <v>8743</v>
      </c>
      <c r="D3791" s="3">
        <v>113.02627860977699</v>
      </c>
      <c r="E3791" s="3" t="s">
        <v>8775</v>
      </c>
      <c r="F3791" s="3" t="s">
        <v>83</v>
      </c>
      <c r="G3791" s="3" t="s">
        <v>84</v>
      </c>
      <c r="H3791" s="3" t="s">
        <v>107</v>
      </c>
      <c r="I3791" s="3" t="s">
        <v>8776</v>
      </c>
      <c r="J3791" s="3" t="s">
        <v>83</v>
      </c>
      <c r="K3791" s="3" t="s">
        <v>84</v>
      </c>
      <c r="L3791" s="3" t="s">
        <v>107</v>
      </c>
      <c r="M3791" s="3" t="s">
        <v>2904</v>
      </c>
      <c r="N3791" s="3" t="s">
        <v>8777</v>
      </c>
      <c r="O3791" s="3" t="s">
        <v>9</v>
      </c>
      <c r="P3791" s="3" t="s">
        <v>107</v>
      </c>
      <c r="Q3791" s="3" t="s">
        <v>10</v>
      </c>
      <c r="V3791" t="str">
        <f t="shared" si="195"/>
        <v>Remove</v>
      </c>
      <c r="W3791"/>
      <c r="X3791"/>
      <c r="Y3791"/>
      <c r="Z3791"/>
      <c r="AA3791"/>
      <c r="AC3791"/>
      <c r="AE3791"/>
    </row>
    <row r="3792" spans="1:31" hidden="1" x14ac:dyDescent="0.3">
      <c r="A3792" s="3">
        <v>3315292040</v>
      </c>
      <c r="B3792" s="3" t="s">
        <v>8743</v>
      </c>
      <c r="C3792" s="3" t="s">
        <v>8778</v>
      </c>
      <c r="D3792" s="3">
        <v>89.370842695793201</v>
      </c>
      <c r="E3792" s="3" t="s">
        <v>8779</v>
      </c>
      <c r="F3792" s="3" t="s">
        <v>6</v>
      </c>
      <c r="G3792" s="3" t="s">
        <v>7</v>
      </c>
      <c r="H3792" s="3" t="s">
        <v>4</v>
      </c>
      <c r="I3792" s="3" t="s">
        <v>8780</v>
      </c>
      <c r="J3792" s="3" t="s">
        <v>83</v>
      </c>
      <c r="K3792" s="3" t="s">
        <v>121</v>
      </c>
      <c r="L3792" s="3" t="s">
        <v>4</v>
      </c>
      <c r="O3792" s="3" t="s">
        <v>9</v>
      </c>
      <c r="P3792" s="3" t="s">
        <v>4</v>
      </c>
      <c r="Q3792" s="3" t="s">
        <v>10</v>
      </c>
      <c r="V3792" t="str">
        <f t="shared" si="195"/>
        <v>Remove</v>
      </c>
      <c r="W3792"/>
      <c r="X3792"/>
      <c r="Y3792"/>
      <c r="Z3792"/>
      <c r="AA3792"/>
      <c r="AC3792"/>
      <c r="AE3792"/>
    </row>
    <row r="3793" spans="1:31" hidden="1" x14ac:dyDescent="0.3">
      <c r="A3793" s="3">
        <v>3314854040</v>
      </c>
      <c r="B3793" s="3" t="s">
        <v>8743</v>
      </c>
      <c r="C3793" s="3" t="s">
        <v>8743</v>
      </c>
      <c r="D3793" s="3">
        <v>131.733862844974</v>
      </c>
      <c r="E3793" s="3" t="s">
        <v>8781</v>
      </c>
      <c r="F3793" s="3" t="s">
        <v>13</v>
      </c>
      <c r="G3793" s="3" t="s">
        <v>96</v>
      </c>
      <c r="H3793" s="3" t="s">
        <v>4</v>
      </c>
      <c r="I3793" s="3" t="s">
        <v>8782</v>
      </c>
      <c r="J3793" s="3" t="s">
        <v>62</v>
      </c>
      <c r="K3793" s="3" t="s">
        <v>113</v>
      </c>
      <c r="L3793" s="3" t="s">
        <v>4</v>
      </c>
      <c r="O3793" s="3" t="s">
        <v>9</v>
      </c>
      <c r="P3793" s="3" t="s">
        <v>4</v>
      </c>
      <c r="Q3793" s="3" t="s">
        <v>10</v>
      </c>
      <c r="V3793" t="str">
        <f t="shared" si="195"/>
        <v>Remove</v>
      </c>
      <c r="W3793"/>
      <c r="X3793"/>
      <c r="Y3793"/>
      <c r="Z3793"/>
      <c r="AA3793"/>
      <c r="AC3793"/>
      <c r="AE3793"/>
    </row>
    <row r="3794" spans="1:31" hidden="1" x14ac:dyDescent="0.3">
      <c r="A3794" s="3">
        <v>3314443040</v>
      </c>
      <c r="B3794" s="3" t="s">
        <v>8743</v>
      </c>
      <c r="C3794" s="3" t="s">
        <v>8743</v>
      </c>
      <c r="D3794" s="3">
        <v>397.99922580645199</v>
      </c>
      <c r="E3794" s="3" t="s">
        <v>8783</v>
      </c>
      <c r="F3794" s="3" t="s">
        <v>41</v>
      </c>
      <c r="G3794" s="3" t="s">
        <v>223</v>
      </c>
      <c r="H3794" s="3" t="s">
        <v>49</v>
      </c>
      <c r="I3794" s="3" t="s">
        <v>8784</v>
      </c>
      <c r="J3794" s="3" t="s">
        <v>41</v>
      </c>
      <c r="K3794" s="3" t="s">
        <v>223</v>
      </c>
      <c r="L3794" s="3" t="s">
        <v>49</v>
      </c>
      <c r="M3794" s="3" t="s">
        <v>3541</v>
      </c>
      <c r="O3794" s="3" t="s">
        <v>9</v>
      </c>
      <c r="P3794" s="3" t="s">
        <v>49</v>
      </c>
      <c r="Q3794" s="3" t="s">
        <v>10</v>
      </c>
      <c r="V3794" t="str">
        <f t="shared" si="195"/>
        <v>Remove</v>
      </c>
      <c r="W3794"/>
      <c r="X3794"/>
      <c r="Y3794"/>
      <c r="Z3794"/>
      <c r="AA3794"/>
      <c r="AC3794"/>
      <c r="AE3794"/>
    </row>
    <row r="3795" spans="1:31" hidden="1" x14ac:dyDescent="0.3">
      <c r="A3795" s="3">
        <v>3314006040</v>
      </c>
      <c r="B3795" s="3" t="s">
        <v>8743</v>
      </c>
      <c r="C3795" s="3" t="s">
        <v>8743</v>
      </c>
      <c r="D3795" s="3">
        <v>57.838211171544501</v>
      </c>
      <c r="E3795" s="3" t="s">
        <v>8785</v>
      </c>
      <c r="F3795" s="3" t="s">
        <v>6</v>
      </c>
      <c r="G3795" s="3" t="s">
        <v>34</v>
      </c>
      <c r="H3795" s="3" t="s">
        <v>4</v>
      </c>
      <c r="I3795" s="3" t="s">
        <v>8786</v>
      </c>
      <c r="J3795" s="3" t="s">
        <v>26</v>
      </c>
      <c r="K3795" s="3" t="s">
        <v>72</v>
      </c>
      <c r="L3795" s="3" t="s">
        <v>4</v>
      </c>
      <c r="N3795" s="3" t="s">
        <v>631</v>
      </c>
      <c r="O3795" s="3" t="s">
        <v>9</v>
      </c>
      <c r="P3795" s="3" t="s">
        <v>4</v>
      </c>
      <c r="Q3795" s="3" t="s">
        <v>10</v>
      </c>
      <c r="V3795" t="str">
        <f t="shared" si="195"/>
        <v>Remove</v>
      </c>
      <c r="W3795"/>
      <c r="X3795"/>
      <c r="Y3795"/>
      <c r="Z3795"/>
      <c r="AA3795"/>
      <c r="AC3795"/>
      <c r="AE3795"/>
    </row>
    <row r="3796" spans="1:31" hidden="1" x14ac:dyDescent="0.3">
      <c r="A3796" s="3">
        <v>3314892040</v>
      </c>
      <c r="B3796" s="3" t="s">
        <v>8787</v>
      </c>
      <c r="C3796" s="3" t="s">
        <v>8787</v>
      </c>
      <c r="D3796" s="3">
        <v>57.166278367417398</v>
      </c>
      <c r="E3796" s="3" t="s">
        <v>8788</v>
      </c>
      <c r="F3796" s="3" t="s">
        <v>13</v>
      </c>
      <c r="G3796" s="3" t="s">
        <v>155</v>
      </c>
      <c r="H3796" s="3" t="s">
        <v>4</v>
      </c>
      <c r="I3796" s="3" t="s">
        <v>25</v>
      </c>
      <c r="J3796" s="3" t="s">
        <v>26</v>
      </c>
      <c r="K3796" s="3" t="s">
        <v>27</v>
      </c>
      <c r="L3796" s="3" t="s">
        <v>4</v>
      </c>
      <c r="O3796" s="3" t="s">
        <v>9</v>
      </c>
      <c r="P3796" s="3" t="s">
        <v>4</v>
      </c>
      <c r="Q3796" s="3" t="s">
        <v>10</v>
      </c>
      <c r="V3796" t="str">
        <f t="shared" si="195"/>
        <v>Remove</v>
      </c>
      <c r="W3796"/>
      <c r="X3796"/>
      <c r="Y3796"/>
      <c r="Z3796"/>
      <c r="AA3796"/>
      <c r="AC3796"/>
      <c r="AE3796"/>
    </row>
    <row r="3797" spans="1:31" hidden="1" x14ac:dyDescent="0.3">
      <c r="A3797" s="3">
        <v>3314879040</v>
      </c>
      <c r="B3797" s="3" t="s">
        <v>8787</v>
      </c>
      <c r="C3797" s="3" t="s">
        <v>8787</v>
      </c>
      <c r="D3797" s="3">
        <v>80.967584203411306</v>
      </c>
      <c r="E3797" s="3" t="s">
        <v>8789</v>
      </c>
      <c r="F3797" s="3" t="s">
        <v>41</v>
      </c>
      <c r="G3797" s="3" t="s">
        <v>42</v>
      </c>
      <c r="H3797" s="3" t="s">
        <v>4</v>
      </c>
      <c r="I3797" s="3" t="s">
        <v>8790</v>
      </c>
      <c r="J3797" s="3" t="s">
        <v>41</v>
      </c>
      <c r="K3797" s="3" t="s">
        <v>42</v>
      </c>
      <c r="L3797" s="3" t="s">
        <v>28</v>
      </c>
      <c r="O3797" s="3" t="s">
        <v>9</v>
      </c>
      <c r="P3797" s="3" t="s">
        <v>4</v>
      </c>
      <c r="Q3797" s="3" t="s">
        <v>10</v>
      </c>
      <c r="V3797" t="str">
        <f t="shared" si="195"/>
        <v>Remove</v>
      </c>
      <c r="W3797"/>
      <c r="X3797"/>
      <c r="Y3797"/>
      <c r="Z3797"/>
      <c r="AA3797"/>
      <c r="AC3797"/>
      <c r="AE3797"/>
    </row>
    <row r="3798" spans="1:31" hidden="1" x14ac:dyDescent="0.3">
      <c r="A3798" s="3">
        <v>3314414040</v>
      </c>
      <c r="B3798" s="3" t="s">
        <v>8787</v>
      </c>
      <c r="C3798" s="3" t="s">
        <v>8787</v>
      </c>
      <c r="D3798" s="3">
        <v>108.53568038657301</v>
      </c>
      <c r="E3798" s="3" t="s">
        <v>8791</v>
      </c>
      <c r="F3798" s="3" t="s">
        <v>6</v>
      </c>
      <c r="G3798" s="3" t="s">
        <v>58</v>
      </c>
      <c r="H3798" s="3" t="s">
        <v>4</v>
      </c>
      <c r="I3798" s="3" t="s">
        <v>8792</v>
      </c>
      <c r="J3798" s="3" t="s">
        <v>26</v>
      </c>
      <c r="K3798" s="3" t="s">
        <v>27</v>
      </c>
      <c r="L3798" s="3" t="s">
        <v>4</v>
      </c>
      <c r="O3798" s="3" t="s">
        <v>9</v>
      </c>
      <c r="P3798" s="3" t="s">
        <v>4</v>
      </c>
      <c r="Q3798" s="3" t="s">
        <v>10</v>
      </c>
      <c r="V3798" t="str">
        <f t="shared" si="195"/>
        <v>Remove</v>
      </c>
      <c r="W3798"/>
      <c r="X3798"/>
      <c r="Y3798"/>
      <c r="Z3798"/>
      <c r="AA3798"/>
      <c r="AC3798"/>
      <c r="AE3798"/>
    </row>
    <row r="3799" spans="1:31" hidden="1" x14ac:dyDescent="0.3">
      <c r="A3799" s="3">
        <v>3293337040</v>
      </c>
      <c r="B3799" s="3" t="s">
        <v>8787</v>
      </c>
      <c r="C3799" s="3" t="s">
        <v>8787</v>
      </c>
      <c r="D3799" s="3">
        <v>145.13647999539799</v>
      </c>
      <c r="E3799" s="3" t="s">
        <v>8793</v>
      </c>
      <c r="F3799" s="3" t="s">
        <v>26</v>
      </c>
      <c r="G3799" s="3" t="s">
        <v>27</v>
      </c>
      <c r="H3799" s="3" t="s">
        <v>4</v>
      </c>
      <c r="I3799" s="3" t="s">
        <v>7988</v>
      </c>
      <c r="J3799" s="3" t="s">
        <v>13</v>
      </c>
      <c r="K3799" s="3" t="s">
        <v>155</v>
      </c>
      <c r="L3799" s="3" t="s">
        <v>4</v>
      </c>
      <c r="N3799" s="3" t="s">
        <v>8794</v>
      </c>
      <c r="O3799" s="3" t="s">
        <v>9</v>
      </c>
      <c r="P3799" s="3" t="s">
        <v>4</v>
      </c>
      <c r="Q3799" s="3" t="s">
        <v>10</v>
      </c>
      <c r="V3799" t="str">
        <f t="shared" si="195"/>
        <v>Remove</v>
      </c>
      <c r="W3799"/>
      <c r="X3799"/>
      <c r="Y3799"/>
      <c r="Z3799"/>
      <c r="AA3799"/>
      <c r="AC3799"/>
      <c r="AE3799"/>
    </row>
    <row r="3800" spans="1:31" hidden="1" x14ac:dyDescent="0.3">
      <c r="A3800" s="3">
        <v>3293336040</v>
      </c>
      <c r="B3800" s="3" t="s">
        <v>8787</v>
      </c>
      <c r="C3800" s="3" t="s">
        <v>8787</v>
      </c>
      <c r="D3800" s="3">
        <v>97.538901832197197</v>
      </c>
      <c r="E3800" s="3" t="s">
        <v>8795</v>
      </c>
      <c r="F3800" s="3" t="s">
        <v>26</v>
      </c>
      <c r="G3800" s="3" t="s">
        <v>27</v>
      </c>
      <c r="H3800" s="3" t="s">
        <v>4</v>
      </c>
      <c r="I3800" s="3" t="s">
        <v>7988</v>
      </c>
      <c r="J3800" s="3" t="s">
        <v>13</v>
      </c>
      <c r="K3800" s="3" t="s">
        <v>155</v>
      </c>
      <c r="L3800" s="3" t="s">
        <v>4</v>
      </c>
      <c r="N3800" s="3" t="s">
        <v>8794</v>
      </c>
      <c r="O3800" s="3" t="s">
        <v>9</v>
      </c>
      <c r="P3800" s="3" t="s">
        <v>4</v>
      </c>
      <c r="Q3800" s="3" t="s">
        <v>10</v>
      </c>
      <c r="V3800" t="str">
        <f t="shared" si="195"/>
        <v>Remove</v>
      </c>
      <c r="W3800"/>
      <c r="X3800"/>
      <c r="Y3800"/>
      <c r="Z3800"/>
      <c r="AA3800"/>
      <c r="AC3800"/>
      <c r="AE3800"/>
    </row>
    <row r="3801" spans="1:31" hidden="1" x14ac:dyDescent="0.3">
      <c r="A3801" s="3">
        <v>3318723040</v>
      </c>
      <c r="B3801" s="3" t="s">
        <v>8523</v>
      </c>
      <c r="C3801" s="3" t="s">
        <v>8523</v>
      </c>
      <c r="D3801" s="3">
        <v>68.963828346706194</v>
      </c>
      <c r="E3801" s="3" t="s">
        <v>6865</v>
      </c>
      <c r="F3801" s="3" t="s">
        <v>2</v>
      </c>
      <c r="G3801" s="3" t="s">
        <v>3</v>
      </c>
      <c r="H3801" s="3" t="s">
        <v>4</v>
      </c>
      <c r="I3801" s="3" t="s">
        <v>8796</v>
      </c>
      <c r="J3801" s="3" t="s">
        <v>26</v>
      </c>
      <c r="K3801" s="3" t="s">
        <v>27</v>
      </c>
      <c r="L3801" s="3" t="s">
        <v>28</v>
      </c>
      <c r="O3801" s="3" t="s">
        <v>9</v>
      </c>
      <c r="P3801" s="3" t="s">
        <v>4</v>
      </c>
      <c r="Q3801" s="3" t="s">
        <v>10</v>
      </c>
      <c r="V3801" t="str">
        <f t="shared" si="195"/>
        <v>Remove</v>
      </c>
      <c r="W3801"/>
      <c r="X3801"/>
      <c r="Y3801"/>
      <c r="Z3801"/>
      <c r="AA3801"/>
      <c r="AC3801"/>
      <c r="AE3801"/>
    </row>
    <row r="3802" spans="1:31" hidden="1" x14ac:dyDescent="0.3">
      <c r="A3802" s="3">
        <v>3318721040</v>
      </c>
      <c r="B3802" s="3" t="s">
        <v>8523</v>
      </c>
      <c r="C3802" s="3" t="s">
        <v>8523</v>
      </c>
      <c r="D3802" s="3">
        <v>228.492631700255</v>
      </c>
      <c r="E3802" s="3" t="s">
        <v>6866</v>
      </c>
      <c r="F3802" s="3" t="s">
        <v>2</v>
      </c>
      <c r="G3802" s="3" t="s">
        <v>3</v>
      </c>
      <c r="H3802" s="3" t="s">
        <v>4</v>
      </c>
      <c r="I3802" s="3" t="s">
        <v>8796</v>
      </c>
      <c r="J3802" s="3" t="s">
        <v>26</v>
      </c>
      <c r="K3802" s="3" t="s">
        <v>27</v>
      </c>
      <c r="L3802" s="3" t="s">
        <v>28</v>
      </c>
      <c r="O3802" s="3" t="s">
        <v>9</v>
      </c>
      <c r="P3802" s="3" t="s">
        <v>4</v>
      </c>
      <c r="Q3802" s="3" t="s">
        <v>10</v>
      </c>
      <c r="V3802" t="str">
        <f t="shared" si="195"/>
        <v>Remove</v>
      </c>
      <c r="W3802"/>
      <c r="X3802"/>
      <c r="Y3802"/>
      <c r="Z3802"/>
      <c r="AA3802"/>
      <c r="AC3802"/>
      <c r="AE3802"/>
    </row>
    <row r="3803" spans="1:31" hidden="1" x14ac:dyDescent="0.3">
      <c r="A3803" s="3">
        <v>3362013040</v>
      </c>
      <c r="B3803" s="3" t="s">
        <v>8797</v>
      </c>
      <c r="C3803" s="3" t="s">
        <v>8797</v>
      </c>
      <c r="D3803" s="3">
        <v>291.619799304178</v>
      </c>
      <c r="E3803" s="3" t="s">
        <v>8798</v>
      </c>
      <c r="F3803" s="3" t="s">
        <v>83</v>
      </c>
      <c r="G3803" s="3" t="s">
        <v>159</v>
      </c>
      <c r="H3803" s="3" t="s">
        <v>4</v>
      </c>
      <c r="I3803" s="3" t="s">
        <v>8799</v>
      </c>
      <c r="J3803" s="3" t="s">
        <v>83</v>
      </c>
      <c r="K3803" s="3" t="s">
        <v>159</v>
      </c>
      <c r="L3803" s="3" t="s">
        <v>4</v>
      </c>
      <c r="N3803" s="3" t="s">
        <v>8</v>
      </c>
      <c r="O3803" s="3" t="s">
        <v>9</v>
      </c>
      <c r="P3803" s="3" t="s">
        <v>4</v>
      </c>
      <c r="Q3803" s="3" t="s">
        <v>10</v>
      </c>
      <c r="V3803" t="str">
        <f t="shared" si="195"/>
        <v>Remove</v>
      </c>
      <c r="W3803"/>
      <c r="X3803"/>
      <c r="Y3803"/>
      <c r="Z3803"/>
      <c r="AA3803"/>
      <c r="AC3803"/>
      <c r="AE3803"/>
    </row>
    <row r="3804" spans="1:31" hidden="1" x14ac:dyDescent="0.3">
      <c r="A3804" s="3">
        <v>3315494040</v>
      </c>
      <c r="B3804" s="3" t="s">
        <v>8797</v>
      </c>
      <c r="C3804" s="3" t="s">
        <v>8002</v>
      </c>
      <c r="D3804" s="3">
        <v>86.418833345749803</v>
      </c>
      <c r="E3804" s="3" t="s">
        <v>8800</v>
      </c>
      <c r="F3804" s="3" t="s">
        <v>41</v>
      </c>
      <c r="G3804" s="3" t="s">
        <v>42</v>
      </c>
      <c r="H3804" s="3" t="s">
        <v>4</v>
      </c>
      <c r="I3804" s="3" t="s">
        <v>8801</v>
      </c>
      <c r="J3804" s="3" t="s">
        <v>6</v>
      </c>
      <c r="K3804" s="3" t="s">
        <v>79</v>
      </c>
      <c r="L3804" s="3" t="s">
        <v>4</v>
      </c>
      <c r="N3804" s="3" t="s">
        <v>469</v>
      </c>
      <c r="O3804" s="3" t="s">
        <v>9</v>
      </c>
      <c r="P3804" s="3" t="s">
        <v>4</v>
      </c>
      <c r="Q3804" s="3" t="s">
        <v>10</v>
      </c>
      <c r="V3804" t="str">
        <f t="shared" si="195"/>
        <v>Remove</v>
      </c>
      <c r="W3804"/>
      <c r="X3804"/>
      <c r="Y3804"/>
      <c r="Z3804"/>
      <c r="AA3804"/>
      <c r="AC3804"/>
      <c r="AE3804"/>
    </row>
    <row r="3805" spans="1:31" hidden="1" x14ac:dyDescent="0.3">
      <c r="A3805" s="3">
        <v>3315473040</v>
      </c>
      <c r="B3805" s="3" t="s">
        <v>8797</v>
      </c>
      <c r="C3805" s="3" t="s">
        <v>8797</v>
      </c>
      <c r="D3805" s="3">
        <v>258.57471462664301</v>
      </c>
      <c r="E3805" s="3" t="s">
        <v>8802</v>
      </c>
      <c r="F3805" s="3" t="s">
        <v>26</v>
      </c>
      <c r="G3805" s="3" t="s">
        <v>27</v>
      </c>
      <c r="H3805" s="3" t="s">
        <v>4</v>
      </c>
      <c r="I3805" s="3" t="s">
        <v>25</v>
      </c>
      <c r="J3805" s="3" t="s">
        <v>26</v>
      </c>
      <c r="K3805" s="3" t="s">
        <v>27</v>
      </c>
      <c r="L3805" s="3" t="s">
        <v>4</v>
      </c>
      <c r="O3805" s="3" t="s">
        <v>9</v>
      </c>
      <c r="P3805" s="3" t="s">
        <v>4</v>
      </c>
      <c r="Q3805" s="3" t="s">
        <v>10</v>
      </c>
      <c r="V3805" t="str">
        <f t="shared" si="195"/>
        <v>Remove</v>
      </c>
      <c r="W3805"/>
      <c r="X3805"/>
      <c r="Y3805"/>
      <c r="Z3805"/>
      <c r="AA3805"/>
      <c r="AC3805"/>
      <c r="AE3805"/>
    </row>
    <row r="3806" spans="1:31" hidden="1" x14ac:dyDescent="0.3">
      <c r="A3806" s="3">
        <v>3315595040</v>
      </c>
      <c r="B3806" s="3" t="s">
        <v>8803</v>
      </c>
      <c r="C3806" s="3" t="s">
        <v>8803</v>
      </c>
      <c r="D3806" s="3">
        <v>700.695822191552</v>
      </c>
      <c r="E3806" s="3" t="s">
        <v>8804</v>
      </c>
      <c r="F3806" s="3" t="s">
        <v>13</v>
      </c>
      <c r="G3806" s="3" t="s">
        <v>838</v>
      </c>
      <c r="H3806" s="3" t="s">
        <v>4</v>
      </c>
      <c r="I3806" s="3" t="s">
        <v>8805</v>
      </c>
      <c r="J3806" s="3" t="s">
        <v>13</v>
      </c>
      <c r="K3806" s="3" t="s">
        <v>74</v>
      </c>
      <c r="L3806" s="3" t="s">
        <v>4</v>
      </c>
      <c r="N3806" s="3" t="s">
        <v>329</v>
      </c>
      <c r="O3806" s="3" t="s">
        <v>9</v>
      </c>
      <c r="P3806" s="3" t="s">
        <v>4</v>
      </c>
      <c r="Q3806" s="3" t="s">
        <v>10</v>
      </c>
      <c r="V3806" t="str">
        <f t="shared" si="195"/>
        <v>Remove</v>
      </c>
      <c r="W3806"/>
      <c r="X3806"/>
      <c r="Y3806"/>
      <c r="Z3806"/>
      <c r="AA3806"/>
      <c r="AC3806"/>
      <c r="AE3806"/>
    </row>
    <row r="3807" spans="1:31" hidden="1" x14ac:dyDescent="0.3">
      <c r="A3807" s="3">
        <v>3315525040</v>
      </c>
      <c r="B3807" s="3" t="s">
        <v>8803</v>
      </c>
      <c r="C3807" s="3" t="s">
        <v>8803</v>
      </c>
      <c r="D3807" s="3">
        <v>248.911268294086</v>
      </c>
      <c r="E3807" s="3" t="s">
        <v>8806</v>
      </c>
      <c r="F3807" s="3" t="s">
        <v>41</v>
      </c>
      <c r="G3807" s="3" t="s">
        <v>144</v>
      </c>
      <c r="H3807" s="3" t="s">
        <v>4</v>
      </c>
      <c r="I3807" s="3" t="s">
        <v>8807</v>
      </c>
      <c r="J3807" s="3" t="s">
        <v>83</v>
      </c>
      <c r="K3807" s="3" t="s">
        <v>159</v>
      </c>
      <c r="L3807" s="3" t="s">
        <v>4</v>
      </c>
      <c r="N3807" s="3" t="s">
        <v>8808</v>
      </c>
      <c r="O3807" s="3" t="s">
        <v>9</v>
      </c>
      <c r="P3807" s="3" t="s">
        <v>4</v>
      </c>
      <c r="Q3807" s="3" t="s">
        <v>10</v>
      </c>
      <c r="V3807" t="str">
        <f t="shared" si="195"/>
        <v>Remove</v>
      </c>
      <c r="W3807"/>
      <c r="X3807"/>
      <c r="Y3807"/>
      <c r="Z3807"/>
      <c r="AA3807"/>
      <c r="AC3807"/>
      <c r="AE3807"/>
    </row>
    <row r="3808" spans="1:31" hidden="1" x14ac:dyDescent="0.3">
      <c r="A3808" s="3">
        <v>3315522040</v>
      </c>
      <c r="B3808" s="3" t="s">
        <v>8803</v>
      </c>
      <c r="C3808" s="3" t="s">
        <v>8803</v>
      </c>
      <c r="D3808" s="3">
        <v>1233.82673452371</v>
      </c>
      <c r="E3808" s="3" t="s">
        <v>8809</v>
      </c>
      <c r="F3808" s="3" t="s">
        <v>83</v>
      </c>
      <c r="G3808" s="3" t="s">
        <v>159</v>
      </c>
      <c r="H3808" s="3" t="s">
        <v>4</v>
      </c>
      <c r="I3808" s="3" t="s">
        <v>8807</v>
      </c>
      <c r="J3808" s="3" t="s">
        <v>83</v>
      </c>
      <c r="K3808" s="3" t="s">
        <v>159</v>
      </c>
      <c r="L3808" s="3" t="s">
        <v>4</v>
      </c>
      <c r="N3808" s="3" t="s">
        <v>8808</v>
      </c>
      <c r="O3808" s="3" t="s">
        <v>9</v>
      </c>
      <c r="P3808" s="3" t="s">
        <v>4</v>
      </c>
      <c r="Q3808" s="3" t="s">
        <v>10</v>
      </c>
      <c r="V3808" t="str">
        <f t="shared" si="195"/>
        <v>Remove</v>
      </c>
      <c r="W3808"/>
      <c r="X3808"/>
      <c r="Y3808"/>
      <c r="Z3808"/>
      <c r="AA3808"/>
      <c r="AC3808"/>
      <c r="AE3808"/>
    </row>
    <row r="3809" spans="1:31" ht="28.8" x14ac:dyDescent="0.3">
      <c r="A3809" s="3">
        <v>3229188040</v>
      </c>
      <c r="B3809" s="3" t="s">
        <v>8803</v>
      </c>
      <c r="C3809" s="3" t="s">
        <v>8803</v>
      </c>
      <c r="D3809" s="3">
        <v>4124.7869902354996</v>
      </c>
      <c r="E3809" s="3" t="s">
        <v>8810</v>
      </c>
      <c r="F3809" s="3" t="s">
        <v>18</v>
      </c>
      <c r="G3809" s="3" t="s">
        <v>186</v>
      </c>
      <c r="H3809" s="3" t="s">
        <v>16054</v>
      </c>
      <c r="I3809" s="3" t="s">
        <v>8811</v>
      </c>
      <c r="J3809" s="3" t="s">
        <v>62</v>
      </c>
      <c r="K3809" s="3" t="s">
        <v>210</v>
      </c>
      <c r="L3809" s="3" t="s">
        <v>107</v>
      </c>
      <c r="M3809" s="3" t="s">
        <v>8812</v>
      </c>
      <c r="N3809" s="3" t="s">
        <v>8813</v>
      </c>
      <c r="O3809" s="3" t="s">
        <v>9</v>
      </c>
      <c r="P3809" s="3" t="s">
        <v>107</v>
      </c>
      <c r="Q3809" s="3" t="s">
        <v>10</v>
      </c>
      <c r="R3809" s="2" t="s">
        <v>109</v>
      </c>
      <c r="S3809" s="3">
        <v>17.899999999999999</v>
      </c>
      <c r="T3809" s="3">
        <v>16.440000000000001</v>
      </c>
      <c r="U3809" s="3">
        <v>14.35</v>
      </c>
      <c r="V3809" s="3" t="str">
        <f t="shared" si="195"/>
        <v>Keep</v>
      </c>
      <c r="W3809" s="2" t="str">
        <f>MID(B3809, 5, 11)</f>
        <v>Dec 03 2018</v>
      </c>
      <c r="X3809" s="3">
        <f t="shared" ref="X3809" si="197">VALUE(RIGHT(W3809,4))</f>
        <v>2018</v>
      </c>
      <c r="Y3809" s="2" t="str">
        <f>H3809&amp;X3809</f>
        <v>india2018</v>
      </c>
      <c r="Z3809" s="1" t="s">
        <v>16093</v>
      </c>
      <c r="AA3809" s="1">
        <f>IFERROR(VLOOKUP(Z3809, RISKSHEET!$A$2:$G$1000, 4, FALSE), "Missing")</f>
        <v>-1.42208894249052E-3</v>
      </c>
      <c r="AB3809">
        <f>IFERROR(VLOOKUP(Z3809, RISKSHEET!$A$2:$G$1000, 5, FALSE), "Missing")</f>
        <v>-0.99770677089691195</v>
      </c>
      <c r="AC3809" s="1">
        <f>IFERROR(VLOOKUP(Z3809, RISKSHEET!$A$2:$G$1000, 6, FALSE), "Missing")</f>
        <v>0.26291778683662398</v>
      </c>
      <c r="AD3809" t="str">
        <f>_xlfn.XLOOKUP(Z3809, CREDITRATING!I:I, CREDITRATING!E:E, "Missing")</f>
        <v>BB</v>
      </c>
      <c r="AE3809" s="1">
        <f>_xlfn.XLOOKUP(Z3809, CREDITRATING!I:I, CREDITRATING!F:F, "Missing")</f>
        <v>12</v>
      </c>
    </row>
    <row r="3810" spans="1:31" hidden="1" x14ac:dyDescent="0.3">
      <c r="A3810" s="3">
        <v>3405739040</v>
      </c>
      <c r="B3810" s="3" t="s">
        <v>8814</v>
      </c>
      <c r="C3810" s="3" t="s">
        <v>8814</v>
      </c>
      <c r="D3810" s="3">
        <v>520.10744031720503</v>
      </c>
      <c r="E3810" s="3" t="s">
        <v>8815</v>
      </c>
      <c r="F3810" s="3" t="s">
        <v>41</v>
      </c>
      <c r="G3810" s="3" t="s">
        <v>144</v>
      </c>
      <c r="H3810" s="3" t="s">
        <v>127</v>
      </c>
      <c r="I3810" s="3" t="s">
        <v>8816</v>
      </c>
      <c r="J3810" s="3" t="s">
        <v>41</v>
      </c>
      <c r="K3810" s="3" t="s">
        <v>144</v>
      </c>
      <c r="L3810" s="3" t="s">
        <v>127</v>
      </c>
      <c r="N3810" s="3" t="s">
        <v>541</v>
      </c>
      <c r="O3810" s="3" t="s">
        <v>9</v>
      </c>
      <c r="P3810" s="3" t="s">
        <v>127</v>
      </c>
      <c r="Q3810" s="3" t="s">
        <v>10</v>
      </c>
      <c r="V3810" t="str">
        <f t="shared" si="195"/>
        <v>Remove</v>
      </c>
      <c r="W3810"/>
      <c r="X3810"/>
      <c r="Y3810"/>
      <c r="Z3810"/>
      <c r="AA3810"/>
      <c r="AC3810"/>
      <c r="AE3810"/>
    </row>
    <row r="3811" spans="1:31" hidden="1" x14ac:dyDescent="0.3">
      <c r="A3811" s="3">
        <v>3316573040</v>
      </c>
      <c r="B3811" s="3" t="s">
        <v>8266</v>
      </c>
      <c r="C3811" s="3" t="s">
        <v>8266</v>
      </c>
      <c r="D3811" s="3">
        <v>135.59413546376399</v>
      </c>
      <c r="E3811" s="3" t="s">
        <v>8817</v>
      </c>
      <c r="F3811" s="3" t="s">
        <v>62</v>
      </c>
      <c r="G3811" s="3" t="s">
        <v>210</v>
      </c>
      <c r="H3811" s="3" t="s">
        <v>4</v>
      </c>
      <c r="I3811" s="3" t="s">
        <v>8818</v>
      </c>
      <c r="J3811" s="3" t="s">
        <v>2</v>
      </c>
      <c r="K3811" s="3" t="s">
        <v>3</v>
      </c>
      <c r="L3811" s="3" t="s">
        <v>4</v>
      </c>
      <c r="O3811" s="3" t="s">
        <v>9</v>
      </c>
      <c r="P3811" s="3" t="s">
        <v>4</v>
      </c>
      <c r="Q3811" s="3" t="s">
        <v>10</v>
      </c>
      <c r="V3811" t="str">
        <f t="shared" si="195"/>
        <v>Remove</v>
      </c>
      <c r="W3811"/>
      <c r="X3811"/>
      <c r="Y3811"/>
      <c r="Z3811"/>
      <c r="AA3811"/>
      <c r="AC3811"/>
      <c r="AE3811"/>
    </row>
    <row r="3812" spans="1:31" hidden="1" x14ac:dyDescent="0.3">
      <c r="A3812" s="3">
        <v>3318766040</v>
      </c>
      <c r="B3812" s="3" t="s">
        <v>8819</v>
      </c>
      <c r="C3812" s="3" t="s">
        <v>8819</v>
      </c>
      <c r="D3812" s="3">
        <v>1340.0039389607</v>
      </c>
      <c r="E3812" s="3" t="s">
        <v>8820</v>
      </c>
      <c r="F3812" s="3" t="s">
        <v>2</v>
      </c>
      <c r="G3812" s="3" t="s">
        <v>208</v>
      </c>
      <c r="H3812" s="3" t="s">
        <v>4</v>
      </c>
      <c r="I3812" s="3" t="s">
        <v>25</v>
      </c>
      <c r="J3812" s="3" t="s">
        <v>26</v>
      </c>
      <c r="K3812" s="3" t="s">
        <v>27</v>
      </c>
      <c r="L3812" s="3" t="s">
        <v>443</v>
      </c>
      <c r="O3812" s="3" t="s">
        <v>9</v>
      </c>
      <c r="P3812" s="3" t="s">
        <v>4</v>
      </c>
      <c r="Q3812" s="3" t="s">
        <v>10</v>
      </c>
      <c r="V3812" t="str">
        <f t="shared" si="195"/>
        <v>Remove</v>
      </c>
      <c r="W3812"/>
      <c r="X3812"/>
      <c r="Y3812"/>
      <c r="Z3812"/>
      <c r="AA3812"/>
      <c r="AC3812"/>
      <c r="AE3812"/>
    </row>
    <row r="3813" spans="1:31" hidden="1" x14ac:dyDescent="0.3">
      <c r="A3813" s="3">
        <v>3319468040</v>
      </c>
      <c r="B3813" s="3" t="s">
        <v>8578</v>
      </c>
      <c r="C3813" s="3" t="s">
        <v>8578</v>
      </c>
      <c r="D3813" s="3">
        <v>93.608317833062102</v>
      </c>
      <c r="E3813" s="3" t="s">
        <v>8821</v>
      </c>
      <c r="F3813" s="3" t="s">
        <v>26</v>
      </c>
      <c r="G3813" s="3" t="s">
        <v>27</v>
      </c>
      <c r="H3813" s="3" t="s">
        <v>4</v>
      </c>
      <c r="I3813" s="3" t="s">
        <v>8822</v>
      </c>
      <c r="J3813" s="3" t="s">
        <v>83</v>
      </c>
      <c r="K3813" s="3" t="s">
        <v>121</v>
      </c>
      <c r="L3813" s="3" t="s">
        <v>4</v>
      </c>
      <c r="O3813" s="3" t="s">
        <v>9</v>
      </c>
      <c r="P3813" s="3" t="s">
        <v>4</v>
      </c>
      <c r="Q3813" s="3" t="s">
        <v>10</v>
      </c>
      <c r="V3813" t="str">
        <f t="shared" si="195"/>
        <v>Remove</v>
      </c>
      <c r="W3813"/>
      <c r="X3813"/>
      <c r="Y3813"/>
      <c r="Z3813"/>
      <c r="AA3813"/>
      <c r="AC3813"/>
      <c r="AE3813"/>
    </row>
    <row r="3814" spans="1:31" hidden="1" x14ac:dyDescent="0.3">
      <c r="A3814" s="3">
        <v>3318889040</v>
      </c>
      <c r="B3814" s="3" t="s">
        <v>8578</v>
      </c>
      <c r="C3814" s="3" t="s">
        <v>8578</v>
      </c>
      <c r="D3814" s="3">
        <v>61.468263194605903</v>
      </c>
      <c r="E3814" s="3" t="s">
        <v>8823</v>
      </c>
      <c r="F3814" s="3" t="s">
        <v>41</v>
      </c>
      <c r="G3814" s="3" t="s">
        <v>223</v>
      </c>
      <c r="H3814" s="3" t="s">
        <v>4</v>
      </c>
      <c r="I3814" s="3" t="s">
        <v>8824</v>
      </c>
      <c r="J3814" s="3" t="s">
        <v>26</v>
      </c>
      <c r="K3814" s="3" t="s">
        <v>27</v>
      </c>
      <c r="L3814" s="3" t="s">
        <v>4</v>
      </c>
      <c r="O3814" s="3" t="s">
        <v>9</v>
      </c>
      <c r="P3814" s="3" t="s">
        <v>4</v>
      </c>
      <c r="Q3814" s="3" t="s">
        <v>10</v>
      </c>
      <c r="V3814" t="str">
        <f t="shared" si="195"/>
        <v>Remove</v>
      </c>
      <c r="W3814"/>
      <c r="X3814"/>
      <c r="Y3814"/>
      <c r="Z3814"/>
      <c r="AA3814"/>
      <c r="AC3814"/>
      <c r="AE3814"/>
    </row>
    <row r="3815" spans="1:31" hidden="1" x14ac:dyDescent="0.3">
      <c r="A3815" s="3">
        <v>3317763040</v>
      </c>
      <c r="B3815" s="3" t="s">
        <v>8578</v>
      </c>
      <c r="C3815" s="3" t="s">
        <v>8578</v>
      </c>
      <c r="D3815" s="3">
        <v>231.45053475935799</v>
      </c>
      <c r="E3815" s="3" t="s">
        <v>8825</v>
      </c>
      <c r="F3815" s="3" t="s">
        <v>41</v>
      </c>
      <c r="G3815" s="3" t="s">
        <v>223</v>
      </c>
      <c r="H3815" s="3" t="s">
        <v>4</v>
      </c>
      <c r="I3815" s="3" t="s">
        <v>8826</v>
      </c>
      <c r="J3815" s="3" t="s">
        <v>6</v>
      </c>
      <c r="K3815" s="3" t="s">
        <v>79</v>
      </c>
      <c r="L3815" s="3" t="s">
        <v>4</v>
      </c>
      <c r="N3815" s="3" t="s">
        <v>1752</v>
      </c>
      <c r="O3815" s="3" t="s">
        <v>9</v>
      </c>
      <c r="P3815" s="3" t="s">
        <v>4</v>
      </c>
      <c r="Q3815" s="3" t="s">
        <v>10</v>
      </c>
      <c r="V3815" t="str">
        <f t="shared" si="195"/>
        <v>Remove</v>
      </c>
      <c r="W3815"/>
      <c r="X3815"/>
      <c r="Y3815"/>
      <c r="Z3815"/>
      <c r="AA3815"/>
      <c r="AC3815"/>
      <c r="AE3815"/>
    </row>
    <row r="3816" spans="1:31" hidden="1" x14ac:dyDescent="0.3">
      <c r="A3816" s="3">
        <v>3318860040</v>
      </c>
      <c r="B3816" s="3" t="s">
        <v>8755</v>
      </c>
      <c r="C3816" s="3" t="s">
        <v>8755</v>
      </c>
      <c r="D3816" s="3">
        <v>692.53488135248006</v>
      </c>
      <c r="E3816" s="3" t="s">
        <v>8827</v>
      </c>
      <c r="F3816" s="3" t="s">
        <v>13</v>
      </c>
      <c r="G3816" s="3" t="s">
        <v>838</v>
      </c>
      <c r="H3816" s="3" t="s">
        <v>4</v>
      </c>
      <c r="I3816" s="3" t="s">
        <v>8828</v>
      </c>
      <c r="J3816" s="3" t="s">
        <v>26</v>
      </c>
      <c r="K3816" s="3" t="s">
        <v>27</v>
      </c>
      <c r="L3816" s="3" t="s">
        <v>4</v>
      </c>
      <c r="M3816" s="3" t="s">
        <v>687</v>
      </c>
      <c r="O3816" s="3" t="s">
        <v>9</v>
      </c>
      <c r="P3816" s="3" t="s">
        <v>4</v>
      </c>
      <c r="Q3816" s="3" t="s">
        <v>10</v>
      </c>
      <c r="V3816" t="str">
        <f t="shared" si="195"/>
        <v>Remove</v>
      </c>
      <c r="W3816"/>
      <c r="X3816"/>
      <c r="Y3816"/>
      <c r="Z3816"/>
      <c r="AA3816"/>
      <c r="AC3816"/>
      <c r="AE3816"/>
    </row>
    <row r="3817" spans="1:31" hidden="1" x14ac:dyDescent="0.3">
      <c r="A3817" s="3">
        <v>3403778040</v>
      </c>
      <c r="B3817" s="3" t="s">
        <v>8829</v>
      </c>
      <c r="C3817" s="3" t="s">
        <v>8829</v>
      </c>
      <c r="D3817" s="3">
        <v>125.23925916226599</v>
      </c>
      <c r="E3817" s="3" t="s">
        <v>8830</v>
      </c>
      <c r="F3817" s="3" t="s">
        <v>62</v>
      </c>
      <c r="G3817" s="3" t="s">
        <v>113</v>
      </c>
      <c r="H3817" s="3" t="s">
        <v>4</v>
      </c>
      <c r="I3817" s="3" t="s">
        <v>8831</v>
      </c>
      <c r="J3817" s="3" t="s">
        <v>26</v>
      </c>
      <c r="K3817" s="3" t="s">
        <v>27</v>
      </c>
      <c r="L3817" s="3" t="s">
        <v>4</v>
      </c>
      <c r="N3817" s="3" t="s">
        <v>8</v>
      </c>
      <c r="O3817" s="3" t="s">
        <v>9</v>
      </c>
      <c r="P3817" s="3" t="s">
        <v>4</v>
      </c>
      <c r="Q3817" s="3" t="s">
        <v>10</v>
      </c>
      <c r="V3817" t="str">
        <f t="shared" si="195"/>
        <v>Remove</v>
      </c>
      <c r="W3817"/>
      <c r="X3817"/>
      <c r="Y3817"/>
      <c r="Z3817"/>
      <c r="AA3817"/>
      <c r="AC3817"/>
      <c r="AE3817"/>
    </row>
    <row r="3818" spans="1:31" hidden="1" x14ac:dyDescent="0.3">
      <c r="A3818" s="3">
        <v>3320152040</v>
      </c>
      <c r="B3818" s="3" t="s">
        <v>8829</v>
      </c>
      <c r="C3818" s="3" t="s">
        <v>8829</v>
      </c>
      <c r="D3818" s="3">
        <v>187.70608327452399</v>
      </c>
      <c r="E3818" s="3" t="s">
        <v>8832</v>
      </c>
      <c r="F3818" s="3" t="s">
        <v>2</v>
      </c>
      <c r="G3818" s="3" t="s">
        <v>3</v>
      </c>
      <c r="H3818" s="3" t="s">
        <v>107</v>
      </c>
      <c r="I3818" s="3" t="s">
        <v>8833</v>
      </c>
      <c r="J3818" s="3" t="s">
        <v>2</v>
      </c>
      <c r="K3818" s="3" t="s">
        <v>3</v>
      </c>
      <c r="L3818" s="3" t="s">
        <v>239</v>
      </c>
      <c r="M3818" s="3" t="s">
        <v>8834</v>
      </c>
      <c r="O3818" s="3" t="s">
        <v>9</v>
      </c>
      <c r="P3818" s="3" t="s">
        <v>107</v>
      </c>
      <c r="Q3818" s="3" t="s">
        <v>10</v>
      </c>
      <c r="V3818" t="str">
        <f t="shared" si="195"/>
        <v>Remove</v>
      </c>
      <c r="W3818"/>
      <c r="X3818"/>
      <c r="Y3818"/>
      <c r="Z3818"/>
      <c r="AA3818"/>
      <c r="AC3818"/>
      <c r="AE3818"/>
    </row>
    <row r="3819" spans="1:31" hidden="1" x14ac:dyDescent="0.3">
      <c r="A3819" s="3">
        <v>3319120040</v>
      </c>
      <c r="B3819" s="3" t="s">
        <v>8829</v>
      </c>
      <c r="C3819" s="3" t="s">
        <v>8829</v>
      </c>
      <c r="D3819" s="3">
        <v>262.77681630346501</v>
      </c>
      <c r="E3819" s="3" t="s">
        <v>8835</v>
      </c>
      <c r="F3819" s="3" t="s">
        <v>62</v>
      </c>
      <c r="G3819" s="3" t="s">
        <v>113</v>
      </c>
      <c r="H3819" s="3" t="s">
        <v>332</v>
      </c>
      <c r="I3819" s="3" t="s">
        <v>8836</v>
      </c>
      <c r="J3819" s="3" t="s">
        <v>62</v>
      </c>
      <c r="K3819" s="3" t="s">
        <v>113</v>
      </c>
      <c r="L3819" s="3" t="s">
        <v>2645</v>
      </c>
      <c r="M3819" s="3" t="s">
        <v>6096</v>
      </c>
      <c r="O3819" s="3" t="s">
        <v>9</v>
      </c>
      <c r="P3819" s="3" t="s">
        <v>332</v>
      </c>
      <c r="Q3819" s="3" t="s">
        <v>10</v>
      </c>
      <c r="V3819" t="str">
        <f t="shared" si="195"/>
        <v>Remove</v>
      </c>
      <c r="W3819"/>
      <c r="X3819"/>
      <c r="Y3819"/>
      <c r="Z3819"/>
      <c r="AA3819"/>
      <c r="AC3819"/>
      <c r="AE3819"/>
    </row>
    <row r="3820" spans="1:31" hidden="1" x14ac:dyDescent="0.3">
      <c r="A3820" s="3">
        <v>3320081040</v>
      </c>
      <c r="B3820" s="3" t="s">
        <v>8837</v>
      </c>
      <c r="C3820" s="3" t="s">
        <v>8837</v>
      </c>
      <c r="D3820" s="3">
        <v>74.975317399423801</v>
      </c>
      <c r="E3820" s="3" t="s">
        <v>8838</v>
      </c>
      <c r="F3820" s="3" t="s">
        <v>6</v>
      </c>
      <c r="G3820" s="3" t="s">
        <v>58</v>
      </c>
      <c r="H3820" s="3" t="s">
        <v>4</v>
      </c>
      <c r="I3820" s="3" t="s">
        <v>8839</v>
      </c>
      <c r="J3820" s="3" t="s">
        <v>62</v>
      </c>
      <c r="K3820" s="3" t="s">
        <v>113</v>
      </c>
      <c r="L3820" s="3" t="s">
        <v>4</v>
      </c>
      <c r="N3820" s="3" t="s">
        <v>8</v>
      </c>
      <c r="O3820" s="3" t="s">
        <v>9</v>
      </c>
      <c r="P3820" s="3" t="s">
        <v>4</v>
      </c>
      <c r="Q3820" s="3" t="s">
        <v>10</v>
      </c>
      <c r="V3820" t="str">
        <f t="shared" si="195"/>
        <v>Remove</v>
      </c>
      <c r="W3820"/>
      <c r="X3820"/>
      <c r="Y3820"/>
      <c r="Z3820"/>
      <c r="AA3820"/>
      <c r="AC3820"/>
      <c r="AE3820"/>
    </row>
    <row r="3821" spans="1:31" hidden="1" x14ac:dyDescent="0.3">
      <c r="A3821" s="3">
        <v>3319290040</v>
      </c>
      <c r="B3821" s="3" t="s">
        <v>8837</v>
      </c>
      <c r="C3821" s="3" t="s">
        <v>8840</v>
      </c>
      <c r="D3821" s="3">
        <v>136.001129174689</v>
      </c>
      <c r="E3821" s="3" t="s">
        <v>8841</v>
      </c>
      <c r="F3821" s="3" t="s">
        <v>13</v>
      </c>
      <c r="G3821" s="3" t="s">
        <v>14</v>
      </c>
      <c r="H3821" s="3" t="s">
        <v>4</v>
      </c>
      <c r="I3821" s="3" t="s">
        <v>8842</v>
      </c>
      <c r="J3821" s="3" t="s">
        <v>98</v>
      </c>
      <c r="K3821" s="3" t="s">
        <v>99</v>
      </c>
      <c r="L3821" s="3" t="s">
        <v>4</v>
      </c>
      <c r="N3821" s="3" t="s">
        <v>537</v>
      </c>
      <c r="O3821" s="3" t="s">
        <v>9</v>
      </c>
      <c r="P3821" s="3" t="s">
        <v>4</v>
      </c>
      <c r="Q3821" s="3" t="s">
        <v>10</v>
      </c>
      <c r="V3821" t="str">
        <f t="shared" si="195"/>
        <v>Remove</v>
      </c>
      <c r="W3821"/>
      <c r="X3821"/>
      <c r="Y3821"/>
      <c r="Z3821"/>
      <c r="AA3821"/>
      <c r="AC3821"/>
      <c r="AE3821"/>
    </row>
    <row r="3822" spans="1:31" ht="28.8" x14ac:dyDescent="0.3">
      <c r="A3822" s="3">
        <v>3317529040</v>
      </c>
      <c r="B3822" s="3" t="s">
        <v>8837</v>
      </c>
      <c r="C3822" s="3" t="s">
        <v>8843</v>
      </c>
      <c r="D3822" s="3">
        <v>2101.14403709607</v>
      </c>
      <c r="E3822" s="3" t="s">
        <v>8844</v>
      </c>
      <c r="F3822" s="3" t="s">
        <v>26</v>
      </c>
      <c r="G3822" s="3" t="s">
        <v>198</v>
      </c>
      <c r="H3822" s="3" t="s">
        <v>16054</v>
      </c>
      <c r="I3822" s="3" t="s">
        <v>8845</v>
      </c>
      <c r="J3822" s="3" t="s">
        <v>26</v>
      </c>
      <c r="K3822" s="3" t="s">
        <v>198</v>
      </c>
      <c r="L3822" s="3" t="s">
        <v>107</v>
      </c>
      <c r="N3822" s="3" t="s">
        <v>5085</v>
      </c>
      <c r="O3822" s="3" t="s">
        <v>9</v>
      </c>
      <c r="P3822" s="3" t="s">
        <v>107</v>
      </c>
      <c r="Q3822" s="3" t="s">
        <v>10</v>
      </c>
      <c r="R3822" s="2" t="s">
        <v>507</v>
      </c>
      <c r="S3822" s="3">
        <v>39.64</v>
      </c>
      <c r="T3822" s="3">
        <v>13.93</v>
      </c>
      <c r="U3822" s="3">
        <v>19.23</v>
      </c>
      <c r="V3822" s="3" t="str">
        <f t="shared" si="195"/>
        <v>Keep</v>
      </c>
      <c r="W3822" s="2" t="str">
        <f>MID(B3822, 5, 11)</f>
        <v>Dec 11 2018</v>
      </c>
      <c r="X3822" s="3">
        <f t="shared" ref="X3822" si="198">VALUE(RIGHT(W3822,4))</f>
        <v>2018</v>
      </c>
      <c r="Y3822" s="2" t="str">
        <f>H3822&amp;X3822</f>
        <v>india2018</v>
      </c>
      <c r="Z3822" s="1" t="s">
        <v>16093</v>
      </c>
      <c r="AA3822" s="1">
        <f>IFERROR(VLOOKUP(Z3822, RISKSHEET!$A$2:$G$1000, 4, FALSE), "Missing")</f>
        <v>-1.42208894249052E-3</v>
      </c>
      <c r="AB3822">
        <f>IFERROR(VLOOKUP(Z3822, RISKSHEET!$A$2:$G$1000, 5, FALSE), "Missing")</f>
        <v>-0.99770677089691195</v>
      </c>
      <c r="AC3822" s="1">
        <f>IFERROR(VLOOKUP(Z3822, RISKSHEET!$A$2:$G$1000, 6, FALSE), "Missing")</f>
        <v>0.26291778683662398</v>
      </c>
      <c r="AD3822" t="str">
        <f>_xlfn.XLOOKUP(Z3822, CREDITRATING!I:I, CREDITRATING!E:E, "Missing")</f>
        <v>BB</v>
      </c>
      <c r="AE3822" s="1">
        <f>_xlfn.XLOOKUP(Z3822, CREDITRATING!I:I, CREDITRATING!F:F, "Missing")</f>
        <v>12</v>
      </c>
    </row>
    <row r="3823" spans="1:31" hidden="1" x14ac:dyDescent="0.3">
      <c r="A3823" s="3">
        <v>3321098040</v>
      </c>
      <c r="B3823" s="3" t="s">
        <v>8846</v>
      </c>
      <c r="C3823" s="3" t="s">
        <v>8846</v>
      </c>
      <c r="D3823" s="3">
        <v>100.873738545412</v>
      </c>
      <c r="E3823" s="3" t="s">
        <v>8847</v>
      </c>
      <c r="F3823" s="3" t="s">
        <v>62</v>
      </c>
      <c r="G3823" s="3" t="s">
        <v>328</v>
      </c>
      <c r="H3823" s="3" t="s">
        <v>4</v>
      </c>
      <c r="I3823" s="3" t="s">
        <v>8848</v>
      </c>
      <c r="J3823" s="3" t="s">
        <v>6</v>
      </c>
      <c r="K3823" s="3" t="s">
        <v>34</v>
      </c>
      <c r="L3823" s="3" t="s">
        <v>4</v>
      </c>
      <c r="O3823" s="3" t="s">
        <v>9</v>
      </c>
      <c r="P3823" s="3" t="s">
        <v>4</v>
      </c>
      <c r="Q3823" s="3" t="s">
        <v>10</v>
      </c>
      <c r="V3823" t="str">
        <f t="shared" si="195"/>
        <v>Remove</v>
      </c>
      <c r="W3823"/>
      <c r="X3823"/>
      <c r="Y3823"/>
      <c r="Z3823"/>
      <c r="AA3823"/>
      <c r="AC3823"/>
      <c r="AE3823"/>
    </row>
    <row r="3824" spans="1:31" hidden="1" x14ac:dyDescent="0.3">
      <c r="A3824" s="3">
        <v>3320751040</v>
      </c>
      <c r="B3824" s="3" t="s">
        <v>8846</v>
      </c>
      <c r="C3824" s="3" t="s">
        <v>8846</v>
      </c>
      <c r="D3824" s="3">
        <v>153.11448787843599</v>
      </c>
      <c r="E3824" s="3" t="s">
        <v>8849</v>
      </c>
      <c r="F3824" s="3" t="s">
        <v>2</v>
      </c>
      <c r="G3824" s="3" t="s">
        <v>3</v>
      </c>
      <c r="H3824" s="3" t="s">
        <v>4</v>
      </c>
      <c r="I3824" s="3" t="s">
        <v>25</v>
      </c>
      <c r="J3824" s="3" t="s">
        <v>26</v>
      </c>
      <c r="K3824" s="3" t="s">
        <v>27</v>
      </c>
      <c r="L3824" s="3" t="s">
        <v>4</v>
      </c>
      <c r="O3824" s="3" t="s">
        <v>9</v>
      </c>
      <c r="P3824" s="3" t="s">
        <v>4</v>
      </c>
      <c r="Q3824" s="3" t="s">
        <v>10</v>
      </c>
      <c r="V3824" t="str">
        <f t="shared" si="195"/>
        <v>Remove</v>
      </c>
      <c r="W3824"/>
      <c r="X3824"/>
      <c r="Y3824"/>
      <c r="Z3824"/>
      <c r="AA3824"/>
      <c r="AC3824"/>
      <c r="AE3824"/>
    </row>
    <row r="3825" spans="1:31" hidden="1" x14ac:dyDescent="0.3">
      <c r="A3825" s="3">
        <v>3320635040</v>
      </c>
      <c r="B3825" s="3" t="s">
        <v>8846</v>
      </c>
      <c r="C3825" s="3" t="s">
        <v>8846</v>
      </c>
      <c r="D3825" s="3">
        <v>125.61564783667799</v>
      </c>
      <c r="E3825" s="3" t="s">
        <v>8850</v>
      </c>
      <c r="F3825" s="3" t="s">
        <v>2</v>
      </c>
      <c r="G3825" s="3" t="s">
        <v>3</v>
      </c>
      <c r="H3825" s="3" t="s">
        <v>4</v>
      </c>
      <c r="I3825" s="3" t="s">
        <v>8851</v>
      </c>
      <c r="J3825" s="3" t="s">
        <v>2</v>
      </c>
      <c r="K3825" s="3" t="s">
        <v>3</v>
      </c>
      <c r="L3825" s="3" t="s">
        <v>4</v>
      </c>
      <c r="O3825" s="3" t="s">
        <v>9</v>
      </c>
      <c r="P3825" s="3" t="s">
        <v>4</v>
      </c>
      <c r="Q3825" s="3" t="s">
        <v>10</v>
      </c>
      <c r="V3825" t="str">
        <f t="shared" si="195"/>
        <v>Remove</v>
      </c>
      <c r="W3825"/>
      <c r="X3825"/>
      <c r="Y3825"/>
      <c r="Z3825"/>
      <c r="AA3825"/>
      <c r="AC3825"/>
      <c r="AE3825"/>
    </row>
    <row r="3826" spans="1:31" hidden="1" x14ac:dyDescent="0.3">
      <c r="A3826" s="3">
        <v>3321173040</v>
      </c>
      <c r="B3826" s="3" t="s">
        <v>8852</v>
      </c>
      <c r="C3826" s="3" t="s">
        <v>8852</v>
      </c>
      <c r="D3826" s="3">
        <v>427.89845590159598</v>
      </c>
      <c r="E3826" s="3" t="s">
        <v>8853</v>
      </c>
      <c r="F3826" s="3" t="s">
        <v>6</v>
      </c>
      <c r="G3826" s="3" t="s">
        <v>34</v>
      </c>
      <c r="H3826" s="3" t="s">
        <v>4</v>
      </c>
      <c r="I3826" s="3" t="s">
        <v>8854</v>
      </c>
      <c r="J3826" s="3" t="s">
        <v>6</v>
      </c>
      <c r="K3826" s="3" t="s">
        <v>34</v>
      </c>
      <c r="L3826" s="3" t="s">
        <v>4</v>
      </c>
      <c r="N3826" s="3" t="s">
        <v>1693</v>
      </c>
      <c r="O3826" s="3" t="s">
        <v>9</v>
      </c>
      <c r="P3826" s="3" t="s">
        <v>4</v>
      </c>
      <c r="Q3826" s="3" t="s">
        <v>10</v>
      </c>
      <c r="V3826" t="str">
        <f t="shared" si="195"/>
        <v>Remove</v>
      </c>
      <c r="W3826"/>
      <c r="X3826"/>
      <c r="Y3826"/>
      <c r="Z3826"/>
      <c r="AA3826"/>
      <c r="AC3826"/>
      <c r="AE3826"/>
    </row>
    <row r="3827" spans="1:31" hidden="1" x14ac:dyDescent="0.3">
      <c r="A3827" s="3">
        <v>3321132040</v>
      </c>
      <c r="B3827" s="3" t="s">
        <v>8852</v>
      </c>
      <c r="C3827" s="3" t="s">
        <v>8852</v>
      </c>
      <c r="D3827" s="3">
        <v>70.000145395329895</v>
      </c>
      <c r="E3827" s="3" t="s">
        <v>8855</v>
      </c>
      <c r="F3827" s="3" t="s">
        <v>83</v>
      </c>
      <c r="G3827" s="3" t="s">
        <v>123</v>
      </c>
      <c r="H3827" s="3" t="s">
        <v>4</v>
      </c>
      <c r="I3827" s="3" t="s">
        <v>8856</v>
      </c>
      <c r="J3827" s="3" t="s">
        <v>83</v>
      </c>
      <c r="K3827" s="3" t="s">
        <v>123</v>
      </c>
      <c r="L3827" s="3" t="s">
        <v>4</v>
      </c>
      <c r="M3827" s="3" t="s">
        <v>299</v>
      </c>
      <c r="O3827" s="3" t="s">
        <v>9</v>
      </c>
      <c r="P3827" s="3" t="s">
        <v>4</v>
      </c>
      <c r="Q3827" s="3" t="s">
        <v>10</v>
      </c>
      <c r="V3827" t="str">
        <f t="shared" si="195"/>
        <v>Remove</v>
      </c>
      <c r="W3827"/>
      <c r="X3827"/>
      <c r="Y3827"/>
      <c r="Z3827"/>
      <c r="AA3827"/>
      <c r="AC3827"/>
      <c r="AE3827"/>
    </row>
    <row r="3828" spans="1:31" hidden="1" x14ac:dyDescent="0.3">
      <c r="A3828" s="3">
        <v>3321129040</v>
      </c>
      <c r="B3828" s="3" t="s">
        <v>8852</v>
      </c>
      <c r="C3828" s="3" t="s">
        <v>8852</v>
      </c>
      <c r="D3828" s="3">
        <v>65.000145395329895</v>
      </c>
      <c r="E3828" s="3" t="s">
        <v>8857</v>
      </c>
      <c r="F3828" s="3" t="s">
        <v>83</v>
      </c>
      <c r="G3828" s="3" t="s">
        <v>123</v>
      </c>
      <c r="H3828" s="3" t="s">
        <v>4</v>
      </c>
      <c r="I3828" s="3" t="s">
        <v>8856</v>
      </c>
      <c r="J3828" s="3" t="s">
        <v>83</v>
      </c>
      <c r="K3828" s="3" t="s">
        <v>123</v>
      </c>
      <c r="L3828" s="3" t="s">
        <v>4</v>
      </c>
      <c r="M3828" s="3" t="s">
        <v>299</v>
      </c>
      <c r="O3828" s="3" t="s">
        <v>9</v>
      </c>
      <c r="P3828" s="3" t="s">
        <v>4</v>
      </c>
      <c r="Q3828" s="3" t="s">
        <v>10</v>
      </c>
      <c r="V3828" t="str">
        <f t="shared" si="195"/>
        <v>Remove</v>
      </c>
      <c r="W3828"/>
      <c r="X3828"/>
      <c r="Y3828"/>
      <c r="Z3828"/>
      <c r="AA3828"/>
      <c r="AC3828"/>
      <c r="AE3828"/>
    </row>
    <row r="3829" spans="1:31" hidden="1" x14ac:dyDescent="0.3">
      <c r="A3829" s="3">
        <v>3321127040</v>
      </c>
      <c r="B3829" s="3" t="s">
        <v>8852</v>
      </c>
      <c r="C3829" s="3" t="s">
        <v>8852</v>
      </c>
      <c r="D3829" s="3">
        <v>50.000145395329902</v>
      </c>
      <c r="E3829" s="3" t="s">
        <v>8858</v>
      </c>
      <c r="F3829" s="3" t="s">
        <v>83</v>
      </c>
      <c r="G3829" s="3" t="s">
        <v>123</v>
      </c>
      <c r="H3829" s="3" t="s">
        <v>4</v>
      </c>
      <c r="I3829" s="3" t="s">
        <v>8856</v>
      </c>
      <c r="J3829" s="3" t="s">
        <v>83</v>
      </c>
      <c r="K3829" s="3" t="s">
        <v>123</v>
      </c>
      <c r="L3829" s="3" t="s">
        <v>4</v>
      </c>
      <c r="M3829" s="3" t="s">
        <v>299</v>
      </c>
      <c r="O3829" s="3" t="s">
        <v>9</v>
      </c>
      <c r="P3829" s="3" t="s">
        <v>4</v>
      </c>
      <c r="Q3829" s="3" t="s">
        <v>10</v>
      </c>
      <c r="V3829" t="str">
        <f t="shared" si="195"/>
        <v>Remove</v>
      </c>
      <c r="W3829"/>
      <c r="X3829"/>
      <c r="Y3829"/>
      <c r="Z3829"/>
      <c r="AA3829"/>
      <c r="AC3829"/>
      <c r="AE3829"/>
    </row>
    <row r="3830" spans="1:31" hidden="1" x14ac:dyDescent="0.3">
      <c r="A3830" s="3">
        <v>3321119040</v>
      </c>
      <c r="B3830" s="3" t="s">
        <v>8852</v>
      </c>
      <c r="C3830" s="3" t="s">
        <v>8852</v>
      </c>
      <c r="D3830" s="3">
        <v>59.612085259821399</v>
      </c>
      <c r="E3830" s="3" t="s">
        <v>8859</v>
      </c>
      <c r="F3830" s="3" t="s">
        <v>13</v>
      </c>
      <c r="G3830" s="3" t="s">
        <v>65</v>
      </c>
      <c r="H3830" s="3" t="s">
        <v>4</v>
      </c>
      <c r="I3830" s="3" t="s">
        <v>8860</v>
      </c>
      <c r="J3830" s="3" t="s">
        <v>26</v>
      </c>
      <c r="K3830" s="3" t="s">
        <v>27</v>
      </c>
      <c r="L3830" s="3" t="s">
        <v>4</v>
      </c>
      <c r="O3830" s="3" t="s">
        <v>9</v>
      </c>
      <c r="P3830" s="3" t="s">
        <v>4</v>
      </c>
      <c r="Q3830" s="3" t="s">
        <v>10</v>
      </c>
      <c r="V3830" t="str">
        <f t="shared" si="195"/>
        <v>Remove</v>
      </c>
      <c r="W3830"/>
      <c r="X3830"/>
      <c r="Y3830"/>
      <c r="Z3830"/>
      <c r="AA3830"/>
      <c r="AC3830"/>
      <c r="AE3830"/>
    </row>
    <row r="3831" spans="1:31" hidden="1" x14ac:dyDescent="0.3">
      <c r="A3831" s="3">
        <v>3320690040</v>
      </c>
      <c r="B3831" s="3" t="s">
        <v>8852</v>
      </c>
      <c r="C3831" s="3" t="s">
        <v>8852</v>
      </c>
      <c r="D3831" s="3">
        <v>75.6856843758179</v>
      </c>
      <c r="E3831" s="3" t="s">
        <v>8861</v>
      </c>
      <c r="F3831" s="3" t="s">
        <v>26</v>
      </c>
      <c r="G3831" s="3" t="s">
        <v>72</v>
      </c>
      <c r="H3831" s="3" t="s">
        <v>4</v>
      </c>
      <c r="I3831" s="3" t="s">
        <v>8862</v>
      </c>
      <c r="J3831" s="3" t="s">
        <v>13</v>
      </c>
      <c r="K3831" s="3" t="s">
        <v>155</v>
      </c>
      <c r="L3831" s="3" t="s">
        <v>4</v>
      </c>
      <c r="N3831" s="3" t="s">
        <v>329</v>
      </c>
      <c r="O3831" s="3" t="s">
        <v>9</v>
      </c>
      <c r="P3831" s="3" t="s">
        <v>4</v>
      </c>
      <c r="Q3831" s="3" t="s">
        <v>10</v>
      </c>
      <c r="V3831" t="str">
        <f t="shared" si="195"/>
        <v>Remove</v>
      </c>
      <c r="W3831"/>
      <c r="X3831"/>
      <c r="Y3831"/>
      <c r="Z3831"/>
      <c r="AA3831"/>
      <c r="AC3831"/>
      <c r="AE3831"/>
    </row>
    <row r="3832" spans="1:31" hidden="1" x14ac:dyDescent="0.3">
      <c r="A3832" s="3">
        <v>3320540040</v>
      </c>
      <c r="B3832" s="3" t="s">
        <v>8852</v>
      </c>
      <c r="C3832" s="3" t="s">
        <v>8863</v>
      </c>
      <c r="D3832" s="3">
        <v>149.41135821968999</v>
      </c>
      <c r="E3832" s="3" t="s">
        <v>8864</v>
      </c>
      <c r="F3832" s="3" t="s">
        <v>2</v>
      </c>
      <c r="G3832" s="3" t="s">
        <v>181</v>
      </c>
      <c r="H3832" s="3" t="s">
        <v>4</v>
      </c>
      <c r="I3832" s="3" t="s">
        <v>8865</v>
      </c>
      <c r="J3832" s="3" t="s">
        <v>2</v>
      </c>
      <c r="K3832" s="3" t="s">
        <v>3</v>
      </c>
      <c r="L3832" s="3" t="s">
        <v>4</v>
      </c>
      <c r="O3832" s="3" t="s">
        <v>9</v>
      </c>
      <c r="P3832" s="3" t="s">
        <v>4</v>
      </c>
      <c r="Q3832" s="3" t="s">
        <v>10</v>
      </c>
      <c r="V3832" t="str">
        <f t="shared" si="195"/>
        <v>Remove</v>
      </c>
      <c r="W3832"/>
      <c r="X3832"/>
      <c r="Y3832"/>
      <c r="Z3832"/>
      <c r="AA3832"/>
      <c r="AC3832"/>
      <c r="AE3832"/>
    </row>
    <row r="3833" spans="1:31" hidden="1" x14ac:dyDescent="0.3">
      <c r="A3833" s="3">
        <v>3264882040</v>
      </c>
      <c r="B3833" s="3" t="s">
        <v>8852</v>
      </c>
      <c r="C3833" s="3" t="s">
        <v>8852</v>
      </c>
      <c r="D3833" s="3">
        <v>120.634069033703</v>
      </c>
      <c r="E3833" s="3" t="s">
        <v>8866</v>
      </c>
      <c r="F3833" s="3" t="s">
        <v>23</v>
      </c>
      <c r="G3833" s="3" t="s">
        <v>137</v>
      </c>
      <c r="H3833" s="3" t="s">
        <v>4</v>
      </c>
      <c r="I3833" s="3" t="s">
        <v>8867</v>
      </c>
      <c r="J3833" s="3" t="s">
        <v>26</v>
      </c>
      <c r="K3833" s="3" t="s">
        <v>27</v>
      </c>
      <c r="L3833" s="3" t="s">
        <v>4</v>
      </c>
      <c r="N3833" s="3" t="s">
        <v>8</v>
      </c>
      <c r="O3833" s="3" t="s">
        <v>9</v>
      </c>
      <c r="P3833" s="3" t="s">
        <v>4</v>
      </c>
      <c r="Q3833" s="3" t="s">
        <v>10</v>
      </c>
      <c r="V3833" t="str">
        <f t="shared" si="195"/>
        <v>Remove</v>
      </c>
      <c r="W3833"/>
      <c r="X3833"/>
      <c r="Y3833"/>
      <c r="Z3833"/>
      <c r="AA3833"/>
      <c r="AC3833"/>
      <c r="AE3833"/>
    </row>
    <row r="3834" spans="1:31" hidden="1" x14ac:dyDescent="0.3">
      <c r="A3834" s="3">
        <v>3322751040</v>
      </c>
      <c r="B3834" s="3" t="s">
        <v>8726</v>
      </c>
      <c r="C3834" s="3" t="s">
        <v>8726</v>
      </c>
      <c r="D3834" s="3">
        <v>171.22590772987601</v>
      </c>
      <c r="E3834" s="3" t="s">
        <v>8868</v>
      </c>
      <c r="F3834" s="3" t="s">
        <v>2</v>
      </c>
      <c r="G3834" s="3" t="s">
        <v>181</v>
      </c>
      <c r="H3834" s="3" t="s">
        <v>4</v>
      </c>
      <c r="I3834" s="3" t="s">
        <v>8869</v>
      </c>
      <c r="J3834" s="3" t="s">
        <v>26</v>
      </c>
      <c r="K3834" s="3" t="s">
        <v>27</v>
      </c>
      <c r="L3834" s="3" t="s">
        <v>239</v>
      </c>
      <c r="O3834" s="3" t="s">
        <v>9</v>
      </c>
      <c r="P3834" s="3" t="s">
        <v>4</v>
      </c>
      <c r="Q3834" s="3" t="s">
        <v>10</v>
      </c>
      <c r="V3834" t="str">
        <f t="shared" si="195"/>
        <v>Remove</v>
      </c>
      <c r="W3834"/>
      <c r="X3834"/>
      <c r="Y3834"/>
      <c r="Z3834"/>
      <c r="AA3834"/>
      <c r="AC3834"/>
      <c r="AE3834"/>
    </row>
    <row r="3835" spans="1:31" ht="28.8" x14ac:dyDescent="0.3">
      <c r="A3835" s="3">
        <v>3325882040</v>
      </c>
      <c r="B3835" s="3" t="s">
        <v>8870</v>
      </c>
      <c r="C3835" s="3" t="s">
        <v>8870</v>
      </c>
      <c r="D3835" s="3">
        <v>75.683089973578106</v>
      </c>
      <c r="E3835" s="3" t="s">
        <v>16067</v>
      </c>
      <c r="F3835" s="3" t="s">
        <v>83</v>
      </c>
      <c r="G3835" s="3" t="s">
        <v>608</v>
      </c>
      <c r="H3835" s="3" t="s">
        <v>16054</v>
      </c>
      <c r="I3835" s="3" t="s">
        <v>8871</v>
      </c>
      <c r="J3835" s="3" t="s">
        <v>83</v>
      </c>
      <c r="K3835" s="3" t="s">
        <v>84</v>
      </c>
      <c r="L3835" s="3" t="s">
        <v>548</v>
      </c>
      <c r="O3835" s="3" t="s">
        <v>9</v>
      </c>
      <c r="P3835" s="3" t="s">
        <v>107</v>
      </c>
      <c r="Q3835" s="3" t="s">
        <v>10</v>
      </c>
      <c r="R3835" s="2" t="s">
        <v>1628</v>
      </c>
      <c r="S3835" s="3">
        <v>25</v>
      </c>
      <c r="T3835" s="3">
        <v>32.700000000000003</v>
      </c>
      <c r="U3835" s="3">
        <v>30.06</v>
      </c>
      <c r="V3835" s="3" t="str">
        <f t="shared" si="195"/>
        <v>Keep</v>
      </c>
      <c r="W3835" s="2" t="str">
        <f>MID(B3835, 5, 11)</f>
        <v>Dec 17 2018</v>
      </c>
      <c r="X3835" s="3">
        <f t="shared" ref="X3835" si="199">VALUE(RIGHT(W3835,4))</f>
        <v>2018</v>
      </c>
      <c r="Y3835" s="2" t="str">
        <f>H3835&amp;X3835</f>
        <v>india2018</v>
      </c>
      <c r="Z3835" s="1" t="s">
        <v>16093</v>
      </c>
      <c r="AA3835" s="1">
        <f>IFERROR(VLOOKUP(Z3835, RISKSHEET!$A$2:$G$1000, 4, FALSE), "Missing")</f>
        <v>-1.42208894249052E-3</v>
      </c>
      <c r="AB3835">
        <f>IFERROR(VLOOKUP(Z3835, RISKSHEET!$A$2:$G$1000, 5, FALSE), "Missing")</f>
        <v>-0.99770677089691195</v>
      </c>
      <c r="AC3835" s="1">
        <f>IFERROR(VLOOKUP(Z3835, RISKSHEET!$A$2:$G$1000, 6, FALSE), "Missing")</f>
        <v>0.26291778683662398</v>
      </c>
      <c r="AD3835" t="str">
        <f>_xlfn.XLOOKUP(Z3835, CREDITRATING!I:I, CREDITRATING!E:E, "Missing")</f>
        <v>BB</v>
      </c>
      <c r="AE3835" s="1">
        <f>_xlfn.XLOOKUP(Z3835, CREDITRATING!I:I, CREDITRATING!F:F, "Missing")</f>
        <v>12</v>
      </c>
    </row>
    <row r="3836" spans="1:31" hidden="1" x14ac:dyDescent="0.3">
      <c r="A3836" s="3">
        <v>3324393040</v>
      </c>
      <c r="B3836" s="3" t="s">
        <v>8870</v>
      </c>
      <c r="C3836" s="3" t="s">
        <v>8870</v>
      </c>
      <c r="D3836" s="3">
        <v>89.588715853969902</v>
      </c>
      <c r="E3836" s="3" t="s">
        <v>8872</v>
      </c>
      <c r="F3836" s="3" t="s">
        <v>41</v>
      </c>
      <c r="G3836" s="3" t="s">
        <v>144</v>
      </c>
      <c r="H3836" s="3" t="s">
        <v>49</v>
      </c>
      <c r="I3836" s="3" t="s">
        <v>8873</v>
      </c>
      <c r="J3836" s="3" t="s">
        <v>41</v>
      </c>
      <c r="K3836" s="3" t="s">
        <v>144</v>
      </c>
      <c r="L3836" s="3" t="s">
        <v>49</v>
      </c>
      <c r="M3836" s="3" t="s">
        <v>283</v>
      </c>
      <c r="N3836" s="3" t="s">
        <v>4829</v>
      </c>
      <c r="O3836" s="3" t="s">
        <v>9</v>
      </c>
      <c r="P3836" s="3" t="s">
        <v>49</v>
      </c>
      <c r="Q3836" s="3" t="s">
        <v>10</v>
      </c>
      <c r="V3836" t="str">
        <f t="shared" si="195"/>
        <v>Remove</v>
      </c>
      <c r="W3836"/>
      <c r="X3836"/>
      <c r="Y3836"/>
      <c r="Z3836"/>
      <c r="AA3836"/>
      <c r="AC3836"/>
      <c r="AE3836"/>
    </row>
    <row r="3837" spans="1:31" hidden="1" x14ac:dyDescent="0.3">
      <c r="A3837" s="3">
        <v>3324387040</v>
      </c>
      <c r="B3837" s="3" t="s">
        <v>8870</v>
      </c>
      <c r="C3837" s="3" t="s">
        <v>8870</v>
      </c>
      <c r="D3837" s="3">
        <v>80.296145008935397</v>
      </c>
      <c r="E3837" s="3" t="s">
        <v>8874</v>
      </c>
      <c r="F3837" s="3" t="s">
        <v>41</v>
      </c>
      <c r="G3837" s="3" t="s">
        <v>144</v>
      </c>
      <c r="H3837" s="3" t="s">
        <v>49</v>
      </c>
      <c r="I3837" s="3" t="s">
        <v>8873</v>
      </c>
      <c r="J3837" s="3" t="s">
        <v>41</v>
      </c>
      <c r="K3837" s="3" t="s">
        <v>144</v>
      </c>
      <c r="L3837" s="3" t="s">
        <v>49</v>
      </c>
      <c r="M3837" s="3" t="s">
        <v>283</v>
      </c>
      <c r="N3837" s="3" t="s">
        <v>4829</v>
      </c>
      <c r="O3837" s="3" t="s">
        <v>9</v>
      </c>
      <c r="P3837" s="3" t="s">
        <v>49</v>
      </c>
      <c r="Q3837" s="3" t="s">
        <v>10</v>
      </c>
      <c r="V3837" t="str">
        <f t="shared" si="195"/>
        <v>Remove</v>
      </c>
      <c r="W3837"/>
      <c r="X3837"/>
      <c r="Y3837"/>
      <c r="Z3837"/>
      <c r="AA3837"/>
      <c r="AC3837"/>
      <c r="AE3837"/>
    </row>
    <row r="3838" spans="1:31" hidden="1" x14ac:dyDescent="0.3">
      <c r="A3838" s="3">
        <v>3690323040</v>
      </c>
      <c r="B3838" s="3" t="s">
        <v>8875</v>
      </c>
      <c r="C3838" s="3" t="s">
        <v>8875</v>
      </c>
      <c r="D3838" s="3">
        <v>144.99531452646701</v>
      </c>
      <c r="E3838" s="3" t="s">
        <v>8876</v>
      </c>
      <c r="F3838" s="3" t="s">
        <v>90</v>
      </c>
      <c r="G3838" s="3" t="s">
        <v>642</v>
      </c>
      <c r="H3838" s="3" t="s">
        <v>127</v>
      </c>
      <c r="I3838" s="3" t="s">
        <v>839</v>
      </c>
      <c r="J3838" s="3" t="s">
        <v>13</v>
      </c>
      <c r="K3838" s="3" t="s">
        <v>56</v>
      </c>
      <c r="L3838" s="3" t="s">
        <v>127</v>
      </c>
      <c r="O3838" s="3" t="s">
        <v>9</v>
      </c>
      <c r="P3838" s="3" t="s">
        <v>127</v>
      </c>
      <c r="Q3838" s="3" t="s">
        <v>10</v>
      </c>
      <c r="V3838" t="str">
        <f t="shared" si="195"/>
        <v>Remove</v>
      </c>
      <c r="W3838"/>
      <c r="X3838"/>
      <c r="Y3838"/>
      <c r="Z3838"/>
      <c r="AA3838"/>
      <c r="AC3838"/>
      <c r="AE3838"/>
    </row>
    <row r="3839" spans="1:31" hidden="1" x14ac:dyDescent="0.3">
      <c r="A3839" s="3">
        <v>3006834040</v>
      </c>
      <c r="B3839" s="3" t="s">
        <v>8875</v>
      </c>
      <c r="C3839" s="3" t="s">
        <v>8875</v>
      </c>
      <c r="D3839" s="3">
        <v>100.00343575418999</v>
      </c>
      <c r="E3839" s="3" t="s">
        <v>8877</v>
      </c>
      <c r="F3839" s="3" t="s">
        <v>18</v>
      </c>
      <c r="G3839" s="3" t="s">
        <v>186</v>
      </c>
      <c r="H3839" s="3" t="s">
        <v>107</v>
      </c>
      <c r="I3839" s="3" t="s">
        <v>8878</v>
      </c>
      <c r="J3839" s="3" t="s">
        <v>26</v>
      </c>
      <c r="K3839" s="3" t="s">
        <v>27</v>
      </c>
      <c r="L3839" s="3" t="s">
        <v>107</v>
      </c>
      <c r="M3839" s="3" t="s">
        <v>183</v>
      </c>
      <c r="O3839" s="3" t="s">
        <v>9</v>
      </c>
      <c r="P3839" s="3" t="s">
        <v>107</v>
      </c>
      <c r="Q3839" s="3" t="s">
        <v>10</v>
      </c>
      <c r="V3839" t="str">
        <f t="shared" si="195"/>
        <v>Remove</v>
      </c>
      <c r="W3839"/>
      <c r="X3839"/>
      <c r="Y3839"/>
      <c r="Z3839"/>
      <c r="AA3839"/>
      <c r="AC3839"/>
      <c r="AE3839"/>
    </row>
    <row r="3840" spans="1:31" hidden="1" x14ac:dyDescent="0.3">
      <c r="A3840" s="3">
        <v>3327579040</v>
      </c>
      <c r="B3840" s="3" t="s">
        <v>8879</v>
      </c>
      <c r="C3840" s="3" t="s">
        <v>8879</v>
      </c>
      <c r="D3840" s="3">
        <v>365.93052680009203</v>
      </c>
      <c r="E3840" s="3" t="s">
        <v>8880</v>
      </c>
      <c r="F3840" s="3" t="s">
        <v>13</v>
      </c>
      <c r="G3840" s="3" t="s">
        <v>14</v>
      </c>
      <c r="H3840" s="3" t="s">
        <v>49</v>
      </c>
      <c r="I3840" s="3" t="s">
        <v>8881</v>
      </c>
      <c r="J3840" s="3" t="s">
        <v>26</v>
      </c>
      <c r="K3840" s="3" t="s">
        <v>175</v>
      </c>
      <c r="L3840" s="3" t="s">
        <v>49</v>
      </c>
      <c r="M3840" s="3" t="s">
        <v>283</v>
      </c>
      <c r="O3840" s="3" t="s">
        <v>9</v>
      </c>
      <c r="P3840" s="3" t="s">
        <v>49</v>
      </c>
      <c r="Q3840" s="3" t="s">
        <v>10</v>
      </c>
      <c r="V3840" t="str">
        <f t="shared" si="195"/>
        <v>Remove</v>
      </c>
      <c r="W3840"/>
      <c r="X3840"/>
      <c r="Y3840"/>
      <c r="Z3840"/>
      <c r="AA3840"/>
      <c r="AC3840"/>
      <c r="AE3840"/>
    </row>
    <row r="3841" spans="1:31" hidden="1" x14ac:dyDescent="0.3">
      <c r="A3841" s="3">
        <v>3323445040</v>
      </c>
      <c r="B3841" s="3" t="s">
        <v>8879</v>
      </c>
      <c r="C3841" s="3" t="s">
        <v>8879</v>
      </c>
      <c r="D3841" s="3">
        <v>58.747588447758197</v>
      </c>
      <c r="E3841" s="3" t="s">
        <v>8882</v>
      </c>
      <c r="F3841" s="3" t="s">
        <v>6</v>
      </c>
      <c r="G3841" s="3" t="s">
        <v>34</v>
      </c>
      <c r="H3841" s="3" t="s">
        <v>4</v>
      </c>
      <c r="I3841" s="3" t="s">
        <v>2104</v>
      </c>
      <c r="J3841" s="3" t="s">
        <v>6</v>
      </c>
      <c r="K3841" s="3" t="s">
        <v>34</v>
      </c>
      <c r="L3841" s="3" t="s">
        <v>4</v>
      </c>
      <c r="O3841" s="3" t="s">
        <v>9</v>
      </c>
      <c r="P3841" s="3" t="s">
        <v>4</v>
      </c>
      <c r="Q3841" s="3" t="s">
        <v>10</v>
      </c>
      <c r="V3841" t="str">
        <f t="shared" si="195"/>
        <v>Remove</v>
      </c>
      <c r="W3841"/>
      <c r="X3841"/>
      <c r="Y3841"/>
      <c r="Z3841"/>
      <c r="AA3841"/>
      <c r="AC3841"/>
      <c r="AE3841"/>
    </row>
    <row r="3842" spans="1:31" hidden="1" x14ac:dyDescent="0.3">
      <c r="A3842" s="3">
        <v>3323442040</v>
      </c>
      <c r="B3842" s="3" t="s">
        <v>8879</v>
      </c>
      <c r="C3842" s="3" t="s">
        <v>8879</v>
      </c>
      <c r="D3842" s="3">
        <v>101.350469255429</v>
      </c>
      <c r="E3842" s="3" t="s">
        <v>8883</v>
      </c>
      <c r="F3842" s="3" t="s">
        <v>83</v>
      </c>
      <c r="G3842" s="3" t="s">
        <v>84</v>
      </c>
      <c r="H3842" s="3" t="s">
        <v>4</v>
      </c>
      <c r="I3842" s="3" t="s">
        <v>8884</v>
      </c>
      <c r="J3842" s="3" t="s">
        <v>83</v>
      </c>
      <c r="K3842" s="3" t="s">
        <v>84</v>
      </c>
      <c r="L3842" s="3" t="s">
        <v>4</v>
      </c>
      <c r="M3842" s="3" t="s">
        <v>118</v>
      </c>
      <c r="N3842" s="3" t="s">
        <v>8</v>
      </c>
      <c r="O3842" s="3" t="s">
        <v>9</v>
      </c>
      <c r="P3842" s="3" t="s">
        <v>4</v>
      </c>
      <c r="Q3842" s="3" t="s">
        <v>10</v>
      </c>
      <c r="V3842" t="str">
        <f t="shared" si="195"/>
        <v>Remove</v>
      </c>
      <c r="W3842"/>
      <c r="X3842"/>
      <c r="Y3842"/>
      <c r="Z3842"/>
      <c r="AA3842"/>
      <c r="AC3842"/>
      <c r="AE3842"/>
    </row>
    <row r="3843" spans="1:31" hidden="1" x14ac:dyDescent="0.3">
      <c r="A3843" s="3">
        <v>3399770040</v>
      </c>
      <c r="B3843" s="3" t="s">
        <v>8885</v>
      </c>
      <c r="C3843" s="3" t="s">
        <v>8885</v>
      </c>
      <c r="D3843" s="3">
        <v>838.67784903798702</v>
      </c>
      <c r="E3843" s="3" t="s">
        <v>8886</v>
      </c>
      <c r="F3843" s="3" t="s">
        <v>13</v>
      </c>
      <c r="G3843" s="3" t="s">
        <v>74</v>
      </c>
      <c r="H3843" s="3" t="s">
        <v>4</v>
      </c>
      <c r="I3843" s="3" t="s">
        <v>8887</v>
      </c>
      <c r="J3843" s="3" t="s">
        <v>2</v>
      </c>
      <c r="K3843" s="3" t="s">
        <v>3</v>
      </c>
      <c r="L3843" s="3" t="s">
        <v>4</v>
      </c>
      <c r="N3843" s="3" t="s">
        <v>1906</v>
      </c>
      <c r="O3843" s="3" t="s">
        <v>9</v>
      </c>
      <c r="P3843" s="3" t="s">
        <v>4</v>
      </c>
      <c r="Q3843" s="3" t="s">
        <v>10</v>
      </c>
      <c r="V3843" t="str">
        <f t="shared" ref="V3843:V3906" si="200">IF(ISNUMBER(S3843), "Keep", "Remove")</f>
        <v>Remove</v>
      </c>
      <c r="W3843"/>
      <c r="X3843"/>
      <c r="Y3843"/>
      <c r="Z3843"/>
      <c r="AA3843"/>
      <c r="AC3843"/>
      <c r="AE3843"/>
    </row>
    <row r="3844" spans="1:31" hidden="1" x14ac:dyDescent="0.3">
      <c r="A3844" s="3">
        <v>3331660040</v>
      </c>
      <c r="B3844" s="3" t="s">
        <v>8885</v>
      </c>
      <c r="C3844" s="3" t="s">
        <v>8885</v>
      </c>
      <c r="D3844" s="3">
        <v>410.53468801313602</v>
      </c>
      <c r="E3844" s="3" t="s">
        <v>8888</v>
      </c>
      <c r="F3844" s="3" t="s">
        <v>90</v>
      </c>
      <c r="G3844" s="3" t="s">
        <v>623</v>
      </c>
      <c r="H3844" s="3" t="s">
        <v>49</v>
      </c>
      <c r="I3844" s="3" t="s">
        <v>8889</v>
      </c>
      <c r="J3844" s="3" t="s">
        <v>26</v>
      </c>
      <c r="K3844" s="3" t="s">
        <v>27</v>
      </c>
      <c r="L3844" s="3" t="s">
        <v>49</v>
      </c>
      <c r="N3844" s="3" t="s">
        <v>283</v>
      </c>
      <c r="O3844" s="3" t="s">
        <v>9</v>
      </c>
      <c r="P3844" s="3" t="s">
        <v>49</v>
      </c>
      <c r="Q3844" s="3" t="s">
        <v>10</v>
      </c>
      <c r="V3844" t="str">
        <f t="shared" si="200"/>
        <v>Remove</v>
      </c>
      <c r="W3844"/>
      <c r="X3844"/>
      <c r="Y3844"/>
      <c r="Z3844"/>
      <c r="AA3844"/>
      <c r="AC3844"/>
      <c r="AE3844"/>
    </row>
    <row r="3845" spans="1:31" hidden="1" x14ac:dyDescent="0.3">
      <c r="A3845" s="3">
        <v>3324975040</v>
      </c>
      <c r="B3845" s="3" t="s">
        <v>8885</v>
      </c>
      <c r="C3845" s="3" t="s">
        <v>8885</v>
      </c>
      <c r="D3845" s="3">
        <v>56.911111755999897</v>
      </c>
      <c r="E3845" s="3" t="s">
        <v>8890</v>
      </c>
      <c r="F3845" s="3" t="s">
        <v>13</v>
      </c>
      <c r="G3845" s="3" t="s">
        <v>96</v>
      </c>
      <c r="H3845" s="3" t="s">
        <v>4</v>
      </c>
      <c r="I3845" s="3" t="s">
        <v>8891</v>
      </c>
      <c r="J3845" s="3" t="s">
        <v>26</v>
      </c>
      <c r="K3845" s="3" t="s">
        <v>27</v>
      </c>
      <c r="L3845" s="3" t="s">
        <v>4</v>
      </c>
      <c r="N3845" s="3" t="s">
        <v>8892</v>
      </c>
      <c r="O3845" s="3" t="s">
        <v>9</v>
      </c>
      <c r="P3845" s="3" t="s">
        <v>4</v>
      </c>
      <c r="Q3845" s="3" t="s">
        <v>10</v>
      </c>
      <c r="V3845" t="str">
        <f t="shared" si="200"/>
        <v>Remove</v>
      </c>
      <c r="W3845"/>
      <c r="X3845"/>
      <c r="Y3845"/>
      <c r="Z3845"/>
      <c r="AA3845"/>
      <c r="AC3845"/>
      <c r="AE3845"/>
    </row>
    <row r="3846" spans="1:31" hidden="1" x14ac:dyDescent="0.3">
      <c r="A3846" s="3">
        <v>3329691040</v>
      </c>
      <c r="B3846" s="3" t="s">
        <v>8893</v>
      </c>
      <c r="C3846" s="3" t="s">
        <v>8893</v>
      </c>
      <c r="D3846" s="3">
        <v>83.455559752447897</v>
      </c>
      <c r="E3846" s="3" t="s">
        <v>6427</v>
      </c>
      <c r="F3846" s="3" t="s">
        <v>26</v>
      </c>
      <c r="G3846" s="3" t="s">
        <v>27</v>
      </c>
      <c r="H3846" s="3" t="s">
        <v>4</v>
      </c>
      <c r="I3846" s="3" t="s">
        <v>25</v>
      </c>
      <c r="J3846" s="3" t="s">
        <v>26</v>
      </c>
      <c r="K3846" s="3" t="s">
        <v>27</v>
      </c>
      <c r="L3846" s="3" t="s">
        <v>6210</v>
      </c>
      <c r="O3846" s="3" t="s">
        <v>9</v>
      </c>
      <c r="P3846" s="3" t="s">
        <v>4</v>
      </c>
      <c r="Q3846" s="3" t="s">
        <v>10</v>
      </c>
      <c r="V3846" t="str">
        <f t="shared" si="200"/>
        <v>Remove</v>
      </c>
      <c r="W3846"/>
      <c r="X3846"/>
      <c r="Y3846"/>
      <c r="Z3846"/>
      <c r="AA3846"/>
      <c r="AC3846"/>
      <c r="AE3846"/>
    </row>
    <row r="3847" spans="1:31" hidden="1" x14ac:dyDescent="0.3">
      <c r="A3847" s="3">
        <v>3312973040</v>
      </c>
      <c r="B3847" s="3" t="s">
        <v>8893</v>
      </c>
      <c r="C3847" s="3" t="s">
        <v>8893</v>
      </c>
      <c r="D3847" s="3">
        <v>391.89121654996097</v>
      </c>
      <c r="E3847" s="3" t="s">
        <v>8894</v>
      </c>
      <c r="F3847" s="3" t="s">
        <v>2</v>
      </c>
      <c r="G3847" s="3" t="s">
        <v>3</v>
      </c>
      <c r="H3847" s="3" t="s">
        <v>4</v>
      </c>
      <c r="I3847" s="3" t="s">
        <v>8895</v>
      </c>
      <c r="J3847" s="3" t="s">
        <v>62</v>
      </c>
      <c r="K3847" s="3" t="s">
        <v>113</v>
      </c>
      <c r="L3847" s="3" t="s">
        <v>4</v>
      </c>
      <c r="N3847" s="3" t="s">
        <v>8</v>
      </c>
      <c r="O3847" s="3" t="s">
        <v>9</v>
      </c>
      <c r="P3847" s="3" t="s">
        <v>4</v>
      </c>
      <c r="Q3847" s="3" t="s">
        <v>10</v>
      </c>
      <c r="V3847" t="str">
        <f t="shared" si="200"/>
        <v>Remove</v>
      </c>
      <c r="W3847"/>
      <c r="X3847"/>
      <c r="Y3847"/>
      <c r="Z3847"/>
      <c r="AA3847"/>
      <c r="AC3847"/>
      <c r="AE3847"/>
    </row>
    <row r="3848" spans="1:31" hidden="1" x14ac:dyDescent="0.3">
      <c r="A3848" s="3">
        <v>3325807040</v>
      </c>
      <c r="B3848" s="3" t="s">
        <v>8896</v>
      </c>
      <c r="C3848" s="3" t="s">
        <v>8896</v>
      </c>
      <c r="D3848" s="3">
        <v>662.58255126868301</v>
      </c>
      <c r="E3848" s="3" t="s">
        <v>8897</v>
      </c>
      <c r="F3848" s="3" t="s">
        <v>83</v>
      </c>
      <c r="G3848" s="3" t="s">
        <v>159</v>
      </c>
      <c r="H3848" s="3" t="s">
        <v>4</v>
      </c>
      <c r="I3848" s="3" t="s">
        <v>8898</v>
      </c>
      <c r="J3848" s="3" t="s">
        <v>26</v>
      </c>
      <c r="K3848" s="3" t="s">
        <v>27</v>
      </c>
      <c r="L3848" s="3" t="s">
        <v>4</v>
      </c>
      <c r="O3848" s="3" t="s">
        <v>9</v>
      </c>
      <c r="P3848" s="3" t="s">
        <v>4</v>
      </c>
      <c r="Q3848" s="3" t="s">
        <v>10</v>
      </c>
      <c r="V3848" t="str">
        <f t="shared" si="200"/>
        <v>Remove</v>
      </c>
      <c r="W3848"/>
      <c r="X3848"/>
      <c r="Y3848"/>
      <c r="Z3848"/>
      <c r="AA3848"/>
      <c r="AC3848"/>
      <c r="AE3848"/>
    </row>
    <row r="3849" spans="1:31" hidden="1" x14ac:dyDescent="0.3">
      <c r="A3849" s="3">
        <v>3330889040</v>
      </c>
      <c r="B3849" s="3" t="s">
        <v>8899</v>
      </c>
      <c r="C3849" s="3" t="s">
        <v>8899</v>
      </c>
      <c r="D3849" s="3">
        <v>85.447804425906597</v>
      </c>
      <c r="E3849" s="3" t="s">
        <v>8900</v>
      </c>
      <c r="F3849" s="3" t="s">
        <v>26</v>
      </c>
      <c r="G3849" s="3" t="s">
        <v>27</v>
      </c>
      <c r="H3849" s="3" t="s">
        <v>4</v>
      </c>
      <c r="I3849" s="3" t="s">
        <v>8901</v>
      </c>
      <c r="J3849" s="3" t="s">
        <v>26</v>
      </c>
      <c r="K3849" s="3" t="s">
        <v>27</v>
      </c>
      <c r="L3849" s="3" t="s">
        <v>28</v>
      </c>
      <c r="O3849" s="3" t="s">
        <v>9</v>
      </c>
      <c r="P3849" s="3" t="s">
        <v>4</v>
      </c>
      <c r="Q3849" s="3" t="s">
        <v>10</v>
      </c>
      <c r="V3849" t="str">
        <f t="shared" si="200"/>
        <v>Remove</v>
      </c>
      <c r="W3849"/>
      <c r="X3849"/>
      <c r="Y3849"/>
      <c r="Z3849"/>
      <c r="AA3849"/>
      <c r="AC3849"/>
      <c r="AE3849"/>
    </row>
    <row r="3850" spans="1:31" hidden="1" x14ac:dyDescent="0.3">
      <c r="A3850" s="3">
        <v>3642349040</v>
      </c>
      <c r="B3850" s="3" t="s">
        <v>8657</v>
      </c>
      <c r="C3850" s="3" t="s">
        <v>8902</v>
      </c>
      <c r="D3850" s="3">
        <v>51.577533542677699</v>
      </c>
      <c r="E3850" s="3" t="s">
        <v>3499</v>
      </c>
      <c r="F3850" s="3" t="s">
        <v>18</v>
      </c>
      <c r="G3850" s="3" t="s">
        <v>596</v>
      </c>
      <c r="H3850" s="3" t="s">
        <v>107</v>
      </c>
      <c r="I3850" s="3" t="s">
        <v>8903</v>
      </c>
      <c r="J3850" s="3" t="s">
        <v>26</v>
      </c>
      <c r="K3850" s="3" t="s">
        <v>27</v>
      </c>
      <c r="L3850" s="3" t="s">
        <v>239</v>
      </c>
      <c r="O3850" s="3" t="s">
        <v>9</v>
      </c>
      <c r="P3850" s="3" t="s">
        <v>107</v>
      </c>
      <c r="Q3850" s="3" t="s">
        <v>10</v>
      </c>
      <c r="V3850" t="str">
        <f t="shared" si="200"/>
        <v>Remove</v>
      </c>
      <c r="W3850"/>
      <c r="X3850"/>
      <c r="Y3850"/>
      <c r="Z3850"/>
      <c r="AA3850"/>
      <c r="AC3850"/>
      <c r="AE3850"/>
    </row>
    <row r="3851" spans="1:31" hidden="1" x14ac:dyDescent="0.3">
      <c r="A3851" s="3">
        <v>3326729040</v>
      </c>
      <c r="B3851" s="3" t="s">
        <v>8657</v>
      </c>
      <c r="C3851" s="3" t="s">
        <v>8904</v>
      </c>
      <c r="D3851" s="3">
        <v>3213.73136499164</v>
      </c>
      <c r="E3851" s="3" t="s">
        <v>8905</v>
      </c>
      <c r="F3851" s="3" t="s">
        <v>83</v>
      </c>
      <c r="G3851" s="3" t="s">
        <v>159</v>
      </c>
      <c r="H3851" s="3" t="s">
        <v>4</v>
      </c>
      <c r="I3851" s="3" t="s">
        <v>8906</v>
      </c>
      <c r="J3851" s="3" t="s">
        <v>83</v>
      </c>
      <c r="K3851" s="3" t="s">
        <v>159</v>
      </c>
      <c r="L3851" s="3" t="s">
        <v>4</v>
      </c>
      <c r="N3851" s="3" t="s">
        <v>3249</v>
      </c>
      <c r="O3851" s="3" t="s">
        <v>9</v>
      </c>
      <c r="P3851" s="3" t="s">
        <v>4</v>
      </c>
      <c r="Q3851" s="3" t="s">
        <v>10</v>
      </c>
      <c r="V3851" t="str">
        <f t="shared" si="200"/>
        <v>Remove</v>
      </c>
      <c r="W3851"/>
      <c r="X3851"/>
      <c r="Y3851"/>
      <c r="Z3851"/>
      <c r="AA3851"/>
      <c r="AC3851"/>
      <c r="AE3851"/>
    </row>
    <row r="3852" spans="1:31" hidden="1" x14ac:dyDescent="0.3">
      <c r="A3852" s="3">
        <v>3326179040</v>
      </c>
      <c r="B3852" s="3" t="s">
        <v>8657</v>
      </c>
      <c r="C3852" s="3" t="s">
        <v>8907</v>
      </c>
      <c r="D3852" s="3">
        <v>1892.3190647849499</v>
      </c>
      <c r="E3852" s="3" t="s">
        <v>660</v>
      </c>
      <c r="F3852" s="3" t="s">
        <v>26</v>
      </c>
      <c r="G3852" s="3" t="s">
        <v>364</v>
      </c>
      <c r="H3852" s="3" t="s">
        <v>4</v>
      </c>
      <c r="I3852" s="3" t="s">
        <v>687</v>
      </c>
      <c r="J3852" s="3" t="s">
        <v>26</v>
      </c>
      <c r="K3852" s="3" t="s">
        <v>364</v>
      </c>
      <c r="L3852" s="3" t="s">
        <v>4</v>
      </c>
      <c r="M3852" s="3" t="s">
        <v>8908</v>
      </c>
      <c r="N3852" s="3" t="s">
        <v>649</v>
      </c>
      <c r="O3852" s="3" t="s">
        <v>9</v>
      </c>
      <c r="P3852" s="3" t="s">
        <v>4</v>
      </c>
      <c r="Q3852" s="3" t="s">
        <v>10</v>
      </c>
      <c r="V3852" t="str">
        <f t="shared" si="200"/>
        <v>Remove</v>
      </c>
      <c r="W3852"/>
      <c r="X3852"/>
      <c r="Y3852"/>
      <c r="Z3852"/>
      <c r="AA3852"/>
      <c r="AC3852"/>
      <c r="AE3852"/>
    </row>
    <row r="3853" spans="1:31" hidden="1" x14ac:dyDescent="0.3">
      <c r="A3853" s="3">
        <v>3325777040</v>
      </c>
      <c r="B3853" s="3" t="s">
        <v>8657</v>
      </c>
      <c r="C3853" s="3" t="s">
        <v>8657</v>
      </c>
      <c r="D3853" s="3">
        <v>102.978507704785</v>
      </c>
      <c r="E3853" s="3" t="s">
        <v>8909</v>
      </c>
      <c r="F3853" s="3" t="s">
        <v>83</v>
      </c>
      <c r="G3853" s="3" t="s">
        <v>84</v>
      </c>
      <c r="H3853" s="3" t="s">
        <v>4</v>
      </c>
      <c r="I3853" s="3" t="s">
        <v>8910</v>
      </c>
      <c r="J3853" s="3" t="s">
        <v>83</v>
      </c>
      <c r="K3853" s="3" t="s">
        <v>84</v>
      </c>
      <c r="L3853" s="3" t="s">
        <v>4</v>
      </c>
      <c r="N3853" s="3" t="s">
        <v>274</v>
      </c>
      <c r="O3853" s="3" t="s">
        <v>9</v>
      </c>
      <c r="P3853" s="3" t="s">
        <v>4</v>
      </c>
      <c r="Q3853" s="3" t="s">
        <v>10</v>
      </c>
      <c r="V3853" t="str">
        <f t="shared" si="200"/>
        <v>Remove</v>
      </c>
      <c r="W3853"/>
      <c r="X3853"/>
      <c r="Y3853"/>
      <c r="Z3853"/>
      <c r="AA3853"/>
      <c r="AC3853"/>
      <c r="AE3853"/>
    </row>
    <row r="3854" spans="1:31" hidden="1" x14ac:dyDescent="0.3">
      <c r="A3854" s="3">
        <v>3326559040</v>
      </c>
      <c r="B3854" s="3" t="s">
        <v>8911</v>
      </c>
      <c r="C3854" s="3" t="s">
        <v>8911</v>
      </c>
      <c r="D3854" s="3">
        <v>118.644785293862</v>
      </c>
      <c r="E3854" s="3" t="s">
        <v>8912</v>
      </c>
      <c r="F3854" s="3" t="s">
        <v>62</v>
      </c>
      <c r="G3854" s="3" t="s">
        <v>88</v>
      </c>
      <c r="H3854" s="3" t="s">
        <v>4</v>
      </c>
      <c r="I3854" s="3" t="s">
        <v>8913</v>
      </c>
      <c r="J3854" s="3" t="s">
        <v>62</v>
      </c>
      <c r="K3854" s="3" t="s">
        <v>88</v>
      </c>
      <c r="L3854" s="3" t="s">
        <v>28</v>
      </c>
      <c r="M3854" s="3" t="s">
        <v>486</v>
      </c>
      <c r="O3854" s="3" t="s">
        <v>9</v>
      </c>
      <c r="P3854" s="3" t="s">
        <v>4</v>
      </c>
      <c r="Q3854" s="3" t="s">
        <v>10</v>
      </c>
      <c r="V3854" t="str">
        <f t="shared" si="200"/>
        <v>Remove</v>
      </c>
      <c r="W3854"/>
      <c r="X3854"/>
      <c r="Y3854"/>
      <c r="Z3854"/>
      <c r="AA3854"/>
      <c r="AC3854"/>
      <c r="AE3854"/>
    </row>
    <row r="3855" spans="1:31" hidden="1" x14ac:dyDescent="0.3">
      <c r="A3855" s="3">
        <v>3326454040</v>
      </c>
      <c r="B3855" s="3" t="s">
        <v>8911</v>
      </c>
      <c r="C3855" s="3" t="s">
        <v>8914</v>
      </c>
      <c r="D3855" s="3">
        <v>573.45604740953604</v>
      </c>
      <c r="E3855" s="3" t="s">
        <v>8915</v>
      </c>
      <c r="F3855" s="3" t="s">
        <v>191</v>
      </c>
      <c r="G3855" s="3" t="s">
        <v>536</v>
      </c>
      <c r="H3855" s="3" t="s">
        <v>4</v>
      </c>
      <c r="I3855" s="3" t="s">
        <v>8916</v>
      </c>
      <c r="J3855" s="3" t="s">
        <v>26</v>
      </c>
      <c r="K3855" s="3" t="s">
        <v>72</v>
      </c>
      <c r="L3855" s="3" t="s">
        <v>4</v>
      </c>
      <c r="N3855" s="3" t="s">
        <v>8</v>
      </c>
      <c r="O3855" s="3" t="s">
        <v>9</v>
      </c>
      <c r="P3855" s="3" t="s">
        <v>4</v>
      </c>
      <c r="Q3855" s="3" t="s">
        <v>10</v>
      </c>
      <c r="V3855" t="str">
        <f t="shared" si="200"/>
        <v>Remove</v>
      </c>
      <c r="W3855"/>
      <c r="X3855"/>
      <c r="Y3855"/>
      <c r="Z3855"/>
      <c r="AA3855"/>
      <c r="AC3855"/>
      <c r="AE3855"/>
    </row>
    <row r="3856" spans="1:31" hidden="1" x14ac:dyDescent="0.3">
      <c r="A3856" s="3">
        <v>3328693040</v>
      </c>
      <c r="B3856" s="3" t="s">
        <v>8902</v>
      </c>
      <c r="C3856" s="3" t="s">
        <v>8902</v>
      </c>
      <c r="D3856" s="3">
        <v>214.10219811590099</v>
      </c>
      <c r="E3856" s="3" t="s">
        <v>8917</v>
      </c>
      <c r="F3856" s="3" t="s">
        <v>2</v>
      </c>
      <c r="G3856" s="3" t="s">
        <v>3</v>
      </c>
      <c r="H3856" s="3" t="s">
        <v>107</v>
      </c>
      <c r="I3856" s="3" t="s">
        <v>25</v>
      </c>
      <c r="J3856" s="3" t="s">
        <v>26</v>
      </c>
      <c r="K3856" s="3" t="s">
        <v>27</v>
      </c>
      <c r="L3856" s="3" t="s">
        <v>429</v>
      </c>
      <c r="O3856" s="3" t="s">
        <v>9</v>
      </c>
      <c r="P3856" s="3" t="s">
        <v>107</v>
      </c>
      <c r="Q3856" s="3" t="s">
        <v>10</v>
      </c>
      <c r="V3856" t="str">
        <f t="shared" si="200"/>
        <v>Remove</v>
      </c>
      <c r="W3856"/>
      <c r="X3856"/>
      <c r="Y3856"/>
      <c r="Z3856"/>
      <c r="AA3856"/>
      <c r="AC3856"/>
      <c r="AE3856"/>
    </row>
    <row r="3857" spans="1:31" hidden="1" x14ac:dyDescent="0.3">
      <c r="A3857" s="3">
        <v>3328509040</v>
      </c>
      <c r="B3857" s="3" t="s">
        <v>8902</v>
      </c>
      <c r="C3857" s="3" t="s">
        <v>8902</v>
      </c>
      <c r="D3857" s="3">
        <v>96.997641822045694</v>
      </c>
      <c r="E3857" s="3" t="s">
        <v>8918</v>
      </c>
      <c r="F3857" s="3" t="s">
        <v>13</v>
      </c>
      <c r="G3857" s="3" t="s">
        <v>96</v>
      </c>
      <c r="H3857" s="3" t="s">
        <v>127</v>
      </c>
      <c r="I3857" s="3" t="s">
        <v>5353</v>
      </c>
      <c r="J3857" s="3" t="s">
        <v>90</v>
      </c>
      <c r="K3857" s="3" t="s">
        <v>623</v>
      </c>
      <c r="L3857" s="3" t="s">
        <v>127</v>
      </c>
      <c r="O3857" s="3" t="s">
        <v>9</v>
      </c>
      <c r="P3857" s="3" t="s">
        <v>127</v>
      </c>
      <c r="Q3857" s="3" t="s">
        <v>10</v>
      </c>
      <c r="V3857" t="str">
        <f t="shared" si="200"/>
        <v>Remove</v>
      </c>
      <c r="W3857"/>
      <c r="X3857"/>
      <c r="Y3857"/>
      <c r="Z3857"/>
      <c r="AA3857"/>
      <c r="AC3857"/>
      <c r="AE3857"/>
    </row>
    <row r="3858" spans="1:31" hidden="1" x14ac:dyDescent="0.3">
      <c r="A3858" s="3">
        <v>3327450040</v>
      </c>
      <c r="B3858" s="3" t="s">
        <v>8902</v>
      </c>
      <c r="C3858" s="3" t="s">
        <v>8902</v>
      </c>
      <c r="D3858" s="3">
        <v>71.465922956248903</v>
      </c>
      <c r="E3858" s="3" t="s">
        <v>8919</v>
      </c>
      <c r="F3858" s="3" t="s">
        <v>90</v>
      </c>
      <c r="G3858" s="3" t="s">
        <v>91</v>
      </c>
      <c r="H3858" s="3" t="s">
        <v>4</v>
      </c>
      <c r="I3858" s="3" t="s">
        <v>8920</v>
      </c>
      <c r="J3858" s="3" t="s">
        <v>26</v>
      </c>
      <c r="K3858" s="3" t="s">
        <v>72</v>
      </c>
      <c r="L3858" s="3" t="s">
        <v>4</v>
      </c>
      <c r="O3858" s="3" t="s">
        <v>9</v>
      </c>
      <c r="P3858" s="3" t="s">
        <v>4</v>
      </c>
      <c r="Q3858" s="3" t="s">
        <v>10</v>
      </c>
      <c r="V3858" t="str">
        <f t="shared" si="200"/>
        <v>Remove</v>
      </c>
      <c r="W3858"/>
      <c r="X3858"/>
      <c r="Y3858"/>
      <c r="Z3858"/>
      <c r="AA3858"/>
      <c r="AC3858"/>
      <c r="AE3858"/>
    </row>
    <row r="3859" spans="1:31" hidden="1" x14ac:dyDescent="0.3">
      <c r="A3859" s="3">
        <v>3345855040</v>
      </c>
      <c r="B3859" s="3" t="s">
        <v>8921</v>
      </c>
      <c r="C3859" s="3" t="s">
        <v>8922</v>
      </c>
      <c r="D3859" s="3">
        <v>308.648071164859</v>
      </c>
      <c r="E3859" s="3" t="s">
        <v>8923</v>
      </c>
      <c r="F3859" s="3" t="s">
        <v>6</v>
      </c>
      <c r="G3859" s="3" t="s">
        <v>79</v>
      </c>
      <c r="H3859" s="3" t="s">
        <v>4</v>
      </c>
      <c r="I3859" s="3" t="s">
        <v>8924</v>
      </c>
      <c r="J3859" s="3" t="s">
        <v>41</v>
      </c>
      <c r="K3859" s="3" t="s">
        <v>144</v>
      </c>
      <c r="L3859" s="3" t="s">
        <v>4</v>
      </c>
      <c r="N3859" s="3" t="s">
        <v>8925</v>
      </c>
      <c r="O3859" s="3" t="s">
        <v>9</v>
      </c>
      <c r="P3859" s="3" t="s">
        <v>4</v>
      </c>
      <c r="Q3859" s="3" t="s">
        <v>10</v>
      </c>
      <c r="V3859" t="str">
        <f t="shared" si="200"/>
        <v>Remove</v>
      </c>
      <c r="W3859"/>
      <c r="X3859"/>
      <c r="Y3859"/>
      <c r="Z3859"/>
      <c r="AA3859"/>
      <c r="AC3859"/>
      <c r="AE3859"/>
    </row>
    <row r="3860" spans="1:31" hidden="1" x14ac:dyDescent="0.3">
      <c r="A3860" s="3">
        <v>3345854040</v>
      </c>
      <c r="B3860" s="3" t="s">
        <v>8921</v>
      </c>
      <c r="C3860" s="3" t="s">
        <v>8922</v>
      </c>
      <c r="D3860" s="3">
        <v>196.82461699468001</v>
      </c>
      <c r="E3860" s="3" t="s">
        <v>8926</v>
      </c>
      <c r="F3860" s="3" t="s">
        <v>6</v>
      </c>
      <c r="G3860" s="3" t="s">
        <v>79</v>
      </c>
      <c r="H3860" s="3" t="s">
        <v>4</v>
      </c>
      <c r="I3860" s="3" t="s">
        <v>8924</v>
      </c>
      <c r="J3860" s="3" t="s">
        <v>41</v>
      </c>
      <c r="K3860" s="3" t="s">
        <v>144</v>
      </c>
      <c r="L3860" s="3" t="s">
        <v>4</v>
      </c>
      <c r="N3860" s="3" t="s">
        <v>8925</v>
      </c>
      <c r="O3860" s="3" t="s">
        <v>9</v>
      </c>
      <c r="P3860" s="3" t="s">
        <v>4</v>
      </c>
      <c r="Q3860" s="3" t="s">
        <v>10</v>
      </c>
      <c r="V3860" t="str">
        <f t="shared" si="200"/>
        <v>Remove</v>
      </c>
      <c r="W3860"/>
      <c r="X3860"/>
      <c r="Y3860"/>
      <c r="Z3860"/>
      <c r="AA3860"/>
      <c r="AC3860"/>
      <c r="AE3860"/>
    </row>
    <row r="3861" spans="1:31" hidden="1" x14ac:dyDescent="0.3">
      <c r="A3861" s="3">
        <v>3332313040</v>
      </c>
      <c r="B3861" s="3" t="s">
        <v>8921</v>
      </c>
      <c r="C3861" s="3" t="s">
        <v>8921</v>
      </c>
      <c r="D3861" s="3">
        <v>223.15001439677499</v>
      </c>
      <c r="E3861" s="3" t="s">
        <v>8927</v>
      </c>
      <c r="F3861" s="3" t="s">
        <v>18</v>
      </c>
      <c r="G3861" s="3" t="s">
        <v>186</v>
      </c>
      <c r="H3861" s="3" t="s">
        <v>127</v>
      </c>
      <c r="I3861" s="3" t="s">
        <v>8928</v>
      </c>
      <c r="J3861" s="3" t="s">
        <v>26</v>
      </c>
      <c r="K3861" s="3" t="s">
        <v>27</v>
      </c>
      <c r="L3861" s="3" t="s">
        <v>2503</v>
      </c>
      <c r="M3861" s="3" t="s">
        <v>183</v>
      </c>
      <c r="O3861" s="3" t="s">
        <v>9</v>
      </c>
      <c r="P3861" s="3" t="s">
        <v>127</v>
      </c>
      <c r="Q3861" s="3" t="s">
        <v>10</v>
      </c>
      <c r="V3861" t="str">
        <f t="shared" si="200"/>
        <v>Remove</v>
      </c>
      <c r="W3861"/>
      <c r="X3861"/>
      <c r="Y3861"/>
      <c r="Z3861"/>
      <c r="AA3861"/>
      <c r="AC3861"/>
      <c r="AE3861"/>
    </row>
    <row r="3862" spans="1:31" hidden="1" x14ac:dyDescent="0.3">
      <c r="A3862" s="3">
        <v>3328359040</v>
      </c>
      <c r="B3862" s="3" t="s">
        <v>8921</v>
      </c>
      <c r="C3862" s="3" t="s">
        <v>8921</v>
      </c>
      <c r="D3862" s="3">
        <v>219.48986875264001</v>
      </c>
      <c r="E3862" s="3" t="s">
        <v>8929</v>
      </c>
      <c r="F3862" s="3" t="s">
        <v>26</v>
      </c>
      <c r="G3862" s="3" t="s">
        <v>27</v>
      </c>
      <c r="H3862" s="3" t="s">
        <v>4</v>
      </c>
      <c r="I3862" s="3" t="s">
        <v>8930</v>
      </c>
      <c r="J3862" s="3" t="s">
        <v>62</v>
      </c>
      <c r="K3862" s="3" t="s">
        <v>113</v>
      </c>
      <c r="L3862" s="3" t="s">
        <v>4</v>
      </c>
      <c r="O3862" s="3" t="s">
        <v>9</v>
      </c>
      <c r="P3862" s="3" t="s">
        <v>4</v>
      </c>
      <c r="Q3862" s="3" t="s">
        <v>10</v>
      </c>
      <c r="V3862" t="str">
        <f t="shared" si="200"/>
        <v>Remove</v>
      </c>
      <c r="W3862"/>
      <c r="X3862"/>
      <c r="Y3862"/>
      <c r="Z3862"/>
      <c r="AA3862"/>
      <c r="AC3862"/>
      <c r="AE3862"/>
    </row>
    <row r="3863" spans="1:31" hidden="1" x14ac:dyDescent="0.3">
      <c r="A3863" s="3">
        <v>3296881040</v>
      </c>
      <c r="B3863" s="3" t="s">
        <v>8921</v>
      </c>
      <c r="C3863" s="3" t="s">
        <v>8921</v>
      </c>
      <c r="D3863" s="3">
        <v>578.673687890574</v>
      </c>
      <c r="E3863" s="3" t="s">
        <v>8931</v>
      </c>
      <c r="F3863" s="3" t="s">
        <v>6</v>
      </c>
      <c r="G3863" s="3" t="s">
        <v>117</v>
      </c>
      <c r="H3863" s="3" t="s">
        <v>4</v>
      </c>
      <c r="I3863" s="3" t="s">
        <v>8932</v>
      </c>
      <c r="J3863" s="3" t="s">
        <v>62</v>
      </c>
      <c r="K3863" s="3" t="s">
        <v>113</v>
      </c>
      <c r="L3863" s="3" t="s">
        <v>4</v>
      </c>
      <c r="N3863" s="3" t="s">
        <v>3652</v>
      </c>
      <c r="O3863" s="3" t="s">
        <v>9</v>
      </c>
      <c r="P3863" s="3" t="s">
        <v>4</v>
      </c>
      <c r="Q3863" s="3" t="s">
        <v>10</v>
      </c>
      <c r="V3863" t="str">
        <f t="shared" si="200"/>
        <v>Remove</v>
      </c>
      <c r="W3863"/>
      <c r="X3863"/>
      <c r="Y3863"/>
      <c r="Z3863"/>
      <c r="AA3863"/>
      <c r="AC3863"/>
      <c r="AE3863"/>
    </row>
    <row r="3864" spans="1:31" hidden="1" x14ac:dyDescent="0.3">
      <c r="A3864" s="3">
        <v>3376790040</v>
      </c>
      <c r="B3864" s="3" t="s">
        <v>8423</v>
      </c>
      <c r="C3864" s="3" t="s">
        <v>8423</v>
      </c>
      <c r="D3864" s="3">
        <v>139.62620900298199</v>
      </c>
      <c r="E3864" s="3" t="s">
        <v>8933</v>
      </c>
      <c r="F3864" s="3" t="s">
        <v>6</v>
      </c>
      <c r="G3864" s="3" t="s">
        <v>7</v>
      </c>
      <c r="H3864" s="3" t="s">
        <v>4</v>
      </c>
      <c r="I3864" s="3" t="s">
        <v>8934</v>
      </c>
      <c r="J3864" s="3" t="s">
        <v>6</v>
      </c>
      <c r="K3864" s="3" t="s">
        <v>7</v>
      </c>
      <c r="L3864" s="3" t="s">
        <v>4</v>
      </c>
      <c r="N3864" s="3" t="s">
        <v>4771</v>
      </c>
      <c r="O3864" s="3" t="s">
        <v>9</v>
      </c>
      <c r="P3864" s="3" t="s">
        <v>4</v>
      </c>
      <c r="Q3864" s="3" t="s">
        <v>10</v>
      </c>
      <c r="V3864" t="str">
        <f t="shared" si="200"/>
        <v>Remove</v>
      </c>
      <c r="W3864"/>
      <c r="X3864"/>
      <c r="Y3864"/>
      <c r="Z3864"/>
      <c r="AA3864"/>
      <c r="AC3864"/>
      <c r="AE3864"/>
    </row>
    <row r="3865" spans="1:31" hidden="1" x14ac:dyDescent="0.3">
      <c r="A3865" s="3">
        <v>3329622040</v>
      </c>
      <c r="B3865" s="3" t="s">
        <v>8423</v>
      </c>
      <c r="C3865" s="3" t="s">
        <v>8423</v>
      </c>
      <c r="D3865" s="3">
        <v>1454.43967711439</v>
      </c>
      <c r="E3865" s="3" t="s">
        <v>8935</v>
      </c>
      <c r="F3865" s="3" t="s">
        <v>26</v>
      </c>
      <c r="G3865" s="3" t="s">
        <v>198</v>
      </c>
      <c r="H3865" s="3" t="s">
        <v>4</v>
      </c>
      <c r="I3865" s="3" t="s">
        <v>25</v>
      </c>
      <c r="J3865" s="3" t="s">
        <v>26</v>
      </c>
      <c r="K3865" s="3" t="s">
        <v>27</v>
      </c>
      <c r="L3865" s="3" t="s">
        <v>4</v>
      </c>
      <c r="O3865" s="3" t="s">
        <v>9</v>
      </c>
      <c r="P3865" s="3" t="s">
        <v>4</v>
      </c>
      <c r="Q3865" s="3" t="s">
        <v>10</v>
      </c>
      <c r="V3865" t="str">
        <f t="shared" si="200"/>
        <v>Remove</v>
      </c>
      <c r="W3865"/>
      <c r="X3865"/>
      <c r="Y3865"/>
      <c r="Z3865"/>
      <c r="AA3865"/>
      <c r="AC3865"/>
      <c r="AE3865"/>
    </row>
    <row r="3866" spans="1:31" hidden="1" x14ac:dyDescent="0.3">
      <c r="A3866" s="3">
        <v>3329573040</v>
      </c>
      <c r="B3866" s="3" t="s">
        <v>8423</v>
      </c>
      <c r="C3866" s="3" t="s">
        <v>8423</v>
      </c>
      <c r="D3866" s="3">
        <v>69.725838120863898</v>
      </c>
      <c r="E3866" s="3" t="s">
        <v>8936</v>
      </c>
      <c r="F3866" s="3" t="s">
        <v>13</v>
      </c>
      <c r="G3866" s="3" t="s">
        <v>96</v>
      </c>
      <c r="H3866" s="3" t="s">
        <v>4</v>
      </c>
      <c r="I3866" s="3" t="s">
        <v>8937</v>
      </c>
      <c r="J3866" s="3" t="s">
        <v>62</v>
      </c>
      <c r="K3866" s="3" t="s">
        <v>113</v>
      </c>
      <c r="L3866" s="3" t="s">
        <v>4</v>
      </c>
      <c r="O3866" s="3" t="s">
        <v>9</v>
      </c>
      <c r="P3866" s="3" t="s">
        <v>4</v>
      </c>
      <c r="Q3866" s="3" t="s">
        <v>10</v>
      </c>
      <c r="V3866" t="str">
        <f t="shared" si="200"/>
        <v>Remove</v>
      </c>
      <c r="W3866"/>
      <c r="X3866"/>
      <c r="Y3866"/>
      <c r="Z3866"/>
      <c r="AA3866"/>
      <c r="AC3866"/>
      <c r="AE3866"/>
    </row>
    <row r="3867" spans="1:31" hidden="1" x14ac:dyDescent="0.3">
      <c r="A3867" s="3">
        <v>3229682040</v>
      </c>
      <c r="B3867" s="3" t="s">
        <v>8423</v>
      </c>
      <c r="C3867" s="3" t="s">
        <v>8423</v>
      </c>
      <c r="D3867" s="3">
        <v>193.71100283615701</v>
      </c>
      <c r="E3867" s="3" t="s">
        <v>8938</v>
      </c>
      <c r="F3867" s="3" t="s">
        <v>23</v>
      </c>
      <c r="G3867" s="3" t="s">
        <v>24</v>
      </c>
      <c r="H3867" s="3" t="s">
        <v>4</v>
      </c>
      <c r="I3867" s="3" t="s">
        <v>8939</v>
      </c>
      <c r="J3867" s="3" t="s">
        <v>83</v>
      </c>
      <c r="K3867" s="3" t="s">
        <v>159</v>
      </c>
      <c r="L3867" s="3" t="s">
        <v>4</v>
      </c>
      <c r="N3867" s="3" t="s">
        <v>6777</v>
      </c>
      <c r="O3867" s="3" t="s">
        <v>9</v>
      </c>
      <c r="P3867" s="3" t="s">
        <v>4</v>
      </c>
      <c r="Q3867" s="3" t="s">
        <v>10</v>
      </c>
      <c r="V3867" t="str">
        <f t="shared" si="200"/>
        <v>Remove</v>
      </c>
      <c r="W3867"/>
      <c r="X3867"/>
      <c r="Y3867"/>
      <c r="Z3867"/>
      <c r="AA3867"/>
      <c r="AC3867"/>
      <c r="AE3867"/>
    </row>
    <row r="3868" spans="1:31" ht="28.8" x14ac:dyDescent="0.3">
      <c r="A3868" s="3">
        <v>3349956040</v>
      </c>
      <c r="B3868" s="3" t="s">
        <v>8940</v>
      </c>
      <c r="C3868" s="3" t="s">
        <v>8940</v>
      </c>
      <c r="D3868" s="3">
        <v>643.34344070026896</v>
      </c>
      <c r="E3868" s="3" t="s">
        <v>7506</v>
      </c>
      <c r="F3868" s="3" t="s">
        <v>26</v>
      </c>
      <c r="G3868" s="3" t="s">
        <v>175</v>
      </c>
      <c r="H3868" s="3" t="s">
        <v>16054</v>
      </c>
      <c r="I3868" s="3" t="s">
        <v>16060</v>
      </c>
      <c r="J3868" s="3" t="s">
        <v>38</v>
      </c>
      <c r="K3868" s="3" t="s">
        <v>1647</v>
      </c>
      <c r="L3868" s="3" t="s">
        <v>107</v>
      </c>
      <c r="O3868" s="3" t="s">
        <v>9</v>
      </c>
      <c r="P3868" s="3" t="s">
        <v>107</v>
      </c>
      <c r="Q3868" s="3" t="s">
        <v>10</v>
      </c>
      <c r="R3868" s="2" t="s">
        <v>507</v>
      </c>
      <c r="S3868" s="3">
        <v>0.6</v>
      </c>
      <c r="T3868" s="3">
        <v>5.51</v>
      </c>
      <c r="U3868" s="3">
        <v>16.02</v>
      </c>
      <c r="V3868" s="3" t="str">
        <f t="shared" si="200"/>
        <v>Keep</v>
      </c>
      <c r="W3868" s="2" t="str">
        <f>MID(B3868, 5, 11)</f>
        <v>Dec 31 2018</v>
      </c>
      <c r="X3868" s="3">
        <f t="shared" ref="X3868" si="201">VALUE(RIGHT(W3868,4))</f>
        <v>2018</v>
      </c>
      <c r="Y3868" s="2" t="str">
        <f>H3868&amp;X3868</f>
        <v>india2018</v>
      </c>
      <c r="Z3868" s="1" t="s">
        <v>16093</v>
      </c>
      <c r="AA3868" s="1">
        <f>IFERROR(VLOOKUP(Z3868, RISKSHEET!$A$2:$G$1000, 4, FALSE), "Missing")</f>
        <v>-1.42208894249052E-3</v>
      </c>
      <c r="AB3868">
        <f>IFERROR(VLOOKUP(Z3868, RISKSHEET!$A$2:$G$1000, 5, FALSE), "Missing")</f>
        <v>-0.99770677089691195</v>
      </c>
      <c r="AC3868" s="1">
        <f>IFERROR(VLOOKUP(Z3868, RISKSHEET!$A$2:$G$1000, 6, FALSE), "Missing")</f>
        <v>0.26291778683662398</v>
      </c>
      <c r="AD3868" t="str">
        <f>_xlfn.XLOOKUP(Z3868, CREDITRATING!I:I, CREDITRATING!E:E, "Missing")</f>
        <v>BB</v>
      </c>
      <c r="AE3868" s="1">
        <f>_xlfn.XLOOKUP(Z3868, CREDITRATING!I:I, CREDITRATING!F:F, "Missing")</f>
        <v>12</v>
      </c>
    </row>
    <row r="3869" spans="1:31" hidden="1" x14ac:dyDescent="0.3">
      <c r="A3869" s="3">
        <v>3331538040</v>
      </c>
      <c r="B3869" s="3" t="s">
        <v>8940</v>
      </c>
      <c r="C3869" s="3" t="s">
        <v>8940</v>
      </c>
      <c r="D3869" s="3">
        <v>494.02123492423499</v>
      </c>
      <c r="E3869" s="3" t="s">
        <v>8941</v>
      </c>
      <c r="F3869" s="3" t="s">
        <v>41</v>
      </c>
      <c r="G3869" s="3" t="s">
        <v>323</v>
      </c>
      <c r="H3869" s="3" t="s">
        <v>49</v>
      </c>
      <c r="I3869" s="3" t="s">
        <v>6312</v>
      </c>
      <c r="J3869" s="3" t="s">
        <v>41</v>
      </c>
      <c r="K3869" s="3" t="s">
        <v>144</v>
      </c>
      <c r="L3869" s="3" t="s">
        <v>49</v>
      </c>
      <c r="M3869" s="3" t="s">
        <v>283</v>
      </c>
      <c r="O3869" s="3" t="s">
        <v>9</v>
      </c>
      <c r="P3869" s="3" t="s">
        <v>49</v>
      </c>
      <c r="Q3869" s="3" t="s">
        <v>10</v>
      </c>
      <c r="V3869" t="str">
        <f t="shared" si="200"/>
        <v>Remove</v>
      </c>
      <c r="W3869"/>
      <c r="X3869"/>
      <c r="Y3869"/>
      <c r="Z3869"/>
      <c r="AA3869"/>
      <c r="AC3869"/>
      <c r="AE3869"/>
    </row>
    <row r="3870" spans="1:31" hidden="1" x14ac:dyDescent="0.3">
      <c r="A3870" s="3">
        <v>3330617040</v>
      </c>
      <c r="B3870" s="3" t="s">
        <v>8940</v>
      </c>
      <c r="C3870" s="3" t="s">
        <v>8940</v>
      </c>
      <c r="D3870" s="3">
        <v>80.721402079848801</v>
      </c>
      <c r="E3870" s="3" t="s">
        <v>8942</v>
      </c>
      <c r="F3870" s="3" t="s">
        <v>2</v>
      </c>
      <c r="G3870" s="3" t="s">
        <v>208</v>
      </c>
      <c r="H3870" s="3" t="s">
        <v>4</v>
      </c>
      <c r="I3870" s="3" t="s">
        <v>8943</v>
      </c>
      <c r="J3870" s="3" t="s">
        <v>2</v>
      </c>
      <c r="K3870" s="3" t="s">
        <v>3</v>
      </c>
      <c r="L3870" s="3" t="s">
        <v>239</v>
      </c>
      <c r="O3870" s="3" t="s">
        <v>9</v>
      </c>
      <c r="P3870" s="3" t="s">
        <v>4</v>
      </c>
      <c r="Q3870" s="3" t="s">
        <v>10</v>
      </c>
      <c r="V3870" t="str">
        <f t="shared" si="200"/>
        <v>Remove</v>
      </c>
      <c r="W3870"/>
      <c r="X3870"/>
      <c r="Y3870"/>
      <c r="Z3870"/>
      <c r="AA3870"/>
      <c r="AC3870"/>
      <c r="AE3870"/>
    </row>
    <row r="3871" spans="1:31" hidden="1" x14ac:dyDescent="0.3">
      <c r="A3871" s="3">
        <v>3329594040</v>
      </c>
      <c r="B3871" s="3" t="s">
        <v>8940</v>
      </c>
      <c r="C3871" s="3" t="s">
        <v>8940</v>
      </c>
      <c r="D3871" s="3">
        <v>520.36651879863302</v>
      </c>
      <c r="E3871" s="3" t="s">
        <v>8944</v>
      </c>
      <c r="F3871" s="3" t="s">
        <v>2</v>
      </c>
      <c r="G3871" s="3" t="s">
        <v>181</v>
      </c>
      <c r="H3871" s="3" t="s">
        <v>4</v>
      </c>
      <c r="I3871" s="3" t="s">
        <v>8945</v>
      </c>
      <c r="J3871" s="3" t="s">
        <v>2</v>
      </c>
      <c r="K3871" s="3" t="s">
        <v>208</v>
      </c>
      <c r="L3871" s="3" t="s">
        <v>4</v>
      </c>
      <c r="O3871" s="3" t="s">
        <v>9</v>
      </c>
      <c r="P3871" s="3" t="s">
        <v>4</v>
      </c>
      <c r="Q3871" s="3" t="s">
        <v>10</v>
      </c>
      <c r="V3871" t="str">
        <f t="shared" si="200"/>
        <v>Remove</v>
      </c>
      <c r="W3871"/>
      <c r="X3871"/>
      <c r="Y3871"/>
      <c r="Z3871"/>
      <c r="AA3871"/>
      <c r="AC3871"/>
      <c r="AE3871"/>
    </row>
    <row r="3872" spans="1:31" ht="28.8" x14ac:dyDescent="0.3">
      <c r="A3872" s="3">
        <v>3346159040</v>
      </c>
      <c r="B3872" s="3" t="s">
        <v>8946</v>
      </c>
      <c r="C3872" s="3" t="s">
        <v>8946</v>
      </c>
      <c r="D3872" s="3">
        <v>63.218358251868899</v>
      </c>
      <c r="E3872" s="3" t="s">
        <v>8947</v>
      </c>
      <c r="F3872" s="3" t="s">
        <v>26</v>
      </c>
      <c r="G3872" s="3" t="s">
        <v>27</v>
      </c>
      <c r="H3872" s="3" t="s">
        <v>16054</v>
      </c>
      <c r="I3872" s="3" t="s">
        <v>8948</v>
      </c>
      <c r="J3872" s="3" t="s">
        <v>26</v>
      </c>
      <c r="K3872" s="3" t="s">
        <v>198</v>
      </c>
      <c r="L3872" s="3" t="s">
        <v>107</v>
      </c>
      <c r="O3872" s="3" t="s">
        <v>9</v>
      </c>
      <c r="P3872" s="3" t="s">
        <v>107</v>
      </c>
      <c r="Q3872" s="3" t="s">
        <v>10</v>
      </c>
      <c r="R3872" s="2" t="s">
        <v>507</v>
      </c>
      <c r="S3872" s="3">
        <v>8.34</v>
      </c>
      <c r="T3872" s="3">
        <v>8.7200000000000006</v>
      </c>
      <c r="U3872" s="3">
        <v>5.98</v>
      </c>
      <c r="V3872" s="3" t="str">
        <f t="shared" si="200"/>
        <v>Keep</v>
      </c>
      <c r="W3872" s="2" t="str">
        <f>MID(B3872, 5, 11)</f>
        <v>Jan 01 2019</v>
      </c>
      <c r="X3872" s="3">
        <f t="shared" ref="X3872" si="202">VALUE(RIGHT(W3872,4))</f>
        <v>2019</v>
      </c>
      <c r="Y3872" s="2" t="str">
        <f>H3872&amp;X3872</f>
        <v>india2019</v>
      </c>
      <c r="Z3872" s="1" t="s">
        <v>16098</v>
      </c>
      <c r="AA3872" s="1">
        <f>IFERROR(VLOOKUP(Z3872, RISKSHEET!$A$2:$G$1000, 4, FALSE), "Missing")</f>
        <v>-6.7227154970169095E-2</v>
      </c>
      <c r="AB3872">
        <f>IFERROR(VLOOKUP(Z3872, RISKSHEET!$A$2:$G$1000, 5, FALSE), "Missing")</f>
        <v>-0.79684698581695601</v>
      </c>
      <c r="AC3872" s="1">
        <f>IFERROR(VLOOKUP(Z3872, RISKSHEET!$A$2:$G$1000, 6, FALSE), "Missing")</f>
        <v>0.13077183067798601</v>
      </c>
      <c r="AD3872" t="str">
        <f>_xlfn.XLOOKUP(Z3872, CREDITRATING!I:I, CREDITRATING!E:E, "Missing")</f>
        <v>BB</v>
      </c>
      <c r="AE3872" s="1">
        <f>_xlfn.XLOOKUP(Z3872, CREDITRATING!I:I, CREDITRATING!F:F, "Missing")</f>
        <v>12</v>
      </c>
    </row>
    <row r="3873" spans="1:31" hidden="1" x14ac:dyDescent="0.3">
      <c r="A3873" s="3">
        <v>3323538040</v>
      </c>
      <c r="B3873" s="3" t="s">
        <v>8904</v>
      </c>
      <c r="C3873" s="3" t="s">
        <v>8904</v>
      </c>
      <c r="D3873" s="3">
        <v>95.993018689549899</v>
      </c>
      <c r="E3873" s="3" t="s">
        <v>4074</v>
      </c>
      <c r="F3873" s="3" t="s">
        <v>18</v>
      </c>
      <c r="G3873" s="3" t="s">
        <v>955</v>
      </c>
      <c r="H3873" s="3" t="s">
        <v>4</v>
      </c>
      <c r="I3873" s="3" t="s">
        <v>8949</v>
      </c>
      <c r="J3873" s="3" t="s">
        <v>62</v>
      </c>
      <c r="K3873" s="3" t="s">
        <v>113</v>
      </c>
      <c r="L3873" s="3" t="s">
        <v>4</v>
      </c>
      <c r="N3873" s="3" t="s">
        <v>8</v>
      </c>
      <c r="O3873" s="3" t="s">
        <v>9</v>
      </c>
      <c r="P3873" s="3" t="s">
        <v>4</v>
      </c>
      <c r="Q3873" s="3" t="s">
        <v>10</v>
      </c>
      <c r="V3873" t="str">
        <f t="shared" si="200"/>
        <v>Remove</v>
      </c>
      <c r="W3873"/>
      <c r="X3873"/>
      <c r="Y3873"/>
      <c r="Z3873"/>
      <c r="AA3873"/>
      <c r="AC3873"/>
      <c r="AE3873"/>
    </row>
    <row r="3874" spans="1:31" hidden="1" x14ac:dyDescent="0.3">
      <c r="A3874" s="3">
        <v>3330906040</v>
      </c>
      <c r="B3874" s="3" t="s">
        <v>8950</v>
      </c>
      <c r="C3874" s="3" t="s">
        <v>8950</v>
      </c>
      <c r="D3874" s="3">
        <v>144.321180226541</v>
      </c>
      <c r="E3874" s="3" t="s">
        <v>8951</v>
      </c>
      <c r="F3874" s="3" t="s">
        <v>13</v>
      </c>
      <c r="G3874" s="3" t="s">
        <v>14</v>
      </c>
      <c r="H3874" s="3" t="s">
        <v>4</v>
      </c>
      <c r="I3874" s="3" t="s">
        <v>8952</v>
      </c>
      <c r="J3874" s="3" t="s">
        <v>13</v>
      </c>
      <c r="K3874" s="3" t="s">
        <v>74</v>
      </c>
      <c r="L3874" s="3" t="s">
        <v>4</v>
      </c>
      <c r="N3874" s="3" t="s">
        <v>1906</v>
      </c>
      <c r="O3874" s="3" t="s">
        <v>9</v>
      </c>
      <c r="P3874" s="3" t="s">
        <v>4</v>
      </c>
      <c r="Q3874" s="3" t="s">
        <v>10</v>
      </c>
      <c r="V3874" t="str">
        <f t="shared" si="200"/>
        <v>Remove</v>
      </c>
      <c r="W3874"/>
      <c r="X3874"/>
      <c r="Y3874"/>
      <c r="Z3874"/>
      <c r="AA3874"/>
      <c r="AC3874"/>
      <c r="AE3874"/>
    </row>
    <row r="3875" spans="1:31" hidden="1" x14ac:dyDescent="0.3">
      <c r="A3875" s="3">
        <v>3330886040</v>
      </c>
      <c r="B3875" s="3" t="s">
        <v>8953</v>
      </c>
      <c r="C3875" s="3" t="s">
        <v>8954</v>
      </c>
      <c r="D3875" s="3">
        <v>276.340164173022</v>
      </c>
      <c r="E3875" s="3" t="s">
        <v>8955</v>
      </c>
      <c r="F3875" s="3" t="s">
        <v>83</v>
      </c>
      <c r="G3875" s="3" t="s">
        <v>84</v>
      </c>
      <c r="H3875" s="3" t="s">
        <v>4</v>
      </c>
      <c r="I3875" s="3" t="s">
        <v>85</v>
      </c>
      <c r="J3875" s="3" t="s">
        <v>83</v>
      </c>
      <c r="K3875" s="3" t="s">
        <v>84</v>
      </c>
      <c r="L3875" s="3" t="s">
        <v>4</v>
      </c>
      <c r="N3875" s="3" t="s">
        <v>890</v>
      </c>
      <c r="O3875" s="3" t="s">
        <v>9</v>
      </c>
      <c r="P3875" s="3" t="s">
        <v>4</v>
      </c>
      <c r="Q3875" s="3" t="s">
        <v>10</v>
      </c>
      <c r="V3875" t="str">
        <f t="shared" si="200"/>
        <v>Remove</v>
      </c>
      <c r="W3875"/>
      <c r="X3875"/>
      <c r="Y3875"/>
      <c r="Z3875"/>
      <c r="AA3875"/>
      <c r="AC3875"/>
      <c r="AE3875"/>
    </row>
    <row r="3876" spans="1:31" hidden="1" x14ac:dyDescent="0.3">
      <c r="A3876" s="3">
        <v>3330586040</v>
      </c>
      <c r="B3876" s="3" t="s">
        <v>8953</v>
      </c>
      <c r="C3876" s="3" t="s">
        <v>8956</v>
      </c>
      <c r="D3876" s="3">
        <v>1061.0801302170801</v>
      </c>
      <c r="E3876" s="3" t="s">
        <v>8957</v>
      </c>
      <c r="F3876" s="3" t="s">
        <v>13</v>
      </c>
      <c r="G3876" s="3" t="s">
        <v>155</v>
      </c>
      <c r="H3876" s="3" t="s">
        <v>4</v>
      </c>
      <c r="I3876" s="3" t="s">
        <v>8958</v>
      </c>
      <c r="J3876" s="3" t="s">
        <v>2</v>
      </c>
      <c r="K3876" s="3" t="s">
        <v>3</v>
      </c>
      <c r="L3876" s="3" t="s">
        <v>4</v>
      </c>
      <c r="N3876" s="3" t="s">
        <v>329</v>
      </c>
      <c r="O3876" s="3" t="s">
        <v>9</v>
      </c>
      <c r="P3876" s="3" t="s">
        <v>4</v>
      </c>
      <c r="Q3876" s="3" t="s">
        <v>10</v>
      </c>
      <c r="V3876" t="str">
        <f t="shared" si="200"/>
        <v>Remove</v>
      </c>
      <c r="W3876"/>
      <c r="X3876"/>
      <c r="Y3876"/>
      <c r="Z3876"/>
      <c r="AA3876"/>
      <c r="AC3876"/>
      <c r="AE3876"/>
    </row>
    <row r="3877" spans="1:31" hidden="1" x14ac:dyDescent="0.3">
      <c r="A3877" s="3">
        <v>3331363040</v>
      </c>
      <c r="B3877" s="3" t="s">
        <v>8959</v>
      </c>
      <c r="C3877" s="3" t="s">
        <v>8959</v>
      </c>
      <c r="D3877" s="3">
        <v>400.50682317987901</v>
      </c>
      <c r="E3877" s="3" t="s">
        <v>8960</v>
      </c>
      <c r="F3877" s="3" t="s">
        <v>2</v>
      </c>
      <c r="G3877" s="3" t="s">
        <v>208</v>
      </c>
      <c r="H3877" s="3" t="s">
        <v>4</v>
      </c>
      <c r="I3877" s="3" t="s">
        <v>25</v>
      </c>
      <c r="J3877" s="3" t="s">
        <v>26</v>
      </c>
      <c r="K3877" s="3" t="s">
        <v>27</v>
      </c>
      <c r="L3877" s="3" t="s">
        <v>239</v>
      </c>
      <c r="O3877" s="3" t="s">
        <v>9</v>
      </c>
      <c r="P3877" s="3" t="s">
        <v>4</v>
      </c>
      <c r="Q3877" s="3" t="s">
        <v>10</v>
      </c>
      <c r="V3877" t="str">
        <f t="shared" si="200"/>
        <v>Remove</v>
      </c>
      <c r="W3877"/>
      <c r="X3877"/>
      <c r="Y3877"/>
      <c r="Z3877"/>
      <c r="AA3877"/>
      <c r="AC3877"/>
      <c r="AE3877"/>
    </row>
    <row r="3878" spans="1:31" ht="28.8" x14ac:dyDescent="0.3">
      <c r="A3878" s="3">
        <v>3331278040</v>
      </c>
      <c r="B3878" s="3" t="s">
        <v>8959</v>
      </c>
      <c r="C3878" s="3" t="s">
        <v>8959</v>
      </c>
      <c r="D3878" s="3">
        <v>3165.4190681622099</v>
      </c>
      <c r="E3878" s="3" t="s">
        <v>8961</v>
      </c>
      <c r="F3878" s="3" t="s">
        <v>26</v>
      </c>
      <c r="G3878" s="3" t="s">
        <v>198</v>
      </c>
      <c r="H3878" s="3" t="s">
        <v>16054</v>
      </c>
      <c r="I3878" s="3" t="s">
        <v>8962</v>
      </c>
      <c r="J3878" s="3" t="s">
        <v>26</v>
      </c>
      <c r="K3878" s="3" t="s">
        <v>175</v>
      </c>
      <c r="L3878" s="3" t="s">
        <v>107</v>
      </c>
      <c r="M3878" s="3" t="s">
        <v>8963</v>
      </c>
      <c r="N3878" s="3" t="s">
        <v>2927</v>
      </c>
      <c r="O3878" s="3" t="s">
        <v>9</v>
      </c>
      <c r="P3878" s="3" t="s">
        <v>107</v>
      </c>
      <c r="Q3878" s="3" t="s">
        <v>10</v>
      </c>
      <c r="R3878" s="2" t="s">
        <v>109</v>
      </c>
      <c r="S3878" s="3">
        <v>-5.47</v>
      </c>
      <c r="T3878" s="3">
        <v>-0.31</v>
      </c>
      <c r="U3878" s="3">
        <v>7.71</v>
      </c>
      <c r="V3878" s="3" t="str">
        <f t="shared" si="200"/>
        <v>Keep</v>
      </c>
      <c r="W3878" s="2" t="str">
        <f>MID(B3878, 5, 11)</f>
        <v>Jan 07 2019</v>
      </c>
      <c r="X3878" s="3">
        <f t="shared" ref="X3878" si="203">VALUE(RIGHT(W3878,4))</f>
        <v>2019</v>
      </c>
      <c r="Y3878" s="2" t="str">
        <f>H3878&amp;X3878</f>
        <v>india2019</v>
      </c>
      <c r="Z3878" s="1" t="s">
        <v>16098</v>
      </c>
      <c r="AA3878" s="1">
        <f>IFERROR(VLOOKUP(Z3878, RISKSHEET!$A$2:$G$1000, 4, FALSE), "Missing")</f>
        <v>-6.7227154970169095E-2</v>
      </c>
      <c r="AB3878">
        <f>IFERROR(VLOOKUP(Z3878, RISKSHEET!$A$2:$G$1000, 5, FALSE), "Missing")</f>
        <v>-0.79684698581695601</v>
      </c>
      <c r="AC3878" s="1">
        <f>IFERROR(VLOOKUP(Z3878, RISKSHEET!$A$2:$G$1000, 6, FALSE), "Missing")</f>
        <v>0.13077183067798601</v>
      </c>
      <c r="AD3878" t="str">
        <f>_xlfn.XLOOKUP(Z3878, CREDITRATING!I:I, CREDITRATING!E:E, "Missing")</f>
        <v>BB</v>
      </c>
      <c r="AE3878" s="1">
        <f>_xlfn.XLOOKUP(Z3878, CREDITRATING!I:I, CREDITRATING!F:F, "Missing")</f>
        <v>12</v>
      </c>
    </row>
    <row r="3879" spans="1:31" hidden="1" x14ac:dyDescent="0.3">
      <c r="A3879" s="3">
        <v>3332230040</v>
      </c>
      <c r="B3879" s="3" t="s">
        <v>8956</v>
      </c>
      <c r="C3879" s="3" t="s">
        <v>8956</v>
      </c>
      <c r="D3879" s="3">
        <v>71.000131384943302</v>
      </c>
      <c r="E3879" s="3" t="s">
        <v>8964</v>
      </c>
      <c r="F3879" s="3" t="s">
        <v>62</v>
      </c>
      <c r="G3879" s="3" t="s">
        <v>210</v>
      </c>
      <c r="H3879" s="3" t="s">
        <v>4</v>
      </c>
      <c r="I3879" s="3" t="s">
        <v>8965</v>
      </c>
      <c r="J3879" s="3" t="s">
        <v>62</v>
      </c>
      <c r="K3879" s="3" t="s">
        <v>210</v>
      </c>
      <c r="L3879" s="3" t="s">
        <v>6210</v>
      </c>
      <c r="O3879" s="3" t="s">
        <v>9</v>
      </c>
      <c r="P3879" s="3" t="s">
        <v>4</v>
      </c>
      <c r="Q3879" s="3" t="s">
        <v>10</v>
      </c>
      <c r="V3879" t="str">
        <f t="shared" si="200"/>
        <v>Remove</v>
      </c>
      <c r="W3879"/>
      <c r="X3879"/>
      <c r="Y3879"/>
      <c r="Z3879"/>
      <c r="AA3879"/>
      <c r="AC3879"/>
      <c r="AE3879"/>
    </row>
    <row r="3880" spans="1:31" hidden="1" x14ac:dyDescent="0.3">
      <c r="A3880" s="3">
        <v>3331846040</v>
      </c>
      <c r="B3880" s="3" t="s">
        <v>8956</v>
      </c>
      <c r="C3880" s="3" t="s">
        <v>8956</v>
      </c>
      <c r="D3880" s="3">
        <v>116.786616253777</v>
      </c>
      <c r="E3880" s="3" t="s">
        <v>8966</v>
      </c>
      <c r="F3880" s="3" t="s">
        <v>26</v>
      </c>
      <c r="G3880" s="3" t="s">
        <v>27</v>
      </c>
      <c r="H3880" s="3" t="s">
        <v>4</v>
      </c>
      <c r="I3880" s="3" t="s">
        <v>8967</v>
      </c>
      <c r="J3880" s="3" t="s">
        <v>13</v>
      </c>
      <c r="K3880" s="3" t="s">
        <v>74</v>
      </c>
      <c r="L3880" s="3" t="s">
        <v>4</v>
      </c>
      <c r="M3880" s="3" t="s">
        <v>3776</v>
      </c>
      <c r="O3880" s="3" t="s">
        <v>9</v>
      </c>
      <c r="P3880" s="3" t="s">
        <v>4</v>
      </c>
      <c r="Q3880" s="3" t="s">
        <v>10</v>
      </c>
      <c r="V3880" t="str">
        <f t="shared" si="200"/>
        <v>Remove</v>
      </c>
      <c r="W3880"/>
      <c r="X3880"/>
      <c r="Y3880"/>
      <c r="Z3880"/>
      <c r="AA3880"/>
      <c r="AC3880"/>
      <c r="AE3880"/>
    </row>
    <row r="3881" spans="1:31" hidden="1" x14ac:dyDescent="0.3">
      <c r="A3881" s="3">
        <v>3223707040</v>
      </c>
      <c r="B3881" s="3" t="s">
        <v>8956</v>
      </c>
      <c r="C3881" s="3" t="s">
        <v>8956</v>
      </c>
      <c r="D3881" s="3">
        <v>229.992748742494</v>
      </c>
      <c r="E3881" s="3" t="s">
        <v>8968</v>
      </c>
      <c r="F3881" s="3" t="s">
        <v>62</v>
      </c>
      <c r="G3881" s="3" t="s">
        <v>113</v>
      </c>
      <c r="H3881" s="3" t="s">
        <v>107</v>
      </c>
      <c r="I3881" s="3" t="s">
        <v>8969</v>
      </c>
      <c r="J3881" s="3" t="s">
        <v>26</v>
      </c>
      <c r="K3881" s="3" t="s">
        <v>27</v>
      </c>
      <c r="L3881" s="3" t="s">
        <v>107</v>
      </c>
      <c r="M3881" s="3" t="s">
        <v>8970</v>
      </c>
      <c r="N3881" s="3" t="s">
        <v>555</v>
      </c>
      <c r="O3881" s="3" t="s">
        <v>9</v>
      </c>
      <c r="P3881" s="3" t="s">
        <v>107</v>
      </c>
      <c r="Q3881" s="3" t="s">
        <v>10</v>
      </c>
      <c r="V3881" t="str">
        <f t="shared" si="200"/>
        <v>Remove</v>
      </c>
      <c r="W3881"/>
      <c r="X3881"/>
      <c r="Y3881"/>
      <c r="Z3881"/>
      <c r="AA3881"/>
      <c r="AC3881"/>
      <c r="AE3881"/>
    </row>
    <row r="3882" spans="1:31" hidden="1" x14ac:dyDescent="0.3">
      <c r="A3882" s="3">
        <v>3332300040</v>
      </c>
      <c r="B3882" s="3" t="s">
        <v>8907</v>
      </c>
      <c r="C3882" s="3" t="s">
        <v>8907</v>
      </c>
      <c r="D3882" s="3">
        <v>224.298077905399</v>
      </c>
      <c r="E3882" s="3" t="s">
        <v>8971</v>
      </c>
      <c r="F3882" s="3" t="s">
        <v>83</v>
      </c>
      <c r="G3882" s="3" t="s">
        <v>121</v>
      </c>
      <c r="H3882" s="3" t="s">
        <v>4</v>
      </c>
      <c r="I3882" s="3" t="s">
        <v>8972</v>
      </c>
      <c r="J3882" s="3" t="s">
        <v>83</v>
      </c>
      <c r="K3882" s="3" t="s">
        <v>121</v>
      </c>
      <c r="L3882" s="3" t="s">
        <v>4</v>
      </c>
      <c r="N3882" s="3" t="s">
        <v>6997</v>
      </c>
      <c r="O3882" s="3" t="s">
        <v>9</v>
      </c>
      <c r="P3882" s="3" t="s">
        <v>4</v>
      </c>
      <c r="Q3882" s="3" t="s">
        <v>10</v>
      </c>
      <c r="V3882" t="str">
        <f t="shared" si="200"/>
        <v>Remove</v>
      </c>
      <c r="W3882"/>
      <c r="X3882"/>
      <c r="Y3882"/>
      <c r="Z3882"/>
      <c r="AA3882"/>
      <c r="AC3882"/>
      <c r="AE3882"/>
    </row>
    <row r="3883" spans="1:31" hidden="1" x14ac:dyDescent="0.3">
      <c r="A3883" s="3">
        <v>3332686040</v>
      </c>
      <c r="B3883" s="3" t="s">
        <v>8526</v>
      </c>
      <c r="C3883" s="3" t="s">
        <v>8973</v>
      </c>
      <c r="D3883" s="3">
        <v>52.795296937872799</v>
      </c>
      <c r="E3883" s="3" t="s">
        <v>8974</v>
      </c>
      <c r="F3883" s="3" t="s">
        <v>23</v>
      </c>
      <c r="G3883" s="3" t="s">
        <v>126</v>
      </c>
      <c r="H3883" s="3" t="s">
        <v>4</v>
      </c>
      <c r="I3883" s="3" t="s">
        <v>8975</v>
      </c>
      <c r="J3883" s="3" t="s">
        <v>83</v>
      </c>
      <c r="K3883" s="3" t="s">
        <v>84</v>
      </c>
      <c r="L3883" s="3" t="s">
        <v>4</v>
      </c>
      <c r="N3883" s="3" t="s">
        <v>8</v>
      </c>
      <c r="O3883" s="3" t="s">
        <v>9</v>
      </c>
      <c r="P3883" s="3" t="s">
        <v>4</v>
      </c>
      <c r="Q3883" s="3" t="s">
        <v>10</v>
      </c>
      <c r="V3883" t="str">
        <f t="shared" si="200"/>
        <v>Remove</v>
      </c>
      <c r="W3883"/>
      <c r="X3883"/>
      <c r="Y3883"/>
      <c r="Z3883"/>
      <c r="AA3883"/>
      <c r="AC3883"/>
      <c r="AE3883"/>
    </row>
    <row r="3884" spans="1:31" hidden="1" x14ac:dyDescent="0.3">
      <c r="A3884" s="3">
        <v>3332241040</v>
      </c>
      <c r="B3884" s="3" t="s">
        <v>8526</v>
      </c>
      <c r="C3884" s="3" t="s">
        <v>8976</v>
      </c>
      <c r="D3884" s="3">
        <v>5709.3904001649598</v>
      </c>
      <c r="E3884" s="3" t="s">
        <v>8977</v>
      </c>
      <c r="F3884" s="3" t="s">
        <v>191</v>
      </c>
      <c r="G3884" s="3" t="s">
        <v>1783</v>
      </c>
      <c r="H3884" s="3" t="s">
        <v>4</v>
      </c>
      <c r="I3884" s="3" t="s">
        <v>8978</v>
      </c>
      <c r="J3884" s="3" t="s">
        <v>191</v>
      </c>
      <c r="K3884" s="3" t="s">
        <v>536</v>
      </c>
      <c r="L3884" s="3" t="s">
        <v>4</v>
      </c>
      <c r="N3884" s="3" t="s">
        <v>8979</v>
      </c>
      <c r="O3884" s="3" t="s">
        <v>9</v>
      </c>
      <c r="P3884" s="3" t="s">
        <v>4</v>
      </c>
      <c r="Q3884" s="3" t="s">
        <v>10</v>
      </c>
      <c r="V3884" t="str">
        <f t="shared" si="200"/>
        <v>Remove</v>
      </c>
      <c r="W3884"/>
      <c r="X3884"/>
      <c r="Y3884"/>
      <c r="Z3884"/>
      <c r="AA3884"/>
      <c r="AC3884"/>
      <c r="AE3884"/>
    </row>
    <row r="3885" spans="1:31" hidden="1" x14ac:dyDescent="0.3">
      <c r="A3885" s="3">
        <v>3333801040</v>
      </c>
      <c r="B3885" s="3" t="s">
        <v>8980</v>
      </c>
      <c r="C3885" s="3" t="s">
        <v>8981</v>
      </c>
      <c r="D3885" s="3">
        <v>52.1374680686746</v>
      </c>
      <c r="E3885" s="3" t="s">
        <v>8982</v>
      </c>
      <c r="F3885" s="3" t="s">
        <v>13</v>
      </c>
      <c r="G3885" s="3" t="s">
        <v>65</v>
      </c>
      <c r="H3885" s="3" t="s">
        <v>4</v>
      </c>
      <c r="I3885" s="3" t="s">
        <v>8983</v>
      </c>
      <c r="J3885" s="3" t="s">
        <v>26</v>
      </c>
      <c r="K3885" s="3" t="s">
        <v>27</v>
      </c>
      <c r="L3885" s="3" t="s">
        <v>4</v>
      </c>
      <c r="O3885" s="3" t="s">
        <v>9</v>
      </c>
      <c r="P3885" s="3" t="s">
        <v>4</v>
      </c>
      <c r="Q3885" s="3" t="s">
        <v>10</v>
      </c>
      <c r="V3885" t="str">
        <f t="shared" si="200"/>
        <v>Remove</v>
      </c>
      <c r="W3885"/>
      <c r="X3885"/>
      <c r="Y3885"/>
      <c r="Z3885"/>
      <c r="AA3885"/>
      <c r="AC3885"/>
      <c r="AE3885"/>
    </row>
    <row r="3886" spans="1:31" hidden="1" x14ac:dyDescent="0.3">
      <c r="A3886" s="3">
        <v>3334041040</v>
      </c>
      <c r="B3886" s="3" t="s">
        <v>8984</v>
      </c>
      <c r="C3886" s="3" t="s">
        <v>8985</v>
      </c>
      <c r="D3886" s="3">
        <v>165.608946839938</v>
      </c>
      <c r="E3886" s="3" t="s">
        <v>8986</v>
      </c>
      <c r="F3886" s="3" t="s">
        <v>13</v>
      </c>
      <c r="G3886" s="3" t="s">
        <v>65</v>
      </c>
      <c r="H3886" s="3" t="s">
        <v>4</v>
      </c>
      <c r="I3886" s="3" t="s">
        <v>8987</v>
      </c>
      <c r="J3886" s="3" t="s">
        <v>6</v>
      </c>
      <c r="K3886" s="3" t="s">
        <v>58</v>
      </c>
      <c r="L3886" s="3" t="s">
        <v>4</v>
      </c>
      <c r="N3886" s="3" t="s">
        <v>8988</v>
      </c>
      <c r="O3886" s="3" t="s">
        <v>9</v>
      </c>
      <c r="P3886" s="3" t="s">
        <v>4</v>
      </c>
      <c r="Q3886" s="3" t="s">
        <v>10</v>
      </c>
      <c r="R3886" s="2" t="s">
        <v>2099</v>
      </c>
      <c r="V3886" t="str">
        <f t="shared" si="200"/>
        <v>Remove</v>
      </c>
      <c r="W3886"/>
      <c r="X3886"/>
      <c r="Y3886"/>
      <c r="Z3886"/>
      <c r="AA3886"/>
      <c r="AC3886"/>
      <c r="AE3886"/>
    </row>
    <row r="3887" spans="1:31" hidden="1" x14ac:dyDescent="0.3">
      <c r="A3887" s="3">
        <v>3314432040</v>
      </c>
      <c r="B3887" s="3" t="s">
        <v>8989</v>
      </c>
      <c r="C3887" s="3" t="s">
        <v>8989</v>
      </c>
      <c r="D3887" s="3">
        <v>780.26206042995102</v>
      </c>
      <c r="E3887" s="3" t="s">
        <v>8990</v>
      </c>
      <c r="F3887" s="3" t="s">
        <v>41</v>
      </c>
      <c r="G3887" s="3" t="s">
        <v>323</v>
      </c>
      <c r="H3887" s="3" t="s">
        <v>49</v>
      </c>
      <c r="I3887" s="3" t="s">
        <v>8991</v>
      </c>
      <c r="J3887" s="3" t="s">
        <v>26</v>
      </c>
      <c r="K3887" s="3" t="s">
        <v>27</v>
      </c>
      <c r="L3887" s="3" t="s">
        <v>28</v>
      </c>
      <c r="M3887" s="3" t="s">
        <v>183</v>
      </c>
      <c r="N3887" s="3" t="s">
        <v>2414</v>
      </c>
      <c r="O3887" s="3" t="s">
        <v>9</v>
      </c>
      <c r="P3887" s="3" t="s">
        <v>49</v>
      </c>
      <c r="Q3887" s="3" t="s">
        <v>10</v>
      </c>
      <c r="V3887" t="str">
        <f t="shared" si="200"/>
        <v>Remove</v>
      </c>
      <c r="W3887"/>
      <c r="X3887"/>
      <c r="Y3887"/>
      <c r="Z3887"/>
      <c r="AA3887"/>
      <c r="AC3887"/>
      <c r="AE3887"/>
    </row>
    <row r="3888" spans="1:31" hidden="1" x14ac:dyDescent="0.3">
      <c r="A3888" s="3">
        <v>3335648040</v>
      </c>
      <c r="B3888" s="3" t="s">
        <v>8992</v>
      </c>
      <c r="C3888" s="3" t="s">
        <v>8992</v>
      </c>
      <c r="D3888" s="3">
        <v>370.194870579873</v>
      </c>
      <c r="E3888" s="3" t="s">
        <v>8993</v>
      </c>
      <c r="F3888" s="3" t="s">
        <v>26</v>
      </c>
      <c r="G3888" s="3" t="s">
        <v>72</v>
      </c>
      <c r="H3888" s="3" t="s">
        <v>4</v>
      </c>
      <c r="I3888" s="3" t="s">
        <v>8994</v>
      </c>
      <c r="J3888" s="3" t="s">
        <v>13</v>
      </c>
      <c r="K3888" s="3" t="s">
        <v>74</v>
      </c>
      <c r="L3888" s="3" t="s">
        <v>4</v>
      </c>
      <c r="O3888" s="3" t="s">
        <v>9</v>
      </c>
      <c r="P3888" s="3" t="s">
        <v>4</v>
      </c>
      <c r="Q3888" s="3" t="s">
        <v>10</v>
      </c>
      <c r="V3888" t="str">
        <f t="shared" si="200"/>
        <v>Remove</v>
      </c>
      <c r="W3888"/>
      <c r="X3888"/>
      <c r="Y3888"/>
      <c r="Z3888"/>
      <c r="AA3888"/>
      <c r="AC3888"/>
      <c r="AE3888"/>
    </row>
    <row r="3889" spans="1:31" hidden="1" x14ac:dyDescent="0.3">
      <c r="A3889" s="3">
        <v>3336032040</v>
      </c>
      <c r="B3889" s="3" t="s">
        <v>8290</v>
      </c>
      <c r="C3889" s="3" t="s">
        <v>8290</v>
      </c>
      <c r="D3889" s="3">
        <v>2196.88851176861</v>
      </c>
      <c r="E3889" s="3" t="s">
        <v>8995</v>
      </c>
      <c r="F3889" s="3" t="s">
        <v>2</v>
      </c>
      <c r="G3889" s="3" t="s">
        <v>3</v>
      </c>
      <c r="H3889" s="3" t="s">
        <v>4</v>
      </c>
      <c r="I3889" s="3" t="s">
        <v>5097</v>
      </c>
      <c r="J3889" s="3" t="s">
        <v>2</v>
      </c>
      <c r="K3889" s="3" t="s">
        <v>3</v>
      </c>
      <c r="L3889" s="3" t="s">
        <v>4</v>
      </c>
      <c r="N3889" s="3" t="s">
        <v>1906</v>
      </c>
      <c r="O3889" s="3" t="s">
        <v>9</v>
      </c>
      <c r="P3889" s="3" t="s">
        <v>4</v>
      </c>
      <c r="Q3889" s="3" t="s">
        <v>10</v>
      </c>
      <c r="V3889" t="str">
        <f t="shared" si="200"/>
        <v>Remove</v>
      </c>
      <c r="W3889"/>
      <c r="X3889"/>
      <c r="Y3889"/>
      <c r="Z3889"/>
      <c r="AA3889"/>
      <c r="AC3889"/>
      <c r="AE3889"/>
    </row>
    <row r="3890" spans="1:31" hidden="1" x14ac:dyDescent="0.3">
      <c r="A3890" s="3">
        <v>3338029040</v>
      </c>
      <c r="B3890" s="3" t="s">
        <v>8996</v>
      </c>
      <c r="C3890" s="3" t="s">
        <v>8996</v>
      </c>
      <c r="D3890" s="3">
        <v>299.790044536859</v>
      </c>
      <c r="E3890" s="3" t="s">
        <v>8997</v>
      </c>
      <c r="F3890" s="3" t="s">
        <v>83</v>
      </c>
      <c r="G3890" s="3" t="s">
        <v>159</v>
      </c>
      <c r="H3890" s="3" t="s">
        <v>107</v>
      </c>
      <c r="I3890" s="3" t="s">
        <v>8998</v>
      </c>
      <c r="J3890" s="3" t="s">
        <v>83</v>
      </c>
      <c r="K3890" s="3" t="s">
        <v>159</v>
      </c>
      <c r="L3890" s="3" t="s">
        <v>107</v>
      </c>
      <c r="O3890" s="3" t="s">
        <v>9</v>
      </c>
      <c r="P3890" s="3" t="s">
        <v>107</v>
      </c>
      <c r="Q3890" s="3" t="s">
        <v>10</v>
      </c>
      <c r="V3890" t="str">
        <f t="shared" si="200"/>
        <v>Remove</v>
      </c>
      <c r="W3890"/>
      <c r="X3890"/>
      <c r="Y3890"/>
      <c r="Z3890"/>
      <c r="AA3890"/>
      <c r="AC3890"/>
      <c r="AE3890"/>
    </row>
    <row r="3891" spans="1:31" hidden="1" x14ac:dyDescent="0.3">
      <c r="A3891" s="3">
        <v>3337116040</v>
      </c>
      <c r="B3891" s="3" t="s">
        <v>8996</v>
      </c>
      <c r="C3891" s="3" t="s">
        <v>8996</v>
      </c>
      <c r="D3891" s="3">
        <v>68.033563962903003</v>
      </c>
      <c r="E3891" s="3" t="s">
        <v>8999</v>
      </c>
      <c r="F3891" s="3" t="s">
        <v>41</v>
      </c>
      <c r="G3891" s="3" t="s">
        <v>223</v>
      </c>
      <c r="H3891" s="3" t="s">
        <v>4</v>
      </c>
      <c r="I3891" s="3" t="s">
        <v>9000</v>
      </c>
      <c r="J3891" s="3" t="s">
        <v>62</v>
      </c>
      <c r="K3891" s="3" t="s">
        <v>113</v>
      </c>
      <c r="L3891" s="3" t="s">
        <v>4</v>
      </c>
      <c r="N3891" s="3" t="s">
        <v>1906</v>
      </c>
      <c r="O3891" s="3" t="s">
        <v>9</v>
      </c>
      <c r="P3891" s="3" t="s">
        <v>4</v>
      </c>
      <c r="Q3891" s="3" t="s">
        <v>10</v>
      </c>
      <c r="V3891" t="str">
        <f t="shared" si="200"/>
        <v>Remove</v>
      </c>
      <c r="W3891"/>
      <c r="X3891"/>
      <c r="Y3891"/>
      <c r="Z3891"/>
      <c r="AA3891"/>
      <c r="AC3891"/>
      <c r="AE3891"/>
    </row>
    <row r="3892" spans="1:31" hidden="1" x14ac:dyDescent="0.3">
      <c r="A3892" s="3">
        <v>3336747040</v>
      </c>
      <c r="B3892" s="3" t="s">
        <v>8996</v>
      </c>
      <c r="C3892" s="3" t="s">
        <v>8996</v>
      </c>
      <c r="D3892" s="3">
        <v>73.605181804799102</v>
      </c>
      <c r="E3892" s="3" t="s">
        <v>9001</v>
      </c>
      <c r="F3892" s="3" t="s">
        <v>23</v>
      </c>
      <c r="G3892" s="3" t="s">
        <v>24</v>
      </c>
      <c r="H3892" s="3" t="s">
        <v>4</v>
      </c>
      <c r="I3892" s="3" t="s">
        <v>9002</v>
      </c>
      <c r="J3892" s="3" t="s">
        <v>26</v>
      </c>
      <c r="K3892" s="3" t="s">
        <v>27</v>
      </c>
      <c r="L3892" s="3" t="s">
        <v>4</v>
      </c>
      <c r="M3892" s="3" t="s">
        <v>9003</v>
      </c>
      <c r="O3892" s="3" t="s">
        <v>9</v>
      </c>
      <c r="P3892" s="3" t="s">
        <v>4</v>
      </c>
      <c r="Q3892" s="3" t="s">
        <v>10</v>
      </c>
      <c r="V3892" t="str">
        <f t="shared" si="200"/>
        <v>Remove</v>
      </c>
      <c r="W3892"/>
      <c r="X3892"/>
      <c r="Y3892"/>
      <c r="Z3892"/>
      <c r="AA3892"/>
      <c r="AC3892"/>
      <c r="AE3892"/>
    </row>
    <row r="3893" spans="1:31" hidden="1" x14ac:dyDescent="0.3">
      <c r="A3893" s="3">
        <v>3337228040</v>
      </c>
      <c r="B3893" s="3" t="s">
        <v>9004</v>
      </c>
      <c r="C3893" s="3" t="s">
        <v>9005</v>
      </c>
      <c r="D3893" s="3">
        <v>102.97289466440699</v>
      </c>
      <c r="E3893" s="3" t="s">
        <v>9006</v>
      </c>
      <c r="F3893" s="3" t="s">
        <v>6</v>
      </c>
      <c r="G3893" s="3" t="s">
        <v>234</v>
      </c>
      <c r="H3893" s="3" t="s">
        <v>4</v>
      </c>
      <c r="I3893" s="3" t="s">
        <v>9007</v>
      </c>
      <c r="J3893" s="3" t="s">
        <v>83</v>
      </c>
      <c r="K3893" s="3" t="s">
        <v>159</v>
      </c>
      <c r="L3893" s="3" t="s">
        <v>4</v>
      </c>
      <c r="N3893" s="3" t="s">
        <v>274</v>
      </c>
      <c r="O3893" s="3" t="s">
        <v>9</v>
      </c>
      <c r="P3893" s="3" t="s">
        <v>4</v>
      </c>
      <c r="Q3893" s="3" t="s">
        <v>10</v>
      </c>
      <c r="V3893" t="str">
        <f t="shared" si="200"/>
        <v>Remove</v>
      </c>
      <c r="W3893"/>
      <c r="X3893"/>
      <c r="Y3893"/>
      <c r="Z3893"/>
      <c r="AA3893"/>
      <c r="AC3893"/>
      <c r="AE3893"/>
    </row>
    <row r="3894" spans="1:31" hidden="1" x14ac:dyDescent="0.3">
      <c r="A3894" s="3">
        <v>3338422040</v>
      </c>
      <c r="B3894" s="3" t="s">
        <v>8976</v>
      </c>
      <c r="C3894" s="3" t="s">
        <v>8976</v>
      </c>
      <c r="D3894" s="3">
        <v>156.08613046231801</v>
      </c>
      <c r="E3894" s="3" t="s">
        <v>9008</v>
      </c>
      <c r="F3894" s="3" t="s">
        <v>41</v>
      </c>
      <c r="G3894" s="3" t="s">
        <v>219</v>
      </c>
      <c r="H3894" s="3" t="s">
        <v>4</v>
      </c>
      <c r="I3894" s="3" t="s">
        <v>9009</v>
      </c>
      <c r="J3894" s="3" t="s">
        <v>13</v>
      </c>
      <c r="K3894" s="3" t="s">
        <v>74</v>
      </c>
      <c r="L3894" s="3" t="s">
        <v>4</v>
      </c>
      <c r="O3894" s="3" t="s">
        <v>9</v>
      </c>
      <c r="P3894" s="3" t="s">
        <v>4</v>
      </c>
      <c r="Q3894" s="3" t="s">
        <v>10</v>
      </c>
      <c r="V3894" t="str">
        <f t="shared" si="200"/>
        <v>Remove</v>
      </c>
      <c r="W3894"/>
      <c r="X3894"/>
      <c r="Y3894"/>
      <c r="Z3894"/>
      <c r="AA3894"/>
      <c r="AC3894"/>
      <c r="AE3894"/>
    </row>
    <row r="3895" spans="1:31" hidden="1" x14ac:dyDescent="0.3">
      <c r="A3895" s="3">
        <v>3330843040</v>
      </c>
      <c r="B3895" s="3" t="s">
        <v>8976</v>
      </c>
      <c r="C3895" s="3" t="s">
        <v>8976</v>
      </c>
      <c r="D3895" s="3">
        <v>100.61004168078099</v>
      </c>
      <c r="E3895" s="3" t="s">
        <v>9010</v>
      </c>
      <c r="F3895" s="3" t="s">
        <v>2</v>
      </c>
      <c r="G3895" s="3" t="s">
        <v>3</v>
      </c>
      <c r="H3895" s="3" t="s">
        <v>4</v>
      </c>
      <c r="I3895" s="3" t="s">
        <v>9011</v>
      </c>
      <c r="J3895" s="3" t="s">
        <v>83</v>
      </c>
      <c r="K3895" s="3" t="s">
        <v>159</v>
      </c>
      <c r="L3895" s="3" t="s">
        <v>4</v>
      </c>
      <c r="O3895" s="3" t="s">
        <v>9</v>
      </c>
      <c r="P3895" s="3" t="s">
        <v>4</v>
      </c>
      <c r="Q3895" s="3" t="s">
        <v>10</v>
      </c>
      <c r="V3895" t="str">
        <f t="shared" si="200"/>
        <v>Remove</v>
      </c>
      <c r="W3895"/>
      <c r="X3895"/>
      <c r="Y3895"/>
      <c r="Z3895"/>
      <c r="AA3895"/>
      <c r="AC3895"/>
      <c r="AE3895"/>
    </row>
    <row r="3896" spans="1:31" hidden="1" x14ac:dyDescent="0.3">
      <c r="A3896" s="3">
        <v>3428801040</v>
      </c>
      <c r="B3896" s="3" t="s">
        <v>7567</v>
      </c>
      <c r="C3896" s="3" t="s">
        <v>8778</v>
      </c>
      <c r="D3896" s="3">
        <v>735.19292867665604</v>
      </c>
      <c r="E3896" s="3" t="s">
        <v>9012</v>
      </c>
      <c r="F3896" s="3" t="s">
        <v>13</v>
      </c>
      <c r="G3896" s="3" t="s">
        <v>74</v>
      </c>
      <c r="H3896" s="3" t="s">
        <v>4</v>
      </c>
      <c r="I3896" s="3" t="s">
        <v>9013</v>
      </c>
      <c r="J3896" s="3" t="s">
        <v>41</v>
      </c>
      <c r="K3896" s="3" t="s">
        <v>144</v>
      </c>
      <c r="L3896" s="3" t="s">
        <v>4</v>
      </c>
      <c r="N3896" s="3" t="s">
        <v>486</v>
      </c>
      <c r="O3896" s="3" t="s">
        <v>9</v>
      </c>
      <c r="P3896" s="3" t="s">
        <v>4</v>
      </c>
      <c r="Q3896" s="3" t="s">
        <v>10</v>
      </c>
      <c r="V3896" t="str">
        <f t="shared" si="200"/>
        <v>Remove</v>
      </c>
      <c r="W3896"/>
      <c r="X3896"/>
      <c r="Y3896"/>
      <c r="Z3896"/>
      <c r="AA3896"/>
      <c r="AC3896"/>
      <c r="AE3896"/>
    </row>
    <row r="3897" spans="1:31" hidden="1" x14ac:dyDescent="0.3">
      <c r="A3897" s="3">
        <v>3339052040</v>
      </c>
      <c r="B3897" s="3" t="s">
        <v>7567</v>
      </c>
      <c r="C3897" s="3" t="s">
        <v>7567</v>
      </c>
      <c r="D3897" s="3">
        <v>130.90587454853701</v>
      </c>
      <c r="E3897" s="3" t="s">
        <v>9014</v>
      </c>
      <c r="F3897" s="3" t="s">
        <v>18</v>
      </c>
      <c r="G3897" s="3" t="s">
        <v>596</v>
      </c>
      <c r="H3897" s="3" t="s">
        <v>4</v>
      </c>
      <c r="I3897" s="3" t="s">
        <v>9015</v>
      </c>
      <c r="J3897" s="3" t="s">
        <v>26</v>
      </c>
      <c r="K3897" s="3" t="s">
        <v>72</v>
      </c>
      <c r="L3897" s="3" t="s">
        <v>4</v>
      </c>
      <c r="O3897" s="3" t="s">
        <v>9</v>
      </c>
      <c r="P3897" s="3" t="s">
        <v>4</v>
      </c>
      <c r="Q3897" s="3" t="s">
        <v>10</v>
      </c>
      <c r="V3897" t="str">
        <f t="shared" si="200"/>
        <v>Remove</v>
      </c>
      <c r="W3897"/>
      <c r="X3897"/>
      <c r="Y3897"/>
      <c r="Z3897"/>
      <c r="AA3897"/>
      <c r="AC3897"/>
      <c r="AE3897"/>
    </row>
    <row r="3898" spans="1:31" hidden="1" x14ac:dyDescent="0.3">
      <c r="A3898" s="3">
        <v>3339432040</v>
      </c>
      <c r="B3898" s="3" t="s">
        <v>9016</v>
      </c>
      <c r="C3898" s="3" t="s">
        <v>9016</v>
      </c>
      <c r="D3898" s="3">
        <v>87.085161902502605</v>
      </c>
      <c r="E3898" s="3" t="s">
        <v>9017</v>
      </c>
      <c r="F3898" s="3" t="s">
        <v>13</v>
      </c>
      <c r="G3898" s="3" t="s">
        <v>65</v>
      </c>
      <c r="H3898" s="3" t="s">
        <v>4</v>
      </c>
      <c r="I3898" s="3" t="s">
        <v>3603</v>
      </c>
      <c r="J3898" s="3" t="s">
        <v>6</v>
      </c>
      <c r="K3898" s="3" t="s">
        <v>234</v>
      </c>
      <c r="L3898" s="3" t="s">
        <v>4</v>
      </c>
      <c r="N3898" s="3" t="s">
        <v>59</v>
      </c>
      <c r="O3898" s="3" t="s">
        <v>9</v>
      </c>
      <c r="P3898" s="3" t="s">
        <v>4</v>
      </c>
      <c r="Q3898" s="3" t="s">
        <v>10</v>
      </c>
      <c r="V3898" t="str">
        <f t="shared" si="200"/>
        <v>Remove</v>
      </c>
      <c r="W3898"/>
      <c r="X3898"/>
      <c r="Y3898"/>
      <c r="Z3898"/>
      <c r="AA3898"/>
      <c r="AC3898"/>
      <c r="AE3898"/>
    </row>
    <row r="3899" spans="1:31" hidden="1" x14ac:dyDescent="0.3">
      <c r="A3899" s="3">
        <v>3582006040</v>
      </c>
      <c r="B3899" s="3" t="s">
        <v>8985</v>
      </c>
      <c r="C3899" s="3" t="s">
        <v>8985</v>
      </c>
      <c r="D3899" s="3">
        <v>53.171691391503202</v>
      </c>
      <c r="E3899" s="3" t="s">
        <v>9018</v>
      </c>
      <c r="F3899" s="3" t="s">
        <v>18</v>
      </c>
      <c r="G3899" s="3" t="s">
        <v>955</v>
      </c>
      <c r="H3899" s="3" t="s">
        <v>49</v>
      </c>
      <c r="I3899" s="3" t="s">
        <v>9019</v>
      </c>
      <c r="J3899" s="3" t="s">
        <v>26</v>
      </c>
      <c r="K3899" s="3" t="s">
        <v>511</v>
      </c>
      <c r="L3899" s="3" t="s">
        <v>49</v>
      </c>
      <c r="O3899" s="3" t="s">
        <v>9</v>
      </c>
      <c r="P3899" s="3" t="s">
        <v>49</v>
      </c>
      <c r="Q3899" s="3" t="s">
        <v>10</v>
      </c>
      <c r="V3899" t="str">
        <f t="shared" si="200"/>
        <v>Remove</v>
      </c>
      <c r="W3899"/>
      <c r="X3899"/>
      <c r="Y3899"/>
      <c r="Z3899"/>
      <c r="AA3899"/>
      <c r="AC3899"/>
      <c r="AE3899"/>
    </row>
    <row r="3900" spans="1:31" hidden="1" x14ac:dyDescent="0.3">
      <c r="A3900" s="3">
        <v>3341238040</v>
      </c>
      <c r="B3900" s="3" t="s">
        <v>8985</v>
      </c>
      <c r="C3900" s="3" t="s">
        <v>8985</v>
      </c>
      <c r="D3900" s="3">
        <v>438.66645397990101</v>
      </c>
      <c r="E3900" s="3" t="s">
        <v>9020</v>
      </c>
      <c r="F3900" s="3" t="s">
        <v>6</v>
      </c>
      <c r="G3900" s="3" t="s">
        <v>34</v>
      </c>
      <c r="H3900" s="3" t="s">
        <v>49</v>
      </c>
      <c r="I3900" s="3" t="s">
        <v>9021</v>
      </c>
      <c r="J3900" s="3" t="s">
        <v>26</v>
      </c>
      <c r="K3900" s="3" t="s">
        <v>27</v>
      </c>
      <c r="L3900" s="3" t="s">
        <v>49</v>
      </c>
      <c r="M3900" s="3" t="s">
        <v>9022</v>
      </c>
      <c r="O3900" s="3" t="s">
        <v>9</v>
      </c>
      <c r="P3900" s="3" t="s">
        <v>49</v>
      </c>
      <c r="Q3900" s="3" t="s">
        <v>10</v>
      </c>
      <c r="V3900" t="str">
        <f t="shared" si="200"/>
        <v>Remove</v>
      </c>
      <c r="W3900"/>
      <c r="X3900"/>
      <c r="Y3900"/>
      <c r="Z3900"/>
      <c r="AA3900"/>
      <c r="AC3900"/>
      <c r="AE3900"/>
    </row>
    <row r="3901" spans="1:31" hidden="1" x14ac:dyDescent="0.3">
      <c r="A3901" s="3">
        <v>3340813040</v>
      </c>
      <c r="B3901" s="3" t="s">
        <v>8985</v>
      </c>
      <c r="C3901" s="3" t="s">
        <v>8985</v>
      </c>
      <c r="D3901" s="3">
        <v>81.557601909930796</v>
      </c>
      <c r="E3901" s="3" t="s">
        <v>9023</v>
      </c>
      <c r="F3901" s="3" t="s">
        <v>83</v>
      </c>
      <c r="G3901" s="3" t="s">
        <v>159</v>
      </c>
      <c r="H3901" s="3" t="s">
        <v>4</v>
      </c>
      <c r="I3901" s="3" t="s">
        <v>9024</v>
      </c>
      <c r="J3901" s="3" t="s">
        <v>83</v>
      </c>
      <c r="K3901" s="3" t="s">
        <v>159</v>
      </c>
      <c r="L3901" s="3" t="s">
        <v>4</v>
      </c>
      <c r="M3901" s="3" t="s">
        <v>3859</v>
      </c>
      <c r="O3901" s="3" t="s">
        <v>9</v>
      </c>
      <c r="P3901" s="3" t="s">
        <v>4</v>
      </c>
      <c r="Q3901" s="3" t="s">
        <v>10</v>
      </c>
      <c r="V3901" t="str">
        <f t="shared" si="200"/>
        <v>Remove</v>
      </c>
      <c r="W3901"/>
      <c r="X3901"/>
      <c r="Y3901"/>
      <c r="Z3901"/>
      <c r="AA3901"/>
      <c r="AC3901"/>
      <c r="AE3901"/>
    </row>
    <row r="3902" spans="1:31" hidden="1" x14ac:dyDescent="0.3">
      <c r="A3902" s="3">
        <v>3360502040</v>
      </c>
      <c r="B3902" s="3" t="s">
        <v>9025</v>
      </c>
      <c r="C3902" s="3" t="s">
        <v>9025</v>
      </c>
      <c r="D3902" s="3">
        <v>51.1088411601839</v>
      </c>
      <c r="E3902" s="3" t="s">
        <v>9026</v>
      </c>
      <c r="F3902" s="3" t="s">
        <v>41</v>
      </c>
      <c r="G3902" s="3" t="s">
        <v>144</v>
      </c>
      <c r="H3902" s="3" t="s">
        <v>49</v>
      </c>
      <c r="I3902" s="3" t="s">
        <v>6312</v>
      </c>
      <c r="J3902" s="3" t="s">
        <v>41</v>
      </c>
      <c r="K3902" s="3" t="s">
        <v>144</v>
      </c>
      <c r="L3902" s="3" t="s">
        <v>49</v>
      </c>
      <c r="O3902" s="3" t="s">
        <v>9</v>
      </c>
      <c r="P3902" s="3" t="s">
        <v>49</v>
      </c>
      <c r="Q3902" s="3" t="s">
        <v>10</v>
      </c>
      <c r="V3902" t="str">
        <f t="shared" si="200"/>
        <v>Remove</v>
      </c>
      <c r="W3902"/>
      <c r="X3902"/>
      <c r="Y3902"/>
      <c r="Z3902"/>
      <c r="AA3902"/>
      <c r="AC3902"/>
      <c r="AE3902"/>
    </row>
    <row r="3903" spans="1:31" hidden="1" x14ac:dyDescent="0.3">
      <c r="A3903" s="3">
        <v>3563445040</v>
      </c>
      <c r="B3903" s="3" t="s">
        <v>8002</v>
      </c>
      <c r="C3903" s="3" t="s">
        <v>8002</v>
      </c>
      <c r="D3903" s="3">
        <v>2979.9597705431001</v>
      </c>
      <c r="E3903" s="3" t="s">
        <v>9027</v>
      </c>
      <c r="F3903" s="3" t="s">
        <v>83</v>
      </c>
      <c r="G3903" s="3" t="s">
        <v>159</v>
      </c>
      <c r="H3903" s="3" t="s">
        <v>4</v>
      </c>
      <c r="I3903" s="3" t="s">
        <v>9028</v>
      </c>
      <c r="J3903" s="3" t="s">
        <v>83</v>
      </c>
      <c r="K3903" s="3" t="s">
        <v>159</v>
      </c>
      <c r="L3903" s="3" t="s">
        <v>4</v>
      </c>
      <c r="N3903" s="3" t="s">
        <v>6739</v>
      </c>
      <c r="O3903" s="3" t="s">
        <v>9</v>
      </c>
      <c r="P3903" s="3" t="s">
        <v>4</v>
      </c>
      <c r="Q3903" s="3" t="s">
        <v>10</v>
      </c>
      <c r="V3903" t="str">
        <f t="shared" si="200"/>
        <v>Remove</v>
      </c>
      <c r="W3903"/>
      <c r="X3903"/>
      <c r="Y3903"/>
      <c r="Z3903"/>
      <c r="AA3903"/>
      <c r="AC3903"/>
      <c r="AE3903"/>
    </row>
    <row r="3904" spans="1:31" hidden="1" x14ac:dyDescent="0.3">
      <c r="A3904" s="3">
        <v>3380823040</v>
      </c>
      <c r="B3904" s="3" t="s">
        <v>8002</v>
      </c>
      <c r="C3904" s="3" t="s">
        <v>8002</v>
      </c>
      <c r="D3904" s="3">
        <v>114.72845116590899</v>
      </c>
      <c r="E3904" s="3" t="s">
        <v>9029</v>
      </c>
      <c r="F3904" s="3" t="s">
        <v>2</v>
      </c>
      <c r="G3904" s="3" t="s">
        <v>3</v>
      </c>
      <c r="H3904" s="3" t="s">
        <v>4</v>
      </c>
      <c r="I3904" s="3" t="s">
        <v>9030</v>
      </c>
      <c r="J3904" s="3" t="s">
        <v>2</v>
      </c>
      <c r="K3904" s="3" t="s">
        <v>3</v>
      </c>
      <c r="L3904" s="3" t="s">
        <v>4</v>
      </c>
      <c r="N3904" s="3" t="s">
        <v>1906</v>
      </c>
      <c r="O3904" s="3" t="s">
        <v>9</v>
      </c>
      <c r="P3904" s="3" t="s">
        <v>4</v>
      </c>
      <c r="Q3904" s="3" t="s">
        <v>10</v>
      </c>
      <c r="V3904" t="str">
        <f t="shared" si="200"/>
        <v>Remove</v>
      </c>
      <c r="W3904"/>
      <c r="X3904"/>
      <c r="Y3904"/>
      <c r="Z3904"/>
      <c r="AA3904"/>
      <c r="AC3904"/>
      <c r="AE3904"/>
    </row>
    <row r="3905" spans="1:31" hidden="1" x14ac:dyDescent="0.3">
      <c r="A3905" s="3">
        <v>3341573040</v>
      </c>
      <c r="B3905" s="3" t="s">
        <v>8002</v>
      </c>
      <c r="C3905" s="3" t="s">
        <v>9031</v>
      </c>
      <c r="D3905" s="3">
        <v>159.616926171497</v>
      </c>
      <c r="E3905" s="3" t="s">
        <v>9032</v>
      </c>
      <c r="F3905" s="3" t="s">
        <v>41</v>
      </c>
      <c r="G3905" s="3" t="s">
        <v>42</v>
      </c>
      <c r="H3905" s="3" t="s">
        <v>4</v>
      </c>
      <c r="I3905" s="3" t="s">
        <v>9033</v>
      </c>
      <c r="J3905" s="3" t="s">
        <v>6</v>
      </c>
      <c r="K3905" s="3" t="s">
        <v>79</v>
      </c>
      <c r="L3905" s="3" t="s">
        <v>4</v>
      </c>
      <c r="N3905" s="3" t="s">
        <v>3776</v>
      </c>
      <c r="O3905" s="3" t="s">
        <v>9</v>
      </c>
      <c r="P3905" s="3" t="s">
        <v>4</v>
      </c>
      <c r="Q3905" s="3" t="s">
        <v>10</v>
      </c>
      <c r="V3905" t="str">
        <f t="shared" si="200"/>
        <v>Remove</v>
      </c>
      <c r="W3905"/>
      <c r="X3905"/>
      <c r="Y3905"/>
      <c r="Z3905"/>
      <c r="AA3905"/>
      <c r="AC3905"/>
      <c r="AE3905"/>
    </row>
    <row r="3906" spans="1:31" hidden="1" x14ac:dyDescent="0.3">
      <c r="A3906" s="3">
        <v>3340962040</v>
      </c>
      <c r="B3906" s="3" t="s">
        <v>8002</v>
      </c>
      <c r="C3906" s="3" t="s">
        <v>8479</v>
      </c>
      <c r="D3906" s="3">
        <v>89.466778003101496</v>
      </c>
      <c r="E3906" s="3" t="s">
        <v>9034</v>
      </c>
      <c r="F3906" s="3" t="s">
        <v>18</v>
      </c>
      <c r="G3906" s="3" t="s">
        <v>955</v>
      </c>
      <c r="H3906" s="3" t="s">
        <v>4</v>
      </c>
      <c r="I3906" s="3" t="s">
        <v>9035</v>
      </c>
      <c r="J3906" s="3" t="s">
        <v>18</v>
      </c>
      <c r="K3906" s="3" t="s">
        <v>186</v>
      </c>
      <c r="L3906" s="3" t="s">
        <v>4</v>
      </c>
      <c r="O3906" s="3" t="s">
        <v>9</v>
      </c>
      <c r="P3906" s="3" t="s">
        <v>4</v>
      </c>
      <c r="Q3906" s="3" t="s">
        <v>10</v>
      </c>
      <c r="V3906" t="str">
        <f t="shared" si="200"/>
        <v>Remove</v>
      </c>
      <c r="W3906"/>
      <c r="X3906"/>
      <c r="Y3906"/>
      <c r="Z3906"/>
      <c r="AA3906"/>
      <c r="AC3906"/>
      <c r="AE3906"/>
    </row>
    <row r="3907" spans="1:31" hidden="1" x14ac:dyDescent="0.3">
      <c r="A3907" s="3">
        <v>3340923040</v>
      </c>
      <c r="B3907" s="3" t="s">
        <v>8002</v>
      </c>
      <c r="C3907" s="3" t="s">
        <v>8002</v>
      </c>
      <c r="D3907" s="3">
        <v>85.822841391641205</v>
      </c>
      <c r="E3907" s="3" t="s">
        <v>9036</v>
      </c>
      <c r="F3907" s="3" t="s">
        <v>83</v>
      </c>
      <c r="G3907" s="3" t="s">
        <v>84</v>
      </c>
      <c r="H3907" s="3" t="s">
        <v>4</v>
      </c>
      <c r="I3907" s="3" t="s">
        <v>25</v>
      </c>
      <c r="J3907" s="3" t="s">
        <v>26</v>
      </c>
      <c r="K3907" s="3" t="s">
        <v>27</v>
      </c>
      <c r="L3907" s="3" t="s">
        <v>4</v>
      </c>
      <c r="O3907" s="3" t="s">
        <v>9</v>
      </c>
      <c r="P3907" s="3" t="s">
        <v>4</v>
      </c>
      <c r="Q3907" s="3" t="s">
        <v>10</v>
      </c>
      <c r="V3907" t="str">
        <f t="shared" ref="V3907:V3970" si="204">IF(ISNUMBER(S3907), "Keep", "Remove")</f>
        <v>Remove</v>
      </c>
      <c r="W3907"/>
      <c r="X3907"/>
      <c r="Y3907"/>
      <c r="Z3907"/>
      <c r="AA3907"/>
      <c r="AC3907"/>
      <c r="AE3907"/>
    </row>
    <row r="3908" spans="1:31" hidden="1" x14ac:dyDescent="0.3">
      <c r="A3908" s="3">
        <v>3496191040</v>
      </c>
      <c r="B3908" s="3" t="s">
        <v>9037</v>
      </c>
      <c r="C3908" s="3" t="s">
        <v>9037</v>
      </c>
      <c r="D3908" s="3">
        <v>110.51704053287099</v>
      </c>
      <c r="E3908" s="3" t="s">
        <v>9038</v>
      </c>
      <c r="F3908" s="3" t="s">
        <v>83</v>
      </c>
      <c r="G3908" s="3" t="s">
        <v>121</v>
      </c>
      <c r="H3908" s="3" t="s">
        <v>4</v>
      </c>
      <c r="I3908" s="3" t="s">
        <v>9039</v>
      </c>
      <c r="J3908" s="3" t="s">
        <v>83</v>
      </c>
      <c r="K3908" s="3" t="s">
        <v>121</v>
      </c>
      <c r="L3908" s="3" t="s">
        <v>4</v>
      </c>
      <c r="N3908" s="3" t="s">
        <v>2547</v>
      </c>
      <c r="O3908" s="3" t="s">
        <v>9</v>
      </c>
      <c r="P3908" s="3" t="s">
        <v>4</v>
      </c>
      <c r="Q3908" s="3" t="s">
        <v>10</v>
      </c>
      <c r="V3908" t="str">
        <f t="shared" si="204"/>
        <v>Remove</v>
      </c>
      <c r="W3908"/>
      <c r="X3908"/>
      <c r="Y3908"/>
      <c r="Z3908"/>
      <c r="AA3908"/>
      <c r="AC3908"/>
      <c r="AE3908"/>
    </row>
    <row r="3909" spans="1:31" hidden="1" x14ac:dyDescent="0.3">
      <c r="A3909" s="3">
        <v>3341550040</v>
      </c>
      <c r="B3909" s="3" t="s">
        <v>9037</v>
      </c>
      <c r="C3909" s="3" t="s">
        <v>9037</v>
      </c>
      <c r="D3909" s="3">
        <v>321.94569730278698</v>
      </c>
      <c r="E3909" s="3" t="s">
        <v>9040</v>
      </c>
      <c r="F3909" s="3" t="s">
        <v>83</v>
      </c>
      <c r="G3909" s="3" t="s">
        <v>159</v>
      </c>
      <c r="H3909" s="3" t="s">
        <v>4</v>
      </c>
      <c r="I3909" s="3" t="s">
        <v>9041</v>
      </c>
      <c r="J3909" s="3" t="s">
        <v>2</v>
      </c>
      <c r="K3909" s="3" t="s">
        <v>3</v>
      </c>
      <c r="L3909" s="3" t="s">
        <v>4</v>
      </c>
      <c r="N3909" s="3" t="s">
        <v>8</v>
      </c>
      <c r="O3909" s="3" t="s">
        <v>9</v>
      </c>
      <c r="P3909" s="3" t="s">
        <v>4</v>
      </c>
      <c r="Q3909" s="3" t="s">
        <v>10</v>
      </c>
      <c r="V3909" t="str">
        <f t="shared" si="204"/>
        <v>Remove</v>
      </c>
      <c r="W3909"/>
      <c r="X3909"/>
      <c r="Y3909"/>
      <c r="Z3909"/>
      <c r="AA3909"/>
      <c r="AC3909"/>
      <c r="AE3909"/>
    </row>
    <row r="3910" spans="1:31" hidden="1" x14ac:dyDescent="0.3">
      <c r="A3910" s="3">
        <v>3344720040</v>
      </c>
      <c r="B3910" s="3" t="s">
        <v>9042</v>
      </c>
      <c r="C3910" s="3" t="s">
        <v>9042</v>
      </c>
      <c r="D3910" s="3">
        <v>172.73840951561701</v>
      </c>
      <c r="E3910" s="3" t="s">
        <v>9043</v>
      </c>
      <c r="F3910" s="3" t="s">
        <v>41</v>
      </c>
      <c r="G3910" s="3" t="s">
        <v>219</v>
      </c>
      <c r="H3910" s="3" t="s">
        <v>4</v>
      </c>
      <c r="I3910" s="3" t="s">
        <v>9044</v>
      </c>
      <c r="J3910" s="3" t="s">
        <v>6</v>
      </c>
      <c r="K3910" s="3" t="s">
        <v>34</v>
      </c>
      <c r="L3910" s="3" t="s">
        <v>4</v>
      </c>
      <c r="O3910" s="3" t="s">
        <v>9</v>
      </c>
      <c r="P3910" s="3" t="s">
        <v>4</v>
      </c>
      <c r="Q3910" s="3" t="s">
        <v>10</v>
      </c>
      <c r="V3910" t="str">
        <f t="shared" si="204"/>
        <v>Remove</v>
      </c>
      <c r="W3910"/>
      <c r="X3910"/>
      <c r="Y3910"/>
      <c r="Z3910"/>
      <c r="AA3910"/>
      <c r="AC3910"/>
      <c r="AE3910"/>
    </row>
    <row r="3911" spans="1:31" hidden="1" x14ac:dyDescent="0.3">
      <c r="A3911" s="3">
        <v>3300786040</v>
      </c>
      <c r="B3911" s="3" t="s">
        <v>9042</v>
      </c>
      <c r="C3911" s="3" t="s">
        <v>9042</v>
      </c>
      <c r="D3911" s="3">
        <v>276.02201064127701</v>
      </c>
      <c r="E3911" s="3" t="s">
        <v>9045</v>
      </c>
      <c r="F3911" s="3" t="s">
        <v>26</v>
      </c>
      <c r="G3911" s="3" t="s">
        <v>198</v>
      </c>
      <c r="H3911" s="3" t="s">
        <v>107</v>
      </c>
      <c r="I3911" s="3" t="s">
        <v>9046</v>
      </c>
      <c r="J3911" s="3" t="s">
        <v>26</v>
      </c>
      <c r="K3911" s="3" t="s">
        <v>27</v>
      </c>
      <c r="L3911" s="3" t="s">
        <v>239</v>
      </c>
      <c r="M3911" s="3" t="s">
        <v>183</v>
      </c>
      <c r="O3911" s="3" t="s">
        <v>9</v>
      </c>
      <c r="P3911" s="3" t="s">
        <v>107</v>
      </c>
      <c r="Q3911" s="3" t="s">
        <v>10</v>
      </c>
      <c r="R3911" s="2" t="s">
        <v>109</v>
      </c>
      <c r="V3911" t="str">
        <f t="shared" si="204"/>
        <v>Remove</v>
      </c>
      <c r="W3911"/>
      <c r="X3911"/>
      <c r="Y3911"/>
      <c r="Z3911"/>
      <c r="AA3911"/>
      <c r="AC3911"/>
      <c r="AE3911"/>
    </row>
    <row r="3912" spans="1:31" hidden="1" x14ac:dyDescent="0.3">
      <c r="A3912" s="3">
        <v>3592117040</v>
      </c>
      <c r="B3912" s="3" t="s">
        <v>9047</v>
      </c>
      <c r="C3912" s="3" t="s">
        <v>9047</v>
      </c>
      <c r="D3912" s="3">
        <v>171.80968765758001</v>
      </c>
      <c r="E3912" s="3" t="s">
        <v>9048</v>
      </c>
      <c r="F3912" s="3" t="s">
        <v>23</v>
      </c>
      <c r="G3912" s="3" t="s">
        <v>24</v>
      </c>
      <c r="H3912" s="3" t="s">
        <v>4</v>
      </c>
      <c r="I3912" s="3" t="s">
        <v>9049</v>
      </c>
      <c r="J3912" s="3" t="s">
        <v>26</v>
      </c>
      <c r="K3912" s="3" t="s">
        <v>27</v>
      </c>
      <c r="L3912" s="3" t="s">
        <v>4</v>
      </c>
      <c r="N3912" s="3" t="s">
        <v>436</v>
      </c>
      <c r="O3912" s="3" t="s">
        <v>9</v>
      </c>
      <c r="P3912" s="3" t="s">
        <v>4</v>
      </c>
      <c r="Q3912" s="3" t="s">
        <v>10</v>
      </c>
      <c r="V3912" t="str">
        <f t="shared" si="204"/>
        <v>Remove</v>
      </c>
      <c r="W3912"/>
      <c r="X3912"/>
      <c r="Y3912"/>
      <c r="Z3912"/>
      <c r="AA3912"/>
      <c r="AC3912"/>
      <c r="AE3912"/>
    </row>
    <row r="3913" spans="1:31" ht="43.2" x14ac:dyDescent="0.3">
      <c r="A3913" s="3">
        <v>3342566040</v>
      </c>
      <c r="B3913" s="3" t="s">
        <v>9047</v>
      </c>
      <c r="C3913" s="3" t="s">
        <v>9047</v>
      </c>
      <c r="D3913" s="3">
        <v>403.68409188250899</v>
      </c>
      <c r="E3913" s="3" t="s">
        <v>9050</v>
      </c>
      <c r="F3913" s="3" t="s">
        <v>23</v>
      </c>
      <c r="G3913" s="3" t="s">
        <v>24</v>
      </c>
      <c r="H3913" s="3" t="s">
        <v>332</v>
      </c>
      <c r="I3913" s="3" t="s">
        <v>9051</v>
      </c>
      <c r="J3913" s="3" t="s">
        <v>26</v>
      </c>
      <c r="K3913" s="3" t="s">
        <v>27</v>
      </c>
      <c r="L3913" s="3" t="s">
        <v>332</v>
      </c>
      <c r="M3913" s="3" t="s">
        <v>2210</v>
      </c>
      <c r="N3913" s="3" t="s">
        <v>2950</v>
      </c>
      <c r="O3913" s="3" t="s">
        <v>9</v>
      </c>
      <c r="P3913" s="3" t="s">
        <v>332</v>
      </c>
      <c r="Q3913" s="3" t="s">
        <v>10</v>
      </c>
      <c r="R3913" s="2" t="s">
        <v>335</v>
      </c>
      <c r="S3913" s="3">
        <v>77.3</v>
      </c>
      <c r="T3913" s="3">
        <v>71.7</v>
      </c>
      <c r="U3913" s="3">
        <v>71.23</v>
      </c>
      <c r="V3913" s="3" t="str">
        <f t="shared" si="204"/>
        <v>Keep</v>
      </c>
      <c r="W3913" s="2" t="str">
        <f>MID(B3913, 5, 11)</f>
        <v>Feb 04 2019</v>
      </c>
      <c r="X3913" s="3">
        <f t="shared" ref="X3913" si="205">VALUE(RIGHT(W3913,4))</f>
        <v>2019</v>
      </c>
      <c r="Y3913" s="2" t="str">
        <f>H3913&amp;X3913</f>
        <v>South Africa2019</v>
      </c>
      <c r="Z3913" s="1" t="s">
        <v>16099</v>
      </c>
      <c r="AA3913" s="1">
        <f>IFERROR(VLOOKUP(Z3913, RISKSHEET!$A$2:$G$1000, 4, FALSE), "Missing")</f>
        <v>-0.18833673000335699</v>
      </c>
      <c r="AB3913">
        <f>IFERROR(VLOOKUP(Z3913, RISKSHEET!$A$2:$G$1000, 5, FALSE), "Missing")</f>
        <v>-0.2832210958004</v>
      </c>
      <c r="AC3913" s="1">
        <f>IFERROR(VLOOKUP(Z3913, RISKSHEET!$A$2:$G$1000, 6, FALSE), "Missing")</f>
        <v>0.12797115743160201</v>
      </c>
      <c r="AD3913" t="str">
        <f>_xlfn.XLOOKUP(Z3913, CREDITRATING!I:I, CREDITRATING!E:E, "Missing")</f>
        <v>BB</v>
      </c>
      <c r="AE3913" s="1">
        <f>_xlfn.XLOOKUP(Z3913, CREDITRATING!I:I, CREDITRATING!F:F, "Missing")</f>
        <v>12</v>
      </c>
    </row>
    <row r="3914" spans="1:31" hidden="1" x14ac:dyDescent="0.3">
      <c r="A3914" s="3">
        <v>3344638040</v>
      </c>
      <c r="B3914" s="3" t="s">
        <v>9052</v>
      </c>
      <c r="C3914" s="3" t="s">
        <v>9052</v>
      </c>
      <c r="D3914" s="3">
        <v>75.341856257230205</v>
      </c>
      <c r="E3914" s="3" t="s">
        <v>9053</v>
      </c>
      <c r="F3914" s="3" t="s">
        <v>2</v>
      </c>
      <c r="G3914" s="3" t="s">
        <v>3</v>
      </c>
      <c r="H3914" s="3" t="s">
        <v>4</v>
      </c>
      <c r="I3914" s="3" t="s">
        <v>8865</v>
      </c>
      <c r="J3914" s="3" t="s">
        <v>2</v>
      </c>
      <c r="K3914" s="3" t="s">
        <v>3</v>
      </c>
      <c r="L3914" s="3" t="s">
        <v>4</v>
      </c>
      <c r="O3914" s="3" t="s">
        <v>9</v>
      </c>
      <c r="P3914" s="3" t="s">
        <v>4</v>
      </c>
      <c r="Q3914" s="3" t="s">
        <v>10</v>
      </c>
      <c r="V3914" t="str">
        <f t="shared" si="204"/>
        <v>Remove</v>
      </c>
      <c r="W3914"/>
      <c r="X3914"/>
      <c r="Y3914"/>
      <c r="Z3914"/>
      <c r="AA3914"/>
      <c r="AC3914"/>
      <c r="AE3914"/>
    </row>
    <row r="3915" spans="1:31" hidden="1" x14ac:dyDescent="0.3">
      <c r="A3915" s="3">
        <v>2548553040</v>
      </c>
      <c r="B3915" s="3" t="s">
        <v>9054</v>
      </c>
      <c r="C3915" s="3" t="s">
        <v>9054</v>
      </c>
      <c r="D3915" s="3">
        <v>147.45002660180899</v>
      </c>
      <c r="E3915" s="3" t="s">
        <v>9055</v>
      </c>
      <c r="F3915" s="3" t="s">
        <v>26</v>
      </c>
      <c r="G3915" s="3" t="s">
        <v>27</v>
      </c>
      <c r="H3915" s="3" t="s">
        <v>127</v>
      </c>
      <c r="I3915" s="3" t="s">
        <v>2259</v>
      </c>
      <c r="J3915" s="3" t="s">
        <v>26</v>
      </c>
      <c r="K3915" s="3" t="s">
        <v>175</v>
      </c>
      <c r="L3915" s="3" t="s">
        <v>127</v>
      </c>
      <c r="M3915" s="3" t="s">
        <v>9056</v>
      </c>
      <c r="O3915" s="3" t="s">
        <v>9</v>
      </c>
      <c r="P3915" s="3" t="s">
        <v>127</v>
      </c>
      <c r="Q3915" s="3" t="s">
        <v>10</v>
      </c>
      <c r="V3915" t="str">
        <f t="shared" si="204"/>
        <v>Remove</v>
      </c>
      <c r="W3915"/>
      <c r="X3915"/>
      <c r="Y3915"/>
      <c r="Z3915"/>
      <c r="AA3915"/>
      <c r="AC3915"/>
      <c r="AE3915"/>
    </row>
    <row r="3916" spans="1:31" hidden="1" x14ac:dyDescent="0.3">
      <c r="A3916" s="3">
        <v>3350327040</v>
      </c>
      <c r="B3916" s="3" t="s">
        <v>9005</v>
      </c>
      <c r="C3916" s="3" t="s">
        <v>9005</v>
      </c>
      <c r="D3916" s="3">
        <v>63.822027716994903</v>
      </c>
      <c r="E3916" s="3" t="s">
        <v>9057</v>
      </c>
      <c r="F3916" s="3" t="s">
        <v>62</v>
      </c>
      <c r="G3916" s="3" t="s">
        <v>113</v>
      </c>
      <c r="H3916" s="3" t="s">
        <v>127</v>
      </c>
      <c r="I3916" s="3" t="s">
        <v>9058</v>
      </c>
      <c r="J3916" s="3" t="s">
        <v>23</v>
      </c>
      <c r="K3916" s="3" t="s">
        <v>24</v>
      </c>
      <c r="L3916" s="3" t="s">
        <v>127</v>
      </c>
      <c r="O3916" s="3" t="s">
        <v>9</v>
      </c>
      <c r="P3916" s="3" t="s">
        <v>127</v>
      </c>
      <c r="Q3916" s="3" t="s">
        <v>10</v>
      </c>
      <c r="V3916" t="str">
        <f t="shared" si="204"/>
        <v>Remove</v>
      </c>
      <c r="W3916"/>
      <c r="X3916"/>
      <c r="Y3916"/>
      <c r="Z3916"/>
      <c r="AA3916"/>
      <c r="AC3916"/>
      <c r="AE3916"/>
    </row>
    <row r="3917" spans="1:31" hidden="1" x14ac:dyDescent="0.3">
      <c r="A3917" s="3">
        <v>3346816040</v>
      </c>
      <c r="B3917" s="3" t="s">
        <v>9005</v>
      </c>
      <c r="C3917" s="3" t="s">
        <v>9005</v>
      </c>
      <c r="D3917" s="3">
        <v>1786.61075510144</v>
      </c>
      <c r="E3917" s="3" t="s">
        <v>9059</v>
      </c>
      <c r="F3917" s="3" t="s">
        <v>2</v>
      </c>
      <c r="G3917" s="3" t="s">
        <v>3</v>
      </c>
      <c r="H3917" s="3" t="s">
        <v>4</v>
      </c>
      <c r="I3917" s="3" t="s">
        <v>9060</v>
      </c>
      <c r="J3917" s="3" t="s">
        <v>2</v>
      </c>
      <c r="K3917" s="3" t="s">
        <v>3</v>
      </c>
      <c r="L3917" s="3" t="s">
        <v>4</v>
      </c>
      <c r="O3917" s="3" t="s">
        <v>9</v>
      </c>
      <c r="P3917" s="3" t="s">
        <v>4</v>
      </c>
      <c r="Q3917" s="3" t="s">
        <v>10</v>
      </c>
      <c r="V3917" t="str">
        <f t="shared" si="204"/>
        <v>Remove</v>
      </c>
      <c r="W3917"/>
      <c r="X3917"/>
      <c r="Y3917"/>
      <c r="Z3917"/>
      <c r="AA3917"/>
      <c r="AC3917"/>
      <c r="AE3917"/>
    </row>
    <row r="3918" spans="1:31" hidden="1" x14ac:dyDescent="0.3">
      <c r="A3918" s="3">
        <v>3345860040</v>
      </c>
      <c r="B3918" s="3" t="s">
        <v>9005</v>
      </c>
      <c r="C3918" s="3" t="s">
        <v>9005</v>
      </c>
      <c r="D3918" s="3">
        <v>82.686117591471501</v>
      </c>
      <c r="E3918" s="3" t="s">
        <v>9061</v>
      </c>
      <c r="F3918" s="3" t="s">
        <v>18</v>
      </c>
      <c r="G3918" s="3" t="s">
        <v>955</v>
      </c>
      <c r="H3918" s="3" t="s">
        <v>4</v>
      </c>
      <c r="I3918" s="3" t="s">
        <v>9062</v>
      </c>
      <c r="J3918" s="3" t="s">
        <v>26</v>
      </c>
      <c r="K3918" s="3" t="s">
        <v>27</v>
      </c>
      <c r="L3918" s="3" t="s">
        <v>4</v>
      </c>
      <c r="O3918" s="3" t="s">
        <v>9</v>
      </c>
      <c r="P3918" s="3" t="s">
        <v>4</v>
      </c>
      <c r="Q3918" s="3" t="s">
        <v>10</v>
      </c>
      <c r="V3918" t="str">
        <f t="shared" si="204"/>
        <v>Remove</v>
      </c>
      <c r="W3918"/>
      <c r="X3918"/>
      <c r="Y3918"/>
      <c r="Z3918"/>
      <c r="AA3918"/>
      <c r="AC3918"/>
      <c r="AE3918"/>
    </row>
    <row r="3919" spans="1:31" hidden="1" x14ac:dyDescent="0.3">
      <c r="A3919" s="3">
        <v>3203654040</v>
      </c>
      <c r="B3919" s="3" t="s">
        <v>9005</v>
      </c>
      <c r="C3919" s="3" t="s">
        <v>9005</v>
      </c>
      <c r="D3919" s="3">
        <v>100.002566283851</v>
      </c>
      <c r="E3919" s="3" t="s">
        <v>9063</v>
      </c>
      <c r="F3919" s="3" t="s">
        <v>41</v>
      </c>
      <c r="G3919" s="3" t="s">
        <v>223</v>
      </c>
      <c r="H3919" s="3" t="s">
        <v>107</v>
      </c>
      <c r="I3919" s="3" t="s">
        <v>9064</v>
      </c>
      <c r="J3919" s="3" t="s">
        <v>26</v>
      </c>
      <c r="K3919" s="3" t="s">
        <v>27</v>
      </c>
      <c r="L3919" s="3" t="s">
        <v>107</v>
      </c>
      <c r="M3919" s="3" t="s">
        <v>436</v>
      </c>
      <c r="O3919" s="3" t="s">
        <v>9</v>
      </c>
      <c r="P3919" s="3" t="s">
        <v>107</v>
      </c>
      <c r="Q3919" s="3" t="s">
        <v>10</v>
      </c>
      <c r="V3919" t="str">
        <f t="shared" si="204"/>
        <v>Remove</v>
      </c>
      <c r="W3919"/>
      <c r="X3919"/>
      <c r="Y3919"/>
      <c r="Z3919"/>
      <c r="AA3919"/>
      <c r="AC3919"/>
      <c r="AE3919"/>
    </row>
    <row r="3920" spans="1:31" hidden="1" x14ac:dyDescent="0.3">
      <c r="A3920" s="3">
        <v>3441800040</v>
      </c>
      <c r="B3920" s="3" t="s">
        <v>9065</v>
      </c>
      <c r="C3920" s="3" t="s">
        <v>9065</v>
      </c>
      <c r="D3920" s="3">
        <v>538.27301568208804</v>
      </c>
      <c r="E3920" s="3" t="s">
        <v>9066</v>
      </c>
      <c r="F3920" s="3" t="s">
        <v>6</v>
      </c>
      <c r="G3920" s="3" t="s">
        <v>58</v>
      </c>
      <c r="H3920" s="3" t="s">
        <v>127</v>
      </c>
      <c r="I3920" s="3" t="s">
        <v>9067</v>
      </c>
      <c r="J3920" s="3" t="s">
        <v>26</v>
      </c>
      <c r="K3920" s="3" t="s">
        <v>27</v>
      </c>
      <c r="L3920" s="3" t="s">
        <v>127</v>
      </c>
      <c r="N3920" s="3" t="s">
        <v>541</v>
      </c>
      <c r="O3920" s="3" t="s">
        <v>9</v>
      </c>
      <c r="P3920" s="3" t="s">
        <v>127</v>
      </c>
      <c r="Q3920" s="3" t="s">
        <v>10</v>
      </c>
      <c r="V3920" t="str">
        <f t="shared" si="204"/>
        <v>Remove</v>
      </c>
      <c r="W3920"/>
      <c r="X3920"/>
      <c r="Y3920"/>
      <c r="Z3920"/>
      <c r="AA3920"/>
      <c r="AC3920"/>
      <c r="AE3920"/>
    </row>
    <row r="3921" spans="1:31" hidden="1" x14ac:dyDescent="0.3">
      <c r="A3921" s="3">
        <v>3348220040</v>
      </c>
      <c r="B3921" s="3" t="s">
        <v>9065</v>
      </c>
      <c r="C3921" s="3" t="s">
        <v>9065</v>
      </c>
      <c r="D3921" s="3">
        <v>361.53354087034199</v>
      </c>
      <c r="E3921" s="3" t="s">
        <v>9068</v>
      </c>
      <c r="F3921" s="3" t="s">
        <v>6</v>
      </c>
      <c r="G3921" s="3" t="s">
        <v>7</v>
      </c>
      <c r="H3921" s="3" t="s">
        <v>107</v>
      </c>
      <c r="I3921" s="3" t="s">
        <v>182</v>
      </c>
      <c r="J3921" s="3" t="s">
        <v>26</v>
      </c>
      <c r="K3921" s="3" t="s">
        <v>27</v>
      </c>
      <c r="L3921" s="3" t="s">
        <v>107</v>
      </c>
      <c r="O3921" s="3" t="s">
        <v>9</v>
      </c>
      <c r="P3921" s="3" t="s">
        <v>107</v>
      </c>
      <c r="Q3921" s="3" t="s">
        <v>10</v>
      </c>
      <c r="R3921" s="2" t="s">
        <v>507</v>
      </c>
      <c r="V3921" t="str">
        <f t="shared" si="204"/>
        <v>Remove</v>
      </c>
      <c r="W3921"/>
      <c r="X3921"/>
      <c r="Y3921"/>
      <c r="Z3921"/>
      <c r="AA3921"/>
      <c r="AC3921"/>
      <c r="AE3921"/>
    </row>
    <row r="3922" spans="1:31" hidden="1" x14ac:dyDescent="0.3">
      <c r="A3922" s="3">
        <v>3321644040</v>
      </c>
      <c r="B3922" s="3" t="s">
        <v>9065</v>
      </c>
      <c r="C3922" s="3" t="s">
        <v>9065</v>
      </c>
      <c r="D3922" s="3">
        <v>68.392260126039204</v>
      </c>
      <c r="E3922" s="3" t="s">
        <v>9069</v>
      </c>
      <c r="F3922" s="3" t="s">
        <v>13</v>
      </c>
      <c r="G3922" s="3" t="s">
        <v>14</v>
      </c>
      <c r="H3922" s="3" t="s">
        <v>4</v>
      </c>
      <c r="I3922" s="3" t="s">
        <v>9070</v>
      </c>
      <c r="J3922" s="3" t="s">
        <v>13</v>
      </c>
      <c r="K3922" s="3" t="s">
        <v>74</v>
      </c>
      <c r="L3922" s="3" t="s">
        <v>4</v>
      </c>
      <c r="O3922" s="3" t="s">
        <v>9</v>
      </c>
      <c r="P3922" s="3" t="s">
        <v>4</v>
      </c>
      <c r="Q3922" s="3" t="s">
        <v>10</v>
      </c>
      <c r="V3922" t="str">
        <f t="shared" si="204"/>
        <v>Remove</v>
      </c>
      <c r="W3922"/>
      <c r="X3922"/>
      <c r="Y3922"/>
      <c r="Z3922"/>
      <c r="AA3922"/>
      <c r="AC3922"/>
      <c r="AE3922"/>
    </row>
    <row r="3923" spans="1:31" hidden="1" x14ac:dyDescent="0.3">
      <c r="A3923" s="3">
        <v>3420053040</v>
      </c>
      <c r="B3923" s="3" t="s">
        <v>9071</v>
      </c>
      <c r="C3923" s="3" t="s">
        <v>9071</v>
      </c>
      <c r="D3923" s="3">
        <v>155.47409651910399</v>
      </c>
      <c r="E3923" s="3" t="s">
        <v>9072</v>
      </c>
      <c r="F3923" s="3" t="s">
        <v>26</v>
      </c>
      <c r="G3923" s="3" t="s">
        <v>72</v>
      </c>
      <c r="H3923" s="3" t="s">
        <v>4</v>
      </c>
      <c r="I3923" s="3" t="s">
        <v>9073</v>
      </c>
      <c r="J3923" s="3" t="s">
        <v>26</v>
      </c>
      <c r="K3923" s="3" t="s">
        <v>27</v>
      </c>
      <c r="L3923" s="3" t="s">
        <v>4</v>
      </c>
      <c r="N3923" s="3" t="s">
        <v>8</v>
      </c>
      <c r="O3923" s="3" t="s">
        <v>9</v>
      </c>
      <c r="P3923" s="3" t="s">
        <v>4</v>
      </c>
      <c r="Q3923" s="3" t="s">
        <v>10</v>
      </c>
      <c r="V3923" t="str">
        <f t="shared" si="204"/>
        <v>Remove</v>
      </c>
      <c r="W3923"/>
      <c r="X3923"/>
      <c r="Y3923"/>
      <c r="Z3923"/>
      <c r="AA3923"/>
      <c r="AC3923"/>
      <c r="AE3923"/>
    </row>
    <row r="3924" spans="1:31" hidden="1" x14ac:dyDescent="0.3">
      <c r="A3924" s="3">
        <v>3350094040</v>
      </c>
      <c r="B3924" s="3" t="s">
        <v>9071</v>
      </c>
      <c r="C3924" s="3" t="s">
        <v>9071</v>
      </c>
      <c r="D3924" s="3">
        <v>229.63847048692401</v>
      </c>
      <c r="E3924" s="3" t="s">
        <v>9074</v>
      </c>
      <c r="F3924" s="3" t="s">
        <v>2</v>
      </c>
      <c r="G3924" s="3" t="s">
        <v>3</v>
      </c>
      <c r="H3924" s="3" t="s">
        <v>127</v>
      </c>
      <c r="I3924" s="3" t="s">
        <v>9075</v>
      </c>
      <c r="J3924" s="3" t="s">
        <v>6</v>
      </c>
      <c r="K3924" s="3" t="s">
        <v>7</v>
      </c>
      <c r="L3924" s="3" t="s">
        <v>127</v>
      </c>
      <c r="M3924" s="3" t="s">
        <v>9076</v>
      </c>
      <c r="N3924" s="3" t="s">
        <v>9077</v>
      </c>
      <c r="O3924" s="3" t="s">
        <v>9</v>
      </c>
      <c r="P3924" s="3" t="s">
        <v>127</v>
      </c>
      <c r="Q3924" s="3" t="s">
        <v>10</v>
      </c>
      <c r="V3924" t="str">
        <f t="shared" si="204"/>
        <v>Remove</v>
      </c>
      <c r="W3924"/>
      <c r="X3924"/>
      <c r="Y3924"/>
      <c r="Z3924"/>
      <c r="AA3924"/>
      <c r="AC3924"/>
      <c r="AE3924"/>
    </row>
    <row r="3925" spans="1:31" hidden="1" x14ac:dyDescent="0.3">
      <c r="A3925" s="3">
        <v>3349423040</v>
      </c>
      <c r="B3925" s="3" t="s">
        <v>9071</v>
      </c>
      <c r="C3925" s="3" t="s">
        <v>9071</v>
      </c>
      <c r="D3925" s="3">
        <v>254.23102505358099</v>
      </c>
      <c r="E3925" s="3" t="s">
        <v>9078</v>
      </c>
      <c r="F3925" s="3" t="s">
        <v>83</v>
      </c>
      <c r="G3925" s="3" t="s">
        <v>84</v>
      </c>
      <c r="H3925" s="3" t="s">
        <v>4</v>
      </c>
      <c r="I3925" s="3" t="s">
        <v>9079</v>
      </c>
      <c r="J3925" s="3" t="s">
        <v>83</v>
      </c>
      <c r="K3925" s="3" t="s">
        <v>84</v>
      </c>
      <c r="L3925" s="3" t="s">
        <v>4</v>
      </c>
      <c r="O3925" s="3" t="s">
        <v>9</v>
      </c>
      <c r="P3925" s="3" t="s">
        <v>4</v>
      </c>
      <c r="Q3925" s="3" t="s">
        <v>10</v>
      </c>
      <c r="V3925" t="str">
        <f t="shared" si="204"/>
        <v>Remove</v>
      </c>
      <c r="W3925"/>
      <c r="X3925"/>
      <c r="Y3925"/>
      <c r="Z3925"/>
      <c r="AA3925"/>
      <c r="AC3925"/>
      <c r="AE3925"/>
    </row>
    <row r="3926" spans="1:31" hidden="1" x14ac:dyDescent="0.3">
      <c r="A3926" s="3">
        <v>3349379040</v>
      </c>
      <c r="B3926" s="3" t="s">
        <v>9071</v>
      </c>
      <c r="C3926" s="3" t="s">
        <v>9071</v>
      </c>
      <c r="D3926" s="3">
        <v>699.87436257482796</v>
      </c>
      <c r="E3926" s="3" t="s">
        <v>9080</v>
      </c>
      <c r="F3926" s="3" t="s">
        <v>26</v>
      </c>
      <c r="G3926" s="3" t="s">
        <v>27</v>
      </c>
      <c r="H3926" s="3" t="s">
        <v>4</v>
      </c>
      <c r="I3926" s="3" t="s">
        <v>25</v>
      </c>
      <c r="J3926" s="3" t="s">
        <v>26</v>
      </c>
      <c r="K3926" s="3" t="s">
        <v>27</v>
      </c>
      <c r="L3926" s="3" t="s">
        <v>4</v>
      </c>
      <c r="M3926" s="3" t="s">
        <v>486</v>
      </c>
      <c r="O3926" s="3" t="s">
        <v>9</v>
      </c>
      <c r="P3926" s="3" t="s">
        <v>4</v>
      </c>
      <c r="Q3926" s="3" t="s">
        <v>10</v>
      </c>
      <c r="V3926" t="str">
        <f t="shared" si="204"/>
        <v>Remove</v>
      </c>
      <c r="W3926"/>
      <c r="X3926"/>
      <c r="Y3926"/>
      <c r="Z3926"/>
      <c r="AA3926"/>
      <c r="AC3926"/>
      <c r="AE3926"/>
    </row>
    <row r="3927" spans="1:31" hidden="1" x14ac:dyDescent="0.3">
      <c r="A3927" s="3">
        <v>3348672040</v>
      </c>
      <c r="B3927" s="3" t="s">
        <v>9071</v>
      </c>
      <c r="C3927" s="3" t="s">
        <v>9071</v>
      </c>
      <c r="D3927" s="3">
        <v>53.802379720641497</v>
      </c>
      <c r="E3927" s="3" t="s">
        <v>9081</v>
      </c>
      <c r="F3927" s="3" t="s">
        <v>6</v>
      </c>
      <c r="G3927" s="3" t="s">
        <v>79</v>
      </c>
      <c r="H3927" s="3" t="s">
        <v>4</v>
      </c>
      <c r="I3927" s="3" t="s">
        <v>1763</v>
      </c>
      <c r="J3927" s="3" t="s">
        <v>6</v>
      </c>
      <c r="K3927" s="3" t="s">
        <v>117</v>
      </c>
      <c r="L3927" s="3" t="s">
        <v>4</v>
      </c>
      <c r="N3927" s="3" t="s">
        <v>687</v>
      </c>
      <c r="O3927" s="3" t="s">
        <v>9</v>
      </c>
      <c r="P3927" s="3" t="s">
        <v>4</v>
      </c>
      <c r="Q3927" s="3" t="s">
        <v>10</v>
      </c>
      <c r="V3927" t="str">
        <f t="shared" si="204"/>
        <v>Remove</v>
      </c>
      <c r="W3927"/>
      <c r="X3927"/>
      <c r="Y3927"/>
      <c r="Z3927"/>
      <c r="AA3927"/>
      <c r="AC3927"/>
      <c r="AE3927"/>
    </row>
    <row r="3928" spans="1:31" ht="28.8" x14ac:dyDescent="0.3">
      <c r="A3928" s="3">
        <v>3385486040</v>
      </c>
      <c r="B3928" s="3" t="s">
        <v>9031</v>
      </c>
      <c r="C3928" s="3" t="s">
        <v>9031</v>
      </c>
      <c r="D3928" s="3">
        <v>971.26760563380299</v>
      </c>
      <c r="E3928" s="3" t="s">
        <v>9082</v>
      </c>
      <c r="F3928" s="3" t="s">
        <v>26</v>
      </c>
      <c r="G3928" s="3" t="s">
        <v>175</v>
      </c>
      <c r="H3928" s="3" t="s">
        <v>16054</v>
      </c>
      <c r="I3928" s="3" t="s">
        <v>16060</v>
      </c>
      <c r="J3928" s="3" t="s">
        <v>38</v>
      </c>
      <c r="K3928" s="3" t="s">
        <v>1647</v>
      </c>
      <c r="L3928" s="3" t="s">
        <v>107</v>
      </c>
      <c r="O3928" s="3" t="s">
        <v>9</v>
      </c>
      <c r="P3928" s="3" t="s">
        <v>107</v>
      </c>
      <c r="Q3928" s="3" t="s">
        <v>10</v>
      </c>
      <c r="R3928" s="2" t="s">
        <v>507</v>
      </c>
      <c r="S3928" s="3">
        <v>-3.98</v>
      </c>
      <c r="T3928" s="3">
        <v>-3.11</v>
      </c>
      <c r="U3928" s="3">
        <v>-1.65</v>
      </c>
      <c r="V3928" s="3" t="str">
        <f t="shared" si="204"/>
        <v>Keep</v>
      </c>
      <c r="W3928" s="2" t="str">
        <f t="shared" ref="W3928:W3929" si="206">MID(B3928, 5, 11)</f>
        <v>Feb 21 2019</v>
      </c>
      <c r="X3928" s="3">
        <f t="shared" ref="X3928:X3929" si="207">VALUE(RIGHT(W3928,4))</f>
        <v>2019</v>
      </c>
      <c r="Y3928" s="2" t="str">
        <f t="shared" ref="Y3928:Y3929" si="208">H3928&amp;X3928</f>
        <v>india2019</v>
      </c>
      <c r="Z3928" s="1" t="s">
        <v>16098</v>
      </c>
      <c r="AA3928" s="1">
        <f>IFERROR(VLOOKUP(Z3928, RISKSHEET!$A$2:$G$1000, 4, FALSE), "Missing")</f>
        <v>-6.7227154970169095E-2</v>
      </c>
      <c r="AB3928">
        <f>IFERROR(VLOOKUP(Z3928, RISKSHEET!$A$2:$G$1000, 5, FALSE), "Missing")</f>
        <v>-0.79684698581695601</v>
      </c>
      <c r="AC3928" s="1">
        <f>IFERROR(VLOOKUP(Z3928, RISKSHEET!$A$2:$G$1000, 6, FALSE), "Missing")</f>
        <v>0.13077183067798601</v>
      </c>
      <c r="AD3928" t="str">
        <f>_xlfn.XLOOKUP(Z3928, CREDITRATING!I:I, CREDITRATING!E:E, "Missing")</f>
        <v>BB</v>
      </c>
      <c r="AE3928" s="1">
        <f>_xlfn.XLOOKUP(Z3928, CREDITRATING!I:I, CREDITRATING!F:F, "Missing")</f>
        <v>12</v>
      </c>
    </row>
    <row r="3929" spans="1:31" ht="28.8" x14ac:dyDescent="0.3">
      <c r="A3929" s="3">
        <v>3353447040</v>
      </c>
      <c r="B3929" s="3" t="s">
        <v>9031</v>
      </c>
      <c r="C3929" s="3" t="s">
        <v>8753</v>
      </c>
      <c r="D3929" s="3">
        <v>435.35506892590502</v>
      </c>
      <c r="E3929" s="3" t="s">
        <v>9083</v>
      </c>
      <c r="F3929" s="3" t="s">
        <v>26</v>
      </c>
      <c r="G3929" s="3" t="s">
        <v>72</v>
      </c>
      <c r="H3929" s="3" t="s">
        <v>16054</v>
      </c>
      <c r="I3929" s="3" t="s">
        <v>9084</v>
      </c>
      <c r="J3929" s="3" t="s">
        <v>26</v>
      </c>
      <c r="K3929" s="3" t="s">
        <v>612</v>
      </c>
      <c r="L3929" s="3" t="s">
        <v>819</v>
      </c>
      <c r="N3929" s="3" t="s">
        <v>2002</v>
      </c>
      <c r="O3929" s="3" t="s">
        <v>9</v>
      </c>
      <c r="P3929" s="3" t="s">
        <v>107</v>
      </c>
      <c r="Q3929" s="3" t="s">
        <v>10</v>
      </c>
      <c r="R3929" s="2" t="s">
        <v>109</v>
      </c>
      <c r="S3929" s="3">
        <v>49.01</v>
      </c>
      <c r="T3929" s="3">
        <v>43.93</v>
      </c>
      <c r="U3929" s="3">
        <v>56.89</v>
      </c>
      <c r="V3929" s="3" t="str">
        <f t="shared" si="204"/>
        <v>Keep</v>
      </c>
      <c r="W3929" s="2" t="str">
        <f t="shared" si="206"/>
        <v>Feb 21 2019</v>
      </c>
      <c r="X3929" s="3">
        <f t="shared" si="207"/>
        <v>2019</v>
      </c>
      <c r="Y3929" s="2" t="str">
        <f t="shared" si="208"/>
        <v>india2019</v>
      </c>
      <c r="Z3929" s="1" t="s">
        <v>16098</v>
      </c>
      <c r="AA3929" s="1">
        <f>IFERROR(VLOOKUP(Z3929, RISKSHEET!$A$2:$G$1000, 4, FALSE), "Missing")</f>
        <v>-6.7227154970169095E-2</v>
      </c>
      <c r="AB3929">
        <f>IFERROR(VLOOKUP(Z3929, RISKSHEET!$A$2:$G$1000, 5, FALSE), "Missing")</f>
        <v>-0.79684698581695601</v>
      </c>
      <c r="AC3929" s="1">
        <f>IFERROR(VLOOKUP(Z3929, RISKSHEET!$A$2:$G$1000, 6, FALSE), "Missing")</f>
        <v>0.13077183067798601</v>
      </c>
      <c r="AD3929" t="str">
        <f>_xlfn.XLOOKUP(Z3929, CREDITRATING!I:I, CREDITRATING!E:E, "Missing")</f>
        <v>BB</v>
      </c>
      <c r="AE3929" s="1">
        <f>_xlfn.XLOOKUP(Z3929, CREDITRATING!I:I, CREDITRATING!F:F, "Missing")</f>
        <v>12</v>
      </c>
    </row>
    <row r="3930" spans="1:31" hidden="1" x14ac:dyDescent="0.3">
      <c r="A3930" s="3">
        <v>3350705040</v>
      </c>
      <c r="B3930" s="3" t="s">
        <v>9085</v>
      </c>
      <c r="C3930" s="3" t="s">
        <v>9085</v>
      </c>
      <c r="D3930" s="3">
        <v>91.685393258426998</v>
      </c>
      <c r="E3930" s="3" t="s">
        <v>9086</v>
      </c>
      <c r="F3930" s="3" t="s">
        <v>83</v>
      </c>
      <c r="G3930" s="3" t="s">
        <v>159</v>
      </c>
      <c r="H3930" s="3" t="s">
        <v>4</v>
      </c>
      <c r="I3930" s="3" t="s">
        <v>7048</v>
      </c>
      <c r="J3930" s="3" t="s">
        <v>83</v>
      </c>
      <c r="K3930" s="3" t="s">
        <v>159</v>
      </c>
      <c r="L3930" s="3" t="s">
        <v>4</v>
      </c>
      <c r="O3930" s="3" t="s">
        <v>9</v>
      </c>
      <c r="P3930" s="3" t="s">
        <v>4</v>
      </c>
      <c r="Q3930" s="3" t="s">
        <v>10</v>
      </c>
      <c r="V3930" t="str">
        <f t="shared" si="204"/>
        <v>Remove</v>
      </c>
      <c r="W3930"/>
      <c r="X3930"/>
      <c r="Y3930"/>
      <c r="Z3930"/>
      <c r="AA3930"/>
      <c r="AC3930"/>
      <c r="AE3930"/>
    </row>
    <row r="3931" spans="1:31" hidden="1" x14ac:dyDescent="0.3">
      <c r="A3931" s="3">
        <v>3350681040</v>
      </c>
      <c r="B3931" s="3" t="s">
        <v>9085</v>
      </c>
      <c r="C3931" s="3" t="s">
        <v>9085</v>
      </c>
      <c r="D3931" s="3">
        <v>64.7830939802069</v>
      </c>
      <c r="E3931" s="3" t="s">
        <v>9087</v>
      </c>
      <c r="F3931" s="3" t="s">
        <v>26</v>
      </c>
      <c r="G3931" s="3" t="s">
        <v>27</v>
      </c>
      <c r="H3931" s="3" t="s">
        <v>4</v>
      </c>
      <c r="I3931" s="3" t="s">
        <v>25</v>
      </c>
      <c r="J3931" s="3" t="s">
        <v>26</v>
      </c>
      <c r="K3931" s="3" t="s">
        <v>27</v>
      </c>
      <c r="L3931" s="3" t="s">
        <v>28</v>
      </c>
      <c r="O3931" s="3" t="s">
        <v>9</v>
      </c>
      <c r="P3931" s="3" t="s">
        <v>4</v>
      </c>
      <c r="Q3931" s="3" t="s">
        <v>10</v>
      </c>
      <c r="V3931" t="str">
        <f t="shared" si="204"/>
        <v>Remove</v>
      </c>
      <c r="W3931"/>
      <c r="X3931"/>
      <c r="Y3931"/>
      <c r="Z3931"/>
      <c r="AA3931"/>
      <c r="AC3931"/>
      <c r="AE3931"/>
    </row>
    <row r="3932" spans="1:31" hidden="1" x14ac:dyDescent="0.3">
      <c r="A3932" s="3">
        <v>3354298040</v>
      </c>
      <c r="B3932" s="3" t="s">
        <v>9088</v>
      </c>
      <c r="C3932" s="3" t="s">
        <v>9088</v>
      </c>
      <c r="D3932" s="3">
        <v>215.56775556181401</v>
      </c>
      <c r="E3932" s="3" t="s">
        <v>9089</v>
      </c>
      <c r="F3932" s="3" t="s">
        <v>6</v>
      </c>
      <c r="G3932" s="3" t="s">
        <v>34</v>
      </c>
      <c r="H3932" s="3" t="s">
        <v>107</v>
      </c>
      <c r="I3932" s="3" t="s">
        <v>9090</v>
      </c>
      <c r="J3932" s="3" t="s">
        <v>6</v>
      </c>
      <c r="K3932" s="3" t="s">
        <v>34</v>
      </c>
      <c r="L3932" s="3" t="s">
        <v>107</v>
      </c>
      <c r="N3932" s="3" t="s">
        <v>436</v>
      </c>
      <c r="O3932" s="3" t="s">
        <v>9</v>
      </c>
      <c r="P3932" s="3" t="s">
        <v>107</v>
      </c>
      <c r="Q3932" s="3" t="s">
        <v>10</v>
      </c>
      <c r="V3932" t="str">
        <f t="shared" si="204"/>
        <v>Remove</v>
      </c>
      <c r="W3932"/>
      <c r="X3932"/>
      <c r="Y3932"/>
      <c r="Z3932"/>
      <c r="AA3932"/>
      <c r="AC3932"/>
      <c r="AE3932"/>
    </row>
    <row r="3933" spans="1:31" hidden="1" x14ac:dyDescent="0.3">
      <c r="A3933" s="3">
        <v>3352826040</v>
      </c>
      <c r="B3933" s="3" t="s">
        <v>9091</v>
      </c>
      <c r="C3933" s="3" t="s">
        <v>9091</v>
      </c>
      <c r="D3933" s="3">
        <v>98.563784849338205</v>
      </c>
      <c r="E3933" s="3" t="s">
        <v>9092</v>
      </c>
      <c r="F3933" s="3" t="s">
        <v>6</v>
      </c>
      <c r="G3933" s="3" t="s">
        <v>58</v>
      </c>
      <c r="H3933" s="3" t="s">
        <v>107</v>
      </c>
      <c r="I3933" s="3" t="s">
        <v>9093</v>
      </c>
      <c r="J3933" s="3" t="s">
        <v>26</v>
      </c>
      <c r="K3933" s="3" t="s">
        <v>72</v>
      </c>
      <c r="L3933" s="3" t="s">
        <v>107</v>
      </c>
      <c r="M3933" s="3" t="s">
        <v>1533</v>
      </c>
      <c r="O3933" s="3" t="s">
        <v>9</v>
      </c>
      <c r="P3933" s="3" t="s">
        <v>107</v>
      </c>
      <c r="Q3933" s="3" t="s">
        <v>10</v>
      </c>
      <c r="V3933" t="str">
        <f t="shared" si="204"/>
        <v>Remove</v>
      </c>
      <c r="W3933"/>
      <c r="X3933"/>
      <c r="Y3933"/>
      <c r="Z3933"/>
      <c r="AA3933"/>
      <c r="AC3933"/>
      <c r="AE3933"/>
    </row>
    <row r="3934" spans="1:31" hidden="1" x14ac:dyDescent="0.3">
      <c r="A3934" s="3">
        <v>3352344040</v>
      </c>
      <c r="B3934" s="3" t="s">
        <v>9091</v>
      </c>
      <c r="C3934" s="3" t="s">
        <v>9094</v>
      </c>
      <c r="D3934" s="3">
        <v>140.02309572058601</v>
      </c>
      <c r="E3934" s="3" t="s">
        <v>9095</v>
      </c>
      <c r="F3934" s="3" t="s">
        <v>83</v>
      </c>
      <c r="G3934" s="3" t="s">
        <v>159</v>
      </c>
      <c r="H3934" s="3" t="s">
        <v>4</v>
      </c>
      <c r="I3934" s="3" t="s">
        <v>9096</v>
      </c>
      <c r="J3934" s="3" t="s">
        <v>13</v>
      </c>
      <c r="K3934" s="3" t="s">
        <v>425</v>
      </c>
      <c r="L3934" s="3" t="s">
        <v>4</v>
      </c>
      <c r="N3934" s="3" t="s">
        <v>7730</v>
      </c>
      <c r="O3934" s="3" t="s">
        <v>9</v>
      </c>
      <c r="P3934" s="3" t="s">
        <v>4</v>
      </c>
      <c r="Q3934" s="3" t="s">
        <v>10</v>
      </c>
      <c r="V3934" t="str">
        <f t="shared" si="204"/>
        <v>Remove</v>
      </c>
      <c r="W3934"/>
      <c r="X3934"/>
      <c r="Y3934"/>
      <c r="Z3934"/>
      <c r="AA3934"/>
      <c r="AC3934"/>
      <c r="AE3934"/>
    </row>
    <row r="3935" spans="1:31" hidden="1" x14ac:dyDescent="0.3">
      <c r="A3935" s="3">
        <v>3352189040</v>
      </c>
      <c r="B3935" s="3" t="s">
        <v>9091</v>
      </c>
      <c r="C3935" s="3" t="s">
        <v>8778</v>
      </c>
      <c r="D3935" s="3">
        <v>104.50277148647</v>
      </c>
      <c r="E3935" s="3" t="s">
        <v>9097</v>
      </c>
      <c r="F3935" s="3" t="s">
        <v>13</v>
      </c>
      <c r="G3935" s="3" t="s">
        <v>155</v>
      </c>
      <c r="H3935" s="3" t="s">
        <v>4</v>
      </c>
      <c r="I3935" s="3" t="s">
        <v>9098</v>
      </c>
      <c r="J3935" s="3" t="s">
        <v>6</v>
      </c>
      <c r="K3935" s="3" t="s">
        <v>58</v>
      </c>
      <c r="L3935" s="3" t="s">
        <v>4</v>
      </c>
      <c r="N3935" s="3" t="s">
        <v>6962</v>
      </c>
      <c r="O3935" s="3" t="s">
        <v>9</v>
      </c>
      <c r="P3935" s="3" t="s">
        <v>4</v>
      </c>
      <c r="Q3935" s="3" t="s">
        <v>10</v>
      </c>
      <c r="V3935" t="str">
        <f t="shared" si="204"/>
        <v>Remove</v>
      </c>
      <c r="W3935"/>
      <c r="X3935"/>
      <c r="Y3935"/>
      <c r="Z3935"/>
      <c r="AA3935"/>
      <c r="AC3935"/>
      <c r="AE3935"/>
    </row>
    <row r="3936" spans="1:31" hidden="1" x14ac:dyDescent="0.3">
      <c r="A3936" s="3">
        <v>3352195040</v>
      </c>
      <c r="B3936" s="3" t="s">
        <v>9099</v>
      </c>
      <c r="C3936" s="3" t="s">
        <v>9100</v>
      </c>
      <c r="D3936" s="3">
        <v>83.442603409226393</v>
      </c>
      <c r="E3936" s="3" t="s">
        <v>9101</v>
      </c>
      <c r="F3936" s="3" t="s">
        <v>62</v>
      </c>
      <c r="G3936" s="3" t="s">
        <v>113</v>
      </c>
      <c r="H3936" s="3" t="s">
        <v>4</v>
      </c>
      <c r="I3936" s="3" t="s">
        <v>5982</v>
      </c>
      <c r="J3936" s="3" t="s">
        <v>2</v>
      </c>
      <c r="K3936" s="3" t="s">
        <v>181</v>
      </c>
      <c r="L3936" s="3" t="s">
        <v>4</v>
      </c>
      <c r="N3936" s="3" t="s">
        <v>9102</v>
      </c>
      <c r="O3936" s="3" t="s">
        <v>9</v>
      </c>
      <c r="P3936" s="3" t="s">
        <v>4</v>
      </c>
      <c r="Q3936" s="3" t="s">
        <v>10</v>
      </c>
      <c r="V3936" t="str">
        <f t="shared" si="204"/>
        <v>Remove</v>
      </c>
      <c r="W3936"/>
      <c r="X3936"/>
      <c r="Y3936"/>
      <c r="Z3936"/>
      <c r="AA3936"/>
      <c r="AC3936"/>
      <c r="AE3936"/>
    </row>
    <row r="3937" spans="1:31" hidden="1" x14ac:dyDescent="0.3">
      <c r="A3937" s="3">
        <v>3320778040</v>
      </c>
      <c r="B3937" s="3" t="s">
        <v>9099</v>
      </c>
      <c r="C3937" s="3" t="s">
        <v>9099</v>
      </c>
      <c r="D3937" s="3">
        <v>72.087604846225602</v>
      </c>
      <c r="E3937" s="3" t="s">
        <v>9103</v>
      </c>
      <c r="F3937" s="3" t="s">
        <v>26</v>
      </c>
      <c r="G3937" s="3" t="s">
        <v>612</v>
      </c>
      <c r="H3937" s="3" t="s">
        <v>107</v>
      </c>
      <c r="I3937" s="3" t="s">
        <v>9104</v>
      </c>
      <c r="J3937" s="3" t="s">
        <v>26</v>
      </c>
      <c r="K3937" s="3" t="s">
        <v>511</v>
      </c>
      <c r="L3937" s="3" t="s">
        <v>107</v>
      </c>
      <c r="O3937" s="3" t="s">
        <v>9</v>
      </c>
      <c r="P3937" s="3" t="s">
        <v>107</v>
      </c>
      <c r="Q3937" s="3" t="s">
        <v>10</v>
      </c>
      <c r="V3937" t="str">
        <f t="shared" si="204"/>
        <v>Remove</v>
      </c>
      <c r="W3937"/>
      <c r="X3937"/>
      <c r="Y3937"/>
      <c r="Z3937"/>
      <c r="AA3937"/>
      <c r="AC3937"/>
      <c r="AE3937"/>
    </row>
    <row r="3938" spans="1:31" hidden="1" x14ac:dyDescent="0.3">
      <c r="A3938" s="3">
        <v>3354844040</v>
      </c>
      <c r="B3938" s="3" t="s">
        <v>8357</v>
      </c>
      <c r="C3938" s="3" t="s">
        <v>8357</v>
      </c>
      <c r="D3938" s="3">
        <v>1194.10898775754</v>
      </c>
      <c r="E3938" s="3" t="s">
        <v>9105</v>
      </c>
      <c r="F3938" s="3" t="s">
        <v>2</v>
      </c>
      <c r="G3938" s="3" t="s">
        <v>3</v>
      </c>
      <c r="H3938" s="3" t="s">
        <v>4</v>
      </c>
      <c r="I3938" s="3" t="s">
        <v>9106</v>
      </c>
      <c r="J3938" s="3" t="s">
        <v>2</v>
      </c>
      <c r="K3938" s="3" t="s">
        <v>3</v>
      </c>
      <c r="L3938" s="3" t="s">
        <v>4</v>
      </c>
      <c r="N3938" s="3" t="s">
        <v>6063</v>
      </c>
      <c r="O3938" s="3" t="s">
        <v>9</v>
      </c>
      <c r="P3938" s="3" t="s">
        <v>4</v>
      </c>
      <c r="Q3938" s="3" t="s">
        <v>10</v>
      </c>
      <c r="V3938" t="str">
        <f t="shared" si="204"/>
        <v>Remove</v>
      </c>
      <c r="W3938"/>
      <c r="X3938"/>
      <c r="Y3938"/>
      <c r="Z3938"/>
      <c r="AA3938"/>
      <c r="AC3938"/>
      <c r="AE3938"/>
    </row>
    <row r="3939" spans="1:31" hidden="1" x14ac:dyDescent="0.3">
      <c r="A3939" s="3">
        <v>3354357040</v>
      </c>
      <c r="B3939" s="3" t="s">
        <v>8357</v>
      </c>
      <c r="C3939" s="3" t="s">
        <v>8357</v>
      </c>
      <c r="D3939" s="3">
        <v>110.003382663848</v>
      </c>
      <c r="E3939" s="3" t="s">
        <v>9107</v>
      </c>
      <c r="F3939" s="3" t="s">
        <v>13</v>
      </c>
      <c r="G3939" s="3" t="s">
        <v>74</v>
      </c>
      <c r="H3939" s="3" t="s">
        <v>107</v>
      </c>
      <c r="I3939" s="3" t="s">
        <v>9108</v>
      </c>
      <c r="J3939" s="3" t="s">
        <v>62</v>
      </c>
      <c r="K3939" s="3" t="s">
        <v>1510</v>
      </c>
      <c r="L3939" s="3" t="s">
        <v>211</v>
      </c>
      <c r="O3939" s="3" t="s">
        <v>9</v>
      </c>
      <c r="P3939" s="3" t="s">
        <v>107</v>
      </c>
      <c r="Q3939" s="3" t="s">
        <v>10</v>
      </c>
      <c r="V3939" t="str">
        <f t="shared" si="204"/>
        <v>Remove</v>
      </c>
      <c r="W3939"/>
      <c r="X3939"/>
      <c r="Y3939"/>
      <c r="Z3939"/>
      <c r="AA3939"/>
      <c r="AC3939"/>
      <c r="AE3939"/>
    </row>
    <row r="3940" spans="1:31" hidden="1" x14ac:dyDescent="0.3">
      <c r="A3940" s="3">
        <v>3353234040</v>
      </c>
      <c r="B3940" s="3" t="s">
        <v>8357</v>
      </c>
      <c r="C3940" s="3" t="s">
        <v>8357</v>
      </c>
      <c r="D3940" s="3">
        <v>125.000298596596</v>
      </c>
      <c r="E3940" s="3" t="s">
        <v>9109</v>
      </c>
      <c r="F3940" s="3" t="s">
        <v>18</v>
      </c>
      <c r="G3940" s="3" t="s">
        <v>319</v>
      </c>
      <c r="H3940" s="3" t="s">
        <v>4</v>
      </c>
      <c r="I3940" s="3" t="s">
        <v>9110</v>
      </c>
      <c r="J3940" s="3" t="s">
        <v>18</v>
      </c>
      <c r="K3940" s="3" t="s">
        <v>319</v>
      </c>
      <c r="L3940" s="3" t="s">
        <v>4</v>
      </c>
      <c r="O3940" s="3" t="s">
        <v>9</v>
      </c>
      <c r="P3940" s="3" t="s">
        <v>4</v>
      </c>
      <c r="Q3940" s="3" t="s">
        <v>10</v>
      </c>
      <c r="V3940" t="str">
        <f t="shared" si="204"/>
        <v>Remove</v>
      </c>
      <c r="W3940"/>
      <c r="X3940"/>
      <c r="Y3940"/>
      <c r="Z3940"/>
      <c r="AA3940"/>
      <c r="AC3940"/>
      <c r="AE3940"/>
    </row>
    <row r="3941" spans="1:31" hidden="1" x14ac:dyDescent="0.3">
      <c r="A3941" s="3">
        <v>3360037040</v>
      </c>
      <c r="B3941" s="3" t="s">
        <v>8914</v>
      </c>
      <c r="C3941" s="3" t="s">
        <v>9111</v>
      </c>
      <c r="D3941" s="3">
        <v>427.07881381759398</v>
      </c>
      <c r="E3941" s="3" t="s">
        <v>9112</v>
      </c>
      <c r="F3941" s="3" t="s">
        <v>6</v>
      </c>
      <c r="G3941" s="3" t="s">
        <v>34</v>
      </c>
      <c r="H3941" s="3" t="s">
        <v>107</v>
      </c>
      <c r="I3941" s="3" t="s">
        <v>9113</v>
      </c>
      <c r="J3941" s="3" t="s">
        <v>6</v>
      </c>
      <c r="K3941" s="3" t="s">
        <v>34</v>
      </c>
      <c r="L3941" s="3" t="s">
        <v>107</v>
      </c>
      <c r="N3941" s="3" t="s">
        <v>679</v>
      </c>
      <c r="O3941" s="3" t="s">
        <v>9</v>
      </c>
      <c r="P3941" s="3" t="s">
        <v>107</v>
      </c>
      <c r="Q3941" s="3" t="s">
        <v>10</v>
      </c>
      <c r="V3941" t="str">
        <f t="shared" si="204"/>
        <v>Remove</v>
      </c>
      <c r="W3941"/>
      <c r="X3941"/>
      <c r="Y3941"/>
      <c r="Z3941"/>
      <c r="AA3941"/>
      <c r="AC3941"/>
      <c r="AE3941"/>
    </row>
    <row r="3942" spans="1:31" hidden="1" x14ac:dyDescent="0.3">
      <c r="A3942" s="3">
        <v>3355063040</v>
      </c>
      <c r="B3942" s="3" t="s">
        <v>8914</v>
      </c>
      <c r="C3942" s="3" t="s">
        <v>1970</v>
      </c>
      <c r="D3942" s="3">
        <v>50.073835494086097</v>
      </c>
      <c r="E3942" s="3" t="s">
        <v>9114</v>
      </c>
      <c r="F3942" s="3" t="s">
        <v>6</v>
      </c>
      <c r="G3942" s="3" t="s">
        <v>7</v>
      </c>
      <c r="H3942" s="3" t="s">
        <v>107</v>
      </c>
      <c r="I3942" s="3" t="s">
        <v>9115</v>
      </c>
      <c r="J3942" s="3" t="s">
        <v>2</v>
      </c>
      <c r="K3942" s="3" t="s">
        <v>3</v>
      </c>
      <c r="L3942" s="3" t="s">
        <v>107</v>
      </c>
      <c r="O3942" s="3" t="s">
        <v>9</v>
      </c>
      <c r="P3942" s="3" t="s">
        <v>107</v>
      </c>
      <c r="Q3942" s="3" t="s">
        <v>10</v>
      </c>
      <c r="V3942" t="str">
        <f t="shared" si="204"/>
        <v>Remove</v>
      </c>
      <c r="W3942"/>
      <c r="X3942"/>
      <c r="Y3942"/>
      <c r="Z3942"/>
      <c r="AA3942"/>
      <c r="AC3942"/>
      <c r="AE3942"/>
    </row>
    <row r="3943" spans="1:31" hidden="1" x14ac:dyDescent="0.3">
      <c r="A3943" s="3">
        <v>3354041040</v>
      </c>
      <c r="B3943" s="3" t="s">
        <v>8914</v>
      </c>
      <c r="C3943" s="3" t="s">
        <v>8914</v>
      </c>
      <c r="D3943" s="3">
        <v>67.908024303373097</v>
      </c>
      <c r="E3943" s="3" t="s">
        <v>9116</v>
      </c>
      <c r="F3943" s="3" t="s">
        <v>83</v>
      </c>
      <c r="G3943" s="3" t="s">
        <v>84</v>
      </c>
      <c r="H3943" s="3" t="s">
        <v>4</v>
      </c>
      <c r="I3943" s="3" t="s">
        <v>9117</v>
      </c>
      <c r="J3943" s="3" t="s">
        <v>83</v>
      </c>
      <c r="K3943" s="3" t="s">
        <v>84</v>
      </c>
      <c r="L3943" s="3" t="s">
        <v>4</v>
      </c>
      <c r="N3943" s="3" t="s">
        <v>1094</v>
      </c>
      <c r="O3943" s="3" t="s">
        <v>9</v>
      </c>
      <c r="P3943" s="3" t="s">
        <v>4</v>
      </c>
      <c r="Q3943" s="3" t="s">
        <v>10</v>
      </c>
      <c r="V3943" t="str">
        <f t="shared" si="204"/>
        <v>Remove</v>
      </c>
      <c r="W3943"/>
      <c r="X3943"/>
      <c r="Y3943"/>
      <c r="Z3943"/>
      <c r="AA3943"/>
      <c r="AC3943"/>
      <c r="AE3943"/>
    </row>
    <row r="3944" spans="1:31" hidden="1" x14ac:dyDescent="0.3">
      <c r="A3944" s="3">
        <v>3254378040</v>
      </c>
      <c r="B3944" s="3" t="s">
        <v>8914</v>
      </c>
      <c r="C3944" s="3" t="s">
        <v>8914</v>
      </c>
      <c r="D3944" s="3">
        <v>180.220195789191</v>
      </c>
      <c r="E3944" s="3" t="s">
        <v>9118</v>
      </c>
      <c r="F3944" s="3" t="s">
        <v>6</v>
      </c>
      <c r="G3944" s="3" t="s">
        <v>34</v>
      </c>
      <c r="H3944" s="3" t="s">
        <v>49</v>
      </c>
      <c r="I3944" s="3" t="s">
        <v>9119</v>
      </c>
      <c r="J3944" s="3" t="s">
        <v>6</v>
      </c>
      <c r="K3944" s="3" t="s">
        <v>7</v>
      </c>
      <c r="L3944" s="3" t="s">
        <v>819</v>
      </c>
      <c r="M3944" s="3" t="s">
        <v>9120</v>
      </c>
      <c r="O3944" s="3" t="s">
        <v>9</v>
      </c>
      <c r="P3944" s="3" t="s">
        <v>49</v>
      </c>
      <c r="Q3944" s="3" t="s">
        <v>10</v>
      </c>
      <c r="V3944" t="str">
        <f t="shared" si="204"/>
        <v>Remove</v>
      </c>
      <c r="W3944"/>
      <c r="X3944"/>
      <c r="Y3944"/>
      <c r="Z3944"/>
      <c r="AA3944"/>
      <c r="AC3944"/>
      <c r="AE3944"/>
    </row>
    <row r="3945" spans="1:31" hidden="1" x14ac:dyDescent="0.3">
      <c r="A3945" s="3">
        <v>3412745040</v>
      </c>
      <c r="B3945" s="3" t="s">
        <v>9121</v>
      </c>
      <c r="C3945" s="3" t="s">
        <v>9121</v>
      </c>
      <c r="D3945" s="3">
        <v>59.6305595408895</v>
      </c>
      <c r="E3945" s="3" t="s">
        <v>9122</v>
      </c>
      <c r="F3945" s="3" t="s">
        <v>2</v>
      </c>
      <c r="G3945" s="3" t="s">
        <v>3</v>
      </c>
      <c r="H3945" s="3" t="s">
        <v>4</v>
      </c>
      <c r="I3945" s="3" t="s">
        <v>9123</v>
      </c>
      <c r="J3945" s="3" t="s">
        <v>2</v>
      </c>
      <c r="K3945" s="3" t="s">
        <v>3</v>
      </c>
      <c r="L3945" s="3" t="s">
        <v>4</v>
      </c>
      <c r="N3945" s="3" t="s">
        <v>8</v>
      </c>
      <c r="O3945" s="3" t="s">
        <v>9</v>
      </c>
      <c r="P3945" s="3" t="s">
        <v>4</v>
      </c>
      <c r="Q3945" s="3" t="s">
        <v>10</v>
      </c>
      <c r="V3945" t="str">
        <f t="shared" si="204"/>
        <v>Remove</v>
      </c>
      <c r="W3945"/>
      <c r="X3945"/>
      <c r="Y3945"/>
      <c r="Z3945"/>
      <c r="AA3945"/>
      <c r="AC3945"/>
      <c r="AE3945"/>
    </row>
    <row r="3946" spans="1:31" hidden="1" x14ac:dyDescent="0.3">
      <c r="A3946" s="3">
        <v>3363941040</v>
      </c>
      <c r="B3946" s="3" t="s">
        <v>9121</v>
      </c>
      <c r="C3946" s="3" t="s">
        <v>9124</v>
      </c>
      <c r="D3946" s="3">
        <v>130.8386759126</v>
      </c>
      <c r="E3946" s="3" t="s">
        <v>9125</v>
      </c>
      <c r="F3946" s="3" t="s">
        <v>62</v>
      </c>
      <c r="G3946" s="3" t="s">
        <v>113</v>
      </c>
      <c r="H3946" s="3" t="s">
        <v>49</v>
      </c>
      <c r="I3946" s="3" t="s">
        <v>9126</v>
      </c>
      <c r="J3946" s="3" t="s">
        <v>26</v>
      </c>
      <c r="K3946" s="3" t="s">
        <v>27</v>
      </c>
      <c r="L3946" s="3" t="s">
        <v>49</v>
      </c>
      <c r="M3946" s="3" t="s">
        <v>530</v>
      </c>
      <c r="O3946" s="3" t="s">
        <v>9</v>
      </c>
      <c r="P3946" s="3" t="s">
        <v>49</v>
      </c>
      <c r="Q3946" s="3" t="s">
        <v>10</v>
      </c>
      <c r="R3946" s="2" t="s">
        <v>53</v>
      </c>
      <c r="V3946" t="str">
        <f t="shared" si="204"/>
        <v>Remove</v>
      </c>
      <c r="W3946"/>
      <c r="X3946"/>
      <c r="Y3946"/>
      <c r="Z3946"/>
      <c r="AA3946"/>
      <c r="AC3946"/>
      <c r="AE3946"/>
    </row>
    <row r="3947" spans="1:31" hidden="1" x14ac:dyDescent="0.3">
      <c r="A3947" s="3">
        <v>3355845040</v>
      </c>
      <c r="B3947" s="3" t="s">
        <v>9121</v>
      </c>
      <c r="C3947" s="3" t="s">
        <v>9121</v>
      </c>
      <c r="D3947" s="3">
        <v>1629.0052606408401</v>
      </c>
      <c r="E3947" s="3" t="s">
        <v>9127</v>
      </c>
      <c r="F3947" s="3" t="s">
        <v>2</v>
      </c>
      <c r="G3947" s="3" t="s">
        <v>208</v>
      </c>
      <c r="H3947" s="3" t="s">
        <v>4</v>
      </c>
      <c r="I3947" s="3" t="s">
        <v>9128</v>
      </c>
      <c r="J3947" s="3" t="s">
        <v>26</v>
      </c>
      <c r="K3947" s="3" t="s">
        <v>27</v>
      </c>
      <c r="L3947" s="3" t="s">
        <v>4</v>
      </c>
      <c r="M3947" s="3" t="s">
        <v>2950</v>
      </c>
      <c r="N3947" s="3" t="s">
        <v>1906</v>
      </c>
      <c r="O3947" s="3" t="s">
        <v>9</v>
      </c>
      <c r="P3947" s="3" t="s">
        <v>4</v>
      </c>
      <c r="Q3947" s="3" t="s">
        <v>10</v>
      </c>
      <c r="V3947" t="str">
        <f t="shared" si="204"/>
        <v>Remove</v>
      </c>
      <c r="W3947"/>
      <c r="X3947"/>
      <c r="Y3947"/>
      <c r="Z3947"/>
      <c r="AA3947"/>
      <c r="AC3947"/>
      <c r="AE3947"/>
    </row>
    <row r="3948" spans="1:31" hidden="1" x14ac:dyDescent="0.3">
      <c r="A3948" s="3">
        <v>3124712040</v>
      </c>
      <c r="B3948" s="3" t="s">
        <v>9121</v>
      </c>
      <c r="C3948" s="3" t="s">
        <v>9121</v>
      </c>
      <c r="D3948" s="3">
        <v>90.000266588467397</v>
      </c>
      <c r="E3948" s="3" t="s">
        <v>9129</v>
      </c>
      <c r="F3948" s="3" t="s">
        <v>41</v>
      </c>
      <c r="G3948" s="3" t="s">
        <v>223</v>
      </c>
      <c r="H3948" s="3" t="s">
        <v>49</v>
      </c>
      <c r="I3948" s="3" t="s">
        <v>9130</v>
      </c>
      <c r="J3948" s="3" t="s">
        <v>41</v>
      </c>
      <c r="K3948" s="3" t="s">
        <v>144</v>
      </c>
      <c r="L3948" s="3" t="s">
        <v>49</v>
      </c>
      <c r="M3948" s="3" t="s">
        <v>9131</v>
      </c>
      <c r="O3948" s="3" t="s">
        <v>9</v>
      </c>
      <c r="P3948" s="3" t="s">
        <v>49</v>
      </c>
      <c r="Q3948" s="3" t="s">
        <v>10</v>
      </c>
      <c r="V3948" t="str">
        <f t="shared" si="204"/>
        <v>Remove</v>
      </c>
      <c r="W3948"/>
      <c r="X3948"/>
      <c r="Y3948"/>
      <c r="Z3948"/>
      <c r="AA3948"/>
      <c r="AC3948"/>
      <c r="AE3948"/>
    </row>
    <row r="3949" spans="1:31" hidden="1" x14ac:dyDescent="0.3">
      <c r="A3949" s="3">
        <v>3358056040</v>
      </c>
      <c r="B3949" s="3" t="s">
        <v>9132</v>
      </c>
      <c r="C3949" s="3" t="s">
        <v>9133</v>
      </c>
      <c r="D3949" s="3">
        <v>175.09691452749499</v>
      </c>
      <c r="E3949" s="3" t="s">
        <v>9134</v>
      </c>
      <c r="F3949" s="3" t="s">
        <v>6</v>
      </c>
      <c r="G3949" s="3" t="s">
        <v>34</v>
      </c>
      <c r="H3949" s="3" t="s">
        <v>4</v>
      </c>
      <c r="I3949" s="3" t="s">
        <v>9135</v>
      </c>
      <c r="J3949" s="3" t="s">
        <v>6</v>
      </c>
      <c r="K3949" s="3" t="s">
        <v>7</v>
      </c>
      <c r="L3949" s="3" t="s">
        <v>4</v>
      </c>
      <c r="N3949" s="3" t="s">
        <v>1445</v>
      </c>
      <c r="O3949" s="3" t="s">
        <v>9</v>
      </c>
      <c r="P3949" s="3" t="s">
        <v>4</v>
      </c>
      <c r="Q3949" s="3" t="s">
        <v>10</v>
      </c>
      <c r="V3949" t="str">
        <f t="shared" si="204"/>
        <v>Remove</v>
      </c>
      <c r="W3949"/>
      <c r="X3949"/>
      <c r="Y3949"/>
      <c r="Z3949"/>
      <c r="AA3949"/>
      <c r="AC3949"/>
      <c r="AE3949"/>
    </row>
    <row r="3950" spans="1:31" hidden="1" x14ac:dyDescent="0.3">
      <c r="A3950" s="3">
        <v>3355392040</v>
      </c>
      <c r="B3950" s="3" t="s">
        <v>9132</v>
      </c>
      <c r="C3950" s="3" t="s">
        <v>9136</v>
      </c>
      <c r="D3950" s="3">
        <v>503.73160749437102</v>
      </c>
      <c r="E3950" s="3" t="s">
        <v>9137</v>
      </c>
      <c r="F3950" s="3" t="s">
        <v>6</v>
      </c>
      <c r="G3950" s="3" t="s">
        <v>79</v>
      </c>
      <c r="H3950" s="3" t="s">
        <v>4</v>
      </c>
      <c r="I3950" s="3" t="s">
        <v>9138</v>
      </c>
      <c r="J3950" s="3" t="s">
        <v>13</v>
      </c>
      <c r="K3950" s="3" t="s">
        <v>14</v>
      </c>
      <c r="L3950" s="3" t="s">
        <v>4</v>
      </c>
      <c r="N3950" s="3" t="s">
        <v>187</v>
      </c>
      <c r="O3950" s="3" t="s">
        <v>9</v>
      </c>
      <c r="P3950" s="3" t="s">
        <v>4</v>
      </c>
      <c r="Q3950" s="3" t="s">
        <v>10</v>
      </c>
      <c r="V3950" t="str">
        <f t="shared" si="204"/>
        <v>Remove</v>
      </c>
      <c r="W3950"/>
      <c r="X3950"/>
      <c r="Y3950"/>
      <c r="Z3950"/>
      <c r="AA3950"/>
      <c r="AC3950"/>
      <c r="AE3950"/>
    </row>
    <row r="3951" spans="1:31" hidden="1" x14ac:dyDescent="0.3">
      <c r="A3951" s="3">
        <v>3417752040</v>
      </c>
      <c r="B3951" s="3" t="s">
        <v>9139</v>
      </c>
      <c r="C3951" s="3" t="s">
        <v>9139</v>
      </c>
      <c r="D3951" s="3">
        <v>134.20817178646001</v>
      </c>
      <c r="E3951" s="3" t="s">
        <v>9140</v>
      </c>
      <c r="F3951" s="3" t="s">
        <v>83</v>
      </c>
      <c r="G3951" s="3" t="s">
        <v>159</v>
      </c>
      <c r="H3951" s="3" t="s">
        <v>4</v>
      </c>
      <c r="I3951" s="3" t="s">
        <v>8799</v>
      </c>
      <c r="J3951" s="3" t="s">
        <v>83</v>
      </c>
      <c r="K3951" s="3" t="s">
        <v>159</v>
      </c>
      <c r="L3951" s="3" t="s">
        <v>4</v>
      </c>
      <c r="O3951" s="3" t="s">
        <v>9</v>
      </c>
      <c r="P3951" s="3" t="s">
        <v>4</v>
      </c>
      <c r="Q3951" s="3" t="s">
        <v>10</v>
      </c>
      <c r="V3951" t="str">
        <f t="shared" si="204"/>
        <v>Remove</v>
      </c>
      <c r="W3951"/>
      <c r="X3951"/>
      <c r="Y3951"/>
      <c r="Z3951"/>
      <c r="AA3951"/>
      <c r="AC3951"/>
      <c r="AE3951"/>
    </row>
    <row r="3952" spans="1:31" hidden="1" x14ac:dyDescent="0.3">
      <c r="A3952" s="3">
        <v>3363384040</v>
      </c>
      <c r="B3952" s="3" t="s">
        <v>8778</v>
      </c>
      <c r="C3952" s="3" t="s">
        <v>8778</v>
      </c>
      <c r="D3952" s="3">
        <v>94.163628517432798</v>
      </c>
      <c r="E3952" s="3" t="s">
        <v>9141</v>
      </c>
      <c r="F3952" s="3" t="s">
        <v>41</v>
      </c>
      <c r="G3952" s="3" t="s">
        <v>459</v>
      </c>
      <c r="H3952" s="3" t="s">
        <v>4</v>
      </c>
      <c r="I3952" s="3" t="s">
        <v>9142</v>
      </c>
      <c r="J3952" s="3" t="s">
        <v>41</v>
      </c>
      <c r="K3952" s="3" t="s">
        <v>223</v>
      </c>
      <c r="L3952" s="3" t="s">
        <v>4</v>
      </c>
      <c r="N3952" s="3" t="s">
        <v>6710</v>
      </c>
      <c r="O3952" s="3" t="s">
        <v>9</v>
      </c>
      <c r="P3952" s="3" t="s">
        <v>4</v>
      </c>
      <c r="Q3952" s="3" t="s">
        <v>10</v>
      </c>
      <c r="V3952" t="str">
        <f t="shared" si="204"/>
        <v>Remove</v>
      </c>
      <c r="W3952"/>
      <c r="X3952"/>
      <c r="Y3952"/>
      <c r="Z3952"/>
      <c r="AA3952"/>
      <c r="AC3952"/>
      <c r="AE3952"/>
    </row>
    <row r="3953" spans="1:31" hidden="1" x14ac:dyDescent="0.3">
      <c r="A3953" s="3">
        <v>3361106040</v>
      </c>
      <c r="B3953" s="3" t="s">
        <v>8778</v>
      </c>
      <c r="C3953" s="3" t="s">
        <v>9143</v>
      </c>
      <c r="D3953" s="3">
        <v>205.97297659261</v>
      </c>
      <c r="E3953" s="3" t="s">
        <v>9144</v>
      </c>
      <c r="F3953" s="3" t="s">
        <v>41</v>
      </c>
      <c r="G3953" s="3" t="s">
        <v>144</v>
      </c>
      <c r="H3953" s="3" t="s">
        <v>4</v>
      </c>
      <c r="I3953" s="3" t="s">
        <v>9145</v>
      </c>
      <c r="J3953" s="3" t="s">
        <v>41</v>
      </c>
      <c r="K3953" s="3" t="s">
        <v>144</v>
      </c>
      <c r="L3953" s="3" t="s">
        <v>4</v>
      </c>
      <c r="N3953" s="3" t="s">
        <v>3584</v>
      </c>
      <c r="O3953" s="3" t="s">
        <v>9</v>
      </c>
      <c r="P3953" s="3" t="s">
        <v>4</v>
      </c>
      <c r="Q3953" s="3" t="s">
        <v>10</v>
      </c>
      <c r="V3953" t="str">
        <f t="shared" si="204"/>
        <v>Remove</v>
      </c>
      <c r="W3953"/>
      <c r="X3953"/>
      <c r="Y3953"/>
      <c r="Z3953"/>
      <c r="AA3953"/>
      <c r="AC3953"/>
      <c r="AE3953"/>
    </row>
    <row r="3954" spans="1:31" hidden="1" x14ac:dyDescent="0.3">
      <c r="A3954" s="3">
        <v>3361092040</v>
      </c>
      <c r="B3954" s="3" t="s">
        <v>8778</v>
      </c>
      <c r="C3954" s="3" t="s">
        <v>9143</v>
      </c>
      <c r="D3954" s="3">
        <v>1052.8337174010801</v>
      </c>
      <c r="E3954" s="3" t="s">
        <v>9146</v>
      </c>
      <c r="F3954" s="3" t="s">
        <v>41</v>
      </c>
      <c r="G3954" s="3" t="s">
        <v>144</v>
      </c>
      <c r="H3954" s="3" t="s">
        <v>4</v>
      </c>
      <c r="I3954" s="3" t="s">
        <v>9145</v>
      </c>
      <c r="J3954" s="3" t="s">
        <v>41</v>
      </c>
      <c r="K3954" s="3" t="s">
        <v>144</v>
      </c>
      <c r="L3954" s="3" t="s">
        <v>4</v>
      </c>
      <c r="N3954" s="3" t="s">
        <v>3584</v>
      </c>
      <c r="O3954" s="3" t="s">
        <v>9</v>
      </c>
      <c r="P3954" s="3" t="s">
        <v>4</v>
      </c>
      <c r="Q3954" s="3" t="s">
        <v>10</v>
      </c>
      <c r="V3954" t="str">
        <f t="shared" si="204"/>
        <v>Remove</v>
      </c>
      <c r="W3954"/>
      <c r="X3954"/>
      <c r="Y3954"/>
      <c r="Z3954"/>
      <c r="AA3954"/>
      <c r="AC3954"/>
      <c r="AE3954"/>
    </row>
    <row r="3955" spans="1:31" hidden="1" x14ac:dyDescent="0.3">
      <c r="A3955" s="3">
        <v>3363138040</v>
      </c>
      <c r="B3955" s="3" t="s">
        <v>9147</v>
      </c>
      <c r="C3955" s="3" t="s">
        <v>9147</v>
      </c>
      <c r="D3955" s="3">
        <v>110.26406171869399</v>
      </c>
      <c r="E3955" s="3" t="s">
        <v>9148</v>
      </c>
      <c r="F3955" s="3" t="s">
        <v>6</v>
      </c>
      <c r="G3955" s="3" t="s">
        <v>79</v>
      </c>
      <c r="H3955" s="3" t="s">
        <v>107</v>
      </c>
      <c r="I3955" s="3" t="s">
        <v>9149</v>
      </c>
      <c r="J3955" s="3" t="s">
        <v>6</v>
      </c>
      <c r="K3955" s="3" t="s">
        <v>79</v>
      </c>
      <c r="L3955" s="3" t="s">
        <v>3037</v>
      </c>
      <c r="M3955" s="3" t="s">
        <v>1239</v>
      </c>
      <c r="O3955" s="3" t="s">
        <v>9</v>
      </c>
      <c r="P3955" s="3" t="s">
        <v>107</v>
      </c>
      <c r="Q3955" s="3" t="s">
        <v>10</v>
      </c>
      <c r="R3955" s="2" t="s">
        <v>507</v>
      </c>
      <c r="V3955" t="str">
        <f t="shared" si="204"/>
        <v>Remove</v>
      </c>
      <c r="W3955"/>
      <c r="X3955"/>
      <c r="Y3955"/>
      <c r="Z3955"/>
      <c r="AA3955"/>
      <c r="AC3955"/>
      <c r="AE3955"/>
    </row>
    <row r="3956" spans="1:31" hidden="1" x14ac:dyDescent="0.3">
      <c r="A3956" s="3">
        <v>3476231040</v>
      </c>
      <c r="B3956" s="3" t="s">
        <v>9150</v>
      </c>
      <c r="C3956" s="3" t="s">
        <v>9151</v>
      </c>
      <c r="D3956" s="3">
        <v>653.91022746734404</v>
      </c>
      <c r="E3956" s="3" t="s">
        <v>9152</v>
      </c>
      <c r="F3956" s="3" t="s">
        <v>26</v>
      </c>
      <c r="G3956" s="3" t="s">
        <v>27</v>
      </c>
      <c r="H3956" s="3" t="s">
        <v>127</v>
      </c>
      <c r="I3956" s="3" t="s">
        <v>9153</v>
      </c>
      <c r="J3956" s="3" t="s">
        <v>98</v>
      </c>
      <c r="K3956" s="3" t="s">
        <v>485</v>
      </c>
      <c r="L3956" s="3" t="s">
        <v>127</v>
      </c>
      <c r="M3956" s="3" t="s">
        <v>541</v>
      </c>
      <c r="N3956" s="3" t="s">
        <v>296</v>
      </c>
      <c r="O3956" s="3" t="s">
        <v>9</v>
      </c>
      <c r="P3956" s="3" t="s">
        <v>127</v>
      </c>
      <c r="Q3956" s="3" t="s">
        <v>10</v>
      </c>
      <c r="V3956" t="str">
        <f t="shared" si="204"/>
        <v>Remove</v>
      </c>
      <c r="W3956"/>
      <c r="X3956"/>
      <c r="Y3956"/>
      <c r="Z3956"/>
      <c r="AA3956"/>
      <c r="AC3956"/>
      <c r="AE3956"/>
    </row>
    <row r="3957" spans="1:31" hidden="1" x14ac:dyDescent="0.3">
      <c r="A3957" s="3">
        <v>3362734040</v>
      </c>
      <c r="B3957" s="3" t="s">
        <v>9150</v>
      </c>
      <c r="C3957" s="3" t="s">
        <v>9154</v>
      </c>
      <c r="D3957" s="3">
        <v>2476.2808594298599</v>
      </c>
      <c r="E3957" s="3" t="s">
        <v>9155</v>
      </c>
      <c r="F3957" s="3" t="s">
        <v>41</v>
      </c>
      <c r="G3957" s="3" t="s">
        <v>42</v>
      </c>
      <c r="H3957" s="3" t="s">
        <v>4</v>
      </c>
      <c r="I3957" s="3" t="s">
        <v>9156</v>
      </c>
      <c r="J3957" s="3" t="s">
        <v>6</v>
      </c>
      <c r="K3957" s="3" t="s">
        <v>79</v>
      </c>
      <c r="L3957" s="3" t="s">
        <v>4</v>
      </c>
      <c r="N3957" s="3" t="s">
        <v>329</v>
      </c>
      <c r="O3957" s="3" t="s">
        <v>9</v>
      </c>
      <c r="P3957" s="3" t="s">
        <v>4</v>
      </c>
      <c r="Q3957" s="3" t="s">
        <v>10</v>
      </c>
      <c r="V3957" t="str">
        <f t="shared" si="204"/>
        <v>Remove</v>
      </c>
      <c r="W3957"/>
      <c r="X3957"/>
      <c r="Y3957"/>
      <c r="Z3957"/>
      <c r="AA3957"/>
      <c r="AC3957"/>
      <c r="AE3957"/>
    </row>
    <row r="3958" spans="1:31" hidden="1" x14ac:dyDescent="0.3">
      <c r="A3958" s="3">
        <v>3362660040</v>
      </c>
      <c r="B3958" s="3" t="s">
        <v>9150</v>
      </c>
      <c r="C3958" s="3" t="s">
        <v>9150</v>
      </c>
      <c r="D3958" s="3">
        <v>123.713956385401</v>
      </c>
      <c r="E3958" s="3" t="s">
        <v>9157</v>
      </c>
      <c r="F3958" s="3" t="s">
        <v>6</v>
      </c>
      <c r="G3958" s="3" t="s">
        <v>117</v>
      </c>
      <c r="H3958" s="3" t="s">
        <v>107</v>
      </c>
      <c r="I3958" s="3" t="s">
        <v>5064</v>
      </c>
      <c r="J3958" s="3" t="s">
        <v>6</v>
      </c>
      <c r="K3958" s="3" t="s">
        <v>117</v>
      </c>
      <c r="L3958" s="3" t="s">
        <v>107</v>
      </c>
      <c r="O3958" s="3" t="s">
        <v>9</v>
      </c>
      <c r="P3958" s="3" t="s">
        <v>107</v>
      </c>
      <c r="Q3958" s="3" t="s">
        <v>10</v>
      </c>
      <c r="R3958" s="2" t="s">
        <v>507</v>
      </c>
      <c r="V3958" t="str">
        <f t="shared" si="204"/>
        <v>Remove</v>
      </c>
      <c r="W3958"/>
      <c r="X3958"/>
      <c r="Y3958"/>
      <c r="Z3958"/>
      <c r="AA3958"/>
      <c r="AC3958"/>
      <c r="AE3958"/>
    </row>
    <row r="3959" spans="1:31" hidden="1" x14ac:dyDescent="0.3">
      <c r="A3959" s="3">
        <v>3362015040</v>
      </c>
      <c r="B3959" s="3" t="s">
        <v>9150</v>
      </c>
      <c r="C3959" s="3" t="s">
        <v>8954</v>
      </c>
      <c r="D3959" s="3">
        <v>338.70138195262302</v>
      </c>
      <c r="E3959" s="3" t="s">
        <v>9158</v>
      </c>
      <c r="F3959" s="3" t="s">
        <v>6</v>
      </c>
      <c r="G3959" s="3" t="s">
        <v>34</v>
      </c>
      <c r="H3959" s="3" t="s">
        <v>4</v>
      </c>
      <c r="I3959" s="3" t="s">
        <v>94</v>
      </c>
      <c r="J3959" s="3" t="s">
        <v>6</v>
      </c>
      <c r="K3959" s="3" t="s">
        <v>34</v>
      </c>
      <c r="L3959" s="3" t="s">
        <v>4</v>
      </c>
      <c r="N3959" s="3" t="s">
        <v>649</v>
      </c>
      <c r="O3959" s="3" t="s">
        <v>9</v>
      </c>
      <c r="P3959" s="3" t="s">
        <v>4</v>
      </c>
      <c r="Q3959" s="3" t="s">
        <v>10</v>
      </c>
      <c r="V3959" t="str">
        <f t="shared" si="204"/>
        <v>Remove</v>
      </c>
      <c r="W3959"/>
      <c r="X3959"/>
      <c r="Y3959"/>
      <c r="Z3959"/>
      <c r="AA3959"/>
      <c r="AC3959"/>
      <c r="AE3959"/>
    </row>
    <row r="3960" spans="1:31" hidden="1" x14ac:dyDescent="0.3">
      <c r="A3960" s="3">
        <v>3077211040</v>
      </c>
      <c r="B3960" s="3" t="s">
        <v>9150</v>
      </c>
      <c r="C3960" s="3" t="s">
        <v>9151</v>
      </c>
      <c r="D3960" s="3">
        <v>280.414501237759</v>
      </c>
      <c r="E3960" s="3" t="s">
        <v>9152</v>
      </c>
      <c r="F3960" s="3" t="s">
        <v>26</v>
      </c>
      <c r="G3960" s="3" t="s">
        <v>27</v>
      </c>
      <c r="H3960" s="3" t="s">
        <v>127</v>
      </c>
      <c r="I3960" s="3" t="s">
        <v>9153</v>
      </c>
      <c r="J3960" s="3" t="s">
        <v>98</v>
      </c>
      <c r="K3960" s="3" t="s">
        <v>485</v>
      </c>
      <c r="L3960" s="3" t="s">
        <v>127</v>
      </c>
      <c r="M3960" s="3" t="s">
        <v>541</v>
      </c>
      <c r="N3960" s="3" t="s">
        <v>296</v>
      </c>
      <c r="O3960" s="3" t="s">
        <v>9</v>
      </c>
      <c r="P3960" s="3" t="s">
        <v>127</v>
      </c>
      <c r="Q3960" s="3" t="s">
        <v>10</v>
      </c>
      <c r="V3960" t="str">
        <f t="shared" si="204"/>
        <v>Remove</v>
      </c>
      <c r="W3960"/>
      <c r="X3960"/>
      <c r="Y3960"/>
      <c r="Z3960"/>
      <c r="AA3960"/>
      <c r="AC3960"/>
      <c r="AE3960"/>
    </row>
    <row r="3961" spans="1:31" hidden="1" x14ac:dyDescent="0.3">
      <c r="A3961" s="3">
        <v>3362489040</v>
      </c>
      <c r="B3961" s="3" t="s">
        <v>9159</v>
      </c>
      <c r="C3961" s="3" t="s">
        <v>9160</v>
      </c>
      <c r="D3961" s="3">
        <v>5665.7445826196999</v>
      </c>
      <c r="E3961" s="3" t="s">
        <v>9161</v>
      </c>
      <c r="F3961" s="3" t="s">
        <v>83</v>
      </c>
      <c r="G3961" s="3" t="s">
        <v>159</v>
      </c>
      <c r="H3961" s="3" t="s">
        <v>4</v>
      </c>
      <c r="I3961" s="3" t="s">
        <v>9162</v>
      </c>
      <c r="J3961" s="3" t="s">
        <v>6</v>
      </c>
      <c r="K3961" s="3" t="s">
        <v>79</v>
      </c>
      <c r="L3961" s="3" t="s">
        <v>4</v>
      </c>
      <c r="N3961" s="3" t="s">
        <v>329</v>
      </c>
      <c r="O3961" s="3" t="s">
        <v>9</v>
      </c>
      <c r="P3961" s="3" t="s">
        <v>4</v>
      </c>
      <c r="Q3961" s="3" t="s">
        <v>10</v>
      </c>
      <c r="V3961" t="str">
        <f t="shared" si="204"/>
        <v>Remove</v>
      </c>
      <c r="W3961"/>
      <c r="X3961"/>
      <c r="Y3961"/>
      <c r="Z3961"/>
      <c r="AA3961"/>
      <c r="AC3961"/>
      <c r="AE3961"/>
    </row>
    <row r="3962" spans="1:31" hidden="1" x14ac:dyDescent="0.3">
      <c r="A3962" s="3">
        <v>3368497040</v>
      </c>
      <c r="B3962" s="3" t="s">
        <v>8479</v>
      </c>
      <c r="C3962" s="3" t="s">
        <v>9163</v>
      </c>
      <c r="D3962" s="3">
        <v>395.33420160220197</v>
      </c>
      <c r="E3962" s="3" t="s">
        <v>9164</v>
      </c>
      <c r="F3962" s="3" t="s">
        <v>26</v>
      </c>
      <c r="G3962" s="3" t="s">
        <v>198</v>
      </c>
      <c r="H3962" s="3" t="s">
        <v>49</v>
      </c>
      <c r="I3962" s="3" t="s">
        <v>8881</v>
      </c>
      <c r="J3962" s="3" t="s">
        <v>26</v>
      </c>
      <c r="K3962" s="3" t="s">
        <v>175</v>
      </c>
      <c r="L3962" s="3" t="s">
        <v>49</v>
      </c>
      <c r="M3962" s="3" t="s">
        <v>168</v>
      </c>
      <c r="N3962" s="3" t="s">
        <v>9165</v>
      </c>
      <c r="O3962" s="3" t="s">
        <v>9</v>
      </c>
      <c r="P3962" s="3" t="s">
        <v>49</v>
      </c>
      <c r="Q3962" s="3" t="s">
        <v>10</v>
      </c>
      <c r="V3962" t="str">
        <f t="shared" si="204"/>
        <v>Remove</v>
      </c>
      <c r="W3962"/>
      <c r="X3962"/>
      <c r="Y3962"/>
      <c r="Z3962"/>
      <c r="AA3962"/>
      <c r="AC3962"/>
      <c r="AE3962"/>
    </row>
    <row r="3963" spans="1:31" hidden="1" x14ac:dyDescent="0.3">
      <c r="A3963" s="3">
        <v>3365507040</v>
      </c>
      <c r="B3963" s="3" t="s">
        <v>8479</v>
      </c>
      <c r="C3963" s="3" t="s">
        <v>8479</v>
      </c>
      <c r="D3963" s="3">
        <v>113.158861697383</v>
      </c>
      <c r="E3963" s="3" t="s">
        <v>9166</v>
      </c>
      <c r="F3963" s="3" t="s">
        <v>90</v>
      </c>
      <c r="G3963" s="3" t="s">
        <v>642</v>
      </c>
      <c r="H3963" s="3" t="s">
        <v>107</v>
      </c>
      <c r="I3963" s="3" t="s">
        <v>9167</v>
      </c>
      <c r="J3963" s="3" t="s">
        <v>90</v>
      </c>
      <c r="K3963" s="3" t="s">
        <v>642</v>
      </c>
      <c r="L3963" s="3" t="s">
        <v>107</v>
      </c>
      <c r="M3963" s="3" t="s">
        <v>436</v>
      </c>
      <c r="O3963" s="3" t="s">
        <v>9</v>
      </c>
      <c r="P3963" s="3" t="s">
        <v>107</v>
      </c>
      <c r="Q3963" s="3" t="s">
        <v>10</v>
      </c>
      <c r="V3963" t="str">
        <f t="shared" si="204"/>
        <v>Remove</v>
      </c>
      <c r="W3963"/>
      <c r="X3963"/>
      <c r="Y3963"/>
      <c r="Z3963"/>
      <c r="AA3963"/>
      <c r="AC3963"/>
      <c r="AE3963"/>
    </row>
    <row r="3964" spans="1:31" hidden="1" x14ac:dyDescent="0.3">
      <c r="A3964" s="3">
        <v>3364851040</v>
      </c>
      <c r="B3964" s="3" t="s">
        <v>8479</v>
      </c>
      <c r="C3964" s="3" t="s">
        <v>8479</v>
      </c>
      <c r="D3964" s="3">
        <v>726.57171220164901</v>
      </c>
      <c r="E3964" s="3" t="s">
        <v>9168</v>
      </c>
      <c r="F3964" s="3" t="s">
        <v>6</v>
      </c>
      <c r="G3964" s="3" t="s">
        <v>34</v>
      </c>
      <c r="H3964" s="3" t="s">
        <v>107</v>
      </c>
      <c r="I3964" s="3" t="s">
        <v>9169</v>
      </c>
      <c r="J3964" s="3" t="s">
        <v>6</v>
      </c>
      <c r="K3964" s="3" t="s">
        <v>34</v>
      </c>
      <c r="L3964" s="3" t="s">
        <v>239</v>
      </c>
      <c r="M3964" s="3" t="s">
        <v>2904</v>
      </c>
      <c r="O3964" s="3" t="s">
        <v>9</v>
      </c>
      <c r="P3964" s="3" t="s">
        <v>107</v>
      </c>
      <c r="Q3964" s="3" t="s">
        <v>10</v>
      </c>
      <c r="V3964" t="str">
        <f t="shared" si="204"/>
        <v>Remove</v>
      </c>
      <c r="W3964"/>
      <c r="X3964"/>
      <c r="Y3964"/>
      <c r="Z3964"/>
      <c r="AA3964"/>
      <c r="AC3964"/>
      <c r="AE3964"/>
    </row>
    <row r="3965" spans="1:31" hidden="1" x14ac:dyDescent="0.3">
      <c r="A3965" s="3">
        <v>3344898040</v>
      </c>
      <c r="B3965" s="3" t="s">
        <v>8479</v>
      </c>
      <c r="C3965" s="3" t="s">
        <v>9170</v>
      </c>
      <c r="D3965" s="3">
        <v>286.82082876468701</v>
      </c>
      <c r="E3965" s="3" t="s">
        <v>9171</v>
      </c>
      <c r="F3965" s="3" t="s">
        <v>13</v>
      </c>
      <c r="G3965" s="3" t="s">
        <v>74</v>
      </c>
      <c r="H3965" s="3" t="s">
        <v>127</v>
      </c>
      <c r="I3965" s="3" t="s">
        <v>9172</v>
      </c>
      <c r="J3965" s="3" t="s">
        <v>13</v>
      </c>
      <c r="K3965" s="3" t="s">
        <v>14</v>
      </c>
      <c r="L3965" s="3" t="s">
        <v>127</v>
      </c>
      <c r="M3965" s="3" t="s">
        <v>541</v>
      </c>
      <c r="O3965" s="3" t="s">
        <v>9</v>
      </c>
      <c r="P3965" s="3" t="s">
        <v>127</v>
      </c>
      <c r="Q3965" s="3" t="s">
        <v>10</v>
      </c>
      <c r="V3965" t="str">
        <f t="shared" si="204"/>
        <v>Remove</v>
      </c>
      <c r="W3965"/>
      <c r="X3965"/>
      <c r="Y3965"/>
      <c r="Z3965"/>
      <c r="AA3965"/>
      <c r="AC3965"/>
      <c r="AE3965"/>
    </row>
    <row r="3966" spans="1:31" hidden="1" x14ac:dyDescent="0.3">
      <c r="A3966" s="3">
        <v>3366045040</v>
      </c>
      <c r="B3966" s="3" t="s">
        <v>9173</v>
      </c>
      <c r="C3966" s="3" t="s">
        <v>9173</v>
      </c>
      <c r="D3966" s="3">
        <v>113.71324486078601</v>
      </c>
      <c r="E3966" s="3" t="s">
        <v>9174</v>
      </c>
      <c r="F3966" s="3" t="s">
        <v>6</v>
      </c>
      <c r="G3966" s="3" t="s">
        <v>34</v>
      </c>
      <c r="H3966" s="3" t="s">
        <v>49</v>
      </c>
      <c r="I3966" s="3" t="s">
        <v>9175</v>
      </c>
      <c r="J3966" s="3" t="s">
        <v>6</v>
      </c>
      <c r="K3966" s="3" t="s">
        <v>34</v>
      </c>
      <c r="L3966" s="3" t="s">
        <v>382</v>
      </c>
      <c r="N3966" s="3" t="s">
        <v>283</v>
      </c>
      <c r="O3966" s="3" t="s">
        <v>9</v>
      </c>
      <c r="P3966" s="3" t="s">
        <v>49</v>
      </c>
      <c r="Q3966" s="3" t="s">
        <v>10</v>
      </c>
      <c r="V3966" t="str">
        <f t="shared" si="204"/>
        <v>Remove</v>
      </c>
      <c r="W3966"/>
      <c r="X3966"/>
      <c r="Y3966"/>
      <c r="Z3966"/>
      <c r="AA3966"/>
      <c r="AC3966"/>
      <c r="AE3966"/>
    </row>
    <row r="3967" spans="1:31" hidden="1" x14ac:dyDescent="0.3">
      <c r="A3967" s="3">
        <v>3365494040</v>
      </c>
      <c r="B3967" s="3" t="s">
        <v>9173</v>
      </c>
      <c r="C3967" s="3" t="s">
        <v>9173</v>
      </c>
      <c r="D3967" s="3">
        <v>494.40541243819899</v>
      </c>
      <c r="E3967" s="3" t="s">
        <v>9176</v>
      </c>
      <c r="F3967" s="3" t="s">
        <v>6</v>
      </c>
      <c r="G3967" s="3" t="s">
        <v>34</v>
      </c>
      <c r="H3967" s="3" t="s">
        <v>49</v>
      </c>
      <c r="I3967" s="3" t="s">
        <v>9177</v>
      </c>
      <c r="J3967" s="3" t="s">
        <v>6</v>
      </c>
      <c r="K3967" s="3" t="s">
        <v>34</v>
      </c>
      <c r="L3967" s="3" t="s">
        <v>502</v>
      </c>
      <c r="N3967" s="3" t="s">
        <v>9178</v>
      </c>
      <c r="O3967" s="3" t="s">
        <v>9</v>
      </c>
      <c r="P3967" s="3" t="s">
        <v>49</v>
      </c>
      <c r="Q3967" s="3" t="s">
        <v>10</v>
      </c>
      <c r="V3967" t="str">
        <f t="shared" si="204"/>
        <v>Remove</v>
      </c>
      <c r="W3967"/>
      <c r="X3967"/>
      <c r="Y3967"/>
      <c r="Z3967"/>
      <c r="AA3967"/>
      <c r="AC3967"/>
      <c r="AE3967"/>
    </row>
    <row r="3968" spans="1:31" hidden="1" x14ac:dyDescent="0.3">
      <c r="A3968" s="3">
        <v>3365218040</v>
      </c>
      <c r="B3968" s="3" t="s">
        <v>9173</v>
      </c>
      <c r="C3968" s="3" t="s">
        <v>9173</v>
      </c>
      <c r="D3968" s="3">
        <v>59.991965361781901</v>
      </c>
      <c r="E3968" s="3" t="s">
        <v>9179</v>
      </c>
      <c r="F3968" s="3" t="s">
        <v>83</v>
      </c>
      <c r="G3968" s="3" t="s">
        <v>84</v>
      </c>
      <c r="H3968" s="3" t="s">
        <v>4</v>
      </c>
      <c r="I3968" s="3" t="s">
        <v>25</v>
      </c>
      <c r="J3968" s="3" t="s">
        <v>26</v>
      </c>
      <c r="K3968" s="3" t="s">
        <v>27</v>
      </c>
      <c r="L3968" s="3" t="s">
        <v>4</v>
      </c>
      <c r="O3968" s="3" t="s">
        <v>9</v>
      </c>
      <c r="P3968" s="3" t="s">
        <v>4</v>
      </c>
      <c r="Q3968" s="3" t="s">
        <v>10</v>
      </c>
      <c r="V3968" t="str">
        <f t="shared" si="204"/>
        <v>Remove</v>
      </c>
      <c r="W3968"/>
      <c r="X3968"/>
      <c r="Y3968"/>
      <c r="Z3968"/>
      <c r="AA3968"/>
      <c r="AC3968"/>
      <c r="AE3968"/>
    </row>
    <row r="3969" spans="1:31" hidden="1" x14ac:dyDescent="0.3">
      <c r="A3969" s="3">
        <v>3364419040</v>
      </c>
      <c r="B3969" s="3" t="s">
        <v>9173</v>
      </c>
      <c r="C3969" s="3" t="s">
        <v>9173</v>
      </c>
      <c r="D3969" s="3">
        <v>75.882694282015805</v>
      </c>
      <c r="E3969" s="3" t="s">
        <v>9180</v>
      </c>
      <c r="F3969" s="3" t="s">
        <v>62</v>
      </c>
      <c r="G3969" s="3" t="s">
        <v>328</v>
      </c>
      <c r="H3969" s="3" t="s">
        <v>4</v>
      </c>
      <c r="I3969" s="3" t="s">
        <v>9181</v>
      </c>
      <c r="J3969" s="3" t="s">
        <v>62</v>
      </c>
      <c r="K3969" s="3" t="s">
        <v>328</v>
      </c>
      <c r="L3969" s="3" t="s">
        <v>4</v>
      </c>
      <c r="O3969" s="3" t="s">
        <v>9</v>
      </c>
      <c r="P3969" s="3" t="s">
        <v>4</v>
      </c>
      <c r="Q3969" s="3" t="s">
        <v>10</v>
      </c>
      <c r="V3969" t="str">
        <f t="shared" si="204"/>
        <v>Remove</v>
      </c>
      <c r="W3969"/>
      <c r="X3969"/>
      <c r="Y3969"/>
      <c r="Z3969"/>
      <c r="AA3969"/>
      <c r="AC3969"/>
      <c r="AE3969"/>
    </row>
    <row r="3970" spans="1:31" ht="28.8" x14ac:dyDescent="0.3">
      <c r="A3970" s="3">
        <v>3420159040</v>
      </c>
      <c r="B3970" s="3" t="s">
        <v>9182</v>
      </c>
      <c r="C3970" s="3" t="s">
        <v>9183</v>
      </c>
      <c r="D3970" s="3">
        <v>874.64126605130605</v>
      </c>
      <c r="E3970" s="3" t="s">
        <v>3905</v>
      </c>
      <c r="F3970" s="3" t="s">
        <v>191</v>
      </c>
      <c r="G3970" s="3" t="s">
        <v>536</v>
      </c>
      <c r="H3970" s="3" t="s">
        <v>16004</v>
      </c>
      <c r="I3970" s="3" t="s">
        <v>9184</v>
      </c>
      <c r="J3970" s="3" t="s">
        <v>6</v>
      </c>
      <c r="K3970" s="3" t="s">
        <v>34</v>
      </c>
      <c r="L3970" s="3" t="s">
        <v>4</v>
      </c>
      <c r="M3970" s="3" t="s">
        <v>649</v>
      </c>
      <c r="N3970" s="3" t="s">
        <v>9185</v>
      </c>
      <c r="O3970" s="3" t="s">
        <v>9</v>
      </c>
      <c r="P3970" s="3" t="s">
        <v>4</v>
      </c>
      <c r="Q3970" s="3" t="s">
        <v>10</v>
      </c>
      <c r="R3970" s="2" t="s">
        <v>321</v>
      </c>
      <c r="S3970" s="3">
        <v>-21.71</v>
      </c>
      <c r="T3970" s="3">
        <v>-15.1</v>
      </c>
      <c r="U3970" s="3">
        <v>-6.09</v>
      </c>
      <c r="V3970" s="3" t="str">
        <f t="shared" si="204"/>
        <v>Keep</v>
      </c>
      <c r="W3970" s="2" t="str">
        <f>MID(B3970, 5, 11)</f>
        <v>Mar 16 2019</v>
      </c>
      <c r="X3970" s="3">
        <f t="shared" ref="X3970" si="209">VALUE(RIGHT(W3970,4))</f>
        <v>2019</v>
      </c>
      <c r="Y3970" s="2" t="str">
        <f>H3970&amp;X3970</f>
        <v>china2019</v>
      </c>
      <c r="Z3970" s="1" t="s">
        <v>16100</v>
      </c>
      <c r="AA3970" s="1">
        <f>IFERROR(VLOOKUP(Z3970, RISKSHEET!$A$2:$G$1000, 4, FALSE), "Missing")</f>
        <v>-0.26168152689933799</v>
      </c>
      <c r="AB3970">
        <f>IFERROR(VLOOKUP(Z3970, RISKSHEET!$A$2:$G$1000, 5, FALSE), "Missing")</f>
        <v>-0.25978067517280601</v>
      </c>
      <c r="AC3970" s="1">
        <f>IFERROR(VLOOKUP(Z3970, RISKSHEET!$A$2:$G$1000, 6, FALSE), "Missing")</f>
        <v>0.54486250877380404</v>
      </c>
      <c r="AD3970" t="str">
        <f>_xlfn.XLOOKUP(Z3970, CREDITRATING!I:I, CREDITRATING!E:E, "Missing")</f>
        <v>A+</v>
      </c>
      <c r="AE3970" s="1">
        <f>_xlfn.XLOOKUP(Z3970, CREDITRATING!I:I, CREDITRATING!F:F, "Missing")</f>
        <v>5</v>
      </c>
    </row>
    <row r="3971" spans="1:31" hidden="1" x14ac:dyDescent="0.3">
      <c r="A3971" s="3">
        <v>3369295040</v>
      </c>
      <c r="B3971" s="3" t="s">
        <v>8165</v>
      </c>
      <c r="C3971" s="3" t="s">
        <v>9100</v>
      </c>
      <c r="D3971" s="3">
        <v>981.26698652998004</v>
      </c>
      <c r="E3971" s="3" t="s">
        <v>1752</v>
      </c>
      <c r="F3971" s="3" t="s">
        <v>26</v>
      </c>
      <c r="G3971" s="3" t="s">
        <v>364</v>
      </c>
      <c r="H3971" s="3" t="s">
        <v>4</v>
      </c>
      <c r="I3971" s="3" t="s">
        <v>1751</v>
      </c>
      <c r="J3971" s="3" t="s">
        <v>41</v>
      </c>
      <c r="K3971" s="3" t="s">
        <v>219</v>
      </c>
      <c r="L3971" s="3" t="s">
        <v>4</v>
      </c>
      <c r="N3971" s="3" t="s">
        <v>59</v>
      </c>
      <c r="O3971" s="3" t="s">
        <v>9</v>
      </c>
      <c r="P3971" s="3" t="s">
        <v>4</v>
      </c>
      <c r="Q3971" s="3" t="s">
        <v>10</v>
      </c>
      <c r="V3971" t="str">
        <f t="shared" ref="V3971:V4034" si="210">IF(ISNUMBER(S3971), "Keep", "Remove")</f>
        <v>Remove</v>
      </c>
      <c r="W3971"/>
      <c r="X3971"/>
      <c r="Y3971"/>
      <c r="Z3971"/>
      <c r="AA3971"/>
      <c r="AC3971"/>
      <c r="AE3971"/>
    </row>
    <row r="3972" spans="1:31" hidden="1" x14ac:dyDescent="0.3">
      <c r="A3972" s="3">
        <v>3369294040</v>
      </c>
      <c r="B3972" s="3" t="s">
        <v>8165</v>
      </c>
      <c r="C3972" s="3" t="s">
        <v>9100</v>
      </c>
      <c r="D3972" s="3">
        <v>1853.62960424365</v>
      </c>
      <c r="E3972" s="3" t="s">
        <v>9186</v>
      </c>
      <c r="F3972" s="3" t="s">
        <v>26</v>
      </c>
      <c r="G3972" s="3" t="s">
        <v>27</v>
      </c>
      <c r="H3972" s="3" t="s">
        <v>4</v>
      </c>
      <c r="I3972" s="3" t="s">
        <v>1751</v>
      </c>
      <c r="J3972" s="3" t="s">
        <v>41</v>
      </c>
      <c r="K3972" s="3" t="s">
        <v>219</v>
      </c>
      <c r="L3972" s="3" t="s">
        <v>4</v>
      </c>
      <c r="N3972" s="3" t="s">
        <v>59</v>
      </c>
      <c r="O3972" s="3" t="s">
        <v>9</v>
      </c>
      <c r="P3972" s="3" t="s">
        <v>4</v>
      </c>
      <c r="Q3972" s="3" t="s">
        <v>10</v>
      </c>
      <c r="V3972" t="str">
        <f t="shared" si="210"/>
        <v>Remove</v>
      </c>
      <c r="W3972"/>
      <c r="X3972"/>
      <c r="Y3972"/>
      <c r="Z3972"/>
      <c r="AA3972"/>
      <c r="AC3972"/>
      <c r="AE3972"/>
    </row>
    <row r="3973" spans="1:31" hidden="1" x14ac:dyDescent="0.3">
      <c r="A3973" s="3">
        <v>3365717040</v>
      </c>
      <c r="B3973" s="3" t="s">
        <v>8165</v>
      </c>
      <c r="C3973" s="3" t="s">
        <v>8165</v>
      </c>
      <c r="D3973" s="3">
        <v>572.97861846876901</v>
      </c>
      <c r="E3973" s="3" t="s">
        <v>9187</v>
      </c>
      <c r="F3973" s="3" t="s">
        <v>90</v>
      </c>
      <c r="G3973" s="3" t="s">
        <v>642</v>
      </c>
      <c r="H3973" s="3" t="s">
        <v>107</v>
      </c>
      <c r="I3973" s="3" t="s">
        <v>9188</v>
      </c>
      <c r="J3973" s="3" t="s">
        <v>26</v>
      </c>
      <c r="K3973" s="3" t="s">
        <v>27</v>
      </c>
      <c r="L3973" s="3" t="s">
        <v>239</v>
      </c>
      <c r="M3973" s="3" t="s">
        <v>1797</v>
      </c>
      <c r="O3973" s="3" t="s">
        <v>9</v>
      </c>
      <c r="P3973" s="3" t="s">
        <v>107</v>
      </c>
      <c r="Q3973" s="3" t="s">
        <v>10</v>
      </c>
      <c r="V3973" t="str">
        <f t="shared" si="210"/>
        <v>Remove</v>
      </c>
      <c r="W3973"/>
      <c r="X3973"/>
      <c r="Y3973"/>
      <c r="Z3973"/>
      <c r="AA3973"/>
      <c r="AC3973"/>
      <c r="AE3973"/>
    </row>
    <row r="3974" spans="1:31" ht="28.8" x14ac:dyDescent="0.3">
      <c r="A3974" s="3">
        <v>3365621040</v>
      </c>
      <c r="B3974" s="3" t="s">
        <v>8165</v>
      </c>
      <c r="C3974" s="3" t="s">
        <v>8165</v>
      </c>
      <c r="D3974" s="3">
        <v>729.62464823464597</v>
      </c>
      <c r="E3974" s="3" t="s">
        <v>9189</v>
      </c>
      <c r="F3974" s="3" t="s">
        <v>13</v>
      </c>
      <c r="G3974" s="3" t="s">
        <v>74</v>
      </c>
      <c r="H3974" s="3" t="s">
        <v>16054</v>
      </c>
      <c r="I3974" s="3" t="s">
        <v>9190</v>
      </c>
      <c r="J3974" s="3" t="s">
        <v>6</v>
      </c>
      <c r="K3974" s="3" t="s">
        <v>7</v>
      </c>
      <c r="L3974" s="3" t="s">
        <v>107</v>
      </c>
      <c r="M3974" s="3" t="s">
        <v>9191</v>
      </c>
      <c r="N3974" s="3" t="s">
        <v>9192</v>
      </c>
      <c r="O3974" s="3" t="s">
        <v>9</v>
      </c>
      <c r="P3974" s="3" t="s">
        <v>107</v>
      </c>
      <c r="Q3974" s="3" t="s">
        <v>10</v>
      </c>
      <c r="R3974" s="2" t="s">
        <v>9193</v>
      </c>
      <c r="S3974" s="3">
        <v>3.44</v>
      </c>
      <c r="T3974" s="3">
        <v>5.72</v>
      </c>
      <c r="U3974" s="3">
        <v>12.83</v>
      </c>
      <c r="V3974" s="3" t="str">
        <f t="shared" si="210"/>
        <v>Keep</v>
      </c>
      <c r="W3974" s="2" t="str">
        <f>MID(B3974, 5, 11)</f>
        <v>Mar 18 2019</v>
      </c>
      <c r="X3974" s="3">
        <f t="shared" ref="X3974" si="211">VALUE(RIGHT(W3974,4))</f>
        <v>2019</v>
      </c>
      <c r="Y3974" s="2" t="str">
        <f>H3974&amp;X3974</f>
        <v>india2019</v>
      </c>
      <c r="Z3974" s="1" t="s">
        <v>16098</v>
      </c>
      <c r="AA3974" s="1">
        <f>IFERROR(VLOOKUP(Z3974, RISKSHEET!$A$2:$G$1000, 4, FALSE), "Missing")</f>
        <v>-6.7227154970169095E-2</v>
      </c>
      <c r="AB3974">
        <f>IFERROR(VLOOKUP(Z3974, RISKSHEET!$A$2:$G$1000, 5, FALSE), "Missing")</f>
        <v>-0.79684698581695601</v>
      </c>
      <c r="AC3974" s="1">
        <f>IFERROR(VLOOKUP(Z3974, RISKSHEET!$A$2:$G$1000, 6, FALSE), "Missing")</f>
        <v>0.13077183067798601</v>
      </c>
      <c r="AD3974" t="str">
        <f>_xlfn.XLOOKUP(Z3974, CREDITRATING!I:I, CREDITRATING!E:E, "Missing")</f>
        <v>BB</v>
      </c>
      <c r="AE3974" s="1">
        <f>_xlfn.XLOOKUP(Z3974, CREDITRATING!I:I, CREDITRATING!F:F, "Missing")</f>
        <v>12</v>
      </c>
    </row>
    <row r="3975" spans="1:31" hidden="1" x14ac:dyDescent="0.3">
      <c r="A3975" s="3">
        <v>2810502040</v>
      </c>
      <c r="B3975" s="3" t="s">
        <v>8165</v>
      </c>
      <c r="C3975" s="3" t="s">
        <v>8165</v>
      </c>
      <c r="D3975" s="3">
        <v>948.49938370354801</v>
      </c>
      <c r="E3975" s="3" t="s">
        <v>9194</v>
      </c>
      <c r="F3975" s="3" t="s">
        <v>98</v>
      </c>
      <c r="G3975" s="3" t="s">
        <v>485</v>
      </c>
      <c r="H3975" s="3" t="s">
        <v>49</v>
      </c>
      <c r="I3975" s="3" t="s">
        <v>9195</v>
      </c>
      <c r="J3975" s="3" t="s">
        <v>98</v>
      </c>
      <c r="K3975" s="3" t="s">
        <v>603</v>
      </c>
      <c r="L3975" s="3" t="s">
        <v>5725</v>
      </c>
      <c r="M3975" s="3" t="s">
        <v>9196</v>
      </c>
      <c r="O3975" s="3" t="s">
        <v>9</v>
      </c>
      <c r="P3975" s="3" t="s">
        <v>49</v>
      </c>
      <c r="Q3975" s="3" t="s">
        <v>10</v>
      </c>
      <c r="V3975" t="str">
        <f t="shared" si="210"/>
        <v>Remove</v>
      </c>
      <c r="W3975"/>
      <c r="X3975"/>
      <c r="Y3975"/>
      <c r="Z3975"/>
      <c r="AA3975"/>
      <c r="AC3975"/>
      <c r="AE3975"/>
    </row>
    <row r="3976" spans="1:31" hidden="1" x14ac:dyDescent="0.3">
      <c r="A3976" s="3">
        <v>3352666040</v>
      </c>
      <c r="B3976" s="3" t="s">
        <v>9133</v>
      </c>
      <c r="C3976" s="3" t="s">
        <v>9133</v>
      </c>
      <c r="D3976" s="3">
        <v>110.00008743806499</v>
      </c>
      <c r="E3976" s="3" t="s">
        <v>9197</v>
      </c>
      <c r="F3976" s="3" t="s">
        <v>13</v>
      </c>
      <c r="G3976" s="3" t="s">
        <v>14</v>
      </c>
      <c r="H3976" s="3" t="s">
        <v>107</v>
      </c>
      <c r="I3976" s="3" t="s">
        <v>9198</v>
      </c>
      <c r="J3976" s="3" t="s">
        <v>26</v>
      </c>
      <c r="K3976" s="3" t="s">
        <v>27</v>
      </c>
      <c r="L3976" s="3" t="s">
        <v>107</v>
      </c>
      <c r="O3976" s="3" t="s">
        <v>9</v>
      </c>
      <c r="P3976" s="3" t="s">
        <v>107</v>
      </c>
      <c r="Q3976" s="3" t="s">
        <v>10</v>
      </c>
      <c r="V3976" t="str">
        <f t="shared" si="210"/>
        <v>Remove</v>
      </c>
      <c r="W3976"/>
      <c r="X3976"/>
      <c r="Y3976"/>
      <c r="Z3976"/>
      <c r="AA3976"/>
      <c r="AC3976"/>
      <c r="AE3976"/>
    </row>
    <row r="3977" spans="1:31" hidden="1" x14ac:dyDescent="0.3">
      <c r="A3977" s="3">
        <v>3366680040</v>
      </c>
      <c r="B3977" s="3" t="s">
        <v>8843</v>
      </c>
      <c r="C3977" s="3" t="s">
        <v>8843</v>
      </c>
      <c r="D3977" s="3">
        <v>53.497451792686199</v>
      </c>
      <c r="E3977" s="3" t="s">
        <v>9199</v>
      </c>
      <c r="F3977" s="3" t="s">
        <v>23</v>
      </c>
      <c r="G3977" s="3" t="s">
        <v>126</v>
      </c>
      <c r="H3977" s="3" t="s">
        <v>4</v>
      </c>
      <c r="I3977" s="3" t="s">
        <v>6176</v>
      </c>
      <c r="J3977" s="3" t="s">
        <v>23</v>
      </c>
      <c r="K3977" s="3" t="s">
        <v>126</v>
      </c>
      <c r="L3977" s="3" t="s">
        <v>4</v>
      </c>
      <c r="O3977" s="3" t="s">
        <v>9</v>
      </c>
      <c r="P3977" s="3" t="s">
        <v>4</v>
      </c>
      <c r="Q3977" s="3" t="s">
        <v>10</v>
      </c>
      <c r="V3977" t="str">
        <f t="shared" si="210"/>
        <v>Remove</v>
      </c>
      <c r="W3977"/>
      <c r="X3977"/>
      <c r="Y3977"/>
      <c r="Z3977"/>
      <c r="AA3977"/>
      <c r="AC3977"/>
      <c r="AE3977"/>
    </row>
    <row r="3978" spans="1:31" hidden="1" x14ac:dyDescent="0.3">
      <c r="A3978" s="3">
        <v>3367715040</v>
      </c>
      <c r="B3978" s="3" t="s">
        <v>9200</v>
      </c>
      <c r="C3978" s="3" t="s">
        <v>9200</v>
      </c>
      <c r="D3978" s="3">
        <v>89.664654193317006</v>
      </c>
      <c r="E3978" s="3" t="s">
        <v>9201</v>
      </c>
      <c r="F3978" s="3" t="s">
        <v>2</v>
      </c>
      <c r="G3978" s="3" t="s">
        <v>3</v>
      </c>
      <c r="H3978" s="3" t="s">
        <v>4</v>
      </c>
      <c r="I3978" s="3" t="s">
        <v>9202</v>
      </c>
      <c r="J3978" s="3" t="s">
        <v>2</v>
      </c>
      <c r="K3978" s="3" t="s">
        <v>282</v>
      </c>
      <c r="L3978" s="3" t="s">
        <v>4</v>
      </c>
      <c r="O3978" s="3" t="s">
        <v>9</v>
      </c>
      <c r="P3978" s="3" t="s">
        <v>4</v>
      </c>
      <c r="Q3978" s="3" t="s">
        <v>10</v>
      </c>
      <c r="V3978" t="str">
        <f t="shared" si="210"/>
        <v>Remove</v>
      </c>
      <c r="W3978"/>
      <c r="X3978"/>
      <c r="Y3978"/>
      <c r="Z3978"/>
      <c r="AA3978"/>
      <c r="AC3978"/>
      <c r="AE3978"/>
    </row>
    <row r="3979" spans="1:31" hidden="1" x14ac:dyDescent="0.3">
      <c r="A3979" s="3">
        <v>3367370040</v>
      </c>
      <c r="B3979" s="3" t="s">
        <v>9200</v>
      </c>
      <c r="C3979" s="3" t="s">
        <v>9203</v>
      </c>
      <c r="D3979" s="3">
        <v>221.71271870994701</v>
      </c>
      <c r="E3979" s="3" t="s">
        <v>9204</v>
      </c>
      <c r="F3979" s="3" t="s">
        <v>6</v>
      </c>
      <c r="G3979" s="3" t="s">
        <v>79</v>
      </c>
      <c r="H3979" s="3" t="s">
        <v>4</v>
      </c>
      <c r="I3979" s="3" t="s">
        <v>9205</v>
      </c>
      <c r="J3979" s="3" t="s">
        <v>6</v>
      </c>
      <c r="K3979" s="3" t="s">
        <v>58</v>
      </c>
      <c r="L3979" s="3" t="s">
        <v>4</v>
      </c>
      <c r="N3979" s="3" t="s">
        <v>971</v>
      </c>
      <c r="O3979" s="3" t="s">
        <v>9</v>
      </c>
      <c r="P3979" s="3" t="s">
        <v>4</v>
      </c>
      <c r="Q3979" s="3" t="s">
        <v>10</v>
      </c>
      <c r="V3979" t="str">
        <f t="shared" si="210"/>
        <v>Remove</v>
      </c>
      <c r="W3979"/>
      <c r="X3979"/>
      <c r="Y3979"/>
      <c r="Z3979"/>
      <c r="AA3979"/>
      <c r="AC3979"/>
      <c r="AE3979"/>
    </row>
    <row r="3980" spans="1:31" hidden="1" x14ac:dyDescent="0.3">
      <c r="A3980" s="3">
        <v>3367367040</v>
      </c>
      <c r="B3980" s="3" t="s">
        <v>9200</v>
      </c>
      <c r="C3980" s="3" t="s">
        <v>9203</v>
      </c>
      <c r="D3980" s="3">
        <v>189.06137291722601</v>
      </c>
      <c r="E3980" s="3" t="s">
        <v>9204</v>
      </c>
      <c r="F3980" s="3" t="s">
        <v>6</v>
      </c>
      <c r="G3980" s="3" t="s">
        <v>79</v>
      </c>
      <c r="H3980" s="3" t="s">
        <v>4</v>
      </c>
      <c r="I3980" s="3" t="s">
        <v>9205</v>
      </c>
      <c r="J3980" s="3" t="s">
        <v>6</v>
      </c>
      <c r="K3980" s="3" t="s">
        <v>58</v>
      </c>
      <c r="L3980" s="3" t="s">
        <v>4</v>
      </c>
      <c r="N3980" s="3" t="s">
        <v>971</v>
      </c>
      <c r="O3980" s="3" t="s">
        <v>9</v>
      </c>
      <c r="P3980" s="3" t="s">
        <v>4</v>
      </c>
      <c r="Q3980" s="3" t="s">
        <v>10</v>
      </c>
      <c r="V3980" t="str">
        <f t="shared" si="210"/>
        <v>Remove</v>
      </c>
      <c r="W3980"/>
      <c r="X3980"/>
      <c r="Y3980"/>
      <c r="Z3980"/>
      <c r="AA3980"/>
      <c r="AC3980"/>
      <c r="AE3980"/>
    </row>
    <row r="3981" spans="1:31" hidden="1" x14ac:dyDescent="0.3">
      <c r="A3981" s="3">
        <v>3312970040</v>
      </c>
      <c r="B3981" s="3" t="s">
        <v>9200</v>
      </c>
      <c r="C3981" s="3" t="s">
        <v>9200</v>
      </c>
      <c r="D3981" s="3">
        <v>68.145137186920905</v>
      </c>
      <c r="E3981" s="3" t="s">
        <v>9206</v>
      </c>
      <c r="F3981" s="3" t="s">
        <v>6</v>
      </c>
      <c r="G3981" s="3" t="s">
        <v>34</v>
      </c>
      <c r="H3981" s="3" t="s">
        <v>4</v>
      </c>
      <c r="I3981" s="3" t="s">
        <v>9207</v>
      </c>
      <c r="J3981" s="3" t="s">
        <v>6</v>
      </c>
      <c r="K3981" s="3" t="s">
        <v>7</v>
      </c>
      <c r="L3981" s="3" t="s">
        <v>4</v>
      </c>
      <c r="O3981" s="3" t="s">
        <v>9</v>
      </c>
      <c r="P3981" s="3" t="s">
        <v>4</v>
      </c>
      <c r="Q3981" s="3" t="s">
        <v>10</v>
      </c>
      <c r="V3981" t="str">
        <f t="shared" si="210"/>
        <v>Remove</v>
      </c>
      <c r="W3981"/>
      <c r="X3981"/>
      <c r="Y3981"/>
      <c r="Z3981"/>
      <c r="AA3981"/>
      <c r="AC3981"/>
      <c r="AE3981"/>
    </row>
    <row r="3982" spans="1:31" hidden="1" x14ac:dyDescent="0.3">
      <c r="A3982" s="3">
        <v>3371302040</v>
      </c>
      <c r="B3982" s="3" t="s">
        <v>9208</v>
      </c>
      <c r="C3982" s="3" t="s">
        <v>9208</v>
      </c>
      <c r="D3982" s="3">
        <v>71.208477715378194</v>
      </c>
      <c r="E3982" s="3" t="s">
        <v>9209</v>
      </c>
      <c r="F3982" s="3" t="s">
        <v>41</v>
      </c>
      <c r="G3982" s="3" t="s">
        <v>323</v>
      </c>
      <c r="H3982" s="3" t="s">
        <v>4</v>
      </c>
      <c r="I3982" s="3" t="s">
        <v>9210</v>
      </c>
      <c r="J3982" s="3" t="s">
        <v>41</v>
      </c>
      <c r="K3982" s="3" t="s">
        <v>323</v>
      </c>
      <c r="L3982" s="3" t="s">
        <v>7771</v>
      </c>
      <c r="O3982" s="3" t="s">
        <v>9</v>
      </c>
      <c r="P3982" s="3" t="s">
        <v>4</v>
      </c>
      <c r="Q3982" s="3" t="s">
        <v>10</v>
      </c>
      <c r="V3982" t="str">
        <f t="shared" si="210"/>
        <v>Remove</v>
      </c>
      <c r="W3982"/>
      <c r="X3982"/>
      <c r="Y3982"/>
      <c r="Z3982"/>
      <c r="AA3982"/>
      <c r="AC3982"/>
      <c r="AE3982"/>
    </row>
    <row r="3983" spans="1:31" hidden="1" x14ac:dyDescent="0.3">
      <c r="A3983" s="3">
        <v>3369393040</v>
      </c>
      <c r="B3983" s="3" t="s">
        <v>9211</v>
      </c>
      <c r="C3983" s="3" t="s">
        <v>9211</v>
      </c>
      <c r="D3983" s="3">
        <v>56.414341443077902</v>
      </c>
      <c r="E3983" s="3" t="s">
        <v>9212</v>
      </c>
      <c r="F3983" s="3" t="s">
        <v>62</v>
      </c>
      <c r="G3983" s="3" t="s">
        <v>113</v>
      </c>
      <c r="H3983" s="3" t="s">
        <v>4</v>
      </c>
      <c r="I3983" s="3" t="s">
        <v>9213</v>
      </c>
      <c r="J3983" s="3" t="s">
        <v>62</v>
      </c>
      <c r="K3983" s="3" t="s">
        <v>113</v>
      </c>
      <c r="L3983" s="3" t="s">
        <v>4</v>
      </c>
      <c r="N3983" s="3" t="s">
        <v>8</v>
      </c>
      <c r="O3983" s="3" t="s">
        <v>9</v>
      </c>
      <c r="P3983" s="3" t="s">
        <v>4</v>
      </c>
      <c r="Q3983" s="3" t="s">
        <v>10</v>
      </c>
      <c r="V3983" t="str">
        <f t="shared" si="210"/>
        <v>Remove</v>
      </c>
      <c r="W3983"/>
      <c r="X3983"/>
      <c r="Y3983"/>
      <c r="Z3983"/>
      <c r="AA3983"/>
      <c r="AC3983"/>
      <c r="AE3983"/>
    </row>
    <row r="3984" spans="1:31" hidden="1" x14ac:dyDescent="0.3">
      <c r="A3984" s="3">
        <v>3369148040</v>
      </c>
      <c r="B3984" s="3" t="s">
        <v>9211</v>
      </c>
      <c r="C3984" s="3" t="s">
        <v>9214</v>
      </c>
      <c r="D3984" s="3">
        <v>300.47433530549102</v>
      </c>
      <c r="E3984" s="3" t="s">
        <v>9215</v>
      </c>
      <c r="F3984" s="3" t="s">
        <v>2</v>
      </c>
      <c r="G3984" s="3" t="s">
        <v>3</v>
      </c>
      <c r="H3984" s="3" t="s">
        <v>4</v>
      </c>
      <c r="I3984" s="3" t="s">
        <v>9216</v>
      </c>
      <c r="J3984" s="3" t="s">
        <v>2</v>
      </c>
      <c r="K3984" s="3" t="s">
        <v>3</v>
      </c>
      <c r="L3984" s="3" t="s">
        <v>4</v>
      </c>
      <c r="N3984" s="3" t="s">
        <v>9217</v>
      </c>
      <c r="O3984" s="3" t="s">
        <v>9</v>
      </c>
      <c r="P3984" s="3" t="s">
        <v>4</v>
      </c>
      <c r="Q3984" s="3" t="s">
        <v>10</v>
      </c>
      <c r="V3984" t="str">
        <f t="shared" si="210"/>
        <v>Remove</v>
      </c>
      <c r="W3984"/>
      <c r="X3984"/>
      <c r="Y3984"/>
      <c r="Z3984"/>
      <c r="AA3984"/>
      <c r="AC3984"/>
      <c r="AE3984"/>
    </row>
    <row r="3985" spans="1:31" hidden="1" x14ac:dyDescent="0.3">
      <c r="A3985" s="3">
        <v>3370941040</v>
      </c>
      <c r="B3985" s="3" t="s">
        <v>9218</v>
      </c>
      <c r="C3985" s="3" t="s">
        <v>9218</v>
      </c>
      <c r="D3985" s="3">
        <v>301.24445370894301</v>
      </c>
      <c r="E3985" s="3" t="s">
        <v>9219</v>
      </c>
      <c r="F3985" s="3" t="s">
        <v>23</v>
      </c>
      <c r="G3985" s="3" t="s">
        <v>137</v>
      </c>
      <c r="H3985" s="3" t="s">
        <v>4</v>
      </c>
      <c r="I3985" s="3" t="s">
        <v>9220</v>
      </c>
      <c r="J3985" s="3" t="s">
        <v>191</v>
      </c>
      <c r="K3985" s="3" t="s">
        <v>1568</v>
      </c>
      <c r="L3985" s="3" t="s">
        <v>4</v>
      </c>
      <c r="N3985" s="3" t="s">
        <v>9221</v>
      </c>
      <c r="O3985" s="3" t="s">
        <v>9</v>
      </c>
      <c r="P3985" s="3" t="s">
        <v>4</v>
      </c>
      <c r="Q3985" s="3" t="s">
        <v>10</v>
      </c>
      <c r="V3985" t="str">
        <f t="shared" si="210"/>
        <v>Remove</v>
      </c>
      <c r="W3985"/>
      <c r="X3985"/>
      <c r="Y3985"/>
      <c r="Z3985"/>
      <c r="AA3985"/>
      <c r="AC3985"/>
      <c r="AE3985"/>
    </row>
    <row r="3986" spans="1:31" ht="28.8" x14ac:dyDescent="0.3">
      <c r="A3986" s="3">
        <v>3373547040</v>
      </c>
      <c r="B3986" s="3" t="s">
        <v>8954</v>
      </c>
      <c r="C3986" s="3" t="s">
        <v>8954</v>
      </c>
      <c r="D3986" s="3">
        <v>596.980255516841</v>
      </c>
      <c r="E3986" s="3" t="s">
        <v>16068</v>
      </c>
      <c r="F3986" s="3" t="s">
        <v>26</v>
      </c>
      <c r="G3986" s="3" t="s">
        <v>175</v>
      </c>
      <c r="H3986" s="3" t="s">
        <v>16054</v>
      </c>
      <c r="I3986" s="3" t="s">
        <v>16060</v>
      </c>
      <c r="J3986" s="3" t="s">
        <v>38</v>
      </c>
      <c r="K3986" s="3" t="s">
        <v>1647</v>
      </c>
      <c r="L3986" s="3" t="s">
        <v>107</v>
      </c>
      <c r="O3986" s="3" t="s">
        <v>9</v>
      </c>
      <c r="P3986" s="3" t="s">
        <v>107</v>
      </c>
      <c r="Q3986" s="3" t="s">
        <v>10</v>
      </c>
      <c r="R3986" s="2" t="s">
        <v>507</v>
      </c>
      <c r="S3986" s="3">
        <v>-9.7899999999999991</v>
      </c>
      <c r="T3986" s="3">
        <v>-10.050000000000001</v>
      </c>
      <c r="U3986" s="3">
        <v>13.11</v>
      </c>
      <c r="V3986" s="3" t="str">
        <f t="shared" si="210"/>
        <v>Keep</v>
      </c>
      <c r="W3986" s="2" t="str">
        <f>MID(B3986, 5, 11)</f>
        <v>Mar 26 2019</v>
      </c>
      <c r="X3986" s="3">
        <f t="shared" ref="X3986" si="212">VALUE(RIGHT(W3986,4))</f>
        <v>2019</v>
      </c>
      <c r="Y3986" s="2" t="str">
        <f>H3986&amp;X3986</f>
        <v>india2019</v>
      </c>
      <c r="Z3986" s="1" t="s">
        <v>16098</v>
      </c>
      <c r="AA3986" s="1">
        <f>IFERROR(VLOOKUP(Z3986, RISKSHEET!$A$2:$G$1000, 4, FALSE), "Missing")</f>
        <v>-6.7227154970169095E-2</v>
      </c>
      <c r="AB3986">
        <f>IFERROR(VLOOKUP(Z3986, RISKSHEET!$A$2:$G$1000, 5, FALSE), "Missing")</f>
        <v>-0.79684698581695601</v>
      </c>
      <c r="AC3986" s="1">
        <f>IFERROR(VLOOKUP(Z3986, RISKSHEET!$A$2:$G$1000, 6, FALSE), "Missing")</f>
        <v>0.13077183067798601</v>
      </c>
      <c r="AD3986" t="str">
        <f>_xlfn.XLOOKUP(Z3986, CREDITRATING!I:I, CREDITRATING!E:E, "Missing")</f>
        <v>BB</v>
      </c>
      <c r="AE3986" s="1">
        <f>_xlfn.XLOOKUP(Z3986, CREDITRATING!I:I, CREDITRATING!F:F, "Missing")</f>
        <v>12</v>
      </c>
    </row>
    <row r="3987" spans="1:31" hidden="1" x14ac:dyDescent="0.3">
      <c r="A3987" s="3">
        <v>3370318040</v>
      </c>
      <c r="B3987" s="3" t="s">
        <v>8954</v>
      </c>
      <c r="C3987" s="3" t="s">
        <v>8954</v>
      </c>
      <c r="D3987" s="3">
        <v>81.982479334040406</v>
      </c>
      <c r="E3987" s="3" t="s">
        <v>9223</v>
      </c>
      <c r="F3987" s="3" t="s">
        <v>13</v>
      </c>
      <c r="G3987" s="3" t="s">
        <v>74</v>
      </c>
      <c r="H3987" s="3" t="s">
        <v>4</v>
      </c>
      <c r="I3987" s="3" t="s">
        <v>7160</v>
      </c>
      <c r="J3987" s="3" t="s">
        <v>83</v>
      </c>
      <c r="K3987" s="3" t="s">
        <v>84</v>
      </c>
      <c r="L3987" s="3" t="s">
        <v>4</v>
      </c>
      <c r="O3987" s="3" t="s">
        <v>9</v>
      </c>
      <c r="P3987" s="3" t="s">
        <v>4</v>
      </c>
      <c r="Q3987" s="3" t="s">
        <v>10</v>
      </c>
      <c r="V3987" t="str">
        <f t="shared" si="210"/>
        <v>Remove</v>
      </c>
      <c r="W3987"/>
      <c r="X3987"/>
      <c r="Y3987"/>
      <c r="Z3987"/>
      <c r="AA3987"/>
      <c r="AC3987"/>
      <c r="AE3987"/>
    </row>
    <row r="3988" spans="1:31" hidden="1" x14ac:dyDescent="0.3">
      <c r="A3988" s="3">
        <v>3370287040</v>
      </c>
      <c r="B3988" s="3" t="s">
        <v>8954</v>
      </c>
      <c r="C3988" s="3" t="s">
        <v>8954</v>
      </c>
      <c r="D3988" s="3">
        <v>64.622907318236699</v>
      </c>
      <c r="E3988" s="3" t="s">
        <v>7483</v>
      </c>
      <c r="F3988" s="3" t="s">
        <v>2</v>
      </c>
      <c r="G3988" s="3" t="s">
        <v>3</v>
      </c>
      <c r="H3988" s="3" t="s">
        <v>4</v>
      </c>
      <c r="I3988" s="3" t="s">
        <v>9224</v>
      </c>
      <c r="J3988" s="3" t="s">
        <v>2</v>
      </c>
      <c r="K3988" s="3" t="s">
        <v>181</v>
      </c>
      <c r="L3988" s="3" t="s">
        <v>4</v>
      </c>
      <c r="N3988" s="3" t="s">
        <v>8</v>
      </c>
      <c r="O3988" s="3" t="s">
        <v>9</v>
      </c>
      <c r="P3988" s="3" t="s">
        <v>4</v>
      </c>
      <c r="Q3988" s="3" t="s">
        <v>10</v>
      </c>
      <c r="V3988" t="str">
        <f t="shared" si="210"/>
        <v>Remove</v>
      </c>
      <c r="W3988"/>
      <c r="X3988"/>
      <c r="Y3988"/>
      <c r="Z3988"/>
      <c r="AA3988"/>
      <c r="AC3988"/>
      <c r="AE3988"/>
    </row>
    <row r="3989" spans="1:31" hidden="1" x14ac:dyDescent="0.3">
      <c r="A3989" s="3">
        <v>3370284040</v>
      </c>
      <c r="B3989" s="3" t="s">
        <v>8954</v>
      </c>
      <c r="C3989" s="3" t="s">
        <v>8954</v>
      </c>
      <c r="D3989" s="3">
        <v>182.54356803172399</v>
      </c>
      <c r="E3989" s="3" t="s">
        <v>7486</v>
      </c>
      <c r="F3989" s="3" t="s">
        <v>2</v>
      </c>
      <c r="G3989" s="3" t="s">
        <v>3</v>
      </c>
      <c r="H3989" s="3" t="s">
        <v>4</v>
      </c>
      <c r="I3989" s="3" t="s">
        <v>9224</v>
      </c>
      <c r="J3989" s="3" t="s">
        <v>2</v>
      </c>
      <c r="K3989" s="3" t="s">
        <v>181</v>
      </c>
      <c r="L3989" s="3" t="s">
        <v>4</v>
      </c>
      <c r="N3989" s="3" t="s">
        <v>8</v>
      </c>
      <c r="O3989" s="3" t="s">
        <v>9</v>
      </c>
      <c r="P3989" s="3" t="s">
        <v>4</v>
      </c>
      <c r="Q3989" s="3" t="s">
        <v>10</v>
      </c>
      <c r="V3989" t="str">
        <f t="shared" si="210"/>
        <v>Remove</v>
      </c>
      <c r="W3989"/>
      <c r="X3989"/>
      <c r="Y3989"/>
      <c r="Z3989"/>
      <c r="AA3989"/>
      <c r="AC3989"/>
      <c r="AE3989"/>
    </row>
    <row r="3990" spans="1:31" hidden="1" x14ac:dyDescent="0.3">
      <c r="A3990" s="3">
        <v>3370259040</v>
      </c>
      <c r="B3990" s="3" t="s">
        <v>8954</v>
      </c>
      <c r="C3990" s="3" t="s">
        <v>9225</v>
      </c>
      <c r="D3990" s="3">
        <v>227.451830012806</v>
      </c>
      <c r="E3990" s="3" t="s">
        <v>9226</v>
      </c>
      <c r="F3990" s="3" t="s">
        <v>13</v>
      </c>
      <c r="G3990" s="3" t="s">
        <v>155</v>
      </c>
      <c r="H3990" s="3" t="s">
        <v>4</v>
      </c>
      <c r="I3990" s="3" t="s">
        <v>9227</v>
      </c>
      <c r="J3990" s="3" t="s">
        <v>6</v>
      </c>
      <c r="K3990" s="3" t="s">
        <v>234</v>
      </c>
      <c r="L3990" s="3" t="s">
        <v>4</v>
      </c>
      <c r="N3990" s="3" t="s">
        <v>631</v>
      </c>
      <c r="O3990" s="3" t="s">
        <v>9</v>
      </c>
      <c r="P3990" s="3" t="s">
        <v>4</v>
      </c>
      <c r="Q3990" s="3" t="s">
        <v>10</v>
      </c>
      <c r="V3990" t="str">
        <f t="shared" si="210"/>
        <v>Remove</v>
      </c>
      <c r="W3990"/>
      <c r="X3990"/>
      <c r="Y3990"/>
      <c r="Z3990"/>
      <c r="AA3990"/>
      <c r="AC3990"/>
      <c r="AE3990"/>
    </row>
    <row r="3991" spans="1:31" hidden="1" x14ac:dyDescent="0.3">
      <c r="A3991" s="3">
        <v>3370256040</v>
      </c>
      <c r="B3991" s="3" t="s">
        <v>8954</v>
      </c>
      <c r="C3991" s="3" t="s">
        <v>8922</v>
      </c>
      <c r="D3991" s="3">
        <v>2232.49734665096</v>
      </c>
      <c r="E3991" s="3" t="s">
        <v>9228</v>
      </c>
      <c r="F3991" s="3" t="s">
        <v>83</v>
      </c>
      <c r="G3991" s="3" t="s">
        <v>84</v>
      </c>
      <c r="H3991" s="3" t="s">
        <v>4</v>
      </c>
      <c r="I3991" s="3" t="s">
        <v>9229</v>
      </c>
      <c r="J3991" s="3" t="s">
        <v>83</v>
      </c>
      <c r="K3991" s="3" t="s">
        <v>84</v>
      </c>
      <c r="L3991" s="3" t="s">
        <v>4</v>
      </c>
      <c r="N3991" s="3" t="s">
        <v>9230</v>
      </c>
      <c r="O3991" s="3" t="s">
        <v>9</v>
      </c>
      <c r="P3991" s="3" t="s">
        <v>4</v>
      </c>
      <c r="Q3991" s="3" t="s">
        <v>10</v>
      </c>
      <c r="V3991" t="str">
        <f t="shared" si="210"/>
        <v>Remove</v>
      </c>
      <c r="W3991"/>
      <c r="X3991"/>
      <c r="Y3991"/>
      <c r="Z3991"/>
      <c r="AA3991"/>
      <c r="AC3991"/>
      <c r="AE3991"/>
    </row>
    <row r="3992" spans="1:31" hidden="1" x14ac:dyDescent="0.3">
      <c r="A3992" s="3">
        <v>3370097040</v>
      </c>
      <c r="B3992" s="3" t="s">
        <v>8954</v>
      </c>
      <c r="C3992" s="3" t="s">
        <v>9183</v>
      </c>
      <c r="D3992" s="3">
        <v>255.78953498529501</v>
      </c>
      <c r="E3992" s="3" t="s">
        <v>9231</v>
      </c>
      <c r="F3992" s="3" t="s">
        <v>13</v>
      </c>
      <c r="G3992" s="3" t="s">
        <v>74</v>
      </c>
      <c r="H3992" s="3" t="s">
        <v>4</v>
      </c>
      <c r="I3992" s="3" t="s">
        <v>9232</v>
      </c>
      <c r="J3992" s="3" t="s">
        <v>18</v>
      </c>
      <c r="K3992" s="3" t="s">
        <v>19</v>
      </c>
      <c r="L3992" s="3" t="s">
        <v>4</v>
      </c>
      <c r="N3992" s="3" t="s">
        <v>6962</v>
      </c>
      <c r="O3992" s="3" t="s">
        <v>9</v>
      </c>
      <c r="P3992" s="3" t="s">
        <v>4</v>
      </c>
      <c r="Q3992" s="3" t="s">
        <v>10</v>
      </c>
      <c r="V3992" t="str">
        <f t="shared" si="210"/>
        <v>Remove</v>
      </c>
      <c r="W3992"/>
      <c r="X3992"/>
      <c r="Y3992"/>
      <c r="Z3992"/>
      <c r="AA3992"/>
      <c r="AC3992"/>
      <c r="AE3992"/>
    </row>
    <row r="3993" spans="1:31" hidden="1" x14ac:dyDescent="0.3">
      <c r="A3993" s="3">
        <v>3372383040</v>
      </c>
      <c r="B3993" s="3" t="s">
        <v>9160</v>
      </c>
      <c r="C3993" s="3" t="s">
        <v>9160</v>
      </c>
      <c r="D3993" s="3">
        <v>117.08615682478199</v>
      </c>
      <c r="E3993" s="3" t="s">
        <v>9233</v>
      </c>
      <c r="F3993" s="3" t="s">
        <v>13</v>
      </c>
      <c r="G3993" s="3" t="s">
        <v>56</v>
      </c>
      <c r="H3993" s="3" t="s">
        <v>4</v>
      </c>
      <c r="I3993" s="3" t="s">
        <v>9234</v>
      </c>
      <c r="J3993" s="3" t="s">
        <v>26</v>
      </c>
      <c r="K3993" s="3" t="s">
        <v>27</v>
      </c>
      <c r="L3993" s="3" t="s">
        <v>28</v>
      </c>
      <c r="O3993" s="3" t="s">
        <v>9</v>
      </c>
      <c r="P3993" s="3" t="s">
        <v>4</v>
      </c>
      <c r="Q3993" s="3" t="s">
        <v>10</v>
      </c>
      <c r="V3993" t="str">
        <f t="shared" si="210"/>
        <v>Remove</v>
      </c>
      <c r="W3993"/>
      <c r="X3993"/>
      <c r="Y3993"/>
      <c r="Z3993"/>
      <c r="AA3993"/>
      <c r="AC3993"/>
      <c r="AE3993"/>
    </row>
    <row r="3994" spans="1:31" hidden="1" x14ac:dyDescent="0.3">
      <c r="A3994" s="3">
        <v>3373994040</v>
      </c>
      <c r="B3994" s="3" t="s">
        <v>9235</v>
      </c>
      <c r="C3994" s="3" t="s">
        <v>9235</v>
      </c>
      <c r="D3994" s="3">
        <v>681.02321388325504</v>
      </c>
      <c r="E3994" s="3" t="s">
        <v>9236</v>
      </c>
      <c r="F3994" s="3" t="s">
        <v>6</v>
      </c>
      <c r="G3994" s="3" t="s">
        <v>34</v>
      </c>
      <c r="H3994" s="3" t="s">
        <v>49</v>
      </c>
      <c r="I3994" s="3" t="s">
        <v>9237</v>
      </c>
      <c r="J3994" s="3" t="s">
        <v>6</v>
      </c>
      <c r="K3994" s="3" t="s">
        <v>34</v>
      </c>
      <c r="L3994" s="3" t="s">
        <v>49</v>
      </c>
      <c r="O3994" s="3" t="s">
        <v>9</v>
      </c>
      <c r="P3994" s="3" t="s">
        <v>49</v>
      </c>
      <c r="Q3994" s="3" t="s">
        <v>10</v>
      </c>
      <c r="V3994" t="str">
        <f t="shared" si="210"/>
        <v>Remove</v>
      </c>
      <c r="W3994"/>
      <c r="X3994"/>
      <c r="Y3994"/>
      <c r="Z3994"/>
      <c r="AA3994"/>
      <c r="AC3994"/>
      <c r="AE3994"/>
    </row>
    <row r="3995" spans="1:31" hidden="1" x14ac:dyDescent="0.3">
      <c r="A3995" s="3">
        <v>3372010040</v>
      </c>
      <c r="B3995" s="3" t="s">
        <v>9235</v>
      </c>
      <c r="C3995" s="3" t="s">
        <v>9238</v>
      </c>
      <c r="D3995" s="3">
        <v>4508.8622227192</v>
      </c>
      <c r="E3995" s="3" t="s">
        <v>9239</v>
      </c>
      <c r="F3995" s="3" t="s">
        <v>6</v>
      </c>
      <c r="G3995" s="3" t="s">
        <v>117</v>
      </c>
      <c r="H3995" s="3" t="s">
        <v>4</v>
      </c>
      <c r="I3995" s="3" t="s">
        <v>9240</v>
      </c>
      <c r="J3995" s="3" t="s">
        <v>6</v>
      </c>
      <c r="K3995" s="3" t="s">
        <v>117</v>
      </c>
      <c r="L3995" s="3" t="s">
        <v>4</v>
      </c>
      <c r="N3995" s="3" t="s">
        <v>687</v>
      </c>
      <c r="O3995" s="3" t="s">
        <v>9</v>
      </c>
      <c r="P3995" s="3" t="s">
        <v>4</v>
      </c>
      <c r="Q3995" s="3" t="s">
        <v>10</v>
      </c>
      <c r="V3995" t="str">
        <f t="shared" si="210"/>
        <v>Remove</v>
      </c>
      <c r="W3995"/>
      <c r="X3995"/>
      <c r="Y3995"/>
      <c r="Z3995"/>
      <c r="AA3995"/>
      <c r="AC3995"/>
      <c r="AE3995"/>
    </row>
    <row r="3996" spans="1:31" hidden="1" x14ac:dyDescent="0.3">
      <c r="A3996" s="3">
        <v>3292187040</v>
      </c>
      <c r="B3996" s="3" t="s">
        <v>9235</v>
      </c>
      <c r="C3996" s="3" t="s">
        <v>9235</v>
      </c>
      <c r="D3996" s="3">
        <v>118.523980851001</v>
      </c>
      <c r="E3996" s="3" t="s">
        <v>9241</v>
      </c>
      <c r="F3996" s="3" t="s">
        <v>23</v>
      </c>
      <c r="G3996" s="3" t="s">
        <v>137</v>
      </c>
      <c r="H3996" s="3" t="s">
        <v>4</v>
      </c>
      <c r="I3996" s="3" t="s">
        <v>9242</v>
      </c>
      <c r="J3996" s="3" t="s">
        <v>2</v>
      </c>
      <c r="K3996" s="3" t="s">
        <v>181</v>
      </c>
      <c r="L3996" s="3" t="s">
        <v>4</v>
      </c>
      <c r="O3996" s="3" t="s">
        <v>9</v>
      </c>
      <c r="P3996" s="3" t="s">
        <v>4</v>
      </c>
      <c r="Q3996" s="3" t="s">
        <v>10</v>
      </c>
      <c r="V3996" t="str">
        <f t="shared" si="210"/>
        <v>Remove</v>
      </c>
      <c r="W3996"/>
      <c r="X3996"/>
      <c r="Y3996"/>
      <c r="Z3996"/>
      <c r="AA3996"/>
      <c r="AC3996"/>
      <c r="AE3996"/>
    </row>
    <row r="3997" spans="1:31" hidden="1" x14ac:dyDescent="0.3">
      <c r="A3997" s="3">
        <v>3373129040</v>
      </c>
      <c r="B3997" s="3" t="s">
        <v>9243</v>
      </c>
      <c r="C3997" s="3" t="s">
        <v>9243</v>
      </c>
      <c r="D3997" s="3">
        <v>197.80056692539401</v>
      </c>
      <c r="E3997" s="3" t="s">
        <v>9244</v>
      </c>
      <c r="F3997" s="3" t="s">
        <v>2</v>
      </c>
      <c r="G3997" s="3" t="s">
        <v>3</v>
      </c>
      <c r="H3997" s="3" t="s">
        <v>4</v>
      </c>
      <c r="I3997" s="3" t="s">
        <v>9245</v>
      </c>
      <c r="J3997" s="3" t="s">
        <v>62</v>
      </c>
      <c r="K3997" s="3" t="s">
        <v>113</v>
      </c>
      <c r="L3997" s="3" t="s">
        <v>4</v>
      </c>
      <c r="O3997" s="3" t="s">
        <v>9</v>
      </c>
      <c r="P3997" s="3" t="s">
        <v>4</v>
      </c>
      <c r="Q3997" s="3" t="s">
        <v>10</v>
      </c>
      <c r="V3997" t="str">
        <f t="shared" si="210"/>
        <v>Remove</v>
      </c>
      <c r="W3997"/>
      <c r="X3997"/>
      <c r="Y3997"/>
      <c r="Z3997"/>
      <c r="AA3997"/>
      <c r="AC3997"/>
      <c r="AE3997"/>
    </row>
    <row r="3998" spans="1:31" hidden="1" x14ac:dyDescent="0.3">
      <c r="A3998" s="3">
        <v>3374777040</v>
      </c>
      <c r="B3998" s="3" t="s">
        <v>9246</v>
      </c>
      <c r="C3998" s="3" t="s">
        <v>9246</v>
      </c>
      <c r="D3998" s="3">
        <v>52.3763261413756</v>
      </c>
      <c r="E3998" s="3" t="s">
        <v>9247</v>
      </c>
      <c r="F3998" s="3" t="s">
        <v>6</v>
      </c>
      <c r="G3998" s="3" t="s">
        <v>58</v>
      </c>
      <c r="H3998" s="3" t="s">
        <v>4</v>
      </c>
      <c r="I3998" s="3" t="s">
        <v>9248</v>
      </c>
      <c r="J3998" s="3" t="s">
        <v>26</v>
      </c>
      <c r="K3998" s="3" t="s">
        <v>27</v>
      </c>
      <c r="L3998" s="3" t="s">
        <v>28</v>
      </c>
      <c r="O3998" s="3" t="s">
        <v>9</v>
      </c>
      <c r="P3998" s="3" t="s">
        <v>4</v>
      </c>
      <c r="Q3998" s="3" t="s">
        <v>10</v>
      </c>
      <c r="V3998" t="str">
        <f t="shared" si="210"/>
        <v>Remove</v>
      </c>
      <c r="W3998"/>
      <c r="X3998"/>
      <c r="Y3998"/>
      <c r="Z3998"/>
      <c r="AA3998"/>
      <c r="AC3998"/>
      <c r="AE3998"/>
    </row>
    <row r="3999" spans="1:31" hidden="1" x14ac:dyDescent="0.3">
      <c r="A3999" s="3">
        <v>3375211040</v>
      </c>
      <c r="B3999" s="3" t="s">
        <v>9249</v>
      </c>
      <c r="C3999" s="3" t="s">
        <v>9249</v>
      </c>
      <c r="D3999" s="3">
        <v>122.651055218271</v>
      </c>
      <c r="E3999" s="3" t="s">
        <v>9250</v>
      </c>
      <c r="F3999" s="3" t="s">
        <v>83</v>
      </c>
      <c r="G3999" s="3" t="s">
        <v>159</v>
      </c>
      <c r="H3999" s="3" t="s">
        <v>107</v>
      </c>
      <c r="I3999" s="3" t="s">
        <v>9251</v>
      </c>
      <c r="J3999" s="3" t="s">
        <v>26</v>
      </c>
      <c r="K3999" s="3" t="s">
        <v>27</v>
      </c>
      <c r="L3999" s="3" t="s">
        <v>107</v>
      </c>
      <c r="O3999" s="3" t="s">
        <v>9</v>
      </c>
      <c r="P3999" s="3" t="s">
        <v>107</v>
      </c>
      <c r="Q3999" s="3" t="s">
        <v>10</v>
      </c>
      <c r="V3999" t="str">
        <f t="shared" si="210"/>
        <v>Remove</v>
      </c>
      <c r="W3999"/>
      <c r="X3999"/>
      <c r="Y3999"/>
      <c r="Z3999"/>
      <c r="AA3999"/>
      <c r="AC3999"/>
      <c r="AE3999"/>
    </row>
    <row r="4000" spans="1:31" hidden="1" x14ac:dyDescent="0.3">
      <c r="A4000" s="3">
        <v>3376192040</v>
      </c>
      <c r="B4000" s="3" t="s">
        <v>9252</v>
      </c>
      <c r="C4000" s="3" t="s">
        <v>8214</v>
      </c>
      <c r="D4000" s="3">
        <v>2860.7001621214799</v>
      </c>
      <c r="E4000" s="3" t="s">
        <v>9253</v>
      </c>
      <c r="F4000" s="3" t="s">
        <v>6</v>
      </c>
      <c r="G4000" s="3" t="s">
        <v>7</v>
      </c>
      <c r="H4000" s="3" t="s">
        <v>4</v>
      </c>
      <c r="I4000" s="3" t="s">
        <v>9254</v>
      </c>
      <c r="J4000" s="3" t="s">
        <v>23</v>
      </c>
      <c r="K4000" s="3" t="s">
        <v>137</v>
      </c>
      <c r="L4000" s="3" t="s">
        <v>4</v>
      </c>
      <c r="N4000" s="3" t="s">
        <v>486</v>
      </c>
      <c r="O4000" s="3" t="s">
        <v>9</v>
      </c>
      <c r="P4000" s="3" t="s">
        <v>4</v>
      </c>
      <c r="Q4000" s="3" t="s">
        <v>10</v>
      </c>
      <c r="V4000" t="str">
        <f t="shared" si="210"/>
        <v>Remove</v>
      </c>
      <c r="W4000"/>
      <c r="X4000"/>
      <c r="Y4000"/>
      <c r="Z4000"/>
      <c r="AA4000"/>
      <c r="AC4000"/>
      <c r="AE4000"/>
    </row>
    <row r="4001" spans="1:31" hidden="1" x14ac:dyDescent="0.3">
      <c r="A4001" s="3">
        <v>3375565040</v>
      </c>
      <c r="B4001" s="3" t="s">
        <v>9252</v>
      </c>
      <c r="C4001" s="3" t="s">
        <v>9252</v>
      </c>
      <c r="D4001" s="3">
        <v>652.95714938328001</v>
      </c>
      <c r="E4001" s="3" t="s">
        <v>5301</v>
      </c>
      <c r="F4001" s="3" t="s">
        <v>191</v>
      </c>
      <c r="G4001" s="3" t="s">
        <v>392</v>
      </c>
      <c r="H4001" s="3" t="s">
        <v>127</v>
      </c>
      <c r="I4001" s="3" t="s">
        <v>9255</v>
      </c>
      <c r="J4001" s="3" t="s">
        <v>26</v>
      </c>
      <c r="K4001" s="3" t="s">
        <v>27</v>
      </c>
      <c r="L4001" s="3" t="s">
        <v>127</v>
      </c>
      <c r="M4001" s="3" t="s">
        <v>545</v>
      </c>
      <c r="N4001" s="3" t="s">
        <v>9256</v>
      </c>
      <c r="O4001" s="3" t="s">
        <v>9</v>
      </c>
      <c r="P4001" s="3" t="s">
        <v>127</v>
      </c>
      <c r="Q4001" s="3" t="s">
        <v>10</v>
      </c>
      <c r="R4001" s="2" t="s">
        <v>9257</v>
      </c>
      <c r="V4001" t="str">
        <f t="shared" si="210"/>
        <v>Remove</v>
      </c>
      <c r="W4001"/>
      <c r="X4001"/>
      <c r="Y4001"/>
      <c r="Z4001"/>
      <c r="AA4001"/>
      <c r="AC4001"/>
      <c r="AE4001"/>
    </row>
    <row r="4002" spans="1:31" hidden="1" x14ac:dyDescent="0.3">
      <c r="A4002" s="3">
        <v>3391767040</v>
      </c>
      <c r="B4002" s="3" t="s">
        <v>9258</v>
      </c>
      <c r="C4002" s="3" t="s">
        <v>9258</v>
      </c>
      <c r="D4002" s="3">
        <v>50.2797234061578</v>
      </c>
      <c r="E4002" s="3" t="s">
        <v>9259</v>
      </c>
      <c r="F4002" s="3" t="s">
        <v>2</v>
      </c>
      <c r="G4002" s="3" t="s">
        <v>3</v>
      </c>
      <c r="H4002" s="3" t="s">
        <v>4</v>
      </c>
      <c r="I4002" s="3" t="s">
        <v>9260</v>
      </c>
      <c r="J4002" s="3" t="s">
        <v>2</v>
      </c>
      <c r="K4002" s="3" t="s">
        <v>3</v>
      </c>
      <c r="L4002" s="3" t="s">
        <v>4</v>
      </c>
      <c r="N4002" s="3" t="s">
        <v>8</v>
      </c>
      <c r="O4002" s="3" t="s">
        <v>9</v>
      </c>
      <c r="P4002" s="3" t="s">
        <v>4</v>
      </c>
      <c r="Q4002" s="3" t="s">
        <v>10</v>
      </c>
      <c r="V4002" t="str">
        <f t="shared" si="210"/>
        <v>Remove</v>
      </c>
      <c r="W4002"/>
      <c r="X4002"/>
      <c r="Y4002"/>
      <c r="Z4002"/>
      <c r="AA4002"/>
      <c r="AC4002"/>
      <c r="AE4002"/>
    </row>
    <row r="4003" spans="1:31" hidden="1" x14ac:dyDescent="0.3">
      <c r="A4003" s="3">
        <v>3375422040</v>
      </c>
      <c r="B4003" s="3" t="s">
        <v>9258</v>
      </c>
      <c r="C4003" s="3" t="s">
        <v>9258</v>
      </c>
      <c r="D4003" s="3">
        <v>198.82194271407701</v>
      </c>
      <c r="E4003" s="3" t="s">
        <v>9261</v>
      </c>
      <c r="F4003" s="3" t="s">
        <v>2</v>
      </c>
      <c r="G4003" s="3" t="s">
        <v>3</v>
      </c>
      <c r="H4003" s="3" t="s">
        <v>4</v>
      </c>
      <c r="I4003" s="3" t="s">
        <v>9262</v>
      </c>
      <c r="J4003" s="3" t="s">
        <v>2</v>
      </c>
      <c r="K4003" s="3" t="s">
        <v>3</v>
      </c>
      <c r="L4003" s="3" t="s">
        <v>4</v>
      </c>
      <c r="O4003" s="3" t="s">
        <v>9</v>
      </c>
      <c r="P4003" s="3" t="s">
        <v>4</v>
      </c>
      <c r="Q4003" s="3" t="s">
        <v>10</v>
      </c>
      <c r="V4003" t="str">
        <f t="shared" si="210"/>
        <v>Remove</v>
      </c>
      <c r="W4003"/>
      <c r="X4003"/>
      <c r="Y4003"/>
      <c r="Z4003"/>
      <c r="AA4003"/>
      <c r="AC4003"/>
      <c r="AE4003"/>
    </row>
    <row r="4004" spans="1:31" hidden="1" x14ac:dyDescent="0.3">
      <c r="A4004" s="3">
        <v>3375350040</v>
      </c>
      <c r="B4004" s="3" t="s">
        <v>9258</v>
      </c>
      <c r="C4004" s="3" t="s">
        <v>9258</v>
      </c>
      <c r="D4004" s="3">
        <v>130.69655151858399</v>
      </c>
      <c r="E4004" s="3" t="s">
        <v>9263</v>
      </c>
      <c r="F4004" s="3" t="s">
        <v>62</v>
      </c>
      <c r="G4004" s="3" t="s">
        <v>113</v>
      </c>
      <c r="H4004" s="3" t="s">
        <v>4</v>
      </c>
      <c r="I4004" s="3" t="s">
        <v>25</v>
      </c>
      <c r="J4004" s="3" t="s">
        <v>26</v>
      </c>
      <c r="K4004" s="3" t="s">
        <v>27</v>
      </c>
      <c r="L4004" s="3" t="s">
        <v>4</v>
      </c>
      <c r="O4004" s="3" t="s">
        <v>9</v>
      </c>
      <c r="P4004" s="3" t="s">
        <v>4</v>
      </c>
      <c r="Q4004" s="3" t="s">
        <v>10</v>
      </c>
      <c r="V4004" t="str">
        <f t="shared" si="210"/>
        <v>Remove</v>
      </c>
      <c r="W4004"/>
      <c r="X4004"/>
      <c r="Y4004"/>
      <c r="Z4004"/>
      <c r="AA4004"/>
      <c r="AC4004"/>
      <c r="AE4004"/>
    </row>
    <row r="4005" spans="1:31" hidden="1" x14ac:dyDescent="0.3">
      <c r="A4005" s="3">
        <v>3376206040</v>
      </c>
      <c r="B4005" s="3" t="s">
        <v>9264</v>
      </c>
      <c r="C4005" s="3" t="s">
        <v>9264</v>
      </c>
      <c r="D4005" s="3">
        <v>52.065513291581802</v>
      </c>
      <c r="E4005" s="3" t="s">
        <v>9265</v>
      </c>
      <c r="F4005" s="3" t="s">
        <v>26</v>
      </c>
      <c r="G4005" s="3" t="s">
        <v>27</v>
      </c>
      <c r="H4005" s="3" t="s">
        <v>4</v>
      </c>
      <c r="I4005" s="3" t="s">
        <v>1655</v>
      </c>
      <c r="J4005" s="3" t="s">
        <v>26</v>
      </c>
      <c r="K4005" s="3" t="s">
        <v>72</v>
      </c>
      <c r="L4005" s="3" t="s">
        <v>4</v>
      </c>
      <c r="O4005" s="3" t="s">
        <v>9</v>
      </c>
      <c r="P4005" s="3" t="s">
        <v>4</v>
      </c>
      <c r="Q4005" s="3" t="s">
        <v>10</v>
      </c>
      <c r="V4005" t="str">
        <f t="shared" si="210"/>
        <v>Remove</v>
      </c>
      <c r="W4005"/>
      <c r="X4005"/>
      <c r="Y4005"/>
      <c r="Z4005"/>
      <c r="AA4005"/>
      <c r="AC4005"/>
      <c r="AE4005"/>
    </row>
    <row r="4006" spans="1:31" hidden="1" x14ac:dyDescent="0.3">
      <c r="A4006" s="3">
        <v>3374064040</v>
      </c>
      <c r="B4006" s="3" t="s">
        <v>9264</v>
      </c>
      <c r="C4006" s="3" t="s">
        <v>9264</v>
      </c>
      <c r="D4006" s="3">
        <v>101.58177332752901</v>
      </c>
      <c r="E4006" s="3" t="s">
        <v>9266</v>
      </c>
      <c r="F4006" s="3" t="s">
        <v>13</v>
      </c>
      <c r="G4006" s="3" t="s">
        <v>74</v>
      </c>
      <c r="H4006" s="3" t="s">
        <v>107</v>
      </c>
      <c r="I4006" s="3" t="s">
        <v>9267</v>
      </c>
      <c r="J4006" s="3" t="s">
        <v>98</v>
      </c>
      <c r="K4006" s="3" t="s">
        <v>485</v>
      </c>
      <c r="L4006" s="3" t="s">
        <v>107</v>
      </c>
      <c r="O4006" s="3" t="s">
        <v>9</v>
      </c>
      <c r="P4006" s="3" t="s">
        <v>107</v>
      </c>
      <c r="Q4006" s="3" t="s">
        <v>10</v>
      </c>
      <c r="V4006" t="str">
        <f t="shared" si="210"/>
        <v>Remove</v>
      </c>
      <c r="W4006"/>
      <c r="X4006"/>
      <c r="Y4006"/>
      <c r="Z4006"/>
      <c r="AA4006"/>
      <c r="AC4006"/>
      <c r="AE4006"/>
    </row>
    <row r="4007" spans="1:31" ht="28.8" x14ac:dyDescent="0.3">
      <c r="A4007" s="3">
        <v>3385784040</v>
      </c>
      <c r="B4007" s="3" t="s">
        <v>9203</v>
      </c>
      <c r="C4007" s="3" t="s">
        <v>9203</v>
      </c>
      <c r="D4007" s="3">
        <v>65.443232287102404</v>
      </c>
      <c r="E4007" s="3" t="s">
        <v>16036</v>
      </c>
      <c r="F4007" s="3" t="s">
        <v>23</v>
      </c>
      <c r="G4007" s="3" t="s">
        <v>137</v>
      </c>
      <c r="H4007" s="3" t="s">
        <v>16004</v>
      </c>
      <c r="I4007" s="3" t="s">
        <v>9268</v>
      </c>
      <c r="J4007" s="3" t="s">
        <v>62</v>
      </c>
      <c r="K4007" s="3" t="s">
        <v>210</v>
      </c>
      <c r="L4007" s="3" t="s">
        <v>28</v>
      </c>
      <c r="N4007" s="3" t="s">
        <v>9269</v>
      </c>
      <c r="O4007" s="3" t="s">
        <v>9</v>
      </c>
      <c r="P4007" s="3" t="s">
        <v>4</v>
      </c>
      <c r="Q4007" s="3" t="s">
        <v>10</v>
      </c>
      <c r="R4007" s="2" t="s">
        <v>28</v>
      </c>
      <c r="S4007" s="3">
        <v>8.2200000000000006</v>
      </c>
      <c r="T4007" s="3">
        <v>13.16</v>
      </c>
      <c r="U4007" s="3">
        <v>14.62</v>
      </c>
      <c r="V4007" s="3" t="str">
        <f t="shared" si="210"/>
        <v>Keep</v>
      </c>
      <c r="W4007" s="2" t="str">
        <f>MID(B4007, 5, 11)</f>
        <v>Apr 04 2019</v>
      </c>
      <c r="X4007" s="3">
        <f t="shared" ref="X4007" si="213">VALUE(RIGHT(W4007,4))</f>
        <v>2019</v>
      </c>
      <c r="Y4007" s="2" t="str">
        <f>H4007&amp;X4007</f>
        <v>china2019</v>
      </c>
      <c r="Z4007" s="1" t="s">
        <v>16100</v>
      </c>
      <c r="AA4007" s="1">
        <f>IFERROR(VLOOKUP(Z4007, RISKSHEET!$A$2:$G$1000, 4, FALSE), "Missing")</f>
        <v>-0.26168152689933799</v>
      </c>
      <c r="AB4007">
        <f>IFERROR(VLOOKUP(Z4007, RISKSHEET!$A$2:$G$1000, 5, FALSE), "Missing")</f>
        <v>-0.25978067517280601</v>
      </c>
      <c r="AC4007" s="1">
        <f>IFERROR(VLOOKUP(Z4007, RISKSHEET!$A$2:$G$1000, 6, FALSE), "Missing")</f>
        <v>0.54486250877380404</v>
      </c>
      <c r="AD4007" t="str">
        <f>_xlfn.XLOOKUP(Z4007, CREDITRATING!I:I, CREDITRATING!E:E, "Missing")</f>
        <v>A+</v>
      </c>
      <c r="AE4007" s="1">
        <f>_xlfn.XLOOKUP(Z4007, CREDITRATING!I:I, CREDITRATING!F:F, "Missing")</f>
        <v>5</v>
      </c>
    </row>
    <row r="4008" spans="1:31" hidden="1" x14ac:dyDescent="0.3">
      <c r="A4008" s="3">
        <v>3378422040</v>
      </c>
      <c r="B4008" s="3" t="s">
        <v>9203</v>
      </c>
      <c r="C4008" s="3" t="s">
        <v>9203</v>
      </c>
      <c r="D4008" s="3">
        <v>506.721511818534</v>
      </c>
      <c r="E4008" s="3" t="s">
        <v>9270</v>
      </c>
      <c r="F4008" s="3" t="s">
        <v>6</v>
      </c>
      <c r="G4008" s="3" t="s">
        <v>117</v>
      </c>
      <c r="H4008" s="3" t="s">
        <v>4</v>
      </c>
      <c r="I4008" s="3" t="s">
        <v>9271</v>
      </c>
      <c r="J4008" s="3" t="s">
        <v>6</v>
      </c>
      <c r="K4008" s="3" t="s">
        <v>117</v>
      </c>
      <c r="L4008" s="3" t="s">
        <v>4</v>
      </c>
      <c r="O4008" s="3" t="s">
        <v>9</v>
      </c>
      <c r="P4008" s="3" t="s">
        <v>4</v>
      </c>
      <c r="Q4008" s="3" t="s">
        <v>10</v>
      </c>
      <c r="V4008" t="str">
        <f t="shared" si="210"/>
        <v>Remove</v>
      </c>
      <c r="W4008"/>
      <c r="X4008"/>
      <c r="Y4008"/>
      <c r="Z4008"/>
      <c r="AA4008"/>
      <c r="AC4008"/>
      <c r="AE4008"/>
    </row>
    <row r="4009" spans="1:31" hidden="1" x14ac:dyDescent="0.3">
      <c r="A4009" s="3">
        <v>3376873040</v>
      </c>
      <c r="B4009" s="3" t="s">
        <v>9203</v>
      </c>
      <c r="C4009" s="3" t="s">
        <v>9203</v>
      </c>
      <c r="D4009" s="3">
        <v>417.30006855644001</v>
      </c>
      <c r="E4009" s="3" t="s">
        <v>9272</v>
      </c>
      <c r="F4009" s="3" t="s">
        <v>2</v>
      </c>
      <c r="G4009" s="3" t="s">
        <v>3</v>
      </c>
      <c r="H4009" s="3" t="s">
        <v>4</v>
      </c>
      <c r="I4009" s="3" t="s">
        <v>9273</v>
      </c>
      <c r="J4009" s="3" t="s">
        <v>26</v>
      </c>
      <c r="K4009" s="3" t="s">
        <v>27</v>
      </c>
      <c r="L4009" s="3" t="s">
        <v>3037</v>
      </c>
      <c r="O4009" s="3" t="s">
        <v>9</v>
      </c>
      <c r="P4009" s="3" t="s">
        <v>4</v>
      </c>
      <c r="Q4009" s="3" t="s">
        <v>10</v>
      </c>
      <c r="V4009" t="str">
        <f t="shared" si="210"/>
        <v>Remove</v>
      </c>
      <c r="W4009"/>
      <c r="X4009"/>
      <c r="Y4009"/>
      <c r="Z4009"/>
      <c r="AA4009"/>
      <c r="AC4009"/>
      <c r="AE4009"/>
    </row>
    <row r="4010" spans="1:31" hidden="1" x14ac:dyDescent="0.3">
      <c r="A4010" s="3">
        <v>3376629040</v>
      </c>
      <c r="B4010" s="3" t="s">
        <v>9203</v>
      </c>
      <c r="C4010" s="3" t="s">
        <v>9203</v>
      </c>
      <c r="D4010" s="3">
        <v>497.304986735819</v>
      </c>
      <c r="E4010" s="3" t="s">
        <v>9274</v>
      </c>
      <c r="F4010" s="3" t="s">
        <v>6</v>
      </c>
      <c r="G4010" s="3" t="s">
        <v>34</v>
      </c>
      <c r="H4010" s="3" t="s">
        <v>4</v>
      </c>
      <c r="I4010" s="3" t="s">
        <v>8848</v>
      </c>
      <c r="J4010" s="3" t="s">
        <v>6</v>
      </c>
      <c r="K4010" s="3" t="s">
        <v>34</v>
      </c>
      <c r="L4010" s="3" t="s">
        <v>4</v>
      </c>
      <c r="O4010" s="3" t="s">
        <v>9</v>
      </c>
      <c r="P4010" s="3" t="s">
        <v>4</v>
      </c>
      <c r="Q4010" s="3" t="s">
        <v>10</v>
      </c>
      <c r="V4010" t="str">
        <f t="shared" si="210"/>
        <v>Remove</v>
      </c>
      <c r="W4010"/>
      <c r="X4010"/>
      <c r="Y4010"/>
      <c r="Z4010"/>
      <c r="AA4010"/>
      <c r="AC4010"/>
      <c r="AE4010"/>
    </row>
    <row r="4011" spans="1:31" hidden="1" x14ac:dyDescent="0.3">
      <c r="A4011" s="3">
        <v>3376083040</v>
      </c>
      <c r="B4011" s="3" t="s">
        <v>9203</v>
      </c>
      <c r="C4011" s="3" t="s">
        <v>9203</v>
      </c>
      <c r="D4011" s="3">
        <v>100.002323202805</v>
      </c>
      <c r="E4011" s="3" t="s">
        <v>9275</v>
      </c>
      <c r="F4011" s="3" t="s">
        <v>18</v>
      </c>
      <c r="G4011" s="3" t="s">
        <v>19</v>
      </c>
      <c r="H4011" s="3" t="s">
        <v>107</v>
      </c>
      <c r="I4011" s="3" t="s">
        <v>9276</v>
      </c>
      <c r="J4011" s="3" t="s">
        <v>26</v>
      </c>
      <c r="K4011" s="3" t="s">
        <v>27</v>
      </c>
      <c r="L4011" s="3" t="s">
        <v>239</v>
      </c>
      <c r="O4011" s="3" t="s">
        <v>9</v>
      </c>
      <c r="P4011" s="3" t="s">
        <v>107</v>
      </c>
      <c r="Q4011" s="3" t="s">
        <v>10</v>
      </c>
      <c r="V4011" t="str">
        <f t="shared" si="210"/>
        <v>Remove</v>
      </c>
      <c r="W4011"/>
      <c r="X4011"/>
      <c r="Y4011"/>
      <c r="Z4011"/>
      <c r="AA4011"/>
      <c r="AC4011"/>
      <c r="AE4011"/>
    </row>
    <row r="4012" spans="1:31" hidden="1" x14ac:dyDescent="0.3">
      <c r="A4012" s="3">
        <v>3433393040</v>
      </c>
      <c r="B4012" s="3" t="s">
        <v>9277</v>
      </c>
      <c r="C4012" s="3" t="s">
        <v>9277</v>
      </c>
      <c r="D4012" s="3">
        <v>425.00506038831998</v>
      </c>
      <c r="E4012" s="3" t="s">
        <v>9278</v>
      </c>
      <c r="F4012" s="3" t="s">
        <v>6</v>
      </c>
      <c r="G4012" s="3" t="s">
        <v>34</v>
      </c>
      <c r="H4012" s="3" t="s">
        <v>127</v>
      </c>
      <c r="I4012" s="3" t="s">
        <v>9279</v>
      </c>
      <c r="J4012" s="3" t="s">
        <v>83</v>
      </c>
      <c r="K4012" s="3" t="s">
        <v>159</v>
      </c>
      <c r="L4012" s="3" t="s">
        <v>127</v>
      </c>
      <c r="O4012" s="3" t="s">
        <v>9</v>
      </c>
      <c r="P4012" s="3" t="s">
        <v>127</v>
      </c>
      <c r="Q4012" s="3" t="s">
        <v>10</v>
      </c>
      <c r="V4012" t="str">
        <f t="shared" si="210"/>
        <v>Remove</v>
      </c>
      <c r="W4012"/>
      <c r="X4012"/>
      <c r="Y4012"/>
      <c r="Z4012"/>
      <c r="AA4012"/>
      <c r="AC4012"/>
      <c r="AE4012"/>
    </row>
    <row r="4013" spans="1:31" hidden="1" x14ac:dyDescent="0.3">
      <c r="A4013" s="3">
        <v>3377643040</v>
      </c>
      <c r="B4013" s="3" t="s">
        <v>9277</v>
      </c>
      <c r="C4013" s="3" t="s">
        <v>9280</v>
      </c>
      <c r="D4013" s="3">
        <v>8824.3255866940108</v>
      </c>
      <c r="E4013" s="3" t="s">
        <v>1439</v>
      </c>
      <c r="F4013" s="3" t="s">
        <v>6</v>
      </c>
      <c r="G4013" s="3" t="s">
        <v>34</v>
      </c>
      <c r="H4013" s="3" t="s">
        <v>4</v>
      </c>
      <c r="I4013" s="3" t="s">
        <v>9281</v>
      </c>
      <c r="J4013" s="3" t="s">
        <v>6</v>
      </c>
      <c r="K4013" s="3" t="s">
        <v>117</v>
      </c>
      <c r="L4013" s="3" t="s">
        <v>4</v>
      </c>
      <c r="M4013" s="3" t="s">
        <v>9282</v>
      </c>
      <c r="N4013" s="3" t="s">
        <v>687</v>
      </c>
      <c r="O4013" s="3" t="s">
        <v>9</v>
      </c>
      <c r="P4013" s="3" t="s">
        <v>4</v>
      </c>
      <c r="Q4013" s="3" t="s">
        <v>10</v>
      </c>
      <c r="V4013" t="str">
        <f t="shared" si="210"/>
        <v>Remove</v>
      </c>
      <c r="W4013"/>
      <c r="X4013"/>
      <c r="Y4013"/>
      <c r="Z4013"/>
      <c r="AA4013"/>
      <c r="AC4013"/>
      <c r="AE4013"/>
    </row>
    <row r="4014" spans="1:31" hidden="1" x14ac:dyDescent="0.3">
      <c r="A4014" s="3">
        <v>3377480040</v>
      </c>
      <c r="B4014" s="3" t="s">
        <v>9277</v>
      </c>
      <c r="C4014" s="3" t="s">
        <v>9283</v>
      </c>
      <c r="D4014" s="3">
        <v>483.744889496734</v>
      </c>
      <c r="E4014" s="3" t="s">
        <v>9284</v>
      </c>
      <c r="F4014" s="3" t="s">
        <v>41</v>
      </c>
      <c r="G4014" s="3" t="s">
        <v>144</v>
      </c>
      <c r="H4014" s="3" t="s">
        <v>4</v>
      </c>
      <c r="I4014" s="3" t="s">
        <v>5915</v>
      </c>
      <c r="J4014" s="3" t="s">
        <v>41</v>
      </c>
      <c r="K4014" s="3" t="s">
        <v>144</v>
      </c>
      <c r="L4014" s="3" t="s">
        <v>4</v>
      </c>
      <c r="N4014" s="3" t="s">
        <v>9285</v>
      </c>
      <c r="O4014" s="3" t="s">
        <v>9</v>
      </c>
      <c r="P4014" s="3" t="s">
        <v>4</v>
      </c>
      <c r="Q4014" s="3" t="s">
        <v>10</v>
      </c>
      <c r="V4014" t="str">
        <f t="shared" si="210"/>
        <v>Remove</v>
      </c>
      <c r="W4014"/>
      <c r="X4014"/>
      <c r="Y4014"/>
      <c r="Z4014"/>
      <c r="AA4014"/>
      <c r="AC4014"/>
      <c r="AE4014"/>
    </row>
    <row r="4015" spans="1:31" hidden="1" x14ac:dyDescent="0.3">
      <c r="A4015" s="3">
        <v>2777654040</v>
      </c>
      <c r="B4015" s="3" t="s">
        <v>9277</v>
      </c>
      <c r="C4015" s="3" t="s">
        <v>9277</v>
      </c>
      <c r="D4015" s="3">
        <v>8681.6803586700207</v>
      </c>
      <c r="E4015" s="3" t="s">
        <v>9286</v>
      </c>
      <c r="F4015" s="3" t="s">
        <v>41</v>
      </c>
      <c r="G4015" s="3" t="s">
        <v>223</v>
      </c>
      <c r="H4015" s="3" t="s">
        <v>49</v>
      </c>
      <c r="I4015" s="3" t="s">
        <v>25</v>
      </c>
      <c r="J4015" s="3" t="s">
        <v>26</v>
      </c>
      <c r="K4015" s="3" t="s">
        <v>27</v>
      </c>
      <c r="L4015" s="3" t="s">
        <v>167</v>
      </c>
      <c r="M4015" s="3" t="s">
        <v>9287</v>
      </c>
      <c r="N4015" s="3" t="s">
        <v>296</v>
      </c>
      <c r="O4015" s="3" t="s">
        <v>9</v>
      </c>
      <c r="P4015" s="3" t="s">
        <v>49</v>
      </c>
      <c r="Q4015" s="3" t="s">
        <v>10</v>
      </c>
      <c r="V4015" t="str">
        <f t="shared" si="210"/>
        <v>Remove</v>
      </c>
      <c r="W4015"/>
      <c r="X4015"/>
      <c r="Y4015"/>
      <c r="Z4015"/>
      <c r="AA4015"/>
      <c r="AC4015"/>
      <c r="AE4015"/>
    </row>
    <row r="4016" spans="1:31" hidden="1" x14ac:dyDescent="0.3">
      <c r="A4016" s="3">
        <v>3378724040</v>
      </c>
      <c r="B4016" s="3" t="s">
        <v>9288</v>
      </c>
      <c r="C4016" s="3" t="s">
        <v>9289</v>
      </c>
      <c r="D4016" s="3">
        <v>497.79957259513998</v>
      </c>
      <c r="E4016" s="3" t="s">
        <v>9290</v>
      </c>
      <c r="F4016" s="3" t="s">
        <v>23</v>
      </c>
      <c r="G4016" s="3" t="s">
        <v>126</v>
      </c>
      <c r="H4016" s="3" t="s">
        <v>4</v>
      </c>
      <c r="I4016" s="3" t="s">
        <v>9291</v>
      </c>
      <c r="J4016" s="3" t="s">
        <v>18</v>
      </c>
      <c r="K4016" s="3" t="s">
        <v>186</v>
      </c>
      <c r="L4016" s="3" t="s">
        <v>4</v>
      </c>
      <c r="N4016" s="3" t="s">
        <v>118</v>
      </c>
      <c r="O4016" s="3" t="s">
        <v>9</v>
      </c>
      <c r="P4016" s="3" t="s">
        <v>4</v>
      </c>
      <c r="Q4016" s="3" t="s">
        <v>10</v>
      </c>
      <c r="V4016" t="str">
        <f t="shared" si="210"/>
        <v>Remove</v>
      </c>
      <c r="W4016"/>
      <c r="X4016"/>
      <c r="Y4016"/>
      <c r="Z4016"/>
      <c r="AA4016"/>
      <c r="AC4016"/>
      <c r="AE4016"/>
    </row>
    <row r="4017" spans="1:31" hidden="1" x14ac:dyDescent="0.3">
      <c r="A4017" s="3">
        <v>3378717040</v>
      </c>
      <c r="B4017" s="3" t="s">
        <v>9288</v>
      </c>
      <c r="C4017" s="3" t="s">
        <v>8516</v>
      </c>
      <c r="D4017" s="3">
        <v>100.546524467803</v>
      </c>
      <c r="E4017" s="3" t="s">
        <v>9292</v>
      </c>
      <c r="F4017" s="3" t="s">
        <v>26</v>
      </c>
      <c r="G4017" s="3" t="s">
        <v>27</v>
      </c>
      <c r="H4017" s="3" t="s">
        <v>4</v>
      </c>
      <c r="I4017" s="3" t="s">
        <v>9293</v>
      </c>
      <c r="J4017" s="3" t="s">
        <v>23</v>
      </c>
      <c r="K4017" s="3" t="s">
        <v>126</v>
      </c>
      <c r="L4017" s="3" t="s">
        <v>4</v>
      </c>
      <c r="N4017" s="3" t="s">
        <v>2547</v>
      </c>
      <c r="O4017" s="3" t="s">
        <v>9</v>
      </c>
      <c r="P4017" s="3" t="s">
        <v>4</v>
      </c>
      <c r="Q4017" s="3" t="s">
        <v>10</v>
      </c>
      <c r="V4017" t="str">
        <f t="shared" si="210"/>
        <v>Remove</v>
      </c>
      <c r="W4017"/>
      <c r="X4017"/>
      <c r="Y4017"/>
      <c r="Z4017"/>
      <c r="AA4017"/>
      <c r="AC4017"/>
      <c r="AE4017"/>
    </row>
    <row r="4018" spans="1:31" hidden="1" x14ac:dyDescent="0.3">
      <c r="A4018" s="3">
        <v>3378718040</v>
      </c>
      <c r="B4018" s="3" t="s">
        <v>9225</v>
      </c>
      <c r="C4018" s="3" t="s">
        <v>9225</v>
      </c>
      <c r="D4018" s="3">
        <v>3435.7781185789599</v>
      </c>
      <c r="E4018" s="3" t="s">
        <v>9294</v>
      </c>
      <c r="F4018" s="3" t="s">
        <v>26</v>
      </c>
      <c r="G4018" s="3" t="s">
        <v>72</v>
      </c>
      <c r="H4018" s="3" t="s">
        <v>4</v>
      </c>
      <c r="I4018" s="3" t="s">
        <v>9295</v>
      </c>
      <c r="J4018" s="3" t="s">
        <v>41</v>
      </c>
      <c r="K4018" s="3" t="s">
        <v>144</v>
      </c>
      <c r="L4018" s="3" t="s">
        <v>4</v>
      </c>
      <c r="N4018" s="3" t="s">
        <v>59</v>
      </c>
      <c r="O4018" s="3" t="s">
        <v>9</v>
      </c>
      <c r="P4018" s="3" t="s">
        <v>4</v>
      </c>
      <c r="Q4018" s="3" t="s">
        <v>10</v>
      </c>
      <c r="V4018" t="str">
        <f t="shared" si="210"/>
        <v>Remove</v>
      </c>
      <c r="W4018"/>
      <c r="X4018"/>
      <c r="Y4018"/>
      <c r="Z4018"/>
      <c r="AA4018"/>
      <c r="AC4018"/>
      <c r="AE4018"/>
    </row>
    <row r="4019" spans="1:31" hidden="1" x14ac:dyDescent="0.3">
      <c r="A4019" s="3">
        <v>3379677040</v>
      </c>
      <c r="B4019" s="3" t="s">
        <v>9296</v>
      </c>
      <c r="C4019" s="3" t="s">
        <v>9296</v>
      </c>
      <c r="D4019" s="3">
        <v>52.1524042258348</v>
      </c>
      <c r="E4019" s="3" t="s">
        <v>9297</v>
      </c>
      <c r="F4019" s="3" t="s">
        <v>2</v>
      </c>
      <c r="G4019" s="3" t="s">
        <v>208</v>
      </c>
      <c r="H4019" s="3" t="s">
        <v>4</v>
      </c>
      <c r="I4019" s="3" t="s">
        <v>9298</v>
      </c>
      <c r="J4019" s="3" t="s">
        <v>83</v>
      </c>
      <c r="K4019" s="3" t="s">
        <v>84</v>
      </c>
      <c r="L4019" s="3" t="s">
        <v>4</v>
      </c>
      <c r="O4019" s="3" t="s">
        <v>9</v>
      </c>
      <c r="P4019" s="3" t="s">
        <v>4</v>
      </c>
      <c r="Q4019" s="3" t="s">
        <v>10</v>
      </c>
      <c r="V4019" t="str">
        <f t="shared" si="210"/>
        <v>Remove</v>
      </c>
      <c r="W4019"/>
      <c r="X4019"/>
      <c r="Y4019"/>
      <c r="Z4019"/>
      <c r="AA4019"/>
      <c r="AC4019"/>
      <c r="AE4019"/>
    </row>
    <row r="4020" spans="1:31" hidden="1" x14ac:dyDescent="0.3">
      <c r="A4020" s="3">
        <v>3379654040</v>
      </c>
      <c r="B4020" s="3" t="s">
        <v>9296</v>
      </c>
      <c r="C4020" s="3" t="s">
        <v>9100</v>
      </c>
      <c r="D4020" s="3">
        <v>59.0740713146876</v>
      </c>
      <c r="E4020" s="3" t="s">
        <v>9299</v>
      </c>
      <c r="F4020" s="3" t="s">
        <v>62</v>
      </c>
      <c r="G4020" s="3" t="s">
        <v>113</v>
      </c>
      <c r="H4020" s="3" t="s">
        <v>4</v>
      </c>
      <c r="I4020" s="3" t="s">
        <v>9300</v>
      </c>
      <c r="J4020" s="3" t="s">
        <v>6</v>
      </c>
      <c r="K4020" s="3" t="s">
        <v>7</v>
      </c>
      <c r="L4020" s="3" t="s">
        <v>4</v>
      </c>
      <c r="N4020" s="3" t="s">
        <v>75</v>
      </c>
      <c r="O4020" s="3" t="s">
        <v>9</v>
      </c>
      <c r="P4020" s="3" t="s">
        <v>4</v>
      </c>
      <c r="Q4020" s="3" t="s">
        <v>10</v>
      </c>
      <c r="V4020" t="str">
        <f t="shared" si="210"/>
        <v>Remove</v>
      </c>
      <c r="W4020"/>
      <c r="X4020"/>
      <c r="Y4020"/>
      <c r="Z4020"/>
      <c r="AA4020"/>
      <c r="AC4020"/>
      <c r="AE4020"/>
    </row>
    <row r="4021" spans="1:31" hidden="1" x14ac:dyDescent="0.3">
      <c r="A4021" s="3">
        <v>3379626040</v>
      </c>
      <c r="B4021" s="3" t="s">
        <v>9296</v>
      </c>
      <c r="C4021" s="3" t="s">
        <v>9296</v>
      </c>
      <c r="D4021" s="3">
        <v>82.407951006541396</v>
      </c>
      <c r="E4021" s="3" t="s">
        <v>9301</v>
      </c>
      <c r="F4021" s="3" t="s">
        <v>2</v>
      </c>
      <c r="G4021" s="3" t="s">
        <v>3</v>
      </c>
      <c r="H4021" s="3" t="s">
        <v>4</v>
      </c>
      <c r="I4021" s="3" t="s">
        <v>25</v>
      </c>
      <c r="J4021" s="3" t="s">
        <v>26</v>
      </c>
      <c r="K4021" s="3" t="s">
        <v>27</v>
      </c>
      <c r="L4021" s="3" t="s">
        <v>4</v>
      </c>
      <c r="O4021" s="3" t="s">
        <v>9</v>
      </c>
      <c r="P4021" s="3" t="s">
        <v>4</v>
      </c>
      <c r="Q4021" s="3" t="s">
        <v>10</v>
      </c>
      <c r="V4021" t="str">
        <f t="shared" si="210"/>
        <v>Remove</v>
      </c>
      <c r="W4021"/>
      <c r="X4021"/>
      <c r="Y4021"/>
      <c r="Z4021"/>
      <c r="AA4021"/>
      <c r="AC4021"/>
      <c r="AE4021"/>
    </row>
    <row r="4022" spans="1:31" hidden="1" x14ac:dyDescent="0.3">
      <c r="A4022" s="3">
        <v>3261395040</v>
      </c>
      <c r="B4022" s="3" t="s">
        <v>9296</v>
      </c>
      <c r="C4022" s="3" t="s">
        <v>9296</v>
      </c>
      <c r="D4022" s="3">
        <v>329.88183755271098</v>
      </c>
      <c r="E4022" s="3" t="s">
        <v>9302</v>
      </c>
      <c r="F4022" s="3" t="s">
        <v>6</v>
      </c>
      <c r="G4022" s="3" t="s">
        <v>79</v>
      </c>
      <c r="H4022" s="3" t="s">
        <v>4</v>
      </c>
      <c r="I4022" s="3" t="s">
        <v>9303</v>
      </c>
      <c r="J4022" s="3" t="s">
        <v>2</v>
      </c>
      <c r="K4022" s="3" t="s">
        <v>3</v>
      </c>
      <c r="L4022" s="3" t="s">
        <v>4</v>
      </c>
      <c r="N4022" s="3" t="s">
        <v>8</v>
      </c>
      <c r="O4022" s="3" t="s">
        <v>9</v>
      </c>
      <c r="P4022" s="3" t="s">
        <v>4</v>
      </c>
      <c r="Q4022" s="3" t="s">
        <v>10</v>
      </c>
      <c r="V4022" t="str">
        <f t="shared" si="210"/>
        <v>Remove</v>
      </c>
      <c r="W4022"/>
      <c r="X4022"/>
      <c r="Y4022"/>
      <c r="Z4022"/>
      <c r="AA4022"/>
      <c r="AC4022"/>
      <c r="AE4022"/>
    </row>
    <row r="4023" spans="1:31" hidden="1" x14ac:dyDescent="0.3">
      <c r="A4023" s="3">
        <v>3381774040</v>
      </c>
      <c r="B4023" s="3" t="s">
        <v>9304</v>
      </c>
      <c r="C4023" s="3" t="s">
        <v>9304</v>
      </c>
      <c r="D4023" s="3">
        <v>94.125029414071705</v>
      </c>
      <c r="E4023" s="3" t="s">
        <v>9305</v>
      </c>
      <c r="F4023" s="3" t="s">
        <v>2</v>
      </c>
      <c r="G4023" s="3" t="s">
        <v>208</v>
      </c>
      <c r="H4023" s="3" t="s">
        <v>49</v>
      </c>
      <c r="I4023" s="3" t="s">
        <v>6560</v>
      </c>
      <c r="J4023" s="3" t="s">
        <v>2</v>
      </c>
      <c r="K4023" s="3" t="s">
        <v>208</v>
      </c>
      <c r="L4023" s="3" t="s">
        <v>49</v>
      </c>
      <c r="O4023" s="3" t="s">
        <v>9</v>
      </c>
      <c r="P4023" s="3" t="s">
        <v>49</v>
      </c>
      <c r="Q4023" s="3" t="s">
        <v>10</v>
      </c>
      <c r="V4023" t="str">
        <f t="shared" si="210"/>
        <v>Remove</v>
      </c>
      <c r="W4023"/>
      <c r="X4023"/>
      <c r="Y4023"/>
      <c r="Z4023"/>
      <c r="AA4023"/>
      <c r="AC4023"/>
      <c r="AE4023"/>
    </row>
    <row r="4024" spans="1:31" hidden="1" x14ac:dyDescent="0.3">
      <c r="A4024" s="3">
        <v>3381256040</v>
      </c>
      <c r="B4024" s="3" t="s">
        <v>9304</v>
      </c>
      <c r="C4024" s="3" t="s">
        <v>9304</v>
      </c>
      <c r="D4024" s="3">
        <v>61.676172322904399</v>
      </c>
      <c r="E4024" s="3" t="s">
        <v>9306</v>
      </c>
      <c r="F4024" s="3" t="s">
        <v>62</v>
      </c>
      <c r="G4024" s="3" t="s">
        <v>113</v>
      </c>
      <c r="H4024" s="3" t="s">
        <v>4</v>
      </c>
      <c r="I4024" s="3" t="s">
        <v>9307</v>
      </c>
      <c r="J4024" s="3" t="s">
        <v>26</v>
      </c>
      <c r="K4024" s="3" t="s">
        <v>27</v>
      </c>
      <c r="L4024" s="3" t="s">
        <v>4</v>
      </c>
      <c r="O4024" s="3" t="s">
        <v>9</v>
      </c>
      <c r="P4024" s="3" t="s">
        <v>4</v>
      </c>
      <c r="Q4024" s="3" t="s">
        <v>10</v>
      </c>
      <c r="V4024" t="str">
        <f t="shared" si="210"/>
        <v>Remove</v>
      </c>
      <c r="W4024"/>
      <c r="X4024"/>
      <c r="Y4024"/>
      <c r="Z4024"/>
      <c r="AA4024"/>
      <c r="AC4024"/>
      <c r="AE4024"/>
    </row>
    <row r="4025" spans="1:31" hidden="1" x14ac:dyDescent="0.3">
      <c r="A4025" s="3">
        <v>3380800040</v>
      </c>
      <c r="B4025" s="3" t="s">
        <v>9304</v>
      </c>
      <c r="C4025" s="3" t="s">
        <v>9308</v>
      </c>
      <c r="D4025" s="3">
        <v>1925.7759496528799</v>
      </c>
      <c r="E4025" s="3" t="s">
        <v>9309</v>
      </c>
      <c r="F4025" s="3" t="s">
        <v>18</v>
      </c>
      <c r="G4025" s="3" t="s">
        <v>186</v>
      </c>
      <c r="H4025" s="3" t="s">
        <v>4</v>
      </c>
      <c r="I4025" s="3" t="s">
        <v>9310</v>
      </c>
      <c r="J4025" s="3" t="s">
        <v>6</v>
      </c>
      <c r="K4025" s="3" t="s">
        <v>79</v>
      </c>
      <c r="L4025" s="3" t="s">
        <v>4</v>
      </c>
      <c r="M4025" s="3" t="s">
        <v>486</v>
      </c>
      <c r="N4025" s="3" t="s">
        <v>6777</v>
      </c>
      <c r="O4025" s="3" t="s">
        <v>9</v>
      </c>
      <c r="P4025" s="3" t="s">
        <v>4</v>
      </c>
      <c r="Q4025" s="3" t="s">
        <v>10</v>
      </c>
      <c r="V4025" t="str">
        <f t="shared" si="210"/>
        <v>Remove</v>
      </c>
      <c r="W4025"/>
      <c r="X4025"/>
      <c r="Y4025"/>
      <c r="Z4025"/>
      <c r="AA4025"/>
      <c r="AC4025"/>
      <c r="AE4025"/>
    </row>
    <row r="4026" spans="1:31" hidden="1" x14ac:dyDescent="0.3">
      <c r="A4026" s="3">
        <v>3496347040</v>
      </c>
      <c r="B4026" s="3" t="s">
        <v>9311</v>
      </c>
      <c r="C4026" s="3" t="s">
        <v>9312</v>
      </c>
      <c r="D4026" s="3">
        <v>609.59916516568001</v>
      </c>
      <c r="E4026" s="3" t="s">
        <v>9313</v>
      </c>
      <c r="F4026" s="3" t="s">
        <v>6</v>
      </c>
      <c r="G4026" s="3" t="s">
        <v>34</v>
      </c>
      <c r="H4026" s="3" t="s">
        <v>4</v>
      </c>
      <c r="I4026" s="3" t="s">
        <v>9314</v>
      </c>
      <c r="J4026" s="3" t="s">
        <v>26</v>
      </c>
      <c r="K4026" s="3" t="s">
        <v>27</v>
      </c>
      <c r="L4026" s="3" t="s">
        <v>28</v>
      </c>
      <c r="N4026" s="3" t="s">
        <v>2547</v>
      </c>
      <c r="O4026" s="3" t="s">
        <v>9</v>
      </c>
      <c r="P4026" s="3" t="s">
        <v>4</v>
      </c>
      <c r="Q4026" s="3" t="s">
        <v>10</v>
      </c>
      <c r="V4026" t="str">
        <f t="shared" si="210"/>
        <v>Remove</v>
      </c>
      <c r="W4026"/>
      <c r="X4026"/>
      <c r="Y4026"/>
      <c r="Z4026"/>
      <c r="AA4026"/>
      <c r="AC4026"/>
      <c r="AE4026"/>
    </row>
    <row r="4027" spans="1:31" hidden="1" x14ac:dyDescent="0.3">
      <c r="A4027" s="3">
        <v>3389866040</v>
      </c>
      <c r="B4027" s="3" t="s">
        <v>9311</v>
      </c>
      <c r="C4027" s="3" t="s">
        <v>9311</v>
      </c>
      <c r="D4027" s="3">
        <v>85.773055796473002</v>
      </c>
      <c r="E4027" s="3" t="s">
        <v>9315</v>
      </c>
      <c r="F4027" s="3" t="s">
        <v>6</v>
      </c>
      <c r="G4027" s="3" t="s">
        <v>7</v>
      </c>
      <c r="H4027" s="3" t="s">
        <v>107</v>
      </c>
      <c r="I4027" s="3" t="s">
        <v>7377</v>
      </c>
      <c r="J4027" s="3" t="s">
        <v>26</v>
      </c>
      <c r="K4027" s="3" t="s">
        <v>27</v>
      </c>
      <c r="L4027" s="3" t="s">
        <v>107</v>
      </c>
      <c r="O4027" s="3" t="s">
        <v>9</v>
      </c>
      <c r="P4027" s="3" t="s">
        <v>107</v>
      </c>
      <c r="Q4027" s="3" t="s">
        <v>10</v>
      </c>
      <c r="V4027" t="str">
        <f t="shared" si="210"/>
        <v>Remove</v>
      </c>
      <c r="W4027"/>
      <c r="X4027"/>
      <c r="Y4027"/>
      <c r="Z4027"/>
      <c r="AA4027"/>
      <c r="AC4027"/>
      <c r="AE4027"/>
    </row>
    <row r="4028" spans="1:31" hidden="1" x14ac:dyDescent="0.3">
      <c r="A4028" s="3">
        <v>3381480040</v>
      </c>
      <c r="B4028" s="3" t="s">
        <v>9311</v>
      </c>
      <c r="C4028" s="3" t="s">
        <v>9311</v>
      </c>
      <c r="D4028" s="3">
        <v>1025.0010306090901</v>
      </c>
      <c r="E4028" s="3" t="s">
        <v>9316</v>
      </c>
      <c r="F4028" s="3" t="s">
        <v>83</v>
      </c>
      <c r="G4028" s="3" t="s">
        <v>159</v>
      </c>
      <c r="H4028" s="3" t="s">
        <v>49</v>
      </c>
      <c r="I4028" s="3" t="s">
        <v>9317</v>
      </c>
      <c r="J4028" s="3" t="s">
        <v>26</v>
      </c>
      <c r="K4028" s="3" t="s">
        <v>27</v>
      </c>
      <c r="L4028" s="3" t="s">
        <v>3037</v>
      </c>
      <c r="M4028" s="3" t="s">
        <v>9318</v>
      </c>
      <c r="N4028" s="3" t="s">
        <v>9319</v>
      </c>
      <c r="O4028" s="3" t="s">
        <v>9</v>
      </c>
      <c r="P4028" s="3" t="s">
        <v>49</v>
      </c>
      <c r="Q4028" s="3" t="s">
        <v>10</v>
      </c>
      <c r="V4028" t="str">
        <f t="shared" si="210"/>
        <v>Remove</v>
      </c>
      <c r="W4028"/>
      <c r="X4028"/>
      <c r="Y4028"/>
      <c r="Z4028"/>
      <c r="AA4028"/>
      <c r="AC4028"/>
      <c r="AE4028"/>
    </row>
    <row r="4029" spans="1:31" hidden="1" x14ac:dyDescent="0.3">
      <c r="A4029" s="3">
        <v>3381258040</v>
      </c>
      <c r="B4029" s="3" t="s">
        <v>9311</v>
      </c>
      <c r="C4029" s="3" t="s">
        <v>9320</v>
      </c>
      <c r="D4029" s="3">
        <v>589.14691448261397</v>
      </c>
      <c r="E4029" s="3" t="s">
        <v>9321</v>
      </c>
      <c r="F4029" s="3" t="s">
        <v>2</v>
      </c>
      <c r="G4029" s="3" t="s">
        <v>181</v>
      </c>
      <c r="H4029" s="3" t="s">
        <v>4</v>
      </c>
      <c r="I4029" s="3" t="s">
        <v>9322</v>
      </c>
      <c r="J4029" s="3" t="s">
        <v>2</v>
      </c>
      <c r="K4029" s="3" t="s">
        <v>3</v>
      </c>
      <c r="L4029" s="3" t="s">
        <v>4</v>
      </c>
      <c r="N4029" s="3" t="s">
        <v>486</v>
      </c>
      <c r="O4029" s="3" t="s">
        <v>9</v>
      </c>
      <c r="P4029" s="3" t="s">
        <v>4</v>
      </c>
      <c r="Q4029" s="3" t="s">
        <v>10</v>
      </c>
      <c r="V4029" t="str">
        <f t="shared" si="210"/>
        <v>Remove</v>
      </c>
      <c r="W4029"/>
      <c r="X4029"/>
      <c r="Y4029"/>
      <c r="Z4029"/>
      <c r="AA4029"/>
      <c r="AC4029"/>
      <c r="AE4029"/>
    </row>
    <row r="4030" spans="1:31" hidden="1" x14ac:dyDescent="0.3">
      <c r="A4030" s="3">
        <v>3381750040</v>
      </c>
      <c r="B4030" s="3" t="s">
        <v>8126</v>
      </c>
      <c r="C4030" s="3" t="s">
        <v>9323</v>
      </c>
      <c r="D4030" s="3">
        <v>88.495947073548706</v>
      </c>
      <c r="E4030" s="3" t="s">
        <v>9324</v>
      </c>
      <c r="F4030" s="3" t="s">
        <v>83</v>
      </c>
      <c r="G4030" s="3" t="s">
        <v>159</v>
      </c>
      <c r="H4030" s="3" t="s">
        <v>4</v>
      </c>
      <c r="I4030" s="3" t="s">
        <v>1031</v>
      </c>
      <c r="J4030" s="3" t="s">
        <v>83</v>
      </c>
      <c r="K4030" s="3" t="s">
        <v>159</v>
      </c>
      <c r="L4030" s="3" t="s">
        <v>4</v>
      </c>
      <c r="N4030" s="3" t="s">
        <v>2171</v>
      </c>
      <c r="O4030" s="3" t="s">
        <v>9</v>
      </c>
      <c r="P4030" s="3" t="s">
        <v>4</v>
      </c>
      <c r="Q4030" s="3" t="s">
        <v>10</v>
      </c>
      <c r="V4030" t="str">
        <f t="shared" si="210"/>
        <v>Remove</v>
      </c>
      <c r="W4030"/>
      <c r="X4030"/>
      <c r="Y4030"/>
      <c r="Z4030"/>
      <c r="AA4030"/>
      <c r="AC4030"/>
      <c r="AE4030"/>
    </row>
    <row r="4031" spans="1:31" hidden="1" x14ac:dyDescent="0.3">
      <c r="A4031" s="3">
        <v>3383324040</v>
      </c>
      <c r="B4031" s="3" t="s">
        <v>9325</v>
      </c>
      <c r="C4031" s="3" t="s">
        <v>9325</v>
      </c>
      <c r="D4031" s="3">
        <v>463.58606250934702</v>
      </c>
      <c r="E4031" s="3" t="s">
        <v>9326</v>
      </c>
      <c r="F4031" s="3" t="s">
        <v>18</v>
      </c>
      <c r="G4031" s="3" t="s">
        <v>319</v>
      </c>
      <c r="H4031" s="3" t="s">
        <v>4</v>
      </c>
      <c r="I4031" s="3" t="s">
        <v>9327</v>
      </c>
      <c r="J4031" s="3" t="s">
        <v>18</v>
      </c>
      <c r="K4031" s="3" t="s">
        <v>186</v>
      </c>
      <c r="L4031" s="3" t="s">
        <v>4</v>
      </c>
      <c r="O4031" s="3" t="s">
        <v>9</v>
      </c>
      <c r="P4031" s="3" t="s">
        <v>4</v>
      </c>
      <c r="Q4031" s="3" t="s">
        <v>10</v>
      </c>
      <c r="V4031" t="str">
        <f t="shared" si="210"/>
        <v>Remove</v>
      </c>
      <c r="W4031"/>
      <c r="X4031"/>
      <c r="Y4031"/>
      <c r="Z4031"/>
      <c r="AA4031"/>
      <c r="AC4031"/>
      <c r="AE4031"/>
    </row>
    <row r="4032" spans="1:31" hidden="1" x14ac:dyDescent="0.3">
      <c r="A4032" s="3">
        <v>3383260040</v>
      </c>
      <c r="B4032" s="3" t="s">
        <v>9328</v>
      </c>
      <c r="C4032" s="3" t="s">
        <v>9312</v>
      </c>
      <c r="D4032" s="3">
        <v>137.754953254996</v>
      </c>
      <c r="E4032" s="3" t="s">
        <v>9329</v>
      </c>
      <c r="F4032" s="3" t="s">
        <v>41</v>
      </c>
      <c r="G4032" s="3" t="s">
        <v>459</v>
      </c>
      <c r="H4032" s="3" t="s">
        <v>4</v>
      </c>
      <c r="I4032" s="3" t="s">
        <v>9330</v>
      </c>
      <c r="J4032" s="3" t="s">
        <v>23</v>
      </c>
      <c r="K4032" s="3" t="s">
        <v>137</v>
      </c>
      <c r="L4032" s="3" t="s">
        <v>4</v>
      </c>
      <c r="N4032" s="3" t="s">
        <v>118</v>
      </c>
      <c r="O4032" s="3" t="s">
        <v>9</v>
      </c>
      <c r="P4032" s="3" t="s">
        <v>4</v>
      </c>
      <c r="Q4032" s="3" t="s">
        <v>10</v>
      </c>
      <c r="V4032" t="str">
        <f t="shared" si="210"/>
        <v>Remove</v>
      </c>
      <c r="W4032"/>
      <c r="X4032"/>
      <c r="Y4032"/>
      <c r="Z4032"/>
      <c r="AA4032"/>
      <c r="AC4032"/>
      <c r="AE4032"/>
    </row>
    <row r="4033" spans="1:31" hidden="1" x14ac:dyDescent="0.3">
      <c r="A4033" s="3">
        <v>3269049040</v>
      </c>
      <c r="B4033" s="3" t="s">
        <v>9328</v>
      </c>
      <c r="C4033" s="3" t="s">
        <v>9331</v>
      </c>
      <c r="D4033" s="3">
        <v>1075.27185425787</v>
      </c>
      <c r="E4033" s="3" t="s">
        <v>9332</v>
      </c>
      <c r="F4033" s="3" t="s">
        <v>6</v>
      </c>
      <c r="G4033" s="3" t="s">
        <v>34</v>
      </c>
      <c r="H4033" s="3" t="s">
        <v>107</v>
      </c>
      <c r="I4033" s="3" t="s">
        <v>25</v>
      </c>
      <c r="J4033" s="3" t="s">
        <v>26</v>
      </c>
      <c r="K4033" s="3" t="s">
        <v>27</v>
      </c>
      <c r="L4033" s="3" t="s">
        <v>2845</v>
      </c>
      <c r="M4033" s="3" t="s">
        <v>296</v>
      </c>
      <c r="N4033" s="3" t="s">
        <v>289</v>
      </c>
      <c r="O4033" s="3" t="s">
        <v>9</v>
      </c>
      <c r="P4033" s="3" t="s">
        <v>107</v>
      </c>
      <c r="Q4033" s="3" t="s">
        <v>10</v>
      </c>
      <c r="R4033" s="2" t="s">
        <v>1628</v>
      </c>
      <c r="V4033" t="str">
        <f t="shared" si="210"/>
        <v>Remove</v>
      </c>
      <c r="W4033"/>
      <c r="X4033"/>
      <c r="Y4033"/>
      <c r="Z4033"/>
      <c r="AA4033"/>
      <c r="AC4033"/>
      <c r="AE4033"/>
    </row>
    <row r="4034" spans="1:31" hidden="1" x14ac:dyDescent="0.3">
      <c r="A4034" s="3">
        <v>3384286040</v>
      </c>
      <c r="B4034" s="3" t="s">
        <v>9333</v>
      </c>
      <c r="C4034" s="3" t="s">
        <v>9333</v>
      </c>
      <c r="D4034" s="3">
        <v>135.42084377610701</v>
      </c>
      <c r="E4034" s="3" t="s">
        <v>9334</v>
      </c>
      <c r="F4034" s="3" t="s">
        <v>18</v>
      </c>
      <c r="G4034" s="3" t="s">
        <v>19</v>
      </c>
      <c r="H4034" s="3" t="s">
        <v>4</v>
      </c>
      <c r="I4034" s="3" t="s">
        <v>9335</v>
      </c>
      <c r="J4034" s="3" t="s">
        <v>6</v>
      </c>
      <c r="K4034" s="3" t="s">
        <v>117</v>
      </c>
      <c r="L4034" s="3" t="s">
        <v>4</v>
      </c>
      <c r="O4034" s="3" t="s">
        <v>9</v>
      </c>
      <c r="P4034" s="3" t="s">
        <v>4</v>
      </c>
      <c r="Q4034" s="3" t="s">
        <v>10</v>
      </c>
      <c r="V4034" t="str">
        <f t="shared" si="210"/>
        <v>Remove</v>
      </c>
      <c r="W4034"/>
      <c r="X4034"/>
      <c r="Y4034"/>
      <c r="Z4034"/>
      <c r="AA4034"/>
      <c r="AC4034"/>
      <c r="AE4034"/>
    </row>
    <row r="4035" spans="1:31" hidden="1" x14ac:dyDescent="0.3">
      <c r="A4035" s="3">
        <v>3383744040</v>
      </c>
      <c r="B4035" s="3" t="s">
        <v>9333</v>
      </c>
      <c r="C4035" s="3" t="s">
        <v>9333</v>
      </c>
      <c r="D4035" s="3">
        <v>147.69065520945199</v>
      </c>
      <c r="E4035" s="3" t="s">
        <v>9336</v>
      </c>
      <c r="F4035" s="3" t="s">
        <v>83</v>
      </c>
      <c r="G4035" s="3" t="s">
        <v>84</v>
      </c>
      <c r="H4035" s="3" t="s">
        <v>4</v>
      </c>
      <c r="I4035" s="3" t="s">
        <v>25</v>
      </c>
      <c r="J4035" s="3" t="s">
        <v>26</v>
      </c>
      <c r="K4035" s="3" t="s">
        <v>27</v>
      </c>
      <c r="L4035" s="3" t="s">
        <v>4</v>
      </c>
      <c r="O4035" s="3" t="s">
        <v>9</v>
      </c>
      <c r="P4035" s="3" t="s">
        <v>4</v>
      </c>
      <c r="Q4035" s="3" t="s">
        <v>10</v>
      </c>
      <c r="V4035" t="str">
        <f t="shared" ref="V4035:V4098" si="214">IF(ISNUMBER(S4035), "Keep", "Remove")</f>
        <v>Remove</v>
      </c>
      <c r="W4035"/>
      <c r="X4035"/>
      <c r="Y4035"/>
      <c r="Z4035"/>
      <c r="AA4035"/>
      <c r="AC4035"/>
      <c r="AE4035"/>
    </row>
    <row r="4036" spans="1:31" hidden="1" x14ac:dyDescent="0.3">
      <c r="A4036" s="3">
        <v>3384652040</v>
      </c>
      <c r="B4036" s="3" t="s">
        <v>9337</v>
      </c>
      <c r="C4036" s="3" t="s">
        <v>9337</v>
      </c>
      <c r="D4036" s="3">
        <v>375.00119345984001</v>
      </c>
      <c r="E4036" s="3" t="s">
        <v>9338</v>
      </c>
      <c r="F4036" s="3" t="s">
        <v>18</v>
      </c>
      <c r="G4036" s="3" t="s">
        <v>186</v>
      </c>
      <c r="H4036" s="3" t="s">
        <v>4</v>
      </c>
      <c r="I4036" s="3" t="s">
        <v>9339</v>
      </c>
      <c r="J4036" s="3" t="s">
        <v>18</v>
      </c>
      <c r="K4036" s="3" t="s">
        <v>186</v>
      </c>
      <c r="L4036" s="3" t="s">
        <v>28</v>
      </c>
      <c r="M4036" s="3" t="s">
        <v>545</v>
      </c>
      <c r="O4036" s="3" t="s">
        <v>9</v>
      </c>
      <c r="P4036" s="3" t="s">
        <v>4</v>
      </c>
      <c r="Q4036" s="3" t="s">
        <v>10</v>
      </c>
      <c r="V4036" t="str">
        <f t="shared" si="214"/>
        <v>Remove</v>
      </c>
      <c r="W4036"/>
      <c r="X4036"/>
      <c r="Y4036"/>
      <c r="Z4036"/>
      <c r="AA4036"/>
      <c r="AC4036"/>
      <c r="AE4036"/>
    </row>
    <row r="4037" spans="1:31" ht="28.8" x14ac:dyDescent="0.3">
      <c r="A4037" s="3">
        <v>3384092040</v>
      </c>
      <c r="B4037" s="3" t="s">
        <v>9337</v>
      </c>
      <c r="C4037" s="3" t="s">
        <v>9337</v>
      </c>
      <c r="D4037" s="3">
        <v>310.78174980548101</v>
      </c>
      <c r="E4037" s="3" t="s">
        <v>9340</v>
      </c>
      <c r="F4037" s="3" t="s">
        <v>83</v>
      </c>
      <c r="G4037" s="3" t="s">
        <v>123</v>
      </c>
      <c r="H4037" s="3" t="s">
        <v>16054</v>
      </c>
      <c r="I4037" s="3" t="s">
        <v>9341</v>
      </c>
      <c r="J4037" s="3" t="s">
        <v>26</v>
      </c>
      <c r="K4037" s="3" t="s">
        <v>27</v>
      </c>
      <c r="L4037" s="3" t="s">
        <v>239</v>
      </c>
      <c r="M4037" s="3" t="s">
        <v>289</v>
      </c>
      <c r="N4037" s="3" t="s">
        <v>1797</v>
      </c>
      <c r="O4037" s="3" t="s">
        <v>9</v>
      </c>
      <c r="P4037" s="3" t="s">
        <v>107</v>
      </c>
      <c r="Q4037" s="3" t="s">
        <v>10</v>
      </c>
      <c r="R4037" s="2" t="s">
        <v>9193</v>
      </c>
      <c r="S4037" s="3">
        <v>1.75</v>
      </c>
      <c r="T4037" s="3">
        <v>2.33</v>
      </c>
      <c r="U4037" s="3">
        <v>17.29</v>
      </c>
      <c r="V4037" s="3" t="str">
        <f t="shared" si="214"/>
        <v>Keep</v>
      </c>
      <c r="W4037" s="2" t="str">
        <f>MID(B4037, 5, 11)</f>
        <v>Apr 22 2019</v>
      </c>
      <c r="X4037" s="3">
        <f t="shared" ref="X4037" si="215">VALUE(RIGHT(W4037,4))</f>
        <v>2019</v>
      </c>
      <c r="Y4037" s="2" t="str">
        <f>H4037&amp;X4037</f>
        <v>india2019</v>
      </c>
      <c r="Z4037" s="1" t="s">
        <v>16098</v>
      </c>
      <c r="AA4037" s="1">
        <f>IFERROR(VLOOKUP(Z4037, RISKSHEET!$A$2:$G$1000, 4, FALSE), "Missing")</f>
        <v>-6.7227154970169095E-2</v>
      </c>
      <c r="AB4037">
        <f>IFERROR(VLOOKUP(Z4037, RISKSHEET!$A$2:$G$1000, 5, FALSE), "Missing")</f>
        <v>-0.79684698581695601</v>
      </c>
      <c r="AC4037" s="1">
        <f>IFERROR(VLOOKUP(Z4037, RISKSHEET!$A$2:$G$1000, 6, FALSE), "Missing")</f>
        <v>0.13077183067798601</v>
      </c>
      <c r="AD4037" t="str">
        <f>_xlfn.XLOOKUP(Z4037, CREDITRATING!I:I, CREDITRATING!E:E, "Missing")</f>
        <v>BB</v>
      </c>
      <c r="AE4037" s="1">
        <f>_xlfn.XLOOKUP(Z4037, CREDITRATING!I:I, CREDITRATING!F:F, "Missing")</f>
        <v>12</v>
      </c>
    </row>
    <row r="4038" spans="1:31" hidden="1" x14ac:dyDescent="0.3">
      <c r="A4038" s="3">
        <v>3493041040</v>
      </c>
      <c r="B4038" s="3" t="s">
        <v>9308</v>
      </c>
      <c r="C4038" s="3" t="s">
        <v>9308</v>
      </c>
      <c r="D4038" s="3">
        <v>51.2162262635876</v>
      </c>
      <c r="E4038" s="3" t="s">
        <v>9342</v>
      </c>
      <c r="F4038" s="3" t="s">
        <v>26</v>
      </c>
      <c r="G4038" s="3" t="s">
        <v>72</v>
      </c>
      <c r="H4038" s="3" t="s">
        <v>4</v>
      </c>
      <c r="I4038" s="3" t="s">
        <v>9343</v>
      </c>
      <c r="J4038" s="3" t="s">
        <v>90</v>
      </c>
      <c r="K4038" s="3" t="s">
        <v>91</v>
      </c>
      <c r="L4038" s="3" t="s">
        <v>4</v>
      </c>
      <c r="O4038" s="3" t="s">
        <v>9</v>
      </c>
      <c r="P4038" s="3" t="s">
        <v>4</v>
      </c>
      <c r="Q4038" s="3" t="s">
        <v>10</v>
      </c>
      <c r="V4038" t="str">
        <f t="shared" si="214"/>
        <v>Remove</v>
      </c>
      <c r="W4038"/>
      <c r="X4038"/>
      <c r="Y4038"/>
      <c r="Z4038"/>
      <c r="AA4038"/>
      <c r="AC4038"/>
      <c r="AE4038"/>
    </row>
    <row r="4039" spans="1:31" hidden="1" x14ac:dyDescent="0.3">
      <c r="A4039" s="3">
        <v>3416600040</v>
      </c>
      <c r="B4039" s="3" t="s">
        <v>9344</v>
      </c>
      <c r="C4039" s="3" t="s">
        <v>9344</v>
      </c>
      <c r="D4039" s="3">
        <v>141.35432321037999</v>
      </c>
      <c r="E4039" s="3" t="s">
        <v>9345</v>
      </c>
      <c r="F4039" s="3" t="s">
        <v>83</v>
      </c>
      <c r="G4039" s="3" t="s">
        <v>159</v>
      </c>
      <c r="H4039" s="3" t="s">
        <v>4</v>
      </c>
      <c r="I4039" s="3" t="s">
        <v>9346</v>
      </c>
      <c r="J4039" s="3" t="s">
        <v>83</v>
      </c>
      <c r="K4039" s="3" t="s">
        <v>159</v>
      </c>
      <c r="L4039" s="3" t="s">
        <v>4</v>
      </c>
      <c r="O4039" s="3" t="s">
        <v>9</v>
      </c>
      <c r="P4039" s="3" t="s">
        <v>4</v>
      </c>
      <c r="Q4039" s="3" t="s">
        <v>10</v>
      </c>
      <c r="V4039" t="str">
        <f t="shared" si="214"/>
        <v>Remove</v>
      </c>
      <c r="W4039"/>
      <c r="X4039"/>
      <c r="Y4039"/>
      <c r="Z4039"/>
      <c r="AA4039"/>
      <c r="AC4039"/>
      <c r="AE4039"/>
    </row>
    <row r="4040" spans="1:31" hidden="1" x14ac:dyDescent="0.3">
      <c r="A4040" s="3">
        <v>3385846040</v>
      </c>
      <c r="B4040" s="3" t="s">
        <v>9344</v>
      </c>
      <c r="C4040" s="3" t="s">
        <v>9344</v>
      </c>
      <c r="D4040" s="3">
        <v>691.90120735434095</v>
      </c>
      <c r="E4040" s="3" t="s">
        <v>9347</v>
      </c>
      <c r="F4040" s="3" t="s">
        <v>41</v>
      </c>
      <c r="G4040" s="3" t="s">
        <v>223</v>
      </c>
      <c r="H4040" s="3" t="s">
        <v>49</v>
      </c>
      <c r="I4040" s="3" t="s">
        <v>9348</v>
      </c>
      <c r="J4040" s="3" t="s">
        <v>41</v>
      </c>
      <c r="K4040" s="3" t="s">
        <v>223</v>
      </c>
      <c r="L4040" s="3" t="s">
        <v>49</v>
      </c>
      <c r="M4040" s="3" t="s">
        <v>4869</v>
      </c>
      <c r="O4040" s="3" t="s">
        <v>9</v>
      </c>
      <c r="P4040" s="3" t="s">
        <v>49</v>
      </c>
      <c r="Q4040" s="3" t="s">
        <v>10</v>
      </c>
      <c r="V4040" t="str">
        <f t="shared" si="214"/>
        <v>Remove</v>
      </c>
      <c r="W4040"/>
      <c r="X4040"/>
      <c r="Y4040"/>
      <c r="Z4040"/>
      <c r="AA4040"/>
      <c r="AC4040"/>
      <c r="AE4040"/>
    </row>
    <row r="4041" spans="1:31" hidden="1" x14ac:dyDescent="0.3">
      <c r="A4041" s="3">
        <v>3314493040</v>
      </c>
      <c r="B4041" s="3" t="s">
        <v>9344</v>
      </c>
      <c r="C4041" s="3" t="s">
        <v>9344</v>
      </c>
      <c r="D4041" s="3">
        <v>327.50062622113097</v>
      </c>
      <c r="E4041" s="3" t="s">
        <v>9349</v>
      </c>
      <c r="F4041" s="3" t="s">
        <v>41</v>
      </c>
      <c r="G4041" s="3" t="s">
        <v>223</v>
      </c>
      <c r="H4041" s="3" t="s">
        <v>49</v>
      </c>
      <c r="I4041" s="3" t="s">
        <v>9350</v>
      </c>
      <c r="J4041" s="3" t="s">
        <v>41</v>
      </c>
      <c r="K4041" s="3" t="s">
        <v>223</v>
      </c>
      <c r="L4041" s="3" t="s">
        <v>49</v>
      </c>
      <c r="M4041" s="3" t="s">
        <v>9351</v>
      </c>
      <c r="N4041" s="3" t="s">
        <v>289</v>
      </c>
      <c r="O4041" s="3" t="s">
        <v>9</v>
      </c>
      <c r="P4041" s="3" t="s">
        <v>49</v>
      </c>
      <c r="Q4041" s="3" t="s">
        <v>10</v>
      </c>
      <c r="V4041" t="str">
        <f t="shared" si="214"/>
        <v>Remove</v>
      </c>
      <c r="W4041"/>
      <c r="X4041"/>
      <c r="Y4041"/>
      <c r="Z4041"/>
      <c r="AA4041"/>
      <c r="AC4041"/>
      <c r="AE4041"/>
    </row>
    <row r="4042" spans="1:31" ht="28.8" hidden="1" x14ac:dyDescent="0.3">
      <c r="A4042" s="3">
        <v>3389502040</v>
      </c>
      <c r="B4042" s="3" t="s">
        <v>9352</v>
      </c>
      <c r="C4042" s="3" t="s">
        <v>9352</v>
      </c>
      <c r="D4042" s="3">
        <v>1397.00253705815</v>
      </c>
      <c r="E4042" s="3" t="s">
        <v>5260</v>
      </c>
      <c r="F4042" s="3" t="s">
        <v>62</v>
      </c>
      <c r="G4042" s="3" t="s">
        <v>88</v>
      </c>
      <c r="H4042" s="3" t="s">
        <v>107</v>
      </c>
      <c r="I4042" s="3" t="s">
        <v>3483</v>
      </c>
      <c r="J4042" s="3" t="s">
        <v>13</v>
      </c>
      <c r="K4042" s="3" t="s">
        <v>56</v>
      </c>
      <c r="L4042" s="3" t="s">
        <v>4</v>
      </c>
      <c r="M4042" s="3" t="s">
        <v>299</v>
      </c>
      <c r="O4042" s="3" t="s">
        <v>9</v>
      </c>
      <c r="P4042" s="3" t="s">
        <v>107</v>
      </c>
      <c r="Q4042" s="3" t="s">
        <v>10</v>
      </c>
      <c r="R4042" s="2" t="s">
        <v>482</v>
      </c>
      <c r="V4042" t="str">
        <f t="shared" si="214"/>
        <v>Remove</v>
      </c>
      <c r="W4042"/>
      <c r="X4042"/>
      <c r="Y4042"/>
      <c r="Z4042"/>
      <c r="AA4042"/>
      <c r="AC4042"/>
      <c r="AE4042"/>
    </row>
    <row r="4043" spans="1:31" hidden="1" x14ac:dyDescent="0.3">
      <c r="A4043" s="3">
        <v>3388206040</v>
      </c>
      <c r="B4043" s="3" t="s">
        <v>9352</v>
      </c>
      <c r="C4043" s="3" t="s">
        <v>9352</v>
      </c>
      <c r="D4043" s="3">
        <v>59.4485201113079</v>
      </c>
      <c r="E4043" s="3" t="s">
        <v>9353</v>
      </c>
      <c r="F4043" s="3" t="s">
        <v>23</v>
      </c>
      <c r="G4043" s="3" t="s">
        <v>24</v>
      </c>
      <c r="H4043" s="3" t="s">
        <v>49</v>
      </c>
      <c r="I4043" s="3" t="s">
        <v>9354</v>
      </c>
      <c r="J4043" s="3" t="s">
        <v>23</v>
      </c>
      <c r="K4043" s="3" t="s">
        <v>24</v>
      </c>
      <c r="L4043" s="3" t="s">
        <v>49</v>
      </c>
      <c r="M4043" s="3" t="s">
        <v>4829</v>
      </c>
      <c r="O4043" s="3" t="s">
        <v>9</v>
      </c>
      <c r="P4043" s="3" t="s">
        <v>49</v>
      </c>
      <c r="Q4043" s="3" t="s">
        <v>10</v>
      </c>
      <c r="V4043" t="str">
        <f t="shared" si="214"/>
        <v>Remove</v>
      </c>
      <c r="W4043"/>
      <c r="X4043"/>
      <c r="Y4043"/>
      <c r="Z4043"/>
      <c r="AA4043"/>
      <c r="AC4043"/>
      <c r="AE4043"/>
    </row>
    <row r="4044" spans="1:31" hidden="1" x14ac:dyDescent="0.3">
      <c r="A4044" s="3">
        <v>3386508040</v>
      </c>
      <c r="B4044" s="3" t="s">
        <v>9352</v>
      </c>
      <c r="C4044" s="3" t="s">
        <v>9352</v>
      </c>
      <c r="D4044" s="3">
        <v>248.50981994759499</v>
      </c>
      <c r="E4044" s="3" t="s">
        <v>9355</v>
      </c>
      <c r="F4044" s="3" t="s">
        <v>41</v>
      </c>
      <c r="G4044" s="3" t="s">
        <v>42</v>
      </c>
      <c r="H4044" s="3" t="s">
        <v>49</v>
      </c>
      <c r="I4044" s="3" t="s">
        <v>9356</v>
      </c>
      <c r="J4044" s="3" t="s">
        <v>41</v>
      </c>
      <c r="K4044" s="3" t="s">
        <v>42</v>
      </c>
      <c r="L4044" s="3" t="s">
        <v>49</v>
      </c>
      <c r="M4044" s="3" t="s">
        <v>283</v>
      </c>
      <c r="O4044" s="3" t="s">
        <v>9</v>
      </c>
      <c r="P4044" s="3" t="s">
        <v>49</v>
      </c>
      <c r="Q4044" s="3" t="s">
        <v>10</v>
      </c>
      <c r="V4044" t="str">
        <f t="shared" si="214"/>
        <v>Remove</v>
      </c>
      <c r="W4044"/>
      <c r="X4044"/>
      <c r="Y4044"/>
      <c r="Z4044"/>
      <c r="AA4044"/>
      <c r="AC4044"/>
      <c r="AE4044"/>
    </row>
    <row r="4045" spans="1:31" hidden="1" x14ac:dyDescent="0.3">
      <c r="A4045" s="3">
        <v>3386274040</v>
      </c>
      <c r="B4045" s="3" t="s">
        <v>9357</v>
      </c>
      <c r="C4045" s="3" t="s">
        <v>9357</v>
      </c>
      <c r="D4045" s="3">
        <v>92.149460479771705</v>
      </c>
      <c r="E4045" s="3" t="s">
        <v>9358</v>
      </c>
      <c r="F4045" s="3" t="s">
        <v>6</v>
      </c>
      <c r="G4045" s="3" t="s">
        <v>117</v>
      </c>
      <c r="H4045" s="3" t="s">
        <v>4</v>
      </c>
      <c r="I4045" s="3" t="s">
        <v>9359</v>
      </c>
      <c r="J4045" s="3" t="s">
        <v>26</v>
      </c>
      <c r="K4045" s="3" t="s">
        <v>72</v>
      </c>
      <c r="L4045" s="3" t="s">
        <v>4</v>
      </c>
      <c r="O4045" s="3" t="s">
        <v>9</v>
      </c>
      <c r="P4045" s="3" t="s">
        <v>4</v>
      </c>
      <c r="Q4045" s="3" t="s">
        <v>10</v>
      </c>
      <c r="V4045" t="str">
        <f t="shared" si="214"/>
        <v>Remove</v>
      </c>
      <c r="W4045"/>
      <c r="X4045"/>
      <c r="Y4045"/>
      <c r="Z4045"/>
      <c r="AA4045"/>
      <c r="AC4045"/>
      <c r="AE4045"/>
    </row>
    <row r="4046" spans="1:31" hidden="1" x14ac:dyDescent="0.3">
      <c r="A4046" s="3">
        <v>3397404040</v>
      </c>
      <c r="B4046" s="3" t="s">
        <v>9360</v>
      </c>
      <c r="C4046" s="3" t="s">
        <v>9360</v>
      </c>
      <c r="D4046" s="3">
        <v>50.717576766445703</v>
      </c>
      <c r="E4046" s="3" t="s">
        <v>9361</v>
      </c>
      <c r="F4046" s="3" t="s">
        <v>18</v>
      </c>
      <c r="G4046" s="3" t="s">
        <v>955</v>
      </c>
      <c r="H4046" s="3" t="s">
        <v>4</v>
      </c>
      <c r="I4046" s="3" t="s">
        <v>9362</v>
      </c>
      <c r="J4046" s="3" t="s">
        <v>23</v>
      </c>
      <c r="K4046" s="3" t="s">
        <v>137</v>
      </c>
      <c r="L4046" s="3" t="s">
        <v>4</v>
      </c>
      <c r="N4046" s="3" t="s">
        <v>86</v>
      </c>
      <c r="O4046" s="3" t="s">
        <v>9</v>
      </c>
      <c r="P4046" s="3" t="s">
        <v>4</v>
      </c>
      <c r="Q4046" s="3" t="s">
        <v>10</v>
      </c>
      <c r="V4046" t="str">
        <f t="shared" si="214"/>
        <v>Remove</v>
      </c>
      <c r="W4046"/>
      <c r="X4046"/>
      <c r="Y4046"/>
      <c r="Z4046"/>
      <c r="AA4046"/>
      <c r="AC4046"/>
      <c r="AE4046"/>
    </row>
    <row r="4047" spans="1:31" hidden="1" x14ac:dyDescent="0.3">
      <c r="A4047" s="3">
        <v>3386281040</v>
      </c>
      <c r="B4047" s="3" t="s">
        <v>9360</v>
      </c>
      <c r="C4047" s="3" t="s">
        <v>9360</v>
      </c>
      <c r="D4047" s="3">
        <v>57.300020807942701</v>
      </c>
      <c r="E4047" s="3" t="s">
        <v>9363</v>
      </c>
      <c r="F4047" s="3" t="s">
        <v>18</v>
      </c>
      <c r="G4047" s="3" t="s">
        <v>19</v>
      </c>
      <c r="H4047" s="3" t="s">
        <v>4</v>
      </c>
      <c r="I4047" s="3" t="s">
        <v>9364</v>
      </c>
      <c r="J4047" s="3" t="s">
        <v>41</v>
      </c>
      <c r="K4047" s="3" t="s">
        <v>42</v>
      </c>
      <c r="L4047" s="3" t="s">
        <v>28</v>
      </c>
      <c r="M4047" s="3" t="s">
        <v>9365</v>
      </c>
      <c r="O4047" s="3" t="s">
        <v>9</v>
      </c>
      <c r="P4047" s="3" t="s">
        <v>4</v>
      </c>
      <c r="Q4047" s="3" t="s">
        <v>10</v>
      </c>
      <c r="V4047" t="str">
        <f t="shared" si="214"/>
        <v>Remove</v>
      </c>
      <c r="W4047"/>
      <c r="X4047"/>
      <c r="Y4047"/>
      <c r="Z4047"/>
      <c r="AA4047"/>
      <c r="AC4047"/>
      <c r="AE4047"/>
    </row>
    <row r="4048" spans="1:31" ht="28.8" x14ac:dyDescent="0.3">
      <c r="A4048" s="3">
        <v>3314613040</v>
      </c>
      <c r="B4048" s="3" t="s">
        <v>9360</v>
      </c>
      <c r="C4048" s="3" t="s">
        <v>9360</v>
      </c>
      <c r="D4048" s="3">
        <v>236.472885256924</v>
      </c>
      <c r="E4048" s="3" t="s">
        <v>9366</v>
      </c>
      <c r="F4048" s="3" t="s">
        <v>191</v>
      </c>
      <c r="G4048" s="3" t="s">
        <v>192</v>
      </c>
      <c r="H4048" s="3" t="s">
        <v>49</v>
      </c>
      <c r="I4048" s="3" t="s">
        <v>9367</v>
      </c>
      <c r="J4048" s="3" t="s">
        <v>191</v>
      </c>
      <c r="K4048" s="3" t="s">
        <v>536</v>
      </c>
      <c r="L4048" s="3" t="s">
        <v>49</v>
      </c>
      <c r="M4048" s="3" t="s">
        <v>299</v>
      </c>
      <c r="N4048" s="3" t="s">
        <v>545</v>
      </c>
      <c r="O4048" s="3" t="s">
        <v>9</v>
      </c>
      <c r="P4048" s="3" t="s">
        <v>49</v>
      </c>
      <c r="Q4048" s="3" t="s">
        <v>10</v>
      </c>
      <c r="R4048" s="2" t="s">
        <v>482</v>
      </c>
      <c r="S4048" s="3">
        <v>54.37</v>
      </c>
      <c r="T4048" s="3">
        <v>59.07</v>
      </c>
      <c r="U4048" s="3">
        <v>54.89</v>
      </c>
      <c r="V4048" s="3" t="str">
        <f t="shared" si="214"/>
        <v>Keep</v>
      </c>
      <c r="W4048" s="2" t="str">
        <f>MID(B4048, 5, 11)</f>
        <v>Apr 29 2019</v>
      </c>
      <c r="X4048" s="3">
        <f t="shared" ref="X4048" si="216">VALUE(RIGHT(W4048,4))</f>
        <v>2019</v>
      </c>
      <c r="Y4048" s="2" t="str">
        <f>H4048&amp;X4048</f>
        <v>Brazil2019</v>
      </c>
      <c r="Z4048" s="1" t="s">
        <v>16101</v>
      </c>
      <c r="AA4048" s="1">
        <f>IFERROR(VLOOKUP(Z4048, RISKSHEET!$A$2:$G$1000, 4, FALSE), "Missing")</f>
        <v>-0.22431981563568101</v>
      </c>
      <c r="AB4048">
        <f>IFERROR(VLOOKUP(Z4048, RISKSHEET!$A$2:$G$1000, 5, FALSE), "Missing")</f>
        <v>-0.71422463655471802</v>
      </c>
      <c r="AC4048" s="1">
        <f>IFERROR(VLOOKUP(Z4048, RISKSHEET!$A$2:$G$1000, 6, FALSE), "Missing")</f>
        <v>-0.23411467671394301</v>
      </c>
      <c r="AD4048" t="str">
        <f>_xlfn.XLOOKUP(Z4048, CREDITRATING!I:I, CREDITRATING!E:E, "Missing")</f>
        <v>BB-</v>
      </c>
      <c r="AE4048" s="1">
        <f>_xlfn.XLOOKUP(Z4048, CREDITRATING!I:I, CREDITRATING!F:F, "Missing")</f>
        <v>13</v>
      </c>
    </row>
    <row r="4049" spans="1:31" hidden="1" x14ac:dyDescent="0.3">
      <c r="A4049" s="3">
        <v>3387981040</v>
      </c>
      <c r="B4049" s="3" t="s">
        <v>8981</v>
      </c>
      <c r="C4049" s="3" t="s">
        <v>8981</v>
      </c>
      <c r="D4049" s="3">
        <v>173.34995200641799</v>
      </c>
      <c r="E4049" s="3" t="s">
        <v>9368</v>
      </c>
      <c r="F4049" s="3" t="s">
        <v>41</v>
      </c>
      <c r="G4049" s="3" t="s">
        <v>144</v>
      </c>
      <c r="H4049" s="3" t="s">
        <v>107</v>
      </c>
      <c r="I4049" s="3" t="s">
        <v>6603</v>
      </c>
      <c r="J4049" s="3" t="s">
        <v>41</v>
      </c>
      <c r="K4049" s="3" t="s">
        <v>144</v>
      </c>
      <c r="L4049" s="3" t="s">
        <v>107</v>
      </c>
      <c r="O4049" s="3" t="s">
        <v>9</v>
      </c>
      <c r="P4049" s="3" t="s">
        <v>107</v>
      </c>
      <c r="Q4049" s="3" t="s">
        <v>10</v>
      </c>
      <c r="V4049" t="str">
        <f t="shared" si="214"/>
        <v>Remove</v>
      </c>
      <c r="W4049"/>
      <c r="X4049"/>
      <c r="Y4049"/>
      <c r="Z4049"/>
      <c r="AA4049"/>
      <c r="AC4049"/>
      <c r="AE4049"/>
    </row>
    <row r="4050" spans="1:31" hidden="1" x14ac:dyDescent="0.3">
      <c r="A4050" s="3">
        <v>3387980040</v>
      </c>
      <c r="B4050" s="3" t="s">
        <v>8981</v>
      </c>
      <c r="C4050" s="3" t="s">
        <v>8981</v>
      </c>
      <c r="D4050" s="3">
        <v>548.55947622526901</v>
      </c>
      <c r="E4050" s="3" t="s">
        <v>9369</v>
      </c>
      <c r="F4050" s="3" t="s">
        <v>41</v>
      </c>
      <c r="G4050" s="3" t="s">
        <v>144</v>
      </c>
      <c r="H4050" s="3" t="s">
        <v>107</v>
      </c>
      <c r="I4050" s="3" t="s">
        <v>6603</v>
      </c>
      <c r="J4050" s="3" t="s">
        <v>41</v>
      </c>
      <c r="K4050" s="3" t="s">
        <v>144</v>
      </c>
      <c r="L4050" s="3" t="s">
        <v>107</v>
      </c>
      <c r="O4050" s="3" t="s">
        <v>9</v>
      </c>
      <c r="P4050" s="3" t="s">
        <v>107</v>
      </c>
      <c r="Q4050" s="3" t="s">
        <v>10</v>
      </c>
      <c r="V4050" t="str">
        <f t="shared" si="214"/>
        <v>Remove</v>
      </c>
      <c r="W4050"/>
      <c r="X4050"/>
      <c r="Y4050"/>
      <c r="Z4050"/>
      <c r="AA4050"/>
      <c r="AC4050"/>
      <c r="AE4050"/>
    </row>
    <row r="4051" spans="1:31" hidden="1" x14ac:dyDescent="0.3">
      <c r="A4051" s="3">
        <v>3387513040</v>
      </c>
      <c r="B4051" s="3" t="s">
        <v>8981</v>
      </c>
      <c r="C4051" s="3" t="s">
        <v>8981</v>
      </c>
      <c r="D4051" s="3">
        <v>72.714311174478695</v>
      </c>
      <c r="E4051" s="3" t="s">
        <v>9370</v>
      </c>
      <c r="F4051" s="3" t="s">
        <v>41</v>
      </c>
      <c r="G4051" s="3" t="s">
        <v>42</v>
      </c>
      <c r="H4051" s="3" t="s">
        <v>4</v>
      </c>
      <c r="I4051" s="3" t="s">
        <v>9371</v>
      </c>
      <c r="J4051" s="3" t="s">
        <v>6</v>
      </c>
      <c r="K4051" s="3" t="s">
        <v>79</v>
      </c>
      <c r="L4051" s="3" t="s">
        <v>4</v>
      </c>
      <c r="O4051" s="3" t="s">
        <v>9</v>
      </c>
      <c r="P4051" s="3" t="s">
        <v>4</v>
      </c>
      <c r="Q4051" s="3" t="s">
        <v>10</v>
      </c>
      <c r="V4051" t="str">
        <f t="shared" si="214"/>
        <v>Remove</v>
      </c>
      <c r="W4051"/>
      <c r="X4051"/>
      <c r="Y4051"/>
      <c r="Z4051"/>
      <c r="AA4051"/>
      <c r="AC4051"/>
      <c r="AE4051"/>
    </row>
    <row r="4052" spans="1:31" hidden="1" x14ac:dyDescent="0.3">
      <c r="A4052" s="3">
        <v>3386968040</v>
      </c>
      <c r="B4052" s="3" t="s">
        <v>8981</v>
      </c>
      <c r="C4052" s="3" t="s">
        <v>8981</v>
      </c>
      <c r="D4052" s="3">
        <v>99.208697201924807</v>
      </c>
      <c r="E4052" s="3" t="s">
        <v>7761</v>
      </c>
      <c r="F4052" s="3" t="s">
        <v>13</v>
      </c>
      <c r="G4052" s="3" t="s">
        <v>96</v>
      </c>
      <c r="H4052" s="3" t="s">
        <v>4</v>
      </c>
      <c r="I4052" s="3" t="s">
        <v>7762</v>
      </c>
      <c r="J4052" s="3" t="s">
        <v>62</v>
      </c>
      <c r="K4052" s="3" t="s">
        <v>210</v>
      </c>
      <c r="L4052" s="3" t="s">
        <v>4</v>
      </c>
      <c r="O4052" s="3" t="s">
        <v>9</v>
      </c>
      <c r="P4052" s="3" t="s">
        <v>4</v>
      </c>
      <c r="Q4052" s="3" t="s">
        <v>10</v>
      </c>
      <c r="V4052" t="str">
        <f t="shared" si="214"/>
        <v>Remove</v>
      </c>
      <c r="W4052"/>
      <c r="X4052"/>
      <c r="Y4052"/>
      <c r="Z4052"/>
      <c r="AA4052"/>
      <c r="AC4052"/>
      <c r="AE4052"/>
    </row>
    <row r="4053" spans="1:31" hidden="1" x14ac:dyDescent="0.3">
      <c r="A4053" s="3">
        <v>3386894040</v>
      </c>
      <c r="B4053" s="3" t="s">
        <v>8981</v>
      </c>
      <c r="C4053" s="3" t="s">
        <v>9372</v>
      </c>
      <c r="D4053" s="3">
        <v>70.909039849476301</v>
      </c>
      <c r="E4053" s="3" t="s">
        <v>9373</v>
      </c>
      <c r="F4053" s="3" t="s">
        <v>6</v>
      </c>
      <c r="G4053" s="3" t="s">
        <v>117</v>
      </c>
      <c r="H4053" s="3" t="s">
        <v>4</v>
      </c>
      <c r="I4053" s="3" t="s">
        <v>9374</v>
      </c>
      <c r="J4053" s="3" t="s">
        <v>6</v>
      </c>
      <c r="K4053" s="3" t="s">
        <v>117</v>
      </c>
      <c r="L4053" s="3" t="s">
        <v>4</v>
      </c>
      <c r="M4053" s="3" t="s">
        <v>687</v>
      </c>
      <c r="O4053" s="3" t="s">
        <v>9</v>
      </c>
      <c r="P4053" s="3" t="s">
        <v>4</v>
      </c>
      <c r="Q4053" s="3" t="s">
        <v>10</v>
      </c>
      <c r="V4053" t="str">
        <f t="shared" si="214"/>
        <v>Remove</v>
      </c>
      <c r="W4053"/>
      <c r="X4053"/>
      <c r="Y4053"/>
      <c r="Z4053"/>
      <c r="AA4053"/>
      <c r="AC4053"/>
      <c r="AE4053"/>
    </row>
    <row r="4054" spans="1:31" hidden="1" x14ac:dyDescent="0.3">
      <c r="A4054" s="3">
        <v>3525747040</v>
      </c>
      <c r="B4054" s="3" t="s">
        <v>9375</v>
      </c>
      <c r="C4054" s="3" t="s">
        <v>9376</v>
      </c>
      <c r="D4054" s="3">
        <v>210.87041739053001</v>
      </c>
      <c r="E4054" s="3" t="s">
        <v>9377</v>
      </c>
      <c r="F4054" s="3" t="s">
        <v>62</v>
      </c>
      <c r="G4054" s="3" t="s">
        <v>210</v>
      </c>
      <c r="H4054" s="3" t="s">
        <v>4</v>
      </c>
      <c r="I4054" s="3" t="s">
        <v>9378</v>
      </c>
      <c r="J4054" s="3" t="s">
        <v>62</v>
      </c>
      <c r="K4054" s="3" t="s">
        <v>210</v>
      </c>
      <c r="L4054" s="3" t="s">
        <v>4</v>
      </c>
      <c r="N4054" s="3" t="s">
        <v>631</v>
      </c>
      <c r="O4054" s="3" t="s">
        <v>9</v>
      </c>
      <c r="P4054" s="3" t="s">
        <v>4</v>
      </c>
      <c r="Q4054" s="3" t="s">
        <v>10</v>
      </c>
      <c r="V4054" t="str">
        <f t="shared" si="214"/>
        <v>Remove</v>
      </c>
      <c r="W4054"/>
      <c r="X4054"/>
      <c r="Y4054"/>
      <c r="Z4054"/>
      <c r="AA4054"/>
      <c r="AC4054"/>
      <c r="AE4054"/>
    </row>
    <row r="4055" spans="1:31" hidden="1" x14ac:dyDescent="0.3">
      <c r="A4055" s="3">
        <v>3525740040</v>
      </c>
      <c r="B4055" s="3" t="s">
        <v>9375</v>
      </c>
      <c r="C4055" s="3" t="s">
        <v>9376</v>
      </c>
      <c r="D4055" s="3">
        <v>231.773798387456</v>
      </c>
      <c r="E4055" s="3" t="s">
        <v>9379</v>
      </c>
      <c r="F4055" s="3" t="s">
        <v>62</v>
      </c>
      <c r="G4055" s="3" t="s">
        <v>210</v>
      </c>
      <c r="H4055" s="3" t="s">
        <v>4</v>
      </c>
      <c r="I4055" s="3" t="s">
        <v>9378</v>
      </c>
      <c r="J4055" s="3" t="s">
        <v>62</v>
      </c>
      <c r="K4055" s="3" t="s">
        <v>210</v>
      </c>
      <c r="L4055" s="3" t="s">
        <v>4</v>
      </c>
      <c r="N4055" s="3" t="s">
        <v>631</v>
      </c>
      <c r="O4055" s="3" t="s">
        <v>9</v>
      </c>
      <c r="P4055" s="3" t="s">
        <v>4</v>
      </c>
      <c r="Q4055" s="3" t="s">
        <v>10</v>
      </c>
      <c r="V4055" t="str">
        <f t="shared" si="214"/>
        <v>Remove</v>
      </c>
      <c r="W4055"/>
      <c r="X4055"/>
      <c r="Y4055"/>
      <c r="Z4055"/>
      <c r="AA4055"/>
      <c r="AC4055"/>
      <c r="AE4055"/>
    </row>
    <row r="4056" spans="1:31" hidden="1" x14ac:dyDescent="0.3">
      <c r="A4056" s="3">
        <v>3394129040</v>
      </c>
      <c r="B4056" s="3" t="s">
        <v>9375</v>
      </c>
      <c r="C4056" s="3" t="s">
        <v>9375</v>
      </c>
      <c r="D4056" s="3">
        <v>53.5003943893824</v>
      </c>
      <c r="E4056" s="3" t="s">
        <v>9380</v>
      </c>
      <c r="F4056" s="3" t="s">
        <v>26</v>
      </c>
      <c r="G4056" s="3" t="s">
        <v>27</v>
      </c>
      <c r="H4056" s="3" t="s">
        <v>332</v>
      </c>
      <c r="I4056" s="3" t="s">
        <v>9381</v>
      </c>
      <c r="J4056" s="3" t="s">
        <v>83</v>
      </c>
      <c r="K4056" s="3" t="s">
        <v>159</v>
      </c>
      <c r="L4056" s="3" t="s">
        <v>332</v>
      </c>
      <c r="N4056" s="3" t="s">
        <v>9382</v>
      </c>
      <c r="O4056" s="3" t="s">
        <v>9</v>
      </c>
      <c r="P4056" s="3" t="s">
        <v>332</v>
      </c>
      <c r="Q4056" s="3" t="s">
        <v>10</v>
      </c>
      <c r="V4056" t="str">
        <f t="shared" si="214"/>
        <v>Remove</v>
      </c>
      <c r="W4056"/>
      <c r="X4056"/>
      <c r="Y4056"/>
      <c r="Z4056"/>
      <c r="AA4056"/>
      <c r="AC4056"/>
      <c r="AE4056"/>
    </row>
    <row r="4057" spans="1:31" ht="28.8" x14ac:dyDescent="0.3">
      <c r="A4057" s="3">
        <v>3418553040</v>
      </c>
      <c r="B4057" s="3" t="s">
        <v>9383</v>
      </c>
      <c r="C4057" s="3" t="s">
        <v>9384</v>
      </c>
      <c r="D4057" s="3">
        <v>50.067473848465603</v>
      </c>
      <c r="E4057" s="3" t="s">
        <v>16037</v>
      </c>
      <c r="F4057" s="3" t="s">
        <v>6</v>
      </c>
      <c r="G4057" s="3" t="s">
        <v>58</v>
      </c>
      <c r="H4057" s="3" t="s">
        <v>16004</v>
      </c>
      <c r="I4057" s="3" t="s">
        <v>25</v>
      </c>
      <c r="J4057" s="3" t="s">
        <v>26</v>
      </c>
      <c r="K4057" s="3" t="s">
        <v>27</v>
      </c>
      <c r="L4057" s="3" t="s">
        <v>4</v>
      </c>
      <c r="M4057" s="3" t="s">
        <v>9385</v>
      </c>
      <c r="N4057" s="3" t="s">
        <v>1002</v>
      </c>
      <c r="O4057" s="3" t="s">
        <v>9</v>
      </c>
      <c r="P4057" s="3" t="s">
        <v>4</v>
      </c>
      <c r="Q4057" s="3" t="s">
        <v>10</v>
      </c>
      <c r="R4057" s="2" t="s">
        <v>28</v>
      </c>
      <c r="S4057" s="3">
        <v>27.63</v>
      </c>
      <c r="T4057" s="3">
        <v>32.11</v>
      </c>
      <c r="U4057" s="3">
        <v>59.74</v>
      </c>
      <c r="V4057" s="3" t="str">
        <f t="shared" si="214"/>
        <v>Keep</v>
      </c>
      <c r="W4057" s="2" t="str">
        <f>MID(B4057, 5, 11)</f>
        <v>May 03 2019</v>
      </c>
      <c r="X4057" s="3">
        <f t="shared" ref="X4057" si="217">VALUE(RIGHT(W4057,4))</f>
        <v>2019</v>
      </c>
      <c r="Y4057" s="2" t="str">
        <f>H4057&amp;X4057</f>
        <v>china2019</v>
      </c>
      <c r="Z4057" s="1" t="s">
        <v>16100</v>
      </c>
      <c r="AA4057" s="1">
        <f>IFERROR(VLOOKUP(Z4057, RISKSHEET!$A$2:$G$1000, 4, FALSE), "Missing")</f>
        <v>-0.26168152689933799</v>
      </c>
      <c r="AB4057">
        <f>IFERROR(VLOOKUP(Z4057, RISKSHEET!$A$2:$G$1000, 5, FALSE), "Missing")</f>
        <v>-0.25978067517280601</v>
      </c>
      <c r="AC4057" s="1">
        <f>IFERROR(VLOOKUP(Z4057, RISKSHEET!$A$2:$G$1000, 6, FALSE), "Missing")</f>
        <v>0.54486250877380404</v>
      </c>
      <c r="AD4057" t="str">
        <f>_xlfn.XLOOKUP(Z4057, CREDITRATING!I:I, CREDITRATING!E:E, "Missing")</f>
        <v>A+</v>
      </c>
      <c r="AE4057" s="1">
        <f>_xlfn.XLOOKUP(Z4057, CREDITRATING!I:I, CREDITRATING!F:F, "Missing")</f>
        <v>5</v>
      </c>
    </row>
    <row r="4058" spans="1:31" hidden="1" x14ac:dyDescent="0.3">
      <c r="A4058" s="3">
        <v>3388575040</v>
      </c>
      <c r="B4058" s="3" t="s">
        <v>9386</v>
      </c>
      <c r="C4058" s="3" t="s">
        <v>9386</v>
      </c>
      <c r="D4058" s="3">
        <v>564.32570503586396</v>
      </c>
      <c r="E4058" s="3" t="s">
        <v>9387</v>
      </c>
      <c r="F4058" s="3" t="s">
        <v>62</v>
      </c>
      <c r="G4058" s="3" t="s">
        <v>113</v>
      </c>
      <c r="H4058" s="3" t="s">
        <v>4</v>
      </c>
      <c r="I4058" s="3" t="s">
        <v>9388</v>
      </c>
      <c r="J4058" s="3" t="s">
        <v>26</v>
      </c>
      <c r="K4058" s="3" t="s">
        <v>27</v>
      </c>
      <c r="L4058" s="3" t="s">
        <v>28</v>
      </c>
      <c r="M4058" s="3" t="s">
        <v>9389</v>
      </c>
      <c r="N4058" s="3" t="s">
        <v>486</v>
      </c>
      <c r="O4058" s="3" t="s">
        <v>9</v>
      </c>
      <c r="P4058" s="3" t="s">
        <v>4</v>
      </c>
      <c r="Q4058" s="3" t="s">
        <v>10</v>
      </c>
      <c r="V4058" t="str">
        <f t="shared" si="214"/>
        <v>Remove</v>
      </c>
      <c r="W4058"/>
      <c r="X4058"/>
      <c r="Y4058"/>
      <c r="Z4058"/>
      <c r="AA4058"/>
      <c r="AC4058"/>
      <c r="AE4058"/>
    </row>
    <row r="4059" spans="1:31" hidden="1" x14ac:dyDescent="0.3">
      <c r="A4059" s="3">
        <v>3365527040</v>
      </c>
      <c r="B4059" s="3" t="s">
        <v>9386</v>
      </c>
      <c r="C4059" s="3" t="s">
        <v>9386</v>
      </c>
      <c r="D4059" s="3">
        <v>215.00159028924801</v>
      </c>
      <c r="E4059" s="3" t="s">
        <v>9390</v>
      </c>
      <c r="F4059" s="3" t="s">
        <v>83</v>
      </c>
      <c r="G4059" s="3" t="s">
        <v>159</v>
      </c>
      <c r="H4059" s="3" t="s">
        <v>127</v>
      </c>
      <c r="I4059" s="3" t="s">
        <v>9391</v>
      </c>
      <c r="J4059" s="3" t="s">
        <v>83</v>
      </c>
      <c r="K4059" s="3" t="s">
        <v>159</v>
      </c>
      <c r="L4059" s="3" t="s">
        <v>127</v>
      </c>
      <c r="M4059" s="3" t="s">
        <v>296</v>
      </c>
      <c r="O4059" s="3" t="s">
        <v>9</v>
      </c>
      <c r="P4059" s="3" t="s">
        <v>127</v>
      </c>
      <c r="Q4059" s="3" t="s">
        <v>10</v>
      </c>
      <c r="V4059" t="str">
        <f t="shared" si="214"/>
        <v>Remove</v>
      </c>
      <c r="W4059"/>
      <c r="X4059"/>
      <c r="Y4059"/>
      <c r="Z4059"/>
      <c r="AA4059"/>
      <c r="AC4059"/>
      <c r="AE4059"/>
    </row>
    <row r="4060" spans="1:31" hidden="1" x14ac:dyDescent="0.3">
      <c r="A4060" s="3">
        <v>3389112040</v>
      </c>
      <c r="B4060" s="3" t="s">
        <v>9392</v>
      </c>
      <c r="C4060" s="3" t="s">
        <v>9392</v>
      </c>
      <c r="D4060" s="3">
        <v>415.79517677594998</v>
      </c>
      <c r="E4060" s="3" t="s">
        <v>9393</v>
      </c>
      <c r="F4060" s="3" t="s">
        <v>62</v>
      </c>
      <c r="G4060" s="3" t="s">
        <v>328</v>
      </c>
      <c r="H4060" s="3" t="s">
        <v>49</v>
      </c>
      <c r="I4060" s="3" t="s">
        <v>9394</v>
      </c>
      <c r="J4060" s="3" t="s">
        <v>62</v>
      </c>
      <c r="K4060" s="3" t="s">
        <v>328</v>
      </c>
      <c r="L4060" s="3" t="s">
        <v>49</v>
      </c>
      <c r="M4060" s="3" t="s">
        <v>283</v>
      </c>
      <c r="N4060" s="3" t="s">
        <v>530</v>
      </c>
      <c r="O4060" s="3" t="s">
        <v>9</v>
      </c>
      <c r="P4060" s="3" t="s">
        <v>49</v>
      </c>
      <c r="Q4060" s="3" t="s">
        <v>10</v>
      </c>
      <c r="V4060" t="str">
        <f t="shared" si="214"/>
        <v>Remove</v>
      </c>
      <c r="W4060"/>
      <c r="X4060"/>
      <c r="Y4060"/>
      <c r="Z4060"/>
      <c r="AA4060"/>
      <c r="AC4060"/>
      <c r="AE4060"/>
    </row>
    <row r="4061" spans="1:31" hidden="1" x14ac:dyDescent="0.3">
      <c r="A4061" s="3">
        <v>3332371040</v>
      </c>
      <c r="B4061" s="3" t="s">
        <v>9392</v>
      </c>
      <c r="C4061" s="3" t="s">
        <v>9392</v>
      </c>
      <c r="D4061" s="3">
        <v>1261.22445379634</v>
      </c>
      <c r="E4061" s="3" t="s">
        <v>9395</v>
      </c>
      <c r="F4061" s="3" t="s">
        <v>18</v>
      </c>
      <c r="G4061" s="3" t="s">
        <v>596</v>
      </c>
      <c r="H4061" s="3" t="s">
        <v>49</v>
      </c>
      <c r="I4061" s="3" t="s">
        <v>9396</v>
      </c>
      <c r="J4061" s="3" t="s">
        <v>18</v>
      </c>
      <c r="K4061" s="3" t="s">
        <v>955</v>
      </c>
      <c r="L4061" s="3" t="s">
        <v>49</v>
      </c>
      <c r="M4061" s="3" t="s">
        <v>299</v>
      </c>
      <c r="N4061" s="3" t="s">
        <v>9397</v>
      </c>
      <c r="O4061" s="3" t="s">
        <v>9</v>
      </c>
      <c r="P4061" s="3" t="s">
        <v>49</v>
      </c>
      <c r="Q4061" s="3" t="s">
        <v>10</v>
      </c>
      <c r="V4061" t="str">
        <f t="shared" si="214"/>
        <v>Remove</v>
      </c>
      <c r="W4061"/>
      <c r="X4061"/>
      <c r="Y4061"/>
      <c r="Z4061"/>
      <c r="AA4061"/>
      <c r="AC4061"/>
      <c r="AE4061"/>
    </row>
    <row r="4062" spans="1:31" hidden="1" x14ac:dyDescent="0.3">
      <c r="A4062" s="3">
        <v>3389158040</v>
      </c>
      <c r="B4062" s="3" t="s">
        <v>9398</v>
      </c>
      <c r="C4062" s="3" t="s">
        <v>9399</v>
      </c>
      <c r="D4062" s="3">
        <v>52.000618385732203</v>
      </c>
      <c r="E4062" s="3" t="s">
        <v>9400</v>
      </c>
      <c r="F4062" s="3" t="s">
        <v>26</v>
      </c>
      <c r="G4062" s="3" t="s">
        <v>72</v>
      </c>
      <c r="H4062" s="3" t="s">
        <v>4</v>
      </c>
      <c r="I4062" s="3" t="s">
        <v>9401</v>
      </c>
      <c r="J4062" s="3" t="s">
        <v>26</v>
      </c>
      <c r="K4062" s="3" t="s">
        <v>72</v>
      </c>
      <c r="L4062" s="3" t="s">
        <v>4</v>
      </c>
      <c r="O4062" s="3" t="s">
        <v>9</v>
      </c>
      <c r="P4062" s="3" t="s">
        <v>4</v>
      </c>
      <c r="Q4062" s="3" t="s">
        <v>10</v>
      </c>
      <c r="V4062" t="str">
        <f t="shared" si="214"/>
        <v>Remove</v>
      </c>
      <c r="W4062"/>
      <c r="X4062"/>
      <c r="Y4062"/>
      <c r="Z4062"/>
      <c r="AA4062"/>
      <c r="AC4062"/>
      <c r="AE4062"/>
    </row>
    <row r="4063" spans="1:31" hidden="1" x14ac:dyDescent="0.3">
      <c r="A4063" s="3">
        <v>3389116040</v>
      </c>
      <c r="B4063" s="3" t="s">
        <v>9398</v>
      </c>
      <c r="C4063" s="3" t="s">
        <v>9402</v>
      </c>
      <c r="D4063" s="3">
        <v>837.34689210627903</v>
      </c>
      <c r="E4063" s="3" t="s">
        <v>9403</v>
      </c>
      <c r="F4063" s="3" t="s">
        <v>83</v>
      </c>
      <c r="G4063" s="3" t="s">
        <v>159</v>
      </c>
      <c r="H4063" s="3" t="s">
        <v>4</v>
      </c>
      <c r="I4063" s="3" t="s">
        <v>9404</v>
      </c>
      <c r="J4063" s="3" t="s">
        <v>83</v>
      </c>
      <c r="K4063" s="3" t="s">
        <v>159</v>
      </c>
      <c r="L4063" s="3" t="s">
        <v>4</v>
      </c>
      <c r="N4063" s="3" t="s">
        <v>631</v>
      </c>
      <c r="O4063" s="3" t="s">
        <v>9</v>
      </c>
      <c r="P4063" s="3" t="s">
        <v>4</v>
      </c>
      <c r="Q4063" s="3" t="s">
        <v>10</v>
      </c>
      <c r="V4063" t="str">
        <f t="shared" si="214"/>
        <v>Remove</v>
      </c>
      <c r="W4063"/>
      <c r="X4063"/>
      <c r="Y4063"/>
      <c r="Z4063"/>
      <c r="AA4063"/>
      <c r="AC4063"/>
      <c r="AE4063"/>
    </row>
    <row r="4064" spans="1:31" hidden="1" x14ac:dyDescent="0.3">
      <c r="A4064" s="3">
        <v>3399938040</v>
      </c>
      <c r="B4064" s="3" t="s">
        <v>9405</v>
      </c>
      <c r="C4064" s="3" t="s">
        <v>9405</v>
      </c>
      <c r="D4064" s="3">
        <v>145.601463204705</v>
      </c>
      <c r="E4064" s="3" t="s">
        <v>9406</v>
      </c>
      <c r="F4064" s="3" t="s">
        <v>62</v>
      </c>
      <c r="G4064" s="3" t="s">
        <v>328</v>
      </c>
      <c r="H4064" s="3" t="s">
        <v>107</v>
      </c>
      <c r="I4064" s="3" t="s">
        <v>9407</v>
      </c>
      <c r="J4064" s="3" t="s">
        <v>26</v>
      </c>
      <c r="K4064" s="3" t="s">
        <v>27</v>
      </c>
      <c r="L4064" s="3" t="s">
        <v>548</v>
      </c>
      <c r="N4064" s="3" t="s">
        <v>43</v>
      </c>
      <c r="O4064" s="3" t="s">
        <v>9</v>
      </c>
      <c r="P4064" s="3" t="s">
        <v>107</v>
      </c>
      <c r="Q4064" s="3" t="s">
        <v>10</v>
      </c>
      <c r="V4064" t="str">
        <f t="shared" si="214"/>
        <v>Remove</v>
      </c>
      <c r="W4064"/>
      <c r="X4064"/>
      <c r="Y4064"/>
      <c r="Z4064"/>
      <c r="AA4064"/>
      <c r="AC4064"/>
      <c r="AE4064"/>
    </row>
    <row r="4065" spans="1:31" hidden="1" x14ac:dyDescent="0.3">
      <c r="A4065" s="3">
        <v>3389982040</v>
      </c>
      <c r="B4065" s="3" t="s">
        <v>8537</v>
      </c>
      <c r="C4065" s="3" t="s">
        <v>9408</v>
      </c>
      <c r="D4065" s="3">
        <v>451.41838098558799</v>
      </c>
      <c r="E4065" s="3" t="s">
        <v>9409</v>
      </c>
      <c r="F4065" s="3" t="s">
        <v>26</v>
      </c>
      <c r="G4065" s="3" t="s">
        <v>72</v>
      </c>
      <c r="H4065" s="3" t="s">
        <v>4</v>
      </c>
      <c r="I4065" s="3" t="s">
        <v>9410</v>
      </c>
      <c r="J4065" s="3" t="s">
        <v>13</v>
      </c>
      <c r="K4065" s="3" t="s">
        <v>155</v>
      </c>
      <c r="L4065" s="3" t="s">
        <v>4</v>
      </c>
      <c r="N4065" s="3" t="s">
        <v>2365</v>
      </c>
      <c r="O4065" s="3" t="s">
        <v>9</v>
      </c>
      <c r="P4065" s="3" t="s">
        <v>4</v>
      </c>
      <c r="Q4065" s="3" t="s">
        <v>10</v>
      </c>
      <c r="V4065" t="str">
        <f t="shared" si="214"/>
        <v>Remove</v>
      </c>
      <c r="W4065"/>
      <c r="X4065"/>
      <c r="Y4065"/>
      <c r="Z4065"/>
      <c r="AA4065"/>
      <c r="AC4065"/>
      <c r="AE4065"/>
    </row>
    <row r="4066" spans="1:31" hidden="1" x14ac:dyDescent="0.3">
      <c r="A4066" s="3">
        <v>3389978040</v>
      </c>
      <c r="B4066" s="3" t="s">
        <v>8537</v>
      </c>
      <c r="C4066" s="3" t="s">
        <v>9408</v>
      </c>
      <c r="D4066" s="3">
        <v>663.56215132496504</v>
      </c>
      <c r="E4066" s="3" t="s">
        <v>9411</v>
      </c>
      <c r="F4066" s="3" t="s">
        <v>13</v>
      </c>
      <c r="G4066" s="3" t="s">
        <v>155</v>
      </c>
      <c r="H4066" s="3" t="s">
        <v>4</v>
      </c>
      <c r="I4066" s="3" t="s">
        <v>9410</v>
      </c>
      <c r="J4066" s="3" t="s">
        <v>13</v>
      </c>
      <c r="K4066" s="3" t="s">
        <v>155</v>
      </c>
      <c r="L4066" s="3" t="s">
        <v>4</v>
      </c>
      <c r="N4066" s="3" t="s">
        <v>2365</v>
      </c>
      <c r="O4066" s="3" t="s">
        <v>9</v>
      </c>
      <c r="P4066" s="3" t="s">
        <v>4</v>
      </c>
      <c r="Q4066" s="3" t="s">
        <v>10</v>
      </c>
      <c r="V4066" t="str">
        <f t="shared" si="214"/>
        <v>Remove</v>
      </c>
      <c r="W4066"/>
      <c r="X4066"/>
      <c r="Y4066"/>
      <c r="Z4066"/>
      <c r="AA4066"/>
      <c r="AC4066"/>
      <c r="AE4066"/>
    </row>
    <row r="4067" spans="1:31" hidden="1" x14ac:dyDescent="0.3">
      <c r="A4067" s="3">
        <v>3390479040</v>
      </c>
      <c r="B4067" s="3" t="s">
        <v>9412</v>
      </c>
      <c r="C4067" s="3" t="s">
        <v>9413</v>
      </c>
      <c r="D4067" s="3">
        <v>167.66205389657699</v>
      </c>
      <c r="E4067" s="3" t="s">
        <v>9414</v>
      </c>
      <c r="F4067" s="3" t="s">
        <v>98</v>
      </c>
      <c r="G4067" s="3" t="s">
        <v>99</v>
      </c>
      <c r="H4067" s="3" t="s">
        <v>4</v>
      </c>
      <c r="I4067" s="3" t="s">
        <v>9415</v>
      </c>
      <c r="J4067" s="3" t="s">
        <v>13</v>
      </c>
      <c r="K4067" s="3" t="s">
        <v>74</v>
      </c>
      <c r="L4067" s="3" t="s">
        <v>4</v>
      </c>
      <c r="M4067" s="3" t="s">
        <v>631</v>
      </c>
      <c r="O4067" s="3" t="s">
        <v>9</v>
      </c>
      <c r="P4067" s="3" t="s">
        <v>4</v>
      </c>
      <c r="Q4067" s="3" t="s">
        <v>10</v>
      </c>
      <c r="V4067" t="str">
        <f t="shared" si="214"/>
        <v>Remove</v>
      </c>
      <c r="W4067"/>
      <c r="X4067"/>
      <c r="Y4067"/>
      <c r="Z4067"/>
      <c r="AA4067"/>
      <c r="AC4067"/>
      <c r="AE4067"/>
    </row>
    <row r="4068" spans="1:31" hidden="1" x14ac:dyDescent="0.3">
      <c r="A4068" s="3">
        <v>3394198040</v>
      </c>
      <c r="B4068" s="3" t="s">
        <v>9416</v>
      </c>
      <c r="C4068" s="3" t="s">
        <v>9416</v>
      </c>
      <c r="D4068" s="3">
        <v>125.617602792479</v>
      </c>
      <c r="E4068" s="3" t="s">
        <v>9417</v>
      </c>
      <c r="F4068" s="3" t="s">
        <v>2</v>
      </c>
      <c r="G4068" s="3" t="s">
        <v>3</v>
      </c>
      <c r="H4068" s="3" t="s">
        <v>332</v>
      </c>
      <c r="I4068" s="3" t="s">
        <v>9418</v>
      </c>
      <c r="J4068" s="3" t="s">
        <v>2</v>
      </c>
      <c r="K4068" s="3" t="s">
        <v>181</v>
      </c>
      <c r="L4068" s="3" t="s">
        <v>332</v>
      </c>
      <c r="N4068" s="3" t="s">
        <v>334</v>
      </c>
      <c r="O4068" s="3" t="s">
        <v>9</v>
      </c>
      <c r="P4068" s="3" t="s">
        <v>332</v>
      </c>
      <c r="Q4068" s="3" t="s">
        <v>10</v>
      </c>
      <c r="V4068" t="str">
        <f t="shared" si="214"/>
        <v>Remove</v>
      </c>
      <c r="W4068"/>
      <c r="X4068"/>
      <c r="Y4068"/>
      <c r="Z4068"/>
      <c r="AA4068"/>
      <c r="AC4068"/>
      <c r="AE4068"/>
    </row>
    <row r="4069" spans="1:31" hidden="1" x14ac:dyDescent="0.3">
      <c r="A4069" s="3">
        <v>3403414040</v>
      </c>
      <c r="B4069" s="3" t="s">
        <v>9419</v>
      </c>
      <c r="C4069" s="3" t="s">
        <v>9419</v>
      </c>
      <c r="D4069" s="3">
        <v>171.43102044314901</v>
      </c>
      <c r="E4069" s="3" t="s">
        <v>9420</v>
      </c>
      <c r="F4069" s="3" t="s">
        <v>62</v>
      </c>
      <c r="G4069" s="3" t="s">
        <v>328</v>
      </c>
      <c r="H4069" s="3" t="s">
        <v>107</v>
      </c>
      <c r="I4069" s="3" t="s">
        <v>9421</v>
      </c>
      <c r="J4069" s="3" t="s">
        <v>26</v>
      </c>
      <c r="K4069" s="3" t="s">
        <v>27</v>
      </c>
      <c r="L4069" s="3" t="s">
        <v>548</v>
      </c>
      <c r="M4069" s="3" t="s">
        <v>436</v>
      </c>
      <c r="O4069" s="3" t="s">
        <v>9</v>
      </c>
      <c r="P4069" s="3" t="s">
        <v>107</v>
      </c>
      <c r="Q4069" s="3" t="s">
        <v>10</v>
      </c>
      <c r="V4069" t="str">
        <f t="shared" si="214"/>
        <v>Remove</v>
      </c>
      <c r="W4069"/>
      <c r="X4069"/>
      <c r="Y4069"/>
      <c r="Z4069"/>
      <c r="AA4069"/>
      <c r="AC4069"/>
      <c r="AE4069"/>
    </row>
    <row r="4070" spans="1:31" hidden="1" x14ac:dyDescent="0.3">
      <c r="A4070" s="3">
        <v>3392434040</v>
      </c>
      <c r="B4070" s="3" t="s">
        <v>9422</v>
      </c>
      <c r="C4070" s="3" t="s">
        <v>9422</v>
      </c>
      <c r="D4070" s="3">
        <v>130.79429942557999</v>
      </c>
      <c r="E4070" s="3" t="s">
        <v>9423</v>
      </c>
      <c r="F4070" s="3" t="s">
        <v>2</v>
      </c>
      <c r="G4070" s="3" t="s">
        <v>243</v>
      </c>
      <c r="H4070" s="3" t="s">
        <v>4</v>
      </c>
      <c r="I4070" s="3" t="s">
        <v>9424</v>
      </c>
      <c r="J4070" s="3" t="s">
        <v>2</v>
      </c>
      <c r="K4070" s="3" t="s">
        <v>3</v>
      </c>
      <c r="L4070" s="3" t="s">
        <v>4</v>
      </c>
      <c r="O4070" s="3" t="s">
        <v>9</v>
      </c>
      <c r="P4070" s="3" t="s">
        <v>4</v>
      </c>
      <c r="Q4070" s="3" t="s">
        <v>10</v>
      </c>
      <c r="V4070" t="str">
        <f t="shared" si="214"/>
        <v>Remove</v>
      </c>
      <c r="W4070"/>
      <c r="X4070"/>
      <c r="Y4070"/>
      <c r="Z4070"/>
      <c r="AA4070"/>
      <c r="AC4070"/>
      <c r="AE4070"/>
    </row>
    <row r="4071" spans="1:31" hidden="1" x14ac:dyDescent="0.3">
      <c r="A4071" s="3">
        <v>3394644040</v>
      </c>
      <c r="B4071" s="3" t="s">
        <v>9408</v>
      </c>
      <c r="C4071" s="3" t="s">
        <v>9408</v>
      </c>
      <c r="D4071" s="3">
        <v>127.121106462111</v>
      </c>
      <c r="E4071" s="3" t="s">
        <v>9425</v>
      </c>
      <c r="F4071" s="3" t="s">
        <v>13</v>
      </c>
      <c r="G4071" s="3" t="s">
        <v>14</v>
      </c>
      <c r="H4071" s="3" t="s">
        <v>4</v>
      </c>
      <c r="I4071" s="3" t="s">
        <v>2073</v>
      </c>
      <c r="J4071" s="3" t="s">
        <v>13</v>
      </c>
      <c r="K4071" s="3" t="s">
        <v>74</v>
      </c>
      <c r="L4071" s="3" t="s">
        <v>4</v>
      </c>
      <c r="O4071" s="3" t="s">
        <v>9</v>
      </c>
      <c r="P4071" s="3" t="s">
        <v>4</v>
      </c>
      <c r="Q4071" s="3" t="s">
        <v>10</v>
      </c>
      <c r="V4071" t="str">
        <f t="shared" si="214"/>
        <v>Remove</v>
      </c>
      <c r="W4071"/>
      <c r="X4071"/>
      <c r="Y4071"/>
      <c r="Z4071"/>
      <c r="AA4071"/>
      <c r="AC4071"/>
      <c r="AE4071"/>
    </row>
    <row r="4072" spans="1:31" hidden="1" x14ac:dyDescent="0.3">
      <c r="A4072" s="3">
        <v>3297181040</v>
      </c>
      <c r="B4072" s="3" t="s">
        <v>9426</v>
      </c>
      <c r="C4072" s="3" t="s">
        <v>9426</v>
      </c>
      <c r="D4072" s="3">
        <v>606.31069688022501</v>
      </c>
      <c r="E4072" s="3" t="s">
        <v>9427</v>
      </c>
      <c r="F4072" s="3" t="s">
        <v>41</v>
      </c>
      <c r="G4072" s="3" t="s">
        <v>144</v>
      </c>
      <c r="H4072" s="3" t="s">
        <v>107</v>
      </c>
      <c r="I4072" s="3" t="s">
        <v>9428</v>
      </c>
      <c r="J4072" s="3" t="s">
        <v>26</v>
      </c>
      <c r="K4072" s="3" t="s">
        <v>1053</v>
      </c>
      <c r="L4072" s="3" t="s">
        <v>819</v>
      </c>
      <c r="N4072" s="3" t="s">
        <v>4066</v>
      </c>
      <c r="O4072" s="3" t="s">
        <v>9</v>
      </c>
      <c r="P4072" s="3" t="s">
        <v>107</v>
      </c>
      <c r="Q4072" s="3" t="s">
        <v>10</v>
      </c>
      <c r="V4072" t="str">
        <f t="shared" si="214"/>
        <v>Remove</v>
      </c>
      <c r="W4072"/>
      <c r="X4072"/>
      <c r="Y4072"/>
      <c r="Z4072"/>
      <c r="AA4072"/>
      <c r="AC4072"/>
      <c r="AE4072"/>
    </row>
    <row r="4073" spans="1:31" hidden="1" x14ac:dyDescent="0.3">
      <c r="A4073" s="3">
        <v>3395113040</v>
      </c>
      <c r="B4073" s="3" t="s">
        <v>9429</v>
      </c>
      <c r="C4073" s="3" t="s">
        <v>9430</v>
      </c>
      <c r="D4073" s="3">
        <v>73.175236931471005</v>
      </c>
      <c r="E4073" s="3" t="s">
        <v>9431</v>
      </c>
      <c r="F4073" s="3" t="s">
        <v>13</v>
      </c>
      <c r="G4073" s="3" t="s">
        <v>74</v>
      </c>
      <c r="H4073" s="3" t="s">
        <v>4</v>
      </c>
      <c r="I4073" s="3" t="s">
        <v>9432</v>
      </c>
      <c r="J4073" s="3" t="s">
        <v>13</v>
      </c>
      <c r="K4073" s="3" t="s">
        <v>65</v>
      </c>
      <c r="L4073" s="3" t="s">
        <v>4</v>
      </c>
      <c r="O4073" s="3" t="s">
        <v>9</v>
      </c>
      <c r="P4073" s="3" t="s">
        <v>4</v>
      </c>
      <c r="Q4073" s="3" t="s">
        <v>10</v>
      </c>
      <c r="V4073" t="str">
        <f t="shared" si="214"/>
        <v>Remove</v>
      </c>
      <c r="W4073"/>
      <c r="X4073"/>
      <c r="Y4073"/>
      <c r="Z4073"/>
      <c r="AA4073"/>
      <c r="AC4073"/>
      <c r="AE4073"/>
    </row>
    <row r="4074" spans="1:31" hidden="1" x14ac:dyDescent="0.3">
      <c r="A4074" s="3">
        <v>3395258040</v>
      </c>
      <c r="B4074" s="3" t="s">
        <v>9433</v>
      </c>
      <c r="C4074" s="3" t="s">
        <v>9433</v>
      </c>
      <c r="D4074" s="3">
        <v>62.508139080609403</v>
      </c>
      <c r="E4074" s="3" t="s">
        <v>9434</v>
      </c>
      <c r="F4074" s="3" t="s">
        <v>62</v>
      </c>
      <c r="G4074" s="3" t="s">
        <v>113</v>
      </c>
      <c r="H4074" s="3" t="s">
        <v>4</v>
      </c>
      <c r="I4074" s="3" t="s">
        <v>9435</v>
      </c>
      <c r="J4074" s="3" t="s">
        <v>13</v>
      </c>
      <c r="K4074" s="3" t="s">
        <v>74</v>
      </c>
      <c r="L4074" s="3" t="s">
        <v>4</v>
      </c>
      <c r="O4074" s="3" t="s">
        <v>9</v>
      </c>
      <c r="P4074" s="3" t="s">
        <v>4</v>
      </c>
      <c r="Q4074" s="3" t="s">
        <v>10</v>
      </c>
      <c r="V4074" t="str">
        <f t="shared" si="214"/>
        <v>Remove</v>
      </c>
      <c r="W4074"/>
      <c r="X4074"/>
      <c r="Y4074"/>
      <c r="Z4074"/>
      <c r="AA4074"/>
      <c r="AC4074"/>
      <c r="AE4074"/>
    </row>
    <row r="4075" spans="1:31" hidden="1" x14ac:dyDescent="0.3">
      <c r="A4075" s="3">
        <v>3396845040</v>
      </c>
      <c r="B4075" s="3" t="s">
        <v>9436</v>
      </c>
      <c r="C4075" s="3" t="s">
        <v>9436</v>
      </c>
      <c r="D4075" s="3">
        <v>54.690103902502599</v>
      </c>
      <c r="E4075" s="3" t="s">
        <v>9437</v>
      </c>
      <c r="F4075" s="3" t="s">
        <v>6</v>
      </c>
      <c r="G4075" s="3" t="s">
        <v>34</v>
      </c>
      <c r="H4075" s="3" t="s">
        <v>4</v>
      </c>
      <c r="I4075" s="3" t="s">
        <v>9438</v>
      </c>
      <c r="J4075" s="3" t="s">
        <v>62</v>
      </c>
      <c r="K4075" s="3" t="s">
        <v>88</v>
      </c>
      <c r="L4075" s="3" t="s">
        <v>4</v>
      </c>
      <c r="M4075" s="3" t="s">
        <v>9439</v>
      </c>
      <c r="O4075" s="3" t="s">
        <v>9</v>
      </c>
      <c r="P4075" s="3" t="s">
        <v>4</v>
      </c>
      <c r="Q4075" s="3" t="s">
        <v>10</v>
      </c>
      <c r="V4075" t="str">
        <f t="shared" si="214"/>
        <v>Remove</v>
      </c>
      <c r="W4075"/>
      <c r="X4075"/>
      <c r="Y4075"/>
      <c r="Z4075"/>
      <c r="AA4075"/>
      <c r="AC4075"/>
      <c r="AE4075"/>
    </row>
    <row r="4076" spans="1:31" hidden="1" x14ac:dyDescent="0.3">
      <c r="A4076" s="3">
        <v>3396486040</v>
      </c>
      <c r="B4076" s="3" t="s">
        <v>9436</v>
      </c>
      <c r="C4076" s="3" t="s">
        <v>9436</v>
      </c>
      <c r="D4076" s="3">
        <v>133.45878624309799</v>
      </c>
      <c r="E4076" s="3" t="s">
        <v>9440</v>
      </c>
      <c r="F4076" s="3" t="s">
        <v>83</v>
      </c>
      <c r="G4076" s="3" t="s">
        <v>121</v>
      </c>
      <c r="H4076" s="3" t="s">
        <v>49</v>
      </c>
      <c r="I4076" s="3" t="s">
        <v>9441</v>
      </c>
      <c r="J4076" s="3" t="s">
        <v>83</v>
      </c>
      <c r="K4076" s="3" t="s">
        <v>121</v>
      </c>
      <c r="L4076" s="3" t="s">
        <v>49</v>
      </c>
      <c r="M4076" s="3" t="s">
        <v>9442</v>
      </c>
      <c r="O4076" s="3" t="s">
        <v>9</v>
      </c>
      <c r="P4076" s="3" t="s">
        <v>49</v>
      </c>
      <c r="Q4076" s="3" t="s">
        <v>10</v>
      </c>
      <c r="V4076" t="str">
        <f t="shared" si="214"/>
        <v>Remove</v>
      </c>
      <c r="W4076"/>
      <c r="X4076"/>
      <c r="Y4076"/>
      <c r="Z4076"/>
      <c r="AA4076"/>
      <c r="AC4076"/>
      <c r="AE4076"/>
    </row>
    <row r="4077" spans="1:31" hidden="1" x14ac:dyDescent="0.3">
      <c r="A4077" s="3">
        <v>3395722040</v>
      </c>
      <c r="B4077" s="3" t="s">
        <v>9436</v>
      </c>
      <c r="C4077" s="3" t="s">
        <v>9443</v>
      </c>
      <c r="D4077" s="3">
        <v>110.056226179953</v>
      </c>
      <c r="E4077" s="3" t="s">
        <v>9444</v>
      </c>
      <c r="F4077" s="3" t="s">
        <v>6</v>
      </c>
      <c r="G4077" s="3" t="s">
        <v>79</v>
      </c>
      <c r="H4077" s="3" t="s">
        <v>4</v>
      </c>
      <c r="I4077" s="3" t="s">
        <v>9445</v>
      </c>
      <c r="J4077" s="3" t="s">
        <v>6</v>
      </c>
      <c r="K4077" s="3" t="s">
        <v>79</v>
      </c>
      <c r="L4077" s="3" t="s">
        <v>4</v>
      </c>
      <c r="N4077" s="3" t="s">
        <v>971</v>
      </c>
      <c r="O4077" s="3" t="s">
        <v>9</v>
      </c>
      <c r="P4077" s="3" t="s">
        <v>4</v>
      </c>
      <c r="Q4077" s="3" t="s">
        <v>10</v>
      </c>
      <c r="V4077" t="str">
        <f t="shared" si="214"/>
        <v>Remove</v>
      </c>
      <c r="W4077"/>
      <c r="X4077"/>
      <c r="Y4077"/>
      <c r="Z4077"/>
      <c r="AA4077"/>
      <c r="AC4077"/>
      <c r="AE4077"/>
    </row>
    <row r="4078" spans="1:31" hidden="1" x14ac:dyDescent="0.3">
      <c r="A4078" s="3">
        <v>3398662040</v>
      </c>
      <c r="B4078" s="3" t="s">
        <v>9446</v>
      </c>
      <c r="C4078" s="3" t="s">
        <v>9446</v>
      </c>
      <c r="D4078" s="3">
        <v>209.88029585884499</v>
      </c>
      <c r="E4078" s="3" t="s">
        <v>9447</v>
      </c>
      <c r="F4078" s="3" t="s">
        <v>6</v>
      </c>
      <c r="G4078" s="3" t="s">
        <v>7</v>
      </c>
      <c r="H4078" s="3" t="s">
        <v>4</v>
      </c>
      <c r="I4078" s="3" t="s">
        <v>9448</v>
      </c>
      <c r="J4078" s="3" t="s">
        <v>6</v>
      </c>
      <c r="K4078" s="3" t="s">
        <v>7</v>
      </c>
      <c r="L4078" s="3" t="s">
        <v>4</v>
      </c>
      <c r="O4078" s="3" t="s">
        <v>9</v>
      </c>
      <c r="P4078" s="3" t="s">
        <v>4</v>
      </c>
      <c r="Q4078" s="3" t="s">
        <v>10</v>
      </c>
      <c r="V4078" t="str">
        <f t="shared" si="214"/>
        <v>Remove</v>
      </c>
      <c r="W4078"/>
      <c r="X4078"/>
      <c r="Y4078"/>
      <c r="Z4078"/>
      <c r="AA4078"/>
      <c r="AC4078"/>
      <c r="AE4078"/>
    </row>
    <row r="4079" spans="1:31" hidden="1" x14ac:dyDescent="0.3">
      <c r="A4079" s="3">
        <v>3397415040</v>
      </c>
      <c r="B4079" s="3" t="s">
        <v>9449</v>
      </c>
      <c r="C4079" s="3" t="s">
        <v>9449</v>
      </c>
      <c r="D4079" s="3">
        <v>156.43071437888599</v>
      </c>
      <c r="E4079" s="3" t="s">
        <v>9450</v>
      </c>
      <c r="F4079" s="3" t="s">
        <v>6</v>
      </c>
      <c r="G4079" s="3" t="s">
        <v>34</v>
      </c>
      <c r="H4079" s="3" t="s">
        <v>4</v>
      </c>
      <c r="I4079" s="3" t="s">
        <v>9451</v>
      </c>
      <c r="J4079" s="3" t="s">
        <v>6</v>
      </c>
      <c r="K4079" s="3" t="s">
        <v>34</v>
      </c>
      <c r="L4079" s="3" t="s">
        <v>4</v>
      </c>
      <c r="M4079" s="3" t="s">
        <v>631</v>
      </c>
      <c r="O4079" s="3" t="s">
        <v>9</v>
      </c>
      <c r="P4079" s="3" t="s">
        <v>4</v>
      </c>
      <c r="Q4079" s="3" t="s">
        <v>10</v>
      </c>
      <c r="V4079" t="str">
        <f t="shared" si="214"/>
        <v>Remove</v>
      </c>
      <c r="W4079"/>
      <c r="X4079"/>
      <c r="Y4079"/>
      <c r="Z4079"/>
      <c r="AA4079"/>
      <c r="AC4079"/>
      <c r="AE4079"/>
    </row>
    <row r="4080" spans="1:31" hidden="1" x14ac:dyDescent="0.3">
      <c r="A4080" s="3">
        <v>3452356040</v>
      </c>
      <c r="B4080" s="3" t="s">
        <v>9452</v>
      </c>
      <c r="C4080" s="3" t="s">
        <v>9452</v>
      </c>
      <c r="D4080" s="3">
        <v>505.99509953170099</v>
      </c>
      <c r="E4080" s="3" t="s">
        <v>9453</v>
      </c>
      <c r="F4080" s="3" t="s">
        <v>2</v>
      </c>
      <c r="G4080" s="3" t="s">
        <v>3</v>
      </c>
      <c r="H4080" s="3" t="s">
        <v>4</v>
      </c>
      <c r="I4080" s="3" t="s">
        <v>9454</v>
      </c>
      <c r="J4080" s="3" t="s">
        <v>2</v>
      </c>
      <c r="K4080" s="3" t="s">
        <v>208</v>
      </c>
      <c r="L4080" s="3" t="s">
        <v>4</v>
      </c>
      <c r="O4080" s="3" t="s">
        <v>9</v>
      </c>
      <c r="P4080" s="3" t="s">
        <v>4</v>
      </c>
      <c r="Q4080" s="3" t="s">
        <v>10</v>
      </c>
      <c r="V4080" t="str">
        <f t="shared" si="214"/>
        <v>Remove</v>
      </c>
      <c r="W4080"/>
      <c r="X4080"/>
      <c r="Y4080"/>
      <c r="Z4080"/>
      <c r="AA4080"/>
      <c r="AC4080"/>
      <c r="AE4080"/>
    </row>
    <row r="4081" spans="1:31" hidden="1" x14ac:dyDescent="0.3">
      <c r="A4081" s="3">
        <v>3452355040</v>
      </c>
      <c r="B4081" s="3" t="s">
        <v>9452</v>
      </c>
      <c r="C4081" s="3" t="s">
        <v>9452</v>
      </c>
      <c r="D4081" s="3">
        <v>632.13141374160898</v>
      </c>
      <c r="E4081" s="3" t="s">
        <v>9455</v>
      </c>
      <c r="F4081" s="3" t="s">
        <v>2</v>
      </c>
      <c r="G4081" s="3" t="s">
        <v>3</v>
      </c>
      <c r="H4081" s="3" t="s">
        <v>4</v>
      </c>
      <c r="I4081" s="3" t="s">
        <v>9454</v>
      </c>
      <c r="J4081" s="3" t="s">
        <v>2</v>
      </c>
      <c r="K4081" s="3" t="s">
        <v>208</v>
      </c>
      <c r="L4081" s="3" t="s">
        <v>4</v>
      </c>
      <c r="O4081" s="3" t="s">
        <v>9</v>
      </c>
      <c r="P4081" s="3" t="s">
        <v>4</v>
      </c>
      <c r="Q4081" s="3" t="s">
        <v>10</v>
      </c>
      <c r="V4081" t="str">
        <f t="shared" si="214"/>
        <v>Remove</v>
      </c>
      <c r="W4081"/>
      <c r="X4081"/>
      <c r="Y4081"/>
      <c r="Z4081"/>
      <c r="AA4081"/>
      <c r="AC4081"/>
      <c r="AE4081"/>
    </row>
    <row r="4082" spans="1:31" hidden="1" x14ac:dyDescent="0.3">
      <c r="A4082" s="3">
        <v>3422111040</v>
      </c>
      <c r="B4082" s="3" t="s">
        <v>9452</v>
      </c>
      <c r="C4082" s="3" t="s">
        <v>9452</v>
      </c>
      <c r="D4082" s="3">
        <v>100.22271714922</v>
      </c>
      <c r="E4082" s="3" t="s">
        <v>9456</v>
      </c>
      <c r="F4082" s="3" t="s">
        <v>41</v>
      </c>
      <c r="G4082" s="3" t="s">
        <v>144</v>
      </c>
      <c r="H4082" s="3" t="s">
        <v>49</v>
      </c>
      <c r="I4082" s="3" t="s">
        <v>1668</v>
      </c>
      <c r="J4082" s="3" t="s">
        <v>41</v>
      </c>
      <c r="K4082" s="3" t="s">
        <v>144</v>
      </c>
      <c r="L4082" s="3" t="s">
        <v>49</v>
      </c>
      <c r="O4082" s="3" t="s">
        <v>9</v>
      </c>
      <c r="P4082" s="3" t="s">
        <v>49</v>
      </c>
      <c r="Q4082" s="3" t="s">
        <v>10</v>
      </c>
      <c r="V4082" t="str">
        <f t="shared" si="214"/>
        <v>Remove</v>
      </c>
      <c r="W4082"/>
      <c r="X4082"/>
      <c r="Y4082"/>
      <c r="Z4082"/>
      <c r="AA4082"/>
      <c r="AC4082"/>
      <c r="AE4082"/>
    </row>
    <row r="4083" spans="1:31" hidden="1" x14ac:dyDescent="0.3">
      <c r="A4083" s="3">
        <v>3391549040</v>
      </c>
      <c r="B4083" s="3" t="s">
        <v>9452</v>
      </c>
      <c r="C4083" s="3" t="s">
        <v>9452</v>
      </c>
      <c r="D4083" s="3">
        <v>120.194858857814</v>
      </c>
      <c r="E4083" s="3" t="s">
        <v>9457</v>
      </c>
      <c r="F4083" s="3" t="s">
        <v>83</v>
      </c>
      <c r="G4083" s="3" t="s">
        <v>159</v>
      </c>
      <c r="H4083" s="3" t="s">
        <v>4</v>
      </c>
      <c r="I4083" s="3" t="s">
        <v>9458</v>
      </c>
      <c r="J4083" s="3" t="s">
        <v>83</v>
      </c>
      <c r="K4083" s="3" t="s">
        <v>159</v>
      </c>
      <c r="L4083" s="3" t="s">
        <v>4</v>
      </c>
      <c r="N4083" s="3" t="s">
        <v>2547</v>
      </c>
      <c r="O4083" s="3" t="s">
        <v>9</v>
      </c>
      <c r="P4083" s="3" t="s">
        <v>4</v>
      </c>
      <c r="Q4083" s="3" t="s">
        <v>10</v>
      </c>
      <c r="V4083" t="str">
        <f t="shared" si="214"/>
        <v>Remove</v>
      </c>
      <c r="W4083"/>
      <c r="X4083"/>
      <c r="Y4083"/>
      <c r="Z4083"/>
      <c r="AA4083"/>
      <c r="AC4083"/>
      <c r="AE4083"/>
    </row>
    <row r="4084" spans="1:31" ht="28.8" x14ac:dyDescent="0.3">
      <c r="A4084" s="3">
        <v>3399542040</v>
      </c>
      <c r="B4084" s="3" t="s">
        <v>9459</v>
      </c>
      <c r="C4084" s="3" t="s">
        <v>9459</v>
      </c>
      <c r="D4084" s="3">
        <v>86.437979594769402</v>
      </c>
      <c r="E4084" s="3" t="s">
        <v>9460</v>
      </c>
      <c r="F4084" s="3" t="s">
        <v>83</v>
      </c>
      <c r="G4084" s="3" t="s">
        <v>268</v>
      </c>
      <c r="H4084" s="3" t="s">
        <v>16054</v>
      </c>
      <c r="I4084" s="3" t="s">
        <v>9461</v>
      </c>
      <c r="J4084" s="3" t="s">
        <v>83</v>
      </c>
      <c r="K4084" s="3" t="s">
        <v>268</v>
      </c>
      <c r="L4084" s="3" t="s">
        <v>107</v>
      </c>
      <c r="M4084" s="3" t="s">
        <v>214</v>
      </c>
      <c r="O4084" s="3" t="s">
        <v>9</v>
      </c>
      <c r="P4084" s="3" t="s">
        <v>107</v>
      </c>
      <c r="Q4084" s="3" t="s">
        <v>10</v>
      </c>
      <c r="R4084" s="2" t="s">
        <v>15957</v>
      </c>
      <c r="S4084" s="3">
        <v>-36.08</v>
      </c>
      <c r="T4084" s="3">
        <v>-30.32</v>
      </c>
      <c r="U4084" s="3">
        <v>-38</v>
      </c>
      <c r="V4084" s="3" t="str">
        <f t="shared" si="214"/>
        <v>Keep</v>
      </c>
      <c r="W4084" s="2" t="str">
        <f>MID(B4084, 5, 11)</f>
        <v>May 29 2019</v>
      </c>
      <c r="X4084" s="3">
        <f t="shared" ref="X4084" si="218">VALUE(RIGHT(W4084,4))</f>
        <v>2019</v>
      </c>
      <c r="Y4084" s="2" t="str">
        <f>H4084&amp;X4084</f>
        <v>india2019</v>
      </c>
      <c r="Z4084" s="1" t="s">
        <v>16098</v>
      </c>
      <c r="AA4084" s="1">
        <f>IFERROR(VLOOKUP(Z4084, RISKSHEET!$A$2:$G$1000, 4, FALSE), "Missing")</f>
        <v>-6.7227154970169095E-2</v>
      </c>
      <c r="AB4084">
        <f>IFERROR(VLOOKUP(Z4084, RISKSHEET!$A$2:$G$1000, 5, FALSE), "Missing")</f>
        <v>-0.79684698581695601</v>
      </c>
      <c r="AC4084" s="1">
        <f>IFERROR(VLOOKUP(Z4084, RISKSHEET!$A$2:$G$1000, 6, FALSE), "Missing")</f>
        <v>0.13077183067798601</v>
      </c>
      <c r="AD4084" t="str">
        <f>_xlfn.XLOOKUP(Z4084, CREDITRATING!I:I, CREDITRATING!E:E, "Missing")</f>
        <v>BB</v>
      </c>
      <c r="AE4084" s="1">
        <f>_xlfn.XLOOKUP(Z4084, CREDITRATING!I:I, CREDITRATING!F:F, "Missing")</f>
        <v>12</v>
      </c>
    </row>
    <row r="4085" spans="1:31" hidden="1" x14ac:dyDescent="0.3">
      <c r="A4085" s="3">
        <v>3398466040</v>
      </c>
      <c r="B4085" s="3" t="s">
        <v>9459</v>
      </c>
      <c r="C4085" s="3" t="s">
        <v>9459</v>
      </c>
      <c r="D4085" s="3">
        <v>1020.98193346652</v>
      </c>
      <c r="E4085" s="3" t="s">
        <v>9462</v>
      </c>
      <c r="F4085" s="3" t="s">
        <v>6</v>
      </c>
      <c r="G4085" s="3" t="s">
        <v>117</v>
      </c>
      <c r="H4085" s="3" t="s">
        <v>4</v>
      </c>
      <c r="I4085" s="3" t="s">
        <v>25</v>
      </c>
      <c r="J4085" s="3" t="s">
        <v>26</v>
      </c>
      <c r="K4085" s="3" t="s">
        <v>27</v>
      </c>
      <c r="L4085" s="3" t="s">
        <v>4</v>
      </c>
      <c r="N4085" s="3" t="s">
        <v>9463</v>
      </c>
      <c r="O4085" s="3" t="s">
        <v>9</v>
      </c>
      <c r="P4085" s="3" t="s">
        <v>4</v>
      </c>
      <c r="Q4085" s="3" t="s">
        <v>10</v>
      </c>
      <c r="V4085" t="str">
        <f t="shared" si="214"/>
        <v>Remove</v>
      </c>
      <c r="W4085"/>
      <c r="X4085"/>
      <c r="Y4085"/>
      <c r="Z4085"/>
      <c r="AA4085"/>
      <c r="AC4085"/>
      <c r="AE4085"/>
    </row>
    <row r="4086" spans="1:31" hidden="1" x14ac:dyDescent="0.3">
      <c r="A4086" s="3">
        <v>3494141040</v>
      </c>
      <c r="B4086" s="3" t="s">
        <v>9464</v>
      </c>
      <c r="C4086" s="3" t="s">
        <v>9464</v>
      </c>
      <c r="D4086" s="3">
        <v>767.25389800109895</v>
      </c>
      <c r="E4086" s="3" t="s">
        <v>9465</v>
      </c>
      <c r="F4086" s="3" t="s">
        <v>23</v>
      </c>
      <c r="G4086" s="3" t="s">
        <v>24</v>
      </c>
      <c r="H4086" s="3" t="s">
        <v>4</v>
      </c>
      <c r="I4086" s="3" t="s">
        <v>6156</v>
      </c>
      <c r="J4086" s="3" t="s">
        <v>90</v>
      </c>
      <c r="K4086" s="3" t="s">
        <v>733</v>
      </c>
      <c r="L4086" s="3" t="s">
        <v>4</v>
      </c>
      <c r="O4086" s="3" t="s">
        <v>9</v>
      </c>
      <c r="P4086" s="3" t="s">
        <v>4</v>
      </c>
      <c r="Q4086" s="3" t="s">
        <v>10</v>
      </c>
      <c r="V4086" t="str">
        <f t="shared" si="214"/>
        <v>Remove</v>
      </c>
      <c r="W4086"/>
      <c r="X4086"/>
      <c r="Y4086"/>
      <c r="Z4086"/>
      <c r="AA4086"/>
      <c r="AC4086"/>
      <c r="AE4086"/>
    </row>
    <row r="4087" spans="1:31" hidden="1" x14ac:dyDescent="0.3">
      <c r="A4087" s="3">
        <v>3409667040</v>
      </c>
      <c r="B4087" s="3" t="s">
        <v>9466</v>
      </c>
      <c r="C4087" s="3" t="s">
        <v>9466</v>
      </c>
      <c r="D4087" s="3">
        <v>115.29647665425399</v>
      </c>
      <c r="E4087" s="3" t="s">
        <v>9467</v>
      </c>
      <c r="F4087" s="3" t="s">
        <v>41</v>
      </c>
      <c r="G4087" s="3" t="s">
        <v>144</v>
      </c>
      <c r="H4087" s="3" t="s">
        <v>107</v>
      </c>
      <c r="I4087" s="3" t="s">
        <v>9468</v>
      </c>
      <c r="J4087" s="3" t="s">
        <v>83</v>
      </c>
      <c r="K4087" s="3" t="s">
        <v>159</v>
      </c>
      <c r="L4087" s="3" t="s">
        <v>107</v>
      </c>
      <c r="N4087" s="3" t="s">
        <v>4592</v>
      </c>
      <c r="O4087" s="3" t="s">
        <v>9</v>
      </c>
      <c r="P4087" s="3" t="s">
        <v>107</v>
      </c>
      <c r="Q4087" s="3" t="s">
        <v>10</v>
      </c>
      <c r="V4087" t="str">
        <f t="shared" si="214"/>
        <v>Remove</v>
      </c>
      <c r="W4087"/>
      <c r="X4087"/>
      <c r="Y4087"/>
      <c r="Z4087"/>
      <c r="AA4087"/>
      <c r="AC4087"/>
      <c r="AE4087"/>
    </row>
    <row r="4088" spans="1:31" hidden="1" x14ac:dyDescent="0.3">
      <c r="A4088" s="3">
        <v>3401602040</v>
      </c>
      <c r="B4088" s="3" t="s">
        <v>9466</v>
      </c>
      <c r="C4088" s="3" t="s">
        <v>9466</v>
      </c>
      <c r="D4088" s="3">
        <v>101.43310486734001</v>
      </c>
      <c r="E4088" s="3" t="s">
        <v>9469</v>
      </c>
      <c r="F4088" s="3" t="s">
        <v>2</v>
      </c>
      <c r="G4088" s="3" t="s">
        <v>3</v>
      </c>
      <c r="H4088" s="3" t="s">
        <v>4</v>
      </c>
      <c r="I4088" s="3" t="s">
        <v>25</v>
      </c>
      <c r="J4088" s="3" t="s">
        <v>26</v>
      </c>
      <c r="K4088" s="3" t="s">
        <v>27</v>
      </c>
      <c r="L4088" s="3" t="s">
        <v>4</v>
      </c>
      <c r="O4088" s="3" t="s">
        <v>9</v>
      </c>
      <c r="P4088" s="3" t="s">
        <v>4</v>
      </c>
      <c r="Q4088" s="3" t="s">
        <v>10</v>
      </c>
      <c r="V4088" t="str">
        <f t="shared" si="214"/>
        <v>Remove</v>
      </c>
      <c r="W4088"/>
      <c r="X4088"/>
      <c r="Y4088"/>
      <c r="Z4088"/>
      <c r="AA4088"/>
      <c r="AC4088"/>
      <c r="AE4088"/>
    </row>
    <row r="4089" spans="1:31" hidden="1" x14ac:dyDescent="0.3">
      <c r="A4089" s="3">
        <v>3377359040</v>
      </c>
      <c r="B4089" s="3" t="s">
        <v>9470</v>
      </c>
      <c r="C4089" s="3" t="s">
        <v>9443</v>
      </c>
      <c r="D4089" s="3">
        <v>252.86686356265901</v>
      </c>
      <c r="E4089" s="3" t="s">
        <v>9471</v>
      </c>
      <c r="F4089" s="3" t="s">
        <v>6</v>
      </c>
      <c r="G4089" s="3" t="s">
        <v>117</v>
      </c>
      <c r="H4089" s="3" t="s">
        <v>4</v>
      </c>
      <c r="I4089" s="3" t="s">
        <v>9472</v>
      </c>
      <c r="J4089" s="3" t="s">
        <v>6</v>
      </c>
      <c r="K4089" s="3" t="s">
        <v>117</v>
      </c>
      <c r="L4089" s="3" t="s">
        <v>4</v>
      </c>
      <c r="O4089" s="3" t="s">
        <v>9</v>
      </c>
      <c r="P4089" s="3" t="s">
        <v>4</v>
      </c>
      <c r="Q4089" s="3" t="s">
        <v>10</v>
      </c>
      <c r="V4089" t="str">
        <f t="shared" si="214"/>
        <v>Remove</v>
      </c>
      <c r="W4089"/>
      <c r="X4089"/>
      <c r="Y4089"/>
      <c r="Z4089"/>
      <c r="AA4089"/>
      <c r="AC4089"/>
      <c r="AE4089"/>
    </row>
    <row r="4090" spans="1:31" hidden="1" x14ac:dyDescent="0.3">
      <c r="A4090" s="3">
        <v>3403518040</v>
      </c>
      <c r="B4090" s="3" t="s">
        <v>9473</v>
      </c>
      <c r="C4090" s="3" t="s">
        <v>9473</v>
      </c>
      <c r="D4090" s="3">
        <v>115.569849479189</v>
      </c>
      <c r="E4090" s="3" t="s">
        <v>9474</v>
      </c>
      <c r="F4090" s="3" t="s">
        <v>6</v>
      </c>
      <c r="G4090" s="3" t="s">
        <v>7</v>
      </c>
      <c r="H4090" s="3" t="s">
        <v>4</v>
      </c>
      <c r="I4090" s="3" t="s">
        <v>9475</v>
      </c>
      <c r="J4090" s="3" t="s">
        <v>6</v>
      </c>
      <c r="K4090" s="3" t="s">
        <v>7</v>
      </c>
      <c r="L4090" s="3" t="s">
        <v>4</v>
      </c>
      <c r="O4090" s="3" t="s">
        <v>9</v>
      </c>
      <c r="P4090" s="3" t="s">
        <v>4</v>
      </c>
      <c r="Q4090" s="3" t="s">
        <v>10</v>
      </c>
      <c r="V4090" t="str">
        <f t="shared" si="214"/>
        <v>Remove</v>
      </c>
      <c r="W4090"/>
      <c r="X4090"/>
      <c r="Y4090"/>
      <c r="Z4090"/>
      <c r="AA4090"/>
      <c r="AC4090"/>
      <c r="AE4090"/>
    </row>
    <row r="4091" spans="1:31" hidden="1" x14ac:dyDescent="0.3">
      <c r="A4091" s="3">
        <v>3401633040</v>
      </c>
      <c r="B4091" s="3" t="s">
        <v>9473</v>
      </c>
      <c r="C4091" s="3" t="s">
        <v>9476</v>
      </c>
      <c r="D4091" s="3">
        <v>269.92223445394802</v>
      </c>
      <c r="E4091" s="3" t="s">
        <v>9477</v>
      </c>
      <c r="F4091" s="3" t="s">
        <v>62</v>
      </c>
      <c r="G4091" s="3" t="s">
        <v>210</v>
      </c>
      <c r="H4091" s="3" t="s">
        <v>4</v>
      </c>
      <c r="I4091" s="3" t="s">
        <v>9478</v>
      </c>
      <c r="J4091" s="3" t="s">
        <v>6</v>
      </c>
      <c r="K4091" s="3" t="s">
        <v>7</v>
      </c>
      <c r="L4091" s="3" t="s">
        <v>4</v>
      </c>
      <c r="M4091" s="3" t="s">
        <v>2520</v>
      </c>
      <c r="N4091" s="3" t="s">
        <v>7599</v>
      </c>
      <c r="O4091" s="3" t="s">
        <v>9</v>
      </c>
      <c r="P4091" s="3" t="s">
        <v>4</v>
      </c>
      <c r="Q4091" s="3" t="s">
        <v>10</v>
      </c>
      <c r="V4091" t="str">
        <f t="shared" si="214"/>
        <v>Remove</v>
      </c>
      <c r="W4091"/>
      <c r="X4091"/>
      <c r="Y4091"/>
      <c r="Z4091"/>
      <c r="AA4091"/>
      <c r="AC4091"/>
      <c r="AE4091"/>
    </row>
    <row r="4092" spans="1:31" hidden="1" x14ac:dyDescent="0.3">
      <c r="A4092" s="3">
        <v>3395394040</v>
      </c>
      <c r="B4092" s="3" t="s">
        <v>9473</v>
      </c>
      <c r="C4092" s="3" t="s">
        <v>9473</v>
      </c>
      <c r="D4092" s="3">
        <v>452.54403131115498</v>
      </c>
      <c r="E4092" s="3" t="s">
        <v>9479</v>
      </c>
      <c r="F4092" s="3" t="s">
        <v>6</v>
      </c>
      <c r="G4092" s="3" t="s">
        <v>34</v>
      </c>
      <c r="H4092" s="3" t="s">
        <v>127</v>
      </c>
      <c r="I4092" s="3" t="s">
        <v>2259</v>
      </c>
      <c r="J4092" s="3" t="s">
        <v>26</v>
      </c>
      <c r="K4092" s="3" t="s">
        <v>175</v>
      </c>
      <c r="L4092" s="3" t="s">
        <v>127</v>
      </c>
      <c r="N4092" s="3" t="s">
        <v>541</v>
      </c>
      <c r="O4092" s="3" t="s">
        <v>9</v>
      </c>
      <c r="P4092" s="3" t="s">
        <v>127</v>
      </c>
      <c r="Q4092" s="3" t="s">
        <v>10</v>
      </c>
      <c r="V4092" t="str">
        <f t="shared" si="214"/>
        <v>Remove</v>
      </c>
      <c r="W4092"/>
      <c r="X4092"/>
      <c r="Y4092"/>
      <c r="Z4092"/>
      <c r="AA4092"/>
      <c r="AC4092"/>
      <c r="AE4092"/>
    </row>
    <row r="4093" spans="1:31" hidden="1" x14ac:dyDescent="0.3">
      <c r="A4093" s="3">
        <v>3453936040</v>
      </c>
      <c r="B4093" s="3" t="s">
        <v>9136</v>
      </c>
      <c r="C4093" s="3" t="s">
        <v>9136</v>
      </c>
      <c r="D4093" s="3">
        <v>237.33710458276201</v>
      </c>
      <c r="E4093" s="3" t="s">
        <v>9480</v>
      </c>
      <c r="F4093" s="3" t="s">
        <v>6</v>
      </c>
      <c r="G4093" s="3" t="s">
        <v>34</v>
      </c>
      <c r="H4093" s="3" t="s">
        <v>107</v>
      </c>
      <c r="I4093" s="3" t="s">
        <v>9481</v>
      </c>
      <c r="J4093" s="3" t="s">
        <v>26</v>
      </c>
      <c r="K4093" s="3" t="s">
        <v>511</v>
      </c>
      <c r="L4093" s="3" t="s">
        <v>107</v>
      </c>
      <c r="M4093" s="3" t="s">
        <v>436</v>
      </c>
      <c r="O4093" s="3" t="s">
        <v>9</v>
      </c>
      <c r="P4093" s="3" t="s">
        <v>107</v>
      </c>
      <c r="Q4093" s="3" t="s">
        <v>10</v>
      </c>
      <c r="V4093" t="str">
        <f t="shared" si="214"/>
        <v>Remove</v>
      </c>
      <c r="W4093"/>
      <c r="X4093"/>
      <c r="Y4093"/>
      <c r="Z4093"/>
      <c r="AA4093"/>
      <c r="AC4093"/>
      <c r="AE4093"/>
    </row>
    <row r="4094" spans="1:31" hidden="1" x14ac:dyDescent="0.3">
      <c r="A4094" s="3">
        <v>3453935040</v>
      </c>
      <c r="B4094" s="3" t="s">
        <v>9136</v>
      </c>
      <c r="C4094" s="3" t="s">
        <v>9136</v>
      </c>
      <c r="D4094" s="3">
        <v>187.80882888823299</v>
      </c>
      <c r="E4094" s="3" t="s">
        <v>9482</v>
      </c>
      <c r="F4094" s="3" t="s">
        <v>6</v>
      </c>
      <c r="G4094" s="3" t="s">
        <v>34</v>
      </c>
      <c r="H4094" s="3" t="s">
        <v>107</v>
      </c>
      <c r="I4094" s="3" t="s">
        <v>9481</v>
      </c>
      <c r="J4094" s="3" t="s">
        <v>26</v>
      </c>
      <c r="K4094" s="3" t="s">
        <v>511</v>
      </c>
      <c r="L4094" s="3" t="s">
        <v>107</v>
      </c>
      <c r="M4094" s="3" t="s">
        <v>436</v>
      </c>
      <c r="O4094" s="3" t="s">
        <v>9</v>
      </c>
      <c r="P4094" s="3" t="s">
        <v>107</v>
      </c>
      <c r="Q4094" s="3" t="s">
        <v>10</v>
      </c>
      <c r="V4094" t="str">
        <f t="shared" si="214"/>
        <v>Remove</v>
      </c>
      <c r="W4094"/>
      <c r="X4094"/>
      <c r="Y4094"/>
      <c r="Z4094"/>
      <c r="AA4094"/>
      <c r="AC4094"/>
      <c r="AE4094"/>
    </row>
    <row r="4095" spans="1:31" hidden="1" x14ac:dyDescent="0.3">
      <c r="A4095" s="3">
        <v>3453920040</v>
      </c>
      <c r="B4095" s="3" t="s">
        <v>9136</v>
      </c>
      <c r="C4095" s="3" t="s">
        <v>9136</v>
      </c>
      <c r="D4095" s="3">
        <v>601.75143301694197</v>
      </c>
      <c r="E4095" s="3" t="s">
        <v>9483</v>
      </c>
      <c r="F4095" s="3" t="s">
        <v>6</v>
      </c>
      <c r="G4095" s="3" t="s">
        <v>34</v>
      </c>
      <c r="H4095" s="3" t="s">
        <v>107</v>
      </c>
      <c r="I4095" s="3" t="s">
        <v>9481</v>
      </c>
      <c r="J4095" s="3" t="s">
        <v>26</v>
      </c>
      <c r="K4095" s="3" t="s">
        <v>511</v>
      </c>
      <c r="L4095" s="3" t="s">
        <v>107</v>
      </c>
      <c r="M4095" s="3" t="s">
        <v>436</v>
      </c>
      <c r="O4095" s="3" t="s">
        <v>9</v>
      </c>
      <c r="P4095" s="3" t="s">
        <v>107</v>
      </c>
      <c r="Q4095" s="3" t="s">
        <v>10</v>
      </c>
      <c r="V4095" t="str">
        <f t="shared" si="214"/>
        <v>Remove</v>
      </c>
      <c r="W4095"/>
      <c r="X4095"/>
      <c r="Y4095"/>
      <c r="Z4095"/>
      <c r="AA4095"/>
      <c r="AC4095"/>
      <c r="AE4095"/>
    </row>
    <row r="4096" spans="1:31" hidden="1" x14ac:dyDescent="0.3">
      <c r="A4096" s="3">
        <v>3453919040</v>
      </c>
      <c r="B4096" s="3" t="s">
        <v>9136</v>
      </c>
      <c r="C4096" s="3" t="s">
        <v>9136</v>
      </c>
      <c r="D4096" s="3">
        <v>481.23919091661003</v>
      </c>
      <c r="E4096" s="3" t="s">
        <v>9484</v>
      </c>
      <c r="F4096" s="3" t="s">
        <v>6</v>
      </c>
      <c r="G4096" s="3" t="s">
        <v>34</v>
      </c>
      <c r="H4096" s="3" t="s">
        <v>107</v>
      </c>
      <c r="I4096" s="3" t="s">
        <v>9481</v>
      </c>
      <c r="J4096" s="3" t="s">
        <v>26</v>
      </c>
      <c r="K4096" s="3" t="s">
        <v>511</v>
      </c>
      <c r="L4096" s="3" t="s">
        <v>107</v>
      </c>
      <c r="M4096" s="3" t="s">
        <v>436</v>
      </c>
      <c r="O4096" s="3" t="s">
        <v>9</v>
      </c>
      <c r="P4096" s="3" t="s">
        <v>107</v>
      </c>
      <c r="Q4096" s="3" t="s">
        <v>10</v>
      </c>
      <c r="V4096" t="str">
        <f t="shared" si="214"/>
        <v>Remove</v>
      </c>
      <c r="W4096"/>
      <c r="X4096"/>
      <c r="Y4096"/>
      <c r="Z4096"/>
      <c r="AA4096"/>
      <c r="AC4096"/>
      <c r="AE4096"/>
    </row>
    <row r="4097" spans="1:31" hidden="1" x14ac:dyDescent="0.3">
      <c r="A4097" s="3">
        <v>3428416040</v>
      </c>
      <c r="B4097" s="3" t="s">
        <v>9136</v>
      </c>
      <c r="C4097" s="3" t="s">
        <v>9136</v>
      </c>
      <c r="D4097" s="3">
        <v>389.05793957903097</v>
      </c>
      <c r="E4097" s="3" t="s">
        <v>9485</v>
      </c>
      <c r="F4097" s="3" t="s">
        <v>6</v>
      </c>
      <c r="G4097" s="3" t="s">
        <v>34</v>
      </c>
      <c r="H4097" s="3" t="s">
        <v>107</v>
      </c>
      <c r="I4097" s="3" t="s">
        <v>9481</v>
      </c>
      <c r="J4097" s="3" t="s">
        <v>26</v>
      </c>
      <c r="K4097" s="3" t="s">
        <v>511</v>
      </c>
      <c r="L4097" s="3" t="s">
        <v>107</v>
      </c>
      <c r="M4097" s="3" t="s">
        <v>436</v>
      </c>
      <c r="O4097" s="3" t="s">
        <v>9</v>
      </c>
      <c r="P4097" s="3" t="s">
        <v>107</v>
      </c>
      <c r="Q4097" s="3" t="s">
        <v>10</v>
      </c>
      <c r="V4097" t="str">
        <f t="shared" si="214"/>
        <v>Remove</v>
      </c>
      <c r="W4097"/>
      <c r="X4097"/>
      <c r="Y4097"/>
      <c r="Z4097"/>
      <c r="AA4097"/>
      <c r="AC4097"/>
      <c r="AE4097"/>
    </row>
    <row r="4098" spans="1:31" hidden="1" x14ac:dyDescent="0.3">
      <c r="A4098" s="3">
        <v>3403817040</v>
      </c>
      <c r="B4098" s="3" t="s">
        <v>9136</v>
      </c>
      <c r="C4098" s="3" t="s">
        <v>9136</v>
      </c>
      <c r="D4098" s="3">
        <v>230.99959436750299</v>
      </c>
      <c r="E4098" s="3" t="s">
        <v>9486</v>
      </c>
      <c r="F4098" s="3" t="s">
        <v>26</v>
      </c>
      <c r="G4098" s="3" t="s">
        <v>27</v>
      </c>
      <c r="H4098" s="3" t="s">
        <v>4</v>
      </c>
      <c r="I4098" s="3" t="s">
        <v>9487</v>
      </c>
      <c r="J4098" s="3" t="s">
        <v>26</v>
      </c>
      <c r="K4098" s="3" t="s">
        <v>511</v>
      </c>
      <c r="L4098" s="3" t="s">
        <v>4</v>
      </c>
      <c r="O4098" s="3" t="s">
        <v>9</v>
      </c>
      <c r="P4098" s="3" t="s">
        <v>4</v>
      </c>
      <c r="Q4098" s="3" t="s">
        <v>10</v>
      </c>
      <c r="V4098" t="str">
        <f t="shared" si="214"/>
        <v>Remove</v>
      </c>
      <c r="W4098"/>
      <c r="X4098"/>
      <c r="Y4098"/>
      <c r="Z4098"/>
      <c r="AA4098"/>
      <c r="AC4098"/>
      <c r="AE4098"/>
    </row>
    <row r="4099" spans="1:31" hidden="1" x14ac:dyDescent="0.3">
      <c r="A4099" s="3">
        <v>3403806040</v>
      </c>
      <c r="B4099" s="3" t="s">
        <v>9136</v>
      </c>
      <c r="C4099" s="3" t="s">
        <v>9136</v>
      </c>
      <c r="D4099" s="3">
        <v>90.445301790534302</v>
      </c>
      <c r="E4099" s="3" t="s">
        <v>9488</v>
      </c>
      <c r="F4099" s="3" t="s">
        <v>23</v>
      </c>
      <c r="G4099" s="3" t="s">
        <v>24</v>
      </c>
      <c r="H4099" s="3" t="s">
        <v>4</v>
      </c>
      <c r="I4099" s="3" t="s">
        <v>9489</v>
      </c>
      <c r="J4099" s="3" t="s">
        <v>23</v>
      </c>
      <c r="K4099" s="3" t="s">
        <v>126</v>
      </c>
      <c r="L4099" s="3" t="s">
        <v>4</v>
      </c>
      <c r="N4099" s="3" t="s">
        <v>9490</v>
      </c>
      <c r="O4099" s="3" t="s">
        <v>9</v>
      </c>
      <c r="P4099" s="3" t="s">
        <v>4</v>
      </c>
      <c r="Q4099" s="3" t="s">
        <v>10</v>
      </c>
      <c r="V4099" t="str">
        <f t="shared" ref="V4099:V4162" si="219">IF(ISNUMBER(S4099), "Keep", "Remove")</f>
        <v>Remove</v>
      </c>
      <c r="W4099"/>
      <c r="X4099"/>
      <c r="Y4099"/>
      <c r="Z4099"/>
      <c r="AA4099"/>
      <c r="AC4099"/>
      <c r="AE4099"/>
    </row>
    <row r="4100" spans="1:31" hidden="1" x14ac:dyDescent="0.3">
      <c r="A4100" s="3">
        <v>3403509040</v>
      </c>
      <c r="B4100" s="3" t="s">
        <v>9136</v>
      </c>
      <c r="C4100" s="3" t="s">
        <v>9136</v>
      </c>
      <c r="D4100" s="3">
        <v>69.122674856579906</v>
      </c>
      <c r="E4100" s="3" t="s">
        <v>9491</v>
      </c>
      <c r="F4100" s="3" t="s">
        <v>83</v>
      </c>
      <c r="G4100" s="3" t="s">
        <v>159</v>
      </c>
      <c r="H4100" s="3" t="s">
        <v>4</v>
      </c>
      <c r="I4100" s="3" t="s">
        <v>9492</v>
      </c>
      <c r="J4100" s="3" t="s">
        <v>6</v>
      </c>
      <c r="K4100" s="3" t="s">
        <v>79</v>
      </c>
      <c r="L4100" s="3" t="s">
        <v>4</v>
      </c>
      <c r="O4100" s="3" t="s">
        <v>9</v>
      </c>
      <c r="P4100" s="3" t="s">
        <v>4</v>
      </c>
      <c r="Q4100" s="3" t="s">
        <v>10</v>
      </c>
      <c r="V4100" t="str">
        <f t="shared" si="219"/>
        <v>Remove</v>
      </c>
      <c r="W4100"/>
      <c r="X4100"/>
      <c r="Y4100"/>
      <c r="Z4100"/>
      <c r="AA4100"/>
      <c r="AC4100"/>
      <c r="AE4100"/>
    </row>
    <row r="4101" spans="1:31" ht="28.8" x14ac:dyDescent="0.3">
      <c r="A4101" s="3">
        <v>3403470040</v>
      </c>
      <c r="B4101" s="3" t="s">
        <v>9136</v>
      </c>
      <c r="C4101" s="3" t="s">
        <v>9136</v>
      </c>
      <c r="D4101" s="3">
        <v>110.659587413803</v>
      </c>
      <c r="E4101" s="3" t="s">
        <v>9493</v>
      </c>
      <c r="F4101" s="3" t="s">
        <v>6</v>
      </c>
      <c r="G4101" s="3" t="s">
        <v>34</v>
      </c>
      <c r="H4101" s="3" t="s">
        <v>16004</v>
      </c>
      <c r="I4101" s="3" t="s">
        <v>9494</v>
      </c>
      <c r="J4101" s="3" t="s">
        <v>26</v>
      </c>
      <c r="K4101" s="3" t="s">
        <v>27</v>
      </c>
      <c r="L4101" s="3" t="s">
        <v>28</v>
      </c>
      <c r="M4101" s="3" t="s">
        <v>9495</v>
      </c>
      <c r="N4101" s="3" t="s">
        <v>486</v>
      </c>
      <c r="O4101" s="3" t="s">
        <v>9</v>
      </c>
      <c r="P4101" s="3" t="s">
        <v>4</v>
      </c>
      <c r="Q4101" s="3" t="s">
        <v>10</v>
      </c>
      <c r="R4101" s="2" t="s">
        <v>1907</v>
      </c>
      <c r="S4101" s="3">
        <v>-57.32</v>
      </c>
      <c r="T4101" s="3">
        <v>-57.12</v>
      </c>
      <c r="U4101" s="3">
        <v>-57.32</v>
      </c>
      <c r="V4101" s="3" t="str">
        <f t="shared" si="219"/>
        <v>Keep</v>
      </c>
      <c r="W4101" s="2" t="str">
        <f>MID(B4101, 5, 11)</f>
        <v>Jun 04 2019</v>
      </c>
      <c r="X4101" s="3">
        <f t="shared" ref="X4101" si="220">VALUE(RIGHT(W4101,4))</f>
        <v>2019</v>
      </c>
      <c r="Y4101" s="2" t="str">
        <f>H4101&amp;X4101</f>
        <v>china2019</v>
      </c>
      <c r="Z4101" s="1" t="s">
        <v>16100</v>
      </c>
      <c r="AA4101" s="1">
        <f>IFERROR(VLOOKUP(Z4101, RISKSHEET!$A$2:$G$1000, 4, FALSE), "Missing")</f>
        <v>-0.26168152689933799</v>
      </c>
      <c r="AB4101">
        <f>IFERROR(VLOOKUP(Z4101, RISKSHEET!$A$2:$G$1000, 5, FALSE), "Missing")</f>
        <v>-0.25978067517280601</v>
      </c>
      <c r="AC4101" s="1">
        <f>IFERROR(VLOOKUP(Z4101, RISKSHEET!$A$2:$G$1000, 6, FALSE), "Missing")</f>
        <v>0.54486250877380404</v>
      </c>
      <c r="AD4101" t="str">
        <f>_xlfn.XLOOKUP(Z4101, CREDITRATING!I:I, CREDITRATING!E:E, "Missing")</f>
        <v>A+</v>
      </c>
      <c r="AE4101" s="1">
        <f>_xlfn.XLOOKUP(Z4101, CREDITRATING!I:I, CREDITRATING!F:F, "Missing")</f>
        <v>5</v>
      </c>
    </row>
    <row r="4102" spans="1:31" hidden="1" x14ac:dyDescent="0.3">
      <c r="A4102" s="3">
        <v>3412282040</v>
      </c>
      <c r="B4102" s="3" t="s">
        <v>9443</v>
      </c>
      <c r="C4102" s="3" t="s">
        <v>9443</v>
      </c>
      <c r="D4102" s="3">
        <v>80.857193297564507</v>
      </c>
      <c r="E4102" s="3" t="s">
        <v>9496</v>
      </c>
      <c r="F4102" s="3" t="s">
        <v>191</v>
      </c>
      <c r="G4102" s="3" t="s">
        <v>392</v>
      </c>
      <c r="H4102" s="3" t="s">
        <v>127</v>
      </c>
      <c r="I4102" s="3" t="s">
        <v>9497</v>
      </c>
      <c r="J4102" s="3" t="s">
        <v>26</v>
      </c>
      <c r="K4102" s="3" t="s">
        <v>27</v>
      </c>
      <c r="L4102" s="3" t="s">
        <v>2503</v>
      </c>
      <c r="O4102" s="3" t="s">
        <v>9</v>
      </c>
      <c r="P4102" s="3" t="s">
        <v>127</v>
      </c>
      <c r="Q4102" s="3" t="s">
        <v>10</v>
      </c>
      <c r="V4102" t="str">
        <f t="shared" si="219"/>
        <v>Remove</v>
      </c>
      <c r="W4102"/>
      <c r="X4102"/>
      <c r="Y4102"/>
      <c r="Z4102"/>
      <c r="AA4102"/>
      <c r="AC4102"/>
      <c r="AE4102"/>
    </row>
    <row r="4103" spans="1:31" hidden="1" x14ac:dyDescent="0.3">
      <c r="A4103" s="3">
        <v>3405820040</v>
      </c>
      <c r="B4103" s="3" t="s">
        <v>8214</v>
      </c>
      <c r="C4103" s="3" t="s">
        <v>9498</v>
      </c>
      <c r="D4103" s="3">
        <v>101.766165523281</v>
      </c>
      <c r="E4103" s="3" t="s">
        <v>9499</v>
      </c>
      <c r="F4103" s="3" t="s">
        <v>90</v>
      </c>
      <c r="G4103" s="3" t="s">
        <v>623</v>
      </c>
      <c r="H4103" s="3" t="s">
        <v>4</v>
      </c>
      <c r="I4103" s="3" t="s">
        <v>9500</v>
      </c>
      <c r="J4103" s="3" t="s">
        <v>90</v>
      </c>
      <c r="K4103" s="3" t="s">
        <v>623</v>
      </c>
      <c r="L4103" s="3" t="s">
        <v>4</v>
      </c>
      <c r="O4103" s="3" t="s">
        <v>9</v>
      </c>
      <c r="P4103" s="3" t="s">
        <v>4</v>
      </c>
      <c r="Q4103" s="3" t="s">
        <v>10</v>
      </c>
      <c r="V4103" t="str">
        <f t="shared" si="219"/>
        <v>Remove</v>
      </c>
      <c r="W4103"/>
      <c r="X4103"/>
      <c r="Y4103"/>
      <c r="Z4103"/>
      <c r="AA4103"/>
      <c r="AC4103"/>
      <c r="AE4103"/>
    </row>
    <row r="4104" spans="1:31" hidden="1" x14ac:dyDescent="0.3">
      <c r="A4104" s="3">
        <v>3380213040</v>
      </c>
      <c r="B4104" s="3" t="s">
        <v>8214</v>
      </c>
      <c r="C4104" s="3" t="s">
        <v>9501</v>
      </c>
      <c r="D4104" s="3">
        <v>900.01930792226301</v>
      </c>
      <c r="E4104" s="3" t="s">
        <v>9502</v>
      </c>
      <c r="F4104" s="3" t="s">
        <v>83</v>
      </c>
      <c r="G4104" s="3" t="s">
        <v>84</v>
      </c>
      <c r="H4104" s="3" t="s">
        <v>127</v>
      </c>
      <c r="I4104" s="3" t="s">
        <v>9503</v>
      </c>
      <c r="J4104" s="3" t="s">
        <v>83</v>
      </c>
      <c r="K4104" s="3" t="s">
        <v>84</v>
      </c>
      <c r="L4104" s="3" t="s">
        <v>127</v>
      </c>
      <c r="M4104" s="3" t="s">
        <v>129</v>
      </c>
      <c r="O4104" s="3" t="s">
        <v>9</v>
      </c>
      <c r="P4104" s="3" t="s">
        <v>127</v>
      </c>
      <c r="Q4104" s="3" t="s">
        <v>10</v>
      </c>
      <c r="V4104" t="str">
        <f t="shared" si="219"/>
        <v>Remove</v>
      </c>
      <c r="W4104"/>
      <c r="X4104"/>
      <c r="Y4104"/>
      <c r="Z4104"/>
      <c r="AA4104"/>
      <c r="AC4104"/>
      <c r="AE4104"/>
    </row>
    <row r="4105" spans="1:31" hidden="1" x14ac:dyDescent="0.3">
      <c r="A4105" s="3">
        <v>2943448040</v>
      </c>
      <c r="B4105" s="3" t="s">
        <v>8214</v>
      </c>
      <c r="C4105" s="3" t="s">
        <v>8214</v>
      </c>
      <c r="D4105" s="3">
        <v>367.51475801450198</v>
      </c>
      <c r="E4105" s="3" t="s">
        <v>9504</v>
      </c>
      <c r="F4105" s="3" t="s">
        <v>41</v>
      </c>
      <c r="G4105" s="3" t="s">
        <v>144</v>
      </c>
      <c r="H4105" s="3" t="s">
        <v>127</v>
      </c>
      <c r="I4105" s="3" t="s">
        <v>9505</v>
      </c>
      <c r="J4105" s="3" t="s">
        <v>41</v>
      </c>
      <c r="K4105" s="3" t="s">
        <v>144</v>
      </c>
      <c r="L4105" s="3" t="s">
        <v>127</v>
      </c>
      <c r="M4105" s="3" t="s">
        <v>722</v>
      </c>
      <c r="O4105" s="3" t="s">
        <v>9</v>
      </c>
      <c r="P4105" s="3" t="s">
        <v>127</v>
      </c>
      <c r="Q4105" s="3" t="s">
        <v>10</v>
      </c>
      <c r="V4105" t="str">
        <f t="shared" si="219"/>
        <v>Remove</v>
      </c>
      <c r="W4105"/>
      <c r="X4105"/>
      <c r="Y4105"/>
      <c r="Z4105"/>
      <c r="AA4105"/>
      <c r="AC4105"/>
      <c r="AE4105"/>
    </row>
    <row r="4106" spans="1:31" hidden="1" x14ac:dyDescent="0.3">
      <c r="A4106" s="3">
        <v>3413104040</v>
      </c>
      <c r="B4106" s="3" t="s">
        <v>8338</v>
      </c>
      <c r="C4106" s="3" t="s">
        <v>8338</v>
      </c>
      <c r="D4106" s="3">
        <v>55.319083547182601</v>
      </c>
      <c r="E4106" s="3" t="s">
        <v>9506</v>
      </c>
      <c r="F4106" s="3" t="s">
        <v>18</v>
      </c>
      <c r="G4106" s="3" t="s">
        <v>186</v>
      </c>
      <c r="H4106" s="3" t="s">
        <v>127</v>
      </c>
      <c r="I4106" s="3" t="s">
        <v>9507</v>
      </c>
      <c r="J4106" s="3" t="s">
        <v>26</v>
      </c>
      <c r="K4106" s="3" t="s">
        <v>27</v>
      </c>
      <c r="L4106" s="3" t="s">
        <v>2503</v>
      </c>
      <c r="O4106" s="3" t="s">
        <v>9</v>
      </c>
      <c r="P4106" s="3" t="s">
        <v>127</v>
      </c>
      <c r="Q4106" s="3" t="s">
        <v>10</v>
      </c>
      <c r="V4106" t="str">
        <f t="shared" si="219"/>
        <v>Remove</v>
      </c>
      <c r="W4106"/>
      <c r="X4106"/>
      <c r="Y4106"/>
      <c r="Z4106"/>
      <c r="AA4106"/>
      <c r="AC4106"/>
      <c r="AE4106"/>
    </row>
    <row r="4107" spans="1:31" hidden="1" x14ac:dyDescent="0.3">
      <c r="A4107" s="3">
        <v>3406101040</v>
      </c>
      <c r="B4107" s="3" t="s">
        <v>8338</v>
      </c>
      <c r="C4107" s="3" t="s">
        <v>9508</v>
      </c>
      <c r="D4107" s="3">
        <v>606.46173447957199</v>
      </c>
      <c r="E4107" s="3" t="s">
        <v>9509</v>
      </c>
      <c r="F4107" s="3" t="s">
        <v>83</v>
      </c>
      <c r="G4107" s="3" t="s">
        <v>84</v>
      </c>
      <c r="H4107" s="3" t="s">
        <v>4</v>
      </c>
      <c r="I4107" s="3" t="s">
        <v>3193</v>
      </c>
      <c r="J4107" s="3" t="s">
        <v>83</v>
      </c>
      <c r="K4107" s="3" t="s">
        <v>84</v>
      </c>
      <c r="L4107" s="3" t="s">
        <v>4</v>
      </c>
      <c r="N4107" s="3" t="s">
        <v>971</v>
      </c>
      <c r="O4107" s="3" t="s">
        <v>9</v>
      </c>
      <c r="P4107" s="3" t="s">
        <v>4</v>
      </c>
      <c r="Q4107" s="3" t="s">
        <v>10</v>
      </c>
      <c r="V4107" t="str">
        <f t="shared" si="219"/>
        <v>Remove</v>
      </c>
      <c r="W4107"/>
      <c r="X4107"/>
      <c r="Y4107"/>
      <c r="Z4107"/>
      <c r="AA4107"/>
      <c r="AC4107"/>
      <c r="AE4107"/>
    </row>
    <row r="4108" spans="1:31" hidden="1" x14ac:dyDescent="0.3">
      <c r="A4108" s="3">
        <v>3416132040</v>
      </c>
      <c r="B4108" s="3" t="s">
        <v>9510</v>
      </c>
      <c r="C4108" s="3" t="s">
        <v>9510</v>
      </c>
      <c r="D4108" s="3">
        <v>109.867436942281</v>
      </c>
      <c r="E4108" s="3" t="s">
        <v>9511</v>
      </c>
      <c r="F4108" s="3" t="s">
        <v>18</v>
      </c>
      <c r="G4108" s="3" t="s">
        <v>955</v>
      </c>
      <c r="H4108" s="3" t="s">
        <v>49</v>
      </c>
      <c r="I4108" s="3" t="s">
        <v>25</v>
      </c>
      <c r="J4108" s="3" t="s">
        <v>26</v>
      </c>
      <c r="K4108" s="3" t="s">
        <v>27</v>
      </c>
      <c r="L4108" s="3" t="s">
        <v>49</v>
      </c>
      <c r="N4108" s="3" t="s">
        <v>283</v>
      </c>
      <c r="O4108" s="3" t="s">
        <v>9</v>
      </c>
      <c r="P4108" s="3" t="s">
        <v>49</v>
      </c>
      <c r="Q4108" s="3" t="s">
        <v>10</v>
      </c>
      <c r="V4108" t="str">
        <f t="shared" si="219"/>
        <v>Remove</v>
      </c>
      <c r="W4108"/>
      <c r="X4108"/>
      <c r="Y4108"/>
      <c r="Z4108"/>
      <c r="AA4108"/>
      <c r="AC4108"/>
      <c r="AE4108"/>
    </row>
    <row r="4109" spans="1:31" hidden="1" x14ac:dyDescent="0.3">
      <c r="A4109" s="3">
        <v>3411747040</v>
      </c>
      <c r="B4109" s="3" t="s">
        <v>9512</v>
      </c>
      <c r="C4109" s="3" t="s">
        <v>9512</v>
      </c>
      <c r="D4109" s="3">
        <v>225.00614988351401</v>
      </c>
      <c r="E4109" s="3" t="s">
        <v>9513</v>
      </c>
      <c r="F4109" s="3" t="s">
        <v>2</v>
      </c>
      <c r="G4109" s="3" t="s">
        <v>3</v>
      </c>
      <c r="H4109" s="3" t="s">
        <v>4</v>
      </c>
      <c r="I4109" s="3" t="s">
        <v>25</v>
      </c>
      <c r="J4109" s="3" t="s">
        <v>26</v>
      </c>
      <c r="K4109" s="3" t="s">
        <v>27</v>
      </c>
      <c r="L4109" s="3" t="s">
        <v>4</v>
      </c>
      <c r="M4109" s="3" t="s">
        <v>3938</v>
      </c>
      <c r="N4109" s="3" t="s">
        <v>4771</v>
      </c>
      <c r="O4109" s="3" t="s">
        <v>9</v>
      </c>
      <c r="P4109" s="3" t="s">
        <v>4</v>
      </c>
      <c r="Q4109" s="3" t="s">
        <v>10</v>
      </c>
      <c r="V4109" t="str">
        <f t="shared" si="219"/>
        <v>Remove</v>
      </c>
      <c r="W4109"/>
      <c r="X4109"/>
      <c r="Y4109"/>
      <c r="Z4109"/>
      <c r="AA4109"/>
      <c r="AC4109"/>
      <c r="AE4109"/>
    </row>
    <row r="4110" spans="1:31" hidden="1" x14ac:dyDescent="0.3">
      <c r="A4110" s="3">
        <v>3414721040</v>
      </c>
      <c r="B4110" s="3" t="s">
        <v>9514</v>
      </c>
      <c r="C4110" s="3" t="s">
        <v>9514</v>
      </c>
      <c r="D4110" s="3">
        <v>52.630817946530598</v>
      </c>
      <c r="E4110" s="3" t="s">
        <v>9515</v>
      </c>
      <c r="F4110" s="3" t="s">
        <v>2</v>
      </c>
      <c r="G4110" s="3" t="s">
        <v>282</v>
      </c>
      <c r="H4110" s="3" t="s">
        <v>4</v>
      </c>
      <c r="I4110" s="3" t="s">
        <v>9516</v>
      </c>
      <c r="J4110" s="3" t="s">
        <v>18</v>
      </c>
      <c r="K4110" s="3" t="s">
        <v>19</v>
      </c>
      <c r="L4110" s="3" t="s">
        <v>4</v>
      </c>
      <c r="O4110" s="3" t="s">
        <v>9</v>
      </c>
      <c r="P4110" s="3" t="s">
        <v>4</v>
      </c>
      <c r="Q4110" s="3" t="s">
        <v>10</v>
      </c>
      <c r="V4110" t="str">
        <f t="shared" si="219"/>
        <v>Remove</v>
      </c>
      <c r="W4110"/>
      <c r="X4110"/>
      <c r="Y4110"/>
      <c r="Z4110"/>
      <c r="AA4110"/>
      <c r="AC4110"/>
      <c r="AE4110"/>
    </row>
    <row r="4111" spans="1:31" hidden="1" x14ac:dyDescent="0.3">
      <c r="A4111" s="3">
        <v>4212242040</v>
      </c>
      <c r="B4111" s="3" t="s">
        <v>9384</v>
      </c>
      <c r="C4111" s="3" t="s">
        <v>9517</v>
      </c>
      <c r="D4111" s="3">
        <v>93.244873341375197</v>
      </c>
      <c r="E4111" s="3" t="s">
        <v>9518</v>
      </c>
      <c r="F4111" s="3" t="s">
        <v>6</v>
      </c>
      <c r="G4111" s="3" t="s">
        <v>7</v>
      </c>
      <c r="H4111" s="3" t="s">
        <v>107</v>
      </c>
      <c r="I4111" s="3" t="s">
        <v>9519</v>
      </c>
      <c r="J4111" s="3" t="s">
        <v>26</v>
      </c>
      <c r="K4111" s="3" t="s">
        <v>72</v>
      </c>
      <c r="L4111" s="3" t="s">
        <v>239</v>
      </c>
      <c r="O4111" s="3" t="s">
        <v>9</v>
      </c>
      <c r="P4111" s="3" t="s">
        <v>107</v>
      </c>
      <c r="Q4111" s="3" t="s">
        <v>10</v>
      </c>
      <c r="V4111" t="str">
        <f t="shared" si="219"/>
        <v>Remove</v>
      </c>
      <c r="W4111"/>
      <c r="X4111"/>
      <c r="Y4111"/>
      <c r="Z4111"/>
      <c r="AA4111"/>
      <c r="AC4111"/>
      <c r="AE4111"/>
    </row>
    <row r="4112" spans="1:31" hidden="1" x14ac:dyDescent="0.3">
      <c r="A4112" s="3">
        <v>3416537040</v>
      </c>
      <c r="B4112" s="3" t="s">
        <v>9520</v>
      </c>
      <c r="C4112" s="3" t="s">
        <v>9520</v>
      </c>
      <c r="D4112" s="3">
        <v>134.41448727020699</v>
      </c>
      <c r="E4112" s="3" t="s">
        <v>9521</v>
      </c>
      <c r="F4112" s="3" t="s">
        <v>41</v>
      </c>
      <c r="G4112" s="3" t="s">
        <v>323</v>
      </c>
      <c r="H4112" s="3" t="s">
        <v>4</v>
      </c>
      <c r="I4112" s="3" t="s">
        <v>9522</v>
      </c>
      <c r="J4112" s="3" t="s">
        <v>62</v>
      </c>
      <c r="K4112" s="3" t="s">
        <v>113</v>
      </c>
      <c r="L4112" s="3" t="s">
        <v>4</v>
      </c>
      <c r="O4112" s="3" t="s">
        <v>9</v>
      </c>
      <c r="P4112" s="3" t="s">
        <v>4</v>
      </c>
      <c r="Q4112" s="3" t="s">
        <v>10</v>
      </c>
      <c r="V4112" t="str">
        <f t="shared" si="219"/>
        <v>Remove</v>
      </c>
      <c r="W4112"/>
      <c r="X4112"/>
      <c r="Y4112"/>
      <c r="Z4112"/>
      <c r="AA4112"/>
      <c r="AC4112"/>
      <c r="AE4112"/>
    </row>
    <row r="4113" spans="1:31" hidden="1" x14ac:dyDescent="0.3">
      <c r="A4113" s="3">
        <v>3417809040</v>
      </c>
      <c r="B4113" s="3" t="s">
        <v>9523</v>
      </c>
      <c r="C4113" s="3" t="s">
        <v>9523</v>
      </c>
      <c r="D4113" s="3">
        <v>66.713838067320296</v>
      </c>
      <c r="E4113" s="3" t="s">
        <v>9524</v>
      </c>
      <c r="F4113" s="3" t="s">
        <v>62</v>
      </c>
      <c r="G4113" s="3" t="s">
        <v>113</v>
      </c>
      <c r="H4113" s="3" t="s">
        <v>4</v>
      </c>
      <c r="I4113" s="3" t="s">
        <v>25</v>
      </c>
      <c r="J4113" s="3" t="s">
        <v>26</v>
      </c>
      <c r="K4113" s="3" t="s">
        <v>27</v>
      </c>
      <c r="L4113" s="3" t="s">
        <v>4</v>
      </c>
      <c r="N4113" s="3" t="s">
        <v>1002</v>
      </c>
      <c r="O4113" s="3" t="s">
        <v>9</v>
      </c>
      <c r="P4113" s="3" t="s">
        <v>4</v>
      </c>
      <c r="Q4113" s="3" t="s">
        <v>10</v>
      </c>
      <c r="V4113" t="str">
        <f t="shared" si="219"/>
        <v>Remove</v>
      </c>
      <c r="W4113"/>
      <c r="X4113"/>
      <c r="Y4113"/>
      <c r="Z4113"/>
      <c r="AA4113"/>
      <c r="AC4113"/>
      <c r="AE4113"/>
    </row>
    <row r="4114" spans="1:31" hidden="1" x14ac:dyDescent="0.3">
      <c r="A4114" s="3">
        <v>3416650040</v>
      </c>
      <c r="B4114" s="3" t="s">
        <v>9523</v>
      </c>
      <c r="C4114" s="3" t="s">
        <v>9523</v>
      </c>
      <c r="D4114" s="3">
        <v>155.47717722487801</v>
      </c>
      <c r="E4114" s="3" t="s">
        <v>9525</v>
      </c>
      <c r="F4114" s="3" t="s">
        <v>2</v>
      </c>
      <c r="G4114" s="3" t="s">
        <v>3</v>
      </c>
      <c r="H4114" s="3" t="s">
        <v>4</v>
      </c>
      <c r="I4114" s="3" t="s">
        <v>9526</v>
      </c>
      <c r="J4114" s="3" t="s">
        <v>2</v>
      </c>
      <c r="K4114" s="3" t="s">
        <v>3</v>
      </c>
      <c r="L4114" s="3" t="s">
        <v>4</v>
      </c>
      <c r="N4114" s="3" t="s">
        <v>1906</v>
      </c>
      <c r="O4114" s="3" t="s">
        <v>9</v>
      </c>
      <c r="P4114" s="3" t="s">
        <v>4</v>
      </c>
      <c r="Q4114" s="3" t="s">
        <v>10</v>
      </c>
      <c r="V4114" t="str">
        <f t="shared" si="219"/>
        <v>Remove</v>
      </c>
      <c r="W4114"/>
      <c r="X4114"/>
      <c r="Y4114"/>
      <c r="Z4114"/>
      <c r="AA4114"/>
      <c r="AC4114"/>
      <c r="AE4114"/>
    </row>
    <row r="4115" spans="1:31" hidden="1" x14ac:dyDescent="0.3">
      <c r="A4115" s="3">
        <v>3417212040</v>
      </c>
      <c r="B4115" s="3" t="s">
        <v>9527</v>
      </c>
      <c r="C4115" s="3" t="s">
        <v>9528</v>
      </c>
      <c r="D4115" s="3">
        <v>2881.7153620395102</v>
      </c>
      <c r="E4115" s="3" t="s">
        <v>1045</v>
      </c>
      <c r="F4115" s="3" t="s">
        <v>26</v>
      </c>
      <c r="G4115" s="3" t="s">
        <v>364</v>
      </c>
      <c r="H4115" s="3" t="s">
        <v>4</v>
      </c>
      <c r="I4115" s="3" t="s">
        <v>9529</v>
      </c>
      <c r="J4115" s="3" t="s">
        <v>2</v>
      </c>
      <c r="K4115" s="3" t="s">
        <v>3</v>
      </c>
      <c r="L4115" s="3" t="s">
        <v>4</v>
      </c>
      <c r="M4115" s="3" t="s">
        <v>687</v>
      </c>
      <c r="N4115" s="3" t="s">
        <v>1445</v>
      </c>
      <c r="O4115" s="3" t="s">
        <v>9</v>
      </c>
      <c r="P4115" s="3" t="s">
        <v>4</v>
      </c>
      <c r="Q4115" s="3" t="s">
        <v>10</v>
      </c>
      <c r="V4115" t="str">
        <f t="shared" si="219"/>
        <v>Remove</v>
      </c>
      <c r="W4115"/>
      <c r="X4115"/>
      <c r="Y4115"/>
      <c r="Z4115"/>
      <c r="AA4115"/>
      <c r="AC4115"/>
      <c r="AE4115"/>
    </row>
    <row r="4116" spans="1:31" hidden="1" x14ac:dyDescent="0.3">
      <c r="A4116" s="3">
        <v>3312485040</v>
      </c>
      <c r="B4116" s="3" t="s">
        <v>9527</v>
      </c>
      <c r="C4116" s="3" t="s">
        <v>9527</v>
      </c>
      <c r="D4116" s="3">
        <v>359.19540229885098</v>
      </c>
      <c r="E4116" s="3" t="s">
        <v>9530</v>
      </c>
      <c r="F4116" s="3" t="s">
        <v>2</v>
      </c>
      <c r="G4116" s="3" t="s">
        <v>208</v>
      </c>
      <c r="H4116" s="3" t="s">
        <v>107</v>
      </c>
      <c r="I4116" s="3" t="s">
        <v>2607</v>
      </c>
      <c r="J4116" s="3" t="s">
        <v>26</v>
      </c>
      <c r="K4116" s="3" t="s">
        <v>511</v>
      </c>
      <c r="L4116" s="3" t="s">
        <v>211</v>
      </c>
      <c r="O4116" s="3" t="s">
        <v>9</v>
      </c>
      <c r="P4116" s="3" t="s">
        <v>107</v>
      </c>
      <c r="Q4116" s="3" t="s">
        <v>10</v>
      </c>
      <c r="V4116" t="str">
        <f t="shared" si="219"/>
        <v>Remove</v>
      </c>
      <c r="W4116"/>
      <c r="X4116"/>
      <c r="Y4116"/>
      <c r="Z4116"/>
      <c r="AA4116"/>
      <c r="AC4116"/>
      <c r="AE4116"/>
    </row>
    <row r="4117" spans="1:31" hidden="1" x14ac:dyDescent="0.3">
      <c r="A4117" s="3">
        <v>3215077040</v>
      </c>
      <c r="B4117" s="3" t="s">
        <v>9527</v>
      </c>
      <c r="C4117" s="3" t="s">
        <v>9527</v>
      </c>
      <c r="D4117" s="3">
        <v>214.91522988505699</v>
      </c>
      <c r="E4117" s="3" t="s">
        <v>9531</v>
      </c>
      <c r="F4117" s="3" t="s">
        <v>18</v>
      </c>
      <c r="G4117" s="3" t="s">
        <v>596</v>
      </c>
      <c r="H4117" s="3" t="s">
        <v>107</v>
      </c>
      <c r="I4117" s="3" t="s">
        <v>2977</v>
      </c>
      <c r="J4117" s="3" t="s">
        <v>26</v>
      </c>
      <c r="K4117" s="3" t="s">
        <v>27</v>
      </c>
      <c r="L4117" s="3" t="s">
        <v>107</v>
      </c>
      <c r="M4117" s="3" t="s">
        <v>296</v>
      </c>
      <c r="N4117" s="3" t="s">
        <v>7940</v>
      </c>
      <c r="O4117" s="3" t="s">
        <v>9</v>
      </c>
      <c r="P4117" s="3" t="s">
        <v>107</v>
      </c>
      <c r="Q4117" s="3" t="s">
        <v>10</v>
      </c>
      <c r="V4117" t="str">
        <f t="shared" si="219"/>
        <v>Remove</v>
      </c>
      <c r="W4117"/>
      <c r="X4117"/>
      <c r="Y4117"/>
      <c r="Z4117"/>
      <c r="AA4117"/>
      <c r="AC4117"/>
      <c r="AE4117"/>
    </row>
    <row r="4118" spans="1:31" hidden="1" x14ac:dyDescent="0.3">
      <c r="A4118" s="3">
        <v>3418488040</v>
      </c>
      <c r="B4118" s="3" t="s">
        <v>9532</v>
      </c>
      <c r="C4118" s="3" t="s">
        <v>9532</v>
      </c>
      <c r="D4118" s="3">
        <v>57.684503449475301</v>
      </c>
      <c r="E4118" s="3" t="s">
        <v>9533</v>
      </c>
      <c r="F4118" s="3" t="s">
        <v>6</v>
      </c>
      <c r="G4118" s="3" t="s">
        <v>79</v>
      </c>
      <c r="H4118" s="3" t="s">
        <v>4</v>
      </c>
      <c r="I4118" s="3" t="s">
        <v>9534</v>
      </c>
      <c r="J4118" s="3" t="s">
        <v>18</v>
      </c>
      <c r="K4118" s="3" t="s">
        <v>319</v>
      </c>
      <c r="L4118" s="3" t="s">
        <v>4</v>
      </c>
      <c r="N4118" s="3" t="s">
        <v>9535</v>
      </c>
      <c r="O4118" s="3" t="s">
        <v>9</v>
      </c>
      <c r="P4118" s="3" t="s">
        <v>4</v>
      </c>
      <c r="Q4118" s="3" t="s">
        <v>10</v>
      </c>
      <c r="V4118" t="str">
        <f t="shared" si="219"/>
        <v>Remove</v>
      </c>
      <c r="W4118"/>
      <c r="X4118"/>
      <c r="Y4118"/>
      <c r="Z4118"/>
      <c r="AA4118"/>
      <c r="AC4118"/>
      <c r="AE4118"/>
    </row>
    <row r="4119" spans="1:31" hidden="1" x14ac:dyDescent="0.3">
      <c r="A4119" s="3">
        <v>3374048040</v>
      </c>
      <c r="B4119" s="3" t="s">
        <v>9532</v>
      </c>
      <c r="C4119" s="3" t="s">
        <v>9532</v>
      </c>
      <c r="D4119" s="3">
        <v>99.996955772544496</v>
      </c>
      <c r="E4119" s="3" t="s">
        <v>9536</v>
      </c>
      <c r="F4119" s="3" t="s">
        <v>6</v>
      </c>
      <c r="G4119" s="3" t="s">
        <v>58</v>
      </c>
      <c r="H4119" s="3" t="s">
        <v>107</v>
      </c>
      <c r="I4119" s="3" t="s">
        <v>9537</v>
      </c>
      <c r="J4119" s="3" t="s">
        <v>6</v>
      </c>
      <c r="K4119" s="3" t="s">
        <v>58</v>
      </c>
      <c r="L4119" s="3" t="s">
        <v>819</v>
      </c>
      <c r="M4119" s="3" t="s">
        <v>2414</v>
      </c>
      <c r="N4119" s="3" t="s">
        <v>9538</v>
      </c>
      <c r="O4119" s="3" t="s">
        <v>9</v>
      </c>
      <c r="P4119" s="3" t="s">
        <v>107</v>
      </c>
      <c r="Q4119" s="3" t="s">
        <v>10</v>
      </c>
      <c r="V4119" t="str">
        <f t="shared" si="219"/>
        <v>Remove</v>
      </c>
      <c r="W4119"/>
      <c r="X4119"/>
      <c r="Y4119"/>
      <c r="Z4119"/>
      <c r="AA4119"/>
      <c r="AC4119"/>
      <c r="AE4119"/>
    </row>
    <row r="4120" spans="1:31" hidden="1" x14ac:dyDescent="0.3">
      <c r="A4120" s="3">
        <v>3419405040</v>
      </c>
      <c r="B4120" s="3" t="s">
        <v>9498</v>
      </c>
      <c r="C4120" s="3" t="s">
        <v>9498</v>
      </c>
      <c r="D4120" s="3">
        <v>331.67698146255998</v>
      </c>
      <c r="E4120" s="3" t="s">
        <v>9539</v>
      </c>
      <c r="F4120" s="3" t="s">
        <v>26</v>
      </c>
      <c r="G4120" s="3" t="s">
        <v>72</v>
      </c>
      <c r="H4120" s="3" t="s">
        <v>4</v>
      </c>
      <c r="I4120" s="3" t="s">
        <v>1597</v>
      </c>
      <c r="J4120" s="3" t="s">
        <v>83</v>
      </c>
      <c r="K4120" s="3" t="s">
        <v>159</v>
      </c>
      <c r="L4120" s="3" t="s">
        <v>4</v>
      </c>
      <c r="N4120" s="3" t="s">
        <v>9540</v>
      </c>
      <c r="O4120" s="3" t="s">
        <v>9</v>
      </c>
      <c r="P4120" s="3" t="s">
        <v>4</v>
      </c>
      <c r="Q4120" s="3" t="s">
        <v>10</v>
      </c>
      <c r="V4120" t="str">
        <f t="shared" si="219"/>
        <v>Remove</v>
      </c>
      <c r="W4120"/>
      <c r="X4120"/>
      <c r="Y4120"/>
      <c r="Z4120"/>
      <c r="AA4120"/>
      <c r="AC4120"/>
      <c r="AE4120"/>
    </row>
    <row r="4121" spans="1:31" hidden="1" x14ac:dyDescent="0.3">
      <c r="A4121" s="3">
        <v>3419312040</v>
      </c>
      <c r="B4121" s="3" t="s">
        <v>9498</v>
      </c>
      <c r="C4121" s="3" t="s">
        <v>9372</v>
      </c>
      <c r="D4121" s="3">
        <v>127.167148754528</v>
      </c>
      <c r="E4121" s="3" t="s">
        <v>9541</v>
      </c>
      <c r="F4121" s="3" t="s">
        <v>6</v>
      </c>
      <c r="G4121" s="3" t="s">
        <v>58</v>
      </c>
      <c r="H4121" s="3" t="s">
        <v>4</v>
      </c>
      <c r="I4121" s="3" t="s">
        <v>9542</v>
      </c>
      <c r="J4121" s="3" t="s">
        <v>6</v>
      </c>
      <c r="K4121" s="3" t="s">
        <v>79</v>
      </c>
      <c r="L4121" s="3" t="s">
        <v>4</v>
      </c>
      <c r="N4121" s="3" t="s">
        <v>649</v>
      </c>
      <c r="O4121" s="3" t="s">
        <v>9</v>
      </c>
      <c r="P4121" s="3" t="s">
        <v>4</v>
      </c>
      <c r="Q4121" s="3" t="s">
        <v>10</v>
      </c>
      <c r="V4121" t="str">
        <f t="shared" si="219"/>
        <v>Remove</v>
      </c>
      <c r="W4121"/>
      <c r="X4121"/>
      <c r="Y4121"/>
      <c r="Z4121"/>
      <c r="AA4121"/>
      <c r="AC4121"/>
      <c r="AE4121"/>
    </row>
    <row r="4122" spans="1:31" hidden="1" x14ac:dyDescent="0.3">
      <c r="A4122" s="3">
        <v>3420132040</v>
      </c>
      <c r="B4122" s="3" t="s">
        <v>9183</v>
      </c>
      <c r="C4122" s="3" t="s">
        <v>9214</v>
      </c>
      <c r="D4122" s="3">
        <v>1256.99728162114</v>
      </c>
      <c r="E4122" s="3" t="s">
        <v>9184</v>
      </c>
      <c r="F4122" s="3" t="s">
        <v>6</v>
      </c>
      <c r="G4122" s="3" t="s">
        <v>34</v>
      </c>
      <c r="H4122" s="3" t="s">
        <v>4</v>
      </c>
      <c r="I4122" s="3" t="s">
        <v>25</v>
      </c>
      <c r="J4122" s="3" t="s">
        <v>26</v>
      </c>
      <c r="K4122" s="3" t="s">
        <v>27</v>
      </c>
      <c r="L4122" s="3" t="s">
        <v>4</v>
      </c>
      <c r="O4122" s="3" t="s">
        <v>9</v>
      </c>
      <c r="P4122" s="3" t="s">
        <v>4</v>
      </c>
      <c r="Q4122" s="3" t="s">
        <v>10</v>
      </c>
      <c r="V4122" t="str">
        <f t="shared" si="219"/>
        <v>Remove</v>
      </c>
      <c r="W4122"/>
      <c r="X4122"/>
      <c r="Y4122"/>
      <c r="Z4122"/>
      <c r="AA4122"/>
      <c r="AC4122"/>
      <c r="AE4122"/>
    </row>
    <row r="4123" spans="1:31" hidden="1" x14ac:dyDescent="0.3">
      <c r="A4123" s="3">
        <v>3419513040</v>
      </c>
      <c r="B4123" s="3" t="s">
        <v>9183</v>
      </c>
      <c r="C4123" s="3" t="s">
        <v>9183</v>
      </c>
      <c r="D4123" s="3">
        <v>125.71237224470801</v>
      </c>
      <c r="E4123" s="3" t="s">
        <v>9543</v>
      </c>
      <c r="F4123" s="3" t="s">
        <v>23</v>
      </c>
      <c r="G4123" s="3" t="s">
        <v>126</v>
      </c>
      <c r="H4123" s="3" t="s">
        <v>4</v>
      </c>
      <c r="I4123" s="3" t="s">
        <v>25</v>
      </c>
      <c r="J4123" s="3" t="s">
        <v>26</v>
      </c>
      <c r="K4123" s="3" t="s">
        <v>27</v>
      </c>
      <c r="L4123" s="3" t="s">
        <v>4</v>
      </c>
      <c r="O4123" s="3" t="s">
        <v>9</v>
      </c>
      <c r="P4123" s="3" t="s">
        <v>4</v>
      </c>
      <c r="Q4123" s="3" t="s">
        <v>10</v>
      </c>
      <c r="V4123" t="str">
        <f t="shared" si="219"/>
        <v>Remove</v>
      </c>
      <c r="W4123"/>
      <c r="X4123"/>
      <c r="Y4123"/>
      <c r="Z4123"/>
      <c r="AA4123"/>
      <c r="AC4123"/>
      <c r="AE4123"/>
    </row>
    <row r="4124" spans="1:31" hidden="1" x14ac:dyDescent="0.3">
      <c r="A4124" s="3">
        <v>3251008040</v>
      </c>
      <c r="B4124" s="3" t="s">
        <v>9183</v>
      </c>
      <c r="C4124" s="3" t="s">
        <v>9544</v>
      </c>
      <c r="D4124" s="3">
        <v>513.30499133994601</v>
      </c>
      <c r="E4124" s="3" t="s">
        <v>9545</v>
      </c>
      <c r="F4124" s="3" t="s">
        <v>62</v>
      </c>
      <c r="G4124" s="3" t="s">
        <v>210</v>
      </c>
      <c r="H4124" s="3" t="s">
        <v>127</v>
      </c>
      <c r="I4124" s="3" t="s">
        <v>9546</v>
      </c>
      <c r="J4124" s="3" t="s">
        <v>6</v>
      </c>
      <c r="K4124" s="3" t="s">
        <v>34</v>
      </c>
      <c r="L4124" s="3" t="s">
        <v>127</v>
      </c>
      <c r="O4124" s="3" t="s">
        <v>9</v>
      </c>
      <c r="P4124" s="3" t="s">
        <v>127</v>
      </c>
      <c r="Q4124" s="3" t="s">
        <v>10</v>
      </c>
      <c r="R4124" s="2" t="s">
        <v>9547</v>
      </c>
      <c r="V4124" t="str">
        <f t="shared" si="219"/>
        <v>Remove</v>
      </c>
      <c r="W4124"/>
      <c r="X4124"/>
      <c r="Y4124"/>
      <c r="Z4124"/>
      <c r="AA4124"/>
      <c r="AC4124"/>
      <c r="AE4124"/>
    </row>
    <row r="4125" spans="1:31" hidden="1" x14ac:dyDescent="0.3">
      <c r="A4125" s="3">
        <v>3419328040</v>
      </c>
      <c r="B4125" s="3" t="s">
        <v>9548</v>
      </c>
      <c r="C4125" s="3" t="s">
        <v>9548</v>
      </c>
      <c r="D4125" s="3">
        <v>1153.4726145065999</v>
      </c>
      <c r="E4125" s="3" t="s">
        <v>9549</v>
      </c>
      <c r="F4125" s="3" t="s">
        <v>191</v>
      </c>
      <c r="G4125" s="3" t="s">
        <v>1206</v>
      </c>
      <c r="H4125" s="3" t="s">
        <v>4</v>
      </c>
      <c r="I4125" s="3" t="s">
        <v>9550</v>
      </c>
      <c r="J4125" s="3" t="s">
        <v>26</v>
      </c>
      <c r="K4125" s="3" t="s">
        <v>27</v>
      </c>
      <c r="L4125" s="3" t="s">
        <v>28</v>
      </c>
      <c r="M4125" s="3" t="s">
        <v>9551</v>
      </c>
      <c r="N4125" s="3" t="s">
        <v>9552</v>
      </c>
      <c r="O4125" s="3" t="s">
        <v>9</v>
      </c>
      <c r="P4125" s="3" t="s">
        <v>4</v>
      </c>
      <c r="Q4125" s="3" t="s">
        <v>10</v>
      </c>
      <c r="V4125" t="str">
        <f t="shared" si="219"/>
        <v>Remove</v>
      </c>
      <c r="W4125"/>
      <c r="X4125"/>
      <c r="Y4125"/>
      <c r="Z4125"/>
      <c r="AA4125"/>
      <c r="AC4125"/>
      <c r="AE4125"/>
    </row>
    <row r="4126" spans="1:31" hidden="1" x14ac:dyDescent="0.3">
      <c r="A4126" s="3">
        <v>3420839040</v>
      </c>
      <c r="B4126" s="3" t="s">
        <v>8575</v>
      </c>
      <c r="C4126" s="3" t="s">
        <v>9553</v>
      </c>
      <c r="D4126" s="3">
        <v>655.680040586818</v>
      </c>
      <c r="E4126" s="3" t="s">
        <v>9554</v>
      </c>
      <c r="F4126" s="3" t="s">
        <v>41</v>
      </c>
      <c r="G4126" s="3" t="s">
        <v>223</v>
      </c>
      <c r="H4126" s="3" t="s">
        <v>4</v>
      </c>
      <c r="I4126" s="3" t="s">
        <v>9555</v>
      </c>
      <c r="J4126" s="3" t="s">
        <v>41</v>
      </c>
      <c r="K4126" s="3" t="s">
        <v>223</v>
      </c>
      <c r="L4126" s="3" t="s">
        <v>4</v>
      </c>
      <c r="M4126" s="3" t="s">
        <v>486</v>
      </c>
      <c r="O4126" s="3" t="s">
        <v>9</v>
      </c>
      <c r="P4126" s="3" t="s">
        <v>4</v>
      </c>
      <c r="Q4126" s="3" t="s">
        <v>10</v>
      </c>
      <c r="V4126" t="str">
        <f t="shared" si="219"/>
        <v>Remove</v>
      </c>
      <c r="W4126"/>
      <c r="X4126"/>
      <c r="Y4126"/>
      <c r="Z4126"/>
      <c r="AA4126"/>
      <c r="AC4126"/>
      <c r="AE4126"/>
    </row>
    <row r="4127" spans="1:31" hidden="1" x14ac:dyDescent="0.3">
      <c r="A4127" s="3">
        <v>3420803040</v>
      </c>
      <c r="B4127" s="3" t="s">
        <v>8575</v>
      </c>
      <c r="C4127" s="3" t="s">
        <v>8575</v>
      </c>
      <c r="D4127" s="3">
        <v>146.97322467986001</v>
      </c>
      <c r="E4127" s="3" t="s">
        <v>9556</v>
      </c>
      <c r="F4127" s="3" t="s">
        <v>62</v>
      </c>
      <c r="G4127" s="3" t="s">
        <v>328</v>
      </c>
      <c r="H4127" s="3" t="s">
        <v>4</v>
      </c>
      <c r="I4127" s="3" t="s">
        <v>9557</v>
      </c>
      <c r="J4127" s="3" t="s">
        <v>26</v>
      </c>
      <c r="K4127" s="3" t="s">
        <v>72</v>
      </c>
      <c r="L4127" s="3" t="s">
        <v>4</v>
      </c>
      <c r="N4127" s="3" t="s">
        <v>2547</v>
      </c>
      <c r="O4127" s="3" t="s">
        <v>9</v>
      </c>
      <c r="P4127" s="3" t="s">
        <v>4</v>
      </c>
      <c r="Q4127" s="3" t="s">
        <v>10</v>
      </c>
      <c r="V4127" t="str">
        <f t="shared" si="219"/>
        <v>Remove</v>
      </c>
      <c r="W4127"/>
      <c r="X4127"/>
      <c r="Y4127"/>
      <c r="Z4127"/>
      <c r="AA4127"/>
      <c r="AC4127"/>
      <c r="AE4127"/>
    </row>
    <row r="4128" spans="1:31" hidden="1" x14ac:dyDescent="0.3">
      <c r="A4128" s="3">
        <v>3420135040</v>
      </c>
      <c r="B4128" s="3" t="s">
        <v>8575</v>
      </c>
      <c r="C4128" s="3" t="s">
        <v>8575</v>
      </c>
      <c r="D4128" s="3">
        <v>53.761786961583198</v>
      </c>
      <c r="E4128" s="3" t="s">
        <v>462</v>
      </c>
      <c r="F4128" s="3" t="s">
        <v>23</v>
      </c>
      <c r="G4128" s="3" t="s">
        <v>137</v>
      </c>
      <c r="H4128" s="3" t="s">
        <v>4</v>
      </c>
      <c r="I4128" s="3" t="s">
        <v>25</v>
      </c>
      <c r="J4128" s="3" t="s">
        <v>26</v>
      </c>
      <c r="K4128" s="3" t="s">
        <v>27</v>
      </c>
      <c r="L4128" s="3" t="s">
        <v>4</v>
      </c>
      <c r="O4128" s="3" t="s">
        <v>9</v>
      </c>
      <c r="P4128" s="3" t="s">
        <v>4</v>
      </c>
      <c r="Q4128" s="3" t="s">
        <v>10</v>
      </c>
      <c r="V4128" t="str">
        <f t="shared" si="219"/>
        <v>Remove</v>
      </c>
      <c r="W4128"/>
      <c r="X4128"/>
      <c r="Y4128"/>
      <c r="Z4128"/>
      <c r="AA4128"/>
      <c r="AC4128"/>
      <c r="AE4128"/>
    </row>
    <row r="4129" spans="1:31" hidden="1" x14ac:dyDescent="0.3">
      <c r="A4129" s="3">
        <v>3473067040</v>
      </c>
      <c r="B4129" s="3" t="s">
        <v>9214</v>
      </c>
      <c r="C4129" s="3" t="s">
        <v>9214</v>
      </c>
      <c r="D4129" s="3">
        <v>58.147141341163803</v>
      </c>
      <c r="E4129" s="3" t="s">
        <v>6071</v>
      </c>
      <c r="F4129" s="3" t="s">
        <v>83</v>
      </c>
      <c r="G4129" s="3" t="s">
        <v>608</v>
      </c>
      <c r="H4129" s="3" t="s">
        <v>4</v>
      </c>
      <c r="I4129" s="3" t="s">
        <v>9558</v>
      </c>
      <c r="J4129" s="3" t="s">
        <v>26</v>
      </c>
      <c r="K4129" s="3" t="s">
        <v>27</v>
      </c>
      <c r="L4129" s="3" t="s">
        <v>4</v>
      </c>
      <c r="O4129" s="3" t="s">
        <v>9</v>
      </c>
      <c r="P4129" s="3" t="s">
        <v>4</v>
      </c>
      <c r="Q4129" s="3" t="s">
        <v>10</v>
      </c>
      <c r="V4129" t="str">
        <f t="shared" si="219"/>
        <v>Remove</v>
      </c>
      <c r="W4129"/>
      <c r="X4129"/>
      <c r="Y4129"/>
      <c r="Z4129"/>
      <c r="AA4129"/>
      <c r="AC4129"/>
      <c r="AE4129"/>
    </row>
    <row r="4130" spans="1:31" hidden="1" x14ac:dyDescent="0.3">
      <c r="A4130" s="3">
        <v>3426272040</v>
      </c>
      <c r="B4130" s="3" t="s">
        <v>9214</v>
      </c>
      <c r="C4130" s="3" t="s">
        <v>9214</v>
      </c>
      <c r="D4130" s="3">
        <v>161.012902211251</v>
      </c>
      <c r="E4130" s="3" t="s">
        <v>9559</v>
      </c>
      <c r="F4130" s="3" t="s">
        <v>18</v>
      </c>
      <c r="G4130" s="3" t="s">
        <v>186</v>
      </c>
      <c r="H4130" s="3" t="s">
        <v>107</v>
      </c>
      <c r="I4130" s="3" t="s">
        <v>9560</v>
      </c>
      <c r="J4130" s="3" t="s">
        <v>26</v>
      </c>
      <c r="K4130" s="3" t="s">
        <v>27</v>
      </c>
      <c r="L4130" s="3" t="s">
        <v>107</v>
      </c>
      <c r="M4130" s="3" t="s">
        <v>436</v>
      </c>
      <c r="O4130" s="3" t="s">
        <v>9</v>
      </c>
      <c r="P4130" s="3" t="s">
        <v>107</v>
      </c>
      <c r="Q4130" s="3" t="s">
        <v>10</v>
      </c>
      <c r="R4130" s="2" t="s">
        <v>109</v>
      </c>
      <c r="V4130" t="str">
        <f t="shared" si="219"/>
        <v>Remove</v>
      </c>
      <c r="W4130"/>
      <c r="X4130"/>
      <c r="Y4130"/>
      <c r="Z4130"/>
      <c r="AA4130"/>
      <c r="AC4130"/>
      <c r="AE4130"/>
    </row>
    <row r="4131" spans="1:31" hidden="1" x14ac:dyDescent="0.3">
      <c r="A4131" s="3">
        <v>3628833040</v>
      </c>
      <c r="B4131" s="3" t="s">
        <v>8922</v>
      </c>
      <c r="C4131" s="3" t="s">
        <v>8922</v>
      </c>
      <c r="D4131" s="3">
        <v>71.805762564991397</v>
      </c>
      <c r="E4131" s="3" t="s">
        <v>9561</v>
      </c>
      <c r="F4131" s="3" t="s">
        <v>83</v>
      </c>
      <c r="G4131" s="3" t="s">
        <v>84</v>
      </c>
      <c r="H4131" s="3" t="s">
        <v>107</v>
      </c>
      <c r="I4131" s="3" t="s">
        <v>9562</v>
      </c>
      <c r="J4131" s="3" t="s">
        <v>6</v>
      </c>
      <c r="K4131" s="3" t="s">
        <v>7</v>
      </c>
      <c r="L4131" s="3" t="s">
        <v>107</v>
      </c>
      <c r="O4131" s="3" t="s">
        <v>9</v>
      </c>
      <c r="P4131" s="3" t="s">
        <v>107</v>
      </c>
      <c r="Q4131" s="3" t="s">
        <v>10</v>
      </c>
      <c r="V4131" t="str">
        <f t="shared" si="219"/>
        <v>Remove</v>
      </c>
      <c r="W4131"/>
      <c r="X4131"/>
      <c r="Y4131"/>
      <c r="Z4131"/>
      <c r="AA4131"/>
      <c r="AC4131"/>
      <c r="AE4131"/>
    </row>
    <row r="4132" spans="1:31" hidden="1" x14ac:dyDescent="0.3">
      <c r="A4132" s="3">
        <v>3422569040</v>
      </c>
      <c r="B4132" s="3" t="s">
        <v>8922</v>
      </c>
      <c r="C4132" s="3" t="s">
        <v>8922</v>
      </c>
      <c r="D4132" s="3">
        <v>253.066544539917</v>
      </c>
      <c r="E4132" s="3" t="s">
        <v>9563</v>
      </c>
      <c r="F4132" s="3" t="s">
        <v>13</v>
      </c>
      <c r="G4132" s="3" t="s">
        <v>155</v>
      </c>
      <c r="H4132" s="3" t="s">
        <v>4</v>
      </c>
      <c r="I4132" s="3" t="s">
        <v>9564</v>
      </c>
      <c r="J4132" s="3" t="s">
        <v>41</v>
      </c>
      <c r="K4132" s="3" t="s">
        <v>323</v>
      </c>
      <c r="L4132" s="3" t="s">
        <v>4</v>
      </c>
      <c r="N4132" s="3" t="s">
        <v>8</v>
      </c>
      <c r="O4132" s="3" t="s">
        <v>9</v>
      </c>
      <c r="P4132" s="3" t="s">
        <v>4</v>
      </c>
      <c r="Q4132" s="3" t="s">
        <v>10</v>
      </c>
      <c r="V4132" t="str">
        <f t="shared" si="219"/>
        <v>Remove</v>
      </c>
      <c r="W4132"/>
      <c r="X4132"/>
      <c r="Y4132"/>
      <c r="Z4132"/>
      <c r="AA4132"/>
      <c r="AC4132"/>
      <c r="AE4132"/>
    </row>
    <row r="4133" spans="1:31" hidden="1" x14ac:dyDescent="0.3">
      <c r="A4133" s="3">
        <v>3422505040</v>
      </c>
      <c r="B4133" s="3" t="s">
        <v>8922</v>
      </c>
      <c r="C4133" s="3" t="s">
        <v>8922</v>
      </c>
      <c r="D4133" s="3">
        <v>90.651197278318193</v>
      </c>
      <c r="E4133" s="3" t="s">
        <v>9565</v>
      </c>
      <c r="F4133" s="3" t="s">
        <v>2</v>
      </c>
      <c r="G4133" s="3" t="s">
        <v>3</v>
      </c>
      <c r="H4133" s="3" t="s">
        <v>4</v>
      </c>
      <c r="I4133" s="3" t="s">
        <v>9566</v>
      </c>
      <c r="J4133" s="3" t="s">
        <v>2</v>
      </c>
      <c r="K4133" s="3" t="s">
        <v>3</v>
      </c>
      <c r="L4133" s="3" t="s">
        <v>4</v>
      </c>
      <c r="O4133" s="3" t="s">
        <v>9</v>
      </c>
      <c r="P4133" s="3" t="s">
        <v>4</v>
      </c>
      <c r="Q4133" s="3" t="s">
        <v>10</v>
      </c>
      <c r="V4133" t="str">
        <f t="shared" si="219"/>
        <v>Remove</v>
      </c>
      <c r="W4133"/>
      <c r="X4133"/>
      <c r="Y4133"/>
      <c r="Z4133"/>
      <c r="AA4133"/>
      <c r="AC4133"/>
      <c r="AE4133"/>
    </row>
    <row r="4134" spans="1:31" hidden="1" x14ac:dyDescent="0.3">
      <c r="A4134" s="3">
        <v>3422344040</v>
      </c>
      <c r="B4134" s="3" t="s">
        <v>8922</v>
      </c>
      <c r="C4134" s="3" t="s">
        <v>8922</v>
      </c>
      <c r="D4134" s="3">
        <v>50.886145883310803</v>
      </c>
      <c r="E4134" s="3" t="s">
        <v>9567</v>
      </c>
      <c r="F4134" s="3" t="s">
        <v>13</v>
      </c>
      <c r="G4134" s="3" t="s">
        <v>155</v>
      </c>
      <c r="H4134" s="3" t="s">
        <v>4</v>
      </c>
      <c r="I4134" s="3" t="s">
        <v>7327</v>
      </c>
      <c r="J4134" s="3" t="s">
        <v>26</v>
      </c>
      <c r="K4134" s="3" t="s">
        <v>198</v>
      </c>
      <c r="L4134" s="3" t="s">
        <v>4</v>
      </c>
      <c r="O4134" s="3" t="s">
        <v>9</v>
      </c>
      <c r="P4134" s="3" t="s">
        <v>4</v>
      </c>
      <c r="Q4134" s="3" t="s">
        <v>10</v>
      </c>
      <c r="V4134" t="str">
        <f t="shared" si="219"/>
        <v>Remove</v>
      </c>
      <c r="W4134"/>
      <c r="X4134"/>
      <c r="Y4134"/>
      <c r="Z4134"/>
      <c r="AA4134"/>
      <c r="AC4134"/>
      <c r="AE4134"/>
    </row>
    <row r="4135" spans="1:31" hidden="1" x14ac:dyDescent="0.3">
      <c r="A4135" s="3">
        <v>3421756040</v>
      </c>
      <c r="B4135" s="3" t="s">
        <v>8922</v>
      </c>
      <c r="C4135" s="3" t="s">
        <v>8922</v>
      </c>
      <c r="D4135" s="3">
        <v>127.360753696515</v>
      </c>
      <c r="E4135" s="3" t="s">
        <v>9568</v>
      </c>
      <c r="F4135" s="3" t="s">
        <v>26</v>
      </c>
      <c r="G4135" s="3" t="s">
        <v>72</v>
      </c>
      <c r="H4135" s="3" t="s">
        <v>4</v>
      </c>
      <c r="I4135" s="3" t="s">
        <v>9569</v>
      </c>
      <c r="J4135" s="3" t="s">
        <v>26</v>
      </c>
      <c r="K4135" s="3" t="s">
        <v>72</v>
      </c>
      <c r="L4135" s="3" t="s">
        <v>4</v>
      </c>
      <c r="N4135" s="3" t="s">
        <v>8</v>
      </c>
      <c r="O4135" s="3" t="s">
        <v>9</v>
      </c>
      <c r="P4135" s="3" t="s">
        <v>4</v>
      </c>
      <c r="Q4135" s="3" t="s">
        <v>10</v>
      </c>
      <c r="V4135" t="str">
        <f t="shared" si="219"/>
        <v>Remove</v>
      </c>
      <c r="W4135"/>
      <c r="X4135"/>
      <c r="Y4135"/>
      <c r="Z4135"/>
      <c r="AA4135"/>
      <c r="AC4135"/>
      <c r="AE4135"/>
    </row>
    <row r="4136" spans="1:31" hidden="1" x14ac:dyDescent="0.3">
      <c r="A4136" s="3">
        <v>3422391040</v>
      </c>
      <c r="B4136" s="3" t="s">
        <v>9570</v>
      </c>
      <c r="C4136" s="3" t="s">
        <v>9570</v>
      </c>
      <c r="D4136" s="3">
        <v>373.18897065239503</v>
      </c>
      <c r="E4136" s="3" t="s">
        <v>9571</v>
      </c>
      <c r="F4136" s="3" t="s">
        <v>2</v>
      </c>
      <c r="G4136" s="3" t="s">
        <v>3</v>
      </c>
      <c r="H4136" s="3" t="s">
        <v>4</v>
      </c>
      <c r="I4136" s="3" t="s">
        <v>7306</v>
      </c>
      <c r="J4136" s="3" t="s">
        <v>6</v>
      </c>
      <c r="K4136" s="3" t="s">
        <v>7</v>
      </c>
      <c r="L4136" s="3" t="s">
        <v>4</v>
      </c>
      <c r="O4136" s="3" t="s">
        <v>9</v>
      </c>
      <c r="P4136" s="3" t="s">
        <v>4</v>
      </c>
      <c r="Q4136" s="3" t="s">
        <v>10</v>
      </c>
      <c r="V4136" t="str">
        <f t="shared" si="219"/>
        <v>Remove</v>
      </c>
      <c r="W4136"/>
      <c r="X4136"/>
      <c r="Y4136"/>
      <c r="Z4136"/>
      <c r="AA4136"/>
      <c r="AC4136"/>
      <c r="AE4136"/>
    </row>
    <row r="4137" spans="1:31" hidden="1" x14ac:dyDescent="0.3">
      <c r="A4137" s="3">
        <v>3423966040</v>
      </c>
      <c r="B4137" s="3" t="s">
        <v>9413</v>
      </c>
      <c r="C4137" s="3" t="s">
        <v>9413</v>
      </c>
      <c r="D4137" s="3">
        <v>247.63292061179899</v>
      </c>
      <c r="E4137" s="3" t="s">
        <v>9572</v>
      </c>
      <c r="F4137" s="3" t="s">
        <v>83</v>
      </c>
      <c r="G4137" s="3" t="s">
        <v>159</v>
      </c>
      <c r="H4137" s="3" t="s">
        <v>4</v>
      </c>
      <c r="I4137" s="3" t="s">
        <v>25</v>
      </c>
      <c r="J4137" s="3" t="s">
        <v>26</v>
      </c>
      <c r="K4137" s="3" t="s">
        <v>27</v>
      </c>
      <c r="L4137" s="3" t="s">
        <v>4</v>
      </c>
      <c r="M4137" s="3" t="s">
        <v>3913</v>
      </c>
      <c r="O4137" s="3" t="s">
        <v>9</v>
      </c>
      <c r="P4137" s="3" t="s">
        <v>4</v>
      </c>
      <c r="Q4137" s="3" t="s">
        <v>10</v>
      </c>
      <c r="V4137" t="str">
        <f t="shared" si="219"/>
        <v>Remove</v>
      </c>
      <c r="W4137"/>
      <c r="X4137"/>
      <c r="Y4137"/>
      <c r="Z4137"/>
      <c r="AA4137"/>
      <c r="AC4137"/>
      <c r="AE4137"/>
    </row>
    <row r="4138" spans="1:31" hidden="1" x14ac:dyDescent="0.3">
      <c r="A4138" s="3">
        <v>3423455040</v>
      </c>
      <c r="B4138" s="3" t="s">
        <v>9413</v>
      </c>
      <c r="C4138" s="3" t="s">
        <v>9413</v>
      </c>
      <c r="D4138" s="3">
        <v>61.038601602330701</v>
      </c>
      <c r="E4138" s="3" t="s">
        <v>9573</v>
      </c>
      <c r="F4138" s="3" t="s">
        <v>62</v>
      </c>
      <c r="G4138" s="3" t="s">
        <v>113</v>
      </c>
      <c r="H4138" s="3" t="s">
        <v>4</v>
      </c>
      <c r="I4138" s="3" t="s">
        <v>9574</v>
      </c>
      <c r="J4138" s="3" t="s">
        <v>6</v>
      </c>
      <c r="K4138" s="3" t="s">
        <v>79</v>
      </c>
      <c r="L4138" s="3" t="s">
        <v>4</v>
      </c>
      <c r="O4138" s="3" t="s">
        <v>9</v>
      </c>
      <c r="P4138" s="3" t="s">
        <v>4</v>
      </c>
      <c r="Q4138" s="3" t="s">
        <v>10</v>
      </c>
      <c r="V4138" t="str">
        <f t="shared" si="219"/>
        <v>Remove</v>
      </c>
      <c r="W4138"/>
      <c r="X4138"/>
      <c r="Y4138"/>
      <c r="Z4138"/>
      <c r="AA4138"/>
      <c r="AC4138"/>
      <c r="AE4138"/>
    </row>
    <row r="4139" spans="1:31" hidden="1" x14ac:dyDescent="0.3">
      <c r="A4139" s="3">
        <v>3423413040</v>
      </c>
      <c r="B4139" s="3" t="s">
        <v>9413</v>
      </c>
      <c r="C4139" s="3" t="s">
        <v>9413</v>
      </c>
      <c r="D4139" s="3">
        <v>57.870356882738498</v>
      </c>
      <c r="E4139" s="3" t="s">
        <v>6005</v>
      </c>
      <c r="F4139" s="3" t="s">
        <v>2</v>
      </c>
      <c r="G4139" s="3" t="s">
        <v>3</v>
      </c>
      <c r="H4139" s="3" t="s">
        <v>4</v>
      </c>
      <c r="I4139" s="3" t="s">
        <v>9575</v>
      </c>
      <c r="J4139" s="3" t="s">
        <v>2</v>
      </c>
      <c r="K4139" s="3" t="s">
        <v>3</v>
      </c>
      <c r="L4139" s="3" t="s">
        <v>4</v>
      </c>
      <c r="O4139" s="3" t="s">
        <v>9</v>
      </c>
      <c r="P4139" s="3" t="s">
        <v>4</v>
      </c>
      <c r="Q4139" s="3" t="s">
        <v>10</v>
      </c>
      <c r="V4139" t="str">
        <f t="shared" si="219"/>
        <v>Remove</v>
      </c>
      <c r="W4139"/>
      <c r="X4139"/>
      <c r="Y4139"/>
      <c r="Z4139"/>
      <c r="AA4139"/>
      <c r="AC4139"/>
      <c r="AE4139"/>
    </row>
    <row r="4140" spans="1:31" hidden="1" x14ac:dyDescent="0.3">
      <c r="A4140" s="3">
        <v>3424285040</v>
      </c>
      <c r="B4140" s="3" t="s">
        <v>9576</v>
      </c>
      <c r="C4140" s="3" t="s">
        <v>9576</v>
      </c>
      <c r="D4140" s="3">
        <v>584.31449380917695</v>
      </c>
      <c r="E4140" s="3" t="s">
        <v>9577</v>
      </c>
      <c r="F4140" s="3" t="s">
        <v>23</v>
      </c>
      <c r="G4140" s="3" t="s">
        <v>24</v>
      </c>
      <c r="H4140" s="3" t="s">
        <v>4</v>
      </c>
      <c r="I4140" s="3" t="s">
        <v>25</v>
      </c>
      <c r="J4140" s="3" t="s">
        <v>26</v>
      </c>
      <c r="K4140" s="3" t="s">
        <v>27</v>
      </c>
      <c r="L4140" s="3" t="s">
        <v>4</v>
      </c>
      <c r="M4140" s="3" t="s">
        <v>347</v>
      </c>
      <c r="O4140" s="3" t="s">
        <v>9</v>
      </c>
      <c r="P4140" s="3" t="s">
        <v>4</v>
      </c>
      <c r="Q4140" s="3" t="s">
        <v>10</v>
      </c>
      <c r="V4140" t="str">
        <f t="shared" si="219"/>
        <v>Remove</v>
      </c>
      <c r="W4140"/>
      <c r="X4140"/>
      <c r="Y4140"/>
      <c r="Z4140"/>
      <c r="AA4140"/>
      <c r="AC4140"/>
      <c r="AE4140"/>
    </row>
    <row r="4141" spans="1:31" hidden="1" x14ac:dyDescent="0.3">
      <c r="A4141" s="3">
        <v>3423553040</v>
      </c>
      <c r="B4141" s="3" t="s">
        <v>9576</v>
      </c>
      <c r="C4141" s="3" t="s">
        <v>9576</v>
      </c>
      <c r="D4141" s="3">
        <v>958.80475776037099</v>
      </c>
      <c r="E4141" s="3" t="s">
        <v>9578</v>
      </c>
      <c r="F4141" s="3" t="s">
        <v>6</v>
      </c>
      <c r="G4141" s="3" t="s">
        <v>34</v>
      </c>
      <c r="H4141" s="3" t="s">
        <v>107</v>
      </c>
      <c r="I4141" s="3" t="s">
        <v>9579</v>
      </c>
      <c r="J4141" s="3" t="s">
        <v>6</v>
      </c>
      <c r="K4141" s="3" t="s">
        <v>34</v>
      </c>
      <c r="L4141" s="3" t="s">
        <v>107</v>
      </c>
      <c r="M4141" s="3" t="s">
        <v>289</v>
      </c>
      <c r="N4141" s="3" t="s">
        <v>9580</v>
      </c>
      <c r="O4141" s="3" t="s">
        <v>9</v>
      </c>
      <c r="P4141" s="3" t="s">
        <v>107</v>
      </c>
      <c r="Q4141" s="3" t="s">
        <v>10</v>
      </c>
      <c r="V4141" t="str">
        <f t="shared" si="219"/>
        <v>Remove</v>
      </c>
      <c r="W4141"/>
      <c r="X4141"/>
      <c r="Y4141"/>
      <c r="Z4141"/>
      <c r="AA4141"/>
      <c r="AC4141"/>
      <c r="AE4141"/>
    </row>
    <row r="4142" spans="1:31" hidden="1" x14ac:dyDescent="0.3">
      <c r="A4142" s="3">
        <v>3427618040</v>
      </c>
      <c r="B4142" s="3" t="s">
        <v>9528</v>
      </c>
      <c r="C4142" s="3" t="s">
        <v>9528</v>
      </c>
      <c r="D4142" s="3">
        <v>69.991677252617293</v>
      </c>
      <c r="E4142" s="3" t="s">
        <v>3094</v>
      </c>
      <c r="F4142" s="3" t="s">
        <v>62</v>
      </c>
      <c r="G4142" s="3" t="s">
        <v>210</v>
      </c>
      <c r="H4142" s="3" t="s">
        <v>4</v>
      </c>
      <c r="I4142" s="3" t="s">
        <v>25</v>
      </c>
      <c r="J4142" s="3" t="s">
        <v>26</v>
      </c>
      <c r="K4142" s="3" t="s">
        <v>27</v>
      </c>
      <c r="L4142" s="3" t="s">
        <v>4</v>
      </c>
      <c r="N4142" s="3" t="s">
        <v>5428</v>
      </c>
      <c r="O4142" s="3" t="s">
        <v>9</v>
      </c>
      <c r="P4142" s="3" t="s">
        <v>4</v>
      </c>
      <c r="Q4142" s="3" t="s">
        <v>10</v>
      </c>
      <c r="R4142" s="2" t="s">
        <v>28</v>
      </c>
      <c r="T4142" s="3">
        <v>23.92</v>
      </c>
      <c r="U4142" s="3">
        <v>35.200000000000003</v>
      </c>
      <c r="V4142" t="str">
        <f t="shared" si="219"/>
        <v>Remove</v>
      </c>
      <c r="W4142"/>
      <c r="X4142"/>
      <c r="Y4142"/>
      <c r="Z4142"/>
      <c r="AA4142"/>
      <c r="AC4142"/>
      <c r="AE4142"/>
    </row>
    <row r="4143" spans="1:31" hidden="1" x14ac:dyDescent="0.3">
      <c r="A4143" s="3">
        <v>3425557040</v>
      </c>
      <c r="B4143" s="3" t="s">
        <v>9528</v>
      </c>
      <c r="C4143" s="3" t="s">
        <v>9581</v>
      </c>
      <c r="D4143" s="3">
        <v>781.25</v>
      </c>
      <c r="E4143" s="3" t="s">
        <v>9582</v>
      </c>
      <c r="F4143" s="3" t="s">
        <v>26</v>
      </c>
      <c r="G4143" s="3" t="s">
        <v>612</v>
      </c>
      <c r="H4143" s="3" t="s">
        <v>49</v>
      </c>
      <c r="I4143" s="3" t="s">
        <v>9583</v>
      </c>
      <c r="J4143" s="3" t="s">
        <v>26</v>
      </c>
      <c r="K4143" s="3" t="s">
        <v>612</v>
      </c>
      <c r="L4143" s="3" t="s">
        <v>49</v>
      </c>
      <c r="M4143" s="3" t="s">
        <v>299</v>
      </c>
      <c r="N4143" s="3" t="s">
        <v>288</v>
      </c>
      <c r="O4143" s="3" t="s">
        <v>9</v>
      </c>
      <c r="P4143" s="3" t="s">
        <v>49</v>
      </c>
      <c r="Q4143" s="3" t="s">
        <v>10</v>
      </c>
      <c r="V4143" t="str">
        <f t="shared" si="219"/>
        <v>Remove</v>
      </c>
      <c r="W4143"/>
      <c r="X4143"/>
      <c r="Y4143"/>
      <c r="Z4143"/>
      <c r="AA4143"/>
      <c r="AC4143"/>
      <c r="AE4143"/>
    </row>
    <row r="4144" spans="1:31" hidden="1" x14ac:dyDescent="0.3">
      <c r="A4144" s="3">
        <v>3423938040</v>
      </c>
      <c r="B4144" s="3" t="s">
        <v>9528</v>
      </c>
      <c r="C4144" s="3" t="s">
        <v>9528</v>
      </c>
      <c r="D4144" s="3">
        <v>102.209178384219</v>
      </c>
      <c r="E4144" s="3" t="s">
        <v>9584</v>
      </c>
      <c r="F4144" s="3" t="s">
        <v>62</v>
      </c>
      <c r="G4144" s="3" t="s">
        <v>63</v>
      </c>
      <c r="H4144" s="3" t="s">
        <v>4</v>
      </c>
      <c r="I4144" s="3" t="s">
        <v>9585</v>
      </c>
      <c r="J4144" s="3" t="s">
        <v>26</v>
      </c>
      <c r="K4144" s="3" t="s">
        <v>72</v>
      </c>
      <c r="L4144" s="3" t="s">
        <v>4</v>
      </c>
      <c r="O4144" s="3" t="s">
        <v>9</v>
      </c>
      <c r="P4144" s="3" t="s">
        <v>4</v>
      </c>
      <c r="Q4144" s="3" t="s">
        <v>10</v>
      </c>
      <c r="V4144" t="str">
        <f t="shared" si="219"/>
        <v>Remove</v>
      </c>
      <c r="W4144"/>
      <c r="X4144"/>
      <c r="Y4144"/>
      <c r="Z4144"/>
      <c r="AA4144"/>
      <c r="AC4144"/>
      <c r="AE4144"/>
    </row>
    <row r="4145" spans="1:31" hidden="1" x14ac:dyDescent="0.3">
      <c r="A4145" s="3">
        <v>3415740040</v>
      </c>
      <c r="B4145" s="3" t="s">
        <v>9528</v>
      </c>
      <c r="C4145" s="3" t="s">
        <v>9528</v>
      </c>
      <c r="D4145" s="3">
        <v>86.999936290853498</v>
      </c>
      <c r="E4145" s="3" t="s">
        <v>9586</v>
      </c>
      <c r="F4145" s="3" t="s">
        <v>26</v>
      </c>
      <c r="G4145" s="3" t="s">
        <v>72</v>
      </c>
      <c r="H4145" s="3" t="s">
        <v>332</v>
      </c>
      <c r="I4145" s="3" t="s">
        <v>9587</v>
      </c>
      <c r="J4145" s="3" t="s">
        <v>26</v>
      </c>
      <c r="K4145" s="3" t="s">
        <v>511</v>
      </c>
      <c r="L4145" s="3" t="s">
        <v>211</v>
      </c>
      <c r="M4145" s="3" t="s">
        <v>9588</v>
      </c>
      <c r="O4145" s="3" t="s">
        <v>9</v>
      </c>
      <c r="P4145" s="3" t="s">
        <v>332</v>
      </c>
      <c r="Q4145" s="3" t="s">
        <v>10</v>
      </c>
      <c r="V4145" t="str">
        <f t="shared" si="219"/>
        <v>Remove</v>
      </c>
      <c r="W4145"/>
      <c r="X4145"/>
      <c r="Y4145"/>
      <c r="Z4145"/>
      <c r="AA4145"/>
      <c r="AC4145"/>
      <c r="AE4145"/>
    </row>
    <row r="4146" spans="1:31" hidden="1" x14ac:dyDescent="0.3">
      <c r="A4146" s="3">
        <v>3426129040</v>
      </c>
      <c r="B4146" s="3" t="s">
        <v>9589</v>
      </c>
      <c r="C4146" s="3" t="s">
        <v>9590</v>
      </c>
      <c r="D4146" s="3">
        <v>3215.7968970380798</v>
      </c>
      <c r="E4146" s="3" t="s">
        <v>9591</v>
      </c>
      <c r="F4146" s="3" t="s">
        <v>26</v>
      </c>
      <c r="G4146" s="3" t="s">
        <v>612</v>
      </c>
      <c r="H4146" s="3" t="s">
        <v>4</v>
      </c>
      <c r="I4146" s="3" t="s">
        <v>25</v>
      </c>
      <c r="J4146" s="3" t="s">
        <v>26</v>
      </c>
      <c r="K4146" s="3" t="s">
        <v>27</v>
      </c>
      <c r="L4146" s="3" t="s">
        <v>4</v>
      </c>
      <c r="M4146" s="3" t="s">
        <v>486</v>
      </c>
      <c r="O4146" s="3" t="s">
        <v>9</v>
      </c>
      <c r="P4146" s="3" t="s">
        <v>4</v>
      </c>
      <c r="Q4146" s="3" t="s">
        <v>10</v>
      </c>
      <c r="V4146" t="str">
        <f t="shared" si="219"/>
        <v>Remove</v>
      </c>
      <c r="W4146"/>
      <c r="X4146"/>
      <c r="Y4146"/>
      <c r="Z4146"/>
      <c r="AA4146"/>
      <c r="AC4146"/>
      <c r="AE4146"/>
    </row>
    <row r="4147" spans="1:31" hidden="1" x14ac:dyDescent="0.3">
      <c r="A4147" s="3">
        <v>3426516040</v>
      </c>
      <c r="B4147" s="3" t="s">
        <v>9592</v>
      </c>
      <c r="C4147" s="3" t="s">
        <v>9592</v>
      </c>
      <c r="D4147" s="3">
        <v>170.81670950751399</v>
      </c>
      <c r="E4147" s="3" t="s">
        <v>9593</v>
      </c>
      <c r="F4147" s="3" t="s">
        <v>41</v>
      </c>
      <c r="G4147" s="3" t="s">
        <v>223</v>
      </c>
      <c r="H4147" s="3" t="s">
        <v>127</v>
      </c>
      <c r="I4147" s="3" t="s">
        <v>9594</v>
      </c>
      <c r="J4147" s="3" t="s">
        <v>41</v>
      </c>
      <c r="K4147" s="3" t="s">
        <v>223</v>
      </c>
      <c r="L4147" s="3" t="s">
        <v>127</v>
      </c>
      <c r="M4147" s="3" t="s">
        <v>296</v>
      </c>
      <c r="O4147" s="3" t="s">
        <v>9</v>
      </c>
      <c r="P4147" s="3" t="s">
        <v>127</v>
      </c>
      <c r="Q4147" s="3" t="s">
        <v>10</v>
      </c>
      <c r="V4147" t="str">
        <f t="shared" si="219"/>
        <v>Remove</v>
      </c>
      <c r="W4147"/>
      <c r="X4147"/>
      <c r="Y4147"/>
      <c r="Z4147"/>
      <c r="AA4147"/>
      <c r="AC4147"/>
      <c r="AE4147"/>
    </row>
    <row r="4148" spans="1:31" hidden="1" x14ac:dyDescent="0.3">
      <c r="A4148" s="3">
        <v>3426099040</v>
      </c>
      <c r="B4148" s="3" t="s">
        <v>9592</v>
      </c>
      <c r="C4148" s="3" t="s">
        <v>9590</v>
      </c>
      <c r="D4148" s="3">
        <v>103.490126939351</v>
      </c>
      <c r="E4148" s="3" t="s">
        <v>9595</v>
      </c>
      <c r="F4148" s="3" t="s">
        <v>13</v>
      </c>
      <c r="G4148" s="3" t="s">
        <v>425</v>
      </c>
      <c r="H4148" s="3" t="s">
        <v>4</v>
      </c>
      <c r="I4148" s="3" t="s">
        <v>9596</v>
      </c>
      <c r="J4148" s="3" t="s">
        <v>6</v>
      </c>
      <c r="K4148" s="3" t="s">
        <v>58</v>
      </c>
      <c r="L4148" s="3" t="s">
        <v>28</v>
      </c>
      <c r="N4148" s="3" t="s">
        <v>9597</v>
      </c>
      <c r="O4148" s="3" t="s">
        <v>9</v>
      </c>
      <c r="P4148" s="3" t="s">
        <v>4</v>
      </c>
      <c r="Q4148" s="3" t="s">
        <v>10</v>
      </c>
      <c r="V4148" t="str">
        <f t="shared" si="219"/>
        <v>Remove</v>
      </c>
      <c r="W4148"/>
      <c r="X4148"/>
      <c r="Y4148"/>
      <c r="Z4148"/>
      <c r="AA4148"/>
      <c r="AC4148"/>
      <c r="AE4148"/>
    </row>
    <row r="4149" spans="1:31" ht="43.2" x14ac:dyDescent="0.3">
      <c r="A4149" s="3">
        <v>3426408040</v>
      </c>
      <c r="B4149" s="3" t="s">
        <v>9124</v>
      </c>
      <c r="C4149" s="3" t="s">
        <v>9124</v>
      </c>
      <c r="D4149" s="3">
        <v>1078.6699980237699</v>
      </c>
      <c r="E4149" s="3" t="s">
        <v>9598</v>
      </c>
      <c r="F4149" s="3" t="s">
        <v>2</v>
      </c>
      <c r="G4149" s="3" t="s">
        <v>282</v>
      </c>
      <c r="H4149" s="3" t="s">
        <v>332</v>
      </c>
      <c r="I4149" s="3" t="s">
        <v>4237</v>
      </c>
      <c r="J4149" s="3" t="s">
        <v>2</v>
      </c>
      <c r="K4149" s="3" t="s">
        <v>282</v>
      </c>
      <c r="L4149" s="3" t="s">
        <v>332</v>
      </c>
      <c r="M4149" s="3" t="s">
        <v>9599</v>
      </c>
      <c r="N4149" s="3" t="s">
        <v>9600</v>
      </c>
      <c r="O4149" s="3" t="s">
        <v>9</v>
      </c>
      <c r="P4149" s="3" t="s">
        <v>332</v>
      </c>
      <c r="Q4149" s="3" t="s">
        <v>10</v>
      </c>
      <c r="R4149" s="2" t="s">
        <v>335</v>
      </c>
      <c r="S4149" s="3">
        <v>131.53</v>
      </c>
      <c r="T4149" s="3">
        <v>140.35</v>
      </c>
      <c r="U4149" s="3">
        <v>125.79</v>
      </c>
      <c r="V4149" s="3" t="str">
        <f t="shared" si="219"/>
        <v>Keep</v>
      </c>
      <c r="W4149" s="2" t="str">
        <f>MID(B4149, 5, 11)</f>
        <v>Jul 08 2019</v>
      </c>
      <c r="X4149" s="3">
        <f t="shared" ref="X4149" si="221">VALUE(RIGHT(W4149,4))</f>
        <v>2019</v>
      </c>
      <c r="Y4149" s="2" t="str">
        <f>H4149&amp;X4149</f>
        <v>South Africa2019</v>
      </c>
      <c r="Z4149" s="1" t="s">
        <v>16099</v>
      </c>
      <c r="AA4149" s="1">
        <f>IFERROR(VLOOKUP(Z4149, RISKSHEET!$A$2:$G$1000, 4, FALSE), "Missing")</f>
        <v>-0.18833673000335699</v>
      </c>
      <c r="AB4149">
        <f>IFERROR(VLOOKUP(Z4149, RISKSHEET!$A$2:$G$1000, 5, FALSE), "Missing")</f>
        <v>-0.2832210958004</v>
      </c>
      <c r="AC4149" s="1">
        <f>IFERROR(VLOOKUP(Z4149, RISKSHEET!$A$2:$G$1000, 6, FALSE), "Missing")</f>
        <v>0.12797115743160201</v>
      </c>
      <c r="AD4149" t="str">
        <f>_xlfn.XLOOKUP(Z4149, CREDITRATING!I:I, CREDITRATING!E:E, "Missing")</f>
        <v>BB</v>
      </c>
      <c r="AE4149" s="1">
        <f>_xlfn.XLOOKUP(Z4149, CREDITRATING!I:I, CREDITRATING!F:F, "Missing")</f>
        <v>12</v>
      </c>
    </row>
    <row r="4150" spans="1:31" hidden="1" x14ac:dyDescent="0.3">
      <c r="A4150" s="3">
        <v>3426467040</v>
      </c>
      <c r="B4150" s="3" t="s">
        <v>9601</v>
      </c>
      <c r="C4150" s="3" t="s">
        <v>9601</v>
      </c>
      <c r="D4150" s="3">
        <v>63.769765143588003</v>
      </c>
      <c r="E4150" s="3" t="s">
        <v>9602</v>
      </c>
      <c r="F4150" s="3" t="s">
        <v>83</v>
      </c>
      <c r="G4150" s="3" t="s">
        <v>84</v>
      </c>
      <c r="H4150" s="3" t="s">
        <v>4</v>
      </c>
      <c r="I4150" s="3" t="s">
        <v>9603</v>
      </c>
      <c r="J4150" s="3" t="s">
        <v>83</v>
      </c>
      <c r="K4150" s="3" t="s">
        <v>84</v>
      </c>
      <c r="L4150" s="3" t="s">
        <v>4</v>
      </c>
      <c r="N4150" s="3" t="s">
        <v>220</v>
      </c>
      <c r="O4150" s="3" t="s">
        <v>9</v>
      </c>
      <c r="P4150" s="3" t="s">
        <v>4</v>
      </c>
      <c r="Q4150" s="3" t="s">
        <v>10</v>
      </c>
      <c r="V4150" t="str">
        <f t="shared" si="219"/>
        <v>Remove</v>
      </c>
      <c r="W4150"/>
      <c r="X4150"/>
      <c r="Y4150"/>
      <c r="Z4150"/>
      <c r="AA4150"/>
      <c r="AC4150"/>
      <c r="AE4150"/>
    </row>
    <row r="4151" spans="1:31" hidden="1" x14ac:dyDescent="0.3">
      <c r="A4151" s="3">
        <v>3450872040</v>
      </c>
      <c r="B4151" s="3" t="s">
        <v>9604</v>
      </c>
      <c r="C4151" s="3" t="s">
        <v>9604</v>
      </c>
      <c r="D4151" s="3">
        <v>239.721051866918</v>
      </c>
      <c r="E4151" s="3" t="s">
        <v>9605</v>
      </c>
      <c r="F4151" s="3" t="s">
        <v>6</v>
      </c>
      <c r="G4151" s="3" t="s">
        <v>7</v>
      </c>
      <c r="H4151" s="3" t="s">
        <v>4</v>
      </c>
      <c r="I4151" s="3" t="s">
        <v>9606</v>
      </c>
      <c r="J4151" s="3" t="s">
        <v>62</v>
      </c>
      <c r="K4151" s="3" t="s">
        <v>113</v>
      </c>
      <c r="L4151" s="3" t="s">
        <v>4</v>
      </c>
      <c r="O4151" s="3" t="s">
        <v>9</v>
      </c>
      <c r="P4151" s="3" t="s">
        <v>4</v>
      </c>
      <c r="Q4151" s="3" t="s">
        <v>10</v>
      </c>
      <c r="V4151" t="str">
        <f t="shared" si="219"/>
        <v>Remove</v>
      </c>
      <c r="W4151"/>
      <c r="X4151"/>
      <c r="Y4151"/>
      <c r="Z4151"/>
      <c r="AA4151"/>
      <c r="AC4151"/>
      <c r="AE4151"/>
    </row>
    <row r="4152" spans="1:31" hidden="1" x14ac:dyDescent="0.3">
      <c r="A4152" s="3">
        <v>3430682040</v>
      </c>
      <c r="B4152" s="3" t="s">
        <v>9604</v>
      </c>
      <c r="C4152" s="3" t="s">
        <v>9604</v>
      </c>
      <c r="D4152" s="3">
        <v>475.401569083249</v>
      </c>
      <c r="E4152" s="3" t="s">
        <v>9607</v>
      </c>
      <c r="F4152" s="3" t="s">
        <v>62</v>
      </c>
      <c r="G4152" s="3" t="s">
        <v>210</v>
      </c>
      <c r="H4152" s="3" t="s">
        <v>4</v>
      </c>
      <c r="I4152" s="3" t="s">
        <v>9608</v>
      </c>
      <c r="J4152" s="3" t="s">
        <v>18</v>
      </c>
      <c r="K4152" s="3" t="s">
        <v>596</v>
      </c>
      <c r="L4152" s="3" t="s">
        <v>239</v>
      </c>
      <c r="O4152" s="3" t="s">
        <v>9</v>
      </c>
      <c r="P4152" s="3" t="s">
        <v>4</v>
      </c>
      <c r="Q4152" s="3" t="s">
        <v>10</v>
      </c>
      <c r="V4152" t="str">
        <f t="shared" si="219"/>
        <v>Remove</v>
      </c>
      <c r="W4152"/>
      <c r="X4152"/>
      <c r="Y4152"/>
      <c r="Z4152"/>
      <c r="AA4152"/>
      <c r="AC4152"/>
      <c r="AE4152"/>
    </row>
    <row r="4153" spans="1:31" hidden="1" x14ac:dyDescent="0.3">
      <c r="A4153" s="3">
        <v>3426934040</v>
      </c>
      <c r="B4153" s="3" t="s">
        <v>9604</v>
      </c>
      <c r="C4153" s="3" t="s">
        <v>9604</v>
      </c>
      <c r="D4153" s="3">
        <v>110.27168385878301</v>
      </c>
      <c r="E4153" s="3" t="s">
        <v>9609</v>
      </c>
      <c r="F4153" s="3" t="s">
        <v>83</v>
      </c>
      <c r="G4153" s="3" t="s">
        <v>84</v>
      </c>
      <c r="H4153" s="3" t="s">
        <v>4</v>
      </c>
      <c r="I4153" s="3" t="s">
        <v>9610</v>
      </c>
      <c r="J4153" s="3" t="s">
        <v>62</v>
      </c>
      <c r="K4153" s="3" t="s">
        <v>113</v>
      </c>
      <c r="L4153" s="3" t="s">
        <v>4</v>
      </c>
      <c r="O4153" s="3" t="s">
        <v>9</v>
      </c>
      <c r="P4153" s="3" t="s">
        <v>4</v>
      </c>
      <c r="Q4153" s="3" t="s">
        <v>10</v>
      </c>
      <c r="V4153" t="str">
        <f t="shared" si="219"/>
        <v>Remove</v>
      </c>
      <c r="W4153"/>
      <c r="X4153"/>
      <c r="Y4153"/>
      <c r="Z4153"/>
      <c r="AA4153"/>
      <c r="AC4153"/>
      <c r="AE4153"/>
    </row>
    <row r="4154" spans="1:31" hidden="1" x14ac:dyDescent="0.3">
      <c r="A4154" s="3">
        <v>3428378040</v>
      </c>
      <c r="B4154" s="3" t="s">
        <v>9611</v>
      </c>
      <c r="C4154" s="3" t="s">
        <v>9611</v>
      </c>
      <c r="D4154" s="3">
        <v>331.603813405138</v>
      </c>
      <c r="E4154" s="3" t="s">
        <v>9612</v>
      </c>
      <c r="F4154" s="3" t="s">
        <v>23</v>
      </c>
      <c r="G4154" s="3" t="s">
        <v>126</v>
      </c>
      <c r="H4154" s="3" t="s">
        <v>4</v>
      </c>
      <c r="I4154" s="3" t="s">
        <v>9613</v>
      </c>
      <c r="J4154" s="3" t="s">
        <v>23</v>
      </c>
      <c r="K4154" s="3" t="s">
        <v>126</v>
      </c>
      <c r="L4154" s="3" t="s">
        <v>4</v>
      </c>
      <c r="M4154" s="3" t="s">
        <v>329</v>
      </c>
      <c r="N4154" s="3" t="s">
        <v>8</v>
      </c>
      <c r="O4154" s="3" t="s">
        <v>9</v>
      </c>
      <c r="P4154" s="3" t="s">
        <v>4</v>
      </c>
      <c r="Q4154" s="3" t="s">
        <v>10</v>
      </c>
      <c r="V4154" t="str">
        <f t="shared" si="219"/>
        <v>Remove</v>
      </c>
      <c r="W4154"/>
      <c r="X4154"/>
      <c r="Y4154"/>
      <c r="Z4154"/>
      <c r="AA4154"/>
      <c r="AC4154"/>
      <c r="AE4154"/>
    </row>
    <row r="4155" spans="1:31" hidden="1" x14ac:dyDescent="0.3">
      <c r="A4155" s="3">
        <v>3428240040</v>
      </c>
      <c r="B4155" s="3" t="s">
        <v>9611</v>
      </c>
      <c r="C4155" s="3" t="s">
        <v>9611</v>
      </c>
      <c r="D4155" s="3">
        <v>353.68604905028798</v>
      </c>
      <c r="E4155" s="3" t="s">
        <v>9614</v>
      </c>
      <c r="F4155" s="3" t="s">
        <v>90</v>
      </c>
      <c r="G4155" s="3" t="s">
        <v>642</v>
      </c>
      <c r="H4155" s="3" t="s">
        <v>4</v>
      </c>
      <c r="I4155" s="3" t="s">
        <v>9615</v>
      </c>
      <c r="J4155" s="3" t="s">
        <v>62</v>
      </c>
      <c r="K4155" s="3" t="s">
        <v>113</v>
      </c>
      <c r="L4155" s="3" t="s">
        <v>4</v>
      </c>
      <c r="O4155" s="3" t="s">
        <v>9</v>
      </c>
      <c r="P4155" s="3" t="s">
        <v>4</v>
      </c>
      <c r="Q4155" s="3" t="s">
        <v>10</v>
      </c>
      <c r="V4155" t="str">
        <f t="shared" si="219"/>
        <v>Remove</v>
      </c>
      <c r="W4155"/>
      <c r="X4155"/>
      <c r="Y4155"/>
      <c r="Z4155"/>
      <c r="AA4155"/>
      <c r="AC4155"/>
      <c r="AE4155"/>
    </row>
    <row r="4156" spans="1:31" hidden="1" x14ac:dyDescent="0.3">
      <c r="A4156" s="3">
        <v>3388126040</v>
      </c>
      <c r="B4156" s="3" t="s">
        <v>9611</v>
      </c>
      <c r="C4156" s="3" t="s">
        <v>9611</v>
      </c>
      <c r="D4156" s="3">
        <v>51.233534677243298</v>
      </c>
      <c r="E4156" s="3" t="s">
        <v>9616</v>
      </c>
      <c r="F4156" s="3" t="s">
        <v>2</v>
      </c>
      <c r="G4156" s="3" t="s">
        <v>3</v>
      </c>
      <c r="H4156" s="3" t="s">
        <v>4</v>
      </c>
      <c r="I4156" s="3" t="s">
        <v>9617</v>
      </c>
      <c r="J4156" s="3" t="s">
        <v>26</v>
      </c>
      <c r="K4156" s="3" t="s">
        <v>72</v>
      </c>
      <c r="L4156" s="3" t="s">
        <v>4</v>
      </c>
      <c r="O4156" s="3" t="s">
        <v>9</v>
      </c>
      <c r="P4156" s="3" t="s">
        <v>4</v>
      </c>
      <c r="Q4156" s="3" t="s">
        <v>10</v>
      </c>
      <c r="V4156" t="str">
        <f t="shared" si="219"/>
        <v>Remove</v>
      </c>
      <c r="W4156"/>
      <c r="X4156"/>
      <c r="Y4156"/>
      <c r="Z4156"/>
      <c r="AA4156"/>
      <c r="AC4156"/>
      <c r="AE4156"/>
    </row>
    <row r="4157" spans="1:31" hidden="1" x14ac:dyDescent="0.3">
      <c r="A4157" s="3">
        <v>3594085040</v>
      </c>
      <c r="B4157" s="3" t="s">
        <v>9618</v>
      </c>
      <c r="C4157" s="3" t="s">
        <v>9618</v>
      </c>
      <c r="D4157" s="3">
        <v>99.999708802888705</v>
      </c>
      <c r="E4157" s="3" t="s">
        <v>9619</v>
      </c>
      <c r="F4157" s="3" t="s">
        <v>26</v>
      </c>
      <c r="G4157" s="3" t="s">
        <v>27</v>
      </c>
      <c r="H4157" s="3" t="s">
        <v>4</v>
      </c>
      <c r="I4157" s="3" t="s">
        <v>9620</v>
      </c>
      <c r="J4157" s="3" t="s">
        <v>26</v>
      </c>
      <c r="K4157" s="3" t="s">
        <v>198</v>
      </c>
      <c r="L4157" s="3" t="s">
        <v>4</v>
      </c>
      <c r="M4157" s="3" t="s">
        <v>2539</v>
      </c>
      <c r="O4157" s="3" t="s">
        <v>9</v>
      </c>
      <c r="P4157" s="3" t="s">
        <v>4</v>
      </c>
      <c r="Q4157" s="3" t="s">
        <v>10</v>
      </c>
      <c r="V4157" t="str">
        <f t="shared" si="219"/>
        <v>Remove</v>
      </c>
      <c r="W4157"/>
      <c r="X4157"/>
      <c r="Y4157"/>
      <c r="Z4157"/>
      <c r="AA4157"/>
      <c r="AC4157"/>
      <c r="AE4157"/>
    </row>
    <row r="4158" spans="1:31" ht="28.8" hidden="1" x14ac:dyDescent="0.3">
      <c r="A4158" s="3">
        <v>3429502040</v>
      </c>
      <c r="B4158" s="3" t="s">
        <v>9618</v>
      </c>
      <c r="C4158" s="3" t="s">
        <v>9618</v>
      </c>
      <c r="D4158" s="3">
        <v>252.86680873734699</v>
      </c>
      <c r="E4158" s="3" t="s">
        <v>9621</v>
      </c>
      <c r="F4158" s="3" t="s">
        <v>83</v>
      </c>
      <c r="G4158" s="3" t="s">
        <v>123</v>
      </c>
      <c r="H4158" s="3" t="s">
        <v>49</v>
      </c>
      <c r="I4158" s="3" t="s">
        <v>9622</v>
      </c>
      <c r="J4158" s="3" t="s">
        <v>26</v>
      </c>
      <c r="K4158" s="3" t="s">
        <v>27</v>
      </c>
      <c r="L4158" s="3" t="s">
        <v>49</v>
      </c>
      <c r="M4158" s="3" t="s">
        <v>168</v>
      </c>
      <c r="N4158" s="3" t="s">
        <v>4829</v>
      </c>
      <c r="O4158" s="3" t="s">
        <v>9</v>
      </c>
      <c r="P4158" s="3" t="s">
        <v>49</v>
      </c>
      <c r="Q4158" s="3" t="s">
        <v>10</v>
      </c>
      <c r="R4158" s="2" t="s">
        <v>9623</v>
      </c>
      <c r="T4158" s="3">
        <v>-8.61</v>
      </c>
      <c r="U4158" s="3">
        <v>-8.61</v>
      </c>
      <c r="V4158" t="str">
        <f t="shared" si="219"/>
        <v>Remove</v>
      </c>
      <c r="W4158"/>
      <c r="X4158"/>
      <c r="Y4158"/>
      <c r="Z4158"/>
      <c r="AA4158"/>
      <c r="AC4158"/>
      <c r="AE4158"/>
    </row>
    <row r="4159" spans="1:31" hidden="1" x14ac:dyDescent="0.3">
      <c r="A4159" s="3">
        <v>3428218040</v>
      </c>
      <c r="B4159" s="3" t="s">
        <v>9618</v>
      </c>
      <c r="C4159" s="3" t="s">
        <v>9618</v>
      </c>
      <c r="D4159" s="3">
        <v>191.2728225736</v>
      </c>
      <c r="E4159" s="3" t="s">
        <v>9624</v>
      </c>
      <c r="F4159" s="3" t="s">
        <v>83</v>
      </c>
      <c r="G4159" s="3" t="s">
        <v>84</v>
      </c>
      <c r="H4159" s="3" t="s">
        <v>4</v>
      </c>
      <c r="I4159" s="3" t="s">
        <v>9625</v>
      </c>
      <c r="J4159" s="3" t="s">
        <v>26</v>
      </c>
      <c r="K4159" s="3" t="s">
        <v>27</v>
      </c>
      <c r="L4159" s="3" t="s">
        <v>4</v>
      </c>
      <c r="O4159" s="3" t="s">
        <v>9</v>
      </c>
      <c r="P4159" s="3" t="s">
        <v>4</v>
      </c>
      <c r="Q4159" s="3" t="s">
        <v>10</v>
      </c>
      <c r="V4159" t="str">
        <f t="shared" si="219"/>
        <v>Remove</v>
      </c>
      <c r="W4159"/>
      <c r="X4159"/>
      <c r="Y4159"/>
      <c r="Z4159"/>
      <c r="AA4159"/>
      <c r="AC4159"/>
      <c r="AE4159"/>
    </row>
    <row r="4160" spans="1:31" hidden="1" x14ac:dyDescent="0.3">
      <c r="A4160" s="3">
        <v>3428815040</v>
      </c>
      <c r="B4160" s="3" t="s">
        <v>9626</v>
      </c>
      <c r="C4160" s="3" t="s">
        <v>9626</v>
      </c>
      <c r="D4160" s="3">
        <v>61.050061050060997</v>
      </c>
      <c r="E4160" s="3" t="s">
        <v>9627</v>
      </c>
      <c r="F4160" s="3" t="s">
        <v>13</v>
      </c>
      <c r="G4160" s="3" t="s">
        <v>96</v>
      </c>
      <c r="H4160" s="3" t="s">
        <v>4</v>
      </c>
      <c r="I4160" s="3" t="s">
        <v>9628</v>
      </c>
      <c r="J4160" s="3" t="s">
        <v>13</v>
      </c>
      <c r="K4160" s="3" t="s">
        <v>56</v>
      </c>
      <c r="L4160" s="3" t="s">
        <v>4</v>
      </c>
      <c r="O4160" s="3" t="s">
        <v>9</v>
      </c>
      <c r="P4160" s="3" t="s">
        <v>4</v>
      </c>
      <c r="Q4160" s="3" t="s">
        <v>10</v>
      </c>
      <c r="V4160" t="str">
        <f t="shared" si="219"/>
        <v>Remove</v>
      </c>
      <c r="W4160"/>
      <c r="X4160"/>
      <c r="Y4160"/>
      <c r="Z4160"/>
      <c r="AA4160"/>
      <c r="AC4160"/>
      <c r="AE4160"/>
    </row>
    <row r="4161" spans="1:31" hidden="1" x14ac:dyDescent="0.3">
      <c r="A4161" s="3">
        <v>3433889040</v>
      </c>
      <c r="B4161" s="3" t="s">
        <v>9629</v>
      </c>
      <c r="C4161" s="3" t="s">
        <v>9630</v>
      </c>
      <c r="D4161" s="3">
        <v>665</v>
      </c>
      <c r="E4161" s="3" t="s">
        <v>9631</v>
      </c>
      <c r="F4161" s="3" t="s">
        <v>41</v>
      </c>
      <c r="G4161" s="3" t="s">
        <v>223</v>
      </c>
      <c r="H4161" s="3" t="s">
        <v>49</v>
      </c>
      <c r="I4161" s="3" t="s">
        <v>9632</v>
      </c>
      <c r="J4161" s="3" t="s">
        <v>41</v>
      </c>
      <c r="K4161" s="3" t="s">
        <v>223</v>
      </c>
      <c r="L4161" s="3" t="s">
        <v>49</v>
      </c>
      <c r="M4161" s="3" t="s">
        <v>4869</v>
      </c>
      <c r="N4161" s="3" t="s">
        <v>283</v>
      </c>
      <c r="O4161" s="3" t="s">
        <v>9</v>
      </c>
      <c r="P4161" s="3" t="s">
        <v>49</v>
      </c>
      <c r="Q4161" s="3" t="s">
        <v>10</v>
      </c>
      <c r="V4161" t="str">
        <f t="shared" si="219"/>
        <v>Remove</v>
      </c>
      <c r="W4161"/>
      <c r="X4161"/>
      <c r="Y4161"/>
      <c r="Z4161"/>
      <c r="AA4161"/>
      <c r="AC4161"/>
      <c r="AE4161"/>
    </row>
    <row r="4162" spans="1:31" hidden="1" x14ac:dyDescent="0.3">
      <c r="A4162" s="3">
        <v>3430033040</v>
      </c>
      <c r="B4162" s="3" t="s">
        <v>9629</v>
      </c>
      <c r="C4162" s="3" t="s">
        <v>9629</v>
      </c>
      <c r="D4162" s="3">
        <v>133.43799058084801</v>
      </c>
      <c r="E4162" s="3" t="s">
        <v>9633</v>
      </c>
      <c r="F4162" s="3" t="s">
        <v>26</v>
      </c>
      <c r="G4162" s="3" t="s">
        <v>27</v>
      </c>
      <c r="H4162" s="3" t="s">
        <v>4</v>
      </c>
      <c r="I4162" s="3" t="s">
        <v>9634</v>
      </c>
      <c r="J4162" s="3" t="s">
        <v>26</v>
      </c>
      <c r="K4162" s="3" t="s">
        <v>27</v>
      </c>
      <c r="L4162" s="3" t="s">
        <v>4</v>
      </c>
      <c r="O4162" s="3" t="s">
        <v>9</v>
      </c>
      <c r="P4162" s="3" t="s">
        <v>4</v>
      </c>
      <c r="Q4162" s="3" t="s">
        <v>10</v>
      </c>
      <c r="V4162" t="str">
        <f t="shared" si="219"/>
        <v>Remove</v>
      </c>
      <c r="W4162"/>
      <c r="X4162"/>
      <c r="Y4162"/>
      <c r="Z4162"/>
      <c r="AA4162"/>
      <c r="AC4162"/>
      <c r="AE4162"/>
    </row>
    <row r="4163" spans="1:31" hidden="1" x14ac:dyDescent="0.3">
      <c r="A4163" s="3">
        <v>3491448040</v>
      </c>
      <c r="B4163" s="3" t="s">
        <v>8700</v>
      </c>
      <c r="C4163" s="3" t="s">
        <v>8700</v>
      </c>
      <c r="D4163" s="3">
        <v>56.001559008304604</v>
      </c>
      <c r="E4163" s="3" t="s">
        <v>7477</v>
      </c>
      <c r="F4163" s="3" t="s">
        <v>13</v>
      </c>
      <c r="G4163" s="3" t="s">
        <v>838</v>
      </c>
      <c r="H4163" s="3" t="s">
        <v>127</v>
      </c>
      <c r="I4163" s="3" t="s">
        <v>9635</v>
      </c>
      <c r="J4163" s="3" t="s">
        <v>191</v>
      </c>
      <c r="K4163" s="3" t="s">
        <v>1206</v>
      </c>
      <c r="L4163" s="3" t="s">
        <v>239</v>
      </c>
      <c r="O4163" s="3" t="s">
        <v>9</v>
      </c>
      <c r="P4163" s="3" t="s">
        <v>127</v>
      </c>
      <c r="Q4163" s="3" t="s">
        <v>10</v>
      </c>
      <c r="V4163" t="str">
        <f t="shared" ref="V4163:V4226" si="222">IF(ISNUMBER(S4163), "Keep", "Remove")</f>
        <v>Remove</v>
      </c>
      <c r="W4163"/>
      <c r="X4163"/>
      <c r="Y4163"/>
      <c r="Z4163"/>
      <c r="AA4163"/>
      <c r="AC4163"/>
      <c r="AE4163"/>
    </row>
    <row r="4164" spans="1:31" ht="28.8" x14ac:dyDescent="0.3">
      <c r="A4164" s="3">
        <v>3431291040</v>
      </c>
      <c r="B4164" s="3" t="s">
        <v>8700</v>
      </c>
      <c r="C4164" s="3" t="s">
        <v>8700</v>
      </c>
      <c r="D4164" s="3">
        <v>120.641422734081</v>
      </c>
      <c r="E4164" s="3" t="s">
        <v>9636</v>
      </c>
      <c r="F4164" s="3" t="s">
        <v>13</v>
      </c>
      <c r="G4164" s="3" t="s">
        <v>96</v>
      </c>
      <c r="H4164" s="3" t="s">
        <v>16004</v>
      </c>
      <c r="I4164" s="3" t="s">
        <v>9637</v>
      </c>
      <c r="J4164" s="3" t="s">
        <v>26</v>
      </c>
      <c r="K4164" s="3" t="s">
        <v>27</v>
      </c>
      <c r="L4164" s="3" t="s">
        <v>4</v>
      </c>
      <c r="M4164" s="3" t="s">
        <v>2858</v>
      </c>
      <c r="O4164" s="3" t="s">
        <v>9</v>
      </c>
      <c r="P4164" s="3" t="s">
        <v>4</v>
      </c>
      <c r="Q4164" s="3" t="s">
        <v>10</v>
      </c>
      <c r="R4164" s="2" t="s">
        <v>194</v>
      </c>
      <c r="S4164" s="3">
        <v>-65.61</v>
      </c>
      <c r="T4164" s="3">
        <v>-61.8</v>
      </c>
      <c r="U4164" s="3">
        <v>-74.27</v>
      </c>
      <c r="V4164" s="3" t="str">
        <f t="shared" si="222"/>
        <v>Keep</v>
      </c>
      <c r="W4164" s="2" t="str">
        <f>MID(B4164, 5, 11)</f>
        <v>Jul 16 2019</v>
      </c>
      <c r="X4164" s="3">
        <f t="shared" ref="X4164" si="223">VALUE(RIGHT(W4164,4))</f>
        <v>2019</v>
      </c>
      <c r="Y4164" s="2" t="str">
        <f>H4164&amp;X4164</f>
        <v>china2019</v>
      </c>
      <c r="Z4164" s="1" t="s">
        <v>16100</v>
      </c>
      <c r="AA4164" s="1">
        <f>IFERROR(VLOOKUP(Z4164, RISKSHEET!$A$2:$G$1000, 4, FALSE), "Missing")</f>
        <v>-0.26168152689933799</v>
      </c>
      <c r="AB4164">
        <f>IFERROR(VLOOKUP(Z4164, RISKSHEET!$A$2:$G$1000, 5, FALSE), "Missing")</f>
        <v>-0.25978067517280601</v>
      </c>
      <c r="AC4164" s="1">
        <f>IFERROR(VLOOKUP(Z4164, RISKSHEET!$A$2:$G$1000, 6, FALSE), "Missing")</f>
        <v>0.54486250877380404</v>
      </c>
      <c r="AD4164" t="str">
        <f>_xlfn.XLOOKUP(Z4164, CREDITRATING!I:I, CREDITRATING!E:E, "Missing")</f>
        <v>A+</v>
      </c>
      <c r="AE4164" s="1">
        <f>_xlfn.XLOOKUP(Z4164, CREDITRATING!I:I, CREDITRATING!F:F, "Missing")</f>
        <v>5</v>
      </c>
    </row>
    <row r="4165" spans="1:31" hidden="1" x14ac:dyDescent="0.3">
      <c r="A4165" s="3">
        <v>3429973040</v>
      </c>
      <c r="B4165" s="3" t="s">
        <v>8700</v>
      </c>
      <c r="C4165" s="3" t="s">
        <v>8700</v>
      </c>
      <c r="D4165" s="3">
        <v>145.04747778795701</v>
      </c>
      <c r="E4165" s="3" t="s">
        <v>6552</v>
      </c>
      <c r="F4165" s="3" t="s">
        <v>41</v>
      </c>
      <c r="G4165" s="3" t="s">
        <v>219</v>
      </c>
      <c r="H4165" s="3" t="s">
        <v>4</v>
      </c>
      <c r="I4165" s="3" t="s">
        <v>9638</v>
      </c>
      <c r="J4165" s="3" t="s">
        <v>83</v>
      </c>
      <c r="K4165" s="3" t="s">
        <v>84</v>
      </c>
      <c r="L4165" s="3" t="s">
        <v>4</v>
      </c>
      <c r="O4165" s="3" t="s">
        <v>9</v>
      </c>
      <c r="P4165" s="3" t="s">
        <v>4</v>
      </c>
      <c r="Q4165" s="3" t="s">
        <v>10</v>
      </c>
      <c r="V4165" t="str">
        <f t="shared" si="222"/>
        <v>Remove</v>
      </c>
      <c r="W4165"/>
      <c r="X4165"/>
      <c r="Y4165"/>
      <c r="Z4165"/>
      <c r="AA4165"/>
      <c r="AC4165"/>
      <c r="AE4165"/>
    </row>
    <row r="4166" spans="1:31" hidden="1" x14ac:dyDescent="0.3">
      <c r="A4166" s="3">
        <v>3431367040</v>
      </c>
      <c r="B4166" s="3" t="s">
        <v>9639</v>
      </c>
      <c r="C4166" s="3" t="s">
        <v>9640</v>
      </c>
      <c r="D4166" s="3">
        <v>343.846215415811</v>
      </c>
      <c r="E4166" s="3" t="s">
        <v>9641</v>
      </c>
      <c r="F4166" s="3" t="s">
        <v>6</v>
      </c>
      <c r="G4166" s="3" t="s">
        <v>34</v>
      </c>
      <c r="H4166" s="3" t="s">
        <v>49</v>
      </c>
      <c r="I4166" s="3" t="s">
        <v>9642</v>
      </c>
      <c r="J4166" s="3" t="s">
        <v>26</v>
      </c>
      <c r="K4166" s="3" t="s">
        <v>27</v>
      </c>
      <c r="L4166" s="3" t="s">
        <v>548</v>
      </c>
      <c r="M4166" s="3" t="s">
        <v>613</v>
      </c>
      <c r="O4166" s="3" t="s">
        <v>9</v>
      </c>
      <c r="P4166" s="3" t="s">
        <v>49</v>
      </c>
      <c r="Q4166" s="3" t="s">
        <v>10</v>
      </c>
      <c r="V4166" t="str">
        <f t="shared" si="222"/>
        <v>Remove</v>
      </c>
      <c r="W4166"/>
      <c r="X4166"/>
      <c r="Y4166"/>
      <c r="Z4166"/>
      <c r="AA4166"/>
      <c r="AC4166"/>
      <c r="AE4166"/>
    </row>
    <row r="4167" spans="1:31" hidden="1" x14ac:dyDescent="0.3">
      <c r="A4167" s="3">
        <v>3431189040</v>
      </c>
      <c r="B4167" s="3" t="s">
        <v>9639</v>
      </c>
      <c r="C4167" s="3" t="s">
        <v>9639</v>
      </c>
      <c r="D4167" s="3">
        <v>82.213867031256797</v>
      </c>
      <c r="E4167" s="3" t="s">
        <v>6007</v>
      </c>
      <c r="F4167" s="3" t="s">
        <v>2</v>
      </c>
      <c r="G4167" s="3" t="s">
        <v>3</v>
      </c>
      <c r="H4167" s="3" t="s">
        <v>4</v>
      </c>
      <c r="I4167" s="3" t="s">
        <v>6008</v>
      </c>
      <c r="J4167" s="3" t="s">
        <v>2</v>
      </c>
      <c r="K4167" s="3" t="s">
        <v>3</v>
      </c>
      <c r="L4167" s="3" t="s">
        <v>4</v>
      </c>
      <c r="O4167" s="3" t="s">
        <v>9</v>
      </c>
      <c r="P4167" s="3" t="s">
        <v>4</v>
      </c>
      <c r="Q4167" s="3" t="s">
        <v>10</v>
      </c>
      <c r="V4167" t="str">
        <f t="shared" si="222"/>
        <v>Remove</v>
      </c>
      <c r="W4167"/>
      <c r="X4167"/>
      <c r="Y4167"/>
      <c r="Z4167"/>
      <c r="AA4167"/>
      <c r="AC4167"/>
      <c r="AE4167"/>
    </row>
    <row r="4168" spans="1:31" ht="28.8" hidden="1" x14ac:dyDescent="0.3">
      <c r="A4168" s="3">
        <v>3466755040</v>
      </c>
      <c r="B4168" s="3" t="s">
        <v>9283</v>
      </c>
      <c r="C4168" s="3" t="s">
        <v>9643</v>
      </c>
      <c r="D4168" s="3">
        <v>164.85740010707201</v>
      </c>
      <c r="E4168" s="3" t="s">
        <v>9644</v>
      </c>
      <c r="F4168" s="3" t="s">
        <v>62</v>
      </c>
      <c r="G4168" s="3" t="s">
        <v>113</v>
      </c>
      <c r="H4168" s="3" t="s">
        <v>49</v>
      </c>
      <c r="I4168" s="3" t="s">
        <v>9645</v>
      </c>
      <c r="J4168" s="3" t="s">
        <v>26</v>
      </c>
      <c r="K4168" s="3" t="s">
        <v>27</v>
      </c>
      <c r="L4168" s="3" t="s">
        <v>49</v>
      </c>
      <c r="M4168" s="3" t="s">
        <v>183</v>
      </c>
      <c r="O4168" s="3" t="s">
        <v>9</v>
      </c>
      <c r="P4168" s="3" t="s">
        <v>49</v>
      </c>
      <c r="Q4168" s="3" t="s">
        <v>10</v>
      </c>
      <c r="R4168" s="2" t="s">
        <v>15958</v>
      </c>
      <c r="V4168" t="str">
        <f t="shared" si="222"/>
        <v>Remove</v>
      </c>
      <c r="W4168"/>
      <c r="X4168"/>
      <c r="Y4168"/>
      <c r="Z4168"/>
      <c r="AA4168"/>
      <c r="AC4168"/>
      <c r="AE4168"/>
    </row>
    <row r="4169" spans="1:31" ht="43.2" x14ac:dyDescent="0.3">
      <c r="A4169" s="3">
        <v>3431625040</v>
      </c>
      <c r="B4169" s="3" t="s">
        <v>9283</v>
      </c>
      <c r="C4169" s="3" t="s">
        <v>9283</v>
      </c>
      <c r="D4169" s="3">
        <v>195.10380820470399</v>
      </c>
      <c r="E4169" s="3" t="s">
        <v>9646</v>
      </c>
      <c r="F4169" s="3" t="s">
        <v>62</v>
      </c>
      <c r="G4169" s="3" t="s">
        <v>113</v>
      </c>
      <c r="H4169" s="3" t="s">
        <v>332</v>
      </c>
      <c r="I4169" s="3" t="s">
        <v>9647</v>
      </c>
      <c r="J4169" s="3" t="s">
        <v>26</v>
      </c>
      <c r="K4169" s="3" t="s">
        <v>27</v>
      </c>
      <c r="L4169" s="3" t="s">
        <v>239</v>
      </c>
      <c r="N4169" s="3" t="s">
        <v>9648</v>
      </c>
      <c r="O4169" s="3" t="s">
        <v>9</v>
      </c>
      <c r="P4169" s="3" t="s">
        <v>332</v>
      </c>
      <c r="Q4169" s="3" t="s">
        <v>10</v>
      </c>
      <c r="R4169" s="2" t="s">
        <v>335</v>
      </c>
      <c r="S4169" s="3">
        <v>-30</v>
      </c>
      <c r="T4169" s="3">
        <v>-29.26</v>
      </c>
      <c r="U4169" s="3">
        <v>-28.85</v>
      </c>
      <c r="V4169" s="3" t="str">
        <f t="shared" si="222"/>
        <v>Keep</v>
      </c>
      <c r="W4169" s="2" t="str">
        <f>MID(B4169, 5, 11)</f>
        <v>Jul 18 2019</v>
      </c>
      <c r="X4169" s="3">
        <f t="shared" ref="X4169" si="224">VALUE(RIGHT(W4169,4))</f>
        <v>2019</v>
      </c>
      <c r="Y4169" s="2" t="str">
        <f>H4169&amp;X4169</f>
        <v>South Africa2019</v>
      </c>
      <c r="Z4169" s="1" t="s">
        <v>16099</v>
      </c>
      <c r="AA4169" s="1">
        <f>IFERROR(VLOOKUP(Z4169, RISKSHEET!$A$2:$G$1000, 4, FALSE), "Missing")</f>
        <v>-0.18833673000335699</v>
      </c>
      <c r="AB4169">
        <f>IFERROR(VLOOKUP(Z4169, RISKSHEET!$A$2:$G$1000, 5, FALSE), "Missing")</f>
        <v>-0.2832210958004</v>
      </c>
      <c r="AC4169" s="1">
        <f>IFERROR(VLOOKUP(Z4169, RISKSHEET!$A$2:$G$1000, 6, FALSE), "Missing")</f>
        <v>0.12797115743160201</v>
      </c>
      <c r="AD4169" t="str">
        <f>_xlfn.XLOOKUP(Z4169, CREDITRATING!I:I, CREDITRATING!E:E, "Missing")</f>
        <v>BB</v>
      </c>
      <c r="AE4169" s="1">
        <f>_xlfn.XLOOKUP(Z4169, CREDITRATING!I:I, CREDITRATING!F:F, "Missing")</f>
        <v>12</v>
      </c>
    </row>
    <row r="4170" spans="1:31" hidden="1" x14ac:dyDescent="0.3">
      <c r="A4170" s="3">
        <v>3451370040</v>
      </c>
      <c r="B4170" s="3" t="s">
        <v>9649</v>
      </c>
      <c r="C4170" s="3" t="s">
        <v>9649</v>
      </c>
      <c r="D4170" s="3">
        <v>294.13953015060798</v>
      </c>
      <c r="E4170" s="3" t="s">
        <v>9650</v>
      </c>
      <c r="F4170" s="3" t="s">
        <v>26</v>
      </c>
      <c r="G4170" s="3" t="s">
        <v>27</v>
      </c>
      <c r="H4170" s="3" t="s">
        <v>4</v>
      </c>
      <c r="I4170" s="3" t="s">
        <v>9651</v>
      </c>
      <c r="J4170" s="3" t="s">
        <v>26</v>
      </c>
      <c r="K4170" s="3" t="s">
        <v>27</v>
      </c>
      <c r="L4170" s="3" t="s">
        <v>239</v>
      </c>
      <c r="O4170" s="3" t="s">
        <v>9</v>
      </c>
      <c r="P4170" s="3" t="s">
        <v>4</v>
      </c>
      <c r="Q4170" s="3" t="s">
        <v>10</v>
      </c>
      <c r="V4170" t="str">
        <f t="shared" si="222"/>
        <v>Remove</v>
      </c>
      <c r="W4170"/>
      <c r="X4170"/>
      <c r="Y4170"/>
      <c r="Z4170"/>
      <c r="AA4170"/>
      <c r="AC4170"/>
      <c r="AE4170"/>
    </row>
    <row r="4171" spans="1:31" ht="43.2" x14ac:dyDescent="0.3">
      <c r="A4171" s="3">
        <v>3431689040</v>
      </c>
      <c r="B4171" s="3" t="s">
        <v>9649</v>
      </c>
      <c r="C4171" s="3" t="s">
        <v>9649</v>
      </c>
      <c r="D4171" s="3">
        <v>1898.81517889411</v>
      </c>
      <c r="E4171" s="3" t="s">
        <v>9652</v>
      </c>
      <c r="F4171" s="3" t="s">
        <v>23</v>
      </c>
      <c r="G4171" s="3" t="s">
        <v>24</v>
      </c>
      <c r="H4171" s="3" t="s">
        <v>332</v>
      </c>
      <c r="I4171" s="3" t="s">
        <v>9653</v>
      </c>
      <c r="J4171" s="3" t="s">
        <v>23</v>
      </c>
      <c r="K4171" s="3" t="s">
        <v>24</v>
      </c>
      <c r="L4171" s="3" t="s">
        <v>332</v>
      </c>
      <c r="M4171" s="3" t="s">
        <v>9654</v>
      </c>
      <c r="N4171" s="3" t="s">
        <v>9655</v>
      </c>
      <c r="O4171" s="3" t="s">
        <v>9</v>
      </c>
      <c r="P4171" s="3" t="s">
        <v>332</v>
      </c>
      <c r="Q4171" s="3" t="s">
        <v>10</v>
      </c>
      <c r="R4171" s="2" t="s">
        <v>335</v>
      </c>
      <c r="S4171" s="3">
        <v>41.75</v>
      </c>
      <c r="T4171" s="3">
        <v>56.38</v>
      </c>
      <c r="U4171" s="3">
        <v>58.02</v>
      </c>
      <c r="V4171" s="3" t="str">
        <f t="shared" si="222"/>
        <v>Keep</v>
      </c>
      <c r="W4171" s="2" t="str">
        <f>MID(B4171, 5, 11)</f>
        <v>Jul 19 2019</v>
      </c>
      <c r="X4171" s="3">
        <f t="shared" ref="X4171" si="225">VALUE(RIGHT(W4171,4))</f>
        <v>2019</v>
      </c>
      <c r="Y4171" s="2" t="str">
        <f>H4171&amp;X4171</f>
        <v>South Africa2019</v>
      </c>
      <c r="Z4171" s="1" t="s">
        <v>16099</v>
      </c>
      <c r="AA4171" s="1">
        <f>IFERROR(VLOOKUP(Z4171, RISKSHEET!$A$2:$G$1000, 4, FALSE), "Missing")</f>
        <v>-0.18833673000335699</v>
      </c>
      <c r="AB4171">
        <f>IFERROR(VLOOKUP(Z4171, RISKSHEET!$A$2:$G$1000, 5, FALSE), "Missing")</f>
        <v>-0.2832210958004</v>
      </c>
      <c r="AC4171" s="1">
        <f>IFERROR(VLOOKUP(Z4171, RISKSHEET!$A$2:$G$1000, 6, FALSE), "Missing")</f>
        <v>0.12797115743160201</v>
      </c>
      <c r="AD4171" t="str">
        <f>_xlfn.XLOOKUP(Z4171, CREDITRATING!I:I, CREDITRATING!E:E, "Missing")</f>
        <v>BB</v>
      </c>
      <c r="AE4171" s="1">
        <f>_xlfn.XLOOKUP(Z4171, CREDITRATING!I:I, CREDITRATING!F:F, "Missing")</f>
        <v>12</v>
      </c>
    </row>
    <row r="4172" spans="1:31" hidden="1" x14ac:dyDescent="0.3">
      <c r="A4172" s="3">
        <v>3354465040</v>
      </c>
      <c r="B4172" s="3" t="s">
        <v>9649</v>
      </c>
      <c r="C4172" s="3" t="s">
        <v>9649</v>
      </c>
      <c r="D4172" s="3">
        <v>3662.3093681917198</v>
      </c>
      <c r="E4172" s="3" t="s">
        <v>9656</v>
      </c>
      <c r="F4172" s="3" t="s">
        <v>26</v>
      </c>
      <c r="G4172" s="3" t="s">
        <v>27</v>
      </c>
      <c r="H4172" s="3" t="s">
        <v>107</v>
      </c>
      <c r="I4172" s="3" t="s">
        <v>25</v>
      </c>
      <c r="J4172" s="3" t="s">
        <v>26</v>
      </c>
      <c r="K4172" s="3" t="s">
        <v>27</v>
      </c>
      <c r="L4172" s="3" t="s">
        <v>239</v>
      </c>
      <c r="N4172" s="3" t="s">
        <v>2904</v>
      </c>
      <c r="O4172" s="3" t="s">
        <v>9</v>
      </c>
      <c r="P4172" s="3" t="s">
        <v>107</v>
      </c>
      <c r="Q4172" s="3" t="s">
        <v>10</v>
      </c>
      <c r="V4172" t="str">
        <f t="shared" si="222"/>
        <v>Remove</v>
      </c>
      <c r="W4172"/>
      <c r="X4172"/>
      <c r="Y4172"/>
      <c r="Z4172"/>
      <c r="AA4172"/>
      <c r="AC4172"/>
      <c r="AE4172"/>
    </row>
    <row r="4173" spans="1:31" hidden="1" x14ac:dyDescent="0.3">
      <c r="A4173" s="3">
        <v>3342165040</v>
      </c>
      <c r="B4173" s="3" t="s">
        <v>9649</v>
      </c>
      <c r="C4173" s="3" t="s">
        <v>9649</v>
      </c>
      <c r="D4173" s="3">
        <v>1068.6008551375501</v>
      </c>
      <c r="E4173" s="3" t="s">
        <v>9657</v>
      </c>
      <c r="F4173" s="3" t="s">
        <v>41</v>
      </c>
      <c r="G4173" s="3" t="s">
        <v>223</v>
      </c>
      <c r="H4173" s="3" t="s">
        <v>49</v>
      </c>
      <c r="I4173" s="3" t="s">
        <v>9658</v>
      </c>
      <c r="J4173" s="3" t="s">
        <v>41</v>
      </c>
      <c r="K4173" s="3" t="s">
        <v>223</v>
      </c>
      <c r="L4173" s="3" t="s">
        <v>49</v>
      </c>
      <c r="M4173" s="3" t="s">
        <v>3541</v>
      </c>
      <c r="O4173" s="3" t="s">
        <v>9</v>
      </c>
      <c r="P4173" s="3" t="s">
        <v>49</v>
      </c>
      <c r="Q4173" s="3" t="s">
        <v>10</v>
      </c>
      <c r="V4173" t="str">
        <f t="shared" si="222"/>
        <v>Remove</v>
      </c>
      <c r="W4173"/>
      <c r="X4173"/>
      <c r="Y4173"/>
      <c r="Z4173"/>
      <c r="AA4173"/>
      <c r="AC4173"/>
      <c r="AE4173"/>
    </row>
    <row r="4174" spans="1:31" hidden="1" x14ac:dyDescent="0.3">
      <c r="A4174" s="3">
        <v>3432315040</v>
      </c>
      <c r="B4174" s="3" t="s">
        <v>9659</v>
      </c>
      <c r="C4174" s="3" t="s">
        <v>9660</v>
      </c>
      <c r="D4174" s="3">
        <v>246.15524120420699</v>
      </c>
      <c r="E4174" s="3" t="s">
        <v>9661</v>
      </c>
      <c r="F4174" s="3" t="s">
        <v>6</v>
      </c>
      <c r="G4174" s="3" t="s">
        <v>234</v>
      </c>
      <c r="H4174" s="3" t="s">
        <v>4</v>
      </c>
      <c r="I4174" s="3" t="s">
        <v>9662</v>
      </c>
      <c r="J4174" s="3" t="s">
        <v>6</v>
      </c>
      <c r="K4174" s="3" t="s">
        <v>234</v>
      </c>
      <c r="L4174" s="3" t="s">
        <v>4</v>
      </c>
      <c r="N4174" s="3" t="s">
        <v>687</v>
      </c>
      <c r="O4174" s="3" t="s">
        <v>9</v>
      </c>
      <c r="P4174" s="3" t="s">
        <v>4</v>
      </c>
      <c r="Q4174" s="3" t="s">
        <v>10</v>
      </c>
      <c r="V4174" t="str">
        <f t="shared" si="222"/>
        <v>Remove</v>
      </c>
      <c r="W4174"/>
      <c r="X4174"/>
      <c r="Y4174"/>
      <c r="Z4174"/>
      <c r="AA4174"/>
      <c r="AC4174"/>
      <c r="AE4174"/>
    </row>
    <row r="4175" spans="1:31" hidden="1" x14ac:dyDescent="0.3">
      <c r="A4175" s="3">
        <v>3432313040</v>
      </c>
      <c r="B4175" s="3" t="s">
        <v>9659</v>
      </c>
      <c r="C4175" s="3" t="s">
        <v>9660</v>
      </c>
      <c r="D4175" s="3">
        <v>453.49713456655797</v>
      </c>
      <c r="E4175" s="3" t="s">
        <v>9663</v>
      </c>
      <c r="F4175" s="3" t="s">
        <v>6</v>
      </c>
      <c r="G4175" s="3" t="s">
        <v>234</v>
      </c>
      <c r="H4175" s="3" t="s">
        <v>4</v>
      </c>
      <c r="I4175" s="3" t="s">
        <v>9662</v>
      </c>
      <c r="J4175" s="3" t="s">
        <v>6</v>
      </c>
      <c r="K4175" s="3" t="s">
        <v>234</v>
      </c>
      <c r="L4175" s="3" t="s">
        <v>4</v>
      </c>
      <c r="N4175" s="3" t="s">
        <v>687</v>
      </c>
      <c r="O4175" s="3" t="s">
        <v>9</v>
      </c>
      <c r="P4175" s="3" t="s">
        <v>4</v>
      </c>
      <c r="Q4175" s="3" t="s">
        <v>10</v>
      </c>
      <c r="V4175" t="str">
        <f t="shared" si="222"/>
        <v>Remove</v>
      </c>
      <c r="W4175"/>
      <c r="X4175"/>
      <c r="Y4175"/>
      <c r="Z4175"/>
      <c r="AA4175"/>
      <c r="AC4175"/>
      <c r="AE4175"/>
    </row>
    <row r="4176" spans="1:31" hidden="1" x14ac:dyDescent="0.3">
      <c r="A4176" s="3">
        <v>3432309040</v>
      </c>
      <c r="B4176" s="3" t="s">
        <v>9659</v>
      </c>
      <c r="C4176" s="3" t="s">
        <v>9660</v>
      </c>
      <c r="D4176" s="3">
        <v>727.49887558940895</v>
      </c>
      <c r="E4176" s="3" t="s">
        <v>9664</v>
      </c>
      <c r="F4176" s="3" t="s">
        <v>6</v>
      </c>
      <c r="G4176" s="3" t="s">
        <v>234</v>
      </c>
      <c r="H4176" s="3" t="s">
        <v>4</v>
      </c>
      <c r="I4176" s="3" t="s">
        <v>9662</v>
      </c>
      <c r="J4176" s="3" t="s">
        <v>6</v>
      </c>
      <c r="K4176" s="3" t="s">
        <v>234</v>
      </c>
      <c r="L4176" s="3" t="s">
        <v>4</v>
      </c>
      <c r="N4176" s="3" t="s">
        <v>687</v>
      </c>
      <c r="O4176" s="3" t="s">
        <v>9</v>
      </c>
      <c r="P4176" s="3" t="s">
        <v>4</v>
      </c>
      <c r="Q4176" s="3" t="s">
        <v>10</v>
      </c>
      <c r="V4176" t="str">
        <f t="shared" si="222"/>
        <v>Remove</v>
      </c>
      <c r="W4176"/>
      <c r="X4176"/>
      <c r="Y4176"/>
      <c r="Z4176"/>
      <c r="AA4176"/>
      <c r="AC4176"/>
      <c r="AE4176"/>
    </row>
    <row r="4177" spans="1:31" hidden="1" x14ac:dyDescent="0.3">
      <c r="A4177" s="3">
        <v>3677731040</v>
      </c>
      <c r="B4177" s="3" t="s">
        <v>9640</v>
      </c>
      <c r="C4177" s="3" t="s">
        <v>9640</v>
      </c>
      <c r="D4177" s="3">
        <v>74.999866599076896</v>
      </c>
      <c r="E4177" s="3" t="s">
        <v>9665</v>
      </c>
      <c r="F4177" s="3" t="s">
        <v>83</v>
      </c>
      <c r="G4177" s="3" t="s">
        <v>84</v>
      </c>
      <c r="H4177" s="3" t="s">
        <v>49</v>
      </c>
      <c r="I4177" s="3" t="s">
        <v>9666</v>
      </c>
      <c r="J4177" s="3" t="s">
        <v>83</v>
      </c>
      <c r="K4177" s="3" t="s">
        <v>84</v>
      </c>
      <c r="L4177" s="3" t="s">
        <v>49</v>
      </c>
      <c r="O4177" s="3" t="s">
        <v>9</v>
      </c>
      <c r="P4177" s="3" t="s">
        <v>49</v>
      </c>
      <c r="Q4177" s="3" t="s">
        <v>10</v>
      </c>
      <c r="V4177" t="str">
        <f t="shared" si="222"/>
        <v>Remove</v>
      </c>
      <c r="W4177"/>
      <c r="X4177"/>
      <c r="Y4177"/>
      <c r="Z4177"/>
      <c r="AA4177"/>
      <c r="AC4177"/>
      <c r="AE4177"/>
    </row>
    <row r="4178" spans="1:31" hidden="1" x14ac:dyDescent="0.3">
      <c r="A4178" s="3">
        <v>3432913040</v>
      </c>
      <c r="B4178" s="3" t="s">
        <v>9640</v>
      </c>
      <c r="C4178" s="3" t="s">
        <v>9640</v>
      </c>
      <c r="D4178" s="3">
        <v>424.99959979723099</v>
      </c>
      <c r="E4178" s="3" t="s">
        <v>9667</v>
      </c>
      <c r="F4178" s="3" t="s">
        <v>23</v>
      </c>
      <c r="G4178" s="3" t="s">
        <v>24</v>
      </c>
      <c r="H4178" s="3" t="s">
        <v>49</v>
      </c>
      <c r="I4178" s="3" t="s">
        <v>9668</v>
      </c>
      <c r="J4178" s="3" t="s">
        <v>23</v>
      </c>
      <c r="K4178" s="3" t="s">
        <v>24</v>
      </c>
      <c r="L4178" s="3" t="s">
        <v>49</v>
      </c>
      <c r="M4178" s="3" t="s">
        <v>530</v>
      </c>
      <c r="O4178" s="3" t="s">
        <v>9</v>
      </c>
      <c r="P4178" s="3" t="s">
        <v>49</v>
      </c>
      <c r="Q4178" s="3" t="s">
        <v>10</v>
      </c>
      <c r="V4178" t="str">
        <f t="shared" si="222"/>
        <v>Remove</v>
      </c>
      <c r="W4178"/>
      <c r="X4178"/>
      <c r="Y4178"/>
      <c r="Z4178"/>
      <c r="AA4178"/>
      <c r="AC4178"/>
      <c r="AE4178"/>
    </row>
    <row r="4179" spans="1:31" hidden="1" x14ac:dyDescent="0.3">
      <c r="A4179" s="3">
        <v>3432666040</v>
      </c>
      <c r="B4179" s="3" t="s">
        <v>9640</v>
      </c>
      <c r="C4179" s="3" t="s">
        <v>9640</v>
      </c>
      <c r="D4179" s="3">
        <v>216.75754228913601</v>
      </c>
      <c r="E4179" s="3" t="s">
        <v>9669</v>
      </c>
      <c r="F4179" s="3" t="s">
        <v>62</v>
      </c>
      <c r="G4179" s="3" t="s">
        <v>328</v>
      </c>
      <c r="H4179" s="3" t="s">
        <v>4</v>
      </c>
      <c r="I4179" s="3" t="s">
        <v>9670</v>
      </c>
      <c r="J4179" s="3" t="s">
        <v>62</v>
      </c>
      <c r="K4179" s="3" t="s">
        <v>328</v>
      </c>
      <c r="L4179" s="3" t="s">
        <v>4</v>
      </c>
      <c r="O4179" s="3" t="s">
        <v>9</v>
      </c>
      <c r="P4179" s="3" t="s">
        <v>4</v>
      </c>
      <c r="Q4179" s="3" t="s">
        <v>10</v>
      </c>
      <c r="V4179" t="str">
        <f t="shared" si="222"/>
        <v>Remove</v>
      </c>
      <c r="W4179"/>
      <c r="X4179"/>
      <c r="Y4179"/>
      <c r="Z4179"/>
      <c r="AA4179"/>
      <c r="AC4179"/>
      <c r="AE4179"/>
    </row>
    <row r="4180" spans="1:31" ht="28.8" x14ac:dyDescent="0.3">
      <c r="A4180" s="3">
        <v>3432661040</v>
      </c>
      <c r="B4180" s="3" t="s">
        <v>9671</v>
      </c>
      <c r="C4180" s="3" t="s">
        <v>9671</v>
      </c>
      <c r="D4180" s="3">
        <v>56.215862680406403</v>
      </c>
      <c r="E4180" s="3" t="s">
        <v>9672</v>
      </c>
      <c r="F4180" s="3" t="s">
        <v>41</v>
      </c>
      <c r="G4180" s="3" t="s">
        <v>144</v>
      </c>
      <c r="H4180" s="3" t="s">
        <v>16004</v>
      </c>
      <c r="I4180" s="3" t="s">
        <v>9673</v>
      </c>
      <c r="J4180" s="3" t="s">
        <v>62</v>
      </c>
      <c r="K4180" s="3" t="s">
        <v>113</v>
      </c>
      <c r="L4180" s="3" t="s">
        <v>4</v>
      </c>
      <c r="N4180" s="3" t="s">
        <v>329</v>
      </c>
      <c r="O4180" s="3" t="s">
        <v>9</v>
      </c>
      <c r="P4180" s="3" t="s">
        <v>4</v>
      </c>
      <c r="Q4180" s="3" t="s">
        <v>10</v>
      </c>
      <c r="R4180" s="2" t="s">
        <v>321</v>
      </c>
      <c r="S4180" s="3">
        <v>15.21</v>
      </c>
      <c r="T4180" s="3">
        <v>11.61</v>
      </c>
      <c r="U4180" s="3">
        <v>13.02</v>
      </c>
      <c r="V4180" s="3" t="str">
        <f t="shared" si="222"/>
        <v>Keep</v>
      </c>
      <c r="W4180" s="2" t="str">
        <f>MID(B4180, 5, 11)</f>
        <v>Jul 23 2019</v>
      </c>
      <c r="X4180" s="3">
        <f t="shared" ref="X4180" si="226">VALUE(RIGHT(W4180,4))</f>
        <v>2019</v>
      </c>
      <c r="Y4180" s="2" t="str">
        <f>H4180&amp;X4180</f>
        <v>china2019</v>
      </c>
      <c r="Z4180" s="1" t="s">
        <v>16100</v>
      </c>
      <c r="AA4180" s="1">
        <f>IFERROR(VLOOKUP(Z4180, RISKSHEET!$A$2:$G$1000, 4, FALSE), "Missing")</f>
        <v>-0.26168152689933799</v>
      </c>
      <c r="AB4180">
        <f>IFERROR(VLOOKUP(Z4180, RISKSHEET!$A$2:$G$1000, 5, FALSE), "Missing")</f>
        <v>-0.25978067517280601</v>
      </c>
      <c r="AC4180" s="1">
        <f>IFERROR(VLOOKUP(Z4180, RISKSHEET!$A$2:$G$1000, 6, FALSE), "Missing")</f>
        <v>0.54486250877380404</v>
      </c>
      <c r="AD4180" t="str">
        <f>_xlfn.XLOOKUP(Z4180, CREDITRATING!I:I, CREDITRATING!E:E, "Missing")</f>
        <v>A+</v>
      </c>
      <c r="AE4180" s="1">
        <f>_xlfn.XLOOKUP(Z4180, CREDITRATING!I:I, CREDITRATING!F:F, "Missing")</f>
        <v>5</v>
      </c>
    </row>
    <row r="4181" spans="1:31" hidden="1" x14ac:dyDescent="0.3">
      <c r="A4181" s="3">
        <v>3433885040</v>
      </c>
      <c r="B4181" s="3" t="s">
        <v>9630</v>
      </c>
      <c r="C4181" s="3" t="s">
        <v>9674</v>
      </c>
      <c r="D4181" s="3">
        <v>200.50338409475501</v>
      </c>
      <c r="E4181" s="3" t="s">
        <v>9675</v>
      </c>
      <c r="F4181" s="3" t="s">
        <v>13</v>
      </c>
      <c r="G4181" s="3" t="s">
        <v>96</v>
      </c>
      <c r="H4181" s="3" t="s">
        <v>4</v>
      </c>
      <c r="I4181" s="3" t="s">
        <v>9676</v>
      </c>
      <c r="J4181" s="3" t="s">
        <v>26</v>
      </c>
      <c r="K4181" s="3" t="s">
        <v>27</v>
      </c>
      <c r="L4181" s="3" t="s">
        <v>4</v>
      </c>
      <c r="N4181" s="3" t="s">
        <v>9677</v>
      </c>
      <c r="O4181" s="3" t="s">
        <v>9</v>
      </c>
      <c r="P4181" s="3" t="s">
        <v>4</v>
      </c>
      <c r="Q4181" s="3" t="s">
        <v>10</v>
      </c>
      <c r="V4181" t="str">
        <f t="shared" si="222"/>
        <v>Remove</v>
      </c>
      <c r="W4181"/>
      <c r="X4181"/>
      <c r="Y4181"/>
      <c r="Z4181"/>
      <c r="AA4181"/>
      <c r="AC4181"/>
      <c r="AE4181"/>
    </row>
    <row r="4182" spans="1:31" hidden="1" x14ac:dyDescent="0.3">
      <c r="A4182" s="3">
        <v>3588710040</v>
      </c>
      <c r="B4182" s="3" t="s">
        <v>9678</v>
      </c>
      <c r="C4182" s="3" t="s">
        <v>9678</v>
      </c>
      <c r="D4182" s="3">
        <v>421.92467766815099</v>
      </c>
      <c r="E4182" s="3" t="s">
        <v>9679</v>
      </c>
      <c r="F4182" s="3" t="s">
        <v>26</v>
      </c>
      <c r="G4182" s="3" t="s">
        <v>72</v>
      </c>
      <c r="H4182" s="3" t="s">
        <v>4</v>
      </c>
      <c r="I4182" s="3" t="s">
        <v>9680</v>
      </c>
      <c r="J4182" s="3" t="s">
        <v>26</v>
      </c>
      <c r="K4182" s="3" t="s">
        <v>198</v>
      </c>
      <c r="L4182" s="3" t="s">
        <v>4</v>
      </c>
      <c r="O4182" s="3" t="s">
        <v>9</v>
      </c>
      <c r="P4182" s="3" t="s">
        <v>4</v>
      </c>
      <c r="Q4182" s="3" t="s">
        <v>10</v>
      </c>
      <c r="V4182" t="str">
        <f t="shared" si="222"/>
        <v>Remove</v>
      </c>
      <c r="W4182"/>
      <c r="X4182"/>
      <c r="Y4182"/>
      <c r="Z4182"/>
      <c r="AA4182"/>
      <c r="AC4182"/>
      <c r="AE4182"/>
    </row>
    <row r="4183" spans="1:31" hidden="1" x14ac:dyDescent="0.3">
      <c r="A4183" s="3">
        <v>3473299040</v>
      </c>
      <c r="B4183" s="3" t="s">
        <v>9678</v>
      </c>
      <c r="C4183" s="3" t="s">
        <v>9678</v>
      </c>
      <c r="D4183" s="3">
        <v>139.69983997232001</v>
      </c>
      <c r="E4183" s="3" t="s">
        <v>9681</v>
      </c>
      <c r="F4183" s="3" t="s">
        <v>26</v>
      </c>
      <c r="G4183" s="3" t="s">
        <v>612</v>
      </c>
      <c r="H4183" s="3" t="s">
        <v>332</v>
      </c>
      <c r="I4183" s="3" t="s">
        <v>9682</v>
      </c>
      <c r="J4183" s="3" t="s">
        <v>26</v>
      </c>
      <c r="K4183" s="3" t="s">
        <v>72</v>
      </c>
      <c r="L4183" s="3" t="s">
        <v>332</v>
      </c>
      <c r="N4183" s="3" t="s">
        <v>1256</v>
      </c>
      <c r="O4183" s="3" t="s">
        <v>9</v>
      </c>
      <c r="P4183" s="3" t="s">
        <v>332</v>
      </c>
      <c r="Q4183" s="3" t="s">
        <v>10</v>
      </c>
      <c r="V4183" t="str">
        <f t="shared" si="222"/>
        <v>Remove</v>
      </c>
      <c r="W4183"/>
      <c r="X4183"/>
      <c r="Y4183"/>
      <c r="Z4183"/>
      <c r="AA4183"/>
      <c r="AC4183"/>
      <c r="AE4183"/>
    </row>
    <row r="4184" spans="1:31" hidden="1" x14ac:dyDescent="0.3">
      <c r="A4184" s="3">
        <v>3435638040</v>
      </c>
      <c r="B4184" s="3" t="s">
        <v>9678</v>
      </c>
      <c r="C4184" s="3" t="s">
        <v>9678</v>
      </c>
      <c r="D4184" s="3">
        <v>63.616603933626699</v>
      </c>
      <c r="E4184" s="3" t="s">
        <v>9683</v>
      </c>
      <c r="F4184" s="3" t="s">
        <v>18</v>
      </c>
      <c r="G4184" s="3" t="s">
        <v>319</v>
      </c>
      <c r="H4184" s="3" t="s">
        <v>49</v>
      </c>
      <c r="I4184" s="3" t="s">
        <v>9684</v>
      </c>
      <c r="J4184" s="3" t="s">
        <v>18</v>
      </c>
      <c r="K4184" s="3" t="s">
        <v>596</v>
      </c>
      <c r="L4184" s="3" t="s">
        <v>49</v>
      </c>
      <c r="O4184" s="3" t="s">
        <v>9</v>
      </c>
      <c r="P4184" s="3" t="s">
        <v>49</v>
      </c>
      <c r="Q4184" s="3" t="s">
        <v>10</v>
      </c>
      <c r="V4184" t="str">
        <f t="shared" si="222"/>
        <v>Remove</v>
      </c>
      <c r="W4184"/>
      <c r="X4184"/>
      <c r="Y4184"/>
      <c r="Z4184"/>
      <c r="AA4184"/>
      <c r="AC4184"/>
      <c r="AE4184"/>
    </row>
    <row r="4185" spans="1:31" hidden="1" x14ac:dyDescent="0.3">
      <c r="A4185" s="3">
        <v>3434550040</v>
      </c>
      <c r="B4185" s="3" t="s">
        <v>9678</v>
      </c>
      <c r="C4185" s="3" t="s">
        <v>9678</v>
      </c>
      <c r="D4185" s="3">
        <v>67.771563378041705</v>
      </c>
      <c r="E4185" s="3" t="s">
        <v>9685</v>
      </c>
      <c r="F4185" s="3" t="s">
        <v>191</v>
      </c>
      <c r="G4185" s="3" t="s">
        <v>392</v>
      </c>
      <c r="H4185" s="3" t="s">
        <v>49</v>
      </c>
      <c r="I4185" s="3" t="s">
        <v>9686</v>
      </c>
      <c r="J4185" s="3" t="s">
        <v>191</v>
      </c>
      <c r="K4185" s="3" t="s">
        <v>392</v>
      </c>
      <c r="L4185" s="3" t="s">
        <v>49</v>
      </c>
      <c r="N4185" s="3" t="s">
        <v>530</v>
      </c>
      <c r="O4185" s="3" t="s">
        <v>9</v>
      </c>
      <c r="P4185" s="3" t="s">
        <v>49</v>
      </c>
      <c r="Q4185" s="3" t="s">
        <v>10</v>
      </c>
      <c r="V4185" t="str">
        <f t="shared" si="222"/>
        <v>Remove</v>
      </c>
      <c r="W4185"/>
      <c r="X4185"/>
      <c r="Y4185"/>
      <c r="Z4185"/>
      <c r="AA4185"/>
      <c r="AC4185"/>
      <c r="AE4185"/>
    </row>
    <row r="4186" spans="1:31" hidden="1" x14ac:dyDescent="0.3">
      <c r="A4186" s="3">
        <v>3434401040</v>
      </c>
      <c r="B4186" s="3" t="s">
        <v>9678</v>
      </c>
      <c r="C4186" s="3" t="s">
        <v>9678</v>
      </c>
      <c r="D4186" s="3">
        <v>54.410780290462498</v>
      </c>
      <c r="E4186" s="3" t="s">
        <v>8748</v>
      </c>
      <c r="F4186" s="3" t="s">
        <v>2</v>
      </c>
      <c r="G4186" s="3" t="s">
        <v>3</v>
      </c>
      <c r="H4186" s="3" t="s">
        <v>4</v>
      </c>
      <c r="I4186" s="3" t="s">
        <v>8749</v>
      </c>
      <c r="J4186" s="3" t="s">
        <v>83</v>
      </c>
      <c r="K4186" s="3" t="s">
        <v>159</v>
      </c>
      <c r="L4186" s="3" t="s">
        <v>4</v>
      </c>
      <c r="O4186" s="3" t="s">
        <v>9</v>
      </c>
      <c r="P4186" s="3" t="s">
        <v>4</v>
      </c>
      <c r="Q4186" s="3" t="s">
        <v>10</v>
      </c>
      <c r="V4186" t="str">
        <f t="shared" si="222"/>
        <v>Remove</v>
      </c>
      <c r="W4186"/>
      <c r="X4186"/>
      <c r="Y4186"/>
      <c r="Z4186"/>
      <c r="AA4186"/>
      <c r="AC4186"/>
      <c r="AE4186"/>
    </row>
    <row r="4187" spans="1:31" hidden="1" x14ac:dyDescent="0.3">
      <c r="A4187" s="3">
        <v>3434244040</v>
      </c>
      <c r="B4187" s="3" t="s">
        <v>9678</v>
      </c>
      <c r="C4187" s="3" t="s">
        <v>9678</v>
      </c>
      <c r="D4187" s="3">
        <v>100.11277976658199</v>
      </c>
      <c r="E4187" s="3" t="s">
        <v>9687</v>
      </c>
      <c r="F4187" s="3" t="s">
        <v>2</v>
      </c>
      <c r="G4187" s="3" t="s">
        <v>3</v>
      </c>
      <c r="H4187" s="3" t="s">
        <v>4</v>
      </c>
      <c r="I4187" s="3" t="s">
        <v>4567</v>
      </c>
      <c r="J4187" s="3" t="s">
        <v>2</v>
      </c>
      <c r="K4187" s="3" t="s">
        <v>3</v>
      </c>
      <c r="L4187" s="3" t="s">
        <v>4</v>
      </c>
      <c r="O4187" s="3" t="s">
        <v>9</v>
      </c>
      <c r="P4187" s="3" t="s">
        <v>4</v>
      </c>
      <c r="Q4187" s="3" t="s">
        <v>10</v>
      </c>
      <c r="V4187" t="str">
        <f t="shared" si="222"/>
        <v>Remove</v>
      </c>
      <c r="W4187"/>
      <c r="X4187"/>
      <c r="Y4187"/>
      <c r="Z4187"/>
      <c r="AA4187"/>
      <c r="AC4187"/>
      <c r="AE4187"/>
    </row>
    <row r="4188" spans="1:31" hidden="1" x14ac:dyDescent="0.3">
      <c r="A4188" s="3">
        <v>3433820040</v>
      </c>
      <c r="B4188" s="3" t="s">
        <v>9678</v>
      </c>
      <c r="C4188" s="3" t="s">
        <v>9678</v>
      </c>
      <c r="D4188" s="3">
        <v>465.67129427515403</v>
      </c>
      <c r="E4188" s="3" t="s">
        <v>9688</v>
      </c>
      <c r="F4188" s="3" t="s">
        <v>6</v>
      </c>
      <c r="G4188" s="3" t="s">
        <v>34</v>
      </c>
      <c r="H4188" s="3" t="s">
        <v>4</v>
      </c>
      <c r="I4188" s="3" t="s">
        <v>25</v>
      </c>
      <c r="J4188" s="3" t="s">
        <v>26</v>
      </c>
      <c r="K4188" s="3" t="s">
        <v>27</v>
      </c>
      <c r="L4188" s="3" t="s">
        <v>4</v>
      </c>
      <c r="O4188" s="3" t="s">
        <v>9</v>
      </c>
      <c r="P4188" s="3" t="s">
        <v>4</v>
      </c>
      <c r="Q4188" s="3" t="s">
        <v>10</v>
      </c>
      <c r="V4188" t="str">
        <f t="shared" si="222"/>
        <v>Remove</v>
      </c>
      <c r="W4188"/>
      <c r="X4188"/>
      <c r="Y4188"/>
      <c r="Z4188"/>
      <c r="AA4188"/>
      <c r="AC4188"/>
      <c r="AE4188"/>
    </row>
    <row r="4189" spans="1:31" hidden="1" x14ac:dyDescent="0.3">
      <c r="A4189" s="3">
        <v>3371494040</v>
      </c>
      <c r="B4189" s="3" t="s">
        <v>9678</v>
      </c>
      <c r="C4189" s="3" t="s">
        <v>9678</v>
      </c>
      <c r="D4189" s="3">
        <v>146.90829404725901</v>
      </c>
      <c r="E4189" s="3" t="s">
        <v>9689</v>
      </c>
      <c r="F4189" s="3" t="s">
        <v>26</v>
      </c>
      <c r="G4189" s="3" t="s">
        <v>612</v>
      </c>
      <c r="H4189" s="3" t="s">
        <v>332</v>
      </c>
      <c r="I4189" s="3" t="s">
        <v>9690</v>
      </c>
      <c r="J4189" s="3" t="s">
        <v>26</v>
      </c>
      <c r="K4189" s="3" t="s">
        <v>27</v>
      </c>
      <c r="L4189" s="3" t="s">
        <v>332</v>
      </c>
      <c r="O4189" s="3" t="s">
        <v>9</v>
      </c>
      <c r="P4189" s="3" t="s">
        <v>332</v>
      </c>
      <c r="Q4189" s="3" t="s">
        <v>10</v>
      </c>
      <c r="V4189" t="str">
        <f t="shared" si="222"/>
        <v>Remove</v>
      </c>
      <c r="W4189"/>
      <c r="X4189"/>
      <c r="Y4189"/>
      <c r="Z4189"/>
      <c r="AA4189"/>
      <c r="AC4189"/>
      <c r="AE4189"/>
    </row>
    <row r="4190" spans="1:31" hidden="1" x14ac:dyDescent="0.3">
      <c r="A4190" s="3">
        <v>3223679040</v>
      </c>
      <c r="B4190" s="3" t="s">
        <v>9678</v>
      </c>
      <c r="C4190" s="3" t="s">
        <v>9678</v>
      </c>
      <c r="D4190" s="3">
        <v>630.70900391474595</v>
      </c>
      <c r="E4190" s="3" t="s">
        <v>9691</v>
      </c>
      <c r="F4190" s="3" t="s">
        <v>23</v>
      </c>
      <c r="G4190" s="3" t="s">
        <v>24</v>
      </c>
      <c r="H4190" s="3" t="s">
        <v>107</v>
      </c>
      <c r="I4190" s="3" t="s">
        <v>9692</v>
      </c>
      <c r="J4190" s="3" t="s">
        <v>23</v>
      </c>
      <c r="K4190" s="3" t="s">
        <v>24</v>
      </c>
      <c r="L4190" s="3" t="s">
        <v>107</v>
      </c>
      <c r="M4190" s="3" t="s">
        <v>436</v>
      </c>
      <c r="N4190" s="3" t="s">
        <v>7948</v>
      </c>
      <c r="O4190" s="3" t="s">
        <v>9</v>
      </c>
      <c r="P4190" s="3" t="s">
        <v>107</v>
      </c>
      <c r="Q4190" s="3" t="s">
        <v>10</v>
      </c>
      <c r="R4190" s="2" t="s">
        <v>507</v>
      </c>
      <c r="V4190" t="str">
        <f t="shared" si="222"/>
        <v>Remove</v>
      </c>
      <c r="W4190"/>
      <c r="X4190"/>
      <c r="Y4190"/>
      <c r="Z4190"/>
      <c r="AA4190"/>
      <c r="AC4190"/>
      <c r="AE4190"/>
    </row>
    <row r="4191" spans="1:31" hidden="1" x14ac:dyDescent="0.3">
      <c r="A4191" s="3">
        <v>3454207040</v>
      </c>
      <c r="B4191" s="3" t="s">
        <v>9693</v>
      </c>
      <c r="C4191" s="3" t="s">
        <v>9693</v>
      </c>
      <c r="D4191" s="3">
        <v>162.50938673341699</v>
      </c>
      <c r="E4191" s="3" t="s">
        <v>9694</v>
      </c>
      <c r="F4191" s="3" t="s">
        <v>26</v>
      </c>
      <c r="G4191" s="3" t="s">
        <v>612</v>
      </c>
      <c r="H4191" s="3" t="s">
        <v>4</v>
      </c>
      <c r="I4191" s="3" t="s">
        <v>25</v>
      </c>
      <c r="J4191" s="3" t="s">
        <v>26</v>
      </c>
      <c r="K4191" s="3" t="s">
        <v>27</v>
      </c>
      <c r="L4191" s="3" t="s">
        <v>4</v>
      </c>
      <c r="M4191" s="3" t="s">
        <v>288</v>
      </c>
      <c r="O4191" s="3" t="s">
        <v>9</v>
      </c>
      <c r="P4191" s="3" t="s">
        <v>4</v>
      </c>
      <c r="Q4191" s="3" t="s">
        <v>10</v>
      </c>
      <c r="V4191" t="str">
        <f t="shared" si="222"/>
        <v>Remove</v>
      </c>
      <c r="W4191"/>
      <c r="X4191"/>
      <c r="Y4191"/>
      <c r="Z4191"/>
      <c r="AA4191"/>
      <c r="AC4191"/>
      <c r="AE4191"/>
    </row>
    <row r="4192" spans="1:31" hidden="1" x14ac:dyDescent="0.3">
      <c r="A4192" s="3">
        <v>3434951040</v>
      </c>
      <c r="B4192" s="3" t="s">
        <v>9693</v>
      </c>
      <c r="C4192" s="3" t="s">
        <v>9693</v>
      </c>
      <c r="D4192" s="3">
        <v>583.57831009692404</v>
      </c>
      <c r="E4192" s="3" t="s">
        <v>9695</v>
      </c>
      <c r="F4192" s="3" t="s">
        <v>26</v>
      </c>
      <c r="G4192" s="3" t="s">
        <v>72</v>
      </c>
      <c r="H4192" s="3" t="s">
        <v>4</v>
      </c>
      <c r="I4192" s="3" t="s">
        <v>9696</v>
      </c>
      <c r="J4192" s="3" t="s">
        <v>26</v>
      </c>
      <c r="K4192" s="3" t="s">
        <v>72</v>
      </c>
      <c r="L4192" s="3" t="s">
        <v>4</v>
      </c>
      <c r="O4192" s="3" t="s">
        <v>9</v>
      </c>
      <c r="P4192" s="3" t="s">
        <v>4</v>
      </c>
      <c r="Q4192" s="3" t="s">
        <v>10</v>
      </c>
      <c r="V4192" t="str">
        <f t="shared" si="222"/>
        <v>Remove</v>
      </c>
      <c r="W4192"/>
      <c r="X4192"/>
      <c r="Y4192"/>
      <c r="Z4192"/>
      <c r="AA4192"/>
      <c r="AC4192"/>
      <c r="AE4192"/>
    </row>
    <row r="4193" spans="1:31" hidden="1" x14ac:dyDescent="0.3">
      <c r="A4193" s="3">
        <v>3434905040</v>
      </c>
      <c r="B4193" s="3" t="s">
        <v>9693</v>
      </c>
      <c r="C4193" s="3" t="s">
        <v>9693</v>
      </c>
      <c r="D4193" s="3">
        <v>51.999883575399501</v>
      </c>
      <c r="E4193" s="3" t="s">
        <v>9697</v>
      </c>
      <c r="F4193" s="3" t="s">
        <v>83</v>
      </c>
      <c r="G4193" s="3" t="s">
        <v>268</v>
      </c>
      <c r="H4193" s="3" t="s">
        <v>4</v>
      </c>
      <c r="I4193" s="3" t="s">
        <v>9698</v>
      </c>
      <c r="J4193" s="3" t="s">
        <v>83</v>
      </c>
      <c r="K4193" s="3" t="s">
        <v>268</v>
      </c>
      <c r="L4193" s="3" t="s">
        <v>4</v>
      </c>
      <c r="O4193" s="3" t="s">
        <v>9</v>
      </c>
      <c r="P4193" s="3" t="s">
        <v>4</v>
      </c>
      <c r="Q4193" s="3" t="s">
        <v>10</v>
      </c>
      <c r="V4193" t="str">
        <f t="shared" si="222"/>
        <v>Remove</v>
      </c>
      <c r="W4193"/>
      <c r="X4193"/>
      <c r="Y4193"/>
      <c r="Z4193"/>
      <c r="AA4193"/>
      <c r="AC4193"/>
      <c r="AE4193"/>
    </row>
    <row r="4194" spans="1:31" hidden="1" x14ac:dyDescent="0.3">
      <c r="A4194" s="3">
        <v>3434960040</v>
      </c>
      <c r="B4194" s="3" t="s">
        <v>9699</v>
      </c>
      <c r="C4194" s="3" t="s">
        <v>9699</v>
      </c>
      <c r="D4194" s="3">
        <v>168.31431271352801</v>
      </c>
      <c r="E4194" s="3" t="s">
        <v>9700</v>
      </c>
      <c r="F4194" s="3" t="s">
        <v>2</v>
      </c>
      <c r="G4194" s="3" t="s">
        <v>3</v>
      </c>
      <c r="H4194" s="3" t="s">
        <v>4</v>
      </c>
      <c r="I4194" s="3" t="s">
        <v>9701</v>
      </c>
      <c r="J4194" s="3" t="s">
        <v>2</v>
      </c>
      <c r="K4194" s="3" t="s">
        <v>3</v>
      </c>
      <c r="L4194" s="3" t="s">
        <v>4</v>
      </c>
      <c r="O4194" s="3" t="s">
        <v>9</v>
      </c>
      <c r="P4194" s="3" t="s">
        <v>4</v>
      </c>
      <c r="Q4194" s="3" t="s">
        <v>10</v>
      </c>
      <c r="V4194" t="str">
        <f t="shared" si="222"/>
        <v>Remove</v>
      </c>
      <c r="W4194"/>
      <c r="X4194"/>
      <c r="Y4194"/>
      <c r="Z4194"/>
      <c r="AA4194"/>
      <c r="AC4194"/>
      <c r="AE4194"/>
    </row>
    <row r="4195" spans="1:31" hidden="1" x14ac:dyDescent="0.3">
      <c r="A4195" s="3">
        <v>3434895040</v>
      </c>
      <c r="B4195" s="3" t="s">
        <v>9699</v>
      </c>
      <c r="C4195" s="3" t="s">
        <v>9699</v>
      </c>
      <c r="D4195" s="3">
        <v>118.157592498364</v>
      </c>
      <c r="E4195" s="3" t="s">
        <v>9702</v>
      </c>
      <c r="F4195" s="3" t="s">
        <v>2</v>
      </c>
      <c r="G4195" s="3" t="s">
        <v>3</v>
      </c>
      <c r="H4195" s="3" t="s">
        <v>4</v>
      </c>
      <c r="I4195" s="3" t="s">
        <v>4567</v>
      </c>
      <c r="J4195" s="3" t="s">
        <v>2</v>
      </c>
      <c r="K4195" s="3" t="s">
        <v>3</v>
      </c>
      <c r="L4195" s="3" t="s">
        <v>4</v>
      </c>
      <c r="O4195" s="3" t="s">
        <v>9</v>
      </c>
      <c r="P4195" s="3" t="s">
        <v>4</v>
      </c>
      <c r="Q4195" s="3" t="s">
        <v>10</v>
      </c>
      <c r="V4195" t="str">
        <f t="shared" si="222"/>
        <v>Remove</v>
      </c>
      <c r="W4195"/>
      <c r="X4195"/>
      <c r="Y4195"/>
      <c r="Z4195"/>
      <c r="AA4195"/>
      <c r="AC4195"/>
      <c r="AE4195"/>
    </row>
    <row r="4196" spans="1:31" hidden="1" x14ac:dyDescent="0.3">
      <c r="A4196" s="3">
        <v>3426996040</v>
      </c>
      <c r="B4196" s="3" t="s">
        <v>9699</v>
      </c>
      <c r="C4196" s="3" t="s">
        <v>9703</v>
      </c>
      <c r="D4196" s="3">
        <v>101.445672860401</v>
      </c>
      <c r="E4196" s="3" t="s">
        <v>9704</v>
      </c>
      <c r="F4196" s="3" t="s">
        <v>41</v>
      </c>
      <c r="G4196" s="3" t="s">
        <v>144</v>
      </c>
      <c r="H4196" s="3" t="s">
        <v>4</v>
      </c>
      <c r="I4196" s="3" t="s">
        <v>9705</v>
      </c>
      <c r="J4196" s="3" t="s">
        <v>41</v>
      </c>
      <c r="K4196" s="3" t="s">
        <v>223</v>
      </c>
      <c r="L4196" s="3" t="s">
        <v>4</v>
      </c>
      <c r="N4196" s="3" t="s">
        <v>687</v>
      </c>
      <c r="O4196" s="3" t="s">
        <v>9</v>
      </c>
      <c r="P4196" s="3" t="s">
        <v>4</v>
      </c>
      <c r="Q4196" s="3" t="s">
        <v>10</v>
      </c>
      <c r="V4196" t="str">
        <f t="shared" si="222"/>
        <v>Remove</v>
      </c>
      <c r="W4196"/>
      <c r="X4196"/>
      <c r="Y4196"/>
      <c r="Z4196"/>
      <c r="AA4196"/>
      <c r="AC4196"/>
      <c r="AE4196"/>
    </row>
    <row r="4197" spans="1:31" hidden="1" x14ac:dyDescent="0.3">
      <c r="A4197" s="3">
        <v>3441296040</v>
      </c>
      <c r="B4197" s="3" t="s">
        <v>9706</v>
      </c>
      <c r="C4197" s="3" t="s">
        <v>9706</v>
      </c>
      <c r="D4197" s="3">
        <v>375.93981245911198</v>
      </c>
      <c r="E4197" s="3" t="s">
        <v>9707</v>
      </c>
      <c r="F4197" s="3" t="s">
        <v>6</v>
      </c>
      <c r="G4197" s="3" t="s">
        <v>34</v>
      </c>
      <c r="H4197" s="3" t="s">
        <v>4</v>
      </c>
      <c r="I4197" s="3" t="s">
        <v>9708</v>
      </c>
      <c r="J4197" s="3" t="s">
        <v>26</v>
      </c>
      <c r="K4197" s="3" t="s">
        <v>27</v>
      </c>
      <c r="L4197" s="3" t="s">
        <v>4</v>
      </c>
      <c r="M4197" s="3" t="s">
        <v>9439</v>
      </c>
      <c r="N4197" s="3" t="s">
        <v>9709</v>
      </c>
      <c r="O4197" s="3" t="s">
        <v>9</v>
      </c>
      <c r="P4197" s="3" t="s">
        <v>4</v>
      </c>
      <c r="Q4197" s="3" t="s">
        <v>10</v>
      </c>
      <c r="R4197" s="2" t="s">
        <v>28</v>
      </c>
      <c r="U4197" s="3">
        <v>-22.86</v>
      </c>
      <c r="V4197" t="str">
        <f t="shared" si="222"/>
        <v>Remove</v>
      </c>
      <c r="W4197"/>
      <c r="X4197"/>
      <c r="Y4197"/>
      <c r="Z4197"/>
      <c r="AA4197"/>
      <c r="AC4197"/>
      <c r="AE4197"/>
    </row>
    <row r="4198" spans="1:31" hidden="1" x14ac:dyDescent="0.3">
      <c r="A4198" s="3">
        <v>3446327040</v>
      </c>
      <c r="B4198" s="3" t="s">
        <v>9710</v>
      </c>
      <c r="C4198" s="3" t="s">
        <v>9710</v>
      </c>
      <c r="D4198" s="3">
        <v>105.951844886499</v>
      </c>
      <c r="E4198" s="3" t="s">
        <v>9711</v>
      </c>
      <c r="F4198" s="3" t="s">
        <v>26</v>
      </c>
      <c r="G4198" s="3" t="s">
        <v>27</v>
      </c>
      <c r="H4198" s="3" t="s">
        <v>49</v>
      </c>
      <c r="I4198" s="3" t="s">
        <v>9712</v>
      </c>
      <c r="J4198" s="3" t="s">
        <v>2</v>
      </c>
      <c r="K4198" s="3" t="s">
        <v>282</v>
      </c>
      <c r="L4198" s="3" t="s">
        <v>49</v>
      </c>
      <c r="O4198" s="3" t="s">
        <v>9</v>
      </c>
      <c r="P4198" s="3" t="s">
        <v>49</v>
      </c>
      <c r="Q4198" s="3" t="s">
        <v>10</v>
      </c>
      <c r="V4198" t="str">
        <f t="shared" si="222"/>
        <v>Remove</v>
      </c>
      <c r="W4198"/>
      <c r="X4198"/>
      <c r="Y4198"/>
      <c r="Z4198"/>
      <c r="AA4198"/>
      <c r="AC4198"/>
      <c r="AE4198"/>
    </row>
    <row r="4199" spans="1:31" hidden="1" x14ac:dyDescent="0.3">
      <c r="A4199" s="3">
        <v>3438398040</v>
      </c>
      <c r="B4199" s="3" t="s">
        <v>9710</v>
      </c>
      <c r="C4199" s="3" t="s">
        <v>9710</v>
      </c>
      <c r="D4199" s="3">
        <v>158.39800810531599</v>
      </c>
      <c r="E4199" s="3" t="s">
        <v>9713</v>
      </c>
      <c r="F4199" s="3" t="s">
        <v>41</v>
      </c>
      <c r="G4199" s="3" t="s">
        <v>323</v>
      </c>
      <c r="H4199" s="3" t="s">
        <v>49</v>
      </c>
      <c r="I4199" s="3" t="s">
        <v>9714</v>
      </c>
      <c r="J4199" s="3" t="s">
        <v>62</v>
      </c>
      <c r="K4199" s="3" t="s">
        <v>113</v>
      </c>
      <c r="L4199" s="3" t="s">
        <v>49</v>
      </c>
      <c r="M4199" s="3" t="s">
        <v>1583</v>
      </c>
      <c r="O4199" s="3" t="s">
        <v>9</v>
      </c>
      <c r="P4199" s="3" t="s">
        <v>49</v>
      </c>
      <c r="Q4199" s="3" t="s">
        <v>10</v>
      </c>
      <c r="V4199" t="str">
        <f t="shared" si="222"/>
        <v>Remove</v>
      </c>
      <c r="W4199"/>
      <c r="X4199"/>
      <c r="Y4199"/>
      <c r="Z4199"/>
      <c r="AA4199"/>
      <c r="AC4199"/>
      <c r="AE4199"/>
    </row>
    <row r="4200" spans="1:31" hidden="1" x14ac:dyDescent="0.3">
      <c r="A4200" s="3">
        <v>3436967040</v>
      </c>
      <c r="B4200" s="3" t="s">
        <v>9710</v>
      </c>
      <c r="C4200" s="3" t="s">
        <v>9710</v>
      </c>
      <c r="D4200" s="3">
        <v>1623.09960795702</v>
      </c>
      <c r="E4200" s="3" t="s">
        <v>9715</v>
      </c>
      <c r="F4200" s="3" t="s">
        <v>26</v>
      </c>
      <c r="G4200" s="3" t="s">
        <v>27</v>
      </c>
      <c r="H4200" s="3" t="s">
        <v>107</v>
      </c>
      <c r="I4200" s="3" t="s">
        <v>2250</v>
      </c>
      <c r="J4200" s="3" t="s">
        <v>18</v>
      </c>
      <c r="K4200" s="3" t="s">
        <v>186</v>
      </c>
      <c r="L4200" s="3" t="s">
        <v>107</v>
      </c>
      <c r="N4200" s="3" t="s">
        <v>9716</v>
      </c>
      <c r="O4200" s="3" t="s">
        <v>9</v>
      </c>
      <c r="P4200" s="3" t="s">
        <v>107</v>
      </c>
      <c r="Q4200" s="3" t="s">
        <v>10</v>
      </c>
      <c r="V4200" t="str">
        <f t="shared" si="222"/>
        <v>Remove</v>
      </c>
      <c r="W4200"/>
      <c r="X4200"/>
      <c r="Y4200"/>
      <c r="Z4200"/>
      <c r="AA4200"/>
      <c r="AC4200"/>
      <c r="AE4200"/>
    </row>
    <row r="4201" spans="1:31" hidden="1" x14ac:dyDescent="0.3">
      <c r="A4201" s="3">
        <v>3435529040</v>
      </c>
      <c r="B4201" s="3" t="s">
        <v>9710</v>
      </c>
      <c r="C4201" s="3" t="s">
        <v>9710</v>
      </c>
      <c r="D4201" s="3">
        <v>104.29308715563</v>
      </c>
      <c r="E4201" s="3" t="s">
        <v>9717</v>
      </c>
      <c r="F4201" s="3" t="s">
        <v>83</v>
      </c>
      <c r="G4201" s="3" t="s">
        <v>159</v>
      </c>
      <c r="H4201" s="3" t="s">
        <v>4</v>
      </c>
      <c r="I4201" s="3" t="s">
        <v>9718</v>
      </c>
      <c r="J4201" s="3" t="s">
        <v>26</v>
      </c>
      <c r="K4201" s="3" t="s">
        <v>27</v>
      </c>
      <c r="L4201" s="3" t="s">
        <v>239</v>
      </c>
      <c r="M4201" s="3" t="s">
        <v>9719</v>
      </c>
      <c r="N4201" s="3" t="s">
        <v>5289</v>
      </c>
      <c r="O4201" s="3" t="s">
        <v>9</v>
      </c>
      <c r="P4201" s="3" t="s">
        <v>4</v>
      </c>
      <c r="Q4201" s="3" t="s">
        <v>10</v>
      </c>
      <c r="R4201" s="2" t="s">
        <v>239</v>
      </c>
      <c r="T4201" s="3">
        <v>15.69</v>
      </c>
      <c r="U4201" s="3">
        <v>16.93</v>
      </c>
      <c r="V4201" t="str">
        <f t="shared" si="222"/>
        <v>Remove</v>
      </c>
      <c r="W4201"/>
      <c r="X4201"/>
      <c r="Y4201"/>
      <c r="Z4201"/>
      <c r="AA4201"/>
      <c r="AC4201"/>
      <c r="AE4201"/>
    </row>
    <row r="4202" spans="1:31" hidden="1" x14ac:dyDescent="0.3">
      <c r="A4202" s="3">
        <v>3505303040</v>
      </c>
      <c r="B4202" s="3" t="s">
        <v>9720</v>
      </c>
      <c r="C4202" s="3" t="s">
        <v>9660</v>
      </c>
      <c r="D4202" s="3">
        <v>1518.77720387673</v>
      </c>
      <c r="E4202" s="3" t="s">
        <v>363</v>
      </c>
      <c r="F4202" s="3" t="s">
        <v>26</v>
      </c>
      <c r="G4202" s="3" t="s">
        <v>364</v>
      </c>
      <c r="H4202" s="3" t="s">
        <v>4</v>
      </c>
      <c r="I4202" s="3" t="s">
        <v>25</v>
      </c>
      <c r="J4202" s="3" t="s">
        <v>26</v>
      </c>
      <c r="K4202" s="3" t="s">
        <v>27</v>
      </c>
      <c r="L4202" s="3" t="s">
        <v>4</v>
      </c>
      <c r="O4202" s="3" t="s">
        <v>9</v>
      </c>
      <c r="P4202" s="3" t="s">
        <v>4</v>
      </c>
      <c r="Q4202" s="3" t="s">
        <v>10</v>
      </c>
      <c r="V4202" t="str">
        <f t="shared" si="222"/>
        <v>Remove</v>
      </c>
      <c r="W4202"/>
      <c r="X4202"/>
      <c r="Y4202"/>
      <c r="Z4202"/>
      <c r="AA4202"/>
      <c r="AC4202"/>
      <c r="AE4202"/>
    </row>
    <row r="4203" spans="1:31" hidden="1" x14ac:dyDescent="0.3">
      <c r="A4203" s="3">
        <v>3436044040</v>
      </c>
      <c r="B4203" s="3" t="s">
        <v>9720</v>
      </c>
      <c r="C4203" s="3" t="s">
        <v>9720</v>
      </c>
      <c r="D4203" s="3">
        <v>1334.0563204549701</v>
      </c>
      <c r="E4203" s="3" t="s">
        <v>9721</v>
      </c>
      <c r="F4203" s="3" t="s">
        <v>18</v>
      </c>
      <c r="G4203" s="3" t="s">
        <v>596</v>
      </c>
      <c r="H4203" s="3" t="s">
        <v>4</v>
      </c>
      <c r="I4203" s="3" t="s">
        <v>9722</v>
      </c>
      <c r="J4203" s="3" t="s">
        <v>26</v>
      </c>
      <c r="K4203" s="3" t="s">
        <v>27</v>
      </c>
      <c r="L4203" s="3" t="s">
        <v>28</v>
      </c>
      <c r="N4203" s="3" t="s">
        <v>9723</v>
      </c>
      <c r="O4203" s="3" t="s">
        <v>9</v>
      </c>
      <c r="P4203" s="3" t="s">
        <v>4</v>
      </c>
      <c r="Q4203" s="3" t="s">
        <v>10</v>
      </c>
      <c r="V4203" t="str">
        <f t="shared" si="222"/>
        <v>Remove</v>
      </c>
      <c r="W4203"/>
      <c r="X4203"/>
      <c r="Y4203"/>
      <c r="Z4203"/>
      <c r="AA4203"/>
      <c r="AC4203"/>
      <c r="AE4203"/>
    </row>
    <row r="4204" spans="1:31" hidden="1" x14ac:dyDescent="0.3">
      <c r="A4204" s="3">
        <v>3454984040</v>
      </c>
      <c r="B4204" s="3" t="s">
        <v>9703</v>
      </c>
      <c r="C4204" s="3" t="s">
        <v>9320</v>
      </c>
      <c r="D4204" s="3">
        <v>67.674261222648298</v>
      </c>
      <c r="E4204" s="3" t="s">
        <v>415</v>
      </c>
      <c r="F4204" s="3" t="s">
        <v>13</v>
      </c>
      <c r="G4204" s="3" t="s">
        <v>65</v>
      </c>
      <c r="H4204" s="3" t="s">
        <v>4</v>
      </c>
      <c r="I4204" s="3" t="s">
        <v>9724</v>
      </c>
      <c r="J4204" s="3" t="s">
        <v>13</v>
      </c>
      <c r="K4204" s="3" t="s">
        <v>74</v>
      </c>
      <c r="L4204" s="3" t="s">
        <v>4</v>
      </c>
      <c r="O4204" s="3" t="s">
        <v>9</v>
      </c>
      <c r="P4204" s="3" t="s">
        <v>4</v>
      </c>
      <c r="Q4204" s="3" t="s">
        <v>10</v>
      </c>
      <c r="V4204" t="str">
        <f t="shared" si="222"/>
        <v>Remove</v>
      </c>
      <c r="W4204"/>
      <c r="X4204"/>
      <c r="Y4204"/>
      <c r="Z4204"/>
      <c r="AA4204"/>
      <c r="AC4204"/>
      <c r="AE4204"/>
    </row>
    <row r="4205" spans="1:31" hidden="1" x14ac:dyDescent="0.3">
      <c r="A4205" s="3">
        <v>3443625040</v>
      </c>
      <c r="B4205" s="3" t="s">
        <v>9703</v>
      </c>
      <c r="C4205" s="3" t="s">
        <v>9703</v>
      </c>
      <c r="D4205" s="3">
        <v>282.99716345343597</v>
      </c>
      <c r="E4205" s="3" t="s">
        <v>9725</v>
      </c>
      <c r="F4205" s="3" t="s">
        <v>83</v>
      </c>
      <c r="G4205" s="3" t="s">
        <v>159</v>
      </c>
      <c r="H4205" s="3" t="s">
        <v>127</v>
      </c>
      <c r="I4205" s="3" t="s">
        <v>9726</v>
      </c>
      <c r="J4205" s="3" t="s">
        <v>83</v>
      </c>
      <c r="K4205" s="3" t="s">
        <v>159</v>
      </c>
      <c r="L4205" s="3" t="s">
        <v>3037</v>
      </c>
      <c r="M4205" s="3" t="s">
        <v>168</v>
      </c>
      <c r="N4205" s="3" t="s">
        <v>8114</v>
      </c>
      <c r="O4205" s="3" t="s">
        <v>9</v>
      </c>
      <c r="P4205" s="3" t="s">
        <v>127</v>
      </c>
      <c r="Q4205" s="3" t="s">
        <v>10</v>
      </c>
      <c r="V4205" t="str">
        <f t="shared" si="222"/>
        <v>Remove</v>
      </c>
      <c r="W4205"/>
      <c r="X4205"/>
      <c r="Y4205"/>
      <c r="Z4205"/>
      <c r="AA4205"/>
      <c r="AC4205"/>
      <c r="AE4205"/>
    </row>
    <row r="4206" spans="1:31" hidden="1" x14ac:dyDescent="0.3">
      <c r="A4206" s="3">
        <v>3425973040</v>
      </c>
      <c r="B4206" s="3" t="s">
        <v>9703</v>
      </c>
      <c r="C4206" s="3" t="s">
        <v>9703</v>
      </c>
      <c r="D4206" s="3">
        <v>90.419566196446496</v>
      </c>
      <c r="E4206" s="3" t="s">
        <v>9727</v>
      </c>
      <c r="F4206" s="3" t="s">
        <v>41</v>
      </c>
      <c r="G4206" s="3" t="s">
        <v>144</v>
      </c>
      <c r="H4206" s="3" t="s">
        <v>4</v>
      </c>
      <c r="I4206" s="3" t="s">
        <v>9728</v>
      </c>
      <c r="J4206" s="3" t="s">
        <v>26</v>
      </c>
      <c r="K4206" s="3" t="s">
        <v>27</v>
      </c>
      <c r="L4206" s="3" t="s">
        <v>4</v>
      </c>
      <c r="O4206" s="3" t="s">
        <v>9</v>
      </c>
      <c r="P4206" s="3" t="s">
        <v>4</v>
      </c>
      <c r="Q4206" s="3" t="s">
        <v>10</v>
      </c>
      <c r="V4206" t="str">
        <f t="shared" si="222"/>
        <v>Remove</v>
      </c>
      <c r="W4206"/>
      <c r="X4206"/>
      <c r="Y4206"/>
      <c r="Z4206"/>
      <c r="AA4206"/>
      <c r="AC4206"/>
      <c r="AE4206"/>
    </row>
    <row r="4207" spans="1:31" hidden="1" x14ac:dyDescent="0.3">
      <c r="A4207" s="3">
        <v>3639842040</v>
      </c>
      <c r="B4207" s="3" t="s">
        <v>9729</v>
      </c>
      <c r="C4207" s="3" t="s">
        <v>9729</v>
      </c>
      <c r="D4207" s="3">
        <v>478.722850958116</v>
      </c>
      <c r="E4207" s="3" t="s">
        <v>9730</v>
      </c>
      <c r="F4207" s="3" t="s">
        <v>6</v>
      </c>
      <c r="G4207" s="3" t="s">
        <v>34</v>
      </c>
      <c r="H4207" s="3" t="s">
        <v>4</v>
      </c>
      <c r="I4207" s="3" t="s">
        <v>9731</v>
      </c>
      <c r="J4207" s="3" t="s">
        <v>13</v>
      </c>
      <c r="K4207" s="3" t="s">
        <v>56</v>
      </c>
      <c r="L4207" s="3" t="s">
        <v>4</v>
      </c>
      <c r="O4207" s="3" t="s">
        <v>9</v>
      </c>
      <c r="P4207" s="3" t="s">
        <v>4</v>
      </c>
      <c r="Q4207" s="3" t="s">
        <v>10</v>
      </c>
      <c r="V4207" t="str">
        <f t="shared" si="222"/>
        <v>Remove</v>
      </c>
      <c r="W4207"/>
      <c r="X4207"/>
      <c r="Y4207"/>
      <c r="Z4207"/>
      <c r="AA4207"/>
      <c r="AC4207"/>
      <c r="AE4207"/>
    </row>
    <row r="4208" spans="1:31" hidden="1" x14ac:dyDescent="0.3">
      <c r="A4208" s="3">
        <v>3491316040</v>
      </c>
      <c r="B4208" s="3" t="s">
        <v>9729</v>
      </c>
      <c r="C4208" s="3" t="s">
        <v>9729</v>
      </c>
      <c r="D4208" s="3">
        <v>52.300495401914802</v>
      </c>
      <c r="E4208" s="3" t="s">
        <v>9732</v>
      </c>
      <c r="F4208" s="3" t="s">
        <v>98</v>
      </c>
      <c r="G4208" s="3" t="s">
        <v>603</v>
      </c>
      <c r="H4208" s="3" t="s">
        <v>4</v>
      </c>
      <c r="I4208" s="3" t="s">
        <v>9733</v>
      </c>
      <c r="J4208" s="3" t="s">
        <v>26</v>
      </c>
      <c r="K4208" s="3" t="s">
        <v>27</v>
      </c>
      <c r="L4208" s="3" t="s">
        <v>4</v>
      </c>
      <c r="O4208" s="3" t="s">
        <v>9</v>
      </c>
      <c r="P4208" s="3" t="s">
        <v>4</v>
      </c>
      <c r="Q4208" s="3" t="s">
        <v>10</v>
      </c>
      <c r="V4208" t="str">
        <f t="shared" si="222"/>
        <v>Remove</v>
      </c>
      <c r="W4208"/>
      <c r="X4208"/>
      <c r="Y4208"/>
      <c r="Z4208"/>
      <c r="AA4208"/>
      <c r="AC4208"/>
      <c r="AE4208"/>
    </row>
    <row r="4209" spans="1:31" hidden="1" x14ac:dyDescent="0.3">
      <c r="A4209" s="3">
        <v>3437891040</v>
      </c>
      <c r="B4209" s="3" t="s">
        <v>9729</v>
      </c>
      <c r="C4209" s="3" t="s">
        <v>9729</v>
      </c>
      <c r="D4209" s="3">
        <v>130.69997095556201</v>
      </c>
      <c r="E4209" s="3" t="s">
        <v>9734</v>
      </c>
      <c r="F4209" s="3" t="s">
        <v>2</v>
      </c>
      <c r="G4209" s="3" t="s">
        <v>208</v>
      </c>
      <c r="H4209" s="3" t="s">
        <v>107</v>
      </c>
      <c r="I4209" s="3" t="s">
        <v>9735</v>
      </c>
      <c r="J4209" s="3" t="s">
        <v>26</v>
      </c>
      <c r="K4209" s="3" t="s">
        <v>72</v>
      </c>
      <c r="L4209" s="3" t="s">
        <v>239</v>
      </c>
      <c r="O4209" s="3" t="s">
        <v>9</v>
      </c>
      <c r="P4209" s="3" t="s">
        <v>107</v>
      </c>
      <c r="Q4209" s="3" t="s">
        <v>10</v>
      </c>
      <c r="V4209" t="str">
        <f t="shared" si="222"/>
        <v>Remove</v>
      </c>
      <c r="W4209"/>
      <c r="X4209"/>
      <c r="Y4209"/>
      <c r="Z4209"/>
      <c r="AA4209"/>
      <c r="AC4209"/>
      <c r="AE4209"/>
    </row>
    <row r="4210" spans="1:31" hidden="1" x14ac:dyDescent="0.3">
      <c r="A4210" s="3">
        <v>3579653040</v>
      </c>
      <c r="B4210" s="3" t="s">
        <v>9736</v>
      </c>
      <c r="C4210" s="3" t="s">
        <v>9736</v>
      </c>
      <c r="D4210" s="3">
        <v>54.543872875949603</v>
      </c>
      <c r="E4210" s="3" t="s">
        <v>9737</v>
      </c>
      <c r="F4210" s="3" t="s">
        <v>26</v>
      </c>
      <c r="G4210" s="3" t="s">
        <v>364</v>
      </c>
      <c r="H4210" s="3" t="s">
        <v>4</v>
      </c>
      <c r="I4210" s="3" t="s">
        <v>289</v>
      </c>
      <c r="J4210" s="3" t="s">
        <v>26</v>
      </c>
      <c r="K4210" s="3" t="s">
        <v>364</v>
      </c>
      <c r="L4210" s="3" t="s">
        <v>211</v>
      </c>
      <c r="O4210" s="3" t="s">
        <v>9</v>
      </c>
      <c r="P4210" s="3" t="s">
        <v>4</v>
      </c>
      <c r="Q4210" s="3" t="s">
        <v>10</v>
      </c>
      <c r="V4210" t="str">
        <f t="shared" si="222"/>
        <v>Remove</v>
      </c>
      <c r="W4210"/>
      <c r="X4210"/>
      <c r="Y4210"/>
      <c r="Z4210"/>
      <c r="AA4210"/>
      <c r="AC4210"/>
      <c r="AE4210"/>
    </row>
    <row r="4211" spans="1:31" hidden="1" x14ac:dyDescent="0.3">
      <c r="A4211" s="3">
        <v>3206796040</v>
      </c>
      <c r="B4211" s="3" t="s">
        <v>9736</v>
      </c>
      <c r="C4211" s="3" t="s">
        <v>9736</v>
      </c>
      <c r="D4211" s="3">
        <v>511.55713354104802</v>
      </c>
      <c r="E4211" s="3" t="s">
        <v>9738</v>
      </c>
      <c r="F4211" s="3" t="s">
        <v>41</v>
      </c>
      <c r="G4211" s="3" t="s">
        <v>323</v>
      </c>
      <c r="H4211" s="3" t="s">
        <v>107</v>
      </c>
      <c r="I4211" s="3" t="s">
        <v>1049</v>
      </c>
      <c r="J4211" s="3" t="s">
        <v>41</v>
      </c>
      <c r="K4211" s="3" t="s">
        <v>144</v>
      </c>
      <c r="L4211" s="3" t="s">
        <v>107</v>
      </c>
      <c r="M4211" s="3" t="s">
        <v>1309</v>
      </c>
      <c r="N4211" s="3" t="s">
        <v>679</v>
      </c>
      <c r="O4211" s="3" t="s">
        <v>9</v>
      </c>
      <c r="P4211" s="3" t="s">
        <v>107</v>
      </c>
      <c r="Q4211" s="3" t="s">
        <v>10</v>
      </c>
      <c r="V4211" t="str">
        <f t="shared" si="222"/>
        <v>Remove</v>
      </c>
      <c r="W4211"/>
      <c r="X4211"/>
      <c r="Y4211"/>
      <c r="Z4211"/>
      <c r="AA4211"/>
      <c r="AC4211"/>
      <c r="AE4211"/>
    </row>
    <row r="4212" spans="1:31" hidden="1" x14ac:dyDescent="0.3">
      <c r="A4212" s="3">
        <v>3437807040</v>
      </c>
      <c r="B4212" s="3" t="s">
        <v>9739</v>
      </c>
      <c r="C4212" s="3" t="s">
        <v>9739</v>
      </c>
      <c r="D4212" s="3">
        <v>63.532073731390597</v>
      </c>
      <c r="E4212" s="3" t="s">
        <v>9740</v>
      </c>
      <c r="F4212" s="3" t="s">
        <v>26</v>
      </c>
      <c r="G4212" s="3" t="s">
        <v>27</v>
      </c>
      <c r="H4212" s="3" t="s">
        <v>4</v>
      </c>
      <c r="I4212" s="3" t="s">
        <v>7351</v>
      </c>
      <c r="J4212" s="3" t="s">
        <v>18</v>
      </c>
      <c r="K4212" s="3" t="s">
        <v>319</v>
      </c>
      <c r="L4212" s="3" t="s">
        <v>4</v>
      </c>
      <c r="O4212" s="3" t="s">
        <v>9</v>
      </c>
      <c r="P4212" s="3" t="s">
        <v>4</v>
      </c>
      <c r="Q4212" s="3" t="s">
        <v>10</v>
      </c>
      <c r="V4212" t="str">
        <f t="shared" si="222"/>
        <v>Remove</v>
      </c>
      <c r="W4212"/>
      <c r="X4212"/>
      <c r="Y4212"/>
      <c r="Z4212"/>
      <c r="AA4212"/>
      <c r="AC4212"/>
      <c r="AE4212"/>
    </row>
    <row r="4213" spans="1:31" hidden="1" x14ac:dyDescent="0.3">
      <c r="A4213" s="3">
        <v>3447323040</v>
      </c>
      <c r="B4213" s="3" t="s">
        <v>9741</v>
      </c>
      <c r="C4213" s="3" t="s">
        <v>9741</v>
      </c>
      <c r="D4213" s="3">
        <v>56.999974281819803</v>
      </c>
      <c r="E4213" s="3" t="s">
        <v>9742</v>
      </c>
      <c r="F4213" s="3" t="s">
        <v>83</v>
      </c>
      <c r="G4213" s="3" t="s">
        <v>268</v>
      </c>
      <c r="H4213" s="3" t="s">
        <v>49</v>
      </c>
      <c r="I4213" s="3" t="s">
        <v>9743</v>
      </c>
      <c r="J4213" s="3" t="s">
        <v>83</v>
      </c>
      <c r="K4213" s="3" t="s">
        <v>268</v>
      </c>
      <c r="L4213" s="3" t="s">
        <v>49</v>
      </c>
      <c r="M4213" s="3" t="s">
        <v>5085</v>
      </c>
      <c r="O4213" s="3" t="s">
        <v>9</v>
      </c>
      <c r="P4213" s="3" t="s">
        <v>49</v>
      </c>
      <c r="Q4213" s="3" t="s">
        <v>10</v>
      </c>
      <c r="V4213" t="str">
        <f t="shared" si="222"/>
        <v>Remove</v>
      </c>
      <c r="W4213"/>
      <c r="X4213"/>
      <c r="Y4213"/>
      <c r="Z4213"/>
      <c r="AA4213"/>
      <c r="AC4213"/>
      <c r="AE4213"/>
    </row>
    <row r="4214" spans="1:31" hidden="1" x14ac:dyDescent="0.3">
      <c r="A4214" s="3">
        <v>3437846040</v>
      </c>
      <c r="B4214" s="3" t="s">
        <v>9741</v>
      </c>
      <c r="C4214" s="3" t="s">
        <v>9741</v>
      </c>
      <c r="D4214" s="3">
        <v>73.933157507890499</v>
      </c>
      <c r="E4214" s="3" t="s">
        <v>9744</v>
      </c>
      <c r="F4214" s="3" t="s">
        <v>2</v>
      </c>
      <c r="G4214" s="3" t="s">
        <v>3</v>
      </c>
      <c r="H4214" s="3" t="s">
        <v>4</v>
      </c>
      <c r="I4214" s="3" t="s">
        <v>9745</v>
      </c>
      <c r="J4214" s="3" t="s">
        <v>2</v>
      </c>
      <c r="K4214" s="3" t="s">
        <v>3</v>
      </c>
      <c r="L4214" s="3" t="s">
        <v>4</v>
      </c>
      <c r="O4214" s="3" t="s">
        <v>9</v>
      </c>
      <c r="P4214" s="3" t="s">
        <v>4</v>
      </c>
      <c r="Q4214" s="3" t="s">
        <v>10</v>
      </c>
      <c r="V4214" t="str">
        <f t="shared" si="222"/>
        <v>Remove</v>
      </c>
      <c r="W4214"/>
      <c r="X4214"/>
      <c r="Y4214"/>
      <c r="Z4214"/>
      <c r="AA4214"/>
      <c r="AC4214"/>
      <c r="AE4214"/>
    </row>
    <row r="4215" spans="1:31" hidden="1" x14ac:dyDescent="0.3">
      <c r="A4215" s="3">
        <v>3442262040</v>
      </c>
      <c r="B4215" s="3" t="s">
        <v>9746</v>
      </c>
      <c r="C4215" s="3" t="s">
        <v>9746</v>
      </c>
      <c r="D4215" s="3">
        <v>51.4363603631407</v>
      </c>
      <c r="E4215" s="3" t="s">
        <v>9747</v>
      </c>
      <c r="F4215" s="3" t="s">
        <v>62</v>
      </c>
      <c r="G4215" s="3" t="s">
        <v>328</v>
      </c>
      <c r="H4215" s="3" t="s">
        <v>49</v>
      </c>
      <c r="I4215" s="3" t="s">
        <v>9748</v>
      </c>
      <c r="J4215" s="3" t="s">
        <v>62</v>
      </c>
      <c r="K4215" s="3" t="s">
        <v>328</v>
      </c>
      <c r="L4215" s="3" t="s">
        <v>49</v>
      </c>
      <c r="O4215" s="3" t="s">
        <v>9</v>
      </c>
      <c r="P4215" s="3" t="s">
        <v>49</v>
      </c>
      <c r="Q4215" s="3" t="s">
        <v>10</v>
      </c>
      <c r="V4215" t="str">
        <f t="shared" si="222"/>
        <v>Remove</v>
      </c>
      <c r="W4215"/>
      <c r="X4215"/>
      <c r="Y4215"/>
      <c r="Z4215"/>
      <c r="AA4215"/>
      <c r="AC4215"/>
      <c r="AE4215"/>
    </row>
    <row r="4216" spans="1:31" hidden="1" x14ac:dyDescent="0.3">
      <c r="A4216" s="3">
        <v>3437840040</v>
      </c>
      <c r="B4216" s="3" t="s">
        <v>9746</v>
      </c>
      <c r="C4216" s="3" t="s">
        <v>9746</v>
      </c>
      <c r="D4216" s="3">
        <v>255.91177808094599</v>
      </c>
      <c r="E4216" s="3" t="s">
        <v>3217</v>
      </c>
      <c r="F4216" s="3" t="s">
        <v>83</v>
      </c>
      <c r="G4216" s="3" t="s">
        <v>123</v>
      </c>
      <c r="H4216" s="3" t="s">
        <v>4</v>
      </c>
      <c r="I4216" s="3" t="s">
        <v>9749</v>
      </c>
      <c r="J4216" s="3" t="s">
        <v>83</v>
      </c>
      <c r="K4216" s="3" t="s">
        <v>123</v>
      </c>
      <c r="L4216" s="3" t="s">
        <v>4</v>
      </c>
      <c r="N4216" s="3" t="s">
        <v>8</v>
      </c>
      <c r="O4216" s="3" t="s">
        <v>9</v>
      </c>
      <c r="P4216" s="3" t="s">
        <v>4</v>
      </c>
      <c r="Q4216" s="3" t="s">
        <v>10</v>
      </c>
      <c r="V4216" t="str">
        <f t="shared" si="222"/>
        <v>Remove</v>
      </c>
      <c r="W4216"/>
      <c r="X4216"/>
      <c r="Y4216"/>
      <c r="Z4216"/>
      <c r="AA4216"/>
      <c r="AC4216"/>
      <c r="AE4216"/>
    </row>
    <row r="4217" spans="1:31" hidden="1" x14ac:dyDescent="0.3">
      <c r="A4217" s="3">
        <v>3440096040</v>
      </c>
      <c r="B4217" s="3" t="s">
        <v>9750</v>
      </c>
      <c r="C4217" s="3" t="s">
        <v>9750</v>
      </c>
      <c r="D4217" s="3">
        <v>141.03273166071699</v>
      </c>
      <c r="E4217" s="3" t="s">
        <v>9751</v>
      </c>
      <c r="F4217" s="3" t="s">
        <v>191</v>
      </c>
      <c r="G4217" s="3" t="s">
        <v>392</v>
      </c>
      <c r="H4217" s="3" t="s">
        <v>49</v>
      </c>
      <c r="I4217" s="3" t="s">
        <v>9752</v>
      </c>
      <c r="J4217" s="3" t="s">
        <v>191</v>
      </c>
      <c r="K4217" s="3" t="s">
        <v>392</v>
      </c>
      <c r="L4217" s="3" t="s">
        <v>5725</v>
      </c>
      <c r="M4217" s="3" t="s">
        <v>9753</v>
      </c>
      <c r="O4217" s="3" t="s">
        <v>9</v>
      </c>
      <c r="P4217" s="3" t="s">
        <v>49</v>
      </c>
      <c r="Q4217" s="3" t="s">
        <v>10</v>
      </c>
      <c r="V4217" t="str">
        <f t="shared" si="222"/>
        <v>Remove</v>
      </c>
      <c r="W4217"/>
      <c r="X4217"/>
      <c r="Y4217"/>
      <c r="Z4217"/>
      <c r="AA4217"/>
      <c r="AC4217"/>
      <c r="AE4217"/>
    </row>
    <row r="4218" spans="1:31" hidden="1" x14ac:dyDescent="0.3">
      <c r="A4218" s="3">
        <v>3438304040</v>
      </c>
      <c r="B4218" s="3" t="s">
        <v>9750</v>
      </c>
      <c r="C4218" s="3" t="s">
        <v>9750</v>
      </c>
      <c r="D4218" s="3">
        <v>58.159470890459602</v>
      </c>
      <c r="E4218" s="3" t="s">
        <v>9754</v>
      </c>
      <c r="F4218" s="3" t="s">
        <v>13</v>
      </c>
      <c r="G4218" s="3" t="s">
        <v>65</v>
      </c>
      <c r="H4218" s="3" t="s">
        <v>4</v>
      </c>
      <c r="I4218" s="3" t="s">
        <v>25</v>
      </c>
      <c r="J4218" s="3" t="s">
        <v>26</v>
      </c>
      <c r="K4218" s="3" t="s">
        <v>27</v>
      </c>
      <c r="L4218" s="3" t="s">
        <v>4</v>
      </c>
      <c r="O4218" s="3" t="s">
        <v>9</v>
      </c>
      <c r="P4218" s="3" t="s">
        <v>4</v>
      </c>
      <c r="Q4218" s="3" t="s">
        <v>10</v>
      </c>
      <c r="V4218" t="str">
        <f t="shared" si="222"/>
        <v>Remove</v>
      </c>
      <c r="W4218"/>
      <c r="X4218"/>
      <c r="Y4218"/>
      <c r="Z4218"/>
      <c r="AA4218"/>
      <c r="AC4218"/>
      <c r="AE4218"/>
    </row>
    <row r="4219" spans="1:31" hidden="1" x14ac:dyDescent="0.3">
      <c r="A4219" s="3">
        <v>3364549040</v>
      </c>
      <c r="B4219" s="3" t="s">
        <v>9750</v>
      </c>
      <c r="C4219" s="3" t="s">
        <v>9750</v>
      </c>
      <c r="D4219" s="3">
        <v>329.83055960581203</v>
      </c>
      <c r="E4219" s="3" t="s">
        <v>9755</v>
      </c>
      <c r="F4219" s="3" t="s">
        <v>23</v>
      </c>
      <c r="G4219" s="3" t="s">
        <v>797</v>
      </c>
      <c r="H4219" s="3" t="s">
        <v>49</v>
      </c>
      <c r="I4219" s="3" t="s">
        <v>9756</v>
      </c>
      <c r="J4219" s="3" t="s">
        <v>83</v>
      </c>
      <c r="K4219" s="3" t="s">
        <v>268</v>
      </c>
      <c r="L4219" s="3" t="s">
        <v>382</v>
      </c>
      <c r="M4219" s="3" t="s">
        <v>530</v>
      </c>
      <c r="N4219" s="3" t="s">
        <v>545</v>
      </c>
      <c r="O4219" s="3" t="s">
        <v>9</v>
      </c>
      <c r="P4219" s="3" t="s">
        <v>49</v>
      </c>
      <c r="Q4219" s="3" t="s">
        <v>10</v>
      </c>
      <c r="V4219" t="str">
        <f t="shared" si="222"/>
        <v>Remove</v>
      </c>
      <c r="W4219"/>
      <c r="X4219"/>
      <c r="Y4219"/>
      <c r="Z4219"/>
      <c r="AA4219"/>
      <c r="AC4219"/>
      <c r="AE4219"/>
    </row>
    <row r="4220" spans="1:31" hidden="1" x14ac:dyDescent="0.3">
      <c r="A4220" s="3">
        <v>3440398040</v>
      </c>
      <c r="B4220" s="3" t="s">
        <v>9757</v>
      </c>
      <c r="C4220" s="3" t="s">
        <v>9757</v>
      </c>
      <c r="D4220" s="3">
        <v>172.705930386853</v>
      </c>
      <c r="E4220" s="3" t="s">
        <v>9758</v>
      </c>
      <c r="F4220" s="3" t="s">
        <v>41</v>
      </c>
      <c r="G4220" s="3" t="s">
        <v>223</v>
      </c>
      <c r="H4220" s="3" t="s">
        <v>49</v>
      </c>
      <c r="I4220" s="3" t="s">
        <v>9759</v>
      </c>
      <c r="J4220" s="3" t="s">
        <v>41</v>
      </c>
      <c r="K4220" s="3" t="s">
        <v>223</v>
      </c>
      <c r="L4220" s="3" t="s">
        <v>49</v>
      </c>
      <c r="M4220" s="3" t="s">
        <v>9351</v>
      </c>
      <c r="O4220" s="3" t="s">
        <v>9</v>
      </c>
      <c r="P4220" s="3" t="s">
        <v>49</v>
      </c>
      <c r="Q4220" s="3" t="s">
        <v>10</v>
      </c>
      <c r="V4220" t="str">
        <f t="shared" si="222"/>
        <v>Remove</v>
      </c>
      <c r="W4220"/>
      <c r="X4220"/>
      <c r="Y4220"/>
      <c r="Z4220"/>
      <c r="AA4220"/>
      <c r="AC4220"/>
      <c r="AE4220"/>
    </row>
    <row r="4221" spans="1:31" hidden="1" x14ac:dyDescent="0.3">
      <c r="A4221" s="3">
        <v>3440303040</v>
      </c>
      <c r="B4221" s="3" t="s">
        <v>9757</v>
      </c>
      <c r="C4221" s="3" t="s">
        <v>9757</v>
      </c>
      <c r="D4221" s="3">
        <v>123.937251561613</v>
      </c>
      <c r="E4221" s="3" t="s">
        <v>9760</v>
      </c>
      <c r="F4221" s="3" t="s">
        <v>98</v>
      </c>
      <c r="G4221" s="3" t="s">
        <v>485</v>
      </c>
      <c r="H4221" s="3" t="s">
        <v>4</v>
      </c>
      <c r="I4221" s="3" t="s">
        <v>9761</v>
      </c>
      <c r="J4221" s="3" t="s">
        <v>98</v>
      </c>
      <c r="K4221" s="3" t="s">
        <v>485</v>
      </c>
      <c r="L4221" s="3" t="s">
        <v>28</v>
      </c>
      <c r="O4221" s="3" t="s">
        <v>9</v>
      </c>
      <c r="P4221" s="3" t="s">
        <v>4</v>
      </c>
      <c r="Q4221" s="3" t="s">
        <v>10</v>
      </c>
      <c r="V4221" t="str">
        <f t="shared" si="222"/>
        <v>Remove</v>
      </c>
      <c r="W4221"/>
      <c r="X4221"/>
      <c r="Y4221"/>
      <c r="Z4221"/>
      <c r="AA4221"/>
      <c r="AC4221"/>
      <c r="AE4221"/>
    </row>
    <row r="4222" spans="1:31" hidden="1" x14ac:dyDescent="0.3">
      <c r="A4222" s="3">
        <v>3440783040</v>
      </c>
      <c r="B4222" s="3" t="s">
        <v>9762</v>
      </c>
      <c r="C4222" s="3" t="s">
        <v>9762</v>
      </c>
      <c r="D4222" s="3">
        <v>92.999967222786694</v>
      </c>
      <c r="E4222" s="3" t="s">
        <v>9763</v>
      </c>
      <c r="F4222" s="3" t="s">
        <v>83</v>
      </c>
      <c r="G4222" s="3" t="s">
        <v>84</v>
      </c>
      <c r="H4222" s="3" t="s">
        <v>332</v>
      </c>
      <c r="I4222" s="3" t="s">
        <v>9764</v>
      </c>
      <c r="J4222" s="3" t="s">
        <v>26</v>
      </c>
      <c r="K4222" s="3" t="s">
        <v>27</v>
      </c>
      <c r="L4222" s="3" t="s">
        <v>332</v>
      </c>
      <c r="M4222" s="3" t="s">
        <v>288</v>
      </c>
      <c r="N4222" s="3" t="s">
        <v>9765</v>
      </c>
      <c r="O4222" s="3" t="s">
        <v>9</v>
      </c>
      <c r="P4222" s="3" t="s">
        <v>332</v>
      </c>
      <c r="Q4222" s="3" t="s">
        <v>10</v>
      </c>
      <c r="V4222" t="str">
        <f t="shared" si="222"/>
        <v>Remove</v>
      </c>
      <c r="W4222"/>
      <c r="X4222"/>
      <c r="Y4222"/>
      <c r="Z4222"/>
      <c r="AA4222"/>
      <c r="AC4222"/>
      <c r="AE4222"/>
    </row>
    <row r="4223" spans="1:31" hidden="1" x14ac:dyDescent="0.3">
      <c r="A4223" s="3">
        <v>3455529040</v>
      </c>
      <c r="B4223" s="3" t="s">
        <v>9766</v>
      </c>
      <c r="C4223" s="3" t="s">
        <v>9766</v>
      </c>
      <c r="D4223" s="3">
        <v>66.809148377015404</v>
      </c>
      <c r="E4223" s="3" t="s">
        <v>6043</v>
      </c>
      <c r="F4223" s="3" t="s">
        <v>13</v>
      </c>
      <c r="G4223" s="3" t="s">
        <v>56</v>
      </c>
      <c r="H4223" s="3" t="s">
        <v>4</v>
      </c>
      <c r="I4223" s="3" t="s">
        <v>25</v>
      </c>
      <c r="J4223" s="3" t="s">
        <v>26</v>
      </c>
      <c r="K4223" s="3" t="s">
        <v>27</v>
      </c>
      <c r="L4223" s="3" t="s">
        <v>4</v>
      </c>
      <c r="O4223" s="3" t="s">
        <v>9</v>
      </c>
      <c r="P4223" s="3" t="s">
        <v>4</v>
      </c>
      <c r="Q4223" s="3" t="s">
        <v>10</v>
      </c>
      <c r="V4223" t="str">
        <f t="shared" si="222"/>
        <v>Remove</v>
      </c>
      <c r="W4223"/>
      <c r="X4223"/>
      <c r="Y4223"/>
      <c r="Z4223"/>
      <c r="AA4223"/>
      <c r="AC4223"/>
      <c r="AE4223"/>
    </row>
    <row r="4224" spans="1:31" hidden="1" x14ac:dyDescent="0.3">
      <c r="A4224" s="3">
        <v>3442330040</v>
      </c>
      <c r="B4224" s="3" t="s">
        <v>9766</v>
      </c>
      <c r="C4224" s="3" t="s">
        <v>9766</v>
      </c>
      <c r="D4224" s="3">
        <v>420.132761952777</v>
      </c>
      <c r="E4224" s="3" t="s">
        <v>9767</v>
      </c>
      <c r="F4224" s="3" t="s">
        <v>6</v>
      </c>
      <c r="G4224" s="3" t="s">
        <v>7</v>
      </c>
      <c r="H4224" s="3" t="s">
        <v>107</v>
      </c>
      <c r="I4224" s="3" t="s">
        <v>8228</v>
      </c>
      <c r="J4224" s="3" t="s">
        <v>26</v>
      </c>
      <c r="K4224" s="3" t="s">
        <v>511</v>
      </c>
      <c r="L4224" s="3" t="s">
        <v>211</v>
      </c>
      <c r="M4224" s="3" t="s">
        <v>6639</v>
      </c>
      <c r="O4224" s="3" t="s">
        <v>9</v>
      </c>
      <c r="P4224" s="3" t="s">
        <v>107</v>
      </c>
      <c r="Q4224" s="3" t="s">
        <v>10</v>
      </c>
      <c r="V4224" t="str">
        <f t="shared" si="222"/>
        <v>Remove</v>
      </c>
      <c r="W4224"/>
      <c r="X4224"/>
      <c r="Y4224"/>
      <c r="Z4224"/>
      <c r="AA4224"/>
      <c r="AC4224"/>
      <c r="AE4224"/>
    </row>
    <row r="4225" spans="1:31" hidden="1" x14ac:dyDescent="0.3">
      <c r="A4225" s="3">
        <v>3447307040</v>
      </c>
      <c r="B4225" s="3" t="s">
        <v>9280</v>
      </c>
      <c r="C4225" s="3" t="s">
        <v>9768</v>
      </c>
      <c r="D4225" s="3">
        <v>1336.0341044372301</v>
      </c>
      <c r="E4225" s="3" t="s">
        <v>9769</v>
      </c>
      <c r="F4225" s="3" t="s">
        <v>41</v>
      </c>
      <c r="G4225" s="3" t="s">
        <v>459</v>
      </c>
      <c r="H4225" s="3" t="s">
        <v>107</v>
      </c>
      <c r="I4225" s="3" t="s">
        <v>25</v>
      </c>
      <c r="J4225" s="3" t="s">
        <v>26</v>
      </c>
      <c r="K4225" s="3" t="s">
        <v>27</v>
      </c>
      <c r="L4225" s="3" t="s">
        <v>107</v>
      </c>
      <c r="M4225" s="3" t="s">
        <v>9770</v>
      </c>
      <c r="N4225" s="3" t="s">
        <v>9771</v>
      </c>
      <c r="O4225" s="3" t="s">
        <v>9</v>
      </c>
      <c r="P4225" s="3" t="s">
        <v>107</v>
      </c>
      <c r="Q4225" s="3" t="s">
        <v>10</v>
      </c>
      <c r="V4225" t="str">
        <f t="shared" si="222"/>
        <v>Remove</v>
      </c>
      <c r="W4225"/>
      <c r="X4225"/>
      <c r="Y4225"/>
      <c r="Z4225"/>
      <c r="AA4225"/>
      <c r="AC4225"/>
      <c r="AE4225"/>
    </row>
    <row r="4226" spans="1:31" hidden="1" x14ac:dyDescent="0.3">
      <c r="A4226" s="3">
        <v>3443048040</v>
      </c>
      <c r="B4226" s="3" t="s">
        <v>9772</v>
      </c>
      <c r="C4226" s="3" t="s">
        <v>9772</v>
      </c>
      <c r="D4226" s="3">
        <v>120.863964053635</v>
      </c>
      <c r="E4226" s="3" t="s">
        <v>9773</v>
      </c>
      <c r="F4226" s="3" t="s">
        <v>41</v>
      </c>
      <c r="G4226" s="3" t="s">
        <v>144</v>
      </c>
      <c r="H4226" s="3" t="s">
        <v>4</v>
      </c>
      <c r="I4226" s="3" t="s">
        <v>9774</v>
      </c>
      <c r="J4226" s="3" t="s">
        <v>41</v>
      </c>
      <c r="K4226" s="3" t="s">
        <v>144</v>
      </c>
      <c r="L4226" s="3" t="s">
        <v>4</v>
      </c>
      <c r="O4226" s="3" t="s">
        <v>9</v>
      </c>
      <c r="P4226" s="3" t="s">
        <v>4</v>
      </c>
      <c r="Q4226" s="3" t="s">
        <v>10</v>
      </c>
      <c r="V4226" t="str">
        <f t="shared" si="222"/>
        <v>Remove</v>
      </c>
      <c r="W4226"/>
      <c r="X4226"/>
      <c r="Y4226"/>
      <c r="Z4226"/>
      <c r="AA4226"/>
      <c r="AC4226"/>
      <c r="AE4226"/>
    </row>
    <row r="4227" spans="1:31" hidden="1" x14ac:dyDescent="0.3">
      <c r="A4227" s="3">
        <v>3442622040</v>
      </c>
      <c r="B4227" s="3" t="s">
        <v>9775</v>
      </c>
      <c r="C4227" s="3" t="s">
        <v>9776</v>
      </c>
      <c r="D4227" s="3">
        <v>442.58872651357001</v>
      </c>
      <c r="E4227" s="3" t="s">
        <v>9522</v>
      </c>
      <c r="F4227" s="3" t="s">
        <v>62</v>
      </c>
      <c r="G4227" s="3" t="s">
        <v>113</v>
      </c>
      <c r="H4227" s="3" t="s">
        <v>4</v>
      </c>
      <c r="I4227" s="3" t="s">
        <v>9777</v>
      </c>
      <c r="J4227" s="3" t="s">
        <v>191</v>
      </c>
      <c r="K4227" s="3" t="s">
        <v>536</v>
      </c>
      <c r="L4227" s="3" t="s">
        <v>4</v>
      </c>
      <c r="N4227" s="3" t="s">
        <v>59</v>
      </c>
      <c r="O4227" s="3" t="s">
        <v>9</v>
      </c>
      <c r="P4227" s="3" t="s">
        <v>4</v>
      </c>
      <c r="Q4227" s="3" t="s">
        <v>10</v>
      </c>
      <c r="V4227" t="str">
        <f t="shared" ref="V4227:V4290" si="227">IF(ISNUMBER(S4227), "Keep", "Remove")</f>
        <v>Remove</v>
      </c>
      <c r="W4227"/>
      <c r="X4227"/>
      <c r="Y4227"/>
      <c r="Z4227"/>
      <c r="AA4227"/>
      <c r="AC4227"/>
      <c r="AE4227"/>
    </row>
    <row r="4228" spans="1:31" hidden="1" x14ac:dyDescent="0.3">
      <c r="A4228" s="3">
        <v>3442479040</v>
      </c>
      <c r="B4228" s="3" t="s">
        <v>9775</v>
      </c>
      <c r="C4228" s="3" t="s">
        <v>9238</v>
      </c>
      <c r="D4228" s="3">
        <v>135.48341556826</v>
      </c>
      <c r="E4228" s="3" t="s">
        <v>9778</v>
      </c>
      <c r="F4228" s="3" t="s">
        <v>83</v>
      </c>
      <c r="G4228" s="3" t="s">
        <v>84</v>
      </c>
      <c r="H4228" s="3" t="s">
        <v>4</v>
      </c>
      <c r="I4228" s="3" t="s">
        <v>9779</v>
      </c>
      <c r="J4228" s="3" t="s">
        <v>23</v>
      </c>
      <c r="K4228" s="3" t="s">
        <v>126</v>
      </c>
      <c r="L4228" s="3" t="s">
        <v>4</v>
      </c>
      <c r="N4228" s="3" t="s">
        <v>118</v>
      </c>
      <c r="O4228" s="3" t="s">
        <v>9</v>
      </c>
      <c r="P4228" s="3" t="s">
        <v>4</v>
      </c>
      <c r="Q4228" s="3" t="s">
        <v>10</v>
      </c>
      <c r="V4228" t="str">
        <f t="shared" si="227"/>
        <v>Remove</v>
      </c>
      <c r="W4228"/>
      <c r="X4228"/>
      <c r="Y4228"/>
      <c r="Z4228"/>
      <c r="AA4228"/>
      <c r="AC4228"/>
      <c r="AE4228"/>
    </row>
    <row r="4229" spans="1:31" hidden="1" x14ac:dyDescent="0.3">
      <c r="A4229" s="3">
        <v>3439306040</v>
      </c>
      <c r="B4229" s="3" t="s">
        <v>9775</v>
      </c>
      <c r="C4229" s="3" t="s">
        <v>9775</v>
      </c>
      <c r="D4229" s="3">
        <v>276.74861176203302</v>
      </c>
      <c r="E4229" s="3" t="s">
        <v>9780</v>
      </c>
      <c r="F4229" s="3" t="s">
        <v>83</v>
      </c>
      <c r="G4229" s="3" t="s">
        <v>159</v>
      </c>
      <c r="H4229" s="3" t="s">
        <v>4</v>
      </c>
      <c r="I4229" s="3" t="s">
        <v>9781</v>
      </c>
      <c r="J4229" s="3" t="s">
        <v>26</v>
      </c>
      <c r="K4229" s="3" t="s">
        <v>27</v>
      </c>
      <c r="L4229" s="3" t="s">
        <v>4</v>
      </c>
      <c r="O4229" s="3" t="s">
        <v>9</v>
      </c>
      <c r="P4229" s="3" t="s">
        <v>4</v>
      </c>
      <c r="Q4229" s="3" t="s">
        <v>10</v>
      </c>
      <c r="V4229" t="str">
        <f t="shared" si="227"/>
        <v>Remove</v>
      </c>
      <c r="W4229"/>
      <c r="X4229"/>
      <c r="Y4229"/>
      <c r="Z4229"/>
      <c r="AA4229"/>
      <c r="AC4229"/>
      <c r="AE4229"/>
    </row>
    <row r="4230" spans="1:31" hidden="1" x14ac:dyDescent="0.3">
      <c r="A4230" s="3">
        <v>3639151040</v>
      </c>
      <c r="B4230" s="3" t="s">
        <v>9782</v>
      </c>
      <c r="C4230" s="3" t="s">
        <v>9782</v>
      </c>
      <c r="D4230" s="3">
        <v>142.36149574652401</v>
      </c>
      <c r="E4230" s="3" t="s">
        <v>9783</v>
      </c>
      <c r="F4230" s="3" t="s">
        <v>90</v>
      </c>
      <c r="G4230" s="3" t="s">
        <v>91</v>
      </c>
      <c r="H4230" s="3" t="s">
        <v>4</v>
      </c>
      <c r="I4230" s="3" t="s">
        <v>9784</v>
      </c>
      <c r="J4230" s="3" t="s">
        <v>26</v>
      </c>
      <c r="K4230" s="3" t="s">
        <v>72</v>
      </c>
      <c r="L4230" s="3" t="s">
        <v>28</v>
      </c>
      <c r="N4230" s="3" t="s">
        <v>9785</v>
      </c>
      <c r="O4230" s="3" t="s">
        <v>9</v>
      </c>
      <c r="P4230" s="3" t="s">
        <v>4</v>
      </c>
      <c r="Q4230" s="3" t="s">
        <v>10</v>
      </c>
      <c r="V4230" t="str">
        <f t="shared" si="227"/>
        <v>Remove</v>
      </c>
      <c r="W4230"/>
      <c r="X4230"/>
      <c r="Y4230"/>
      <c r="Z4230"/>
      <c r="AA4230"/>
      <c r="AC4230"/>
      <c r="AE4230"/>
    </row>
    <row r="4231" spans="1:31" hidden="1" x14ac:dyDescent="0.3">
      <c r="A4231" s="3">
        <v>3443398040</v>
      </c>
      <c r="B4231" s="3" t="s">
        <v>9786</v>
      </c>
      <c r="C4231" s="3" t="s">
        <v>9786</v>
      </c>
      <c r="D4231" s="3">
        <v>735.80674903190095</v>
      </c>
      <c r="E4231" s="3" t="s">
        <v>9787</v>
      </c>
      <c r="F4231" s="3" t="s">
        <v>2</v>
      </c>
      <c r="G4231" s="3" t="s">
        <v>208</v>
      </c>
      <c r="H4231" s="3" t="s">
        <v>4</v>
      </c>
      <c r="I4231" s="3" t="s">
        <v>9788</v>
      </c>
      <c r="J4231" s="3" t="s">
        <v>2</v>
      </c>
      <c r="K4231" s="3" t="s">
        <v>3</v>
      </c>
      <c r="L4231" s="3" t="s">
        <v>4</v>
      </c>
      <c r="O4231" s="3" t="s">
        <v>9</v>
      </c>
      <c r="P4231" s="3" t="s">
        <v>4</v>
      </c>
      <c r="Q4231" s="3" t="s">
        <v>10</v>
      </c>
      <c r="V4231" t="str">
        <f t="shared" si="227"/>
        <v>Remove</v>
      </c>
      <c r="W4231"/>
      <c r="X4231"/>
      <c r="Y4231"/>
      <c r="Z4231"/>
      <c r="AA4231"/>
      <c r="AC4231"/>
      <c r="AE4231"/>
    </row>
    <row r="4232" spans="1:31" hidden="1" x14ac:dyDescent="0.3">
      <c r="A4232" s="3">
        <v>3444525040</v>
      </c>
      <c r="B4232" s="3" t="s">
        <v>9789</v>
      </c>
      <c r="C4232" s="3" t="s">
        <v>9790</v>
      </c>
      <c r="D4232" s="3">
        <v>254.59007132264699</v>
      </c>
      <c r="E4232" s="3" t="s">
        <v>9791</v>
      </c>
      <c r="F4232" s="3" t="s">
        <v>18</v>
      </c>
      <c r="G4232" s="3" t="s">
        <v>319</v>
      </c>
      <c r="H4232" s="3" t="s">
        <v>4</v>
      </c>
      <c r="I4232" s="3" t="s">
        <v>25</v>
      </c>
      <c r="J4232" s="3" t="s">
        <v>26</v>
      </c>
      <c r="K4232" s="3" t="s">
        <v>27</v>
      </c>
      <c r="L4232" s="3" t="s">
        <v>4</v>
      </c>
      <c r="N4232" s="3" t="s">
        <v>9792</v>
      </c>
      <c r="O4232" s="3" t="s">
        <v>9</v>
      </c>
      <c r="P4232" s="3" t="s">
        <v>4</v>
      </c>
      <c r="Q4232" s="3" t="s">
        <v>10</v>
      </c>
      <c r="V4232" t="str">
        <f t="shared" si="227"/>
        <v>Remove</v>
      </c>
      <c r="W4232"/>
      <c r="X4232"/>
      <c r="Y4232"/>
      <c r="Z4232"/>
      <c r="AA4232"/>
      <c r="AC4232"/>
      <c r="AE4232"/>
    </row>
    <row r="4233" spans="1:31" hidden="1" x14ac:dyDescent="0.3">
      <c r="A4233" s="3">
        <v>3444376040</v>
      </c>
      <c r="B4233" s="3" t="s">
        <v>9789</v>
      </c>
      <c r="C4233" s="3" t="s">
        <v>9793</v>
      </c>
      <c r="D4233" s="3">
        <v>185</v>
      </c>
      <c r="E4233" s="3" t="s">
        <v>9794</v>
      </c>
      <c r="F4233" s="3" t="s">
        <v>191</v>
      </c>
      <c r="G4233" s="3" t="s">
        <v>392</v>
      </c>
      <c r="H4233" s="3" t="s">
        <v>4</v>
      </c>
      <c r="I4233" s="3" t="s">
        <v>3454</v>
      </c>
      <c r="J4233" s="3" t="s">
        <v>191</v>
      </c>
      <c r="K4233" s="3" t="s">
        <v>392</v>
      </c>
      <c r="L4233" s="3" t="s">
        <v>4</v>
      </c>
      <c r="N4233" s="3" t="s">
        <v>299</v>
      </c>
      <c r="O4233" s="3" t="s">
        <v>9</v>
      </c>
      <c r="P4233" s="3" t="s">
        <v>4</v>
      </c>
      <c r="Q4233" s="3" t="s">
        <v>10</v>
      </c>
      <c r="R4233" s="2" t="s">
        <v>28</v>
      </c>
      <c r="V4233" t="str">
        <f t="shared" si="227"/>
        <v>Remove</v>
      </c>
      <c r="W4233"/>
      <c r="X4233"/>
      <c r="Y4233"/>
      <c r="Z4233"/>
      <c r="AA4233"/>
      <c r="AC4233"/>
      <c r="AE4233"/>
    </row>
    <row r="4234" spans="1:31" hidden="1" x14ac:dyDescent="0.3">
      <c r="A4234" s="3">
        <v>3443897040</v>
      </c>
      <c r="B4234" s="3" t="s">
        <v>9789</v>
      </c>
      <c r="C4234" s="3" t="s">
        <v>9789</v>
      </c>
      <c r="D4234" s="3">
        <v>220.70699347238201</v>
      </c>
      <c r="E4234" s="3" t="s">
        <v>9795</v>
      </c>
      <c r="F4234" s="3" t="s">
        <v>18</v>
      </c>
      <c r="G4234" s="3" t="s">
        <v>319</v>
      </c>
      <c r="H4234" s="3" t="s">
        <v>4</v>
      </c>
      <c r="I4234" s="3" t="s">
        <v>25</v>
      </c>
      <c r="J4234" s="3" t="s">
        <v>26</v>
      </c>
      <c r="K4234" s="3" t="s">
        <v>27</v>
      </c>
      <c r="L4234" s="3" t="s">
        <v>4</v>
      </c>
      <c r="O4234" s="3" t="s">
        <v>9</v>
      </c>
      <c r="P4234" s="3" t="s">
        <v>4</v>
      </c>
      <c r="Q4234" s="3" t="s">
        <v>10</v>
      </c>
      <c r="V4234" t="str">
        <f t="shared" si="227"/>
        <v>Remove</v>
      </c>
      <c r="W4234"/>
      <c r="X4234"/>
      <c r="Y4234"/>
      <c r="Z4234"/>
      <c r="AA4234"/>
      <c r="AC4234"/>
      <c r="AE4234"/>
    </row>
    <row r="4235" spans="1:31" hidden="1" x14ac:dyDescent="0.3">
      <c r="A4235" s="3">
        <v>3445677040</v>
      </c>
      <c r="B4235" s="3" t="s">
        <v>9581</v>
      </c>
      <c r="C4235" s="3" t="s">
        <v>9796</v>
      </c>
      <c r="D4235" s="3">
        <v>593.94414549255805</v>
      </c>
      <c r="E4235" s="3" t="s">
        <v>9797</v>
      </c>
      <c r="F4235" s="3" t="s">
        <v>83</v>
      </c>
      <c r="G4235" s="3" t="s">
        <v>159</v>
      </c>
      <c r="H4235" s="3" t="s">
        <v>127</v>
      </c>
      <c r="I4235" s="3" t="s">
        <v>9798</v>
      </c>
      <c r="J4235" s="3" t="s">
        <v>26</v>
      </c>
      <c r="K4235" s="3" t="s">
        <v>27</v>
      </c>
      <c r="L4235" s="3" t="s">
        <v>127</v>
      </c>
      <c r="O4235" s="3" t="s">
        <v>9</v>
      </c>
      <c r="P4235" s="3" t="s">
        <v>127</v>
      </c>
      <c r="Q4235" s="3" t="s">
        <v>10</v>
      </c>
      <c r="V4235" t="str">
        <f t="shared" si="227"/>
        <v>Remove</v>
      </c>
      <c r="W4235"/>
      <c r="X4235"/>
      <c r="Y4235"/>
      <c r="Z4235"/>
      <c r="AA4235"/>
      <c r="AC4235"/>
      <c r="AE4235"/>
    </row>
    <row r="4236" spans="1:31" hidden="1" x14ac:dyDescent="0.3">
      <c r="A4236" s="3">
        <v>3349373040</v>
      </c>
      <c r="B4236" s="3" t="s">
        <v>9581</v>
      </c>
      <c r="C4236" s="3" t="s">
        <v>9799</v>
      </c>
      <c r="D4236" s="3">
        <v>783.620365525127</v>
      </c>
      <c r="E4236" s="3" t="s">
        <v>9800</v>
      </c>
      <c r="F4236" s="3" t="s">
        <v>41</v>
      </c>
      <c r="G4236" s="3" t="s">
        <v>223</v>
      </c>
      <c r="H4236" s="3" t="s">
        <v>49</v>
      </c>
      <c r="I4236" s="3" t="s">
        <v>25</v>
      </c>
      <c r="J4236" s="3" t="s">
        <v>26</v>
      </c>
      <c r="K4236" s="3" t="s">
        <v>27</v>
      </c>
      <c r="L4236" s="3" t="s">
        <v>49</v>
      </c>
      <c r="M4236" s="3" t="s">
        <v>9801</v>
      </c>
      <c r="N4236" s="3" t="s">
        <v>9802</v>
      </c>
      <c r="O4236" s="3" t="s">
        <v>9</v>
      </c>
      <c r="P4236" s="3" t="s">
        <v>49</v>
      </c>
      <c r="Q4236" s="3" t="s">
        <v>10</v>
      </c>
      <c r="V4236" t="str">
        <f t="shared" si="227"/>
        <v>Remove</v>
      </c>
      <c r="W4236"/>
      <c r="X4236"/>
      <c r="Y4236"/>
      <c r="Z4236"/>
      <c r="AA4236"/>
      <c r="AC4236"/>
      <c r="AE4236"/>
    </row>
    <row r="4237" spans="1:31" hidden="1" x14ac:dyDescent="0.3">
      <c r="A4237" s="3">
        <v>3445417040</v>
      </c>
      <c r="B4237" s="3" t="s">
        <v>9803</v>
      </c>
      <c r="C4237" s="3" t="s">
        <v>9803</v>
      </c>
      <c r="D4237" s="3">
        <v>103.454207083239</v>
      </c>
      <c r="E4237" s="3" t="s">
        <v>9804</v>
      </c>
      <c r="F4237" s="3" t="s">
        <v>26</v>
      </c>
      <c r="G4237" s="3" t="s">
        <v>27</v>
      </c>
      <c r="H4237" s="3" t="s">
        <v>4</v>
      </c>
      <c r="I4237" s="3" t="s">
        <v>9805</v>
      </c>
      <c r="J4237" s="3" t="s">
        <v>90</v>
      </c>
      <c r="K4237" s="3" t="s">
        <v>623</v>
      </c>
      <c r="L4237" s="3" t="s">
        <v>28</v>
      </c>
      <c r="M4237" s="3" t="s">
        <v>1002</v>
      </c>
      <c r="N4237" s="3" t="s">
        <v>1466</v>
      </c>
      <c r="O4237" s="3" t="s">
        <v>9</v>
      </c>
      <c r="P4237" s="3" t="s">
        <v>4</v>
      </c>
      <c r="Q4237" s="3" t="s">
        <v>10</v>
      </c>
      <c r="V4237" t="str">
        <f t="shared" si="227"/>
        <v>Remove</v>
      </c>
      <c r="W4237"/>
      <c r="X4237"/>
      <c r="Y4237"/>
      <c r="Z4237"/>
      <c r="AA4237"/>
      <c r="AC4237"/>
      <c r="AE4237"/>
    </row>
    <row r="4238" spans="1:31" hidden="1" x14ac:dyDescent="0.3">
      <c r="A4238" s="3">
        <v>3446660040</v>
      </c>
      <c r="B4238" s="3" t="s">
        <v>9806</v>
      </c>
      <c r="C4238" s="3" t="s">
        <v>9806</v>
      </c>
      <c r="D4238" s="3">
        <v>50</v>
      </c>
      <c r="E4238" s="3" t="s">
        <v>9807</v>
      </c>
      <c r="F4238" s="3" t="s">
        <v>83</v>
      </c>
      <c r="G4238" s="3" t="s">
        <v>159</v>
      </c>
      <c r="H4238" s="3" t="s">
        <v>49</v>
      </c>
      <c r="I4238" s="3" t="s">
        <v>9808</v>
      </c>
      <c r="J4238" s="3" t="s">
        <v>83</v>
      </c>
      <c r="K4238" s="3" t="s">
        <v>159</v>
      </c>
      <c r="L4238" s="3" t="s">
        <v>49</v>
      </c>
      <c r="N4238" s="3" t="s">
        <v>555</v>
      </c>
      <c r="O4238" s="3" t="s">
        <v>9</v>
      </c>
      <c r="P4238" s="3" t="s">
        <v>49</v>
      </c>
      <c r="Q4238" s="3" t="s">
        <v>10</v>
      </c>
      <c r="V4238" t="str">
        <f t="shared" si="227"/>
        <v>Remove</v>
      </c>
      <c r="W4238"/>
      <c r="X4238"/>
      <c r="Y4238"/>
      <c r="Z4238"/>
      <c r="AA4238"/>
      <c r="AC4238"/>
      <c r="AE4238"/>
    </row>
    <row r="4239" spans="1:31" hidden="1" x14ac:dyDescent="0.3">
      <c r="A4239" s="3">
        <v>3445369040</v>
      </c>
      <c r="B4239" s="3" t="s">
        <v>9806</v>
      </c>
      <c r="C4239" s="3" t="s">
        <v>9809</v>
      </c>
      <c r="D4239" s="3">
        <v>82.504133983464101</v>
      </c>
      <c r="E4239" s="3" t="s">
        <v>9810</v>
      </c>
      <c r="F4239" s="3" t="s">
        <v>6</v>
      </c>
      <c r="G4239" s="3" t="s">
        <v>117</v>
      </c>
      <c r="H4239" s="3" t="s">
        <v>4</v>
      </c>
      <c r="I4239" s="3" t="s">
        <v>9811</v>
      </c>
      <c r="J4239" s="3" t="s">
        <v>62</v>
      </c>
      <c r="K4239" s="3" t="s">
        <v>210</v>
      </c>
      <c r="L4239" s="3" t="s">
        <v>4</v>
      </c>
      <c r="N4239" s="3" t="s">
        <v>423</v>
      </c>
      <c r="O4239" s="3" t="s">
        <v>9</v>
      </c>
      <c r="P4239" s="3" t="s">
        <v>4</v>
      </c>
      <c r="Q4239" s="3" t="s">
        <v>10</v>
      </c>
      <c r="V4239" t="str">
        <f t="shared" si="227"/>
        <v>Remove</v>
      </c>
      <c r="W4239"/>
      <c r="X4239"/>
      <c r="Y4239"/>
      <c r="Z4239"/>
      <c r="AA4239"/>
      <c r="AC4239"/>
      <c r="AE4239"/>
    </row>
    <row r="4240" spans="1:31" hidden="1" x14ac:dyDescent="0.3">
      <c r="A4240" s="3">
        <v>3445085040</v>
      </c>
      <c r="B4240" s="3" t="s">
        <v>9806</v>
      </c>
      <c r="C4240" s="3" t="s">
        <v>9806</v>
      </c>
      <c r="D4240" s="3">
        <v>57.661290322580598</v>
      </c>
      <c r="E4240" s="3" t="s">
        <v>9812</v>
      </c>
      <c r="F4240" s="3" t="s">
        <v>6</v>
      </c>
      <c r="G4240" s="3" t="s">
        <v>58</v>
      </c>
      <c r="H4240" s="3" t="s">
        <v>4</v>
      </c>
      <c r="I4240" s="3" t="s">
        <v>9813</v>
      </c>
      <c r="J4240" s="3" t="s">
        <v>13</v>
      </c>
      <c r="K4240" s="3" t="s">
        <v>65</v>
      </c>
      <c r="L4240" s="3" t="s">
        <v>4</v>
      </c>
      <c r="N4240" s="3" t="s">
        <v>59</v>
      </c>
      <c r="O4240" s="3" t="s">
        <v>9</v>
      </c>
      <c r="P4240" s="3" t="s">
        <v>4</v>
      </c>
      <c r="Q4240" s="3" t="s">
        <v>10</v>
      </c>
      <c r="V4240" t="str">
        <f t="shared" si="227"/>
        <v>Remove</v>
      </c>
      <c r="W4240"/>
      <c r="X4240"/>
      <c r="Y4240"/>
      <c r="Z4240"/>
      <c r="AA4240"/>
      <c r="AC4240"/>
      <c r="AE4240"/>
    </row>
    <row r="4241" spans="1:31" hidden="1" x14ac:dyDescent="0.3">
      <c r="A4241" s="3">
        <v>3449841040</v>
      </c>
      <c r="B4241" s="3" t="s">
        <v>9814</v>
      </c>
      <c r="C4241" s="3" t="s">
        <v>9814</v>
      </c>
      <c r="D4241" s="3">
        <v>50.397609038727403</v>
      </c>
      <c r="E4241" s="3" t="s">
        <v>9815</v>
      </c>
      <c r="F4241" s="3" t="s">
        <v>26</v>
      </c>
      <c r="G4241" s="3" t="s">
        <v>27</v>
      </c>
      <c r="H4241" s="3" t="s">
        <v>4</v>
      </c>
      <c r="I4241" s="3" t="s">
        <v>9816</v>
      </c>
      <c r="J4241" s="3" t="s">
        <v>13</v>
      </c>
      <c r="K4241" s="3" t="s">
        <v>14</v>
      </c>
      <c r="L4241" s="3" t="s">
        <v>4</v>
      </c>
      <c r="O4241" s="3" t="s">
        <v>9</v>
      </c>
      <c r="P4241" s="3" t="s">
        <v>4</v>
      </c>
      <c r="Q4241" s="3" t="s">
        <v>10</v>
      </c>
      <c r="V4241" t="str">
        <f t="shared" si="227"/>
        <v>Remove</v>
      </c>
      <c r="W4241"/>
      <c r="X4241"/>
      <c r="Y4241"/>
      <c r="Z4241"/>
      <c r="AA4241"/>
      <c r="AC4241"/>
      <c r="AE4241"/>
    </row>
    <row r="4242" spans="1:31" hidden="1" x14ac:dyDescent="0.3">
      <c r="A4242" s="3">
        <v>3446842040</v>
      </c>
      <c r="B4242" s="3" t="s">
        <v>9814</v>
      </c>
      <c r="C4242" s="3" t="s">
        <v>9814</v>
      </c>
      <c r="D4242" s="3">
        <v>55.416672485789697</v>
      </c>
      <c r="E4242" s="3" t="s">
        <v>9817</v>
      </c>
      <c r="F4242" s="3" t="s">
        <v>83</v>
      </c>
      <c r="G4242" s="3" t="s">
        <v>84</v>
      </c>
      <c r="H4242" s="3" t="s">
        <v>4</v>
      </c>
      <c r="I4242" s="3" t="s">
        <v>9818</v>
      </c>
      <c r="J4242" s="3" t="s">
        <v>6</v>
      </c>
      <c r="K4242" s="3" t="s">
        <v>117</v>
      </c>
      <c r="L4242" s="3" t="s">
        <v>4</v>
      </c>
      <c r="O4242" s="3" t="s">
        <v>9</v>
      </c>
      <c r="P4242" s="3" t="s">
        <v>4</v>
      </c>
      <c r="Q4242" s="3" t="s">
        <v>10</v>
      </c>
      <c r="V4242" t="str">
        <f t="shared" si="227"/>
        <v>Remove</v>
      </c>
      <c r="W4242"/>
      <c r="X4242"/>
      <c r="Y4242"/>
      <c r="Z4242"/>
      <c r="AA4242"/>
      <c r="AC4242"/>
      <c r="AE4242"/>
    </row>
    <row r="4243" spans="1:31" hidden="1" x14ac:dyDescent="0.3">
      <c r="A4243" s="3">
        <v>3450198040</v>
      </c>
      <c r="B4243" s="3" t="s">
        <v>9094</v>
      </c>
      <c r="C4243" s="3" t="s">
        <v>9094</v>
      </c>
      <c r="D4243" s="3">
        <v>76.785614564136907</v>
      </c>
      <c r="E4243" s="3" t="s">
        <v>9819</v>
      </c>
      <c r="F4243" s="3" t="s">
        <v>2</v>
      </c>
      <c r="G4243" s="3" t="s">
        <v>3</v>
      </c>
      <c r="H4243" s="3" t="s">
        <v>4</v>
      </c>
      <c r="I4243" s="3" t="s">
        <v>9820</v>
      </c>
      <c r="J4243" s="3" t="s">
        <v>2</v>
      </c>
      <c r="K4243" s="3" t="s">
        <v>181</v>
      </c>
      <c r="L4243" s="3" t="s">
        <v>4</v>
      </c>
      <c r="O4243" s="3" t="s">
        <v>9</v>
      </c>
      <c r="P4243" s="3" t="s">
        <v>4</v>
      </c>
      <c r="Q4243" s="3" t="s">
        <v>10</v>
      </c>
      <c r="V4243" t="str">
        <f t="shared" si="227"/>
        <v>Remove</v>
      </c>
      <c r="W4243"/>
      <c r="X4243"/>
      <c r="Y4243"/>
      <c r="Z4243"/>
      <c r="AA4243"/>
      <c r="AC4243"/>
      <c r="AE4243"/>
    </row>
    <row r="4244" spans="1:31" hidden="1" x14ac:dyDescent="0.3">
      <c r="A4244" s="3">
        <v>3449556040</v>
      </c>
      <c r="B4244" s="3" t="s">
        <v>9094</v>
      </c>
      <c r="C4244" s="3" t="s">
        <v>9094</v>
      </c>
      <c r="D4244" s="3">
        <v>56.906687141588897</v>
      </c>
      <c r="E4244" s="3" t="s">
        <v>9821</v>
      </c>
      <c r="F4244" s="3" t="s">
        <v>2</v>
      </c>
      <c r="G4244" s="3" t="s">
        <v>208</v>
      </c>
      <c r="H4244" s="3" t="s">
        <v>49</v>
      </c>
      <c r="I4244" s="3" t="s">
        <v>9822</v>
      </c>
      <c r="J4244" s="3" t="s">
        <v>2</v>
      </c>
      <c r="K4244" s="3" t="s">
        <v>208</v>
      </c>
      <c r="L4244" s="3" t="s">
        <v>49</v>
      </c>
      <c r="O4244" s="3" t="s">
        <v>9</v>
      </c>
      <c r="P4244" s="3" t="s">
        <v>49</v>
      </c>
      <c r="Q4244" s="3" t="s">
        <v>10</v>
      </c>
      <c r="V4244" t="str">
        <f t="shared" si="227"/>
        <v>Remove</v>
      </c>
      <c r="W4244"/>
      <c r="X4244"/>
      <c r="Y4244"/>
      <c r="Z4244"/>
      <c r="AA4244"/>
      <c r="AC4244"/>
      <c r="AE4244"/>
    </row>
    <row r="4245" spans="1:31" hidden="1" x14ac:dyDescent="0.3">
      <c r="A4245" s="3">
        <v>3566858040</v>
      </c>
      <c r="B4245" s="3" t="s">
        <v>9501</v>
      </c>
      <c r="C4245" s="3" t="s">
        <v>9501</v>
      </c>
      <c r="D4245" s="3">
        <v>89.858610745583405</v>
      </c>
      <c r="E4245" s="3" t="s">
        <v>3396</v>
      </c>
      <c r="F4245" s="3" t="s">
        <v>26</v>
      </c>
      <c r="G4245" s="3" t="s">
        <v>364</v>
      </c>
      <c r="H4245" s="3" t="s">
        <v>4</v>
      </c>
      <c r="I4245" s="3" t="s">
        <v>9823</v>
      </c>
      <c r="J4245" s="3" t="s">
        <v>191</v>
      </c>
      <c r="K4245" s="3" t="s">
        <v>1206</v>
      </c>
      <c r="L4245" s="3" t="s">
        <v>4</v>
      </c>
      <c r="O4245" s="3" t="s">
        <v>9</v>
      </c>
      <c r="P4245" s="3" t="s">
        <v>4</v>
      </c>
      <c r="Q4245" s="3" t="s">
        <v>10</v>
      </c>
      <c r="V4245" t="str">
        <f t="shared" si="227"/>
        <v>Remove</v>
      </c>
      <c r="W4245"/>
      <c r="X4245"/>
      <c r="Y4245"/>
      <c r="Z4245"/>
      <c r="AA4245"/>
      <c r="AC4245"/>
      <c r="AE4245"/>
    </row>
    <row r="4246" spans="1:31" hidden="1" x14ac:dyDescent="0.3">
      <c r="A4246" s="3">
        <v>3451060040</v>
      </c>
      <c r="B4246" s="3" t="s">
        <v>9501</v>
      </c>
      <c r="C4246" s="3" t="s">
        <v>9824</v>
      </c>
      <c r="D4246" s="3">
        <v>172.37522099823201</v>
      </c>
      <c r="E4246" s="3" t="s">
        <v>9825</v>
      </c>
      <c r="F4246" s="3" t="s">
        <v>26</v>
      </c>
      <c r="G4246" s="3" t="s">
        <v>175</v>
      </c>
      <c r="H4246" s="3" t="s">
        <v>107</v>
      </c>
      <c r="I4246" s="3" t="s">
        <v>9826</v>
      </c>
      <c r="J4246" s="3" t="s">
        <v>26</v>
      </c>
      <c r="K4246" s="3" t="s">
        <v>175</v>
      </c>
      <c r="L4246" s="3" t="s">
        <v>107</v>
      </c>
      <c r="O4246" s="3" t="s">
        <v>9</v>
      </c>
      <c r="P4246" s="3" t="s">
        <v>107</v>
      </c>
      <c r="Q4246" s="3" t="s">
        <v>10</v>
      </c>
      <c r="R4246" s="2" t="s">
        <v>109</v>
      </c>
      <c r="V4246" t="str">
        <f t="shared" si="227"/>
        <v>Remove</v>
      </c>
      <c r="W4246"/>
      <c r="X4246"/>
      <c r="Y4246"/>
      <c r="Z4246"/>
      <c r="AA4246"/>
      <c r="AC4246"/>
      <c r="AE4246"/>
    </row>
    <row r="4247" spans="1:31" hidden="1" x14ac:dyDescent="0.3">
      <c r="A4247" s="3">
        <v>3450572040</v>
      </c>
      <c r="B4247" s="3" t="s">
        <v>9501</v>
      </c>
      <c r="C4247" s="3" t="s">
        <v>9824</v>
      </c>
      <c r="D4247" s="3">
        <v>63.6102135182919</v>
      </c>
      <c r="E4247" s="3" t="s">
        <v>9827</v>
      </c>
      <c r="F4247" s="3" t="s">
        <v>26</v>
      </c>
      <c r="G4247" s="3" t="s">
        <v>175</v>
      </c>
      <c r="H4247" s="3" t="s">
        <v>107</v>
      </c>
      <c r="I4247" s="3" t="s">
        <v>9222</v>
      </c>
      <c r="J4247" s="3" t="s">
        <v>26</v>
      </c>
      <c r="K4247" s="3" t="s">
        <v>175</v>
      </c>
      <c r="L4247" s="3" t="s">
        <v>107</v>
      </c>
      <c r="N4247" s="3" t="s">
        <v>436</v>
      </c>
      <c r="O4247" s="3" t="s">
        <v>9</v>
      </c>
      <c r="P4247" s="3" t="s">
        <v>107</v>
      </c>
      <c r="Q4247" s="3" t="s">
        <v>10</v>
      </c>
      <c r="R4247" s="2" t="s">
        <v>109</v>
      </c>
      <c r="V4247" t="str">
        <f t="shared" si="227"/>
        <v>Remove</v>
      </c>
      <c r="W4247"/>
      <c r="X4247"/>
      <c r="Y4247"/>
      <c r="Z4247"/>
      <c r="AA4247"/>
      <c r="AC4247"/>
      <c r="AE4247"/>
    </row>
    <row r="4248" spans="1:31" hidden="1" x14ac:dyDescent="0.3">
      <c r="A4248" s="3">
        <v>3450567040</v>
      </c>
      <c r="B4248" s="3" t="s">
        <v>9501</v>
      </c>
      <c r="C4248" s="3" t="s">
        <v>9824</v>
      </c>
      <c r="D4248" s="3">
        <v>58.536842105263197</v>
      </c>
      <c r="E4248" s="3" t="s">
        <v>9828</v>
      </c>
      <c r="F4248" s="3" t="s">
        <v>26</v>
      </c>
      <c r="G4248" s="3" t="s">
        <v>175</v>
      </c>
      <c r="H4248" s="3" t="s">
        <v>107</v>
      </c>
      <c r="I4248" s="3" t="s">
        <v>9222</v>
      </c>
      <c r="J4248" s="3" t="s">
        <v>26</v>
      </c>
      <c r="K4248" s="3" t="s">
        <v>175</v>
      </c>
      <c r="L4248" s="3" t="s">
        <v>107</v>
      </c>
      <c r="N4248" s="3" t="s">
        <v>436</v>
      </c>
      <c r="O4248" s="3" t="s">
        <v>9</v>
      </c>
      <c r="P4248" s="3" t="s">
        <v>107</v>
      </c>
      <c r="Q4248" s="3" t="s">
        <v>10</v>
      </c>
      <c r="R4248" s="2" t="s">
        <v>507</v>
      </c>
      <c r="V4248" t="str">
        <f t="shared" si="227"/>
        <v>Remove</v>
      </c>
      <c r="W4248"/>
      <c r="X4248"/>
      <c r="Y4248"/>
      <c r="Z4248"/>
      <c r="AA4248"/>
      <c r="AC4248"/>
      <c r="AE4248"/>
    </row>
    <row r="4249" spans="1:31" hidden="1" x14ac:dyDescent="0.3">
      <c r="A4249" s="3">
        <v>3449184040</v>
      </c>
      <c r="B4249" s="3" t="s">
        <v>9501</v>
      </c>
      <c r="C4249" s="3" t="s">
        <v>9501</v>
      </c>
      <c r="D4249" s="3">
        <v>89.858610745583405</v>
      </c>
      <c r="E4249" s="3" t="s">
        <v>9829</v>
      </c>
      <c r="F4249" s="3" t="s">
        <v>26</v>
      </c>
      <c r="G4249" s="3" t="s">
        <v>27</v>
      </c>
      <c r="H4249" s="3" t="s">
        <v>4</v>
      </c>
      <c r="I4249" s="3" t="s">
        <v>9830</v>
      </c>
      <c r="J4249" s="3" t="s">
        <v>191</v>
      </c>
      <c r="K4249" s="3" t="s">
        <v>1206</v>
      </c>
      <c r="L4249" s="3" t="s">
        <v>4</v>
      </c>
      <c r="O4249" s="3" t="s">
        <v>9</v>
      </c>
      <c r="P4249" s="3" t="s">
        <v>4</v>
      </c>
      <c r="Q4249" s="3" t="s">
        <v>10</v>
      </c>
      <c r="V4249" t="str">
        <f t="shared" si="227"/>
        <v>Remove</v>
      </c>
      <c r="W4249"/>
      <c r="X4249"/>
      <c r="Y4249"/>
      <c r="Z4249"/>
      <c r="AA4249"/>
      <c r="AC4249"/>
      <c r="AE4249"/>
    </row>
    <row r="4250" spans="1:31" hidden="1" x14ac:dyDescent="0.3">
      <c r="A4250" s="3">
        <v>3448811040</v>
      </c>
      <c r="B4250" s="3" t="s">
        <v>9501</v>
      </c>
      <c r="C4250" s="3" t="s">
        <v>9501</v>
      </c>
      <c r="D4250" s="3">
        <v>109.695663129602</v>
      </c>
      <c r="E4250" s="3" t="s">
        <v>9831</v>
      </c>
      <c r="F4250" s="3" t="s">
        <v>2</v>
      </c>
      <c r="G4250" s="3" t="s">
        <v>3</v>
      </c>
      <c r="H4250" s="3" t="s">
        <v>4</v>
      </c>
      <c r="I4250" s="3" t="s">
        <v>9832</v>
      </c>
      <c r="J4250" s="3" t="s">
        <v>2</v>
      </c>
      <c r="K4250" s="3" t="s">
        <v>282</v>
      </c>
      <c r="L4250" s="3" t="s">
        <v>28</v>
      </c>
      <c r="O4250" s="3" t="s">
        <v>9</v>
      </c>
      <c r="P4250" s="3" t="s">
        <v>4</v>
      </c>
      <c r="Q4250" s="3" t="s">
        <v>10</v>
      </c>
      <c r="V4250" t="str">
        <f t="shared" si="227"/>
        <v>Remove</v>
      </c>
      <c r="W4250"/>
      <c r="X4250"/>
      <c r="Y4250"/>
      <c r="Z4250"/>
      <c r="AA4250"/>
      <c r="AC4250"/>
      <c r="AE4250"/>
    </row>
    <row r="4251" spans="1:31" hidden="1" x14ac:dyDescent="0.3">
      <c r="A4251" s="3">
        <v>3291417040</v>
      </c>
      <c r="B4251" s="3" t="s">
        <v>9501</v>
      </c>
      <c r="C4251" s="3" t="s">
        <v>9824</v>
      </c>
      <c r="D4251" s="3">
        <v>118.602651978784</v>
      </c>
      <c r="E4251" s="3" t="s">
        <v>9833</v>
      </c>
      <c r="F4251" s="3" t="s">
        <v>26</v>
      </c>
      <c r="G4251" s="3" t="s">
        <v>175</v>
      </c>
      <c r="H4251" s="3" t="s">
        <v>107</v>
      </c>
      <c r="I4251" s="3" t="s">
        <v>9834</v>
      </c>
      <c r="J4251" s="3" t="s">
        <v>26</v>
      </c>
      <c r="K4251" s="3" t="s">
        <v>175</v>
      </c>
      <c r="L4251" s="3" t="s">
        <v>107</v>
      </c>
      <c r="N4251" s="3" t="s">
        <v>436</v>
      </c>
      <c r="O4251" s="3" t="s">
        <v>9</v>
      </c>
      <c r="P4251" s="3" t="s">
        <v>107</v>
      </c>
      <c r="Q4251" s="3" t="s">
        <v>10</v>
      </c>
      <c r="R4251" s="2" t="s">
        <v>109</v>
      </c>
      <c r="V4251" t="str">
        <f t="shared" si="227"/>
        <v>Remove</v>
      </c>
      <c r="W4251"/>
      <c r="X4251"/>
      <c r="Y4251"/>
      <c r="Z4251"/>
      <c r="AA4251"/>
      <c r="AC4251"/>
      <c r="AE4251"/>
    </row>
    <row r="4252" spans="1:31" hidden="1" x14ac:dyDescent="0.3">
      <c r="A4252" s="3">
        <v>3449427040</v>
      </c>
      <c r="B4252" s="3" t="s">
        <v>8516</v>
      </c>
      <c r="C4252" s="3" t="s">
        <v>8516</v>
      </c>
      <c r="D4252" s="3">
        <v>192.97403512982399</v>
      </c>
      <c r="E4252" s="3" t="s">
        <v>9835</v>
      </c>
      <c r="F4252" s="3" t="s">
        <v>83</v>
      </c>
      <c r="G4252" s="3" t="s">
        <v>84</v>
      </c>
      <c r="H4252" s="3" t="s">
        <v>127</v>
      </c>
      <c r="I4252" s="3" t="s">
        <v>5899</v>
      </c>
      <c r="J4252" s="3" t="s">
        <v>41</v>
      </c>
      <c r="K4252" s="3" t="s">
        <v>223</v>
      </c>
      <c r="L4252" s="3" t="s">
        <v>127</v>
      </c>
      <c r="O4252" s="3" t="s">
        <v>9</v>
      </c>
      <c r="P4252" s="3" t="s">
        <v>127</v>
      </c>
      <c r="Q4252" s="3" t="s">
        <v>10</v>
      </c>
      <c r="V4252" t="str">
        <f t="shared" si="227"/>
        <v>Remove</v>
      </c>
      <c r="W4252"/>
      <c r="X4252"/>
      <c r="Y4252"/>
      <c r="Z4252"/>
      <c r="AA4252"/>
      <c r="AC4252"/>
      <c r="AE4252"/>
    </row>
    <row r="4253" spans="1:31" ht="28.8" x14ac:dyDescent="0.3">
      <c r="A4253" s="3">
        <v>3466169040</v>
      </c>
      <c r="B4253" s="3" t="s">
        <v>9836</v>
      </c>
      <c r="C4253" s="3" t="s">
        <v>9837</v>
      </c>
      <c r="D4253" s="3">
        <v>1642.88705849504</v>
      </c>
      <c r="E4253" s="3" t="s">
        <v>16068</v>
      </c>
      <c r="F4253" s="3" t="s">
        <v>26</v>
      </c>
      <c r="G4253" s="3" t="s">
        <v>175</v>
      </c>
      <c r="H4253" s="3" t="s">
        <v>16054</v>
      </c>
      <c r="I4253" s="3" t="s">
        <v>16060</v>
      </c>
      <c r="J4253" s="3" t="s">
        <v>38</v>
      </c>
      <c r="K4253" s="3" t="s">
        <v>1647</v>
      </c>
      <c r="L4253" s="3" t="s">
        <v>107</v>
      </c>
      <c r="O4253" s="3" t="s">
        <v>9</v>
      </c>
      <c r="P4253" s="3" t="s">
        <v>107</v>
      </c>
      <c r="Q4253" s="3" t="s">
        <v>10</v>
      </c>
      <c r="R4253" s="2" t="s">
        <v>109</v>
      </c>
      <c r="S4253" s="3">
        <v>28.68</v>
      </c>
      <c r="T4253" s="3">
        <v>20.48</v>
      </c>
      <c r="U4253" s="3">
        <v>9.5</v>
      </c>
      <c r="V4253" s="3" t="str">
        <f t="shared" si="227"/>
        <v>Keep</v>
      </c>
      <c r="W4253" s="2" t="str">
        <f>MID(B4253, 5, 11)</f>
        <v>Sep 04 2019</v>
      </c>
      <c r="X4253" s="3">
        <f t="shared" ref="X4253" si="228">VALUE(RIGHT(W4253,4))</f>
        <v>2019</v>
      </c>
      <c r="Y4253" s="2" t="str">
        <f>H4253&amp;X4253</f>
        <v>india2019</v>
      </c>
      <c r="Z4253" s="1" t="s">
        <v>16098</v>
      </c>
      <c r="AA4253" s="1">
        <f>IFERROR(VLOOKUP(Z4253, RISKSHEET!$A$2:$G$1000, 4, FALSE), "Missing")</f>
        <v>-6.7227154970169095E-2</v>
      </c>
      <c r="AB4253">
        <f>IFERROR(VLOOKUP(Z4253, RISKSHEET!$A$2:$G$1000, 5, FALSE), "Missing")</f>
        <v>-0.79684698581695601</v>
      </c>
      <c r="AC4253" s="1">
        <f>IFERROR(VLOOKUP(Z4253, RISKSHEET!$A$2:$G$1000, 6, FALSE), "Missing")</f>
        <v>0.13077183067798601</v>
      </c>
      <c r="AD4253" t="str">
        <f>_xlfn.XLOOKUP(Z4253, CREDITRATING!I:I, CREDITRATING!E:E, "Missing")</f>
        <v>BB</v>
      </c>
      <c r="AE4253" s="1">
        <f>_xlfn.XLOOKUP(Z4253, CREDITRATING!I:I, CREDITRATING!F:F, "Missing")</f>
        <v>12</v>
      </c>
    </row>
    <row r="4254" spans="1:31" hidden="1" x14ac:dyDescent="0.3">
      <c r="A4254" s="3">
        <v>3449374040</v>
      </c>
      <c r="B4254" s="3" t="s">
        <v>9836</v>
      </c>
      <c r="C4254" s="3" t="s">
        <v>9836</v>
      </c>
      <c r="D4254" s="3">
        <v>126.24355723957299</v>
      </c>
      <c r="E4254" s="3" t="s">
        <v>9838</v>
      </c>
      <c r="F4254" s="3" t="s">
        <v>2</v>
      </c>
      <c r="G4254" s="3" t="s">
        <v>208</v>
      </c>
      <c r="H4254" s="3" t="s">
        <v>4</v>
      </c>
      <c r="I4254" s="3" t="s">
        <v>4022</v>
      </c>
      <c r="J4254" s="3" t="s">
        <v>13</v>
      </c>
      <c r="K4254" s="3" t="s">
        <v>96</v>
      </c>
      <c r="L4254" s="3" t="s">
        <v>4</v>
      </c>
      <c r="O4254" s="3" t="s">
        <v>9</v>
      </c>
      <c r="P4254" s="3" t="s">
        <v>4</v>
      </c>
      <c r="Q4254" s="3" t="s">
        <v>10</v>
      </c>
      <c r="V4254" t="str">
        <f t="shared" si="227"/>
        <v>Remove</v>
      </c>
      <c r="W4254"/>
      <c r="X4254"/>
      <c r="Y4254"/>
      <c r="Z4254"/>
      <c r="AA4254"/>
      <c r="AC4254"/>
      <c r="AE4254"/>
    </row>
    <row r="4255" spans="1:31" hidden="1" x14ac:dyDescent="0.3">
      <c r="A4255" s="3">
        <v>3419376040</v>
      </c>
      <c r="B4255" s="3" t="s">
        <v>9836</v>
      </c>
      <c r="C4255" s="3" t="s">
        <v>9839</v>
      </c>
      <c r="D4255" s="3">
        <v>536.05937543761399</v>
      </c>
      <c r="E4255" s="3" t="s">
        <v>9840</v>
      </c>
      <c r="F4255" s="3" t="s">
        <v>18</v>
      </c>
      <c r="G4255" s="3" t="s">
        <v>186</v>
      </c>
      <c r="H4255" s="3" t="s">
        <v>4</v>
      </c>
      <c r="I4255" s="3" t="s">
        <v>9841</v>
      </c>
      <c r="J4255" s="3" t="s">
        <v>26</v>
      </c>
      <c r="K4255" s="3" t="s">
        <v>27</v>
      </c>
      <c r="L4255" s="3" t="s">
        <v>28</v>
      </c>
      <c r="O4255" s="3" t="s">
        <v>9</v>
      </c>
      <c r="P4255" s="3" t="s">
        <v>4</v>
      </c>
      <c r="Q4255" s="3" t="s">
        <v>10</v>
      </c>
      <c r="V4255" t="str">
        <f t="shared" si="227"/>
        <v>Remove</v>
      </c>
      <c r="W4255"/>
      <c r="X4255"/>
      <c r="Y4255"/>
      <c r="Z4255"/>
      <c r="AA4255"/>
      <c r="AC4255"/>
      <c r="AE4255"/>
    </row>
    <row r="4256" spans="1:31" hidden="1" x14ac:dyDescent="0.3">
      <c r="A4256" s="3">
        <v>3449308040</v>
      </c>
      <c r="B4256" s="3" t="s">
        <v>9839</v>
      </c>
      <c r="C4256" s="3" t="s">
        <v>9839</v>
      </c>
      <c r="D4256" s="3">
        <v>110.628763478504</v>
      </c>
      <c r="E4256" s="3" t="s">
        <v>9842</v>
      </c>
      <c r="F4256" s="3" t="s">
        <v>18</v>
      </c>
      <c r="G4256" s="3" t="s">
        <v>186</v>
      </c>
      <c r="H4256" s="3" t="s">
        <v>4</v>
      </c>
      <c r="I4256" s="3" t="s">
        <v>9843</v>
      </c>
      <c r="J4256" s="3" t="s">
        <v>18</v>
      </c>
      <c r="K4256" s="3" t="s">
        <v>186</v>
      </c>
      <c r="L4256" s="3" t="s">
        <v>4</v>
      </c>
      <c r="O4256" s="3" t="s">
        <v>9</v>
      </c>
      <c r="P4256" s="3" t="s">
        <v>4</v>
      </c>
      <c r="Q4256" s="3" t="s">
        <v>10</v>
      </c>
      <c r="V4256" t="str">
        <f t="shared" si="227"/>
        <v>Remove</v>
      </c>
      <c r="W4256"/>
      <c r="X4256"/>
      <c r="Y4256"/>
      <c r="Z4256"/>
      <c r="AA4256"/>
      <c r="AC4256"/>
      <c r="AE4256"/>
    </row>
    <row r="4257" spans="1:31" hidden="1" x14ac:dyDescent="0.3">
      <c r="A4257" s="3">
        <v>3442198040</v>
      </c>
      <c r="B4257" s="3" t="s">
        <v>9839</v>
      </c>
      <c r="C4257" s="3" t="s">
        <v>9839</v>
      </c>
      <c r="D4257" s="3">
        <v>2000.0058815292</v>
      </c>
      <c r="E4257" s="3" t="s">
        <v>9844</v>
      </c>
      <c r="F4257" s="3" t="s">
        <v>191</v>
      </c>
      <c r="G4257" s="3" t="s">
        <v>192</v>
      </c>
      <c r="H4257" s="3" t="s">
        <v>4</v>
      </c>
      <c r="I4257" s="3" t="s">
        <v>190</v>
      </c>
      <c r="J4257" s="3" t="s">
        <v>191</v>
      </c>
      <c r="K4257" s="3" t="s">
        <v>192</v>
      </c>
      <c r="L4257" s="3" t="s">
        <v>4</v>
      </c>
      <c r="O4257" s="3" t="s">
        <v>9</v>
      </c>
      <c r="P4257" s="3" t="s">
        <v>4</v>
      </c>
      <c r="Q4257" s="3" t="s">
        <v>10</v>
      </c>
      <c r="V4257" t="str">
        <f t="shared" si="227"/>
        <v>Remove</v>
      </c>
      <c r="W4257"/>
      <c r="X4257"/>
      <c r="Y4257"/>
      <c r="Z4257"/>
      <c r="AA4257"/>
      <c r="AC4257"/>
      <c r="AE4257"/>
    </row>
    <row r="4258" spans="1:31" hidden="1" x14ac:dyDescent="0.3">
      <c r="A4258" s="3">
        <v>3450599040</v>
      </c>
      <c r="B4258" s="3" t="s">
        <v>9845</v>
      </c>
      <c r="C4258" s="3" t="s">
        <v>9845</v>
      </c>
      <c r="D4258" s="3">
        <v>526.699082106677</v>
      </c>
      <c r="E4258" s="3" t="s">
        <v>9846</v>
      </c>
      <c r="F4258" s="3" t="s">
        <v>13</v>
      </c>
      <c r="G4258" s="3" t="s">
        <v>838</v>
      </c>
      <c r="H4258" s="3" t="s">
        <v>4</v>
      </c>
      <c r="I4258" s="3" t="s">
        <v>9847</v>
      </c>
      <c r="J4258" s="3" t="s">
        <v>26</v>
      </c>
      <c r="K4258" s="3" t="s">
        <v>511</v>
      </c>
      <c r="L4258" s="3" t="s">
        <v>28</v>
      </c>
      <c r="N4258" s="3" t="s">
        <v>8696</v>
      </c>
      <c r="O4258" s="3" t="s">
        <v>9</v>
      </c>
      <c r="P4258" s="3" t="s">
        <v>4</v>
      </c>
      <c r="Q4258" s="3" t="s">
        <v>10</v>
      </c>
      <c r="V4258" t="str">
        <f t="shared" si="227"/>
        <v>Remove</v>
      </c>
      <c r="W4258"/>
      <c r="X4258"/>
      <c r="Y4258"/>
      <c r="Z4258"/>
      <c r="AA4258"/>
      <c r="AC4258"/>
      <c r="AE4258"/>
    </row>
    <row r="4259" spans="1:31" hidden="1" x14ac:dyDescent="0.3">
      <c r="A4259" s="3">
        <v>3449781040</v>
      </c>
      <c r="B4259" s="3" t="s">
        <v>9845</v>
      </c>
      <c r="C4259" s="3" t="s">
        <v>9837</v>
      </c>
      <c r="D4259" s="3">
        <v>130.814975186628</v>
      </c>
      <c r="E4259" s="3" t="s">
        <v>9848</v>
      </c>
      <c r="F4259" s="3" t="s">
        <v>13</v>
      </c>
      <c r="G4259" s="3" t="s">
        <v>838</v>
      </c>
      <c r="H4259" s="3" t="s">
        <v>4</v>
      </c>
      <c r="I4259" s="3" t="s">
        <v>9849</v>
      </c>
      <c r="J4259" s="3" t="s">
        <v>13</v>
      </c>
      <c r="K4259" s="3" t="s">
        <v>74</v>
      </c>
      <c r="L4259" s="3" t="s">
        <v>4</v>
      </c>
      <c r="O4259" s="3" t="s">
        <v>9</v>
      </c>
      <c r="P4259" s="3" t="s">
        <v>4</v>
      </c>
      <c r="Q4259" s="3" t="s">
        <v>10</v>
      </c>
      <c r="V4259" t="str">
        <f t="shared" si="227"/>
        <v>Remove</v>
      </c>
      <c r="W4259"/>
      <c r="X4259"/>
      <c r="Y4259"/>
      <c r="Z4259"/>
      <c r="AA4259"/>
      <c r="AC4259"/>
      <c r="AE4259"/>
    </row>
    <row r="4260" spans="1:31" ht="28.8" x14ac:dyDescent="0.3">
      <c r="A4260" s="3">
        <v>3490193040</v>
      </c>
      <c r="B4260" s="3" t="s">
        <v>9837</v>
      </c>
      <c r="C4260" s="3" t="s">
        <v>9837</v>
      </c>
      <c r="D4260" s="3">
        <v>195.756421250931</v>
      </c>
      <c r="E4260" s="3" t="s">
        <v>9850</v>
      </c>
      <c r="F4260" s="3" t="s">
        <v>13</v>
      </c>
      <c r="G4260" s="3" t="s">
        <v>56</v>
      </c>
      <c r="H4260" s="3" t="s">
        <v>16004</v>
      </c>
      <c r="I4260" s="3" t="s">
        <v>9851</v>
      </c>
      <c r="J4260" s="3" t="s">
        <v>26</v>
      </c>
      <c r="K4260" s="3" t="s">
        <v>27</v>
      </c>
      <c r="L4260" s="3" t="s">
        <v>4</v>
      </c>
      <c r="M4260" s="3" t="s">
        <v>6096</v>
      </c>
      <c r="N4260" s="3" t="s">
        <v>9852</v>
      </c>
      <c r="O4260" s="3" t="s">
        <v>9</v>
      </c>
      <c r="P4260" s="3" t="s">
        <v>4</v>
      </c>
      <c r="Q4260" s="3" t="s">
        <v>10</v>
      </c>
      <c r="R4260" s="2" t="s">
        <v>194</v>
      </c>
      <c r="S4260" s="3">
        <v>82.43</v>
      </c>
      <c r="T4260" s="3">
        <v>87.07</v>
      </c>
      <c r="U4260" s="3">
        <v>83.24</v>
      </c>
      <c r="V4260" s="3" t="str">
        <f t="shared" si="227"/>
        <v>Keep</v>
      </c>
      <c r="W4260" s="2" t="str">
        <f>MID(B4260, 5, 11)</f>
        <v>Sep 09 2019</v>
      </c>
      <c r="X4260" s="3">
        <f t="shared" ref="X4260" si="229">VALUE(RIGHT(W4260,4))</f>
        <v>2019</v>
      </c>
      <c r="Y4260" s="2" t="str">
        <f>H4260&amp;X4260</f>
        <v>china2019</v>
      </c>
      <c r="Z4260" s="1" t="s">
        <v>16100</v>
      </c>
      <c r="AA4260" s="1">
        <f>IFERROR(VLOOKUP(Z4260, RISKSHEET!$A$2:$G$1000, 4, FALSE), "Missing")</f>
        <v>-0.26168152689933799</v>
      </c>
      <c r="AB4260">
        <f>IFERROR(VLOOKUP(Z4260, RISKSHEET!$A$2:$G$1000, 5, FALSE), "Missing")</f>
        <v>-0.25978067517280601</v>
      </c>
      <c r="AC4260" s="1">
        <f>IFERROR(VLOOKUP(Z4260, RISKSHEET!$A$2:$G$1000, 6, FALSE), "Missing")</f>
        <v>0.54486250877380404</v>
      </c>
      <c r="AD4260" t="str">
        <f>_xlfn.XLOOKUP(Z4260, CREDITRATING!I:I, CREDITRATING!E:E, "Missing")</f>
        <v>A+</v>
      </c>
      <c r="AE4260" s="1">
        <f>_xlfn.XLOOKUP(Z4260, CREDITRATING!I:I, CREDITRATING!F:F, "Missing")</f>
        <v>5</v>
      </c>
    </row>
    <row r="4261" spans="1:31" hidden="1" x14ac:dyDescent="0.3">
      <c r="A4261" s="3">
        <v>3451128040</v>
      </c>
      <c r="B4261" s="3" t="s">
        <v>9837</v>
      </c>
      <c r="C4261" s="3" t="s">
        <v>9853</v>
      </c>
      <c r="D4261" s="3">
        <v>644.86071428571404</v>
      </c>
      <c r="E4261" s="3" t="s">
        <v>9854</v>
      </c>
      <c r="F4261" s="3" t="s">
        <v>2</v>
      </c>
      <c r="G4261" s="3" t="s">
        <v>181</v>
      </c>
      <c r="H4261" s="3" t="s">
        <v>4</v>
      </c>
      <c r="I4261" s="3" t="s">
        <v>182</v>
      </c>
      <c r="J4261" s="3" t="s">
        <v>26</v>
      </c>
      <c r="K4261" s="3" t="s">
        <v>27</v>
      </c>
      <c r="L4261" s="3" t="s">
        <v>4</v>
      </c>
      <c r="O4261" s="3" t="s">
        <v>9</v>
      </c>
      <c r="P4261" s="3" t="s">
        <v>4</v>
      </c>
      <c r="Q4261" s="3" t="s">
        <v>10</v>
      </c>
      <c r="R4261" s="2" t="s">
        <v>28</v>
      </c>
      <c r="V4261" t="str">
        <f t="shared" si="227"/>
        <v>Remove</v>
      </c>
      <c r="W4261"/>
      <c r="X4261"/>
      <c r="Y4261"/>
      <c r="Z4261"/>
      <c r="AA4261"/>
      <c r="AC4261"/>
      <c r="AE4261"/>
    </row>
    <row r="4262" spans="1:31" hidden="1" x14ac:dyDescent="0.3">
      <c r="A4262" s="3">
        <v>3444696040</v>
      </c>
      <c r="B4262" s="3" t="s">
        <v>9837</v>
      </c>
      <c r="C4262" s="3" t="s">
        <v>9837</v>
      </c>
      <c r="D4262" s="3">
        <v>250.02419213147499</v>
      </c>
      <c r="E4262" s="3" t="s">
        <v>9855</v>
      </c>
      <c r="F4262" s="3" t="s">
        <v>83</v>
      </c>
      <c r="G4262" s="3" t="s">
        <v>159</v>
      </c>
      <c r="H4262" s="3" t="s">
        <v>332</v>
      </c>
      <c r="I4262" s="3" t="s">
        <v>9856</v>
      </c>
      <c r="J4262" s="3" t="s">
        <v>26</v>
      </c>
      <c r="K4262" s="3" t="s">
        <v>27</v>
      </c>
      <c r="L4262" s="3" t="s">
        <v>332</v>
      </c>
      <c r="M4262" s="3" t="s">
        <v>9857</v>
      </c>
      <c r="O4262" s="3" t="s">
        <v>9</v>
      </c>
      <c r="P4262" s="3" t="s">
        <v>332</v>
      </c>
      <c r="Q4262" s="3" t="s">
        <v>10</v>
      </c>
      <c r="V4262" t="str">
        <f t="shared" si="227"/>
        <v>Remove</v>
      </c>
      <c r="W4262"/>
      <c r="X4262"/>
      <c r="Y4262"/>
      <c r="Z4262"/>
      <c r="AA4262"/>
      <c r="AC4262"/>
      <c r="AE4262"/>
    </row>
    <row r="4263" spans="1:31" hidden="1" x14ac:dyDescent="0.3">
      <c r="A4263" s="3">
        <v>3450882040</v>
      </c>
      <c r="B4263" s="3" t="s">
        <v>9154</v>
      </c>
      <c r="C4263" s="3" t="s">
        <v>9858</v>
      </c>
      <c r="D4263" s="3">
        <v>267.40071136353998</v>
      </c>
      <c r="E4263" s="3" t="s">
        <v>9859</v>
      </c>
      <c r="F4263" s="3" t="s">
        <v>23</v>
      </c>
      <c r="G4263" s="3" t="s">
        <v>126</v>
      </c>
      <c r="H4263" s="3" t="s">
        <v>4</v>
      </c>
      <c r="I4263" s="3" t="s">
        <v>9860</v>
      </c>
      <c r="J4263" s="3" t="s">
        <v>23</v>
      </c>
      <c r="K4263" s="3" t="s">
        <v>137</v>
      </c>
      <c r="L4263" s="3" t="s">
        <v>4</v>
      </c>
      <c r="N4263" s="3" t="s">
        <v>649</v>
      </c>
      <c r="O4263" s="3" t="s">
        <v>9</v>
      </c>
      <c r="P4263" s="3" t="s">
        <v>4</v>
      </c>
      <c r="Q4263" s="3" t="s">
        <v>10</v>
      </c>
      <c r="V4263" t="str">
        <f t="shared" si="227"/>
        <v>Remove</v>
      </c>
      <c r="W4263"/>
      <c r="X4263"/>
      <c r="Y4263"/>
      <c r="Z4263"/>
      <c r="AA4263"/>
      <c r="AC4263"/>
      <c r="AE4263"/>
    </row>
    <row r="4264" spans="1:31" ht="28.8" hidden="1" x14ac:dyDescent="0.3">
      <c r="A4264" s="3">
        <v>3941301040</v>
      </c>
      <c r="B4264" s="3" t="s">
        <v>9861</v>
      </c>
      <c r="C4264" s="3" t="s">
        <v>9862</v>
      </c>
      <c r="D4264" s="3">
        <v>851.880758914225</v>
      </c>
      <c r="E4264" s="3" t="s">
        <v>9863</v>
      </c>
      <c r="F4264" s="3" t="s">
        <v>83</v>
      </c>
      <c r="G4264" s="3" t="s">
        <v>159</v>
      </c>
      <c r="H4264" s="3" t="s">
        <v>107</v>
      </c>
      <c r="I4264" s="3" t="s">
        <v>9864</v>
      </c>
      <c r="J4264" s="3" t="s">
        <v>83</v>
      </c>
      <c r="K4264" s="3" t="s">
        <v>159</v>
      </c>
      <c r="L4264" s="3" t="s">
        <v>107</v>
      </c>
      <c r="M4264" s="3" t="s">
        <v>436</v>
      </c>
      <c r="O4264" s="3" t="s">
        <v>9</v>
      </c>
      <c r="P4264" s="3" t="s">
        <v>107</v>
      </c>
      <c r="Q4264" s="3" t="s">
        <v>10</v>
      </c>
      <c r="R4264" s="2" t="s">
        <v>15959</v>
      </c>
      <c r="V4264" t="str">
        <f t="shared" si="227"/>
        <v>Remove</v>
      </c>
      <c r="W4264"/>
      <c r="X4264"/>
      <c r="Y4264"/>
      <c r="Z4264"/>
      <c r="AA4264"/>
      <c r="AC4264"/>
      <c r="AE4264"/>
    </row>
    <row r="4265" spans="1:31" hidden="1" x14ac:dyDescent="0.3">
      <c r="A4265" s="3">
        <v>3453115040</v>
      </c>
      <c r="B4265" s="3" t="s">
        <v>9861</v>
      </c>
      <c r="C4265" s="3" t="s">
        <v>9861</v>
      </c>
      <c r="D4265" s="3">
        <v>61.299874917431403</v>
      </c>
      <c r="E4265" s="3" t="s">
        <v>9865</v>
      </c>
      <c r="F4265" s="3" t="s">
        <v>2</v>
      </c>
      <c r="G4265" s="3" t="s">
        <v>3</v>
      </c>
      <c r="H4265" s="3" t="s">
        <v>4</v>
      </c>
      <c r="I4265" s="3" t="s">
        <v>9866</v>
      </c>
      <c r="J4265" s="3" t="s">
        <v>26</v>
      </c>
      <c r="K4265" s="3" t="s">
        <v>72</v>
      </c>
      <c r="L4265" s="3" t="s">
        <v>4</v>
      </c>
      <c r="O4265" s="3" t="s">
        <v>9</v>
      </c>
      <c r="P4265" s="3" t="s">
        <v>4</v>
      </c>
      <c r="Q4265" s="3" t="s">
        <v>10</v>
      </c>
      <c r="V4265" t="str">
        <f t="shared" si="227"/>
        <v>Remove</v>
      </c>
      <c r="W4265"/>
      <c r="X4265"/>
      <c r="Y4265"/>
      <c r="Z4265"/>
      <c r="AA4265"/>
      <c r="AC4265"/>
      <c r="AE4265"/>
    </row>
    <row r="4266" spans="1:31" hidden="1" x14ac:dyDescent="0.3">
      <c r="A4266" s="3">
        <v>3452551040</v>
      </c>
      <c r="B4266" s="3" t="s">
        <v>9861</v>
      </c>
      <c r="C4266" s="3" t="s">
        <v>9861</v>
      </c>
      <c r="D4266" s="3">
        <v>809.73451576180901</v>
      </c>
      <c r="E4266" s="3" t="s">
        <v>9867</v>
      </c>
      <c r="F4266" s="3" t="s">
        <v>6</v>
      </c>
      <c r="G4266" s="3" t="s">
        <v>34</v>
      </c>
      <c r="H4266" s="3" t="s">
        <v>4</v>
      </c>
      <c r="I4266" s="3" t="s">
        <v>9868</v>
      </c>
      <c r="J4266" s="3" t="s">
        <v>62</v>
      </c>
      <c r="K4266" s="3" t="s">
        <v>113</v>
      </c>
      <c r="L4266" s="3" t="s">
        <v>4</v>
      </c>
      <c r="N4266" s="3" t="s">
        <v>9869</v>
      </c>
      <c r="O4266" s="3" t="s">
        <v>9</v>
      </c>
      <c r="P4266" s="3" t="s">
        <v>4</v>
      </c>
      <c r="Q4266" s="3" t="s">
        <v>10</v>
      </c>
      <c r="V4266" t="str">
        <f t="shared" si="227"/>
        <v>Remove</v>
      </c>
      <c r="W4266"/>
      <c r="X4266"/>
      <c r="Y4266"/>
      <c r="Z4266"/>
      <c r="AA4266"/>
      <c r="AC4266"/>
      <c r="AE4266"/>
    </row>
    <row r="4267" spans="1:31" hidden="1" x14ac:dyDescent="0.3">
      <c r="A4267" s="3">
        <v>3452288040</v>
      </c>
      <c r="B4267" s="3" t="s">
        <v>9861</v>
      </c>
      <c r="C4267" s="3" t="s">
        <v>9861</v>
      </c>
      <c r="D4267" s="3">
        <v>632.439953339986</v>
      </c>
      <c r="E4267" s="3" t="s">
        <v>9870</v>
      </c>
      <c r="F4267" s="3" t="s">
        <v>41</v>
      </c>
      <c r="G4267" s="3" t="s">
        <v>459</v>
      </c>
      <c r="H4267" s="3" t="s">
        <v>4</v>
      </c>
      <c r="I4267" s="3" t="s">
        <v>9871</v>
      </c>
      <c r="J4267" s="3" t="s">
        <v>41</v>
      </c>
      <c r="K4267" s="3" t="s">
        <v>459</v>
      </c>
      <c r="L4267" s="3" t="s">
        <v>4</v>
      </c>
      <c r="O4267" s="3" t="s">
        <v>9</v>
      </c>
      <c r="P4267" s="3" t="s">
        <v>4</v>
      </c>
      <c r="Q4267" s="3" t="s">
        <v>10</v>
      </c>
      <c r="V4267" t="str">
        <f t="shared" si="227"/>
        <v>Remove</v>
      </c>
      <c r="W4267"/>
      <c r="X4267"/>
      <c r="Y4267"/>
      <c r="Z4267"/>
      <c r="AA4267"/>
      <c r="AC4267"/>
      <c r="AE4267"/>
    </row>
    <row r="4268" spans="1:31" ht="28.8" x14ac:dyDescent="0.3">
      <c r="A4268" s="3">
        <v>3452513040</v>
      </c>
      <c r="B4268" s="3" t="s">
        <v>9872</v>
      </c>
      <c r="C4268" s="3" t="s">
        <v>9872</v>
      </c>
      <c r="D4268" s="3">
        <v>1522.06337321825</v>
      </c>
      <c r="E4268" s="3" t="s">
        <v>9873</v>
      </c>
      <c r="F4268" s="3" t="s">
        <v>13</v>
      </c>
      <c r="G4268" s="3" t="s">
        <v>14</v>
      </c>
      <c r="H4268" s="3" t="s">
        <v>16004</v>
      </c>
      <c r="I4268" s="3" t="s">
        <v>25</v>
      </c>
      <c r="J4268" s="3" t="s">
        <v>26</v>
      </c>
      <c r="K4268" s="3" t="s">
        <v>27</v>
      </c>
      <c r="L4268" s="3" t="s">
        <v>4</v>
      </c>
      <c r="M4268" s="3" t="s">
        <v>2539</v>
      </c>
      <c r="N4268" s="3" t="s">
        <v>9874</v>
      </c>
      <c r="O4268" s="3" t="s">
        <v>9</v>
      </c>
      <c r="P4268" s="3" t="s">
        <v>4</v>
      </c>
      <c r="Q4268" s="3" t="s">
        <v>10</v>
      </c>
      <c r="R4268" s="2" t="s">
        <v>482</v>
      </c>
      <c r="S4268" s="3">
        <v>16.36</v>
      </c>
      <c r="T4268" s="3">
        <v>22.77</v>
      </c>
      <c r="U4268" s="3">
        <v>38.78</v>
      </c>
      <c r="V4268" s="3" t="str">
        <f t="shared" si="227"/>
        <v>Keep</v>
      </c>
      <c r="W4268" s="2" t="str">
        <f>MID(B4268, 5, 11)</f>
        <v>Sep 13 2019</v>
      </c>
      <c r="X4268" s="3">
        <f t="shared" ref="X4268" si="230">VALUE(RIGHT(W4268,4))</f>
        <v>2019</v>
      </c>
      <c r="Y4268" s="2" t="str">
        <f>H4268&amp;X4268</f>
        <v>china2019</v>
      </c>
      <c r="Z4268" s="1" t="s">
        <v>16100</v>
      </c>
      <c r="AA4268" s="1">
        <f>IFERROR(VLOOKUP(Z4268, RISKSHEET!$A$2:$G$1000, 4, FALSE), "Missing")</f>
        <v>-0.26168152689933799</v>
      </c>
      <c r="AB4268">
        <f>IFERROR(VLOOKUP(Z4268, RISKSHEET!$A$2:$G$1000, 5, FALSE), "Missing")</f>
        <v>-0.25978067517280601</v>
      </c>
      <c r="AC4268" s="1">
        <f>IFERROR(VLOOKUP(Z4268, RISKSHEET!$A$2:$G$1000, 6, FALSE), "Missing")</f>
        <v>0.54486250877380404</v>
      </c>
      <c r="AD4268" t="str">
        <f>_xlfn.XLOOKUP(Z4268, CREDITRATING!I:I, CREDITRATING!E:E, "Missing")</f>
        <v>A+</v>
      </c>
      <c r="AE4268" s="1">
        <f>_xlfn.XLOOKUP(Z4268, CREDITRATING!I:I, CREDITRATING!F:F, "Missing")</f>
        <v>5</v>
      </c>
    </row>
    <row r="4269" spans="1:31" hidden="1" x14ac:dyDescent="0.3">
      <c r="A4269" s="3">
        <v>3459255040</v>
      </c>
      <c r="B4269" s="3" t="s">
        <v>9289</v>
      </c>
      <c r="C4269" s="3" t="s">
        <v>9289</v>
      </c>
      <c r="D4269" s="3">
        <v>54.123749274685501</v>
      </c>
      <c r="E4269" s="3" t="s">
        <v>9875</v>
      </c>
      <c r="F4269" s="3" t="s">
        <v>191</v>
      </c>
      <c r="G4269" s="3" t="s">
        <v>1568</v>
      </c>
      <c r="H4269" s="3" t="s">
        <v>4</v>
      </c>
      <c r="I4269" s="3" t="s">
        <v>25</v>
      </c>
      <c r="J4269" s="3" t="s">
        <v>26</v>
      </c>
      <c r="K4269" s="3" t="s">
        <v>27</v>
      </c>
      <c r="L4269" s="3" t="s">
        <v>4</v>
      </c>
      <c r="O4269" s="3" t="s">
        <v>9</v>
      </c>
      <c r="P4269" s="3" t="s">
        <v>4</v>
      </c>
      <c r="Q4269" s="3" t="s">
        <v>10</v>
      </c>
      <c r="V4269" t="str">
        <f t="shared" si="227"/>
        <v>Remove</v>
      </c>
      <c r="W4269"/>
      <c r="X4269"/>
      <c r="Y4269"/>
      <c r="Z4269"/>
      <c r="AA4269"/>
      <c r="AC4269"/>
      <c r="AE4269"/>
    </row>
    <row r="4270" spans="1:31" hidden="1" x14ac:dyDescent="0.3">
      <c r="A4270" s="3">
        <v>3454635040</v>
      </c>
      <c r="B4270" s="3" t="s">
        <v>9289</v>
      </c>
      <c r="C4270" s="3" t="s">
        <v>9289</v>
      </c>
      <c r="D4270" s="3">
        <v>105.776776879244</v>
      </c>
      <c r="E4270" s="3" t="s">
        <v>9876</v>
      </c>
      <c r="F4270" s="3" t="s">
        <v>41</v>
      </c>
      <c r="G4270" s="3" t="s">
        <v>323</v>
      </c>
      <c r="H4270" s="3" t="s">
        <v>332</v>
      </c>
      <c r="I4270" s="3" t="s">
        <v>9877</v>
      </c>
      <c r="J4270" s="3" t="s">
        <v>83</v>
      </c>
      <c r="K4270" s="3" t="s">
        <v>159</v>
      </c>
      <c r="L4270" s="3" t="s">
        <v>332</v>
      </c>
      <c r="M4270" s="3" t="s">
        <v>9878</v>
      </c>
      <c r="O4270" s="3" t="s">
        <v>9</v>
      </c>
      <c r="P4270" s="3" t="s">
        <v>332</v>
      </c>
      <c r="Q4270" s="3" t="s">
        <v>10</v>
      </c>
      <c r="V4270" t="str">
        <f t="shared" si="227"/>
        <v>Remove</v>
      </c>
      <c r="W4270"/>
      <c r="X4270"/>
      <c r="Y4270"/>
      <c r="Z4270"/>
      <c r="AA4270"/>
      <c r="AC4270"/>
      <c r="AE4270"/>
    </row>
    <row r="4271" spans="1:31" hidden="1" x14ac:dyDescent="0.3">
      <c r="A4271" s="3">
        <v>3453704040</v>
      </c>
      <c r="B4271" s="3" t="s">
        <v>9289</v>
      </c>
      <c r="C4271" s="3" t="s">
        <v>9879</v>
      </c>
      <c r="D4271" s="3">
        <v>66.495425553407003</v>
      </c>
      <c r="E4271" s="3" t="s">
        <v>9880</v>
      </c>
      <c r="F4271" s="3" t="s">
        <v>41</v>
      </c>
      <c r="G4271" s="3" t="s">
        <v>42</v>
      </c>
      <c r="H4271" s="3" t="s">
        <v>4</v>
      </c>
      <c r="I4271" s="3" t="s">
        <v>9881</v>
      </c>
      <c r="J4271" s="3" t="s">
        <v>2</v>
      </c>
      <c r="K4271" s="3" t="s">
        <v>3</v>
      </c>
      <c r="L4271" s="3" t="s">
        <v>4</v>
      </c>
      <c r="O4271" s="3" t="s">
        <v>9</v>
      </c>
      <c r="P4271" s="3" t="s">
        <v>4</v>
      </c>
      <c r="Q4271" s="3" t="s">
        <v>10</v>
      </c>
      <c r="V4271" t="str">
        <f t="shared" si="227"/>
        <v>Remove</v>
      </c>
      <c r="W4271"/>
      <c r="X4271"/>
      <c r="Y4271"/>
      <c r="Z4271"/>
      <c r="AA4271"/>
      <c r="AC4271"/>
      <c r="AE4271"/>
    </row>
    <row r="4272" spans="1:31" hidden="1" x14ac:dyDescent="0.3">
      <c r="A4272" s="3">
        <v>3453644040</v>
      </c>
      <c r="B4272" s="3" t="s">
        <v>9289</v>
      </c>
      <c r="C4272" s="3" t="s">
        <v>9289</v>
      </c>
      <c r="D4272" s="3">
        <v>609.73605627025597</v>
      </c>
      <c r="E4272" s="3" t="s">
        <v>9882</v>
      </c>
      <c r="F4272" s="3" t="s">
        <v>6</v>
      </c>
      <c r="G4272" s="3" t="s">
        <v>117</v>
      </c>
      <c r="H4272" s="3" t="s">
        <v>4</v>
      </c>
      <c r="I4272" s="3" t="s">
        <v>9883</v>
      </c>
      <c r="J4272" s="3" t="s">
        <v>6</v>
      </c>
      <c r="K4272" s="3" t="s">
        <v>117</v>
      </c>
      <c r="L4272" s="3" t="s">
        <v>4</v>
      </c>
      <c r="N4272" s="3" t="s">
        <v>59</v>
      </c>
      <c r="O4272" s="3" t="s">
        <v>9</v>
      </c>
      <c r="P4272" s="3" t="s">
        <v>4</v>
      </c>
      <c r="Q4272" s="3" t="s">
        <v>10</v>
      </c>
      <c r="V4272" t="str">
        <f t="shared" si="227"/>
        <v>Remove</v>
      </c>
      <c r="W4272"/>
      <c r="X4272"/>
      <c r="Y4272"/>
      <c r="Z4272"/>
      <c r="AA4272"/>
      <c r="AC4272"/>
      <c r="AE4272"/>
    </row>
    <row r="4273" spans="1:31" hidden="1" x14ac:dyDescent="0.3">
      <c r="A4273" s="3">
        <v>3346910040</v>
      </c>
      <c r="B4273" s="3" t="s">
        <v>9289</v>
      </c>
      <c r="C4273" s="3" t="s">
        <v>9289</v>
      </c>
      <c r="D4273" s="3">
        <v>377.30575740637198</v>
      </c>
      <c r="E4273" s="3" t="s">
        <v>9884</v>
      </c>
      <c r="F4273" s="3" t="s">
        <v>2</v>
      </c>
      <c r="G4273" s="3" t="s">
        <v>208</v>
      </c>
      <c r="H4273" s="3" t="s">
        <v>107</v>
      </c>
      <c r="I4273" s="3" t="s">
        <v>25</v>
      </c>
      <c r="J4273" s="3" t="s">
        <v>26</v>
      </c>
      <c r="K4273" s="3" t="s">
        <v>27</v>
      </c>
      <c r="L4273" s="3" t="s">
        <v>211</v>
      </c>
      <c r="M4273" s="3" t="s">
        <v>9885</v>
      </c>
      <c r="O4273" s="3" t="s">
        <v>9</v>
      </c>
      <c r="P4273" s="3" t="s">
        <v>107</v>
      </c>
      <c r="Q4273" s="3" t="s">
        <v>10</v>
      </c>
      <c r="V4273" t="str">
        <f t="shared" si="227"/>
        <v>Remove</v>
      </c>
      <c r="W4273"/>
      <c r="X4273"/>
      <c r="Y4273"/>
      <c r="Z4273"/>
      <c r="AA4273"/>
      <c r="AC4273"/>
      <c r="AE4273"/>
    </row>
    <row r="4274" spans="1:31" ht="28.8" x14ac:dyDescent="0.3">
      <c r="A4274" s="3">
        <v>3454820040</v>
      </c>
      <c r="B4274" s="3" t="s">
        <v>9886</v>
      </c>
      <c r="C4274" s="3" t="s">
        <v>9886</v>
      </c>
      <c r="D4274" s="3">
        <v>1479.5289471828501</v>
      </c>
      <c r="E4274" s="3" t="s">
        <v>16038</v>
      </c>
      <c r="F4274" s="3" t="s">
        <v>18</v>
      </c>
      <c r="G4274" s="3" t="s">
        <v>19</v>
      </c>
      <c r="H4274" s="3" t="s">
        <v>16004</v>
      </c>
      <c r="I4274" s="3" t="s">
        <v>25</v>
      </c>
      <c r="J4274" s="3" t="s">
        <v>26</v>
      </c>
      <c r="K4274" s="3" t="s">
        <v>27</v>
      </c>
      <c r="L4274" s="3" t="s">
        <v>4</v>
      </c>
      <c r="M4274" s="3" t="s">
        <v>9887</v>
      </c>
      <c r="O4274" s="3" t="s">
        <v>9</v>
      </c>
      <c r="P4274" s="3" t="s">
        <v>4</v>
      </c>
      <c r="Q4274" s="3" t="s">
        <v>10</v>
      </c>
      <c r="R4274" s="2" t="s">
        <v>194</v>
      </c>
      <c r="S4274" s="3">
        <v>61.1</v>
      </c>
      <c r="T4274" s="3">
        <v>61.05</v>
      </c>
      <c r="U4274" s="3">
        <v>69.05</v>
      </c>
      <c r="V4274" s="3" t="str">
        <f t="shared" si="227"/>
        <v>Keep</v>
      </c>
      <c r="W4274" s="2" t="str">
        <f>MID(B4274, 5, 11)</f>
        <v>Sep 18 2019</v>
      </c>
      <c r="X4274" s="3">
        <f t="shared" ref="X4274" si="231">VALUE(RIGHT(W4274,4))</f>
        <v>2019</v>
      </c>
      <c r="Y4274" s="2" t="str">
        <f>H4274&amp;X4274</f>
        <v>china2019</v>
      </c>
      <c r="Z4274" s="1" t="s">
        <v>16100</v>
      </c>
      <c r="AA4274" s="1">
        <f>IFERROR(VLOOKUP(Z4274, RISKSHEET!$A$2:$G$1000, 4, FALSE), "Missing")</f>
        <v>-0.26168152689933799</v>
      </c>
      <c r="AB4274">
        <f>IFERROR(VLOOKUP(Z4274, RISKSHEET!$A$2:$G$1000, 5, FALSE), "Missing")</f>
        <v>-0.25978067517280601</v>
      </c>
      <c r="AC4274" s="1">
        <f>IFERROR(VLOOKUP(Z4274, RISKSHEET!$A$2:$G$1000, 6, FALSE), "Missing")</f>
        <v>0.54486250877380404</v>
      </c>
      <c r="AD4274" t="str">
        <f>_xlfn.XLOOKUP(Z4274, CREDITRATING!I:I, CREDITRATING!E:E, "Missing")</f>
        <v>A+</v>
      </c>
      <c r="AE4274" s="1">
        <f>_xlfn.XLOOKUP(Z4274, CREDITRATING!I:I, CREDITRATING!F:F, "Missing")</f>
        <v>5</v>
      </c>
    </row>
    <row r="4275" spans="1:31" hidden="1" x14ac:dyDescent="0.3">
      <c r="A4275" s="3">
        <v>3454336040</v>
      </c>
      <c r="B4275" s="3" t="s">
        <v>9886</v>
      </c>
      <c r="C4275" s="3" t="s">
        <v>9879</v>
      </c>
      <c r="D4275" s="3">
        <v>214.17756152598599</v>
      </c>
      <c r="E4275" s="3" t="s">
        <v>9888</v>
      </c>
      <c r="F4275" s="3" t="s">
        <v>62</v>
      </c>
      <c r="G4275" s="3" t="s">
        <v>113</v>
      </c>
      <c r="H4275" s="3" t="s">
        <v>4</v>
      </c>
      <c r="I4275" s="3" t="s">
        <v>9889</v>
      </c>
      <c r="J4275" s="3" t="s">
        <v>23</v>
      </c>
      <c r="K4275" s="3" t="s">
        <v>137</v>
      </c>
      <c r="L4275" s="3" t="s">
        <v>4</v>
      </c>
      <c r="N4275" s="3" t="s">
        <v>118</v>
      </c>
      <c r="O4275" s="3" t="s">
        <v>9</v>
      </c>
      <c r="P4275" s="3" t="s">
        <v>4</v>
      </c>
      <c r="Q4275" s="3" t="s">
        <v>10</v>
      </c>
      <c r="V4275" t="str">
        <f t="shared" si="227"/>
        <v>Remove</v>
      </c>
      <c r="W4275"/>
      <c r="X4275"/>
      <c r="Y4275"/>
      <c r="Z4275"/>
      <c r="AA4275"/>
      <c r="AC4275"/>
      <c r="AE4275"/>
    </row>
    <row r="4276" spans="1:31" hidden="1" x14ac:dyDescent="0.3">
      <c r="A4276" s="3">
        <v>3456258040</v>
      </c>
      <c r="B4276" s="3" t="s">
        <v>9553</v>
      </c>
      <c r="C4276" s="3" t="s">
        <v>9553</v>
      </c>
      <c r="D4276" s="3">
        <v>112.091915370604</v>
      </c>
      <c r="E4276" s="3" t="s">
        <v>9890</v>
      </c>
      <c r="F4276" s="3" t="s">
        <v>62</v>
      </c>
      <c r="G4276" s="3" t="s">
        <v>113</v>
      </c>
      <c r="H4276" s="3" t="s">
        <v>107</v>
      </c>
      <c r="I4276" s="3" t="s">
        <v>9891</v>
      </c>
      <c r="J4276" s="3" t="s">
        <v>26</v>
      </c>
      <c r="K4276" s="3" t="s">
        <v>72</v>
      </c>
      <c r="L4276" s="3" t="s">
        <v>28</v>
      </c>
      <c r="O4276" s="3" t="s">
        <v>9</v>
      </c>
      <c r="P4276" s="3" t="s">
        <v>107</v>
      </c>
      <c r="Q4276" s="3" t="s">
        <v>10</v>
      </c>
      <c r="V4276" t="str">
        <f t="shared" si="227"/>
        <v>Remove</v>
      </c>
      <c r="W4276"/>
      <c r="X4276"/>
      <c r="Y4276"/>
      <c r="Z4276"/>
      <c r="AA4276"/>
      <c r="AC4276"/>
      <c r="AE4276"/>
    </row>
    <row r="4277" spans="1:31" hidden="1" x14ac:dyDescent="0.3">
      <c r="A4277" s="3">
        <v>3456471040</v>
      </c>
      <c r="B4277" s="3" t="s">
        <v>8863</v>
      </c>
      <c r="C4277" s="3" t="s">
        <v>9892</v>
      </c>
      <c r="D4277" s="3">
        <v>331.47194034871302</v>
      </c>
      <c r="E4277" s="3" t="s">
        <v>9893</v>
      </c>
      <c r="F4277" s="3" t="s">
        <v>83</v>
      </c>
      <c r="G4277" s="3" t="s">
        <v>84</v>
      </c>
      <c r="H4277" s="3" t="s">
        <v>4</v>
      </c>
      <c r="I4277" s="3" t="s">
        <v>9894</v>
      </c>
      <c r="J4277" s="3" t="s">
        <v>83</v>
      </c>
      <c r="K4277" s="3" t="s">
        <v>84</v>
      </c>
      <c r="L4277" s="3" t="s">
        <v>4</v>
      </c>
      <c r="N4277" s="3" t="s">
        <v>717</v>
      </c>
      <c r="O4277" s="3" t="s">
        <v>9</v>
      </c>
      <c r="P4277" s="3" t="s">
        <v>4</v>
      </c>
      <c r="Q4277" s="3" t="s">
        <v>10</v>
      </c>
      <c r="V4277" t="str">
        <f t="shared" si="227"/>
        <v>Remove</v>
      </c>
      <c r="W4277"/>
      <c r="X4277"/>
      <c r="Y4277"/>
      <c r="Z4277"/>
      <c r="AA4277"/>
      <c r="AC4277"/>
      <c r="AE4277"/>
    </row>
    <row r="4278" spans="1:31" hidden="1" x14ac:dyDescent="0.3">
      <c r="A4278" s="3">
        <v>3457824040</v>
      </c>
      <c r="B4278" s="3" t="s">
        <v>9143</v>
      </c>
      <c r="C4278" s="3" t="s">
        <v>9895</v>
      </c>
      <c r="D4278" s="3">
        <v>279.0194459471</v>
      </c>
      <c r="E4278" s="3" t="s">
        <v>9896</v>
      </c>
      <c r="F4278" s="3" t="s">
        <v>13</v>
      </c>
      <c r="G4278" s="3" t="s">
        <v>155</v>
      </c>
      <c r="H4278" s="3" t="s">
        <v>4</v>
      </c>
      <c r="I4278" s="3" t="s">
        <v>9897</v>
      </c>
      <c r="J4278" s="3" t="s">
        <v>13</v>
      </c>
      <c r="K4278" s="3" t="s">
        <v>155</v>
      </c>
      <c r="L4278" s="3" t="s">
        <v>4</v>
      </c>
      <c r="O4278" s="3" t="s">
        <v>9</v>
      </c>
      <c r="P4278" s="3" t="s">
        <v>4</v>
      </c>
      <c r="Q4278" s="3" t="s">
        <v>10</v>
      </c>
      <c r="V4278" t="str">
        <f t="shared" si="227"/>
        <v>Remove</v>
      </c>
      <c r="W4278"/>
      <c r="X4278"/>
      <c r="Y4278"/>
      <c r="Z4278"/>
      <c r="AA4278"/>
      <c r="AC4278"/>
      <c r="AE4278"/>
    </row>
    <row r="4279" spans="1:31" hidden="1" x14ac:dyDescent="0.3">
      <c r="A4279" s="3">
        <v>3457899040</v>
      </c>
      <c r="B4279" s="3" t="s">
        <v>9898</v>
      </c>
      <c r="C4279" s="3" t="s">
        <v>9898</v>
      </c>
      <c r="D4279" s="3">
        <v>434.36700497624298</v>
      </c>
      <c r="E4279" s="3" t="s">
        <v>9899</v>
      </c>
      <c r="F4279" s="3" t="s">
        <v>26</v>
      </c>
      <c r="G4279" s="3" t="s">
        <v>27</v>
      </c>
      <c r="H4279" s="3" t="s">
        <v>4</v>
      </c>
      <c r="I4279" s="3" t="s">
        <v>9900</v>
      </c>
      <c r="J4279" s="3" t="s">
        <v>191</v>
      </c>
      <c r="K4279" s="3" t="s">
        <v>1783</v>
      </c>
      <c r="L4279" s="3" t="s">
        <v>4</v>
      </c>
      <c r="N4279" s="3" t="s">
        <v>890</v>
      </c>
      <c r="O4279" s="3" t="s">
        <v>9</v>
      </c>
      <c r="P4279" s="3" t="s">
        <v>4</v>
      </c>
      <c r="Q4279" s="3" t="s">
        <v>10</v>
      </c>
      <c r="V4279" t="str">
        <f t="shared" si="227"/>
        <v>Remove</v>
      </c>
      <c r="W4279"/>
      <c r="X4279"/>
      <c r="Y4279"/>
      <c r="Z4279"/>
      <c r="AA4279"/>
      <c r="AC4279"/>
      <c r="AE4279"/>
    </row>
    <row r="4280" spans="1:31" hidden="1" x14ac:dyDescent="0.3">
      <c r="A4280" s="3">
        <v>3459293040</v>
      </c>
      <c r="B4280" s="3" t="s">
        <v>9901</v>
      </c>
      <c r="C4280" s="3" t="s">
        <v>9901</v>
      </c>
      <c r="D4280" s="3">
        <v>104.000758047563</v>
      </c>
      <c r="E4280" s="3" t="s">
        <v>9902</v>
      </c>
      <c r="F4280" s="3" t="s">
        <v>26</v>
      </c>
      <c r="G4280" s="3" t="s">
        <v>198</v>
      </c>
      <c r="H4280" s="3" t="s">
        <v>107</v>
      </c>
      <c r="I4280" s="3" t="s">
        <v>9903</v>
      </c>
      <c r="J4280" s="3" t="s">
        <v>13</v>
      </c>
      <c r="K4280" s="3" t="s">
        <v>74</v>
      </c>
      <c r="L4280" s="3" t="s">
        <v>107</v>
      </c>
      <c r="N4280" s="3" t="s">
        <v>436</v>
      </c>
      <c r="O4280" s="3" t="s">
        <v>9</v>
      </c>
      <c r="P4280" s="3" t="s">
        <v>107</v>
      </c>
      <c r="Q4280" s="3" t="s">
        <v>10</v>
      </c>
      <c r="V4280" t="str">
        <f t="shared" si="227"/>
        <v>Remove</v>
      </c>
      <c r="W4280"/>
      <c r="X4280"/>
      <c r="Y4280"/>
      <c r="Z4280"/>
      <c r="AA4280"/>
      <c r="AC4280"/>
      <c r="AE4280"/>
    </row>
    <row r="4281" spans="1:31" hidden="1" x14ac:dyDescent="0.3">
      <c r="A4281" s="3">
        <v>3460390040</v>
      </c>
      <c r="B4281" s="3" t="s">
        <v>9904</v>
      </c>
      <c r="C4281" s="3" t="s">
        <v>9904</v>
      </c>
      <c r="D4281" s="3">
        <v>69.144460028050503</v>
      </c>
      <c r="E4281" s="3" t="s">
        <v>9905</v>
      </c>
      <c r="F4281" s="3" t="s">
        <v>13</v>
      </c>
      <c r="G4281" s="3" t="s">
        <v>96</v>
      </c>
      <c r="H4281" s="3" t="s">
        <v>4</v>
      </c>
      <c r="I4281" s="3" t="s">
        <v>9906</v>
      </c>
      <c r="J4281" s="3" t="s">
        <v>26</v>
      </c>
      <c r="K4281" s="3" t="s">
        <v>27</v>
      </c>
      <c r="L4281" s="3" t="s">
        <v>239</v>
      </c>
      <c r="O4281" s="3" t="s">
        <v>9</v>
      </c>
      <c r="P4281" s="3" t="s">
        <v>4</v>
      </c>
      <c r="Q4281" s="3" t="s">
        <v>10</v>
      </c>
      <c r="V4281" t="str">
        <f t="shared" si="227"/>
        <v>Remove</v>
      </c>
      <c r="W4281"/>
      <c r="X4281"/>
      <c r="Y4281"/>
      <c r="Z4281"/>
      <c r="AA4281"/>
      <c r="AC4281"/>
      <c r="AE4281"/>
    </row>
    <row r="4282" spans="1:31" hidden="1" x14ac:dyDescent="0.3">
      <c r="A4282" s="3">
        <v>3459422040</v>
      </c>
      <c r="B4282" s="3" t="s">
        <v>9904</v>
      </c>
      <c r="C4282" s="3" t="s">
        <v>9904</v>
      </c>
      <c r="D4282" s="3">
        <v>99.895442769900797</v>
      </c>
      <c r="E4282" s="3" t="s">
        <v>9907</v>
      </c>
      <c r="F4282" s="3" t="s">
        <v>83</v>
      </c>
      <c r="G4282" s="3" t="s">
        <v>123</v>
      </c>
      <c r="H4282" s="3" t="s">
        <v>332</v>
      </c>
      <c r="I4282" s="3" t="s">
        <v>9908</v>
      </c>
      <c r="J4282" s="3" t="s">
        <v>26</v>
      </c>
      <c r="K4282" s="3" t="s">
        <v>27</v>
      </c>
      <c r="L4282" s="3" t="s">
        <v>332</v>
      </c>
      <c r="O4282" s="3" t="s">
        <v>9</v>
      </c>
      <c r="P4282" s="3" t="s">
        <v>332</v>
      </c>
      <c r="Q4282" s="3" t="s">
        <v>10</v>
      </c>
      <c r="V4282" t="str">
        <f t="shared" si="227"/>
        <v>Remove</v>
      </c>
      <c r="W4282"/>
      <c r="X4282"/>
      <c r="Y4282"/>
      <c r="Z4282"/>
      <c r="AA4282"/>
      <c r="AC4282"/>
      <c r="AE4282"/>
    </row>
    <row r="4283" spans="1:31" hidden="1" x14ac:dyDescent="0.3">
      <c r="A4283" s="3">
        <v>3459158040</v>
      </c>
      <c r="B4283" s="3" t="s">
        <v>9904</v>
      </c>
      <c r="C4283" s="3" t="s">
        <v>9904</v>
      </c>
      <c r="D4283" s="3">
        <v>64.516129032258107</v>
      </c>
      <c r="E4283" s="3" t="s">
        <v>9909</v>
      </c>
      <c r="F4283" s="3" t="s">
        <v>6</v>
      </c>
      <c r="G4283" s="3" t="s">
        <v>117</v>
      </c>
      <c r="H4283" s="3" t="s">
        <v>4</v>
      </c>
      <c r="I4283" s="3" t="s">
        <v>9910</v>
      </c>
      <c r="J4283" s="3" t="s">
        <v>6</v>
      </c>
      <c r="K4283" s="3" t="s">
        <v>117</v>
      </c>
      <c r="L4283" s="3" t="s">
        <v>4</v>
      </c>
      <c r="O4283" s="3" t="s">
        <v>9</v>
      </c>
      <c r="P4283" s="3" t="s">
        <v>4</v>
      </c>
      <c r="Q4283" s="3" t="s">
        <v>10</v>
      </c>
      <c r="V4283" t="str">
        <f t="shared" si="227"/>
        <v>Remove</v>
      </c>
      <c r="W4283"/>
      <c r="X4283"/>
      <c r="Y4283"/>
      <c r="Z4283"/>
      <c r="AA4283"/>
      <c r="AC4283"/>
      <c r="AE4283"/>
    </row>
    <row r="4284" spans="1:31" hidden="1" x14ac:dyDescent="0.3">
      <c r="A4284" s="3">
        <v>3460212040</v>
      </c>
      <c r="B4284" s="3" t="s">
        <v>9372</v>
      </c>
      <c r="C4284" s="3" t="s">
        <v>9372</v>
      </c>
      <c r="D4284" s="3">
        <v>83.827122356707605</v>
      </c>
      <c r="E4284" s="3" t="s">
        <v>9911</v>
      </c>
      <c r="F4284" s="3" t="s">
        <v>2</v>
      </c>
      <c r="G4284" s="3" t="s">
        <v>3</v>
      </c>
      <c r="H4284" s="3" t="s">
        <v>4</v>
      </c>
      <c r="I4284" s="3" t="s">
        <v>9912</v>
      </c>
      <c r="J4284" s="3" t="s">
        <v>2</v>
      </c>
      <c r="K4284" s="3" t="s">
        <v>3</v>
      </c>
      <c r="L4284" s="3" t="s">
        <v>4</v>
      </c>
      <c r="O4284" s="3" t="s">
        <v>9</v>
      </c>
      <c r="P4284" s="3" t="s">
        <v>4</v>
      </c>
      <c r="Q4284" s="3" t="s">
        <v>10</v>
      </c>
      <c r="V4284" t="str">
        <f t="shared" si="227"/>
        <v>Remove</v>
      </c>
      <c r="W4284"/>
      <c r="X4284"/>
      <c r="Y4284"/>
      <c r="Z4284"/>
      <c r="AA4284"/>
      <c r="AC4284"/>
      <c r="AE4284"/>
    </row>
    <row r="4285" spans="1:31" hidden="1" x14ac:dyDescent="0.3">
      <c r="A4285" s="3">
        <v>3455538040</v>
      </c>
      <c r="B4285" s="3" t="s">
        <v>9372</v>
      </c>
      <c r="C4285" s="3" t="s">
        <v>9372</v>
      </c>
      <c r="D4285" s="3">
        <v>443.42722345474499</v>
      </c>
      <c r="E4285" s="3" t="s">
        <v>9913</v>
      </c>
      <c r="F4285" s="3" t="s">
        <v>83</v>
      </c>
      <c r="G4285" s="3" t="s">
        <v>159</v>
      </c>
      <c r="H4285" s="3" t="s">
        <v>4</v>
      </c>
      <c r="I4285" s="3" t="s">
        <v>9914</v>
      </c>
      <c r="J4285" s="3" t="s">
        <v>83</v>
      </c>
      <c r="K4285" s="3" t="s">
        <v>159</v>
      </c>
      <c r="L4285" s="3" t="s">
        <v>4</v>
      </c>
      <c r="O4285" s="3" t="s">
        <v>9</v>
      </c>
      <c r="P4285" s="3" t="s">
        <v>4</v>
      </c>
      <c r="Q4285" s="3" t="s">
        <v>10</v>
      </c>
      <c r="V4285" t="str">
        <f t="shared" si="227"/>
        <v>Remove</v>
      </c>
      <c r="W4285"/>
      <c r="X4285"/>
      <c r="Y4285"/>
      <c r="Z4285"/>
      <c r="AA4285"/>
      <c r="AC4285"/>
      <c r="AE4285"/>
    </row>
    <row r="4286" spans="1:31" hidden="1" x14ac:dyDescent="0.3">
      <c r="A4286" s="3">
        <v>3461758040</v>
      </c>
      <c r="B4286" s="3" t="s">
        <v>9915</v>
      </c>
      <c r="C4286" s="3" t="s">
        <v>9915</v>
      </c>
      <c r="D4286" s="3">
        <v>106.85500856525</v>
      </c>
      <c r="E4286" s="3" t="s">
        <v>9916</v>
      </c>
      <c r="F4286" s="3" t="s">
        <v>62</v>
      </c>
      <c r="G4286" s="3" t="s">
        <v>113</v>
      </c>
      <c r="H4286" s="3" t="s">
        <v>4</v>
      </c>
      <c r="I4286" s="3" t="s">
        <v>9917</v>
      </c>
      <c r="J4286" s="3" t="s">
        <v>6</v>
      </c>
      <c r="K4286" s="3" t="s">
        <v>7</v>
      </c>
      <c r="L4286" s="3" t="s">
        <v>4</v>
      </c>
      <c r="O4286" s="3" t="s">
        <v>9</v>
      </c>
      <c r="P4286" s="3" t="s">
        <v>4</v>
      </c>
      <c r="Q4286" s="3" t="s">
        <v>10</v>
      </c>
      <c r="V4286" t="str">
        <f t="shared" si="227"/>
        <v>Remove</v>
      </c>
      <c r="W4286"/>
      <c r="X4286"/>
      <c r="Y4286"/>
      <c r="Z4286"/>
      <c r="AA4286"/>
      <c r="AC4286"/>
      <c r="AE4286"/>
    </row>
    <row r="4287" spans="1:31" hidden="1" x14ac:dyDescent="0.3">
      <c r="A4287" s="3">
        <v>3460421040</v>
      </c>
      <c r="B4287" s="3" t="s">
        <v>9915</v>
      </c>
      <c r="C4287" s="3" t="s">
        <v>9915</v>
      </c>
      <c r="D4287" s="3">
        <v>75.963941700131997</v>
      </c>
      <c r="E4287" s="3" t="s">
        <v>9918</v>
      </c>
      <c r="F4287" s="3" t="s">
        <v>18</v>
      </c>
      <c r="G4287" s="3" t="s">
        <v>186</v>
      </c>
      <c r="H4287" s="3" t="s">
        <v>4</v>
      </c>
      <c r="I4287" s="3" t="s">
        <v>25</v>
      </c>
      <c r="J4287" s="3" t="s">
        <v>26</v>
      </c>
      <c r="K4287" s="3" t="s">
        <v>27</v>
      </c>
      <c r="L4287" s="3" t="s">
        <v>4</v>
      </c>
      <c r="O4287" s="3" t="s">
        <v>9</v>
      </c>
      <c r="P4287" s="3" t="s">
        <v>4</v>
      </c>
      <c r="Q4287" s="3" t="s">
        <v>10</v>
      </c>
      <c r="V4287" t="str">
        <f t="shared" si="227"/>
        <v>Remove</v>
      </c>
      <c r="W4287"/>
      <c r="X4287"/>
      <c r="Y4287"/>
      <c r="Z4287"/>
      <c r="AA4287"/>
      <c r="AC4287"/>
      <c r="AE4287"/>
    </row>
    <row r="4288" spans="1:31" hidden="1" x14ac:dyDescent="0.3">
      <c r="A4288" s="3">
        <v>3460299040</v>
      </c>
      <c r="B4288" s="3" t="s">
        <v>9915</v>
      </c>
      <c r="C4288" s="3" t="s">
        <v>9915</v>
      </c>
      <c r="D4288" s="3">
        <v>803.68326161686605</v>
      </c>
      <c r="E4288" s="3" t="s">
        <v>9919</v>
      </c>
      <c r="F4288" s="3" t="s">
        <v>83</v>
      </c>
      <c r="G4288" s="3" t="s">
        <v>84</v>
      </c>
      <c r="H4288" s="3" t="s">
        <v>49</v>
      </c>
      <c r="I4288" s="3" t="s">
        <v>9920</v>
      </c>
      <c r="J4288" s="3" t="s">
        <v>83</v>
      </c>
      <c r="K4288" s="3" t="s">
        <v>84</v>
      </c>
      <c r="L4288" s="3" t="s">
        <v>49</v>
      </c>
      <c r="M4288" s="3" t="s">
        <v>9921</v>
      </c>
      <c r="N4288" s="3" t="s">
        <v>296</v>
      </c>
      <c r="O4288" s="3" t="s">
        <v>9</v>
      </c>
      <c r="P4288" s="3" t="s">
        <v>49</v>
      </c>
      <c r="Q4288" s="3" t="s">
        <v>10</v>
      </c>
      <c r="V4288" t="str">
        <f t="shared" si="227"/>
        <v>Remove</v>
      </c>
      <c r="W4288"/>
      <c r="X4288"/>
      <c r="Y4288"/>
      <c r="Z4288"/>
      <c r="AA4288"/>
      <c r="AC4288"/>
      <c r="AE4288"/>
    </row>
    <row r="4289" spans="1:31" hidden="1" x14ac:dyDescent="0.3">
      <c r="A4289" s="3">
        <v>3460257040</v>
      </c>
      <c r="B4289" s="3" t="s">
        <v>9915</v>
      </c>
      <c r="C4289" s="3" t="s">
        <v>9915</v>
      </c>
      <c r="D4289" s="3">
        <v>52.795641551293201</v>
      </c>
      <c r="E4289" s="3" t="s">
        <v>9922</v>
      </c>
      <c r="F4289" s="3" t="s">
        <v>26</v>
      </c>
      <c r="G4289" s="3" t="s">
        <v>72</v>
      </c>
      <c r="H4289" s="3" t="s">
        <v>4</v>
      </c>
      <c r="I4289" s="3" t="s">
        <v>9923</v>
      </c>
      <c r="J4289" s="3" t="s">
        <v>18</v>
      </c>
      <c r="K4289" s="3" t="s">
        <v>596</v>
      </c>
      <c r="L4289" s="3" t="s">
        <v>4</v>
      </c>
      <c r="O4289" s="3" t="s">
        <v>9</v>
      </c>
      <c r="P4289" s="3" t="s">
        <v>4</v>
      </c>
      <c r="Q4289" s="3" t="s">
        <v>10</v>
      </c>
      <c r="V4289" t="str">
        <f t="shared" si="227"/>
        <v>Remove</v>
      </c>
      <c r="W4289"/>
      <c r="X4289"/>
      <c r="Y4289"/>
      <c r="Z4289"/>
      <c r="AA4289"/>
      <c r="AC4289"/>
      <c r="AE4289"/>
    </row>
    <row r="4290" spans="1:31" hidden="1" x14ac:dyDescent="0.3">
      <c r="A4290" s="3">
        <v>3466410040</v>
      </c>
      <c r="B4290" s="3" t="s">
        <v>9924</v>
      </c>
      <c r="C4290" s="3" t="s">
        <v>9924</v>
      </c>
      <c r="D4290" s="3">
        <v>129.23876681668301</v>
      </c>
      <c r="E4290" s="3" t="s">
        <v>9925</v>
      </c>
      <c r="F4290" s="3" t="s">
        <v>2</v>
      </c>
      <c r="G4290" s="3" t="s">
        <v>282</v>
      </c>
      <c r="H4290" s="3" t="s">
        <v>49</v>
      </c>
      <c r="I4290" s="3" t="s">
        <v>9926</v>
      </c>
      <c r="J4290" s="3" t="s">
        <v>26</v>
      </c>
      <c r="K4290" s="3" t="s">
        <v>27</v>
      </c>
      <c r="L4290" s="3" t="s">
        <v>49</v>
      </c>
      <c r="O4290" s="3" t="s">
        <v>9</v>
      </c>
      <c r="P4290" s="3" t="s">
        <v>49</v>
      </c>
      <c r="Q4290" s="3" t="s">
        <v>10</v>
      </c>
      <c r="V4290" t="str">
        <f t="shared" si="227"/>
        <v>Remove</v>
      </c>
      <c r="W4290"/>
      <c r="X4290"/>
      <c r="Y4290"/>
      <c r="Z4290"/>
      <c r="AA4290"/>
      <c r="AC4290"/>
      <c r="AE4290"/>
    </row>
    <row r="4291" spans="1:31" hidden="1" x14ac:dyDescent="0.3">
      <c r="A4291" s="3">
        <v>3462845040</v>
      </c>
      <c r="B4291" s="3" t="s">
        <v>9924</v>
      </c>
      <c r="C4291" s="3" t="s">
        <v>9924</v>
      </c>
      <c r="D4291" s="3">
        <v>75.088445524776802</v>
      </c>
      <c r="E4291" s="3" t="s">
        <v>9927</v>
      </c>
      <c r="F4291" s="3" t="s">
        <v>18</v>
      </c>
      <c r="G4291" s="3" t="s">
        <v>596</v>
      </c>
      <c r="H4291" s="3" t="s">
        <v>49</v>
      </c>
      <c r="I4291" s="3" t="s">
        <v>9684</v>
      </c>
      <c r="J4291" s="3" t="s">
        <v>18</v>
      </c>
      <c r="K4291" s="3" t="s">
        <v>596</v>
      </c>
      <c r="L4291" s="3" t="s">
        <v>49</v>
      </c>
      <c r="O4291" s="3" t="s">
        <v>9</v>
      </c>
      <c r="P4291" s="3" t="s">
        <v>49</v>
      </c>
      <c r="Q4291" s="3" t="s">
        <v>10</v>
      </c>
      <c r="V4291" t="str">
        <f t="shared" ref="V4291:V4354" si="232">IF(ISNUMBER(S4291), "Keep", "Remove")</f>
        <v>Remove</v>
      </c>
      <c r="W4291"/>
      <c r="X4291"/>
      <c r="Y4291"/>
      <c r="Z4291"/>
      <c r="AA4291"/>
      <c r="AC4291"/>
      <c r="AE4291"/>
    </row>
    <row r="4292" spans="1:31" hidden="1" x14ac:dyDescent="0.3">
      <c r="A4292" s="3">
        <v>3462096040</v>
      </c>
      <c r="B4292" s="3" t="s">
        <v>9928</v>
      </c>
      <c r="C4292" s="3" t="s">
        <v>9928</v>
      </c>
      <c r="D4292" s="3">
        <v>116.12126977909</v>
      </c>
      <c r="E4292" s="3" t="s">
        <v>9929</v>
      </c>
      <c r="F4292" s="3" t="s">
        <v>191</v>
      </c>
      <c r="G4292" s="3" t="s">
        <v>1178</v>
      </c>
      <c r="H4292" s="3" t="s">
        <v>4</v>
      </c>
      <c r="I4292" s="3" t="s">
        <v>9930</v>
      </c>
      <c r="J4292" s="3" t="s">
        <v>191</v>
      </c>
      <c r="K4292" s="3" t="s">
        <v>1178</v>
      </c>
      <c r="L4292" s="3" t="s">
        <v>4</v>
      </c>
      <c r="O4292" s="3" t="s">
        <v>9</v>
      </c>
      <c r="P4292" s="3" t="s">
        <v>4</v>
      </c>
      <c r="Q4292" s="3" t="s">
        <v>10</v>
      </c>
      <c r="V4292" t="str">
        <f t="shared" si="232"/>
        <v>Remove</v>
      </c>
      <c r="W4292"/>
      <c r="X4292"/>
      <c r="Y4292"/>
      <c r="Z4292"/>
      <c r="AA4292"/>
      <c r="AC4292"/>
      <c r="AE4292"/>
    </row>
    <row r="4293" spans="1:31" hidden="1" x14ac:dyDescent="0.3">
      <c r="A4293" s="3">
        <v>2654823040</v>
      </c>
      <c r="B4293" s="3" t="s">
        <v>9931</v>
      </c>
      <c r="C4293" s="3" t="s">
        <v>9931</v>
      </c>
      <c r="D4293" s="3">
        <v>132.84964798682901</v>
      </c>
      <c r="E4293" s="3" t="s">
        <v>9932</v>
      </c>
      <c r="F4293" s="3" t="s">
        <v>62</v>
      </c>
      <c r="G4293" s="3" t="s">
        <v>210</v>
      </c>
      <c r="H4293" s="3" t="s">
        <v>127</v>
      </c>
      <c r="I4293" s="3" t="s">
        <v>9933</v>
      </c>
      <c r="J4293" s="3" t="s">
        <v>26</v>
      </c>
      <c r="K4293" s="3" t="s">
        <v>27</v>
      </c>
      <c r="L4293" s="3" t="s">
        <v>127</v>
      </c>
      <c r="M4293" s="3" t="s">
        <v>541</v>
      </c>
      <c r="O4293" s="3" t="s">
        <v>9</v>
      </c>
      <c r="P4293" s="3" t="s">
        <v>127</v>
      </c>
      <c r="Q4293" s="3" t="s">
        <v>10</v>
      </c>
      <c r="V4293" t="str">
        <f t="shared" si="232"/>
        <v>Remove</v>
      </c>
      <c r="W4293"/>
      <c r="X4293"/>
      <c r="Y4293"/>
      <c r="Z4293"/>
      <c r="AA4293"/>
      <c r="AC4293"/>
      <c r="AE4293"/>
    </row>
    <row r="4294" spans="1:31" hidden="1" x14ac:dyDescent="0.3">
      <c r="A4294" s="3">
        <v>3462765040</v>
      </c>
      <c r="B4294" s="3" t="s">
        <v>9934</v>
      </c>
      <c r="C4294" s="3" t="s">
        <v>9934</v>
      </c>
      <c r="D4294" s="3">
        <v>50.691551128335</v>
      </c>
      <c r="E4294" s="3" t="s">
        <v>9935</v>
      </c>
      <c r="F4294" s="3" t="s">
        <v>2</v>
      </c>
      <c r="G4294" s="3" t="s">
        <v>3</v>
      </c>
      <c r="H4294" s="3" t="s">
        <v>4</v>
      </c>
      <c r="I4294" s="3" t="s">
        <v>9936</v>
      </c>
      <c r="J4294" s="3" t="s">
        <v>2</v>
      </c>
      <c r="K4294" s="3" t="s">
        <v>3</v>
      </c>
      <c r="L4294" s="3" t="s">
        <v>4</v>
      </c>
      <c r="O4294" s="3" t="s">
        <v>9</v>
      </c>
      <c r="P4294" s="3" t="s">
        <v>4</v>
      </c>
      <c r="Q4294" s="3" t="s">
        <v>10</v>
      </c>
      <c r="V4294" t="str">
        <f t="shared" si="232"/>
        <v>Remove</v>
      </c>
      <c r="W4294"/>
      <c r="X4294"/>
      <c r="Y4294"/>
      <c r="Z4294"/>
      <c r="AA4294"/>
      <c r="AC4294"/>
      <c r="AE4294"/>
    </row>
    <row r="4295" spans="1:31" hidden="1" x14ac:dyDescent="0.3">
      <c r="A4295" s="3">
        <v>3494576040</v>
      </c>
      <c r="B4295" s="3" t="s">
        <v>9937</v>
      </c>
      <c r="C4295" s="3" t="s">
        <v>9937</v>
      </c>
      <c r="D4295" s="3">
        <v>130.00013990514401</v>
      </c>
      <c r="E4295" s="3" t="s">
        <v>9938</v>
      </c>
      <c r="F4295" s="3" t="s">
        <v>13</v>
      </c>
      <c r="G4295" s="3" t="s">
        <v>14</v>
      </c>
      <c r="H4295" s="3" t="s">
        <v>4</v>
      </c>
      <c r="I4295" s="3" t="s">
        <v>9939</v>
      </c>
      <c r="J4295" s="3" t="s">
        <v>13</v>
      </c>
      <c r="K4295" s="3" t="s">
        <v>74</v>
      </c>
      <c r="L4295" s="3" t="s">
        <v>4</v>
      </c>
      <c r="N4295" s="3" t="s">
        <v>436</v>
      </c>
      <c r="O4295" s="3" t="s">
        <v>9</v>
      </c>
      <c r="P4295" s="3" t="s">
        <v>4</v>
      </c>
      <c r="Q4295" s="3" t="s">
        <v>10</v>
      </c>
      <c r="V4295" t="str">
        <f t="shared" si="232"/>
        <v>Remove</v>
      </c>
      <c r="W4295"/>
      <c r="X4295"/>
      <c r="Y4295"/>
      <c r="Z4295"/>
      <c r="AA4295"/>
      <c r="AC4295"/>
      <c r="AE4295"/>
    </row>
    <row r="4296" spans="1:31" hidden="1" x14ac:dyDescent="0.3">
      <c r="A4296" s="3">
        <v>3464098040</v>
      </c>
      <c r="B4296" s="3" t="s">
        <v>9937</v>
      </c>
      <c r="C4296" s="3" t="s">
        <v>9508</v>
      </c>
      <c r="D4296" s="3">
        <v>118.132368177872</v>
      </c>
      <c r="E4296" s="3" t="s">
        <v>7382</v>
      </c>
      <c r="F4296" s="3" t="s">
        <v>41</v>
      </c>
      <c r="G4296" s="3" t="s">
        <v>42</v>
      </c>
      <c r="H4296" s="3" t="s">
        <v>4</v>
      </c>
      <c r="I4296" s="3" t="s">
        <v>8972</v>
      </c>
      <c r="J4296" s="3" t="s">
        <v>83</v>
      </c>
      <c r="K4296" s="3" t="s">
        <v>121</v>
      </c>
      <c r="L4296" s="3" t="s">
        <v>4</v>
      </c>
      <c r="N4296" s="3" t="s">
        <v>9940</v>
      </c>
      <c r="O4296" s="3" t="s">
        <v>9</v>
      </c>
      <c r="P4296" s="3" t="s">
        <v>4</v>
      </c>
      <c r="Q4296" s="3" t="s">
        <v>10</v>
      </c>
      <c r="V4296" t="str">
        <f t="shared" si="232"/>
        <v>Remove</v>
      </c>
      <c r="W4296"/>
      <c r="X4296"/>
      <c r="Y4296"/>
      <c r="Z4296"/>
      <c r="AA4296"/>
      <c r="AC4296"/>
      <c r="AE4296"/>
    </row>
    <row r="4297" spans="1:31" hidden="1" x14ac:dyDescent="0.3">
      <c r="A4297" s="3">
        <v>3698714040</v>
      </c>
      <c r="B4297" s="3" t="s">
        <v>9508</v>
      </c>
      <c r="C4297" s="3" t="s">
        <v>9941</v>
      </c>
      <c r="D4297" s="3">
        <v>61.171890292972599</v>
      </c>
      <c r="E4297" s="3" t="s">
        <v>9942</v>
      </c>
      <c r="F4297" s="3" t="s">
        <v>13</v>
      </c>
      <c r="G4297" s="3" t="s">
        <v>96</v>
      </c>
      <c r="H4297" s="3" t="s">
        <v>127</v>
      </c>
      <c r="I4297" s="3" t="s">
        <v>25</v>
      </c>
      <c r="J4297" s="3" t="s">
        <v>26</v>
      </c>
      <c r="K4297" s="3" t="s">
        <v>27</v>
      </c>
      <c r="L4297" s="3" t="s">
        <v>127</v>
      </c>
      <c r="M4297" s="3" t="s">
        <v>3406</v>
      </c>
      <c r="O4297" s="3" t="s">
        <v>9</v>
      </c>
      <c r="P4297" s="3" t="s">
        <v>127</v>
      </c>
      <c r="Q4297" s="3" t="s">
        <v>10</v>
      </c>
      <c r="V4297" t="str">
        <f t="shared" si="232"/>
        <v>Remove</v>
      </c>
      <c r="W4297"/>
      <c r="X4297"/>
      <c r="Y4297"/>
      <c r="Z4297"/>
      <c r="AA4297"/>
      <c r="AC4297"/>
      <c r="AE4297"/>
    </row>
    <row r="4298" spans="1:31" hidden="1" x14ac:dyDescent="0.3">
      <c r="A4298" s="3">
        <v>3504558040</v>
      </c>
      <c r="B4298" s="3" t="s">
        <v>9943</v>
      </c>
      <c r="C4298" s="3" t="s">
        <v>9943</v>
      </c>
      <c r="D4298" s="3">
        <v>134.05047579644199</v>
      </c>
      <c r="E4298" s="3" t="s">
        <v>9944</v>
      </c>
      <c r="F4298" s="3" t="s">
        <v>41</v>
      </c>
      <c r="G4298" s="3" t="s">
        <v>223</v>
      </c>
      <c r="H4298" s="3" t="s">
        <v>49</v>
      </c>
      <c r="I4298" s="3" t="s">
        <v>25</v>
      </c>
      <c r="J4298" s="3" t="s">
        <v>26</v>
      </c>
      <c r="K4298" s="3" t="s">
        <v>27</v>
      </c>
      <c r="L4298" s="3" t="s">
        <v>49</v>
      </c>
      <c r="O4298" s="3" t="s">
        <v>9</v>
      </c>
      <c r="P4298" s="3" t="s">
        <v>49</v>
      </c>
      <c r="Q4298" s="3" t="s">
        <v>10</v>
      </c>
      <c r="V4298" t="str">
        <f t="shared" si="232"/>
        <v>Remove</v>
      </c>
      <c r="W4298"/>
      <c r="X4298"/>
      <c r="Y4298"/>
      <c r="Z4298"/>
      <c r="AA4298"/>
      <c r="AC4298"/>
      <c r="AE4298"/>
    </row>
    <row r="4299" spans="1:31" hidden="1" x14ac:dyDescent="0.3">
      <c r="A4299" s="3">
        <v>3504538040</v>
      </c>
      <c r="B4299" s="3" t="s">
        <v>9943</v>
      </c>
      <c r="C4299" s="3" t="s">
        <v>9943</v>
      </c>
      <c r="D4299" s="3">
        <v>173.76913529168399</v>
      </c>
      <c r="E4299" s="3" t="s">
        <v>9945</v>
      </c>
      <c r="F4299" s="3" t="s">
        <v>41</v>
      </c>
      <c r="G4299" s="3" t="s">
        <v>223</v>
      </c>
      <c r="H4299" s="3" t="s">
        <v>49</v>
      </c>
      <c r="I4299" s="3" t="s">
        <v>25</v>
      </c>
      <c r="J4299" s="3" t="s">
        <v>26</v>
      </c>
      <c r="K4299" s="3" t="s">
        <v>27</v>
      </c>
      <c r="L4299" s="3" t="s">
        <v>49</v>
      </c>
      <c r="O4299" s="3" t="s">
        <v>9</v>
      </c>
      <c r="P4299" s="3" t="s">
        <v>49</v>
      </c>
      <c r="Q4299" s="3" t="s">
        <v>10</v>
      </c>
      <c r="V4299" t="str">
        <f t="shared" si="232"/>
        <v>Remove</v>
      </c>
      <c r="W4299"/>
      <c r="X4299"/>
      <c r="Y4299"/>
      <c r="Z4299"/>
      <c r="AA4299"/>
      <c r="AC4299"/>
      <c r="AE4299"/>
    </row>
    <row r="4300" spans="1:31" hidden="1" x14ac:dyDescent="0.3">
      <c r="A4300" s="3">
        <v>3504534040</v>
      </c>
      <c r="B4300" s="3" t="s">
        <v>9943</v>
      </c>
      <c r="C4300" s="3" t="s">
        <v>9943</v>
      </c>
      <c r="D4300" s="3">
        <v>980.55440628878796</v>
      </c>
      <c r="E4300" s="3" t="s">
        <v>9946</v>
      </c>
      <c r="F4300" s="3" t="s">
        <v>41</v>
      </c>
      <c r="G4300" s="3" t="s">
        <v>223</v>
      </c>
      <c r="H4300" s="3" t="s">
        <v>49</v>
      </c>
      <c r="I4300" s="3" t="s">
        <v>25</v>
      </c>
      <c r="J4300" s="3" t="s">
        <v>26</v>
      </c>
      <c r="K4300" s="3" t="s">
        <v>27</v>
      </c>
      <c r="L4300" s="3" t="s">
        <v>49</v>
      </c>
      <c r="O4300" s="3" t="s">
        <v>9</v>
      </c>
      <c r="P4300" s="3" t="s">
        <v>49</v>
      </c>
      <c r="Q4300" s="3" t="s">
        <v>10</v>
      </c>
      <c r="V4300" t="str">
        <f t="shared" si="232"/>
        <v>Remove</v>
      </c>
      <c r="W4300"/>
      <c r="X4300"/>
      <c r="Y4300"/>
      <c r="Z4300"/>
      <c r="AA4300"/>
      <c r="AC4300"/>
      <c r="AE4300"/>
    </row>
    <row r="4301" spans="1:31" hidden="1" x14ac:dyDescent="0.3">
      <c r="A4301" s="3">
        <v>3504432040</v>
      </c>
      <c r="B4301" s="3" t="s">
        <v>9943</v>
      </c>
      <c r="C4301" s="3" t="s">
        <v>9943</v>
      </c>
      <c r="D4301" s="3">
        <v>497.70011438584498</v>
      </c>
      <c r="E4301" s="3" t="s">
        <v>9947</v>
      </c>
      <c r="F4301" s="3" t="s">
        <v>41</v>
      </c>
      <c r="G4301" s="3" t="s">
        <v>223</v>
      </c>
      <c r="H4301" s="3" t="s">
        <v>49</v>
      </c>
      <c r="I4301" s="3" t="s">
        <v>25</v>
      </c>
      <c r="J4301" s="3" t="s">
        <v>26</v>
      </c>
      <c r="K4301" s="3" t="s">
        <v>27</v>
      </c>
      <c r="L4301" s="3" t="s">
        <v>49</v>
      </c>
      <c r="O4301" s="3" t="s">
        <v>9</v>
      </c>
      <c r="P4301" s="3" t="s">
        <v>49</v>
      </c>
      <c r="Q4301" s="3" t="s">
        <v>10</v>
      </c>
      <c r="V4301" t="str">
        <f t="shared" si="232"/>
        <v>Remove</v>
      </c>
      <c r="W4301"/>
      <c r="X4301"/>
      <c r="Y4301"/>
      <c r="Z4301"/>
      <c r="AA4301"/>
      <c r="AC4301"/>
      <c r="AE4301"/>
    </row>
    <row r="4302" spans="1:31" hidden="1" x14ac:dyDescent="0.3">
      <c r="A4302" s="3">
        <v>3489498040</v>
      </c>
      <c r="B4302" s="3" t="s">
        <v>9943</v>
      </c>
      <c r="C4302" s="3" t="s">
        <v>9943</v>
      </c>
      <c r="D4302" s="3">
        <v>189.26327892758999</v>
      </c>
      <c r="E4302" s="3" t="s">
        <v>9948</v>
      </c>
      <c r="F4302" s="3" t="s">
        <v>6</v>
      </c>
      <c r="G4302" s="3" t="s">
        <v>7</v>
      </c>
      <c r="H4302" s="3" t="s">
        <v>4</v>
      </c>
      <c r="I4302" s="3" t="s">
        <v>9949</v>
      </c>
      <c r="J4302" s="3" t="s">
        <v>26</v>
      </c>
      <c r="K4302" s="3" t="s">
        <v>72</v>
      </c>
      <c r="L4302" s="3" t="s">
        <v>4</v>
      </c>
      <c r="N4302" s="3" t="s">
        <v>8</v>
      </c>
      <c r="O4302" s="3" t="s">
        <v>9</v>
      </c>
      <c r="P4302" s="3" t="s">
        <v>4</v>
      </c>
      <c r="Q4302" s="3" t="s">
        <v>10</v>
      </c>
      <c r="V4302" t="str">
        <f t="shared" si="232"/>
        <v>Remove</v>
      </c>
      <c r="W4302"/>
      <c r="X4302"/>
      <c r="Y4302"/>
      <c r="Z4302"/>
      <c r="AA4302"/>
      <c r="AC4302"/>
      <c r="AE4302"/>
    </row>
    <row r="4303" spans="1:31" hidden="1" x14ac:dyDescent="0.3">
      <c r="A4303" s="3">
        <v>3477417040</v>
      </c>
      <c r="B4303" s="3" t="s">
        <v>9399</v>
      </c>
      <c r="C4303" s="3" t="s">
        <v>9399</v>
      </c>
      <c r="D4303" s="3">
        <v>295.85798816568001</v>
      </c>
      <c r="E4303" s="3" t="s">
        <v>9950</v>
      </c>
      <c r="F4303" s="3" t="s">
        <v>18</v>
      </c>
      <c r="G4303" s="3" t="s">
        <v>955</v>
      </c>
      <c r="H4303" s="3" t="s">
        <v>107</v>
      </c>
      <c r="I4303" s="3" t="s">
        <v>9951</v>
      </c>
      <c r="J4303" s="3" t="s">
        <v>18</v>
      </c>
      <c r="K4303" s="3" t="s">
        <v>955</v>
      </c>
      <c r="L4303" s="3" t="s">
        <v>107</v>
      </c>
      <c r="O4303" s="3" t="s">
        <v>9</v>
      </c>
      <c r="P4303" s="3" t="s">
        <v>107</v>
      </c>
      <c r="Q4303" s="3" t="s">
        <v>10</v>
      </c>
      <c r="V4303" t="str">
        <f t="shared" si="232"/>
        <v>Remove</v>
      </c>
      <c r="W4303"/>
      <c r="X4303"/>
      <c r="Y4303"/>
      <c r="Z4303"/>
      <c r="AA4303"/>
      <c r="AC4303"/>
      <c r="AE4303"/>
    </row>
    <row r="4304" spans="1:31" hidden="1" x14ac:dyDescent="0.3">
      <c r="A4304" s="3">
        <v>3426923040</v>
      </c>
      <c r="B4304" s="3" t="s">
        <v>9399</v>
      </c>
      <c r="C4304" s="3" t="s">
        <v>9399</v>
      </c>
      <c r="D4304" s="3">
        <v>2090.7631442103602</v>
      </c>
      <c r="E4304" s="3" t="s">
        <v>9952</v>
      </c>
      <c r="F4304" s="3" t="s">
        <v>191</v>
      </c>
      <c r="G4304" s="3" t="s">
        <v>392</v>
      </c>
      <c r="H4304" s="3" t="s">
        <v>4</v>
      </c>
      <c r="I4304" s="3" t="s">
        <v>9953</v>
      </c>
      <c r="J4304" s="3" t="s">
        <v>13</v>
      </c>
      <c r="K4304" s="3" t="s">
        <v>74</v>
      </c>
      <c r="L4304" s="3" t="s">
        <v>4</v>
      </c>
      <c r="M4304" s="3" t="s">
        <v>9954</v>
      </c>
      <c r="N4304" s="3" t="s">
        <v>9955</v>
      </c>
      <c r="O4304" s="3" t="s">
        <v>9</v>
      </c>
      <c r="P4304" s="3" t="s">
        <v>4</v>
      </c>
      <c r="Q4304" s="3" t="s">
        <v>10</v>
      </c>
      <c r="V4304" t="str">
        <f t="shared" si="232"/>
        <v>Remove</v>
      </c>
      <c r="W4304"/>
      <c r="X4304"/>
      <c r="Y4304"/>
      <c r="Z4304"/>
      <c r="AA4304"/>
      <c r="AC4304"/>
      <c r="AE4304"/>
    </row>
    <row r="4305" spans="1:31" hidden="1" x14ac:dyDescent="0.3">
      <c r="A4305" s="3">
        <v>3596270040</v>
      </c>
      <c r="B4305" s="3" t="s">
        <v>9956</v>
      </c>
      <c r="C4305" s="3" t="s">
        <v>9957</v>
      </c>
      <c r="D4305" s="3">
        <v>670.97737582058403</v>
      </c>
      <c r="E4305" s="3" t="s">
        <v>9958</v>
      </c>
      <c r="F4305" s="3" t="s">
        <v>26</v>
      </c>
      <c r="G4305" s="3" t="s">
        <v>511</v>
      </c>
      <c r="H4305" s="3" t="s">
        <v>4</v>
      </c>
      <c r="I4305" s="3" t="s">
        <v>9959</v>
      </c>
      <c r="J4305" s="3" t="s">
        <v>26</v>
      </c>
      <c r="K4305" s="3" t="s">
        <v>27</v>
      </c>
      <c r="L4305" s="3" t="s">
        <v>28</v>
      </c>
      <c r="O4305" s="3" t="s">
        <v>9</v>
      </c>
      <c r="P4305" s="3" t="s">
        <v>4</v>
      </c>
      <c r="Q4305" s="3" t="s">
        <v>10</v>
      </c>
      <c r="V4305" t="str">
        <f t="shared" si="232"/>
        <v>Remove</v>
      </c>
      <c r="W4305"/>
      <c r="X4305"/>
      <c r="Y4305"/>
      <c r="Z4305"/>
      <c r="AA4305"/>
      <c r="AC4305"/>
      <c r="AE4305"/>
    </row>
    <row r="4306" spans="1:31" hidden="1" x14ac:dyDescent="0.3">
      <c r="A4306" s="3">
        <v>3475597040</v>
      </c>
      <c r="B4306" s="3" t="s">
        <v>9960</v>
      </c>
      <c r="C4306" s="3" t="s">
        <v>9960</v>
      </c>
      <c r="D4306" s="3">
        <v>948.55932442737299</v>
      </c>
      <c r="E4306" s="3" t="s">
        <v>9961</v>
      </c>
      <c r="F4306" s="3" t="s">
        <v>2</v>
      </c>
      <c r="G4306" s="3" t="s">
        <v>208</v>
      </c>
      <c r="H4306" s="3" t="s">
        <v>4</v>
      </c>
      <c r="I4306" s="3" t="s">
        <v>25</v>
      </c>
      <c r="J4306" s="3" t="s">
        <v>26</v>
      </c>
      <c r="K4306" s="3" t="s">
        <v>27</v>
      </c>
      <c r="L4306" s="3" t="s">
        <v>239</v>
      </c>
      <c r="O4306" s="3" t="s">
        <v>9</v>
      </c>
      <c r="P4306" s="3" t="s">
        <v>4</v>
      </c>
      <c r="Q4306" s="3" t="s">
        <v>10</v>
      </c>
      <c r="V4306" t="str">
        <f t="shared" si="232"/>
        <v>Remove</v>
      </c>
      <c r="W4306"/>
      <c r="X4306"/>
      <c r="Y4306"/>
      <c r="Z4306"/>
      <c r="AA4306"/>
      <c r="AC4306"/>
      <c r="AE4306"/>
    </row>
    <row r="4307" spans="1:31" hidden="1" x14ac:dyDescent="0.3">
      <c r="A4307" s="3">
        <v>3443641040</v>
      </c>
      <c r="B4307" s="3" t="s">
        <v>9960</v>
      </c>
      <c r="C4307" s="3" t="s">
        <v>9962</v>
      </c>
      <c r="D4307" s="3">
        <v>536.79528037951604</v>
      </c>
      <c r="E4307" s="3" t="s">
        <v>9963</v>
      </c>
      <c r="F4307" s="3" t="s">
        <v>26</v>
      </c>
      <c r="G4307" s="3" t="s">
        <v>27</v>
      </c>
      <c r="H4307" s="3" t="s">
        <v>49</v>
      </c>
      <c r="I4307" s="3" t="s">
        <v>9964</v>
      </c>
      <c r="J4307" s="3" t="s">
        <v>62</v>
      </c>
      <c r="K4307" s="3" t="s">
        <v>328</v>
      </c>
      <c r="L4307" s="3" t="s">
        <v>49</v>
      </c>
      <c r="M4307" s="3" t="s">
        <v>289</v>
      </c>
      <c r="N4307" s="3" t="s">
        <v>530</v>
      </c>
      <c r="O4307" s="3" t="s">
        <v>9</v>
      </c>
      <c r="P4307" s="3" t="s">
        <v>49</v>
      </c>
      <c r="Q4307" s="3" t="s">
        <v>10</v>
      </c>
      <c r="V4307" t="str">
        <f t="shared" si="232"/>
        <v>Remove</v>
      </c>
      <c r="W4307"/>
      <c r="X4307"/>
      <c r="Y4307"/>
      <c r="Z4307"/>
      <c r="AA4307"/>
      <c r="AC4307"/>
      <c r="AE4307"/>
    </row>
    <row r="4308" spans="1:31" hidden="1" x14ac:dyDescent="0.3">
      <c r="A4308" s="3">
        <v>3469415040</v>
      </c>
      <c r="B4308" s="3" t="s">
        <v>9965</v>
      </c>
      <c r="C4308" s="3" t="s">
        <v>9965</v>
      </c>
      <c r="D4308" s="3">
        <v>93.592793354911606</v>
      </c>
      <c r="E4308" s="3" t="s">
        <v>9966</v>
      </c>
      <c r="F4308" s="3" t="s">
        <v>62</v>
      </c>
      <c r="G4308" s="3" t="s">
        <v>113</v>
      </c>
      <c r="H4308" s="3" t="s">
        <v>127</v>
      </c>
      <c r="I4308" s="3" t="s">
        <v>9967</v>
      </c>
      <c r="J4308" s="3" t="s">
        <v>26</v>
      </c>
      <c r="K4308" s="3" t="s">
        <v>27</v>
      </c>
      <c r="L4308" s="3" t="s">
        <v>127</v>
      </c>
      <c r="O4308" s="3" t="s">
        <v>9</v>
      </c>
      <c r="P4308" s="3" t="s">
        <v>127</v>
      </c>
      <c r="Q4308" s="3" t="s">
        <v>10</v>
      </c>
      <c r="V4308" t="str">
        <f t="shared" si="232"/>
        <v>Remove</v>
      </c>
      <c r="W4308"/>
      <c r="X4308"/>
      <c r="Y4308"/>
      <c r="Z4308"/>
      <c r="AA4308"/>
      <c r="AC4308"/>
      <c r="AE4308"/>
    </row>
    <row r="4309" spans="1:31" hidden="1" x14ac:dyDescent="0.3">
      <c r="A4309" s="3">
        <v>3479506040</v>
      </c>
      <c r="B4309" s="3" t="s">
        <v>9968</v>
      </c>
      <c r="C4309" s="3" t="s">
        <v>9968</v>
      </c>
      <c r="D4309" s="3">
        <v>50.8880728762093</v>
      </c>
      <c r="E4309" s="3" t="s">
        <v>9969</v>
      </c>
      <c r="F4309" s="3" t="s">
        <v>13</v>
      </c>
      <c r="G4309" s="3" t="s">
        <v>155</v>
      </c>
      <c r="H4309" s="3" t="s">
        <v>4</v>
      </c>
      <c r="I4309" s="3" t="s">
        <v>5870</v>
      </c>
      <c r="J4309" s="3" t="s">
        <v>13</v>
      </c>
      <c r="K4309" s="3" t="s">
        <v>155</v>
      </c>
      <c r="L4309" s="3" t="s">
        <v>4</v>
      </c>
      <c r="O4309" s="3" t="s">
        <v>9</v>
      </c>
      <c r="P4309" s="3" t="s">
        <v>4</v>
      </c>
      <c r="Q4309" s="3" t="s">
        <v>10</v>
      </c>
      <c r="V4309" t="str">
        <f t="shared" si="232"/>
        <v>Remove</v>
      </c>
      <c r="W4309"/>
      <c r="X4309"/>
      <c r="Y4309"/>
      <c r="Z4309"/>
      <c r="AA4309"/>
      <c r="AC4309"/>
      <c r="AE4309"/>
    </row>
    <row r="4310" spans="1:31" hidden="1" x14ac:dyDescent="0.3">
      <c r="A4310" s="3">
        <v>3492745040</v>
      </c>
      <c r="B4310" s="3" t="s">
        <v>9962</v>
      </c>
      <c r="C4310" s="3" t="s">
        <v>9962</v>
      </c>
      <c r="D4310" s="3">
        <v>50.188687239601698</v>
      </c>
      <c r="E4310" s="3" t="s">
        <v>9970</v>
      </c>
      <c r="F4310" s="3" t="s">
        <v>2</v>
      </c>
      <c r="G4310" s="3" t="s">
        <v>208</v>
      </c>
      <c r="H4310" s="3" t="s">
        <v>4</v>
      </c>
      <c r="I4310" s="3" t="s">
        <v>9971</v>
      </c>
      <c r="J4310" s="3" t="s">
        <v>26</v>
      </c>
      <c r="K4310" s="3" t="s">
        <v>27</v>
      </c>
      <c r="L4310" s="3" t="s">
        <v>4</v>
      </c>
      <c r="O4310" s="3" t="s">
        <v>9</v>
      </c>
      <c r="P4310" s="3" t="s">
        <v>4</v>
      </c>
      <c r="Q4310" s="3" t="s">
        <v>10</v>
      </c>
      <c r="V4310" t="str">
        <f t="shared" si="232"/>
        <v>Remove</v>
      </c>
      <c r="W4310"/>
      <c r="X4310"/>
      <c r="Y4310"/>
      <c r="Z4310"/>
      <c r="AA4310"/>
      <c r="AC4310"/>
      <c r="AE4310"/>
    </row>
    <row r="4311" spans="1:31" hidden="1" x14ac:dyDescent="0.3">
      <c r="A4311" s="3">
        <v>3477851040</v>
      </c>
      <c r="B4311" s="3" t="s">
        <v>9962</v>
      </c>
      <c r="C4311" s="3" t="s">
        <v>9962</v>
      </c>
      <c r="D4311" s="3">
        <v>107.394393051338</v>
      </c>
      <c r="E4311" s="3" t="s">
        <v>9972</v>
      </c>
      <c r="F4311" s="3" t="s">
        <v>83</v>
      </c>
      <c r="G4311" s="3" t="s">
        <v>84</v>
      </c>
      <c r="H4311" s="3" t="s">
        <v>4</v>
      </c>
      <c r="I4311" s="3" t="s">
        <v>9973</v>
      </c>
      <c r="J4311" s="3" t="s">
        <v>6</v>
      </c>
      <c r="K4311" s="3" t="s">
        <v>7</v>
      </c>
      <c r="L4311" s="3" t="s">
        <v>4</v>
      </c>
      <c r="N4311" s="3" t="s">
        <v>2212</v>
      </c>
      <c r="O4311" s="3" t="s">
        <v>9</v>
      </c>
      <c r="P4311" s="3" t="s">
        <v>4</v>
      </c>
      <c r="Q4311" s="3" t="s">
        <v>10</v>
      </c>
      <c r="V4311" t="str">
        <f t="shared" si="232"/>
        <v>Remove</v>
      </c>
      <c r="W4311"/>
      <c r="X4311"/>
      <c r="Y4311"/>
      <c r="Z4311"/>
      <c r="AA4311"/>
      <c r="AC4311"/>
      <c r="AE4311"/>
    </row>
    <row r="4312" spans="1:31" hidden="1" x14ac:dyDescent="0.3">
      <c r="A4312" s="3">
        <v>3467906040</v>
      </c>
      <c r="B4312" s="3" t="s">
        <v>9962</v>
      </c>
      <c r="C4312" s="3" t="s">
        <v>9974</v>
      </c>
      <c r="D4312" s="3">
        <v>755.93755027422299</v>
      </c>
      <c r="E4312" s="3" t="s">
        <v>9975</v>
      </c>
      <c r="F4312" s="3" t="s">
        <v>90</v>
      </c>
      <c r="G4312" s="3" t="s">
        <v>91</v>
      </c>
      <c r="H4312" s="3" t="s">
        <v>4</v>
      </c>
      <c r="I4312" s="3" t="s">
        <v>9976</v>
      </c>
      <c r="J4312" s="3" t="s">
        <v>90</v>
      </c>
      <c r="K4312" s="3" t="s">
        <v>996</v>
      </c>
      <c r="L4312" s="3" t="s">
        <v>4</v>
      </c>
      <c r="N4312" s="3" t="s">
        <v>469</v>
      </c>
      <c r="O4312" s="3" t="s">
        <v>9</v>
      </c>
      <c r="P4312" s="3" t="s">
        <v>4</v>
      </c>
      <c r="Q4312" s="3" t="s">
        <v>10</v>
      </c>
      <c r="V4312" t="str">
        <f t="shared" si="232"/>
        <v>Remove</v>
      </c>
      <c r="W4312"/>
      <c r="X4312"/>
      <c r="Y4312"/>
      <c r="Z4312"/>
      <c r="AA4312"/>
      <c r="AC4312"/>
      <c r="AE4312"/>
    </row>
    <row r="4313" spans="1:31" hidden="1" x14ac:dyDescent="0.3">
      <c r="A4313" s="3">
        <v>3467889040</v>
      </c>
      <c r="B4313" s="3" t="s">
        <v>9962</v>
      </c>
      <c r="C4313" s="3" t="s">
        <v>9974</v>
      </c>
      <c r="D4313" s="3">
        <v>176.61382084095101</v>
      </c>
      <c r="E4313" s="3" t="s">
        <v>9977</v>
      </c>
      <c r="F4313" s="3" t="s">
        <v>90</v>
      </c>
      <c r="G4313" s="3" t="s">
        <v>996</v>
      </c>
      <c r="H4313" s="3" t="s">
        <v>4</v>
      </c>
      <c r="I4313" s="3" t="s">
        <v>9976</v>
      </c>
      <c r="J4313" s="3" t="s">
        <v>90</v>
      </c>
      <c r="K4313" s="3" t="s">
        <v>996</v>
      </c>
      <c r="L4313" s="3" t="s">
        <v>4</v>
      </c>
      <c r="N4313" s="3" t="s">
        <v>469</v>
      </c>
      <c r="O4313" s="3" t="s">
        <v>9</v>
      </c>
      <c r="P4313" s="3" t="s">
        <v>4</v>
      </c>
      <c r="Q4313" s="3" t="s">
        <v>10</v>
      </c>
      <c r="V4313" t="str">
        <f t="shared" si="232"/>
        <v>Remove</v>
      </c>
      <c r="W4313"/>
      <c r="X4313"/>
      <c r="Y4313"/>
      <c r="Z4313"/>
      <c r="AA4313"/>
      <c r="AC4313"/>
      <c r="AE4313"/>
    </row>
    <row r="4314" spans="1:31" hidden="1" x14ac:dyDescent="0.3">
      <c r="A4314" s="3">
        <v>3473548040</v>
      </c>
      <c r="B4314" s="3" t="s">
        <v>9978</v>
      </c>
      <c r="C4314" s="3" t="s">
        <v>9979</v>
      </c>
      <c r="D4314" s="3">
        <v>328.50955878230599</v>
      </c>
      <c r="E4314" s="3" t="s">
        <v>9980</v>
      </c>
      <c r="F4314" s="3" t="s">
        <v>62</v>
      </c>
      <c r="G4314" s="3" t="s">
        <v>113</v>
      </c>
      <c r="H4314" s="3" t="s">
        <v>4</v>
      </c>
      <c r="I4314" s="3" t="s">
        <v>9981</v>
      </c>
      <c r="J4314" s="3" t="s">
        <v>18</v>
      </c>
      <c r="K4314" s="3" t="s">
        <v>955</v>
      </c>
      <c r="L4314" s="3" t="s">
        <v>4</v>
      </c>
      <c r="N4314" s="3" t="s">
        <v>329</v>
      </c>
      <c r="O4314" s="3" t="s">
        <v>9</v>
      </c>
      <c r="P4314" s="3" t="s">
        <v>4</v>
      </c>
      <c r="Q4314" s="3" t="s">
        <v>10</v>
      </c>
      <c r="V4314" t="str">
        <f t="shared" si="232"/>
        <v>Remove</v>
      </c>
      <c r="W4314"/>
      <c r="X4314"/>
      <c r="Y4314"/>
      <c r="Z4314"/>
      <c r="AA4314"/>
      <c r="AC4314"/>
      <c r="AE4314"/>
    </row>
    <row r="4315" spans="1:31" hidden="1" x14ac:dyDescent="0.3">
      <c r="A4315" s="3">
        <v>3475109040</v>
      </c>
      <c r="B4315" s="3" t="s">
        <v>9982</v>
      </c>
      <c r="C4315" s="3" t="s">
        <v>9982</v>
      </c>
      <c r="D4315" s="3">
        <v>138.90462165836001</v>
      </c>
      <c r="E4315" s="3" t="s">
        <v>9983</v>
      </c>
      <c r="F4315" s="3" t="s">
        <v>26</v>
      </c>
      <c r="G4315" s="3" t="s">
        <v>72</v>
      </c>
      <c r="H4315" s="3" t="s">
        <v>4</v>
      </c>
      <c r="I4315" s="3" t="s">
        <v>9984</v>
      </c>
      <c r="J4315" s="3" t="s">
        <v>6</v>
      </c>
      <c r="K4315" s="3" t="s">
        <v>58</v>
      </c>
      <c r="L4315" s="3" t="s">
        <v>4</v>
      </c>
      <c r="O4315" s="3" t="s">
        <v>9</v>
      </c>
      <c r="P4315" s="3" t="s">
        <v>4</v>
      </c>
      <c r="Q4315" s="3" t="s">
        <v>10</v>
      </c>
      <c r="V4315" t="str">
        <f t="shared" si="232"/>
        <v>Remove</v>
      </c>
      <c r="W4315"/>
      <c r="X4315"/>
      <c r="Y4315"/>
      <c r="Z4315"/>
      <c r="AA4315"/>
      <c r="AC4315"/>
      <c r="AE4315"/>
    </row>
    <row r="4316" spans="1:31" hidden="1" x14ac:dyDescent="0.3">
      <c r="A4316" s="3">
        <v>3496256040</v>
      </c>
      <c r="B4316" s="3" t="s">
        <v>9985</v>
      </c>
      <c r="C4316" s="3" t="s">
        <v>9985</v>
      </c>
      <c r="D4316" s="3">
        <v>2608.74356289967</v>
      </c>
      <c r="E4316" s="3" t="s">
        <v>9986</v>
      </c>
      <c r="F4316" s="3" t="s">
        <v>41</v>
      </c>
      <c r="G4316" s="3" t="s">
        <v>144</v>
      </c>
      <c r="H4316" s="3" t="s">
        <v>4</v>
      </c>
      <c r="I4316" s="3" t="s">
        <v>9987</v>
      </c>
      <c r="J4316" s="3" t="s">
        <v>26</v>
      </c>
      <c r="K4316" s="3" t="s">
        <v>72</v>
      </c>
      <c r="L4316" s="3" t="s">
        <v>4</v>
      </c>
      <c r="N4316" s="3" t="s">
        <v>2547</v>
      </c>
      <c r="O4316" s="3" t="s">
        <v>9</v>
      </c>
      <c r="P4316" s="3" t="s">
        <v>4</v>
      </c>
      <c r="Q4316" s="3" t="s">
        <v>10</v>
      </c>
      <c r="V4316" t="str">
        <f t="shared" si="232"/>
        <v>Remove</v>
      </c>
      <c r="W4316"/>
      <c r="X4316"/>
      <c r="Y4316"/>
      <c r="Z4316"/>
      <c r="AA4316"/>
      <c r="AC4316"/>
      <c r="AE4316"/>
    </row>
    <row r="4317" spans="1:31" ht="28.8" x14ac:dyDescent="0.3">
      <c r="A4317" s="3">
        <v>3470433040</v>
      </c>
      <c r="B4317" s="3" t="s">
        <v>9985</v>
      </c>
      <c r="C4317" s="3" t="s">
        <v>9985</v>
      </c>
      <c r="D4317" s="3">
        <v>144.96883459096901</v>
      </c>
      <c r="E4317" s="3" t="s">
        <v>4812</v>
      </c>
      <c r="F4317" s="3" t="s">
        <v>2</v>
      </c>
      <c r="G4317" s="3" t="s">
        <v>3</v>
      </c>
      <c r="H4317" s="3" t="s">
        <v>127</v>
      </c>
      <c r="I4317" s="3" t="s">
        <v>9988</v>
      </c>
      <c r="J4317" s="3" t="s">
        <v>26</v>
      </c>
      <c r="K4317" s="3" t="s">
        <v>27</v>
      </c>
      <c r="L4317" s="3" t="s">
        <v>2503</v>
      </c>
      <c r="M4317" s="3" t="s">
        <v>9989</v>
      </c>
      <c r="N4317" s="3" t="s">
        <v>541</v>
      </c>
      <c r="O4317" s="3" t="s">
        <v>9</v>
      </c>
      <c r="P4317" s="3" t="s">
        <v>127</v>
      </c>
      <c r="Q4317" s="3" t="s">
        <v>10</v>
      </c>
      <c r="R4317" s="2" t="s">
        <v>447</v>
      </c>
      <c r="S4317" s="3">
        <v>35.630000000000003</v>
      </c>
      <c r="T4317" s="3">
        <v>61.92</v>
      </c>
      <c r="U4317" s="3">
        <v>43.47</v>
      </c>
      <c r="V4317" s="3" t="str">
        <f t="shared" si="232"/>
        <v>Keep</v>
      </c>
      <c r="W4317" s="2" t="str">
        <f>MID(B4317, 5, 11)</f>
        <v>Oct 25 2019</v>
      </c>
      <c r="X4317" s="3">
        <f t="shared" ref="X4317" si="233">VALUE(RIGHT(W4317,4))</f>
        <v>2019</v>
      </c>
      <c r="Y4317" s="2" t="str">
        <f>H4317&amp;X4317</f>
        <v>Russia2019</v>
      </c>
      <c r="Z4317" s="1" t="s">
        <v>16102</v>
      </c>
      <c r="AA4317" s="1">
        <f>IFERROR(VLOOKUP(Z4317, RISKSHEET!$A$2:$G$1000, 4, FALSE), "Missing")</f>
        <v>-0.77124387025833097</v>
      </c>
      <c r="AB4317">
        <f>IFERROR(VLOOKUP(Z4317, RISKSHEET!$A$2:$G$1000, 5, FALSE), "Missing")</f>
        <v>-0.55108875036239602</v>
      </c>
      <c r="AC4317" s="1">
        <f>IFERROR(VLOOKUP(Z4317, RISKSHEET!$A$2:$G$1000, 6, FALSE), "Missing")</f>
        <v>2.4173676967620801E-2</v>
      </c>
      <c r="AD4317" t="str">
        <f>_xlfn.XLOOKUP(Z4317, CREDITRATING!I:I, CREDITRATING!E:E, "Missing")</f>
        <v>BBB-</v>
      </c>
      <c r="AE4317" s="1">
        <f>_xlfn.XLOOKUP(Z4317, CREDITRATING!I:I, CREDITRATING!F:F, "Missing")</f>
        <v>10</v>
      </c>
    </row>
    <row r="4318" spans="1:31" hidden="1" x14ac:dyDescent="0.3">
      <c r="A4318" s="3">
        <v>3477832040</v>
      </c>
      <c r="B4318" s="3" t="s">
        <v>9990</v>
      </c>
      <c r="C4318" s="3" t="s">
        <v>9991</v>
      </c>
      <c r="D4318" s="3">
        <v>195.13459959804101</v>
      </c>
      <c r="E4318" s="3" t="s">
        <v>9992</v>
      </c>
      <c r="F4318" s="3" t="s">
        <v>83</v>
      </c>
      <c r="G4318" s="3" t="s">
        <v>84</v>
      </c>
      <c r="H4318" s="3" t="s">
        <v>4</v>
      </c>
      <c r="I4318" s="3" t="s">
        <v>9993</v>
      </c>
      <c r="J4318" s="3" t="s">
        <v>13</v>
      </c>
      <c r="K4318" s="3" t="s">
        <v>56</v>
      </c>
      <c r="L4318" s="3" t="s">
        <v>4</v>
      </c>
      <c r="N4318" s="3" t="s">
        <v>890</v>
      </c>
      <c r="O4318" s="3" t="s">
        <v>9</v>
      </c>
      <c r="P4318" s="3" t="s">
        <v>4</v>
      </c>
      <c r="Q4318" s="3" t="s">
        <v>10</v>
      </c>
      <c r="V4318" t="str">
        <f t="shared" si="232"/>
        <v>Remove</v>
      </c>
      <c r="W4318"/>
      <c r="X4318"/>
      <c r="Y4318"/>
      <c r="Z4318"/>
      <c r="AA4318"/>
      <c r="AC4318"/>
      <c r="AE4318"/>
    </row>
    <row r="4319" spans="1:31" ht="43.2" x14ac:dyDescent="0.3">
      <c r="A4319" s="3">
        <v>3481352040</v>
      </c>
      <c r="B4319" s="3" t="s">
        <v>9994</v>
      </c>
      <c r="C4319" s="3" t="s">
        <v>9995</v>
      </c>
      <c r="D4319" s="3">
        <v>67.502668089647798</v>
      </c>
      <c r="E4319" s="3" t="s">
        <v>9996</v>
      </c>
      <c r="F4319" s="3" t="s">
        <v>23</v>
      </c>
      <c r="G4319" s="3" t="s">
        <v>24</v>
      </c>
      <c r="H4319" s="3" t="s">
        <v>332</v>
      </c>
      <c r="I4319" s="3" t="s">
        <v>9997</v>
      </c>
      <c r="J4319" s="3" t="s">
        <v>18</v>
      </c>
      <c r="K4319" s="3" t="s">
        <v>186</v>
      </c>
      <c r="L4319" s="3" t="s">
        <v>332</v>
      </c>
      <c r="O4319" s="3" t="s">
        <v>9</v>
      </c>
      <c r="P4319" s="3" t="s">
        <v>332</v>
      </c>
      <c r="Q4319" s="3" t="s">
        <v>10</v>
      </c>
      <c r="R4319" s="2" t="s">
        <v>335</v>
      </c>
      <c r="S4319" s="3">
        <v>1000</v>
      </c>
      <c r="U4319" s="3">
        <v>1000</v>
      </c>
      <c r="V4319" s="3" t="str">
        <f t="shared" si="232"/>
        <v>Keep</v>
      </c>
      <c r="W4319" s="2" t="str">
        <f>MID(B4319, 5, 11)</f>
        <v>Oct 28 2019</v>
      </c>
      <c r="X4319" s="3">
        <f t="shared" ref="X4319" si="234">VALUE(RIGHT(W4319,4))</f>
        <v>2019</v>
      </c>
      <c r="Y4319" s="2" t="str">
        <f>H4319&amp;X4319</f>
        <v>South Africa2019</v>
      </c>
      <c r="Z4319" s="1" t="s">
        <v>16099</v>
      </c>
      <c r="AA4319" s="1">
        <f>IFERROR(VLOOKUP(Z4319, RISKSHEET!$A$2:$G$1000, 4, FALSE), "Missing")</f>
        <v>-0.18833673000335699</v>
      </c>
      <c r="AB4319">
        <f>IFERROR(VLOOKUP(Z4319, RISKSHEET!$A$2:$G$1000, 5, FALSE), "Missing")</f>
        <v>-0.2832210958004</v>
      </c>
      <c r="AC4319" s="1">
        <f>IFERROR(VLOOKUP(Z4319, RISKSHEET!$A$2:$G$1000, 6, FALSE), "Missing")</f>
        <v>0.12797115743160201</v>
      </c>
      <c r="AD4319" t="str">
        <f>_xlfn.XLOOKUP(Z4319, CREDITRATING!I:I, CREDITRATING!E:E, "Missing")</f>
        <v>BB</v>
      </c>
      <c r="AE4319" s="1">
        <f>_xlfn.XLOOKUP(Z4319, CREDITRATING!I:I, CREDITRATING!F:F, "Missing")</f>
        <v>12</v>
      </c>
    </row>
    <row r="4320" spans="1:31" hidden="1" x14ac:dyDescent="0.3">
      <c r="A4320" s="3">
        <v>3475011040</v>
      </c>
      <c r="B4320" s="3" t="s">
        <v>9994</v>
      </c>
      <c r="C4320" s="3" t="s">
        <v>9994</v>
      </c>
      <c r="D4320" s="3">
        <v>124.40641499285201</v>
      </c>
      <c r="E4320" s="3" t="s">
        <v>9998</v>
      </c>
      <c r="F4320" s="3" t="s">
        <v>6</v>
      </c>
      <c r="G4320" s="3" t="s">
        <v>34</v>
      </c>
      <c r="H4320" s="3" t="s">
        <v>4</v>
      </c>
      <c r="I4320" s="3" t="s">
        <v>9999</v>
      </c>
      <c r="J4320" s="3" t="s">
        <v>6</v>
      </c>
      <c r="K4320" s="3" t="s">
        <v>34</v>
      </c>
      <c r="L4320" s="3" t="s">
        <v>4</v>
      </c>
      <c r="N4320" s="3" t="s">
        <v>10000</v>
      </c>
      <c r="O4320" s="3" t="s">
        <v>9</v>
      </c>
      <c r="P4320" s="3" t="s">
        <v>4</v>
      </c>
      <c r="Q4320" s="3" t="s">
        <v>10</v>
      </c>
      <c r="V4320" t="str">
        <f t="shared" si="232"/>
        <v>Remove</v>
      </c>
      <c r="W4320"/>
      <c r="X4320"/>
      <c r="Y4320"/>
      <c r="Z4320"/>
      <c r="AA4320"/>
      <c r="AC4320"/>
      <c r="AE4320"/>
    </row>
    <row r="4321" spans="1:31" hidden="1" x14ac:dyDescent="0.3">
      <c r="A4321" s="3">
        <v>3470808040</v>
      </c>
      <c r="B4321" s="3" t="s">
        <v>9994</v>
      </c>
      <c r="C4321" s="3" t="s">
        <v>9994</v>
      </c>
      <c r="D4321" s="3">
        <v>113.71755477279</v>
      </c>
      <c r="E4321" s="3" t="s">
        <v>10001</v>
      </c>
      <c r="F4321" s="3" t="s">
        <v>26</v>
      </c>
      <c r="G4321" s="3" t="s">
        <v>27</v>
      </c>
      <c r="H4321" s="3" t="s">
        <v>49</v>
      </c>
      <c r="I4321" s="3" t="s">
        <v>10002</v>
      </c>
      <c r="J4321" s="3" t="s">
        <v>13</v>
      </c>
      <c r="K4321" s="3" t="s">
        <v>96</v>
      </c>
      <c r="L4321" s="3" t="s">
        <v>49</v>
      </c>
      <c r="M4321" s="3" t="s">
        <v>2646</v>
      </c>
      <c r="O4321" s="3" t="s">
        <v>9</v>
      </c>
      <c r="P4321" s="3" t="s">
        <v>49</v>
      </c>
      <c r="Q4321" s="3" t="s">
        <v>10</v>
      </c>
      <c r="V4321" t="str">
        <f t="shared" si="232"/>
        <v>Remove</v>
      </c>
      <c r="W4321"/>
      <c r="X4321"/>
      <c r="Y4321"/>
      <c r="Z4321"/>
      <c r="AA4321"/>
      <c r="AC4321"/>
      <c r="AE4321"/>
    </row>
    <row r="4322" spans="1:31" hidden="1" x14ac:dyDescent="0.3">
      <c r="A4322" s="3">
        <v>3496189040</v>
      </c>
      <c r="B4322" s="3" t="s">
        <v>9995</v>
      </c>
      <c r="C4322" s="3" t="s">
        <v>9995</v>
      </c>
      <c r="D4322" s="3">
        <v>761.45220510058004</v>
      </c>
      <c r="E4322" s="3" t="s">
        <v>10003</v>
      </c>
      <c r="F4322" s="3" t="s">
        <v>41</v>
      </c>
      <c r="G4322" s="3" t="s">
        <v>42</v>
      </c>
      <c r="H4322" s="3" t="s">
        <v>4</v>
      </c>
      <c r="I4322" s="3" t="s">
        <v>10004</v>
      </c>
      <c r="J4322" s="3" t="s">
        <v>26</v>
      </c>
      <c r="K4322" s="3" t="s">
        <v>72</v>
      </c>
      <c r="L4322" s="3" t="s">
        <v>4</v>
      </c>
      <c r="N4322" s="3" t="s">
        <v>2547</v>
      </c>
      <c r="O4322" s="3" t="s">
        <v>9</v>
      </c>
      <c r="P4322" s="3" t="s">
        <v>4</v>
      </c>
      <c r="Q4322" s="3" t="s">
        <v>10</v>
      </c>
      <c r="V4322" t="str">
        <f t="shared" si="232"/>
        <v>Remove</v>
      </c>
      <c r="W4322"/>
      <c r="X4322"/>
      <c r="Y4322"/>
      <c r="Z4322"/>
      <c r="AA4322"/>
      <c r="AC4322"/>
      <c r="AE4322"/>
    </row>
    <row r="4323" spans="1:31" hidden="1" x14ac:dyDescent="0.3">
      <c r="A4323" s="3">
        <v>3494838040</v>
      </c>
      <c r="B4323" s="3" t="s">
        <v>9995</v>
      </c>
      <c r="C4323" s="3" t="s">
        <v>9995</v>
      </c>
      <c r="D4323" s="3">
        <v>490.37283282062901</v>
      </c>
      <c r="E4323" s="3" t="s">
        <v>10005</v>
      </c>
      <c r="F4323" s="3" t="s">
        <v>62</v>
      </c>
      <c r="G4323" s="3" t="s">
        <v>113</v>
      </c>
      <c r="H4323" s="3" t="s">
        <v>4</v>
      </c>
      <c r="I4323" s="3" t="s">
        <v>10006</v>
      </c>
      <c r="J4323" s="3" t="s">
        <v>62</v>
      </c>
      <c r="K4323" s="3" t="s">
        <v>113</v>
      </c>
      <c r="L4323" s="3" t="s">
        <v>4</v>
      </c>
      <c r="N4323" s="3" t="s">
        <v>2547</v>
      </c>
      <c r="O4323" s="3" t="s">
        <v>9</v>
      </c>
      <c r="P4323" s="3" t="s">
        <v>4</v>
      </c>
      <c r="Q4323" s="3" t="s">
        <v>10</v>
      </c>
      <c r="V4323" t="str">
        <f t="shared" si="232"/>
        <v>Remove</v>
      </c>
      <c r="W4323"/>
      <c r="X4323"/>
      <c r="Y4323"/>
      <c r="Z4323"/>
      <c r="AA4323"/>
      <c r="AC4323"/>
      <c r="AE4323"/>
    </row>
    <row r="4324" spans="1:31" hidden="1" x14ac:dyDescent="0.3">
      <c r="A4324" s="3">
        <v>3473619040</v>
      </c>
      <c r="B4324" s="3" t="s">
        <v>9995</v>
      </c>
      <c r="C4324" s="3" t="s">
        <v>9995</v>
      </c>
      <c r="D4324" s="3">
        <v>73.442787316706401</v>
      </c>
      <c r="E4324" s="3" t="s">
        <v>10007</v>
      </c>
      <c r="F4324" s="3" t="s">
        <v>13</v>
      </c>
      <c r="G4324" s="3" t="s">
        <v>96</v>
      </c>
      <c r="H4324" s="3" t="s">
        <v>49</v>
      </c>
      <c r="I4324" s="3" t="s">
        <v>10008</v>
      </c>
      <c r="J4324" s="3" t="s">
        <v>26</v>
      </c>
      <c r="K4324" s="3" t="s">
        <v>175</v>
      </c>
      <c r="L4324" s="3" t="s">
        <v>49</v>
      </c>
      <c r="M4324" s="3" t="s">
        <v>10009</v>
      </c>
      <c r="N4324" s="3" t="s">
        <v>530</v>
      </c>
      <c r="O4324" s="3" t="s">
        <v>9</v>
      </c>
      <c r="P4324" s="3" t="s">
        <v>49</v>
      </c>
      <c r="Q4324" s="3" t="s">
        <v>10</v>
      </c>
      <c r="V4324" t="str">
        <f t="shared" si="232"/>
        <v>Remove</v>
      </c>
      <c r="W4324"/>
      <c r="X4324"/>
      <c r="Y4324"/>
      <c r="Z4324"/>
      <c r="AA4324"/>
      <c r="AC4324"/>
      <c r="AE4324"/>
    </row>
    <row r="4325" spans="1:31" hidden="1" x14ac:dyDescent="0.3">
      <c r="A4325" s="3">
        <v>3475147040</v>
      </c>
      <c r="B4325" s="3" t="s">
        <v>9430</v>
      </c>
      <c r="C4325" s="3" t="s">
        <v>9430</v>
      </c>
      <c r="D4325" s="3">
        <v>154.77457764389899</v>
      </c>
      <c r="E4325" s="3" t="s">
        <v>10010</v>
      </c>
      <c r="F4325" s="3" t="s">
        <v>191</v>
      </c>
      <c r="G4325" s="3" t="s">
        <v>536</v>
      </c>
      <c r="H4325" s="3" t="s">
        <v>4</v>
      </c>
      <c r="I4325" s="3" t="s">
        <v>10011</v>
      </c>
      <c r="J4325" s="3" t="s">
        <v>26</v>
      </c>
      <c r="K4325" s="3" t="s">
        <v>27</v>
      </c>
      <c r="L4325" s="3" t="s">
        <v>4</v>
      </c>
      <c r="M4325" s="3" t="s">
        <v>1002</v>
      </c>
      <c r="N4325" s="3" t="s">
        <v>10012</v>
      </c>
      <c r="O4325" s="3" t="s">
        <v>9</v>
      </c>
      <c r="P4325" s="3" t="s">
        <v>4</v>
      </c>
      <c r="Q4325" s="3" t="s">
        <v>10</v>
      </c>
      <c r="R4325" s="2" t="s">
        <v>28</v>
      </c>
      <c r="T4325" s="3">
        <v>62.47</v>
      </c>
      <c r="U4325" s="3">
        <v>50.99</v>
      </c>
      <c r="V4325" t="str">
        <f t="shared" si="232"/>
        <v>Remove</v>
      </c>
      <c r="W4325"/>
      <c r="X4325"/>
      <c r="Y4325"/>
      <c r="Z4325"/>
      <c r="AA4325"/>
      <c r="AC4325"/>
      <c r="AE4325"/>
    </row>
    <row r="4326" spans="1:31" hidden="1" x14ac:dyDescent="0.3">
      <c r="A4326" s="3">
        <v>3451508040</v>
      </c>
      <c r="B4326" s="3" t="s">
        <v>9430</v>
      </c>
      <c r="C4326" s="3" t="s">
        <v>9430</v>
      </c>
      <c r="D4326" s="3">
        <v>647.18474635336304</v>
      </c>
      <c r="E4326" s="3" t="s">
        <v>10013</v>
      </c>
      <c r="F4326" s="3" t="s">
        <v>18</v>
      </c>
      <c r="G4326" s="3" t="s">
        <v>596</v>
      </c>
      <c r="H4326" s="3" t="s">
        <v>49</v>
      </c>
      <c r="I4326" s="3" t="s">
        <v>10014</v>
      </c>
      <c r="J4326" s="3" t="s">
        <v>18</v>
      </c>
      <c r="K4326" s="3" t="s">
        <v>955</v>
      </c>
      <c r="L4326" s="3" t="s">
        <v>49</v>
      </c>
      <c r="M4326" s="3" t="s">
        <v>325</v>
      </c>
      <c r="N4326" s="3" t="s">
        <v>10015</v>
      </c>
      <c r="O4326" s="3" t="s">
        <v>9</v>
      </c>
      <c r="P4326" s="3" t="s">
        <v>49</v>
      </c>
      <c r="Q4326" s="3" t="s">
        <v>10</v>
      </c>
      <c r="V4326" t="str">
        <f t="shared" si="232"/>
        <v>Remove</v>
      </c>
      <c r="W4326"/>
      <c r="X4326"/>
      <c r="Y4326"/>
      <c r="Z4326"/>
      <c r="AA4326"/>
      <c r="AC4326"/>
      <c r="AE4326"/>
    </row>
    <row r="4327" spans="1:31" hidden="1" x14ac:dyDescent="0.3">
      <c r="A4327" s="3">
        <v>3476630040</v>
      </c>
      <c r="B4327" s="3" t="s">
        <v>10016</v>
      </c>
      <c r="C4327" s="3" t="s">
        <v>10017</v>
      </c>
      <c r="D4327" s="3">
        <v>204.48676418123401</v>
      </c>
      <c r="E4327" s="3" t="s">
        <v>10018</v>
      </c>
      <c r="F4327" s="3" t="s">
        <v>83</v>
      </c>
      <c r="G4327" s="3" t="s">
        <v>84</v>
      </c>
      <c r="H4327" s="3" t="s">
        <v>4</v>
      </c>
      <c r="I4327" s="3" t="s">
        <v>10019</v>
      </c>
      <c r="J4327" s="3" t="s">
        <v>83</v>
      </c>
      <c r="K4327" s="3" t="s">
        <v>84</v>
      </c>
      <c r="L4327" s="3" t="s">
        <v>4</v>
      </c>
      <c r="N4327" s="3" t="s">
        <v>118</v>
      </c>
      <c r="O4327" s="3" t="s">
        <v>9</v>
      </c>
      <c r="P4327" s="3" t="s">
        <v>4</v>
      </c>
      <c r="Q4327" s="3" t="s">
        <v>10</v>
      </c>
      <c r="V4327" t="str">
        <f t="shared" si="232"/>
        <v>Remove</v>
      </c>
      <c r="W4327"/>
      <c r="X4327"/>
      <c r="Y4327"/>
      <c r="Z4327"/>
      <c r="AA4327"/>
      <c r="AC4327"/>
      <c r="AE4327"/>
    </row>
    <row r="4328" spans="1:31" hidden="1" x14ac:dyDescent="0.3">
      <c r="A4328" s="3">
        <v>3475738040</v>
      </c>
      <c r="B4328" s="3" t="s">
        <v>10016</v>
      </c>
      <c r="C4328" s="3" t="s">
        <v>10016</v>
      </c>
      <c r="D4328" s="3">
        <v>141.96793997271499</v>
      </c>
      <c r="E4328" s="3" t="s">
        <v>10020</v>
      </c>
      <c r="F4328" s="3" t="s">
        <v>26</v>
      </c>
      <c r="G4328" s="3" t="s">
        <v>27</v>
      </c>
      <c r="H4328" s="3" t="s">
        <v>4</v>
      </c>
      <c r="I4328" s="3" t="s">
        <v>10021</v>
      </c>
      <c r="J4328" s="3" t="s">
        <v>26</v>
      </c>
      <c r="K4328" s="3" t="s">
        <v>27</v>
      </c>
      <c r="L4328" s="3" t="s">
        <v>4</v>
      </c>
      <c r="O4328" s="3" t="s">
        <v>9</v>
      </c>
      <c r="P4328" s="3" t="s">
        <v>4</v>
      </c>
      <c r="Q4328" s="3" t="s">
        <v>10</v>
      </c>
      <c r="V4328" t="str">
        <f t="shared" si="232"/>
        <v>Remove</v>
      </c>
      <c r="W4328"/>
      <c r="X4328"/>
      <c r="Y4328"/>
      <c r="Z4328"/>
      <c r="AA4328"/>
      <c r="AC4328"/>
      <c r="AE4328"/>
    </row>
    <row r="4329" spans="1:31" hidden="1" x14ac:dyDescent="0.3">
      <c r="A4329" s="3">
        <v>3500654040</v>
      </c>
      <c r="B4329" s="3" t="s">
        <v>10022</v>
      </c>
      <c r="C4329" s="3" t="s">
        <v>10022</v>
      </c>
      <c r="D4329" s="3">
        <v>156.32105502501099</v>
      </c>
      <c r="E4329" s="3" t="s">
        <v>10023</v>
      </c>
      <c r="F4329" s="3" t="s">
        <v>83</v>
      </c>
      <c r="G4329" s="3" t="s">
        <v>159</v>
      </c>
      <c r="H4329" s="3" t="s">
        <v>4</v>
      </c>
      <c r="I4329" s="3" t="s">
        <v>10024</v>
      </c>
      <c r="J4329" s="3" t="s">
        <v>83</v>
      </c>
      <c r="K4329" s="3" t="s">
        <v>159</v>
      </c>
      <c r="L4329" s="3" t="s">
        <v>4</v>
      </c>
      <c r="O4329" s="3" t="s">
        <v>9</v>
      </c>
      <c r="P4329" s="3" t="s">
        <v>4</v>
      </c>
      <c r="Q4329" s="3" t="s">
        <v>10</v>
      </c>
      <c r="V4329" t="str">
        <f t="shared" si="232"/>
        <v>Remove</v>
      </c>
      <c r="W4329"/>
      <c r="X4329"/>
      <c r="Y4329"/>
      <c r="Z4329"/>
      <c r="AA4329"/>
      <c r="AC4329"/>
      <c r="AE4329"/>
    </row>
    <row r="4330" spans="1:31" hidden="1" x14ac:dyDescent="0.3">
      <c r="A4330" s="3">
        <v>3475583040</v>
      </c>
      <c r="B4330" s="3" t="s">
        <v>10022</v>
      </c>
      <c r="C4330" s="3" t="s">
        <v>10022</v>
      </c>
      <c r="D4330" s="3">
        <v>56.395217685540302</v>
      </c>
      <c r="E4330" s="3" t="s">
        <v>10025</v>
      </c>
      <c r="F4330" s="3" t="s">
        <v>62</v>
      </c>
      <c r="G4330" s="3" t="s">
        <v>328</v>
      </c>
      <c r="H4330" s="3" t="s">
        <v>49</v>
      </c>
      <c r="I4330" s="3" t="s">
        <v>10026</v>
      </c>
      <c r="J4330" s="3" t="s">
        <v>26</v>
      </c>
      <c r="K4330" s="3" t="s">
        <v>27</v>
      </c>
      <c r="L4330" s="3" t="s">
        <v>49</v>
      </c>
      <c r="O4330" s="3" t="s">
        <v>9</v>
      </c>
      <c r="P4330" s="3" t="s">
        <v>49</v>
      </c>
      <c r="Q4330" s="3" t="s">
        <v>10</v>
      </c>
      <c r="V4330" t="str">
        <f t="shared" si="232"/>
        <v>Remove</v>
      </c>
      <c r="W4330"/>
      <c r="X4330"/>
      <c r="Y4330"/>
      <c r="Z4330"/>
      <c r="AA4330"/>
      <c r="AC4330"/>
      <c r="AE4330"/>
    </row>
    <row r="4331" spans="1:31" hidden="1" x14ac:dyDescent="0.3">
      <c r="A4331" s="3">
        <v>3460076040</v>
      </c>
      <c r="B4331" s="3" t="s">
        <v>10022</v>
      </c>
      <c r="C4331" s="3" t="s">
        <v>10022</v>
      </c>
      <c r="D4331" s="3">
        <v>177.453814233743</v>
      </c>
      <c r="E4331" s="3" t="s">
        <v>10027</v>
      </c>
      <c r="F4331" s="3" t="s">
        <v>13</v>
      </c>
      <c r="G4331" s="3" t="s">
        <v>65</v>
      </c>
      <c r="H4331" s="3" t="s">
        <v>4</v>
      </c>
      <c r="I4331" s="3" t="s">
        <v>10028</v>
      </c>
      <c r="J4331" s="3" t="s">
        <v>26</v>
      </c>
      <c r="K4331" s="3" t="s">
        <v>27</v>
      </c>
      <c r="L4331" s="3" t="s">
        <v>4</v>
      </c>
      <c r="O4331" s="3" t="s">
        <v>9</v>
      </c>
      <c r="P4331" s="3" t="s">
        <v>4</v>
      </c>
      <c r="Q4331" s="3" t="s">
        <v>10</v>
      </c>
      <c r="V4331" t="str">
        <f t="shared" si="232"/>
        <v>Remove</v>
      </c>
      <c r="W4331"/>
      <c r="X4331"/>
      <c r="Y4331"/>
      <c r="Z4331"/>
      <c r="AA4331"/>
      <c r="AC4331"/>
      <c r="AE4331"/>
    </row>
    <row r="4332" spans="1:31" hidden="1" x14ac:dyDescent="0.3">
      <c r="A4332" s="3">
        <v>3482174040</v>
      </c>
      <c r="B4332" s="3" t="s">
        <v>10029</v>
      </c>
      <c r="C4332" s="3" t="s">
        <v>10029</v>
      </c>
      <c r="D4332" s="3">
        <v>70.534850640113802</v>
      </c>
      <c r="E4332" s="3" t="s">
        <v>10030</v>
      </c>
      <c r="F4332" s="3" t="s">
        <v>13</v>
      </c>
      <c r="G4332" s="3" t="s">
        <v>65</v>
      </c>
      <c r="H4332" s="3" t="s">
        <v>4</v>
      </c>
      <c r="I4332" s="3" t="s">
        <v>10031</v>
      </c>
      <c r="J4332" s="3" t="s">
        <v>13</v>
      </c>
      <c r="K4332" s="3" t="s">
        <v>155</v>
      </c>
      <c r="L4332" s="3" t="s">
        <v>4</v>
      </c>
      <c r="O4332" s="3" t="s">
        <v>9</v>
      </c>
      <c r="P4332" s="3" t="s">
        <v>4</v>
      </c>
      <c r="Q4332" s="3" t="s">
        <v>10</v>
      </c>
      <c r="V4332" t="str">
        <f t="shared" si="232"/>
        <v>Remove</v>
      </c>
      <c r="W4332"/>
      <c r="X4332"/>
      <c r="Y4332"/>
      <c r="Z4332"/>
      <c r="AA4332"/>
      <c r="AC4332"/>
      <c r="AE4332"/>
    </row>
    <row r="4333" spans="1:31" hidden="1" x14ac:dyDescent="0.3">
      <c r="A4333" s="3">
        <v>3465753040</v>
      </c>
      <c r="B4333" s="3" t="s">
        <v>10029</v>
      </c>
      <c r="C4333" s="3" t="s">
        <v>10029</v>
      </c>
      <c r="D4333" s="3">
        <v>660.01828277356401</v>
      </c>
      <c r="E4333" s="3" t="s">
        <v>10032</v>
      </c>
      <c r="F4333" s="3" t="s">
        <v>18</v>
      </c>
      <c r="G4333" s="3" t="s">
        <v>186</v>
      </c>
      <c r="H4333" s="3" t="s">
        <v>127</v>
      </c>
      <c r="I4333" s="3" t="s">
        <v>10033</v>
      </c>
      <c r="J4333" s="3" t="s">
        <v>18</v>
      </c>
      <c r="K4333" s="3" t="s">
        <v>186</v>
      </c>
      <c r="L4333" s="3" t="s">
        <v>287</v>
      </c>
      <c r="M4333" s="3" t="s">
        <v>9874</v>
      </c>
      <c r="N4333" s="3" t="s">
        <v>10034</v>
      </c>
      <c r="O4333" s="3" t="s">
        <v>9</v>
      </c>
      <c r="P4333" s="3" t="s">
        <v>127</v>
      </c>
      <c r="Q4333" s="3" t="s">
        <v>10</v>
      </c>
      <c r="V4333" t="str">
        <f t="shared" si="232"/>
        <v>Remove</v>
      </c>
      <c r="W4333"/>
      <c r="X4333"/>
      <c r="Y4333"/>
      <c r="Z4333"/>
      <c r="AA4333"/>
      <c r="AC4333"/>
      <c r="AE4333"/>
    </row>
    <row r="4334" spans="1:31" hidden="1" x14ac:dyDescent="0.3">
      <c r="A4334" s="3">
        <v>3500425040</v>
      </c>
      <c r="B4334" s="3" t="s">
        <v>8973</v>
      </c>
      <c r="C4334" s="3" t="s">
        <v>8973</v>
      </c>
      <c r="D4334" s="3">
        <v>92.748494620587294</v>
      </c>
      <c r="E4334" s="3" t="s">
        <v>10035</v>
      </c>
      <c r="F4334" s="3" t="s">
        <v>2</v>
      </c>
      <c r="G4334" s="3" t="s">
        <v>3</v>
      </c>
      <c r="H4334" s="3" t="s">
        <v>4</v>
      </c>
      <c r="I4334" s="3" t="s">
        <v>10036</v>
      </c>
      <c r="J4334" s="3" t="s">
        <v>2</v>
      </c>
      <c r="K4334" s="3" t="s">
        <v>3</v>
      </c>
      <c r="L4334" s="3" t="s">
        <v>4</v>
      </c>
      <c r="O4334" s="3" t="s">
        <v>9</v>
      </c>
      <c r="P4334" s="3" t="s">
        <v>4</v>
      </c>
      <c r="Q4334" s="3" t="s">
        <v>10</v>
      </c>
      <c r="V4334" t="str">
        <f t="shared" si="232"/>
        <v>Remove</v>
      </c>
      <c r="W4334"/>
      <c r="X4334"/>
      <c r="Y4334"/>
      <c r="Z4334"/>
      <c r="AA4334"/>
      <c r="AC4334"/>
      <c r="AE4334"/>
    </row>
    <row r="4335" spans="1:31" hidden="1" x14ac:dyDescent="0.3">
      <c r="A4335" s="3">
        <v>3492636040</v>
      </c>
      <c r="B4335" s="3" t="s">
        <v>8973</v>
      </c>
      <c r="C4335" s="3" t="s">
        <v>10037</v>
      </c>
      <c r="D4335" s="3">
        <v>171.34045348106699</v>
      </c>
      <c r="E4335" s="3" t="s">
        <v>10038</v>
      </c>
      <c r="F4335" s="3" t="s">
        <v>18</v>
      </c>
      <c r="G4335" s="3" t="s">
        <v>186</v>
      </c>
      <c r="H4335" s="3" t="s">
        <v>4</v>
      </c>
      <c r="I4335" s="3" t="s">
        <v>10039</v>
      </c>
      <c r="J4335" s="3" t="s">
        <v>191</v>
      </c>
      <c r="K4335" s="3" t="s">
        <v>392</v>
      </c>
      <c r="L4335" s="3" t="s">
        <v>4</v>
      </c>
      <c r="N4335" s="3" t="s">
        <v>7753</v>
      </c>
      <c r="O4335" s="3" t="s">
        <v>9</v>
      </c>
      <c r="P4335" s="3" t="s">
        <v>4</v>
      </c>
      <c r="Q4335" s="3" t="s">
        <v>10</v>
      </c>
      <c r="V4335" t="str">
        <f t="shared" si="232"/>
        <v>Remove</v>
      </c>
      <c r="W4335"/>
      <c r="X4335"/>
      <c r="Y4335"/>
      <c r="Z4335"/>
      <c r="AA4335"/>
      <c r="AC4335"/>
      <c r="AE4335"/>
    </row>
    <row r="4336" spans="1:31" hidden="1" x14ac:dyDescent="0.3">
      <c r="A4336" s="3">
        <v>3477722040</v>
      </c>
      <c r="B4336" s="3" t="s">
        <v>8973</v>
      </c>
      <c r="C4336" s="3" t="s">
        <v>8973</v>
      </c>
      <c r="D4336" s="3">
        <v>149.82449131018001</v>
      </c>
      <c r="E4336" s="3" t="s">
        <v>10040</v>
      </c>
      <c r="F4336" s="3" t="s">
        <v>13</v>
      </c>
      <c r="G4336" s="3" t="s">
        <v>74</v>
      </c>
      <c r="H4336" s="3" t="s">
        <v>4</v>
      </c>
      <c r="I4336" s="3" t="s">
        <v>1680</v>
      </c>
      <c r="J4336" s="3" t="s">
        <v>23</v>
      </c>
      <c r="K4336" s="3" t="s">
        <v>137</v>
      </c>
      <c r="L4336" s="3" t="s">
        <v>4</v>
      </c>
      <c r="O4336" s="3" t="s">
        <v>9</v>
      </c>
      <c r="P4336" s="3" t="s">
        <v>4</v>
      </c>
      <c r="Q4336" s="3" t="s">
        <v>10</v>
      </c>
      <c r="V4336" t="str">
        <f t="shared" si="232"/>
        <v>Remove</v>
      </c>
      <c r="W4336"/>
      <c r="X4336"/>
      <c r="Y4336"/>
      <c r="Z4336"/>
      <c r="AA4336"/>
      <c r="AC4336"/>
      <c r="AE4336"/>
    </row>
    <row r="4337" spans="1:31" hidden="1" x14ac:dyDescent="0.3">
      <c r="A4337" s="3">
        <v>3474712040</v>
      </c>
      <c r="B4337" s="3" t="s">
        <v>8973</v>
      </c>
      <c r="C4337" s="3" t="s">
        <v>8973</v>
      </c>
      <c r="D4337" s="3">
        <v>8981.0942782020793</v>
      </c>
      <c r="E4337" s="3" t="s">
        <v>10041</v>
      </c>
      <c r="F4337" s="3" t="s">
        <v>41</v>
      </c>
      <c r="G4337" s="3" t="s">
        <v>223</v>
      </c>
      <c r="H4337" s="3" t="s">
        <v>49</v>
      </c>
      <c r="I4337" s="3" t="s">
        <v>25</v>
      </c>
      <c r="J4337" s="3" t="s">
        <v>26</v>
      </c>
      <c r="K4337" s="3" t="s">
        <v>27</v>
      </c>
      <c r="L4337" s="3" t="s">
        <v>49</v>
      </c>
      <c r="O4337" s="3" t="s">
        <v>9</v>
      </c>
      <c r="P4337" s="3" t="s">
        <v>49</v>
      </c>
      <c r="Q4337" s="3" t="s">
        <v>10</v>
      </c>
      <c r="V4337" t="str">
        <f t="shared" si="232"/>
        <v>Remove</v>
      </c>
      <c r="W4337"/>
      <c r="X4337"/>
      <c r="Y4337"/>
      <c r="Z4337"/>
      <c r="AA4337"/>
      <c r="AC4337"/>
      <c r="AE4337"/>
    </row>
    <row r="4338" spans="1:31" hidden="1" x14ac:dyDescent="0.3">
      <c r="A4338" s="3">
        <v>3473572040</v>
      </c>
      <c r="B4338" s="3" t="s">
        <v>8973</v>
      </c>
      <c r="C4338" s="3" t="s">
        <v>10042</v>
      </c>
      <c r="D4338" s="3">
        <v>60.2853227193865</v>
      </c>
      <c r="E4338" s="3" t="s">
        <v>10043</v>
      </c>
      <c r="F4338" s="3" t="s">
        <v>41</v>
      </c>
      <c r="G4338" s="3" t="s">
        <v>42</v>
      </c>
      <c r="H4338" s="3" t="s">
        <v>4</v>
      </c>
      <c r="I4338" s="3" t="s">
        <v>6935</v>
      </c>
      <c r="J4338" s="3" t="s">
        <v>6</v>
      </c>
      <c r="K4338" s="3" t="s">
        <v>117</v>
      </c>
      <c r="L4338" s="3" t="s">
        <v>4</v>
      </c>
      <c r="N4338" s="3" t="s">
        <v>6962</v>
      </c>
      <c r="O4338" s="3" t="s">
        <v>9</v>
      </c>
      <c r="P4338" s="3" t="s">
        <v>4</v>
      </c>
      <c r="Q4338" s="3" t="s">
        <v>10</v>
      </c>
      <c r="V4338" t="str">
        <f t="shared" si="232"/>
        <v>Remove</v>
      </c>
      <c r="W4338"/>
      <c r="X4338"/>
      <c r="Y4338"/>
      <c r="Z4338"/>
      <c r="AA4338"/>
      <c r="AC4338"/>
      <c r="AE4338"/>
    </row>
    <row r="4339" spans="1:31" hidden="1" x14ac:dyDescent="0.3">
      <c r="A4339" s="3">
        <v>2977487040</v>
      </c>
      <c r="B4339" s="3" t="s">
        <v>8973</v>
      </c>
      <c r="C4339" s="3" t="s">
        <v>8973</v>
      </c>
      <c r="D4339" s="3">
        <v>75.662042875157596</v>
      </c>
      <c r="E4339" s="3" t="s">
        <v>10044</v>
      </c>
      <c r="F4339" s="3" t="s">
        <v>90</v>
      </c>
      <c r="G4339" s="3" t="s">
        <v>642</v>
      </c>
      <c r="H4339" s="3" t="s">
        <v>127</v>
      </c>
      <c r="I4339" s="3" t="s">
        <v>10045</v>
      </c>
      <c r="J4339" s="3" t="s">
        <v>62</v>
      </c>
      <c r="K4339" s="3" t="s">
        <v>88</v>
      </c>
      <c r="L4339" s="3" t="s">
        <v>127</v>
      </c>
      <c r="O4339" s="3" t="s">
        <v>9</v>
      </c>
      <c r="P4339" s="3" t="s">
        <v>127</v>
      </c>
      <c r="Q4339" s="3" t="s">
        <v>10</v>
      </c>
      <c r="V4339" t="str">
        <f t="shared" si="232"/>
        <v>Remove</v>
      </c>
      <c r="W4339"/>
      <c r="X4339"/>
      <c r="Y4339"/>
      <c r="Z4339"/>
      <c r="AA4339"/>
      <c r="AC4339"/>
      <c r="AE4339"/>
    </row>
    <row r="4340" spans="1:31" hidden="1" x14ac:dyDescent="0.3">
      <c r="A4340" s="3">
        <v>3494840040</v>
      </c>
      <c r="B4340" s="3" t="s">
        <v>9799</v>
      </c>
      <c r="C4340" s="3" t="s">
        <v>9799</v>
      </c>
      <c r="D4340" s="3">
        <v>254.98427852732701</v>
      </c>
      <c r="E4340" s="3" t="s">
        <v>5335</v>
      </c>
      <c r="F4340" s="3" t="s">
        <v>26</v>
      </c>
      <c r="G4340" s="3" t="s">
        <v>27</v>
      </c>
      <c r="H4340" s="3" t="s">
        <v>4</v>
      </c>
      <c r="I4340" s="3" t="s">
        <v>10046</v>
      </c>
      <c r="J4340" s="3" t="s">
        <v>26</v>
      </c>
      <c r="K4340" s="3" t="s">
        <v>27</v>
      </c>
      <c r="L4340" s="3" t="s">
        <v>4</v>
      </c>
      <c r="N4340" s="3" t="s">
        <v>2547</v>
      </c>
      <c r="O4340" s="3" t="s">
        <v>9</v>
      </c>
      <c r="P4340" s="3" t="s">
        <v>4</v>
      </c>
      <c r="Q4340" s="3" t="s">
        <v>10</v>
      </c>
      <c r="V4340" t="str">
        <f t="shared" si="232"/>
        <v>Remove</v>
      </c>
      <c r="W4340"/>
      <c r="X4340"/>
      <c r="Y4340"/>
      <c r="Z4340"/>
      <c r="AA4340"/>
      <c r="AC4340"/>
      <c r="AE4340"/>
    </row>
    <row r="4341" spans="1:31" hidden="1" x14ac:dyDescent="0.3">
      <c r="A4341" s="3">
        <v>3479695040</v>
      </c>
      <c r="B4341" s="3" t="s">
        <v>9799</v>
      </c>
      <c r="C4341" s="3" t="s">
        <v>9799</v>
      </c>
      <c r="D4341" s="3">
        <v>153.44394377234701</v>
      </c>
      <c r="E4341" s="3" t="s">
        <v>10047</v>
      </c>
      <c r="F4341" s="3" t="s">
        <v>18</v>
      </c>
      <c r="G4341" s="3" t="s">
        <v>319</v>
      </c>
      <c r="H4341" s="3" t="s">
        <v>49</v>
      </c>
      <c r="I4341" s="3" t="s">
        <v>10048</v>
      </c>
      <c r="J4341" s="3" t="s">
        <v>18</v>
      </c>
      <c r="K4341" s="3" t="s">
        <v>319</v>
      </c>
      <c r="L4341" s="3" t="s">
        <v>211</v>
      </c>
      <c r="O4341" s="3" t="s">
        <v>9</v>
      </c>
      <c r="P4341" s="3" t="s">
        <v>49</v>
      </c>
      <c r="Q4341" s="3" t="s">
        <v>10</v>
      </c>
      <c r="V4341" t="str">
        <f t="shared" si="232"/>
        <v>Remove</v>
      </c>
      <c r="W4341"/>
      <c r="X4341"/>
      <c r="Y4341"/>
      <c r="Z4341"/>
      <c r="AA4341"/>
      <c r="AC4341"/>
      <c r="AE4341"/>
    </row>
    <row r="4342" spans="1:31" hidden="1" x14ac:dyDescent="0.3">
      <c r="A4342" s="3">
        <v>3477500040</v>
      </c>
      <c r="B4342" s="3" t="s">
        <v>9799</v>
      </c>
      <c r="C4342" s="3" t="s">
        <v>9799</v>
      </c>
      <c r="D4342" s="3">
        <v>149.43796835969999</v>
      </c>
      <c r="E4342" s="3" t="s">
        <v>10049</v>
      </c>
      <c r="F4342" s="3" t="s">
        <v>2</v>
      </c>
      <c r="G4342" s="3" t="s">
        <v>208</v>
      </c>
      <c r="H4342" s="3" t="s">
        <v>49</v>
      </c>
      <c r="I4342" s="3" t="s">
        <v>10050</v>
      </c>
      <c r="J4342" s="3" t="s">
        <v>2</v>
      </c>
      <c r="K4342" s="3" t="s">
        <v>282</v>
      </c>
      <c r="L4342" s="3" t="s">
        <v>49</v>
      </c>
      <c r="O4342" s="3" t="s">
        <v>9</v>
      </c>
      <c r="P4342" s="3" t="s">
        <v>49</v>
      </c>
      <c r="Q4342" s="3" t="s">
        <v>10</v>
      </c>
      <c r="V4342" t="str">
        <f t="shared" si="232"/>
        <v>Remove</v>
      </c>
      <c r="W4342"/>
      <c r="X4342"/>
      <c r="Y4342"/>
      <c r="Z4342"/>
      <c r="AA4342"/>
      <c r="AC4342"/>
      <c r="AE4342"/>
    </row>
    <row r="4343" spans="1:31" hidden="1" x14ac:dyDescent="0.3">
      <c r="A4343" s="3">
        <v>3474888040</v>
      </c>
      <c r="B4343" s="3" t="s">
        <v>9799</v>
      </c>
      <c r="C4343" s="3" t="s">
        <v>9799</v>
      </c>
      <c r="D4343" s="3">
        <v>1236.71450262037</v>
      </c>
      <c r="E4343" s="3" t="s">
        <v>10051</v>
      </c>
      <c r="F4343" s="3" t="s">
        <v>41</v>
      </c>
      <c r="G4343" s="3" t="s">
        <v>223</v>
      </c>
      <c r="H4343" s="3" t="s">
        <v>49</v>
      </c>
      <c r="I4343" s="3" t="s">
        <v>25</v>
      </c>
      <c r="J4343" s="3" t="s">
        <v>26</v>
      </c>
      <c r="K4343" s="3" t="s">
        <v>27</v>
      </c>
      <c r="L4343" s="3" t="s">
        <v>49</v>
      </c>
      <c r="O4343" s="3" t="s">
        <v>9</v>
      </c>
      <c r="P4343" s="3" t="s">
        <v>49</v>
      </c>
      <c r="Q4343" s="3" t="s">
        <v>10</v>
      </c>
      <c r="V4343" t="str">
        <f t="shared" si="232"/>
        <v>Remove</v>
      </c>
      <c r="W4343"/>
      <c r="X4343"/>
      <c r="Y4343"/>
      <c r="Z4343"/>
      <c r="AA4343"/>
      <c r="AC4343"/>
      <c r="AE4343"/>
    </row>
    <row r="4344" spans="1:31" hidden="1" x14ac:dyDescent="0.3">
      <c r="A4344" s="3">
        <v>3479243040</v>
      </c>
      <c r="B4344" s="3" t="s">
        <v>9544</v>
      </c>
      <c r="C4344" s="3" t="s">
        <v>10052</v>
      </c>
      <c r="D4344" s="3">
        <v>366.37518676627502</v>
      </c>
      <c r="E4344" s="3" t="s">
        <v>10053</v>
      </c>
      <c r="F4344" s="3" t="s">
        <v>23</v>
      </c>
      <c r="G4344" s="3" t="s">
        <v>24</v>
      </c>
      <c r="H4344" s="3" t="s">
        <v>107</v>
      </c>
      <c r="I4344" s="3" t="s">
        <v>10054</v>
      </c>
      <c r="J4344" s="3" t="s">
        <v>83</v>
      </c>
      <c r="K4344" s="3" t="s">
        <v>159</v>
      </c>
      <c r="L4344" s="3" t="s">
        <v>107</v>
      </c>
      <c r="O4344" s="3" t="s">
        <v>9</v>
      </c>
      <c r="P4344" s="3" t="s">
        <v>107</v>
      </c>
      <c r="Q4344" s="3" t="s">
        <v>10</v>
      </c>
      <c r="R4344" s="2" t="s">
        <v>109</v>
      </c>
      <c r="V4344" t="str">
        <f t="shared" si="232"/>
        <v>Remove</v>
      </c>
      <c r="W4344"/>
      <c r="X4344"/>
      <c r="Y4344"/>
      <c r="Z4344"/>
      <c r="AA4344"/>
      <c r="AC4344"/>
      <c r="AE4344"/>
    </row>
    <row r="4345" spans="1:31" hidden="1" x14ac:dyDescent="0.3">
      <c r="A4345" s="3">
        <v>3475119040</v>
      </c>
      <c r="B4345" s="3" t="s">
        <v>9544</v>
      </c>
      <c r="C4345" s="3" t="s">
        <v>10055</v>
      </c>
      <c r="D4345" s="3">
        <v>310.88295158099902</v>
      </c>
      <c r="E4345" s="3" t="s">
        <v>10056</v>
      </c>
      <c r="F4345" s="3" t="s">
        <v>13</v>
      </c>
      <c r="G4345" s="3" t="s">
        <v>56</v>
      </c>
      <c r="H4345" s="3" t="s">
        <v>4</v>
      </c>
      <c r="I4345" s="3" t="s">
        <v>10057</v>
      </c>
      <c r="J4345" s="3" t="s">
        <v>191</v>
      </c>
      <c r="K4345" s="3" t="s">
        <v>536</v>
      </c>
      <c r="L4345" s="3" t="s">
        <v>4</v>
      </c>
      <c r="N4345" s="3" t="s">
        <v>59</v>
      </c>
      <c r="O4345" s="3" t="s">
        <v>9</v>
      </c>
      <c r="P4345" s="3" t="s">
        <v>4</v>
      </c>
      <c r="Q4345" s="3" t="s">
        <v>10</v>
      </c>
      <c r="V4345" t="str">
        <f t="shared" si="232"/>
        <v>Remove</v>
      </c>
      <c r="W4345"/>
      <c r="X4345"/>
      <c r="Y4345"/>
      <c r="Z4345"/>
      <c r="AA4345"/>
      <c r="AC4345"/>
      <c r="AE4345"/>
    </row>
    <row r="4346" spans="1:31" hidden="1" x14ac:dyDescent="0.3">
      <c r="A4346" s="3">
        <v>3456450040</v>
      </c>
      <c r="B4346" s="3" t="s">
        <v>9544</v>
      </c>
      <c r="C4346" s="3" t="s">
        <v>9544</v>
      </c>
      <c r="D4346" s="3">
        <v>132.35673537253101</v>
      </c>
      <c r="E4346" s="3" t="s">
        <v>10058</v>
      </c>
      <c r="F4346" s="3" t="s">
        <v>6</v>
      </c>
      <c r="G4346" s="3" t="s">
        <v>58</v>
      </c>
      <c r="H4346" s="3" t="s">
        <v>4</v>
      </c>
      <c r="I4346" s="3" t="s">
        <v>7266</v>
      </c>
      <c r="J4346" s="3" t="s">
        <v>6</v>
      </c>
      <c r="K4346" s="3" t="s">
        <v>58</v>
      </c>
      <c r="L4346" s="3" t="s">
        <v>4</v>
      </c>
      <c r="N4346" s="3" t="s">
        <v>8</v>
      </c>
      <c r="O4346" s="3" t="s">
        <v>9</v>
      </c>
      <c r="P4346" s="3" t="s">
        <v>4</v>
      </c>
      <c r="Q4346" s="3" t="s">
        <v>10</v>
      </c>
      <c r="V4346" t="str">
        <f t="shared" si="232"/>
        <v>Remove</v>
      </c>
      <c r="W4346"/>
      <c r="X4346"/>
      <c r="Y4346"/>
      <c r="Z4346"/>
      <c r="AA4346"/>
      <c r="AC4346"/>
      <c r="AE4346"/>
    </row>
    <row r="4347" spans="1:31" hidden="1" x14ac:dyDescent="0.3">
      <c r="A4347" s="3">
        <v>3477289040</v>
      </c>
      <c r="B4347" s="3" t="s">
        <v>9991</v>
      </c>
      <c r="C4347" s="3" t="s">
        <v>9991</v>
      </c>
      <c r="D4347" s="3">
        <v>59.3246990879721</v>
      </c>
      <c r="E4347" s="3" t="s">
        <v>10059</v>
      </c>
      <c r="F4347" s="3" t="s">
        <v>6</v>
      </c>
      <c r="G4347" s="3" t="s">
        <v>58</v>
      </c>
      <c r="H4347" s="3" t="s">
        <v>4</v>
      </c>
      <c r="I4347" s="3" t="s">
        <v>10060</v>
      </c>
      <c r="J4347" s="3" t="s">
        <v>18</v>
      </c>
      <c r="K4347" s="3" t="s">
        <v>319</v>
      </c>
      <c r="L4347" s="3" t="s">
        <v>4</v>
      </c>
      <c r="N4347" s="3" t="s">
        <v>329</v>
      </c>
      <c r="O4347" s="3" t="s">
        <v>9</v>
      </c>
      <c r="P4347" s="3" t="s">
        <v>4</v>
      </c>
      <c r="Q4347" s="3" t="s">
        <v>10</v>
      </c>
      <c r="V4347" t="str">
        <f t="shared" si="232"/>
        <v>Remove</v>
      </c>
      <c r="W4347"/>
      <c r="X4347"/>
      <c r="Y4347"/>
      <c r="Z4347"/>
      <c r="AA4347"/>
      <c r="AC4347"/>
      <c r="AE4347"/>
    </row>
    <row r="4348" spans="1:31" hidden="1" x14ac:dyDescent="0.3">
      <c r="A4348" s="3">
        <v>3476500040</v>
      </c>
      <c r="B4348" s="3" t="s">
        <v>9991</v>
      </c>
      <c r="C4348" s="3" t="s">
        <v>9991</v>
      </c>
      <c r="D4348" s="3">
        <v>130.08548474712001</v>
      </c>
      <c r="E4348" s="3" t="s">
        <v>10061</v>
      </c>
      <c r="F4348" s="3" t="s">
        <v>26</v>
      </c>
      <c r="G4348" s="3" t="s">
        <v>198</v>
      </c>
      <c r="H4348" s="3" t="s">
        <v>4</v>
      </c>
      <c r="I4348" s="3" t="s">
        <v>10062</v>
      </c>
      <c r="J4348" s="3" t="s">
        <v>26</v>
      </c>
      <c r="K4348" s="3" t="s">
        <v>27</v>
      </c>
      <c r="L4348" s="3" t="s">
        <v>4</v>
      </c>
      <c r="O4348" s="3" t="s">
        <v>9</v>
      </c>
      <c r="P4348" s="3" t="s">
        <v>4</v>
      </c>
      <c r="Q4348" s="3" t="s">
        <v>10</v>
      </c>
      <c r="V4348" t="str">
        <f t="shared" si="232"/>
        <v>Remove</v>
      </c>
      <c r="W4348"/>
      <c r="X4348"/>
      <c r="Y4348"/>
      <c r="Z4348"/>
      <c r="AA4348"/>
      <c r="AC4348"/>
      <c r="AE4348"/>
    </row>
    <row r="4349" spans="1:31" hidden="1" x14ac:dyDescent="0.3">
      <c r="A4349" s="3">
        <v>3467090040</v>
      </c>
      <c r="B4349" s="3" t="s">
        <v>10063</v>
      </c>
      <c r="C4349" s="3" t="s">
        <v>10063</v>
      </c>
      <c r="D4349" s="3">
        <v>517.138834090974</v>
      </c>
      <c r="E4349" s="3" t="s">
        <v>8905</v>
      </c>
      <c r="F4349" s="3" t="s">
        <v>83</v>
      </c>
      <c r="G4349" s="3" t="s">
        <v>159</v>
      </c>
      <c r="H4349" s="3" t="s">
        <v>4</v>
      </c>
      <c r="I4349" s="3" t="s">
        <v>10064</v>
      </c>
      <c r="J4349" s="3" t="s">
        <v>83</v>
      </c>
      <c r="K4349" s="3" t="s">
        <v>159</v>
      </c>
      <c r="L4349" s="3" t="s">
        <v>4</v>
      </c>
      <c r="N4349" s="3" t="s">
        <v>10065</v>
      </c>
      <c r="O4349" s="3" t="s">
        <v>9</v>
      </c>
      <c r="P4349" s="3" t="s">
        <v>4</v>
      </c>
      <c r="Q4349" s="3" t="s">
        <v>10</v>
      </c>
      <c r="V4349" t="str">
        <f t="shared" si="232"/>
        <v>Remove</v>
      </c>
      <c r="W4349"/>
      <c r="X4349"/>
      <c r="Y4349"/>
      <c r="Z4349"/>
      <c r="AA4349"/>
      <c r="AC4349"/>
      <c r="AE4349"/>
    </row>
    <row r="4350" spans="1:31" hidden="1" x14ac:dyDescent="0.3">
      <c r="A4350" s="3">
        <v>3477968040</v>
      </c>
      <c r="B4350" s="3" t="s">
        <v>9151</v>
      </c>
      <c r="C4350" s="3" t="s">
        <v>9151</v>
      </c>
      <c r="D4350" s="3">
        <v>72.295835355236505</v>
      </c>
      <c r="E4350" s="3" t="s">
        <v>10066</v>
      </c>
      <c r="F4350" s="3" t="s">
        <v>26</v>
      </c>
      <c r="G4350" s="3" t="s">
        <v>72</v>
      </c>
      <c r="H4350" s="3" t="s">
        <v>4</v>
      </c>
      <c r="I4350" s="3" t="s">
        <v>10067</v>
      </c>
      <c r="J4350" s="3" t="s">
        <v>13</v>
      </c>
      <c r="K4350" s="3" t="s">
        <v>14</v>
      </c>
      <c r="L4350" s="3" t="s">
        <v>4</v>
      </c>
      <c r="O4350" s="3" t="s">
        <v>9</v>
      </c>
      <c r="P4350" s="3" t="s">
        <v>4</v>
      </c>
      <c r="Q4350" s="3" t="s">
        <v>10</v>
      </c>
      <c r="V4350" t="str">
        <f t="shared" si="232"/>
        <v>Remove</v>
      </c>
      <c r="W4350"/>
      <c r="X4350"/>
      <c r="Y4350"/>
      <c r="Z4350"/>
      <c r="AA4350"/>
      <c r="AC4350"/>
      <c r="AE4350"/>
    </row>
    <row r="4351" spans="1:31" hidden="1" x14ac:dyDescent="0.3">
      <c r="A4351" s="3">
        <v>3453125040</v>
      </c>
      <c r="B4351" s="3" t="s">
        <v>9151</v>
      </c>
      <c r="C4351" s="3" t="s">
        <v>9151</v>
      </c>
      <c r="D4351" s="3">
        <v>84.349042331516003</v>
      </c>
      <c r="E4351" s="3" t="s">
        <v>10068</v>
      </c>
      <c r="F4351" s="3" t="s">
        <v>41</v>
      </c>
      <c r="G4351" s="3" t="s">
        <v>144</v>
      </c>
      <c r="H4351" s="3" t="s">
        <v>4</v>
      </c>
      <c r="I4351" s="3" t="s">
        <v>10069</v>
      </c>
      <c r="J4351" s="3" t="s">
        <v>26</v>
      </c>
      <c r="K4351" s="3" t="s">
        <v>27</v>
      </c>
      <c r="L4351" s="3" t="s">
        <v>4</v>
      </c>
      <c r="O4351" s="3" t="s">
        <v>9</v>
      </c>
      <c r="P4351" s="3" t="s">
        <v>4</v>
      </c>
      <c r="Q4351" s="3" t="s">
        <v>10</v>
      </c>
      <c r="V4351" t="str">
        <f t="shared" si="232"/>
        <v>Remove</v>
      </c>
      <c r="W4351"/>
      <c r="X4351"/>
      <c r="Y4351"/>
      <c r="Z4351"/>
      <c r="AA4351"/>
      <c r="AC4351"/>
      <c r="AE4351"/>
    </row>
    <row r="4352" spans="1:31" hidden="1" x14ac:dyDescent="0.3">
      <c r="A4352" s="3">
        <v>3476531040</v>
      </c>
      <c r="B4352" s="3" t="s">
        <v>10070</v>
      </c>
      <c r="C4352" s="3" t="s">
        <v>10070</v>
      </c>
      <c r="D4352" s="3">
        <v>71.201743018669106</v>
      </c>
      <c r="E4352" s="3" t="s">
        <v>10071</v>
      </c>
      <c r="F4352" s="3" t="s">
        <v>13</v>
      </c>
      <c r="G4352" s="3" t="s">
        <v>155</v>
      </c>
      <c r="H4352" s="3" t="s">
        <v>4</v>
      </c>
      <c r="I4352" s="3" t="s">
        <v>25</v>
      </c>
      <c r="J4352" s="3" t="s">
        <v>26</v>
      </c>
      <c r="K4352" s="3" t="s">
        <v>27</v>
      </c>
      <c r="L4352" s="3" t="s">
        <v>4</v>
      </c>
      <c r="O4352" s="3" t="s">
        <v>9</v>
      </c>
      <c r="P4352" s="3" t="s">
        <v>4</v>
      </c>
      <c r="Q4352" s="3" t="s">
        <v>10</v>
      </c>
      <c r="V4352" t="str">
        <f t="shared" si="232"/>
        <v>Remove</v>
      </c>
      <c r="W4352"/>
      <c r="X4352"/>
      <c r="Y4352"/>
      <c r="Z4352"/>
      <c r="AA4352"/>
      <c r="AC4352"/>
      <c r="AE4352"/>
    </row>
    <row r="4353" spans="1:31" hidden="1" x14ac:dyDescent="0.3">
      <c r="A4353" s="3">
        <v>3485007040</v>
      </c>
      <c r="B4353" s="3" t="s">
        <v>10017</v>
      </c>
      <c r="C4353" s="3" t="s">
        <v>10072</v>
      </c>
      <c r="D4353" s="3">
        <v>56.6011431757981</v>
      </c>
      <c r="E4353" s="3" t="s">
        <v>10073</v>
      </c>
      <c r="F4353" s="3" t="s">
        <v>41</v>
      </c>
      <c r="G4353" s="3" t="s">
        <v>144</v>
      </c>
      <c r="H4353" s="3" t="s">
        <v>107</v>
      </c>
      <c r="I4353" s="3" t="s">
        <v>938</v>
      </c>
      <c r="J4353" s="3" t="s">
        <v>41</v>
      </c>
      <c r="K4353" s="3" t="s">
        <v>144</v>
      </c>
      <c r="L4353" s="3" t="s">
        <v>239</v>
      </c>
      <c r="O4353" s="3" t="s">
        <v>9</v>
      </c>
      <c r="P4353" s="3" t="s">
        <v>107</v>
      </c>
      <c r="Q4353" s="3" t="s">
        <v>10</v>
      </c>
      <c r="R4353" s="2" t="s">
        <v>109</v>
      </c>
      <c r="V4353" t="str">
        <f t="shared" si="232"/>
        <v>Remove</v>
      </c>
      <c r="W4353"/>
      <c r="X4353"/>
      <c r="Y4353"/>
      <c r="Z4353"/>
      <c r="AA4353"/>
      <c r="AC4353"/>
      <c r="AE4353"/>
    </row>
    <row r="4354" spans="1:31" hidden="1" x14ac:dyDescent="0.3">
      <c r="A4354" s="3">
        <v>3480105040</v>
      </c>
      <c r="B4354" s="3" t="s">
        <v>10017</v>
      </c>
      <c r="C4354" s="3" t="s">
        <v>10017</v>
      </c>
      <c r="D4354" s="3">
        <v>164.61462718515901</v>
      </c>
      <c r="E4354" s="3" t="s">
        <v>10074</v>
      </c>
      <c r="F4354" s="3" t="s">
        <v>83</v>
      </c>
      <c r="G4354" s="3" t="s">
        <v>268</v>
      </c>
      <c r="H4354" s="3" t="s">
        <v>4</v>
      </c>
      <c r="I4354" s="3" t="s">
        <v>10075</v>
      </c>
      <c r="J4354" s="3" t="s">
        <v>26</v>
      </c>
      <c r="K4354" s="3" t="s">
        <v>27</v>
      </c>
      <c r="L4354" s="3" t="s">
        <v>4</v>
      </c>
      <c r="M4354" s="3" t="s">
        <v>631</v>
      </c>
      <c r="O4354" s="3" t="s">
        <v>9</v>
      </c>
      <c r="P4354" s="3" t="s">
        <v>4</v>
      </c>
      <c r="Q4354" s="3" t="s">
        <v>10</v>
      </c>
      <c r="V4354" t="str">
        <f t="shared" si="232"/>
        <v>Remove</v>
      </c>
      <c r="W4354"/>
      <c r="X4354"/>
      <c r="Y4354"/>
      <c r="Z4354"/>
      <c r="AA4354"/>
      <c r="AC4354"/>
      <c r="AE4354"/>
    </row>
    <row r="4355" spans="1:31" hidden="1" x14ac:dyDescent="0.3">
      <c r="A4355" s="3">
        <v>3525915040</v>
      </c>
      <c r="B4355" s="3" t="s">
        <v>10076</v>
      </c>
      <c r="C4355" s="3" t="s">
        <v>10076</v>
      </c>
      <c r="D4355" s="3">
        <v>251.507495769478</v>
      </c>
      <c r="E4355" s="3" t="s">
        <v>10077</v>
      </c>
      <c r="F4355" s="3" t="s">
        <v>2</v>
      </c>
      <c r="G4355" s="3" t="s">
        <v>282</v>
      </c>
      <c r="H4355" s="3" t="s">
        <v>49</v>
      </c>
      <c r="I4355" s="3" t="s">
        <v>7020</v>
      </c>
      <c r="J4355" s="3" t="s">
        <v>26</v>
      </c>
      <c r="K4355" s="3" t="s">
        <v>72</v>
      </c>
      <c r="L4355" s="3" t="s">
        <v>49</v>
      </c>
      <c r="M4355" s="3" t="s">
        <v>283</v>
      </c>
      <c r="N4355" s="3" t="s">
        <v>10078</v>
      </c>
      <c r="O4355" s="3" t="s">
        <v>9</v>
      </c>
      <c r="P4355" s="3" t="s">
        <v>49</v>
      </c>
      <c r="Q4355" s="3" t="s">
        <v>10</v>
      </c>
      <c r="V4355" t="str">
        <f t="shared" ref="V4355:V4418" si="235">IF(ISNUMBER(S4355), "Keep", "Remove")</f>
        <v>Remove</v>
      </c>
      <c r="W4355"/>
      <c r="X4355"/>
      <c r="Y4355"/>
      <c r="Z4355"/>
      <c r="AA4355"/>
      <c r="AC4355"/>
      <c r="AE4355"/>
    </row>
    <row r="4356" spans="1:31" hidden="1" x14ac:dyDescent="0.3">
      <c r="A4356" s="3">
        <v>3507886040</v>
      </c>
      <c r="B4356" s="3" t="s">
        <v>10076</v>
      </c>
      <c r="C4356" s="3" t="s">
        <v>10079</v>
      </c>
      <c r="D4356" s="3">
        <v>54.963299545613403</v>
      </c>
      <c r="E4356" s="3" t="s">
        <v>10080</v>
      </c>
      <c r="F4356" s="3" t="s">
        <v>41</v>
      </c>
      <c r="G4356" s="3" t="s">
        <v>323</v>
      </c>
      <c r="H4356" s="3" t="s">
        <v>4</v>
      </c>
      <c r="I4356" s="3" t="s">
        <v>25</v>
      </c>
      <c r="J4356" s="3" t="s">
        <v>26</v>
      </c>
      <c r="K4356" s="3" t="s">
        <v>27</v>
      </c>
      <c r="L4356" s="3" t="s">
        <v>4</v>
      </c>
      <c r="O4356" s="3" t="s">
        <v>9</v>
      </c>
      <c r="P4356" s="3" t="s">
        <v>4</v>
      </c>
      <c r="Q4356" s="3" t="s">
        <v>10</v>
      </c>
      <c r="V4356" t="str">
        <f t="shared" si="235"/>
        <v>Remove</v>
      </c>
      <c r="W4356"/>
      <c r="X4356"/>
      <c r="Y4356"/>
      <c r="Z4356"/>
      <c r="AA4356"/>
      <c r="AC4356"/>
      <c r="AE4356"/>
    </row>
    <row r="4357" spans="1:31" hidden="1" x14ac:dyDescent="0.3">
      <c r="A4357" s="3">
        <v>3482103040</v>
      </c>
      <c r="B4357" s="3" t="s">
        <v>10076</v>
      </c>
      <c r="C4357" s="3" t="s">
        <v>10076</v>
      </c>
      <c r="D4357" s="3">
        <v>256.867641812344</v>
      </c>
      <c r="E4357" s="3" t="s">
        <v>10081</v>
      </c>
      <c r="F4357" s="3" t="s">
        <v>13</v>
      </c>
      <c r="G4357" s="3" t="s">
        <v>155</v>
      </c>
      <c r="H4357" s="3" t="s">
        <v>4</v>
      </c>
      <c r="I4357" s="3" t="s">
        <v>10082</v>
      </c>
      <c r="J4357" s="3" t="s">
        <v>62</v>
      </c>
      <c r="K4357" s="3" t="s">
        <v>113</v>
      </c>
      <c r="L4357" s="3" t="s">
        <v>4</v>
      </c>
      <c r="O4357" s="3" t="s">
        <v>9</v>
      </c>
      <c r="P4357" s="3" t="s">
        <v>4</v>
      </c>
      <c r="Q4357" s="3" t="s">
        <v>10</v>
      </c>
      <c r="V4357" t="str">
        <f t="shared" si="235"/>
        <v>Remove</v>
      </c>
      <c r="W4357"/>
      <c r="X4357"/>
      <c r="Y4357"/>
      <c r="Z4357"/>
      <c r="AA4357"/>
      <c r="AC4357"/>
      <c r="AE4357"/>
    </row>
    <row r="4358" spans="1:31" hidden="1" x14ac:dyDescent="0.3">
      <c r="A4358" s="3">
        <v>3480394040</v>
      </c>
      <c r="B4358" s="3" t="s">
        <v>9895</v>
      </c>
      <c r="C4358" s="3" t="s">
        <v>9895</v>
      </c>
      <c r="D4358" s="3">
        <v>69.616775332403293</v>
      </c>
      <c r="E4358" s="3" t="s">
        <v>10083</v>
      </c>
      <c r="F4358" s="3" t="s">
        <v>2</v>
      </c>
      <c r="G4358" s="3" t="s">
        <v>208</v>
      </c>
      <c r="H4358" s="3" t="s">
        <v>4</v>
      </c>
      <c r="I4358" s="3" t="s">
        <v>10084</v>
      </c>
      <c r="J4358" s="3" t="s">
        <v>6</v>
      </c>
      <c r="K4358" s="3" t="s">
        <v>79</v>
      </c>
      <c r="L4358" s="3" t="s">
        <v>4</v>
      </c>
      <c r="O4358" s="3" t="s">
        <v>9</v>
      </c>
      <c r="P4358" s="3" t="s">
        <v>4</v>
      </c>
      <c r="Q4358" s="3" t="s">
        <v>10</v>
      </c>
      <c r="V4358" t="str">
        <f t="shared" si="235"/>
        <v>Remove</v>
      </c>
      <c r="W4358"/>
      <c r="X4358"/>
      <c r="Y4358"/>
      <c r="Z4358"/>
      <c r="AA4358"/>
      <c r="AC4358"/>
      <c r="AE4358"/>
    </row>
    <row r="4359" spans="1:31" hidden="1" x14ac:dyDescent="0.3">
      <c r="A4359" s="3">
        <v>3430604040</v>
      </c>
      <c r="B4359" s="3" t="s">
        <v>9895</v>
      </c>
      <c r="C4359" s="3" t="s">
        <v>9895</v>
      </c>
      <c r="D4359" s="3">
        <v>98.103806622441098</v>
      </c>
      <c r="E4359" s="3" t="s">
        <v>10085</v>
      </c>
      <c r="F4359" s="3" t="s">
        <v>83</v>
      </c>
      <c r="G4359" s="3" t="s">
        <v>159</v>
      </c>
      <c r="H4359" s="3" t="s">
        <v>4</v>
      </c>
      <c r="I4359" s="3" t="s">
        <v>10086</v>
      </c>
      <c r="J4359" s="3" t="s">
        <v>83</v>
      </c>
      <c r="K4359" s="3" t="s">
        <v>159</v>
      </c>
      <c r="L4359" s="3" t="s">
        <v>819</v>
      </c>
      <c r="O4359" s="3" t="s">
        <v>9</v>
      </c>
      <c r="P4359" s="3" t="s">
        <v>4</v>
      </c>
      <c r="Q4359" s="3" t="s">
        <v>10</v>
      </c>
      <c r="V4359" t="str">
        <f t="shared" si="235"/>
        <v>Remove</v>
      </c>
      <c r="W4359"/>
      <c r="X4359"/>
      <c r="Y4359"/>
      <c r="Z4359"/>
      <c r="AA4359"/>
      <c r="AC4359"/>
      <c r="AE4359"/>
    </row>
    <row r="4360" spans="1:31" hidden="1" x14ac:dyDescent="0.3">
      <c r="A4360" s="3">
        <v>3387696040</v>
      </c>
      <c r="B4360" s="3" t="s">
        <v>10087</v>
      </c>
      <c r="C4360" s="3" t="s">
        <v>10087</v>
      </c>
      <c r="D4360" s="3">
        <v>1317.36632482709</v>
      </c>
      <c r="E4360" s="3" t="s">
        <v>10088</v>
      </c>
      <c r="F4360" s="3" t="s">
        <v>41</v>
      </c>
      <c r="G4360" s="3" t="s">
        <v>144</v>
      </c>
      <c r="H4360" s="3" t="s">
        <v>49</v>
      </c>
      <c r="I4360" s="3" t="s">
        <v>25</v>
      </c>
      <c r="J4360" s="3" t="s">
        <v>26</v>
      </c>
      <c r="K4360" s="3" t="s">
        <v>27</v>
      </c>
      <c r="L4360" s="3" t="s">
        <v>502</v>
      </c>
      <c r="M4360" s="3" t="s">
        <v>10089</v>
      </c>
      <c r="N4360" s="3" t="s">
        <v>10090</v>
      </c>
      <c r="O4360" s="3" t="s">
        <v>9</v>
      </c>
      <c r="P4360" s="3" t="s">
        <v>49</v>
      </c>
      <c r="Q4360" s="3" t="s">
        <v>10</v>
      </c>
      <c r="V4360" t="str">
        <f t="shared" si="235"/>
        <v>Remove</v>
      </c>
      <c r="W4360"/>
      <c r="X4360"/>
      <c r="Y4360"/>
      <c r="Z4360"/>
      <c r="AA4360"/>
      <c r="AC4360"/>
      <c r="AE4360"/>
    </row>
    <row r="4361" spans="1:31" hidden="1" x14ac:dyDescent="0.3">
      <c r="A4361" s="3">
        <v>3519122040</v>
      </c>
      <c r="B4361" s="3" t="s">
        <v>10091</v>
      </c>
      <c r="C4361" s="3" t="s">
        <v>10091</v>
      </c>
      <c r="D4361" s="3">
        <v>71.033826308087896</v>
      </c>
      <c r="E4361" s="3" t="s">
        <v>10092</v>
      </c>
      <c r="F4361" s="3" t="s">
        <v>13</v>
      </c>
      <c r="G4361" s="3" t="s">
        <v>74</v>
      </c>
      <c r="H4361" s="3" t="s">
        <v>4</v>
      </c>
      <c r="I4361" s="3" t="s">
        <v>10093</v>
      </c>
      <c r="J4361" s="3" t="s">
        <v>62</v>
      </c>
      <c r="K4361" s="3" t="s">
        <v>328</v>
      </c>
      <c r="L4361" s="3" t="s">
        <v>4</v>
      </c>
      <c r="O4361" s="3" t="s">
        <v>9</v>
      </c>
      <c r="P4361" s="3" t="s">
        <v>4</v>
      </c>
      <c r="Q4361" s="3" t="s">
        <v>10</v>
      </c>
      <c r="V4361" t="str">
        <f t="shared" si="235"/>
        <v>Remove</v>
      </c>
      <c r="W4361"/>
      <c r="X4361"/>
      <c r="Y4361"/>
      <c r="Z4361"/>
      <c r="AA4361"/>
      <c r="AC4361"/>
      <c r="AE4361"/>
    </row>
    <row r="4362" spans="1:31" hidden="1" x14ac:dyDescent="0.3">
      <c r="A4362" s="3">
        <v>3481414040</v>
      </c>
      <c r="B4362" s="3" t="s">
        <v>10091</v>
      </c>
      <c r="C4362" s="3" t="s">
        <v>10079</v>
      </c>
      <c r="D4362" s="3">
        <v>344.74250237963298</v>
      </c>
      <c r="E4362" s="3" t="s">
        <v>10094</v>
      </c>
      <c r="F4362" s="3" t="s">
        <v>23</v>
      </c>
      <c r="G4362" s="3" t="s">
        <v>137</v>
      </c>
      <c r="H4362" s="3" t="s">
        <v>4</v>
      </c>
      <c r="I4362" s="3" t="s">
        <v>7245</v>
      </c>
      <c r="J4362" s="3" t="s">
        <v>23</v>
      </c>
      <c r="K4362" s="3" t="s">
        <v>137</v>
      </c>
      <c r="L4362" s="3" t="s">
        <v>4</v>
      </c>
      <c r="N4362" s="3" t="s">
        <v>687</v>
      </c>
      <c r="O4362" s="3" t="s">
        <v>9</v>
      </c>
      <c r="P4362" s="3" t="s">
        <v>4</v>
      </c>
      <c r="Q4362" s="3" t="s">
        <v>10</v>
      </c>
      <c r="V4362" t="str">
        <f t="shared" si="235"/>
        <v>Remove</v>
      </c>
      <c r="W4362"/>
      <c r="X4362"/>
      <c r="Y4362"/>
      <c r="Z4362"/>
      <c r="AA4362"/>
      <c r="AC4362"/>
      <c r="AE4362"/>
    </row>
    <row r="4363" spans="1:31" hidden="1" x14ac:dyDescent="0.3">
      <c r="A4363" s="3">
        <v>3719828040</v>
      </c>
      <c r="B4363" s="3" t="s">
        <v>10095</v>
      </c>
      <c r="C4363" s="3" t="s">
        <v>10095</v>
      </c>
      <c r="D4363" s="3">
        <v>72.083469558913393</v>
      </c>
      <c r="E4363" s="3" t="s">
        <v>10096</v>
      </c>
      <c r="F4363" s="3" t="s">
        <v>6</v>
      </c>
      <c r="G4363" s="3" t="s">
        <v>117</v>
      </c>
      <c r="H4363" s="3" t="s">
        <v>4</v>
      </c>
      <c r="I4363" s="3" t="s">
        <v>10097</v>
      </c>
      <c r="J4363" s="3" t="s">
        <v>6</v>
      </c>
      <c r="K4363" s="3" t="s">
        <v>117</v>
      </c>
      <c r="L4363" s="3" t="s">
        <v>4</v>
      </c>
      <c r="M4363" s="3" t="s">
        <v>10098</v>
      </c>
      <c r="O4363" s="3" t="s">
        <v>9</v>
      </c>
      <c r="P4363" s="3" t="s">
        <v>4</v>
      </c>
      <c r="Q4363" s="3" t="s">
        <v>10</v>
      </c>
      <c r="V4363" t="str">
        <f t="shared" si="235"/>
        <v>Remove</v>
      </c>
      <c r="W4363"/>
      <c r="X4363"/>
      <c r="Y4363"/>
      <c r="Z4363"/>
      <c r="AA4363"/>
      <c r="AC4363"/>
      <c r="AE4363"/>
    </row>
    <row r="4364" spans="1:31" hidden="1" x14ac:dyDescent="0.3">
      <c r="A4364" s="3">
        <v>3483362040</v>
      </c>
      <c r="B4364" s="3" t="s">
        <v>10095</v>
      </c>
      <c r="C4364" s="3" t="s">
        <v>10095</v>
      </c>
      <c r="D4364" s="3">
        <v>93.000248310650605</v>
      </c>
      <c r="E4364" s="3" t="s">
        <v>10099</v>
      </c>
      <c r="F4364" s="3" t="s">
        <v>62</v>
      </c>
      <c r="G4364" s="3" t="s">
        <v>113</v>
      </c>
      <c r="H4364" s="3" t="s">
        <v>107</v>
      </c>
      <c r="I4364" s="3" t="s">
        <v>10100</v>
      </c>
      <c r="J4364" s="3" t="s">
        <v>26</v>
      </c>
      <c r="K4364" s="3" t="s">
        <v>27</v>
      </c>
      <c r="L4364" s="3" t="s">
        <v>239</v>
      </c>
      <c r="O4364" s="3" t="s">
        <v>9</v>
      </c>
      <c r="P4364" s="3" t="s">
        <v>107</v>
      </c>
      <c r="Q4364" s="3" t="s">
        <v>10</v>
      </c>
      <c r="V4364" t="str">
        <f t="shared" si="235"/>
        <v>Remove</v>
      </c>
      <c r="W4364"/>
      <c r="X4364"/>
      <c r="Y4364"/>
      <c r="Z4364"/>
      <c r="AA4364"/>
      <c r="AC4364"/>
      <c r="AE4364"/>
    </row>
    <row r="4365" spans="1:31" hidden="1" x14ac:dyDescent="0.3">
      <c r="A4365" s="3">
        <v>3483338040</v>
      </c>
      <c r="B4365" s="3" t="s">
        <v>10095</v>
      </c>
      <c r="C4365" s="3" t="s">
        <v>10095</v>
      </c>
      <c r="D4365" s="3">
        <v>248.426631334879</v>
      </c>
      <c r="E4365" s="3" t="s">
        <v>10101</v>
      </c>
      <c r="F4365" s="3" t="s">
        <v>2</v>
      </c>
      <c r="G4365" s="3" t="s">
        <v>282</v>
      </c>
      <c r="H4365" s="3" t="s">
        <v>49</v>
      </c>
      <c r="I4365" s="3" t="s">
        <v>25</v>
      </c>
      <c r="J4365" s="3" t="s">
        <v>26</v>
      </c>
      <c r="K4365" s="3" t="s">
        <v>27</v>
      </c>
      <c r="L4365" s="3" t="s">
        <v>211</v>
      </c>
      <c r="O4365" s="3" t="s">
        <v>9</v>
      </c>
      <c r="P4365" s="3" t="s">
        <v>49</v>
      </c>
      <c r="Q4365" s="3" t="s">
        <v>10</v>
      </c>
      <c r="V4365" t="str">
        <f t="shared" si="235"/>
        <v>Remove</v>
      </c>
      <c r="W4365"/>
      <c r="X4365"/>
      <c r="Y4365"/>
      <c r="Z4365"/>
      <c r="AA4365"/>
      <c r="AC4365"/>
      <c r="AE4365"/>
    </row>
    <row r="4366" spans="1:31" hidden="1" x14ac:dyDescent="0.3">
      <c r="A4366" s="3">
        <v>3481436040</v>
      </c>
      <c r="B4366" s="3" t="s">
        <v>10095</v>
      </c>
      <c r="C4366" s="3" t="s">
        <v>10095</v>
      </c>
      <c r="D4366" s="3">
        <v>213.22264708808899</v>
      </c>
      <c r="E4366" s="3" t="s">
        <v>4736</v>
      </c>
      <c r="F4366" s="3" t="s">
        <v>41</v>
      </c>
      <c r="G4366" s="3" t="s">
        <v>219</v>
      </c>
      <c r="H4366" s="3" t="s">
        <v>4</v>
      </c>
      <c r="I4366" s="3" t="s">
        <v>25</v>
      </c>
      <c r="J4366" s="3" t="s">
        <v>26</v>
      </c>
      <c r="K4366" s="3" t="s">
        <v>27</v>
      </c>
      <c r="L4366" s="3" t="s">
        <v>4</v>
      </c>
      <c r="M4366" s="3" t="s">
        <v>59</v>
      </c>
      <c r="O4366" s="3" t="s">
        <v>9</v>
      </c>
      <c r="P4366" s="3" t="s">
        <v>4</v>
      </c>
      <c r="Q4366" s="3" t="s">
        <v>10</v>
      </c>
      <c r="V4366" t="str">
        <f t="shared" si="235"/>
        <v>Remove</v>
      </c>
      <c r="W4366"/>
      <c r="X4366"/>
      <c r="Y4366"/>
      <c r="Z4366"/>
      <c r="AA4366"/>
      <c r="AC4366"/>
      <c r="AE4366"/>
    </row>
    <row r="4367" spans="1:31" hidden="1" x14ac:dyDescent="0.3">
      <c r="A4367" s="3">
        <v>3483869040</v>
      </c>
      <c r="B4367" s="3" t="s">
        <v>10102</v>
      </c>
      <c r="C4367" s="3" t="s">
        <v>10102</v>
      </c>
      <c r="D4367" s="3">
        <v>477.326968973747</v>
      </c>
      <c r="E4367" s="3" t="s">
        <v>10103</v>
      </c>
      <c r="F4367" s="3" t="s">
        <v>6</v>
      </c>
      <c r="G4367" s="3" t="s">
        <v>58</v>
      </c>
      <c r="H4367" s="3" t="s">
        <v>49</v>
      </c>
      <c r="I4367" s="3" t="s">
        <v>7345</v>
      </c>
      <c r="J4367" s="3" t="s">
        <v>26</v>
      </c>
      <c r="K4367" s="3" t="s">
        <v>511</v>
      </c>
      <c r="L4367" s="3" t="s">
        <v>49</v>
      </c>
      <c r="M4367" s="3" t="s">
        <v>10104</v>
      </c>
      <c r="O4367" s="3" t="s">
        <v>9</v>
      </c>
      <c r="P4367" s="3" t="s">
        <v>49</v>
      </c>
      <c r="Q4367" s="3" t="s">
        <v>10</v>
      </c>
      <c r="V4367" t="str">
        <f t="shared" si="235"/>
        <v>Remove</v>
      </c>
      <c r="W4367"/>
      <c r="X4367"/>
      <c r="Y4367"/>
      <c r="Z4367"/>
      <c r="AA4367"/>
      <c r="AC4367"/>
      <c r="AE4367"/>
    </row>
    <row r="4368" spans="1:31" hidden="1" x14ac:dyDescent="0.3">
      <c r="A4368" s="3">
        <v>3483611040</v>
      </c>
      <c r="B4368" s="3" t="s">
        <v>10102</v>
      </c>
      <c r="C4368" s="3" t="s">
        <v>10102</v>
      </c>
      <c r="D4368" s="3">
        <v>2171.39037813393</v>
      </c>
      <c r="E4368" s="3" t="s">
        <v>10105</v>
      </c>
      <c r="F4368" s="3" t="s">
        <v>2</v>
      </c>
      <c r="G4368" s="3" t="s">
        <v>3</v>
      </c>
      <c r="H4368" s="3" t="s">
        <v>4</v>
      </c>
      <c r="I4368" s="3" t="s">
        <v>9262</v>
      </c>
      <c r="J4368" s="3" t="s">
        <v>2</v>
      </c>
      <c r="K4368" s="3" t="s">
        <v>3</v>
      </c>
      <c r="L4368" s="3" t="s">
        <v>4</v>
      </c>
      <c r="N4368" s="3" t="s">
        <v>8</v>
      </c>
      <c r="O4368" s="3" t="s">
        <v>9</v>
      </c>
      <c r="P4368" s="3" t="s">
        <v>4</v>
      </c>
      <c r="Q4368" s="3" t="s">
        <v>10</v>
      </c>
      <c r="V4368" t="str">
        <f t="shared" si="235"/>
        <v>Remove</v>
      </c>
      <c r="W4368"/>
      <c r="X4368"/>
      <c r="Y4368"/>
      <c r="Z4368"/>
      <c r="AA4368"/>
      <c r="AC4368"/>
      <c r="AE4368"/>
    </row>
    <row r="4369" spans="1:31" hidden="1" x14ac:dyDescent="0.3">
      <c r="A4369" s="3">
        <v>3482685040</v>
      </c>
      <c r="B4369" s="3" t="s">
        <v>10102</v>
      </c>
      <c r="C4369" s="3" t="s">
        <v>10102</v>
      </c>
      <c r="D4369" s="3">
        <v>115.246946060098</v>
      </c>
      <c r="E4369" s="3" t="s">
        <v>10106</v>
      </c>
      <c r="F4369" s="3" t="s">
        <v>23</v>
      </c>
      <c r="G4369" s="3" t="s">
        <v>24</v>
      </c>
      <c r="H4369" s="3" t="s">
        <v>4</v>
      </c>
      <c r="I4369" s="3" t="s">
        <v>10107</v>
      </c>
      <c r="J4369" s="3" t="s">
        <v>26</v>
      </c>
      <c r="K4369" s="3" t="s">
        <v>27</v>
      </c>
      <c r="L4369" s="3" t="s">
        <v>4</v>
      </c>
      <c r="O4369" s="3" t="s">
        <v>9</v>
      </c>
      <c r="P4369" s="3" t="s">
        <v>4</v>
      </c>
      <c r="Q4369" s="3" t="s">
        <v>10</v>
      </c>
      <c r="V4369" t="str">
        <f t="shared" si="235"/>
        <v>Remove</v>
      </c>
      <c r="W4369"/>
      <c r="X4369"/>
      <c r="Y4369"/>
      <c r="Z4369"/>
      <c r="AA4369"/>
      <c r="AC4369"/>
      <c r="AE4369"/>
    </row>
    <row r="4370" spans="1:31" hidden="1" x14ac:dyDescent="0.3">
      <c r="A4370" s="3">
        <v>3482585040</v>
      </c>
      <c r="B4370" s="3" t="s">
        <v>10102</v>
      </c>
      <c r="C4370" s="3" t="s">
        <v>10108</v>
      </c>
      <c r="D4370" s="3">
        <v>122.11916807195099</v>
      </c>
      <c r="E4370" s="3" t="s">
        <v>10109</v>
      </c>
      <c r="F4370" s="3" t="s">
        <v>26</v>
      </c>
      <c r="G4370" s="3" t="s">
        <v>198</v>
      </c>
      <c r="H4370" s="3" t="s">
        <v>107</v>
      </c>
      <c r="I4370" s="3" t="s">
        <v>10110</v>
      </c>
      <c r="J4370" s="3" t="s">
        <v>26</v>
      </c>
      <c r="K4370" s="3" t="s">
        <v>198</v>
      </c>
      <c r="L4370" s="3" t="s">
        <v>107</v>
      </c>
      <c r="M4370" s="3" t="s">
        <v>9885</v>
      </c>
      <c r="N4370" s="3" t="s">
        <v>5935</v>
      </c>
      <c r="O4370" s="3" t="s">
        <v>9</v>
      </c>
      <c r="P4370" s="3" t="s">
        <v>107</v>
      </c>
      <c r="Q4370" s="3" t="s">
        <v>10</v>
      </c>
      <c r="V4370" t="str">
        <f t="shared" si="235"/>
        <v>Remove</v>
      </c>
      <c r="W4370"/>
      <c r="X4370"/>
      <c r="Y4370"/>
      <c r="Z4370"/>
      <c r="AA4370"/>
      <c r="AC4370"/>
      <c r="AE4370"/>
    </row>
    <row r="4371" spans="1:31" hidden="1" x14ac:dyDescent="0.3">
      <c r="A4371" s="3">
        <v>3417787040</v>
      </c>
      <c r="B4371" s="3" t="s">
        <v>10102</v>
      </c>
      <c r="C4371" s="3" t="s">
        <v>10102</v>
      </c>
      <c r="D4371" s="3">
        <v>110.800141743444</v>
      </c>
      <c r="E4371" s="3" t="s">
        <v>10111</v>
      </c>
      <c r="F4371" s="3" t="s">
        <v>83</v>
      </c>
      <c r="G4371" s="3" t="s">
        <v>159</v>
      </c>
      <c r="H4371" s="3" t="s">
        <v>49</v>
      </c>
      <c r="I4371" s="3" t="s">
        <v>10112</v>
      </c>
      <c r="J4371" s="3" t="s">
        <v>83</v>
      </c>
      <c r="K4371" s="3" t="s">
        <v>159</v>
      </c>
      <c r="L4371" s="3" t="s">
        <v>49</v>
      </c>
      <c r="N4371" s="3" t="s">
        <v>283</v>
      </c>
      <c r="O4371" s="3" t="s">
        <v>9</v>
      </c>
      <c r="P4371" s="3" t="s">
        <v>49</v>
      </c>
      <c r="Q4371" s="3" t="s">
        <v>10</v>
      </c>
      <c r="V4371" t="str">
        <f t="shared" si="235"/>
        <v>Remove</v>
      </c>
      <c r="W4371"/>
      <c r="X4371"/>
      <c r="Y4371"/>
      <c r="Z4371"/>
      <c r="AA4371"/>
      <c r="AC4371"/>
      <c r="AE4371"/>
    </row>
    <row r="4372" spans="1:31" ht="28.8" hidden="1" x14ac:dyDescent="0.3">
      <c r="A4372" s="3">
        <v>2299029040</v>
      </c>
      <c r="B4372" s="3" t="s">
        <v>10102</v>
      </c>
      <c r="C4372" s="3" t="s">
        <v>10102</v>
      </c>
      <c r="D4372" s="3">
        <v>942.56599915903803</v>
      </c>
      <c r="E4372" s="3" t="s">
        <v>10113</v>
      </c>
      <c r="F4372" s="3" t="s">
        <v>6</v>
      </c>
      <c r="G4372" s="3" t="s">
        <v>34</v>
      </c>
      <c r="H4372" s="3" t="s">
        <v>127</v>
      </c>
      <c r="I4372" s="3" t="s">
        <v>10114</v>
      </c>
      <c r="J4372" s="3" t="s">
        <v>6</v>
      </c>
      <c r="K4372" s="3" t="s">
        <v>34</v>
      </c>
      <c r="L4372" s="3" t="s">
        <v>127</v>
      </c>
      <c r="M4372" s="3" t="s">
        <v>541</v>
      </c>
      <c r="O4372" s="3" t="s">
        <v>9</v>
      </c>
      <c r="P4372" s="3" t="s">
        <v>127</v>
      </c>
      <c r="Q4372" s="3" t="s">
        <v>10</v>
      </c>
      <c r="R4372" s="2" t="s">
        <v>10371</v>
      </c>
      <c r="V4372" t="str">
        <f t="shared" si="235"/>
        <v>Remove</v>
      </c>
      <c r="W4372"/>
      <c r="X4372"/>
      <c r="Y4372"/>
      <c r="Z4372"/>
      <c r="AA4372"/>
      <c r="AC4372"/>
      <c r="AE4372"/>
    </row>
    <row r="4373" spans="1:31" hidden="1" x14ac:dyDescent="0.3">
      <c r="A4373" s="3">
        <v>3486256040</v>
      </c>
      <c r="B4373" s="3" t="s">
        <v>10115</v>
      </c>
      <c r="C4373" s="3" t="s">
        <v>10115</v>
      </c>
      <c r="D4373" s="3">
        <v>150.342433624167</v>
      </c>
      <c r="E4373" s="3" t="s">
        <v>10116</v>
      </c>
      <c r="F4373" s="3" t="s">
        <v>98</v>
      </c>
      <c r="G4373" s="3" t="s">
        <v>485</v>
      </c>
      <c r="H4373" s="3" t="s">
        <v>49</v>
      </c>
      <c r="I4373" s="3" t="s">
        <v>10117</v>
      </c>
      <c r="J4373" s="3" t="s">
        <v>98</v>
      </c>
      <c r="K4373" s="3" t="s">
        <v>485</v>
      </c>
      <c r="L4373" s="3" t="s">
        <v>49</v>
      </c>
      <c r="O4373" s="3" t="s">
        <v>9</v>
      </c>
      <c r="P4373" s="3" t="s">
        <v>49</v>
      </c>
      <c r="Q4373" s="3" t="s">
        <v>10</v>
      </c>
      <c r="V4373" t="str">
        <f t="shared" si="235"/>
        <v>Remove</v>
      </c>
      <c r="W4373"/>
      <c r="X4373"/>
      <c r="Y4373"/>
      <c r="Z4373"/>
      <c r="AA4373"/>
      <c r="AC4373"/>
      <c r="AE4373"/>
    </row>
    <row r="4374" spans="1:31" hidden="1" x14ac:dyDescent="0.3">
      <c r="A4374" s="3">
        <v>3484792040</v>
      </c>
      <c r="B4374" s="3" t="s">
        <v>10115</v>
      </c>
      <c r="C4374" s="3" t="s">
        <v>10115</v>
      </c>
      <c r="D4374" s="3">
        <v>84.519066590779801</v>
      </c>
      <c r="E4374" s="3" t="s">
        <v>10118</v>
      </c>
      <c r="F4374" s="3" t="s">
        <v>90</v>
      </c>
      <c r="G4374" s="3" t="s">
        <v>106</v>
      </c>
      <c r="H4374" s="3" t="s">
        <v>4</v>
      </c>
      <c r="I4374" s="3" t="s">
        <v>10119</v>
      </c>
      <c r="J4374" s="3" t="s">
        <v>62</v>
      </c>
      <c r="K4374" s="3" t="s">
        <v>113</v>
      </c>
      <c r="L4374" s="3" t="s">
        <v>4</v>
      </c>
      <c r="O4374" s="3" t="s">
        <v>9</v>
      </c>
      <c r="P4374" s="3" t="s">
        <v>4</v>
      </c>
      <c r="Q4374" s="3" t="s">
        <v>10</v>
      </c>
      <c r="V4374" t="str">
        <f t="shared" si="235"/>
        <v>Remove</v>
      </c>
      <c r="W4374"/>
      <c r="X4374"/>
      <c r="Y4374"/>
      <c r="Z4374"/>
      <c r="AA4374"/>
      <c r="AC4374"/>
      <c r="AE4374"/>
    </row>
    <row r="4375" spans="1:31" hidden="1" x14ac:dyDescent="0.3">
      <c r="A4375" s="3">
        <v>3483555040</v>
      </c>
      <c r="B4375" s="3" t="s">
        <v>10115</v>
      </c>
      <c r="C4375" s="3" t="s">
        <v>10115</v>
      </c>
      <c r="D4375" s="3">
        <v>56.294251565167897</v>
      </c>
      <c r="E4375" s="3" t="s">
        <v>10120</v>
      </c>
      <c r="F4375" s="3" t="s">
        <v>6</v>
      </c>
      <c r="G4375" s="3" t="s">
        <v>58</v>
      </c>
      <c r="H4375" s="3" t="s">
        <v>4</v>
      </c>
      <c r="I4375" s="3" t="s">
        <v>10121</v>
      </c>
      <c r="J4375" s="3" t="s">
        <v>62</v>
      </c>
      <c r="K4375" s="3" t="s">
        <v>113</v>
      </c>
      <c r="L4375" s="3" t="s">
        <v>4</v>
      </c>
      <c r="N4375" s="3" t="s">
        <v>1906</v>
      </c>
      <c r="O4375" s="3" t="s">
        <v>9</v>
      </c>
      <c r="P4375" s="3" t="s">
        <v>4</v>
      </c>
      <c r="Q4375" s="3" t="s">
        <v>10</v>
      </c>
      <c r="V4375" t="str">
        <f t="shared" si="235"/>
        <v>Remove</v>
      </c>
      <c r="W4375"/>
      <c r="X4375"/>
      <c r="Y4375"/>
      <c r="Z4375"/>
      <c r="AA4375"/>
      <c r="AC4375"/>
      <c r="AE4375"/>
    </row>
    <row r="4376" spans="1:31" hidden="1" x14ac:dyDescent="0.3">
      <c r="A4376" s="3">
        <v>3483473040</v>
      </c>
      <c r="B4376" s="3" t="s">
        <v>10115</v>
      </c>
      <c r="C4376" s="3" t="s">
        <v>10115</v>
      </c>
      <c r="D4376" s="3">
        <v>202.04894706886699</v>
      </c>
      <c r="E4376" s="3" t="s">
        <v>10122</v>
      </c>
      <c r="F4376" s="3" t="s">
        <v>18</v>
      </c>
      <c r="G4376" s="3" t="s">
        <v>186</v>
      </c>
      <c r="H4376" s="3" t="s">
        <v>4</v>
      </c>
      <c r="I4376" s="3" t="s">
        <v>4860</v>
      </c>
      <c r="J4376" s="3" t="s">
        <v>18</v>
      </c>
      <c r="K4376" s="3" t="s">
        <v>186</v>
      </c>
      <c r="L4376" s="3" t="s">
        <v>4</v>
      </c>
      <c r="O4376" s="3" t="s">
        <v>9</v>
      </c>
      <c r="P4376" s="3" t="s">
        <v>4</v>
      </c>
      <c r="Q4376" s="3" t="s">
        <v>10</v>
      </c>
      <c r="V4376" t="str">
        <f t="shared" si="235"/>
        <v>Remove</v>
      </c>
      <c r="W4376"/>
      <c r="X4376"/>
      <c r="Y4376"/>
      <c r="Z4376"/>
      <c r="AA4376"/>
      <c r="AC4376"/>
      <c r="AE4376"/>
    </row>
    <row r="4377" spans="1:31" hidden="1" x14ac:dyDescent="0.3">
      <c r="A4377" s="3">
        <v>3483285040</v>
      </c>
      <c r="B4377" s="3" t="s">
        <v>10115</v>
      </c>
      <c r="C4377" s="3" t="s">
        <v>10115</v>
      </c>
      <c r="D4377" s="3">
        <v>61.004784688995201</v>
      </c>
      <c r="E4377" s="3" t="s">
        <v>10123</v>
      </c>
      <c r="F4377" s="3" t="s">
        <v>2</v>
      </c>
      <c r="G4377" s="3" t="s">
        <v>208</v>
      </c>
      <c r="H4377" s="3" t="s">
        <v>49</v>
      </c>
      <c r="I4377" s="3" t="s">
        <v>10124</v>
      </c>
      <c r="J4377" s="3" t="s">
        <v>2</v>
      </c>
      <c r="K4377" s="3" t="s">
        <v>208</v>
      </c>
      <c r="L4377" s="3" t="s">
        <v>49</v>
      </c>
      <c r="O4377" s="3" t="s">
        <v>9</v>
      </c>
      <c r="P4377" s="3" t="s">
        <v>49</v>
      </c>
      <c r="Q4377" s="3" t="s">
        <v>10</v>
      </c>
      <c r="V4377" t="str">
        <f t="shared" si="235"/>
        <v>Remove</v>
      </c>
      <c r="W4377"/>
      <c r="X4377"/>
      <c r="Y4377"/>
      <c r="Z4377"/>
      <c r="AA4377"/>
      <c r="AC4377"/>
      <c r="AE4377"/>
    </row>
    <row r="4378" spans="1:31" hidden="1" x14ac:dyDescent="0.3">
      <c r="A4378" s="3">
        <v>3483084040</v>
      </c>
      <c r="B4378" s="3" t="s">
        <v>10115</v>
      </c>
      <c r="C4378" s="3" t="s">
        <v>10115</v>
      </c>
      <c r="D4378" s="3">
        <v>80.914200341491195</v>
      </c>
      <c r="E4378" s="3" t="s">
        <v>10125</v>
      </c>
      <c r="F4378" s="3" t="s">
        <v>41</v>
      </c>
      <c r="G4378" s="3" t="s">
        <v>219</v>
      </c>
      <c r="H4378" s="3" t="s">
        <v>4</v>
      </c>
      <c r="I4378" s="3" t="s">
        <v>10126</v>
      </c>
      <c r="J4378" s="3" t="s">
        <v>6</v>
      </c>
      <c r="K4378" s="3" t="s">
        <v>58</v>
      </c>
      <c r="L4378" s="3" t="s">
        <v>4</v>
      </c>
      <c r="N4378" s="3" t="s">
        <v>1906</v>
      </c>
      <c r="O4378" s="3" t="s">
        <v>9</v>
      </c>
      <c r="P4378" s="3" t="s">
        <v>4</v>
      </c>
      <c r="Q4378" s="3" t="s">
        <v>10</v>
      </c>
      <c r="V4378" t="str">
        <f t="shared" si="235"/>
        <v>Remove</v>
      </c>
      <c r="W4378"/>
      <c r="X4378"/>
      <c r="Y4378"/>
      <c r="Z4378"/>
      <c r="AA4378"/>
      <c r="AC4378"/>
      <c r="AE4378"/>
    </row>
    <row r="4379" spans="1:31" hidden="1" x14ac:dyDescent="0.3">
      <c r="A4379" s="3">
        <v>3482603040</v>
      </c>
      <c r="B4379" s="3" t="s">
        <v>10115</v>
      </c>
      <c r="C4379" s="3" t="s">
        <v>10115</v>
      </c>
      <c r="D4379" s="3">
        <v>145.28884462151399</v>
      </c>
      <c r="E4379" s="3" t="s">
        <v>10127</v>
      </c>
      <c r="F4379" s="3" t="s">
        <v>90</v>
      </c>
      <c r="G4379" s="3" t="s">
        <v>642</v>
      </c>
      <c r="H4379" s="3" t="s">
        <v>4</v>
      </c>
      <c r="I4379" s="3" t="s">
        <v>10128</v>
      </c>
      <c r="J4379" s="3" t="s">
        <v>6</v>
      </c>
      <c r="K4379" s="3" t="s">
        <v>34</v>
      </c>
      <c r="L4379" s="3" t="s">
        <v>4</v>
      </c>
      <c r="N4379" s="3" t="s">
        <v>486</v>
      </c>
      <c r="O4379" s="3" t="s">
        <v>9</v>
      </c>
      <c r="P4379" s="3" t="s">
        <v>4</v>
      </c>
      <c r="Q4379" s="3" t="s">
        <v>10</v>
      </c>
      <c r="V4379" t="str">
        <f t="shared" si="235"/>
        <v>Remove</v>
      </c>
      <c r="W4379"/>
      <c r="X4379"/>
      <c r="Y4379"/>
      <c r="Z4379"/>
      <c r="AA4379"/>
      <c r="AC4379"/>
      <c r="AE4379"/>
    </row>
    <row r="4380" spans="1:31" hidden="1" x14ac:dyDescent="0.3">
      <c r="A4380" s="3">
        <v>3448208040</v>
      </c>
      <c r="B4380" s="3" t="s">
        <v>10115</v>
      </c>
      <c r="C4380" s="3" t="s">
        <v>10115</v>
      </c>
      <c r="D4380" s="3">
        <v>91.878201479795095</v>
      </c>
      <c r="E4380" s="3" t="s">
        <v>10129</v>
      </c>
      <c r="F4380" s="3" t="s">
        <v>2</v>
      </c>
      <c r="G4380" s="3" t="s">
        <v>3</v>
      </c>
      <c r="H4380" s="3" t="s">
        <v>4</v>
      </c>
      <c r="I4380" s="3" t="s">
        <v>10130</v>
      </c>
      <c r="J4380" s="3" t="s">
        <v>26</v>
      </c>
      <c r="K4380" s="3" t="s">
        <v>27</v>
      </c>
      <c r="L4380" s="3" t="s">
        <v>4</v>
      </c>
      <c r="O4380" s="3" t="s">
        <v>9</v>
      </c>
      <c r="P4380" s="3" t="s">
        <v>4</v>
      </c>
      <c r="Q4380" s="3" t="s">
        <v>10</v>
      </c>
      <c r="V4380" t="str">
        <f t="shared" si="235"/>
        <v>Remove</v>
      </c>
      <c r="W4380"/>
      <c r="X4380"/>
      <c r="Y4380"/>
      <c r="Z4380"/>
      <c r="AA4380"/>
      <c r="AC4380"/>
      <c r="AE4380"/>
    </row>
    <row r="4381" spans="1:31" hidden="1" x14ac:dyDescent="0.3">
      <c r="A4381" s="3">
        <v>3342128040</v>
      </c>
      <c r="B4381" s="3" t="s">
        <v>10115</v>
      </c>
      <c r="C4381" s="3" t="s">
        <v>10115</v>
      </c>
      <c r="D4381" s="3">
        <v>119.999765456422</v>
      </c>
      <c r="E4381" s="3" t="s">
        <v>10131</v>
      </c>
      <c r="F4381" s="3" t="s">
        <v>41</v>
      </c>
      <c r="G4381" s="3" t="s">
        <v>223</v>
      </c>
      <c r="H4381" s="3" t="s">
        <v>49</v>
      </c>
      <c r="I4381" s="3" t="s">
        <v>10132</v>
      </c>
      <c r="J4381" s="3" t="s">
        <v>41</v>
      </c>
      <c r="K4381" s="3" t="s">
        <v>223</v>
      </c>
      <c r="L4381" s="3" t="s">
        <v>49</v>
      </c>
      <c r="M4381" s="3" t="s">
        <v>613</v>
      </c>
      <c r="O4381" s="3" t="s">
        <v>9</v>
      </c>
      <c r="P4381" s="3" t="s">
        <v>49</v>
      </c>
      <c r="Q4381" s="3" t="s">
        <v>10</v>
      </c>
      <c r="V4381" t="str">
        <f t="shared" si="235"/>
        <v>Remove</v>
      </c>
      <c r="W4381"/>
      <c r="X4381"/>
      <c r="Y4381"/>
      <c r="Z4381"/>
      <c r="AA4381"/>
      <c r="AC4381"/>
      <c r="AE4381"/>
    </row>
    <row r="4382" spans="1:31" hidden="1" x14ac:dyDescent="0.3">
      <c r="A4382" s="3">
        <v>3519486040</v>
      </c>
      <c r="B4382" s="3" t="s">
        <v>10133</v>
      </c>
      <c r="C4382" s="3" t="s">
        <v>10133</v>
      </c>
      <c r="D4382" s="3">
        <v>57.145294042389899</v>
      </c>
      <c r="E4382" s="3" t="s">
        <v>10134</v>
      </c>
      <c r="F4382" s="3" t="s">
        <v>6</v>
      </c>
      <c r="G4382" s="3" t="s">
        <v>7</v>
      </c>
      <c r="H4382" s="3" t="s">
        <v>4</v>
      </c>
      <c r="I4382" s="3" t="s">
        <v>10135</v>
      </c>
      <c r="J4382" s="3" t="s">
        <v>6</v>
      </c>
      <c r="K4382" s="3" t="s">
        <v>34</v>
      </c>
      <c r="L4382" s="3" t="s">
        <v>4</v>
      </c>
      <c r="O4382" s="3" t="s">
        <v>9</v>
      </c>
      <c r="P4382" s="3" t="s">
        <v>4</v>
      </c>
      <c r="Q4382" s="3" t="s">
        <v>10</v>
      </c>
      <c r="V4382" t="str">
        <f t="shared" si="235"/>
        <v>Remove</v>
      </c>
      <c r="W4382"/>
      <c r="X4382"/>
      <c r="Y4382"/>
      <c r="Z4382"/>
      <c r="AA4382"/>
      <c r="AC4382"/>
      <c r="AE4382"/>
    </row>
    <row r="4383" spans="1:31" hidden="1" x14ac:dyDescent="0.3">
      <c r="A4383" s="3">
        <v>3483140040</v>
      </c>
      <c r="B4383" s="3" t="s">
        <v>10133</v>
      </c>
      <c r="C4383" s="3" t="s">
        <v>10133</v>
      </c>
      <c r="D4383" s="3">
        <v>75.916101610587504</v>
      </c>
      <c r="E4383" s="3" t="s">
        <v>10136</v>
      </c>
      <c r="F4383" s="3" t="s">
        <v>83</v>
      </c>
      <c r="G4383" s="3" t="s">
        <v>159</v>
      </c>
      <c r="H4383" s="3" t="s">
        <v>4</v>
      </c>
      <c r="I4383" s="3" t="s">
        <v>10137</v>
      </c>
      <c r="J4383" s="3" t="s">
        <v>83</v>
      </c>
      <c r="K4383" s="3" t="s">
        <v>159</v>
      </c>
      <c r="L4383" s="3" t="s">
        <v>4</v>
      </c>
      <c r="O4383" s="3" t="s">
        <v>9</v>
      </c>
      <c r="P4383" s="3" t="s">
        <v>4</v>
      </c>
      <c r="Q4383" s="3" t="s">
        <v>10</v>
      </c>
      <c r="V4383" t="str">
        <f t="shared" si="235"/>
        <v>Remove</v>
      </c>
      <c r="W4383"/>
      <c r="X4383"/>
      <c r="Y4383"/>
      <c r="Z4383"/>
      <c r="AA4383"/>
      <c r="AC4383"/>
      <c r="AE4383"/>
    </row>
    <row r="4384" spans="1:31" hidden="1" x14ac:dyDescent="0.3">
      <c r="A4384" s="3">
        <v>3485954040</v>
      </c>
      <c r="B4384" s="3" t="s">
        <v>10138</v>
      </c>
      <c r="C4384" s="3" t="s">
        <v>10138</v>
      </c>
      <c r="D4384" s="3">
        <v>205.766057916596</v>
      </c>
      <c r="E4384" s="3" t="s">
        <v>10139</v>
      </c>
      <c r="F4384" s="3" t="s">
        <v>18</v>
      </c>
      <c r="G4384" s="3" t="s">
        <v>19</v>
      </c>
      <c r="H4384" s="3" t="s">
        <v>4</v>
      </c>
      <c r="I4384" s="3" t="s">
        <v>10140</v>
      </c>
      <c r="J4384" s="3" t="s">
        <v>18</v>
      </c>
      <c r="K4384" s="3" t="s">
        <v>186</v>
      </c>
      <c r="L4384" s="3" t="s">
        <v>4</v>
      </c>
      <c r="N4384" s="3" t="s">
        <v>10141</v>
      </c>
      <c r="O4384" s="3" t="s">
        <v>9</v>
      </c>
      <c r="P4384" s="3" t="s">
        <v>4</v>
      </c>
      <c r="Q4384" s="3" t="s">
        <v>10</v>
      </c>
      <c r="V4384" t="str">
        <f t="shared" si="235"/>
        <v>Remove</v>
      </c>
      <c r="W4384"/>
      <c r="X4384"/>
      <c r="Y4384"/>
      <c r="Z4384"/>
      <c r="AA4384"/>
      <c r="AC4384"/>
      <c r="AE4384"/>
    </row>
    <row r="4385" spans="1:31" hidden="1" x14ac:dyDescent="0.3">
      <c r="A4385" s="3">
        <v>3483613040</v>
      </c>
      <c r="B4385" s="3" t="s">
        <v>10142</v>
      </c>
      <c r="C4385" s="3" t="s">
        <v>10142</v>
      </c>
      <c r="D4385" s="3">
        <v>85.338795016214405</v>
      </c>
      <c r="E4385" s="3" t="s">
        <v>8059</v>
      </c>
      <c r="F4385" s="3" t="s">
        <v>26</v>
      </c>
      <c r="G4385" s="3" t="s">
        <v>198</v>
      </c>
      <c r="H4385" s="3" t="s">
        <v>4</v>
      </c>
      <c r="I4385" s="3" t="s">
        <v>10143</v>
      </c>
      <c r="J4385" s="3" t="s">
        <v>26</v>
      </c>
      <c r="K4385" s="3" t="s">
        <v>72</v>
      </c>
      <c r="L4385" s="3" t="s">
        <v>4</v>
      </c>
      <c r="O4385" s="3" t="s">
        <v>9</v>
      </c>
      <c r="P4385" s="3" t="s">
        <v>4</v>
      </c>
      <c r="Q4385" s="3" t="s">
        <v>10</v>
      </c>
      <c r="V4385" t="str">
        <f t="shared" si="235"/>
        <v>Remove</v>
      </c>
      <c r="W4385"/>
      <c r="X4385"/>
      <c r="Y4385"/>
      <c r="Z4385"/>
      <c r="AA4385"/>
      <c r="AC4385"/>
      <c r="AE4385"/>
    </row>
    <row r="4386" spans="1:31" hidden="1" x14ac:dyDescent="0.3">
      <c r="A4386" s="3">
        <v>3510972040</v>
      </c>
      <c r="B4386" s="3" t="s">
        <v>10144</v>
      </c>
      <c r="C4386" s="3" t="s">
        <v>10145</v>
      </c>
      <c r="D4386" s="3">
        <v>120.064586817369</v>
      </c>
      <c r="E4386" s="3" t="s">
        <v>10146</v>
      </c>
      <c r="F4386" s="3" t="s">
        <v>18</v>
      </c>
      <c r="G4386" s="3" t="s">
        <v>319</v>
      </c>
      <c r="H4386" s="3" t="s">
        <v>4</v>
      </c>
      <c r="I4386" s="3" t="s">
        <v>10147</v>
      </c>
      <c r="J4386" s="3" t="s">
        <v>26</v>
      </c>
      <c r="K4386" s="3" t="s">
        <v>27</v>
      </c>
      <c r="L4386" s="3" t="s">
        <v>4</v>
      </c>
      <c r="O4386" s="3" t="s">
        <v>9</v>
      </c>
      <c r="P4386" s="3" t="s">
        <v>4</v>
      </c>
      <c r="Q4386" s="3" t="s">
        <v>10</v>
      </c>
      <c r="V4386" t="str">
        <f t="shared" si="235"/>
        <v>Remove</v>
      </c>
      <c r="W4386"/>
      <c r="X4386"/>
      <c r="Y4386"/>
      <c r="Z4386"/>
      <c r="AA4386"/>
      <c r="AC4386"/>
      <c r="AE4386"/>
    </row>
    <row r="4387" spans="1:31" hidden="1" x14ac:dyDescent="0.3">
      <c r="A4387" s="3">
        <v>3485938040</v>
      </c>
      <c r="B4387" s="3" t="s">
        <v>10144</v>
      </c>
      <c r="C4387" s="3" t="s">
        <v>10148</v>
      </c>
      <c r="D4387" s="3">
        <v>56.568527052397997</v>
      </c>
      <c r="E4387" s="3" t="s">
        <v>10149</v>
      </c>
      <c r="F4387" s="3" t="s">
        <v>13</v>
      </c>
      <c r="G4387" s="3" t="s">
        <v>155</v>
      </c>
      <c r="H4387" s="3" t="s">
        <v>4</v>
      </c>
      <c r="I4387" s="3" t="s">
        <v>705</v>
      </c>
      <c r="J4387" s="3" t="s">
        <v>6</v>
      </c>
      <c r="K4387" s="3" t="s">
        <v>58</v>
      </c>
      <c r="L4387" s="3" t="s">
        <v>4</v>
      </c>
      <c r="N4387" s="3" t="s">
        <v>631</v>
      </c>
      <c r="O4387" s="3" t="s">
        <v>9</v>
      </c>
      <c r="P4387" s="3" t="s">
        <v>4</v>
      </c>
      <c r="Q4387" s="3" t="s">
        <v>10</v>
      </c>
      <c r="V4387" t="str">
        <f t="shared" si="235"/>
        <v>Remove</v>
      </c>
      <c r="W4387"/>
      <c r="X4387"/>
      <c r="Y4387"/>
      <c r="Z4387"/>
      <c r="AA4387"/>
      <c r="AC4387"/>
      <c r="AE4387"/>
    </row>
    <row r="4388" spans="1:31" hidden="1" x14ac:dyDescent="0.3">
      <c r="A4388" s="3">
        <v>3485937040</v>
      </c>
      <c r="B4388" s="3" t="s">
        <v>10144</v>
      </c>
      <c r="C4388" s="3" t="s">
        <v>10148</v>
      </c>
      <c r="D4388" s="3">
        <v>341.65443477271401</v>
      </c>
      <c r="E4388" s="3" t="s">
        <v>10150</v>
      </c>
      <c r="F4388" s="3" t="s">
        <v>6</v>
      </c>
      <c r="G4388" s="3" t="s">
        <v>58</v>
      </c>
      <c r="H4388" s="3" t="s">
        <v>4</v>
      </c>
      <c r="I4388" s="3" t="s">
        <v>705</v>
      </c>
      <c r="J4388" s="3" t="s">
        <v>6</v>
      </c>
      <c r="K4388" s="3" t="s">
        <v>58</v>
      </c>
      <c r="L4388" s="3" t="s">
        <v>4</v>
      </c>
      <c r="N4388" s="3" t="s">
        <v>631</v>
      </c>
      <c r="O4388" s="3" t="s">
        <v>9</v>
      </c>
      <c r="P4388" s="3" t="s">
        <v>4</v>
      </c>
      <c r="Q4388" s="3" t="s">
        <v>10</v>
      </c>
      <c r="V4388" t="str">
        <f t="shared" si="235"/>
        <v>Remove</v>
      </c>
      <c r="W4388"/>
      <c r="X4388"/>
      <c r="Y4388"/>
      <c r="Z4388"/>
      <c r="AA4388"/>
      <c r="AC4388"/>
      <c r="AE4388"/>
    </row>
    <row r="4389" spans="1:31" hidden="1" x14ac:dyDescent="0.3">
      <c r="A4389" s="3">
        <v>3485936040</v>
      </c>
      <c r="B4389" s="3" t="s">
        <v>10144</v>
      </c>
      <c r="C4389" s="3" t="s">
        <v>10148</v>
      </c>
      <c r="D4389" s="3">
        <v>376.93548387096803</v>
      </c>
      <c r="E4389" s="3" t="s">
        <v>10151</v>
      </c>
      <c r="F4389" s="3" t="s">
        <v>6</v>
      </c>
      <c r="G4389" s="3" t="s">
        <v>58</v>
      </c>
      <c r="H4389" s="3" t="s">
        <v>4</v>
      </c>
      <c r="I4389" s="3" t="s">
        <v>705</v>
      </c>
      <c r="J4389" s="3" t="s">
        <v>6</v>
      </c>
      <c r="K4389" s="3" t="s">
        <v>58</v>
      </c>
      <c r="L4389" s="3" t="s">
        <v>4</v>
      </c>
      <c r="N4389" s="3" t="s">
        <v>631</v>
      </c>
      <c r="O4389" s="3" t="s">
        <v>9</v>
      </c>
      <c r="P4389" s="3" t="s">
        <v>4</v>
      </c>
      <c r="Q4389" s="3" t="s">
        <v>10</v>
      </c>
      <c r="V4389" t="str">
        <f t="shared" si="235"/>
        <v>Remove</v>
      </c>
      <c r="W4389"/>
      <c r="X4389"/>
      <c r="Y4389"/>
      <c r="Z4389"/>
      <c r="AA4389"/>
      <c r="AC4389"/>
      <c r="AE4389"/>
    </row>
    <row r="4390" spans="1:31" hidden="1" x14ac:dyDescent="0.3">
      <c r="A4390" s="3">
        <v>3486162040</v>
      </c>
      <c r="B4390" s="3" t="s">
        <v>10072</v>
      </c>
      <c r="C4390" s="3" t="s">
        <v>10072</v>
      </c>
      <c r="D4390" s="3">
        <v>351.83191944369702</v>
      </c>
      <c r="E4390" s="3" t="s">
        <v>10152</v>
      </c>
      <c r="F4390" s="3" t="s">
        <v>2</v>
      </c>
      <c r="G4390" s="3" t="s">
        <v>3</v>
      </c>
      <c r="H4390" s="3" t="s">
        <v>4</v>
      </c>
      <c r="I4390" s="3" t="s">
        <v>10153</v>
      </c>
      <c r="J4390" s="3" t="s">
        <v>26</v>
      </c>
      <c r="K4390" s="3" t="s">
        <v>27</v>
      </c>
      <c r="L4390" s="3" t="s">
        <v>4</v>
      </c>
      <c r="O4390" s="3" t="s">
        <v>9</v>
      </c>
      <c r="P4390" s="3" t="s">
        <v>4</v>
      </c>
      <c r="Q4390" s="3" t="s">
        <v>10</v>
      </c>
      <c r="V4390" t="str">
        <f t="shared" si="235"/>
        <v>Remove</v>
      </c>
      <c r="W4390"/>
      <c r="X4390"/>
      <c r="Y4390"/>
      <c r="Z4390"/>
      <c r="AA4390"/>
      <c r="AC4390"/>
      <c r="AE4390"/>
    </row>
    <row r="4391" spans="1:31" hidden="1" x14ac:dyDescent="0.3">
      <c r="A4391" s="3">
        <v>3486148040</v>
      </c>
      <c r="B4391" s="3" t="s">
        <v>10072</v>
      </c>
      <c r="C4391" s="3" t="s">
        <v>10072</v>
      </c>
      <c r="D4391" s="3">
        <v>315.54051183276903</v>
      </c>
      <c r="E4391" s="3" t="s">
        <v>10154</v>
      </c>
      <c r="F4391" s="3" t="s">
        <v>2</v>
      </c>
      <c r="G4391" s="3" t="s">
        <v>3</v>
      </c>
      <c r="H4391" s="3" t="s">
        <v>4</v>
      </c>
      <c r="I4391" s="3" t="s">
        <v>10155</v>
      </c>
      <c r="J4391" s="3" t="s">
        <v>26</v>
      </c>
      <c r="K4391" s="3" t="s">
        <v>27</v>
      </c>
      <c r="L4391" s="3" t="s">
        <v>4</v>
      </c>
      <c r="O4391" s="3" t="s">
        <v>9</v>
      </c>
      <c r="P4391" s="3" t="s">
        <v>4</v>
      </c>
      <c r="Q4391" s="3" t="s">
        <v>10</v>
      </c>
      <c r="V4391" t="str">
        <f t="shared" si="235"/>
        <v>Remove</v>
      </c>
      <c r="W4391"/>
      <c r="X4391"/>
      <c r="Y4391"/>
      <c r="Z4391"/>
      <c r="AA4391"/>
      <c r="AC4391"/>
      <c r="AE4391"/>
    </row>
    <row r="4392" spans="1:31" hidden="1" x14ac:dyDescent="0.3">
      <c r="A4392" s="3">
        <v>3485358040</v>
      </c>
      <c r="B4392" s="3" t="s">
        <v>10072</v>
      </c>
      <c r="C4392" s="3" t="s">
        <v>10072</v>
      </c>
      <c r="D4392" s="3">
        <v>402.21501508306301</v>
      </c>
      <c r="E4392" s="3" t="s">
        <v>10156</v>
      </c>
      <c r="F4392" s="3" t="s">
        <v>6</v>
      </c>
      <c r="G4392" s="3" t="s">
        <v>117</v>
      </c>
      <c r="H4392" s="3" t="s">
        <v>4</v>
      </c>
      <c r="I4392" s="3" t="s">
        <v>25</v>
      </c>
      <c r="J4392" s="3" t="s">
        <v>26</v>
      </c>
      <c r="K4392" s="3" t="s">
        <v>27</v>
      </c>
      <c r="L4392" s="3" t="s">
        <v>4</v>
      </c>
      <c r="O4392" s="3" t="s">
        <v>9</v>
      </c>
      <c r="P4392" s="3" t="s">
        <v>4</v>
      </c>
      <c r="Q4392" s="3" t="s">
        <v>10</v>
      </c>
      <c r="V4392" t="str">
        <f t="shared" si="235"/>
        <v>Remove</v>
      </c>
      <c r="W4392"/>
      <c r="X4392"/>
      <c r="Y4392"/>
      <c r="Z4392"/>
      <c r="AA4392"/>
      <c r="AC4392"/>
      <c r="AE4392"/>
    </row>
    <row r="4393" spans="1:31" hidden="1" x14ac:dyDescent="0.3">
      <c r="A4393" s="3">
        <v>3485354040</v>
      </c>
      <c r="B4393" s="3" t="s">
        <v>10072</v>
      </c>
      <c r="C4393" s="3" t="s">
        <v>10072</v>
      </c>
      <c r="D4393" s="3">
        <v>70.181846506819198</v>
      </c>
      <c r="E4393" s="3" t="s">
        <v>10157</v>
      </c>
      <c r="F4393" s="3" t="s">
        <v>13</v>
      </c>
      <c r="G4393" s="3" t="s">
        <v>155</v>
      </c>
      <c r="H4393" s="3" t="s">
        <v>4</v>
      </c>
      <c r="I4393" s="3" t="s">
        <v>10158</v>
      </c>
      <c r="J4393" s="3" t="s">
        <v>26</v>
      </c>
      <c r="K4393" s="3" t="s">
        <v>72</v>
      </c>
      <c r="L4393" s="3" t="s">
        <v>4</v>
      </c>
      <c r="O4393" s="3" t="s">
        <v>9</v>
      </c>
      <c r="P4393" s="3" t="s">
        <v>4</v>
      </c>
      <c r="Q4393" s="3" t="s">
        <v>10</v>
      </c>
      <c r="V4393" t="str">
        <f t="shared" si="235"/>
        <v>Remove</v>
      </c>
      <c r="W4393"/>
      <c r="X4393"/>
      <c r="Y4393"/>
      <c r="Z4393"/>
      <c r="AA4393"/>
      <c r="AC4393"/>
      <c r="AE4393"/>
    </row>
    <row r="4394" spans="1:31" hidden="1" x14ac:dyDescent="0.3">
      <c r="A4394" s="3">
        <v>3496740040</v>
      </c>
      <c r="B4394" s="3" t="s">
        <v>10159</v>
      </c>
      <c r="C4394" s="3" t="s">
        <v>10159</v>
      </c>
      <c r="D4394" s="3">
        <v>143.85531287877001</v>
      </c>
      <c r="E4394" s="3" t="s">
        <v>10160</v>
      </c>
      <c r="F4394" s="3" t="s">
        <v>6</v>
      </c>
      <c r="G4394" s="3" t="s">
        <v>34</v>
      </c>
      <c r="H4394" s="3" t="s">
        <v>49</v>
      </c>
      <c r="I4394" s="3" t="s">
        <v>25</v>
      </c>
      <c r="J4394" s="3" t="s">
        <v>26</v>
      </c>
      <c r="K4394" s="3" t="s">
        <v>27</v>
      </c>
      <c r="L4394" s="3" t="s">
        <v>49</v>
      </c>
      <c r="N4394" s="3" t="s">
        <v>530</v>
      </c>
      <c r="O4394" s="3" t="s">
        <v>9</v>
      </c>
      <c r="P4394" s="3" t="s">
        <v>49</v>
      </c>
      <c r="Q4394" s="3" t="s">
        <v>10</v>
      </c>
      <c r="V4394" t="str">
        <f t="shared" si="235"/>
        <v>Remove</v>
      </c>
      <c r="W4394"/>
      <c r="X4394"/>
      <c r="Y4394"/>
      <c r="Z4394"/>
      <c r="AA4394"/>
      <c r="AC4394"/>
      <c r="AE4394"/>
    </row>
    <row r="4395" spans="1:31" hidden="1" x14ac:dyDescent="0.3">
      <c r="A4395" s="3">
        <v>3486093040</v>
      </c>
      <c r="B4395" s="3" t="s">
        <v>10159</v>
      </c>
      <c r="C4395" s="3" t="s">
        <v>10159</v>
      </c>
      <c r="D4395" s="3">
        <v>66.877668856133596</v>
      </c>
      <c r="E4395" s="3" t="s">
        <v>10161</v>
      </c>
      <c r="F4395" s="3" t="s">
        <v>62</v>
      </c>
      <c r="G4395" s="3" t="s">
        <v>113</v>
      </c>
      <c r="H4395" s="3" t="s">
        <v>4</v>
      </c>
      <c r="I4395" s="3" t="s">
        <v>10162</v>
      </c>
      <c r="J4395" s="3" t="s">
        <v>62</v>
      </c>
      <c r="K4395" s="3" t="s">
        <v>113</v>
      </c>
      <c r="L4395" s="3" t="s">
        <v>4</v>
      </c>
      <c r="O4395" s="3" t="s">
        <v>9</v>
      </c>
      <c r="P4395" s="3" t="s">
        <v>4</v>
      </c>
      <c r="Q4395" s="3" t="s">
        <v>10</v>
      </c>
      <c r="V4395" t="str">
        <f t="shared" si="235"/>
        <v>Remove</v>
      </c>
      <c r="W4395"/>
      <c r="X4395"/>
      <c r="Y4395"/>
      <c r="Z4395"/>
      <c r="AA4395"/>
      <c r="AC4395"/>
      <c r="AE4395"/>
    </row>
    <row r="4396" spans="1:31" hidden="1" x14ac:dyDescent="0.3">
      <c r="A4396" s="3">
        <v>3485471040</v>
      </c>
      <c r="B4396" s="3" t="s">
        <v>10159</v>
      </c>
      <c r="C4396" s="3" t="s">
        <v>10159</v>
      </c>
      <c r="D4396" s="3">
        <v>68.376768006355604</v>
      </c>
      <c r="E4396" s="3" t="s">
        <v>10163</v>
      </c>
      <c r="F4396" s="3" t="s">
        <v>6</v>
      </c>
      <c r="G4396" s="3" t="s">
        <v>234</v>
      </c>
      <c r="H4396" s="3" t="s">
        <v>4</v>
      </c>
      <c r="I4396" s="3" t="s">
        <v>10164</v>
      </c>
      <c r="J4396" s="3" t="s">
        <v>6</v>
      </c>
      <c r="K4396" s="3" t="s">
        <v>234</v>
      </c>
      <c r="L4396" s="3" t="s">
        <v>4</v>
      </c>
      <c r="O4396" s="3" t="s">
        <v>9</v>
      </c>
      <c r="P4396" s="3" t="s">
        <v>4</v>
      </c>
      <c r="Q4396" s="3" t="s">
        <v>10</v>
      </c>
      <c r="V4396" t="str">
        <f t="shared" si="235"/>
        <v>Remove</v>
      </c>
      <c r="W4396"/>
      <c r="X4396"/>
      <c r="Y4396"/>
      <c r="Z4396"/>
      <c r="AA4396"/>
      <c r="AC4396"/>
      <c r="AE4396"/>
    </row>
    <row r="4397" spans="1:31" hidden="1" x14ac:dyDescent="0.3">
      <c r="A4397" s="3">
        <v>3510594040</v>
      </c>
      <c r="B4397" s="3" t="s">
        <v>10165</v>
      </c>
      <c r="C4397" s="3" t="s">
        <v>10165</v>
      </c>
      <c r="D4397" s="3">
        <v>130.25451418204901</v>
      </c>
      <c r="E4397" s="3" t="s">
        <v>10166</v>
      </c>
      <c r="F4397" s="3" t="s">
        <v>26</v>
      </c>
      <c r="G4397" s="3" t="s">
        <v>175</v>
      </c>
      <c r="H4397" s="3" t="s">
        <v>127</v>
      </c>
      <c r="I4397" s="3" t="s">
        <v>6753</v>
      </c>
      <c r="J4397" s="3" t="s">
        <v>26</v>
      </c>
      <c r="K4397" s="3" t="s">
        <v>175</v>
      </c>
      <c r="L4397" s="3" t="s">
        <v>127</v>
      </c>
      <c r="O4397" s="3" t="s">
        <v>9</v>
      </c>
      <c r="P4397" s="3" t="s">
        <v>127</v>
      </c>
      <c r="Q4397" s="3" t="s">
        <v>10</v>
      </c>
      <c r="V4397" t="str">
        <f t="shared" si="235"/>
        <v>Remove</v>
      </c>
      <c r="W4397"/>
      <c r="X4397"/>
      <c r="Y4397"/>
      <c r="Z4397"/>
      <c r="AA4397"/>
      <c r="AC4397"/>
      <c r="AE4397"/>
    </row>
    <row r="4398" spans="1:31" hidden="1" x14ac:dyDescent="0.3">
      <c r="A4398" s="3">
        <v>3486612040</v>
      </c>
      <c r="B4398" s="3" t="s">
        <v>10165</v>
      </c>
      <c r="C4398" s="3" t="s">
        <v>10165</v>
      </c>
      <c r="D4398" s="3">
        <v>72.822769536517896</v>
      </c>
      <c r="E4398" s="3" t="s">
        <v>3474</v>
      </c>
      <c r="F4398" s="3" t="s">
        <v>6</v>
      </c>
      <c r="G4398" s="3" t="s">
        <v>117</v>
      </c>
      <c r="H4398" s="3" t="s">
        <v>4</v>
      </c>
      <c r="I4398" s="3" t="s">
        <v>10167</v>
      </c>
      <c r="J4398" s="3" t="s">
        <v>6</v>
      </c>
      <c r="K4398" s="3" t="s">
        <v>7</v>
      </c>
      <c r="L4398" s="3" t="s">
        <v>4</v>
      </c>
      <c r="O4398" s="3" t="s">
        <v>9</v>
      </c>
      <c r="P4398" s="3" t="s">
        <v>4</v>
      </c>
      <c r="Q4398" s="3" t="s">
        <v>10</v>
      </c>
      <c r="V4398" t="str">
        <f t="shared" si="235"/>
        <v>Remove</v>
      </c>
      <c r="W4398"/>
      <c r="X4398"/>
      <c r="Y4398"/>
      <c r="Z4398"/>
      <c r="AA4398"/>
      <c r="AC4398"/>
      <c r="AE4398"/>
    </row>
    <row r="4399" spans="1:31" hidden="1" x14ac:dyDescent="0.3">
      <c r="A4399" s="3">
        <v>3489510040</v>
      </c>
      <c r="B4399" s="3" t="s">
        <v>10168</v>
      </c>
      <c r="C4399" s="3" t="s">
        <v>10168</v>
      </c>
      <c r="D4399" s="3">
        <v>169.26678796838601</v>
      </c>
      <c r="E4399" s="3" t="s">
        <v>10169</v>
      </c>
      <c r="F4399" s="3" t="s">
        <v>18</v>
      </c>
      <c r="G4399" s="3" t="s">
        <v>186</v>
      </c>
      <c r="H4399" s="3" t="s">
        <v>4</v>
      </c>
      <c r="I4399" s="3" t="s">
        <v>10170</v>
      </c>
      <c r="J4399" s="3" t="s">
        <v>83</v>
      </c>
      <c r="K4399" s="3" t="s">
        <v>159</v>
      </c>
      <c r="L4399" s="3" t="s">
        <v>4</v>
      </c>
      <c r="O4399" s="3" t="s">
        <v>9</v>
      </c>
      <c r="P4399" s="3" t="s">
        <v>4</v>
      </c>
      <c r="Q4399" s="3" t="s">
        <v>10</v>
      </c>
      <c r="V4399" t="str">
        <f t="shared" si="235"/>
        <v>Remove</v>
      </c>
      <c r="W4399"/>
      <c r="X4399"/>
      <c r="Y4399"/>
      <c r="Z4399"/>
      <c r="AA4399"/>
      <c r="AC4399"/>
      <c r="AE4399"/>
    </row>
    <row r="4400" spans="1:31" hidden="1" x14ac:dyDescent="0.3">
      <c r="A4400" s="3">
        <v>3487059040</v>
      </c>
      <c r="B4400" s="3" t="s">
        <v>10168</v>
      </c>
      <c r="C4400" s="3" t="s">
        <v>10168</v>
      </c>
      <c r="D4400" s="3">
        <v>54.279865809973302</v>
      </c>
      <c r="E4400" s="3" t="s">
        <v>10171</v>
      </c>
      <c r="F4400" s="3" t="s">
        <v>62</v>
      </c>
      <c r="G4400" s="3" t="s">
        <v>113</v>
      </c>
      <c r="H4400" s="3" t="s">
        <v>4</v>
      </c>
      <c r="I4400" s="3" t="s">
        <v>10172</v>
      </c>
      <c r="J4400" s="3" t="s">
        <v>26</v>
      </c>
      <c r="K4400" s="3" t="s">
        <v>72</v>
      </c>
      <c r="L4400" s="3" t="s">
        <v>4</v>
      </c>
      <c r="N4400" s="3" t="s">
        <v>8</v>
      </c>
      <c r="O4400" s="3" t="s">
        <v>9</v>
      </c>
      <c r="P4400" s="3" t="s">
        <v>4</v>
      </c>
      <c r="Q4400" s="3" t="s">
        <v>10</v>
      </c>
      <c r="V4400" t="str">
        <f t="shared" si="235"/>
        <v>Remove</v>
      </c>
      <c r="W4400"/>
      <c r="X4400"/>
      <c r="Y4400"/>
      <c r="Z4400"/>
      <c r="AA4400"/>
      <c r="AC4400"/>
      <c r="AE4400"/>
    </row>
    <row r="4401" spans="1:31" hidden="1" x14ac:dyDescent="0.3">
      <c r="A4401" s="3">
        <v>3487037040</v>
      </c>
      <c r="B4401" s="3" t="s">
        <v>10168</v>
      </c>
      <c r="C4401" s="3" t="s">
        <v>10168</v>
      </c>
      <c r="D4401" s="3">
        <v>175.50449195428399</v>
      </c>
      <c r="E4401" s="3" t="s">
        <v>10173</v>
      </c>
      <c r="F4401" s="3" t="s">
        <v>6</v>
      </c>
      <c r="G4401" s="3" t="s">
        <v>58</v>
      </c>
      <c r="H4401" s="3" t="s">
        <v>4</v>
      </c>
      <c r="I4401" s="3" t="s">
        <v>10174</v>
      </c>
      <c r="J4401" s="3" t="s">
        <v>13</v>
      </c>
      <c r="K4401" s="3" t="s">
        <v>155</v>
      </c>
      <c r="L4401" s="3" t="s">
        <v>4</v>
      </c>
      <c r="N4401" s="3" t="s">
        <v>329</v>
      </c>
      <c r="O4401" s="3" t="s">
        <v>9</v>
      </c>
      <c r="P4401" s="3" t="s">
        <v>4</v>
      </c>
      <c r="Q4401" s="3" t="s">
        <v>10</v>
      </c>
      <c r="V4401" t="str">
        <f t="shared" si="235"/>
        <v>Remove</v>
      </c>
      <c r="W4401"/>
      <c r="X4401"/>
      <c r="Y4401"/>
      <c r="Z4401"/>
      <c r="AA4401"/>
      <c r="AC4401"/>
      <c r="AE4401"/>
    </row>
    <row r="4402" spans="1:31" hidden="1" x14ac:dyDescent="0.3">
      <c r="A4402" s="3">
        <v>3493805040</v>
      </c>
      <c r="B4402" s="3" t="s">
        <v>10175</v>
      </c>
      <c r="C4402" s="3" t="s">
        <v>10175</v>
      </c>
      <c r="D4402" s="3">
        <v>174.118470937674</v>
      </c>
      <c r="E4402" s="3" t="s">
        <v>10176</v>
      </c>
      <c r="F4402" s="3" t="s">
        <v>18</v>
      </c>
      <c r="G4402" s="3" t="s">
        <v>955</v>
      </c>
      <c r="H4402" s="3" t="s">
        <v>49</v>
      </c>
      <c r="I4402" s="3" t="s">
        <v>10177</v>
      </c>
      <c r="J4402" s="3" t="s">
        <v>18</v>
      </c>
      <c r="K4402" s="3" t="s">
        <v>955</v>
      </c>
      <c r="L4402" s="3" t="s">
        <v>49</v>
      </c>
      <c r="O4402" s="3" t="s">
        <v>9</v>
      </c>
      <c r="P4402" s="3" t="s">
        <v>49</v>
      </c>
      <c r="Q4402" s="3" t="s">
        <v>10</v>
      </c>
      <c r="V4402" t="str">
        <f t="shared" si="235"/>
        <v>Remove</v>
      </c>
      <c r="W4402"/>
      <c r="X4402"/>
      <c r="Y4402"/>
      <c r="Z4402"/>
      <c r="AA4402"/>
      <c r="AC4402"/>
      <c r="AE4402"/>
    </row>
    <row r="4403" spans="1:31" hidden="1" x14ac:dyDescent="0.3">
      <c r="A4403" s="3">
        <v>3491078040</v>
      </c>
      <c r="B4403" s="3" t="s">
        <v>10175</v>
      </c>
      <c r="C4403" s="3" t="s">
        <v>10175</v>
      </c>
      <c r="D4403" s="3">
        <v>65.8156592937966</v>
      </c>
      <c r="E4403" s="3" t="s">
        <v>10178</v>
      </c>
      <c r="F4403" s="3" t="s">
        <v>13</v>
      </c>
      <c r="G4403" s="3" t="s">
        <v>14</v>
      </c>
      <c r="H4403" s="3" t="s">
        <v>4</v>
      </c>
      <c r="I4403" s="3" t="s">
        <v>10179</v>
      </c>
      <c r="J4403" s="3" t="s">
        <v>26</v>
      </c>
      <c r="K4403" s="3" t="s">
        <v>511</v>
      </c>
      <c r="L4403" s="3" t="s">
        <v>28</v>
      </c>
      <c r="O4403" s="3" t="s">
        <v>9</v>
      </c>
      <c r="P4403" s="3" t="s">
        <v>4</v>
      </c>
      <c r="Q4403" s="3" t="s">
        <v>10</v>
      </c>
      <c r="V4403" t="str">
        <f t="shared" si="235"/>
        <v>Remove</v>
      </c>
      <c r="W4403"/>
      <c r="X4403"/>
      <c r="Y4403"/>
      <c r="Z4403"/>
      <c r="AA4403"/>
      <c r="AC4403"/>
      <c r="AE4403"/>
    </row>
    <row r="4404" spans="1:31" hidden="1" x14ac:dyDescent="0.3">
      <c r="A4404" s="3">
        <v>3490124040</v>
      </c>
      <c r="B4404" s="3" t="s">
        <v>10175</v>
      </c>
      <c r="C4404" s="3" t="s">
        <v>10148</v>
      </c>
      <c r="D4404" s="3">
        <v>149.08394777593099</v>
      </c>
      <c r="E4404" s="3" t="s">
        <v>10180</v>
      </c>
      <c r="F4404" s="3" t="s">
        <v>6</v>
      </c>
      <c r="G4404" s="3" t="s">
        <v>34</v>
      </c>
      <c r="H4404" s="3" t="s">
        <v>4</v>
      </c>
      <c r="I4404" s="3" t="s">
        <v>10135</v>
      </c>
      <c r="J4404" s="3" t="s">
        <v>6</v>
      </c>
      <c r="K4404" s="3" t="s">
        <v>34</v>
      </c>
      <c r="L4404" s="3" t="s">
        <v>4</v>
      </c>
      <c r="N4404" s="3" t="s">
        <v>6777</v>
      </c>
      <c r="O4404" s="3" t="s">
        <v>9</v>
      </c>
      <c r="P4404" s="3" t="s">
        <v>4</v>
      </c>
      <c r="Q4404" s="3" t="s">
        <v>10</v>
      </c>
      <c r="V4404" t="str">
        <f t="shared" si="235"/>
        <v>Remove</v>
      </c>
      <c r="W4404"/>
      <c r="X4404"/>
      <c r="Y4404"/>
      <c r="Z4404"/>
      <c r="AA4404"/>
      <c r="AC4404"/>
      <c r="AE4404"/>
    </row>
    <row r="4405" spans="1:31" hidden="1" x14ac:dyDescent="0.3">
      <c r="A4405" s="3">
        <v>3487616040</v>
      </c>
      <c r="B4405" s="3" t="s">
        <v>10175</v>
      </c>
      <c r="C4405" s="3" t="s">
        <v>10175</v>
      </c>
      <c r="D4405" s="3">
        <v>55.424672257776599</v>
      </c>
      <c r="E4405" s="3" t="s">
        <v>10181</v>
      </c>
      <c r="F4405" s="3" t="s">
        <v>26</v>
      </c>
      <c r="G4405" s="3" t="s">
        <v>198</v>
      </c>
      <c r="H4405" s="3" t="s">
        <v>107</v>
      </c>
      <c r="I4405" s="3" t="s">
        <v>2977</v>
      </c>
      <c r="J4405" s="3" t="s">
        <v>26</v>
      </c>
      <c r="K4405" s="3" t="s">
        <v>27</v>
      </c>
      <c r="L4405" s="3" t="s">
        <v>107</v>
      </c>
      <c r="O4405" s="3" t="s">
        <v>9</v>
      </c>
      <c r="P4405" s="3" t="s">
        <v>107</v>
      </c>
      <c r="Q4405" s="3" t="s">
        <v>10</v>
      </c>
      <c r="V4405" t="str">
        <f t="shared" si="235"/>
        <v>Remove</v>
      </c>
      <c r="W4405"/>
      <c r="X4405"/>
      <c r="Y4405"/>
      <c r="Z4405"/>
      <c r="AA4405"/>
      <c r="AC4405"/>
      <c r="AE4405"/>
    </row>
    <row r="4406" spans="1:31" hidden="1" x14ac:dyDescent="0.3">
      <c r="A4406" s="3">
        <v>3487506040</v>
      </c>
      <c r="B4406" s="3" t="s">
        <v>10175</v>
      </c>
      <c r="C4406" s="3" t="s">
        <v>10182</v>
      </c>
      <c r="D4406" s="3">
        <v>2114.6589446589401</v>
      </c>
      <c r="E4406" s="3" t="s">
        <v>10183</v>
      </c>
      <c r="F4406" s="3" t="s">
        <v>62</v>
      </c>
      <c r="G4406" s="3" t="s">
        <v>210</v>
      </c>
      <c r="H4406" s="3" t="s">
        <v>4</v>
      </c>
      <c r="I4406" s="3" t="s">
        <v>10184</v>
      </c>
      <c r="J4406" s="3" t="s">
        <v>6</v>
      </c>
      <c r="K4406" s="3" t="s">
        <v>117</v>
      </c>
      <c r="L4406" s="3" t="s">
        <v>4</v>
      </c>
      <c r="N4406" s="3" t="s">
        <v>486</v>
      </c>
      <c r="O4406" s="3" t="s">
        <v>9</v>
      </c>
      <c r="P4406" s="3" t="s">
        <v>4</v>
      </c>
      <c r="Q4406" s="3" t="s">
        <v>10</v>
      </c>
      <c r="V4406" t="str">
        <f t="shared" si="235"/>
        <v>Remove</v>
      </c>
      <c r="W4406"/>
      <c r="X4406"/>
      <c r="Y4406"/>
      <c r="Z4406"/>
      <c r="AA4406"/>
      <c r="AC4406"/>
      <c r="AE4406"/>
    </row>
    <row r="4407" spans="1:31" hidden="1" x14ac:dyDescent="0.3">
      <c r="A4407" s="3">
        <v>3612838040</v>
      </c>
      <c r="B4407" s="3" t="s">
        <v>10185</v>
      </c>
      <c r="C4407" s="3" t="s">
        <v>10186</v>
      </c>
      <c r="D4407" s="3">
        <v>685.98245413499501</v>
      </c>
      <c r="E4407" s="3" t="s">
        <v>1840</v>
      </c>
      <c r="F4407" s="3" t="s">
        <v>41</v>
      </c>
      <c r="G4407" s="3" t="s">
        <v>223</v>
      </c>
      <c r="H4407" s="3" t="s">
        <v>4</v>
      </c>
      <c r="I4407" s="3" t="s">
        <v>10187</v>
      </c>
      <c r="J4407" s="3" t="s">
        <v>41</v>
      </c>
      <c r="K4407" s="3" t="s">
        <v>223</v>
      </c>
      <c r="L4407" s="3" t="s">
        <v>4</v>
      </c>
      <c r="M4407" s="3" t="s">
        <v>10188</v>
      </c>
      <c r="N4407" s="3" t="s">
        <v>486</v>
      </c>
      <c r="O4407" s="3" t="s">
        <v>9</v>
      </c>
      <c r="P4407" s="3" t="s">
        <v>4</v>
      </c>
      <c r="Q4407" s="3" t="s">
        <v>10</v>
      </c>
      <c r="V4407" t="str">
        <f t="shared" si="235"/>
        <v>Remove</v>
      </c>
      <c r="W4407"/>
      <c r="X4407"/>
      <c r="Y4407"/>
      <c r="Z4407"/>
      <c r="AA4407"/>
      <c r="AC4407"/>
      <c r="AE4407"/>
    </row>
    <row r="4408" spans="1:31" hidden="1" x14ac:dyDescent="0.3">
      <c r="A4408" s="3">
        <v>3612804040</v>
      </c>
      <c r="B4408" s="3" t="s">
        <v>10185</v>
      </c>
      <c r="C4408" s="3" t="s">
        <v>10186</v>
      </c>
      <c r="D4408" s="3">
        <v>9467.0246327942004</v>
      </c>
      <c r="E4408" s="3" t="s">
        <v>10189</v>
      </c>
      <c r="F4408" s="3" t="s">
        <v>41</v>
      </c>
      <c r="G4408" s="3" t="s">
        <v>223</v>
      </c>
      <c r="H4408" s="3" t="s">
        <v>4</v>
      </c>
      <c r="I4408" s="3" t="s">
        <v>10187</v>
      </c>
      <c r="J4408" s="3" t="s">
        <v>41</v>
      </c>
      <c r="K4408" s="3" t="s">
        <v>223</v>
      </c>
      <c r="L4408" s="3" t="s">
        <v>4</v>
      </c>
      <c r="M4408" s="3" t="s">
        <v>10188</v>
      </c>
      <c r="N4408" s="3" t="s">
        <v>486</v>
      </c>
      <c r="O4408" s="3" t="s">
        <v>9</v>
      </c>
      <c r="P4408" s="3" t="s">
        <v>4</v>
      </c>
      <c r="Q4408" s="3" t="s">
        <v>10</v>
      </c>
      <c r="V4408" t="str">
        <f t="shared" si="235"/>
        <v>Remove</v>
      </c>
      <c r="W4408"/>
      <c r="X4408"/>
      <c r="Y4408"/>
      <c r="Z4408"/>
      <c r="AA4408"/>
      <c r="AC4408"/>
      <c r="AE4408"/>
    </row>
    <row r="4409" spans="1:31" hidden="1" x14ac:dyDescent="0.3">
      <c r="A4409" s="3">
        <v>3612795040</v>
      </c>
      <c r="B4409" s="3" t="s">
        <v>10185</v>
      </c>
      <c r="C4409" s="3" t="s">
        <v>10186</v>
      </c>
      <c r="D4409" s="3">
        <v>5681.5128307709901</v>
      </c>
      <c r="E4409" s="3" t="s">
        <v>10190</v>
      </c>
      <c r="F4409" s="3" t="s">
        <v>41</v>
      </c>
      <c r="G4409" s="3" t="s">
        <v>672</v>
      </c>
      <c r="H4409" s="3" t="s">
        <v>4</v>
      </c>
      <c r="I4409" s="3" t="s">
        <v>10187</v>
      </c>
      <c r="J4409" s="3" t="s">
        <v>41</v>
      </c>
      <c r="K4409" s="3" t="s">
        <v>223</v>
      </c>
      <c r="L4409" s="3" t="s">
        <v>4</v>
      </c>
      <c r="M4409" s="3" t="s">
        <v>10188</v>
      </c>
      <c r="N4409" s="3" t="s">
        <v>486</v>
      </c>
      <c r="O4409" s="3" t="s">
        <v>9</v>
      </c>
      <c r="P4409" s="3" t="s">
        <v>4</v>
      </c>
      <c r="Q4409" s="3" t="s">
        <v>10</v>
      </c>
      <c r="V4409" t="str">
        <f t="shared" si="235"/>
        <v>Remove</v>
      </c>
      <c r="W4409"/>
      <c r="X4409"/>
      <c r="Y4409"/>
      <c r="Z4409"/>
      <c r="AA4409"/>
      <c r="AC4409"/>
      <c r="AE4409"/>
    </row>
    <row r="4410" spans="1:31" hidden="1" x14ac:dyDescent="0.3">
      <c r="A4410" s="3">
        <v>3612791040</v>
      </c>
      <c r="B4410" s="3" t="s">
        <v>10185</v>
      </c>
      <c r="C4410" s="3" t="s">
        <v>10186</v>
      </c>
      <c r="D4410" s="3">
        <v>9775.4516488540903</v>
      </c>
      <c r="E4410" s="3" t="s">
        <v>10191</v>
      </c>
      <c r="F4410" s="3" t="s">
        <v>41</v>
      </c>
      <c r="G4410" s="3" t="s">
        <v>223</v>
      </c>
      <c r="H4410" s="3" t="s">
        <v>4</v>
      </c>
      <c r="I4410" s="3" t="s">
        <v>10187</v>
      </c>
      <c r="J4410" s="3" t="s">
        <v>41</v>
      </c>
      <c r="K4410" s="3" t="s">
        <v>223</v>
      </c>
      <c r="L4410" s="3" t="s">
        <v>4</v>
      </c>
      <c r="M4410" s="3" t="s">
        <v>10188</v>
      </c>
      <c r="N4410" s="3" t="s">
        <v>486</v>
      </c>
      <c r="O4410" s="3" t="s">
        <v>9</v>
      </c>
      <c r="P4410" s="3" t="s">
        <v>4</v>
      </c>
      <c r="Q4410" s="3" t="s">
        <v>10</v>
      </c>
      <c r="V4410" t="str">
        <f t="shared" si="235"/>
        <v>Remove</v>
      </c>
      <c r="W4410"/>
      <c r="X4410"/>
      <c r="Y4410"/>
      <c r="Z4410"/>
      <c r="AA4410"/>
      <c r="AC4410"/>
      <c r="AE4410"/>
    </row>
    <row r="4411" spans="1:31" hidden="1" x14ac:dyDescent="0.3">
      <c r="A4411" s="3">
        <v>3612563040</v>
      </c>
      <c r="B4411" s="3" t="s">
        <v>10185</v>
      </c>
      <c r="C4411" s="3" t="s">
        <v>10186</v>
      </c>
      <c r="D4411" s="3">
        <v>49143.663056523998</v>
      </c>
      <c r="E4411" s="3" t="s">
        <v>10192</v>
      </c>
      <c r="F4411" s="3" t="s">
        <v>41</v>
      </c>
      <c r="G4411" s="3" t="s">
        <v>672</v>
      </c>
      <c r="H4411" s="3" t="s">
        <v>4</v>
      </c>
      <c r="I4411" s="3" t="s">
        <v>10187</v>
      </c>
      <c r="J4411" s="3" t="s">
        <v>41</v>
      </c>
      <c r="K4411" s="3" t="s">
        <v>223</v>
      </c>
      <c r="L4411" s="3" t="s">
        <v>4</v>
      </c>
      <c r="M4411" s="3" t="s">
        <v>10193</v>
      </c>
      <c r="N4411" s="3" t="s">
        <v>10194</v>
      </c>
      <c r="O4411" s="3" t="s">
        <v>9</v>
      </c>
      <c r="P4411" s="3" t="s">
        <v>4</v>
      </c>
      <c r="Q4411" s="3" t="s">
        <v>10</v>
      </c>
      <c r="V4411" t="str">
        <f t="shared" si="235"/>
        <v>Remove</v>
      </c>
      <c r="W4411"/>
      <c r="X4411"/>
      <c r="Y4411"/>
      <c r="Z4411"/>
      <c r="AA4411"/>
      <c r="AC4411"/>
      <c r="AE4411"/>
    </row>
    <row r="4412" spans="1:31" hidden="1" x14ac:dyDescent="0.3">
      <c r="A4412" s="3">
        <v>3567363040</v>
      </c>
      <c r="B4412" s="3" t="s">
        <v>10185</v>
      </c>
      <c r="C4412" s="3" t="s">
        <v>10195</v>
      </c>
      <c r="D4412" s="3">
        <v>92.393697878929899</v>
      </c>
      <c r="E4412" s="3" t="s">
        <v>10196</v>
      </c>
      <c r="F4412" s="3" t="s">
        <v>26</v>
      </c>
      <c r="G4412" s="3" t="s">
        <v>72</v>
      </c>
      <c r="H4412" s="3" t="s">
        <v>4</v>
      </c>
      <c r="I4412" s="3" t="s">
        <v>1125</v>
      </c>
      <c r="J4412" s="3" t="s">
        <v>6</v>
      </c>
      <c r="K4412" s="3" t="s">
        <v>79</v>
      </c>
      <c r="L4412" s="3" t="s">
        <v>4</v>
      </c>
      <c r="N4412" s="3" t="s">
        <v>744</v>
      </c>
      <c r="O4412" s="3" t="s">
        <v>9</v>
      </c>
      <c r="P4412" s="3" t="s">
        <v>4</v>
      </c>
      <c r="Q4412" s="3" t="s">
        <v>10</v>
      </c>
      <c r="V4412" t="str">
        <f t="shared" si="235"/>
        <v>Remove</v>
      </c>
      <c r="W4412"/>
      <c r="X4412"/>
      <c r="Y4412"/>
      <c r="Z4412"/>
      <c r="AA4412"/>
      <c r="AC4412"/>
      <c r="AE4412"/>
    </row>
    <row r="4413" spans="1:31" hidden="1" x14ac:dyDescent="0.3">
      <c r="A4413" s="3">
        <v>3488794040</v>
      </c>
      <c r="B4413" s="3" t="s">
        <v>10185</v>
      </c>
      <c r="C4413" s="3" t="s">
        <v>10185</v>
      </c>
      <c r="D4413" s="3">
        <v>98.647125140924501</v>
      </c>
      <c r="E4413" s="3" t="s">
        <v>10197</v>
      </c>
      <c r="F4413" s="3" t="s">
        <v>2</v>
      </c>
      <c r="G4413" s="3" t="s">
        <v>208</v>
      </c>
      <c r="H4413" s="3" t="s">
        <v>107</v>
      </c>
      <c r="I4413" s="3" t="s">
        <v>5359</v>
      </c>
      <c r="J4413" s="3" t="s">
        <v>2</v>
      </c>
      <c r="K4413" s="3" t="s">
        <v>3</v>
      </c>
      <c r="L4413" s="3" t="s">
        <v>239</v>
      </c>
      <c r="O4413" s="3" t="s">
        <v>9</v>
      </c>
      <c r="P4413" s="3" t="s">
        <v>107</v>
      </c>
      <c r="Q4413" s="3" t="s">
        <v>10</v>
      </c>
      <c r="V4413" t="str">
        <f t="shared" si="235"/>
        <v>Remove</v>
      </c>
      <c r="W4413"/>
      <c r="X4413"/>
      <c r="Y4413"/>
      <c r="Z4413"/>
      <c r="AA4413"/>
      <c r="AC4413"/>
      <c r="AE4413"/>
    </row>
    <row r="4414" spans="1:31" hidden="1" x14ac:dyDescent="0.3">
      <c r="A4414" s="3">
        <v>3487587040</v>
      </c>
      <c r="B4414" s="3" t="s">
        <v>10185</v>
      </c>
      <c r="C4414" s="3" t="s">
        <v>10185</v>
      </c>
      <c r="D4414" s="3">
        <v>121.307306539374</v>
      </c>
      <c r="E4414" s="3" t="s">
        <v>10198</v>
      </c>
      <c r="F4414" s="3" t="s">
        <v>18</v>
      </c>
      <c r="G4414" s="3" t="s">
        <v>596</v>
      </c>
      <c r="H4414" s="3" t="s">
        <v>4</v>
      </c>
      <c r="I4414" s="3" t="s">
        <v>25</v>
      </c>
      <c r="J4414" s="3" t="s">
        <v>26</v>
      </c>
      <c r="K4414" s="3" t="s">
        <v>27</v>
      </c>
      <c r="L4414" s="3" t="s">
        <v>4</v>
      </c>
      <c r="O4414" s="3" t="s">
        <v>9</v>
      </c>
      <c r="P4414" s="3" t="s">
        <v>4</v>
      </c>
      <c r="Q4414" s="3" t="s">
        <v>10</v>
      </c>
      <c r="V4414" t="str">
        <f t="shared" si="235"/>
        <v>Remove</v>
      </c>
      <c r="W4414"/>
      <c r="X4414"/>
      <c r="Y4414"/>
      <c r="Z4414"/>
      <c r="AA4414"/>
      <c r="AC4414"/>
      <c r="AE4414"/>
    </row>
    <row r="4415" spans="1:31" hidden="1" x14ac:dyDescent="0.3">
      <c r="A4415" s="3">
        <v>3483429040</v>
      </c>
      <c r="B4415" s="3" t="s">
        <v>10185</v>
      </c>
      <c r="C4415" s="3" t="s">
        <v>10185</v>
      </c>
      <c r="D4415" s="3">
        <v>97.472616459958203</v>
      </c>
      <c r="E4415" s="3" t="s">
        <v>10199</v>
      </c>
      <c r="F4415" s="3" t="s">
        <v>2</v>
      </c>
      <c r="G4415" s="3" t="s">
        <v>3</v>
      </c>
      <c r="H4415" s="3" t="s">
        <v>4</v>
      </c>
      <c r="I4415" s="3" t="s">
        <v>10200</v>
      </c>
      <c r="J4415" s="3" t="s">
        <v>2</v>
      </c>
      <c r="K4415" s="3" t="s">
        <v>3</v>
      </c>
      <c r="L4415" s="3" t="s">
        <v>4</v>
      </c>
      <c r="O4415" s="3" t="s">
        <v>9</v>
      </c>
      <c r="P4415" s="3" t="s">
        <v>4</v>
      </c>
      <c r="Q4415" s="3" t="s">
        <v>10</v>
      </c>
      <c r="V4415" t="str">
        <f t="shared" si="235"/>
        <v>Remove</v>
      </c>
      <c r="W4415"/>
      <c r="X4415"/>
      <c r="Y4415"/>
      <c r="Z4415"/>
      <c r="AA4415"/>
      <c r="AC4415"/>
      <c r="AE4415"/>
    </row>
    <row r="4416" spans="1:31" hidden="1" x14ac:dyDescent="0.3">
      <c r="A4416" s="3">
        <v>3497460040</v>
      </c>
      <c r="B4416" s="3" t="s">
        <v>10201</v>
      </c>
      <c r="C4416" s="3" t="s">
        <v>10201</v>
      </c>
      <c r="D4416" s="3">
        <v>355.47719258332398</v>
      </c>
      <c r="E4416" s="3" t="s">
        <v>10202</v>
      </c>
      <c r="F4416" s="3" t="s">
        <v>26</v>
      </c>
      <c r="G4416" s="3" t="s">
        <v>27</v>
      </c>
      <c r="H4416" s="3" t="s">
        <v>4</v>
      </c>
      <c r="I4416" s="3" t="s">
        <v>10203</v>
      </c>
      <c r="J4416" s="3" t="s">
        <v>26</v>
      </c>
      <c r="K4416" s="3" t="s">
        <v>27</v>
      </c>
      <c r="L4416" s="3" t="s">
        <v>4</v>
      </c>
      <c r="N4416" s="3" t="s">
        <v>2281</v>
      </c>
      <c r="O4416" s="3" t="s">
        <v>9</v>
      </c>
      <c r="P4416" s="3" t="s">
        <v>4</v>
      </c>
      <c r="Q4416" s="3" t="s">
        <v>10</v>
      </c>
      <c r="V4416" t="str">
        <f t="shared" si="235"/>
        <v>Remove</v>
      </c>
      <c r="W4416"/>
      <c r="X4416"/>
      <c r="Y4416"/>
      <c r="Z4416"/>
      <c r="AA4416"/>
      <c r="AC4416"/>
      <c r="AE4416"/>
    </row>
    <row r="4417" spans="1:31" hidden="1" x14ac:dyDescent="0.3">
      <c r="A4417" s="3">
        <v>3491788040</v>
      </c>
      <c r="B4417" s="3" t="s">
        <v>10201</v>
      </c>
      <c r="C4417" s="3" t="s">
        <v>10204</v>
      </c>
      <c r="D4417" s="3">
        <v>150.93626973865801</v>
      </c>
      <c r="E4417" s="3" t="s">
        <v>10205</v>
      </c>
      <c r="F4417" s="3" t="s">
        <v>83</v>
      </c>
      <c r="G4417" s="3" t="s">
        <v>159</v>
      </c>
      <c r="H4417" s="3" t="s">
        <v>4</v>
      </c>
      <c r="I4417" s="3" t="s">
        <v>10206</v>
      </c>
      <c r="J4417" s="3" t="s">
        <v>83</v>
      </c>
      <c r="K4417" s="3" t="s">
        <v>159</v>
      </c>
      <c r="L4417" s="3" t="s">
        <v>4</v>
      </c>
      <c r="O4417" s="3" t="s">
        <v>9</v>
      </c>
      <c r="P4417" s="3" t="s">
        <v>4</v>
      </c>
      <c r="Q4417" s="3" t="s">
        <v>10</v>
      </c>
      <c r="V4417" t="str">
        <f t="shared" si="235"/>
        <v>Remove</v>
      </c>
      <c r="W4417"/>
      <c r="X4417"/>
      <c r="Y4417"/>
      <c r="Z4417"/>
      <c r="AA4417"/>
      <c r="AC4417"/>
      <c r="AE4417"/>
    </row>
    <row r="4418" spans="1:31" hidden="1" x14ac:dyDescent="0.3">
      <c r="A4418" s="3">
        <v>3488106040</v>
      </c>
      <c r="B4418" s="3" t="s">
        <v>10201</v>
      </c>
      <c r="C4418" s="3" t="s">
        <v>10201</v>
      </c>
      <c r="D4418" s="3">
        <v>76.783073597997898</v>
      </c>
      <c r="E4418" s="3" t="s">
        <v>10207</v>
      </c>
      <c r="F4418" s="3" t="s">
        <v>13</v>
      </c>
      <c r="G4418" s="3" t="s">
        <v>96</v>
      </c>
      <c r="H4418" s="3" t="s">
        <v>4</v>
      </c>
      <c r="I4418" s="3" t="s">
        <v>10208</v>
      </c>
      <c r="J4418" s="3" t="s">
        <v>90</v>
      </c>
      <c r="K4418" s="3" t="s">
        <v>106</v>
      </c>
      <c r="L4418" s="3" t="s">
        <v>4</v>
      </c>
      <c r="O4418" s="3" t="s">
        <v>9</v>
      </c>
      <c r="P4418" s="3" t="s">
        <v>4</v>
      </c>
      <c r="Q4418" s="3" t="s">
        <v>10</v>
      </c>
      <c r="V4418" t="str">
        <f t="shared" si="235"/>
        <v>Remove</v>
      </c>
      <c r="W4418"/>
      <c r="X4418"/>
      <c r="Y4418"/>
      <c r="Z4418"/>
      <c r="AA4418"/>
      <c r="AC4418"/>
      <c r="AE4418"/>
    </row>
    <row r="4419" spans="1:31" hidden="1" x14ac:dyDescent="0.3">
      <c r="A4419" s="3">
        <v>3490513040</v>
      </c>
      <c r="B4419" s="3" t="s">
        <v>10209</v>
      </c>
      <c r="C4419" s="3" t="s">
        <v>10209</v>
      </c>
      <c r="D4419" s="3">
        <v>198.90884291884501</v>
      </c>
      <c r="E4419" s="3" t="s">
        <v>3864</v>
      </c>
      <c r="F4419" s="3" t="s">
        <v>62</v>
      </c>
      <c r="G4419" s="3" t="s">
        <v>113</v>
      </c>
      <c r="H4419" s="3" t="s">
        <v>4</v>
      </c>
      <c r="I4419" s="3" t="s">
        <v>10210</v>
      </c>
      <c r="J4419" s="3" t="s">
        <v>13</v>
      </c>
      <c r="K4419" s="3" t="s">
        <v>14</v>
      </c>
      <c r="L4419" s="3" t="s">
        <v>4</v>
      </c>
      <c r="O4419" s="3" t="s">
        <v>9</v>
      </c>
      <c r="P4419" s="3" t="s">
        <v>4</v>
      </c>
      <c r="Q4419" s="3" t="s">
        <v>10</v>
      </c>
      <c r="V4419" t="str">
        <f t="shared" ref="V4419:V4482" si="236">IF(ISNUMBER(S4419), "Keep", "Remove")</f>
        <v>Remove</v>
      </c>
      <c r="W4419"/>
      <c r="X4419"/>
      <c r="Y4419"/>
      <c r="Z4419"/>
      <c r="AA4419"/>
      <c r="AC4419"/>
      <c r="AE4419"/>
    </row>
    <row r="4420" spans="1:31" ht="28.8" hidden="1" x14ac:dyDescent="0.3">
      <c r="A4420" s="3">
        <v>3489297040</v>
      </c>
      <c r="B4420" s="3" t="s">
        <v>10209</v>
      </c>
      <c r="C4420" s="3" t="s">
        <v>10209</v>
      </c>
      <c r="D4420" s="3">
        <v>534.99900545578498</v>
      </c>
      <c r="E4420" s="3" t="s">
        <v>10211</v>
      </c>
      <c r="F4420" s="3" t="s">
        <v>62</v>
      </c>
      <c r="G4420" s="3" t="s">
        <v>328</v>
      </c>
      <c r="H4420" s="3" t="s">
        <v>4</v>
      </c>
      <c r="I4420" s="3" t="s">
        <v>10212</v>
      </c>
      <c r="J4420" s="3" t="s">
        <v>26</v>
      </c>
      <c r="K4420" s="3" t="s">
        <v>511</v>
      </c>
      <c r="L4420" s="3" t="s">
        <v>429</v>
      </c>
      <c r="M4420" s="3" t="s">
        <v>10213</v>
      </c>
      <c r="N4420" s="3" t="s">
        <v>10214</v>
      </c>
      <c r="O4420" s="3" t="s">
        <v>9</v>
      </c>
      <c r="P4420" s="3" t="s">
        <v>4</v>
      </c>
      <c r="Q4420" s="3" t="s">
        <v>10</v>
      </c>
      <c r="R4420" s="2" t="s">
        <v>482</v>
      </c>
      <c r="V4420" t="str">
        <f t="shared" si="236"/>
        <v>Remove</v>
      </c>
      <c r="W4420"/>
      <c r="X4420"/>
      <c r="Y4420"/>
      <c r="Z4420"/>
      <c r="AA4420"/>
      <c r="AC4420"/>
      <c r="AE4420"/>
    </row>
    <row r="4421" spans="1:31" hidden="1" x14ac:dyDescent="0.3">
      <c r="A4421" s="3">
        <v>3488694040</v>
      </c>
      <c r="B4421" s="3" t="s">
        <v>10209</v>
      </c>
      <c r="C4421" s="3" t="s">
        <v>10209</v>
      </c>
      <c r="D4421" s="3">
        <v>482.422962191171</v>
      </c>
      <c r="E4421" s="3" t="s">
        <v>10215</v>
      </c>
      <c r="F4421" s="3" t="s">
        <v>26</v>
      </c>
      <c r="G4421" s="3" t="s">
        <v>198</v>
      </c>
      <c r="H4421" s="3" t="s">
        <v>4</v>
      </c>
      <c r="I4421" s="3" t="s">
        <v>10216</v>
      </c>
      <c r="J4421" s="3" t="s">
        <v>6</v>
      </c>
      <c r="K4421" s="3" t="s">
        <v>79</v>
      </c>
      <c r="L4421" s="3" t="s">
        <v>4</v>
      </c>
      <c r="O4421" s="3" t="s">
        <v>9</v>
      </c>
      <c r="P4421" s="3" t="s">
        <v>4</v>
      </c>
      <c r="Q4421" s="3" t="s">
        <v>10</v>
      </c>
      <c r="V4421" t="str">
        <f t="shared" si="236"/>
        <v>Remove</v>
      </c>
      <c r="W4421"/>
      <c r="X4421"/>
      <c r="Y4421"/>
      <c r="Z4421"/>
      <c r="AA4421"/>
      <c r="AC4421"/>
      <c r="AE4421"/>
    </row>
    <row r="4422" spans="1:31" hidden="1" x14ac:dyDescent="0.3">
      <c r="A4422" s="3">
        <v>3488693040</v>
      </c>
      <c r="B4422" s="3" t="s">
        <v>10209</v>
      </c>
      <c r="C4422" s="3" t="s">
        <v>10209</v>
      </c>
      <c r="D4422" s="3">
        <v>67.461923164355497</v>
      </c>
      <c r="E4422" s="3" t="s">
        <v>10217</v>
      </c>
      <c r="F4422" s="3" t="s">
        <v>83</v>
      </c>
      <c r="G4422" s="3" t="s">
        <v>159</v>
      </c>
      <c r="H4422" s="3" t="s">
        <v>4</v>
      </c>
      <c r="I4422" s="3" t="s">
        <v>1992</v>
      </c>
      <c r="J4422" s="3" t="s">
        <v>6</v>
      </c>
      <c r="K4422" s="3" t="s">
        <v>79</v>
      </c>
      <c r="L4422" s="3" t="s">
        <v>4</v>
      </c>
      <c r="O4422" s="3" t="s">
        <v>9</v>
      </c>
      <c r="P4422" s="3" t="s">
        <v>4</v>
      </c>
      <c r="Q4422" s="3" t="s">
        <v>10</v>
      </c>
      <c r="V4422" t="str">
        <f t="shared" si="236"/>
        <v>Remove</v>
      </c>
      <c r="W4422"/>
      <c r="X4422"/>
      <c r="Y4422"/>
      <c r="Z4422"/>
      <c r="AA4422"/>
      <c r="AC4422"/>
      <c r="AE4422"/>
    </row>
    <row r="4423" spans="1:31" hidden="1" x14ac:dyDescent="0.3">
      <c r="A4423" s="3">
        <v>3492720040</v>
      </c>
      <c r="B4423" s="3" t="s">
        <v>9809</v>
      </c>
      <c r="C4423" s="3" t="s">
        <v>9809</v>
      </c>
      <c r="D4423" s="3">
        <v>787.864028993396</v>
      </c>
      <c r="E4423" s="3" t="s">
        <v>10218</v>
      </c>
      <c r="F4423" s="3" t="s">
        <v>83</v>
      </c>
      <c r="G4423" s="3" t="s">
        <v>159</v>
      </c>
      <c r="H4423" s="3" t="s">
        <v>4</v>
      </c>
      <c r="I4423" s="3" t="s">
        <v>25</v>
      </c>
      <c r="J4423" s="3" t="s">
        <v>26</v>
      </c>
      <c r="K4423" s="3" t="s">
        <v>27</v>
      </c>
      <c r="L4423" s="3" t="s">
        <v>4</v>
      </c>
      <c r="M4423" s="3" t="s">
        <v>10219</v>
      </c>
      <c r="O4423" s="3" t="s">
        <v>9</v>
      </c>
      <c r="P4423" s="3" t="s">
        <v>4</v>
      </c>
      <c r="Q4423" s="3" t="s">
        <v>10</v>
      </c>
      <c r="R4423" s="2" t="s">
        <v>321</v>
      </c>
      <c r="V4423" t="str">
        <f t="shared" si="236"/>
        <v>Remove</v>
      </c>
      <c r="W4423"/>
      <c r="X4423"/>
      <c r="Y4423"/>
      <c r="Z4423"/>
      <c r="AA4423"/>
      <c r="AC4423"/>
      <c r="AE4423"/>
    </row>
    <row r="4424" spans="1:31" hidden="1" x14ac:dyDescent="0.3">
      <c r="A4424" s="3">
        <v>3411705040</v>
      </c>
      <c r="B4424" s="3" t="s">
        <v>9809</v>
      </c>
      <c r="C4424" s="3" t="s">
        <v>9809</v>
      </c>
      <c r="D4424" s="3">
        <v>1074.3600395364499</v>
      </c>
      <c r="E4424" s="3" t="s">
        <v>10220</v>
      </c>
      <c r="F4424" s="3" t="s">
        <v>26</v>
      </c>
      <c r="G4424" s="3" t="s">
        <v>612</v>
      </c>
      <c r="H4424" s="3" t="s">
        <v>4</v>
      </c>
      <c r="I4424" s="3" t="s">
        <v>25</v>
      </c>
      <c r="J4424" s="3" t="s">
        <v>26</v>
      </c>
      <c r="K4424" s="3" t="s">
        <v>27</v>
      </c>
      <c r="L4424" s="3" t="s">
        <v>4</v>
      </c>
      <c r="O4424" s="3" t="s">
        <v>9</v>
      </c>
      <c r="P4424" s="3" t="s">
        <v>4</v>
      </c>
      <c r="Q4424" s="3" t="s">
        <v>10</v>
      </c>
      <c r="V4424" t="str">
        <f t="shared" si="236"/>
        <v>Remove</v>
      </c>
      <c r="W4424"/>
      <c r="X4424"/>
      <c r="Y4424"/>
      <c r="Z4424"/>
      <c r="AA4424"/>
      <c r="AC4424"/>
      <c r="AE4424"/>
    </row>
    <row r="4425" spans="1:31" hidden="1" x14ac:dyDescent="0.3">
      <c r="A4425" s="3">
        <v>3493297040</v>
      </c>
      <c r="B4425" s="3" t="s">
        <v>10221</v>
      </c>
      <c r="C4425" s="3" t="s">
        <v>10221</v>
      </c>
      <c r="D4425" s="3">
        <v>58.5414041919597</v>
      </c>
      <c r="E4425" s="3" t="s">
        <v>10222</v>
      </c>
      <c r="F4425" s="3" t="s">
        <v>90</v>
      </c>
      <c r="G4425" s="3" t="s">
        <v>106</v>
      </c>
      <c r="H4425" s="3" t="s">
        <v>4</v>
      </c>
      <c r="I4425" s="3" t="s">
        <v>10223</v>
      </c>
      <c r="J4425" s="3" t="s">
        <v>26</v>
      </c>
      <c r="K4425" s="3" t="s">
        <v>72</v>
      </c>
      <c r="L4425" s="3" t="s">
        <v>4</v>
      </c>
      <c r="O4425" s="3" t="s">
        <v>9</v>
      </c>
      <c r="P4425" s="3" t="s">
        <v>4</v>
      </c>
      <c r="Q4425" s="3" t="s">
        <v>10</v>
      </c>
      <c r="V4425" t="str">
        <f t="shared" si="236"/>
        <v>Remove</v>
      </c>
      <c r="W4425"/>
      <c r="X4425"/>
      <c r="Y4425"/>
      <c r="Z4425"/>
      <c r="AA4425"/>
      <c r="AC4425"/>
      <c r="AE4425"/>
    </row>
    <row r="4426" spans="1:31" hidden="1" x14ac:dyDescent="0.3">
      <c r="A4426" s="3">
        <v>3493033040</v>
      </c>
      <c r="B4426" s="3" t="s">
        <v>10221</v>
      </c>
      <c r="C4426" s="3" t="s">
        <v>10221</v>
      </c>
      <c r="D4426" s="3">
        <v>263.42916046271898</v>
      </c>
      <c r="E4426" s="3" t="s">
        <v>10224</v>
      </c>
      <c r="F4426" s="3" t="s">
        <v>6</v>
      </c>
      <c r="G4426" s="3" t="s">
        <v>34</v>
      </c>
      <c r="H4426" s="3" t="s">
        <v>4</v>
      </c>
      <c r="I4426" s="3" t="s">
        <v>25</v>
      </c>
      <c r="J4426" s="3" t="s">
        <v>26</v>
      </c>
      <c r="K4426" s="3" t="s">
        <v>27</v>
      </c>
      <c r="L4426" s="3" t="s">
        <v>4</v>
      </c>
      <c r="N4426" s="3" t="s">
        <v>8</v>
      </c>
      <c r="O4426" s="3" t="s">
        <v>9</v>
      </c>
      <c r="P4426" s="3" t="s">
        <v>4</v>
      </c>
      <c r="Q4426" s="3" t="s">
        <v>10</v>
      </c>
      <c r="V4426" t="str">
        <f t="shared" si="236"/>
        <v>Remove</v>
      </c>
      <c r="W4426"/>
      <c r="X4426"/>
      <c r="Y4426"/>
      <c r="Z4426"/>
      <c r="AA4426"/>
      <c r="AC4426"/>
      <c r="AE4426"/>
    </row>
    <row r="4427" spans="1:31" hidden="1" x14ac:dyDescent="0.3">
      <c r="A4427" s="3">
        <v>3492503040</v>
      </c>
      <c r="B4427" s="3" t="s">
        <v>10221</v>
      </c>
      <c r="C4427" s="3" t="s">
        <v>10221</v>
      </c>
      <c r="D4427" s="3">
        <v>56.286507845607602</v>
      </c>
      <c r="E4427" s="3" t="s">
        <v>10225</v>
      </c>
      <c r="F4427" s="3" t="s">
        <v>26</v>
      </c>
      <c r="G4427" s="3" t="s">
        <v>27</v>
      </c>
      <c r="H4427" s="3" t="s">
        <v>4</v>
      </c>
      <c r="I4427" s="3" t="s">
        <v>25</v>
      </c>
      <c r="J4427" s="3" t="s">
        <v>26</v>
      </c>
      <c r="K4427" s="3" t="s">
        <v>27</v>
      </c>
      <c r="L4427" s="3" t="s">
        <v>4</v>
      </c>
      <c r="O4427" s="3" t="s">
        <v>9</v>
      </c>
      <c r="P4427" s="3" t="s">
        <v>4</v>
      </c>
      <c r="Q4427" s="3" t="s">
        <v>10</v>
      </c>
      <c r="V4427" t="str">
        <f t="shared" si="236"/>
        <v>Remove</v>
      </c>
      <c r="W4427"/>
      <c r="X4427"/>
      <c r="Y4427"/>
      <c r="Z4427"/>
      <c r="AA4427"/>
      <c r="AC4427"/>
      <c r="AE4427"/>
    </row>
    <row r="4428" spans="1:31" hidden="1" x14ac:dyDescent="0.3">
      <c r="A4428" s="3">
        <v>3491966040</v>
      </c>
      <c r="B4428" s="3" t="s">
        <v>10221</v>
      </c>
      <c r="C4428" s="3" t="s">
        <v>10221</v>
      </c>
      <c r="D4428" s="3">
        <v>60.699805291490101</v>
      </c>
      <c r="E4428" s="3" t="s">
        <v>10226</v>
      </c>
      <c r="F4428" s="3" t="s">
        <v>41</v>
      </c>
      <c r="G4428" s="3" t="s">
        <v>144</v>
      </c>
      <c r="H4428" s="3" t="s">
        <v>4</v>
      </c>
      <c r="I4428" s="3" t="s">
        <v>10227</v>
      </c>
      <c r="J4428" s="3" t="s">
        <v>41</v>
      </c>
      <c r="K4428" s="3" t="s">
        <v>144</v>
      </c>
      <c r="L4428" s="3" t="s">
        <v>4</v>
      </c>
      <c r="O4428" s="3" t="s">
        <v>9</v>
      </c>
      <c r="P4428" s="3" t="s">
        <v>4</v>
      </c>
      <c r="Q4428" s="3" t="s">
        <v>10</v>
      </c>
      <c r="V4428" t="str">
        <f t="shared" si="236"/>
        <v>Remove</v>
      </c>
      <c r="W4428"/>
      <c r="X4428"/>
      <c r="Y4428"/>
      <c r="Z4428"/>
      <c r="AA4428"/>
      <c r="AC4428"/>
      <c r="AE4428"/>
    </row>
    <row r="4429" spans="1:31" hidden="1" x14ac:dyDescent="0.3">
      <c r="A4429" s="3">
        <v>3497284040</v>
      </c>
      <c r="B4429" s="3" t="s">
        <v>10228</v>
      </c>
      <c r="C4429" s="3" t="s">
        <v>10228</v>
      </c>
      <c r="D4429" s="3">
        <v>50.851996105160701</v>
      </c>
      <c r="E4429" s="3" t="s">
        <v>10229</v>
      </c>
      <c r="F4429" s="3" t="s">
        <v>26</v>
      </c>
      <c r="G4429" s="3" t="s">
        <v>27</v>
      </c>
      <c r="H4429" s="3" t="s">
        <v>49</v>
      </c>
      <c r="I4429" s="3" t="s">
        <v>10230</v>
      </c>
      <c r="J4429" s="3" t="s">
        <v>6</v>
      </c>
      <c r="K4429" s="3" t="s">
        <v>7</v>
      </c>
      <c r="L4429" s="3" t="s">
        <v>49</v>
      </c>
      <c r="N4429" s="3" t="s">
        <v>5894</v>
      </c>
      <c r="O4429" s="3" t="s">
        <v>9</v>
      </c>
      <c r="P4429" s="3" t="s">
        <v>49</v>
      </c>
      <c r="Q4429" s="3" t="s">
        <v>10</v>
      </c>
      <c r="V4429" t="str">
        <f t="shared" si="236"/>
        <v>Remove</v>
      </c>
      <c r="W4429"/>
      <c r="X4429"/>
      <c r="Y4429"/>
      <c r="Z4429"/>
      <c r="AA4429"/>
      <c r="AC4429"/>
      <c r="AE4429"/>
    </row>
    <row r="4430" spans="1:31" hidden="1" x14ac:dyDescent="0.3">
      <c r="A4430" s="3">
        <v>3489414040</v>
      </c>
      <c r="B4430" s="3" t="s">
        <v>10228</v>
      </c>
      <c r="C4430" s="3" t="s">
        <v>10228</v>
      </c>
      <c r="D4430" s="3">
        <v>859.17134348871798</v>
      </c>
      <c r="E4430" s="3" t="s">
        <v>10231</v>
      </c>
      <c r="F4430" s="3" t="s">
        <v>26</v>
      </c>
      <c r="G4430" s="3" t="s">
        <v>27</v>
      </c>
      <c r="H4430" s="3" t="s">
        <v>4</v>
      </c>
      <c r="I4430" s="3" t="s">
        <v>25</v>
      </c>
      <c r="J4430" s="3" t="s">
        <v>26</v>
      </c>
      <c r="K4430" s="3" t="s">
        <v>27</v>
      </c>
      <c r="L4430" s="3" t="s">
        <v>4</v>
      </c>
      <c r="N4430" s="3" t="s">
        <v>486</v>
      </c>
      <c r="O4430" s="3" t="s">
        <v>9</v>
      </c>
      <c r="P4430" s="3" t="s">
        <v>4</v>
      </c>
      <c r="Q4430" s="3" t="s">
        <v>10</v>
      </c>
      <c r="V4430" t="str">
        <f t="shared" si="236"/>
        <v>Remove</v>
      </c>
      <c r="W4430"/>
      <c r="X4430"/>
      <c r="Y4430"/>
      <c r="Z4430"/>
      <c r="AA4430"/>
      <c r="AC4430"/>
      <c r="AE4430"/>
    </row>
    <row r="4431" spans="1:31" hidden="1" x14ac:dyDescent="0.3">
      <c r="A4431" s="3">
        <v>3576941040</v>
      </c>
      <c r="B4431" s="3" t="s">
        <v>10232</v>
      </c>
      <c r="C4431" s="3" t="s">
        <v>10233</v>
      </c>
      <c r="D4431" s="3">
        <v>367.44653365867703</v>
      </c>
      <c r="E4431" s="3" t="s">
        <v>10234</v>
      </c>
      <c r="F4431" s="3" t="s">
        <v>18</v>
      </c>
      <c r="G4431" s="3" t="s">
        <v>186</v>
      </c>
      <c r="H4431" s="3" t="s">
        <v>4</v>
      </c>
      <c r="I4431" s="3" t="s">
        <v>10235</v>
      </c>
      <c r="J4431" s="3" t="s">
        <v>18</v>
      </c>
      <c r="K4431" s="3" t="s">
        <v>19</v>
      </c>
      <c r="L4431" s="3" t="s">
        <v>4</v>
      </c>
      <c r="N4431" s="3" t="s">
        <v>10236</v>
      </c>
      <c r="O4431" s="3" t="s">
        <v>9</v>
      </c>
      <c r="P4431" s="3" t="s">
        <v>4</v>
      </c>
      <c r="Q4431" s="3" t="s">
        <v>10</v>
      </c>
      <c r="V4431" t="str">
        <f t="shared" si="236"/>
        <v>Remove</v>
      </c>
      <c r="W4431"/>
      <c r="X4431"/>
      <c r="Y4431"/>
      <c r="Z4431"/>
      <c r="AA4431"/>
      <c r="AC4431"/>
      <c r="AE4431"/>
    </row>
    <row r="4432" spans="1:31" hidden="1" x14ac:dyDescent="0.3">
      <c r="A4432" s="3">
        <v>3496448040</v>
      </c>
      <c r="B4432" s="3" t="s">
        <v>10232</v>
      </c>
      <c r="C4432" s="3" t="s">
        <v>10232</v>
      </c>
      <c r="D4432" s="3">
        <v>57.922512549877702</v>
      </c>
      <c r="E4432" s="3" t="s">
        <v>10237</v>
      </c>
      <c r="F4432" s="3" t="s">
        <v>2</v>
      </c>
      <c r="G4432" s="3" t="s">
        <v>181</v>
      </c>
      <c r="H4432" s="3" t="s">
        <v>4</v>
      </c>
      <c r="I4432" s="3" t="s">
        <v>10238</v>
      </c>
      <c r="J4432" s="3" t="s">
        <v>26</v>
      </c>
      <c r="K4432" s="3" t="s">
        <v>27</v>
      </c>
      <c r="L4432" s="3" t="s">
        <v>4</v>
      </c>
      <c r="O4432" s="3" t="s">
        <v>9</v>
      </c>
      <c r="P4432" s="3" t="s">
        <v>4</v>
      </c>
      <c r="Q4432" s="3" t="s">
        <v>10</v>
      </c>
      <c r="V4432" t="str">
        <f t="shared" si="236"/>
        <v>Remove</v>
      </c>
      <c r="W4432"/>
      <c r="X4432"/>
      <c r="Y4432"/>
      <c r="Z4432"/>
      <c r="AA4432"/>
      <c r="AC4432"/>
      <c r="AE4432"/>
    </row>
    <row r="4433" spans="1:31" hidden="1" x14ac:dyDescent="0.3">
      <c r="A4433" s="3">
        <v>3492260040</v>
      </c>
      <c r="B4433" s="3" t="s">
        <v>10232</v>
      </c>
      <c r="C4433" s="3" t="s">
        <v>10232</v>
      </c>
      <c r="D4433" s="3">
        <v>112.48400118145101</v>
      </c>
      <c r="E4433" s="3" t="s">
        <v>10239</v>
      </c>
      <c r="F4433" s="3" t="s">
        <v>6</v>
      </c>
      <c r="G4433" s="3" t="s">
        <v>117</v>
      </c>
      <c r="H4433" s="3" t="s">
        <v>49</v>
      </c>
      <c r="I4433" s="3" t="s">
        <v>10240</v>
      </c>
      <c r="J4433" s="3" t="s">
        <v>6</v>
      </c>
      <c r="K4433" s="3" t="s">
        <v>117</v>
      </c>
      <c r="L4433" s="3" t="s">
        <v>49</v>
      </c>
      <c r="M4433" s="3" t="s">
        <v>613</v>
      </c>
      <c r="O4433" s="3" t="s">
        <v>9</v>
      </c>
      <c r="P4433" s="3" t="s">
        <v>49</v>
      </c>
      <c r="Q4433" s="3" t="s">
        <v>10</v>
      </c>
      <c r="V4433" t="str">
        <f t="shared" si="236"/>
        <v>Remove</v>
      </c>
      <c r="W4433"/>
      <c r="X4433"/>
      <c r="Y4433"/>
      <c r="Z4433"/>
      <c r="AA4433"/>
      <c r="AC4433"/>
      <c r="AE4433"/>
    </row>
    <row r="4434" spans="1:31" hidden="1" x14ac:dyDescent="0.3">
      <c r="A4434" s="3">
        <v>3491981040</v>
      </c>
      <c r="B4434" s="3" t="s">
        <v>10232</v>
      </c>
      <c r="C4434" s="3" t="s">
        <v>10232</v>
      </c>
      <c r="D4434" s="3">
        <v>346.10488980420803</v>
      </c>
      <c r="E4434" s="3" t="s">
        <v>10241</v>
      </c>
      <c r="F4434" s="3" t="s">
        <v>191</v>
      </c>
      <c r="G4434" s="3" t="s">
        <v>536</v>
      </c>
      <c r="H4434" s="3" t="s">
        <v>4</v>
      </c>
      <c r="I4434" s="3" t="s">
        <v>25</v>
      </c>
      <c r="J4434" s="3" t="s">
        <v>26</v>
      </c>
      <c r="K4434" s="3" t="s">
        <v>27</v>
      </c>
      <c r="L4434" s="3" t="s">
        <v>239</v>
      </c>
      <c r="O4434" s="3" t="s">
        <v>9</v>
      </c>
      <c r="P4434" s="3" t="s">
        <v>4</v>
      </c>
      <c r="Q4434" s="3" t="s">
        <v>10</v>
      </c>
      <c r="V4434" t="str">
        <f t="shared" si="236"/>
        <v>Remove</v>
      </c>
      <c r="W4434"/>
      <c r="X4434"/>
      <c r="Y4434"/>
      <c r="Z4434"/>
      <c r="AA4434"/>
      <c r="AC4434"/>
      <c r="AE4434"/>
    </row>
    <row r="4435" spans="1:31" hidden="1" x14ac:dyDescent="0.3">
      <c r="A4435" s="3">
        <v>3491408040</v>
      </c>
      <c r="B4435" s="3" t="s">
        <v>10232</v>
      </c>
      <c r="C4435" s="3" t="s">
        <v>10242</v>
      </c>
      <c r="D4435" s="3">
        <v>210.235152884683</v>
      </c>
      <c r="E4435" s="3" t="s">
        <v>10243</v>
      </c>
      <c r="F4435" s="3" t="s">
        <v>62</v>
      </c>
      <c r="G4435" s="3" t="s">
        <v>210</v>
      </c>
      <c r="H4435" s="3" t="s">
        <v>4</v>
      </c>
      <c r="I4435" s="3" t="s">
        <v>10244</v>
      </c>
      <c r="J4435" s="3" t="s">
        <v>18</v>
      </c>
      <c r="K4435" s="3" t="s">
        <v>186</v>
      </c>
      <c r="L4435" s="3" t="s">
        <v>4</v>
      </c>
      <c r="M4435" s="3" t="s">
        <v>220</v>
      </c>
      <c r="N4435" s="3" t="s">
        <v>8</v>
      </c>
      <c r="O4435" s="3" t="s">
        <v>9</v>
      </c>
      <c r="P4435" s="3" t="s">
        <v>4</v>
      </c>
      <c r="Q4435" s="3" t="s">
        <v>10</v>
      </c>
      <c r="V4435" t="str">
        <f t="shared" si="236"/>
        <v>Remove</v>
      </c>
      <c r="W4435"/>
      <c r="X4435"/>
      <c r="Y4435"/>
      <c r="Z4435"/>
      <c r="AA4435"/>
      <c r="AC4435"/>
      <c r="AE4435"/>
    </row>
    <row r="4436" spans="1:31" hidden="1" x14ac:dyDescent="0.3">
      <c r="A4436" s="3">
        <v>3616200040</v>
      </c>
      <c r="B4436" s="3" t="s">
        <v>9402</v>
      </c>
      <c r="C4436" s="3" t="s">
        <v>9402</v>
      </c>
      <c r="D4436" s="3">
        <v>127.94603170065901</v>
      </c>
      <c r="E4436" s="3" t="s">
        <v>10245</v>
      </c>
      <c r="F4436" s="3" t="s">
        <v>90</v>
      </c>
      <c r="G4436" s="3" t="s">
        <v>106</v>
      </c>
      <c r="H4436" s="3" t="s">
        <v>4</v>
      </c>
      <c r="I4436" s="3" t="s">
        <v>10246</v>
      </c>
      <c r="J4436" s="3" t="s">
        <v>90</v>
      </c>
      <c r="K4436" s="3" t="s">
        <v>623</v>
      </c>
      <c r="L4436" s="3" t="s">
        <v>4</v>
      </c>
      <c r="O4436" s="3" t="s">
        <v>9</v>
      </c>
      <c r="P4436" s="3" t="s">
        <v>4</v>
      </c>
      <c r="Q4436" s="3" t="s">
        <v>10</v>
      </c>
      <c r="V4436" t="str">
        <f t="shared" si="236"/>
        <v>Remove</v>
      </c>
      <c r="W4436"/>
      <c r="X4436"/>
      <c r="Y4436"/>
      <c r="Z4436"/>
      <c r="AA4436"/>
      <c r="AC4436"/>
      <c r="AE4436"/>
    </row>
    <row r="4437" spans="1:31" hidden="1" x14ac:dyDescent="0.3">
      <c r="A4437" s="3">
        <v>3491947040</v>
      </c>
      <c r="B4437" s="3" t="s">
        <v>9402</v>
      </c>
      <c r="C4437" s="3" t="s">
        <v>9402</v>
      </c>
      <c r="D4437" s="3">
        <v>87.183958151700097</v>
      </c>
      <c r="E4437" s="3" t="s">
        <v>8789</v>
      </c>
      <c r="F4437" s="3" t="s">
        <v>41</v>
      </c>
      <c r="G4437" s="3" t="s">
        <v>42</v>
      </c>
      <c r="H4437" s="3" t="s">
        <v>4</v>
      </c>
      <c r="I4437" s="3" t="s">
        <v>8790</v>
      </c>
      <c r="J4437" s="3" t="s">
        <v>41</v>
      </c>
      <c r="K4437" s="3" t="s">
        <v>42</v>
      </c>
      <c r="L4437" s="3" t="s">
        <v>28</v>
      </c>
      <c r="O4437" s="3" t="s">
        <v>9</v>
      </c>
      <c r="P4437" s="3" t="s">
        <v>4</v>
      </c>
      <c r="Q4437" s="3" t="s">
        <v>10</v>
      </c>
      <c r="V4437" t="str">
        <f t="shared" si="236"/>
        <v>Remove</v>
      </c>
      <c r="W4437"/>
      <c r="X4437"/>
      <c r="Y4437"/>
      <c r="Z4437"/>
      <c r="AA4437"/>
      <c r="AC4437"/>
      <c r="AE4437"/>
    </row>
    <row r="4438" spans="1:31" hidden="1" x14ac:dyDescent="0.3">
      <c r="A4438" s="3">
        <v>3473364040</v>
      </c>
      <c r="B4438" s="3" t="s">
        <v>9402</v>
      </c>
      <c r="C4438" s="3" t="s">
        <v>9402</v>
      </c>
      <c r="D4438" s="3">
        <v>319.28480204342299</v>
      </c>
      <c r="E4438" s="3" t="s">
        <v>10247</v>
      </c>
      <c r="F4438" s="3" t="s">
        <v>18</v>
      </c>
      <c r="G4438" s="3" t="s">
        <v>186</v>
      </c>
      <c r="H4438" s="3" t="s">
        <v>49</v>
      </c>
      <c r="I4438" s="3" t="s">
        <v>10248</v>
      </c>
      <c r="J4438" s="3" t="s">
        <v>18</v>
      </c>
      <c r="K4438" s="3" t="s">
        <v>186</v>
      </c>
      <c r="L4438" s="3" t="s">
        <v>49</v>
      </c>
      <c r="M4438" s="3" t="s">
        <v>296</v>
      </c>
      <c r="N4438" s="3" t="s">
        <v>10249</v>
      </c>
      <c r="O4438" s="3" t="s">
        <v>9</v>
      </c>
      <c r="P4438" s="3" t="s">
        <v>49</v>
      </c>
      <c r="Q4438" s="3" t="s">
        <v>10</v>
      </c>
      <c r="V4438" t="str">
        <f t="shared" si="236"/>
        <v>Remove</v>
      </c>
      <c r="W4438"/>
      <c r="X4438"/>
      <c r="Y4438"/>
      <c r="Z4438"/>
      <c r="AA4438"/>
      <c r="AC4438"/>
      <c r="AE4438"/>
    </row>
    <row r="4439" spans="1:31" hidden="1" x14ac:dyDescent="0.3">
      <c r="A4439" s="3">
        <v>3439762040</v>
      </c>
      <c r="B4439" s="3" t="s">
        <v>9402</v>
      </c>
      <c r="C4439" s="3" t="s">
        <v>9402</v>
      </c>
      <c r="D4439" s="3">
        <v>13986.793774207799</v>
      </c>
      <c r="E4439" s="3" t="s">
        <v>10250</v>
      </c>
      <c r="F4439" s="3" t="s">
        <v>26</v>
      </c>
      <c r="G4439" s="3" t="s">
        <v>175</v>
      </c>
      <c r="H4439" s="3" t="s">
        <v>4</v>
      </c>
      <c r="I4439" s="3" t="s">
        <v>25</v>
      </c>
      <c r="J4439" s="3" t="s">
        <v>26</v>
      </c>
      <c r="K4439" s="3" t="s">
        <v>27</v>
      </c>
      <c r="L4439" s="3" t="s">
        <v>4</v>
      </c>
      <c r="M4439" s="3" t="s">
        <v>486</v>
      </c>
      <c r="O4439" s="3" t="s">
        <v>9</v>
      </c>
      <c r="P4439" s="3" t="s">
        <v>4</v>
      </c>
      <c r="Q4439" s="3" t="s">
        <v>10</v>
      </c>
      <c r="V4439" t="str">
        <f t="shared" si="236"/>
        <v>Remove</v>
      </c>
      <c r="W4439"/>
      <c r="X4439"/>
      <c r="Y4439"/>
      <c r="Z4439"/>
      <c r="AA4439"/>
      <c r="AC4439"/>
      <c r="AE4439"/>
    </row>
    <row r="4440" spans="1:31" hidden="1" x14ac:dyDescent="0.3">
      <c r="A4440" s="3">
        <v>3269662040</v>
      </c>
      <c r="B4440" s="3" t="s">
        <v>9402</v>
      </c>
      <c r="C4440" s="3" t="s">
        <v>9402</v>
      </c>
      <c r="D4440" s="3">
        <v>253.414050401239</v>
      </c>
      <c r="E4440" s="3" t="s">
        <v>10251</v>
      </c>
      <c r="F4440" s="3" t="s">
        <v>2</v>
      </c>
      <c r="G4440" s="3" t="s">
        <v>3</v>
      </c>
      <c r="H4440" s="3" t="s">
        <v>107</v>
      </c>
      <c r="I4440" s="3" t="s">
        <v>10252</v>
      </c>
      <c r="J4440" s="3" t="s">
        <v>26</v>
      </c>
      <c r="K4440" s="3" t="s">
        <v>27</v>
      </c>
      <c r="L4440" s="3" t="s">
        <v>239</v>
      </c>
      <c r="O4440" s="3" t="s">
        <v>9</v>
      </c>
      <c r="P4440" s="3" t="s">
        <v>107</v>
      </c>
      <c r="Q4440" s="3" t="s">
        <v>10</v>
      </c>
      <c r="V4440" t="str">
        <f t="shared" si="236"/>
        <v>Remove</v>
      </c>
      <c r="W4440"/>
      <c r="X4440"/>
      <c r="Y4440"/>
      <c r="Z4440"/>
      <c r="AA4440"/>
      <c r="AC4440"/>
      <c r="AE4440"/>
    </row>
    <row r="4441" spans="1:31" hidden="1" x14ac:dyDescent="0.3">
      <c r="A4441" s="3">
        <v>3493447040</v>
      </c>
      <c r="B4441" s="3" t="s">
        <v>9853</v>
      </c>
      <c r="C4441" s="3" t="s">
        <v>9853</v>
      </c>
      <c r="D4441" s="3">
        <v>120</v>
      </c>
      <c r="E4441" s="3" t="s">
        <v>10253</v>
      </c>
      <c r="F4441" s="3" t="s">
        <v>13</v>
      </c>
      <c r="G4441" s="3" t="s">
        <v>155</v>
      </c>
      <c r="H4441" s="3" t="s">
        <v>4</v>
      </c>
      <c r="I4441" s="3" t="s">
        <v>10254</v>
      </c>
      <c r="J4441" s="3" t="s">
        <v>26</v>
      </c>
      <c r="K4441" s="3" t="s">
        <v>27</v>
      </c>
      <c r="L4441" s="3" t="s">
        <v>4</v>
      </c>
      <c r="O4441" s="3" t="s">
        <v>9</v>
      </c>
      <c r="P4441" s="3" t="s">
        <v>4</v>
      </c>
      <c r="Q4441" s="3" t="s">
        <v>10</v>
      </c>
      <c r="V4441" t="str">
        <f t="shared" si="236"/>
        <v>Remove</v>
      </c>
      <c r="W4441"/>
      <c r="X4441"/>
      <c r="Y4441"/>
      <c r="Z4441"/>
      <c r="AA4441"/>
      <c r="AC4441"/>
      <c r="AE4441"/>
    </row>
    <row r="4442" spans="1:31" hidden="1" x14ac:dyDescent="0.3">
      <c r="A4442" s="3">
        <v>3492724040</v>
      </c>
      <c r="B4442" s="3" t="s">
        <v>9853</v>
      </c>
      <c r="C4442" s="3" t="s">
        <v>9853</v>
      </c>
      <c r="D4442" s="3">
        <v>60.008451894632998</v>
      </c>
      <c r="E4442" s="3" t="s">
        <v>10255</v>
      </c>
      <c r="F4442" s="3" t="s">
        <v>83</v>
      </c>
      <c r="G4442" s="3" t="s">
        <v>84</v>
      </c>
      <c r="H4442" s="3" t="s">
        <v>107</v>
      </c>
      <c r="I4442" s="3" t="s">
        <v>10256</v>
      </c>
      <c r="J4442" s="3" t="s">
        <v>83</v>
      </c>
      <c r="K4442" s="3" t="s">
        <v>84</v>
      </c>
      <c r="L4442" s="3" t="s">
        <v>107</v>
      </c>
      <c r="M4442" s="3" t="s">
        <v>5387</v>
      </c>
      <c r="O4442" s="3" t="s">
        <v>9</v>
      </c>
      <c r="P4442" s="3" t="s">
        <v>107</v>
      </c>
      <c r="Q4442" s="3" t="s">
        <v>10</v>
      </c>
      <c r="V4442" t="str">
        <f t="shared" si="236"/>
        <v>Remove</v>
      </c>
      <c r="W4442"/>
      <c r="X4442"/>
      <c r="Y4442"/>
      <c r="Z4442"/>
      <c r="AA4442"/>
      <c r="AC4442"/>
      <c r="AE4442"/>
    </row>
    <row r="4443" spans="1:31" hidden="1" x14ac:dyDescent="0.3">
      <c r="A4443" s="3">
        <v>3467936040</v>
      </c>
      <c r="B4443" s="3" t="s">
        <v>9853</v>
      </c>
      <c r="C4443" s="3" t="s">
        <v>9853</v>
      </c>
      <c r="D4443" s="3">
        <v>57.142857142857203</v>
      </c>
      <c r="E4443" s="3" t="s">
        <v>10257</v>
      </c>
      <c r="F4443" s="3" t="s">
        <v>191</v>
      </c>
      <c r="G4443" s="3" t="s">
        <v>1178</v>
      </c>
      <c r="H4443" s="3" t="s">
        <v>4</v>
      </c>
      <c r="I4443" s="3" t="s">
        <v>10258</v>
      </c>
      <c r="J4443" s="3" t="s">
        <v>62</v>
      </c>
      <c r="K4443" s="3" t="s">
        <v>113</v>
      </c>
      <c r="L4443" s="3" t="s">
        <v>4</v>
      </c>
      <c r="O4443" s="3" t="s">
        <v>9</v>
      </c>
      <c r="P4443" s="3" t="s">
        <v>4</v>
      </c>
      <c r="Q4443" s="3" t="s">
        <v>10</v>
      </c>
      <c r="V4443" t="str">
        <f t="shared" si="236"/>
        <v>Remove</v>
      </c>
      <c r="W4443"/>
      <c r="X4443"/>
      <c r="Y4443"/>
      <c r="Z4443"/>
      <c r="AA4443"/>
      <c r="AC4443"/>
      <c r="AE4443"/>
    </row>
    <row r="4444" spans="1:31" hidden="1" x14ac:dyDescent="0.3">
      <c r="A4444" s="3">
        <v>3390840040</v>
      </c>
      <c r="B4444" s="3" t="s">
        <v>9853</v>
      </c>
      <c r="C4444" s="3" t="s">
        <v>9974</v>
      </c>
      <c r="D4444" s="3">
        <v>337.67189023018699</v>
      </c>
      <c r="E4444" s="3" t="s">
        <v>10259</v>
      </c>
      <c r="F4444" s="3" t="s">
        <v>6</v>
      </c>
      <c r="G4444" s="3" t="s">
        <v>34</v>
      </c>
      <c r="H4444" s="3" t="s">
        <v>49</v>
      </c>
      <c r="I4444" s="3" t="s">
        <v>10260</v>
      </c>
      <c r="J4444" s="3" t="s">
        <v>26</v>
      </c>
      <c r="K4444" s="3" t="s">
        <v>27</v>
      </c>
      <c r="L4444" s="3" t="s">
        <v>49</v>
      </c>
      <c r="M4444" s="3" t="s">
        <v>10261</v>
      </c>
      <c r="O4444" s="3" t="s">
        <v>9</v>
      </c>
      <c r="P4444" s="3" t="s">
        <v>49</v>
      </c>
      <c r="Q4444" s="3" t="s">
        <v>10</v>
      </c>
      <c r="V4444" t="str">
        <f t="shared" si="236"/>
        <v>Remove</v>
      </c>
      <c r="W4444"/>
      <c r="X4444"/>
      <c r="Y4444"/>
      <c r="Z4444"/>
      <c r="AA4444"/>
      <c r="AC4444"/>
      <c r="AE4444"/>
    </row>
    <row r="4445" spans="1:31" hidden="1" x14ac:dyDescent="0.3">
      <c r="A4445" s="3">
        <v>3496906040</v>
      </c>
      <c r="B4445" s="3" t="s">
        <v>9163</v>
      </c>
      <c r="C4445" s="3" t="s">
        <v>9163</v>
      </c>
      <c r="D4445" s="3">
        <v>172.01553054504399</v>
      </c>
      <c r="E4445" s="3" t="s">
        <v>10262</v>
      </c>
      <c r="F4445" s="3" t="s">
        <v>23</v>
      </c>
      <c r="G4445" s="3" t="s">
        <v>24</v>
      </c>
      <c r="H4445" s="3" t="s">
        <v>49</v>
      </c>
      <c r="I4445" s="3" t="s">
        <v>9354</v>
      </c>
      <c r="J4445" s="3" t="s">
        <v>23</v>
      </c>
      <c r="K4445" s="3" t="s">
        <v>24</v>
      </c>
      <c r="L4445" s="3" t="s">
        <v>49</v>
      </c>
      <c r="O4445" s="3" t="s">
        <v>9</v>
      </c>
      <c r="P4445" s="3" t="s">
        <v>49</v>
      </c>
      <c r="Q4445" s="3" t="s">
        <v>10</v>
      </c>
      <c r="V4445" t="str">
        <f t="shared" si="236"/>
        <v>Remove</v>
      </c>
      <c r="W4445"/>
      <c r="X4445"/>
      <c r="Y4445"/>
      <c r="Z4445"/>
      <c r="AA4445"/>
      <c r="AC4445"/>
      <c r="AE4445"/>
    </row>
    <row r="4446" spans="1:31" hidden="1" x14ac:dyDescent="0.3">
      <c r="A4446" s="3">
        <v>3496694040</v>
      </c>
      <c r="B4446" s="3" t="s">
        <v>9163</v>
      </c>
      <c r="C4446" s="3" t="s">
        <v>9163</v>
      </c>
      <c r="D4446" s="3">
        <v>122.687133543518</v>
      </c>
      <c r="E4446" s="3" t="s">
        <v>10263</v>
      </c>
      <c r="F4446" s="3" t="s">
        <v>41</v>
      </c>
      <c r="G4446" s="3" t="s">
        <v>219</v>
      </c>
      <c r="H4446" s="3" t="s">
        <v>4</v>
      </c>
      <c r="I4446" s="3" t="s">
        <v>10264</v>
      </c>
      <c r="J4446" s="3" t="s">
        <v>41</v>
      </c>
      <c r="K4446" s="3" t="s">
        <v>219</v>
      </c>
      <c r="L4446" s="3" t="s">
        <v>4</v>
      </c>
      <c r="O4446" s="3" t="s">
        <v>9</v>
      </c>
      <c r="P4446" s="3" t="s">
        <v>4</v>
      </c>
      <c r="Q4446" s="3" t="s">
        <v>10</v>
      </c>
      <c r="V4446" t="str">
        <f t="shared" si="236"/>
        <v>Remove</v>
      </c>
      <c r="W4446"/>
      <c r="X4446"/>
      <c r="Y4446"/>
      <c r="Z4446"/>
      <c r="AA4446"/>
      <c r="AC4446"/>
      <c r="AE4446"/>
    </row>
    <row r="4447" spans="1:31" hidden="1" x14ac:dyDescent="0.3">
      <c r="A4447" s="3">
        <v>3493311040</v>
      </c>
      <c r="B4447" s="3" t="s">
        <v>9163</v>
      </c>
      <c r="C4447" s="3" t="s">
        <v>10265</v>
      </c>
      <c r="D4447" s="3">
        <v>57.2409660898469</v>
      </c>
      <c r="E4447" s="3" t="s">
        <v>10266</v>
      </c>
      <c r="F4447" s="3" t="s">
        <v>18</v>
      </c>
      <c r="G4447" s="3" t="s">
        <v>19</v>
      </c>
      <c r="H4447" s="3" t="s">
        <v>4</v>
      </c>
      <c r="I4447" s="3" t="s">
        <v>10267</v>
      </c>
      <c r="J4447" s="3" t="s">
        <v>23</v>
      </c>
      <c r="K4447" s="3" t="s">
        <v>126</v>
      </c>
      <c r="L4447" s="3" t="s">
        <v>4</v>
      </c>
      <c r="N4447" s="3" t="s">
        <v>10268</v>
      </c>
      <c r="O4447" s="3" t="s">
        <v>9</v>
      </c>
      <c r="P4447" s="3" t="s">
        <v>4</v>
      </c>
      <c r="Q4447" s="3" t="s">
        <v>10</v>
      </c>
      <c r="V4447" t="str">
        <f t="shared" si="236"/>
        <v>Remove</v>
      </c>
      <c r="W4447"/>
      <c r="X4447"/>
      <c r="Y4447"/>
      <c r="Z4447"/>
      <c r="AA4447"/>
      <c r="AC4447"/>
      <c r="AE4447"/>
    </row>
    <row r="4448" spans="1:31" hidden="1" x14ac:dyDescent="0.3">
      <c r="A4448" s="3">
        <v>3492455040</v>
      </c>
      <c r="B4448" s="3" t="s">
        <v>9163</v>
      </c>
      <c r="C4448" s="3" t="s">
        <v>9163</v>
      </c>
      <c r="D4448" s="3">
        <v>68.309200108421194</v>
      </c>
      <c r="E4448" s="3" t="s">
        <v>10269</v>
      </c>
      <c r="F4448" s="3" t="s">
        <v>83</v>
      </c>
      <c r="G4448" s="3" t="s">
        <v>159</v>
      </c>
      <c r="H4448" s="3" t="s">
        <v>4</v>
      </c>
      <c r="I4448" s="3" t="s">
        <v>10270</v>
      </c>
      <c r="J4448" s="3" t="s">
        <v>26</v>
      </c>
      <c r="K4448" s="3" t="s">
        <v>27</v>
      </c>
      <c r="L4448" s="3" t="s">
        <v>4</v>
      </c>
      <c r="O4448" s="3" t="s">
        <v>9</v>
      </c>
      <c r="P4448" s="3" t="s">
        <v>4</v>
      </c>
      <c r="Q4448" s="3" t="s">
        <v>10</v>
      </c>
      <c r="V4448" t="str">
        <f t="shared" si="236"/>
        <v>Remove</v>
      </c>
      <c r="W4448"/>
      <c r="X4448"/>
      <c r="Y4448"/>
      <c r="Z4448"/>
      <c r="AA4448"/>
      <c r="AC4448"/>
      <c r="AE4448"/>
    </row>
    <row r="4449" spans="1:31" hidden="1" x14ac:dyDescent="0.3">
      <c r="A4449" s="3">
        <v>3496735040</v>
      </c>
      <c r="B4449" s="3" t="s">
        <v>10271</v>
      </c>
      <c r="C4449" s="3" t="s">
        <v>10271</v>
      </c>
      <c r="D4449" s="3">
        <v>99.946370240358803</v>
      </c>
      <c r="E4449" s="3" t="s">
        <v>10272</v>
      </c>
      <c r="F4449" s="3" t="s">
        <v>41</v>
      </c>
      <c r="G4449" s="3" t="s">
        <v>144</v>
      </c>
      <c r="H4449" s="3" t="s">
        <v>49</v>
      </c>
      <c r="I4449" s="3" t="s">
        <v>10273</v>
      </c>
      <c r="J4449" s="3" t="s">
        <v>41</v>
      </c>
      <c r="K4449" s="3" t="s">
        <v>144</v>
      </c>
      <c r="L4449" s="3" t="s">
        <v>49</v>
      </c>
      <c r="M4449" s="3" t="s">
        <v>4829</v>
      </c>
      <c r="O4449" s="3" t="s">
        <v>9</v>
      </c>
      <c r="P4449" s="3" t="s">
        <v>49</v>
      </c>
      <c r="Q4449" s="3" t="s">
        <v>10</v>
      </c>
      <c r="V4449" t="str">
        <f t="shared" si="236"/>
        <v>Remove</v>
      </c>
      <c r="W4449"/>
      <c r="X4449"/>
      <c r="Y4449"/>
      <c r="Z4449"/>
      <c r="AA4449"/>
      <c r="AC4449"/>
      <c r="AE4449"/>
    </row>
    <row r="4450" spans="1:31" hidden="1" x14ac:dyDescent="0.3">
      <c r="A4450" s="3">
        <v>3494050040</v>
      </c>
      <c r="B4450" s="3" t="s">
        <v>10274</v>
      </c>
      <c r="C4450" s="3" t="s">
        <v>10274</v>
      </c>
      <c r="D4450" s="3">
        <v>62.079316639096497</v>
      </c>
      <c r="E4450" s="3" t="s">
        <v>10275</v>
      </c>
      <c r="F4450" s="3" t="s">
        <v>26</v>
      </c>
      <c r="G4450" s="3" t="s">
        <v>27</v>
      </c>
      <c r="H4450" s="3" t="s">
        <v>4</v>
      </c>
      <c r="I4450" s="3" t="s">
        <v>10276</v>
      </c>
      <c r="J4450" s="3" t="s">
        <v>26</v>
      </c>
      <c r="K4450" s="3" t="s">
        <v>27</v>
      </c>
      <c r="L4450" s="3" t="s">
        <v>4</v>
      </c>
      <c r="O4450" s="3" t="s">
        <v>9</v>
      </c>
      <c r="P4450" s="3" t="s">
        <v>4</v>
      </c>
      <c r="Q4450" s="3" t="s">
        <v>10</v>
      </c>
      <c r="V4450" t="str">
        <f t="shared" si="236"/>
        <v>Remove</v>
      </c>
      <c r="W4450"/>
      <c r="X4450"/>
      <c r="Y4450"/>
      <c r="Z4450"/>
      <c r="AA4450"/>
      <c r="AC4450"/>
      <c r="AE4450"/>
    </row>
    <row r="4451" spans="1:31" hidden="1" x14ac:dyDescent="0.3">
      <c r="A4451" s="3">
        <v>3666603040</v>
      </c>
      <c r="B4451" s="3" t="s">
        <v>10277</v>
      </c>
      <c r="C4451" s="3" t="s">
        <v>10277</v>
      </c>
      <c r="D4451" s="3">
        <v>980.11160394906301</v>
      </c>
      <c r="E4451" s="3" t="s">
        <v>10278</v>
      </c>
      <c r="F4451" s="3" t="s">
        <v>6</v>
      </c>
      <c r="G4451" s="3" t="s">
        <v>34</v>
      </c>
      <c r="H4451" s="3" t="s">
        <v>4</v>
      </c>
      <c r="I4451" s="3" t="s">
        <v>10279</v>
      </c>
      <c r="J4451" s="3" t="s">
        <v>6</v>
      </c>
      <c r="K4451" s="3" t="s">
        <v>7</v>
      </c>
      <c r="L4451" s="3" t="s">
        <v>4</v>
      </c>
      <c r="M4451" s="3" t="s">
        <v>270</v>
      </c>
      <c r="N4451" s="3" t="s">
        <v>10280</v>
      </c>
      <c r="O4451" s="3" t="s">
        <v>9</v>
      </c>
      <c r="P4451" s="3" t="s">
        <v>4</v>
      </c>
      <c r="Q4451" s="3" t="s">
        <v>10</v>
      </c>
      <c r="V4451" t="str">
        <f t="shared" si="236"/>
        <v>Remove</v>
      </c>
      <c r="W4451"/>
      <c r="X4451"/>
      <c r="Y4451"/>
      <c r="Z4451"/>
      <c r="AA4451"/>
      <c r="AC4451"/>
      <c r="AE4451"/>
    </row>
    <row r="4452" spans="1:31" hidden="1" x14ac:dyDescent="0.3">
      <c r="A4452" s="3">
        <v>3483644040</v>
      </c>
      <c r="B4452" s="3" t="s">
        <v>10277</v>
      </c>
      <c r="C4452" s="3" t="s">
        <v>10277</v>
      </c>
      <c r="D4452" s="3">
        <v>141.65116611818601</v>
      </c>
      <c r="E4452" s="3" t="s">
        <v>10281</v>
      </c>
      <c r="F4452" s="3" t="s">
        <v>2</v>
      </c>
      <c r="G4452" s="3" t="s">
        <v>3</v>
      </c>
      <c r="H4452" s="3" t="s">
        <v>4</v>
      </c>
      <c r="I4452" s="3" t="s">
        <v>10282</v>
      </c>
      <c r="J4452" s="3" t="s">
        <v>26</v>
      </c>
      <c r="K4452" s="3" t="s">
        <v>72</v>
      </c>
      <c r="L4452" s="3" t="s">
        <v>4</v>
      </c>
      <c r="O4452" s="3" t="s">
        <v>9</v>
      </c>
      <c r="P4452" s="3" t="s">
        <v>4</v>
      </c>
      <c r="Q4452" s="3" t="s">
        <v>10</v>
      </c>
      <c r="V4452" t="str">
        <f t="shared" si="236"/>
        <v>Remove</v>
      </c>
      <c r="W4452"/>
      <c r="X4452"/>
      <c r="Y4452"/>
      <c r="Z4452"/>
      <c r="AA4452"/>
      <c r="AC4452"/>
      <c r="AE4452"/>
    </row>
    <row r="4453" spans="1:31" hidden="1" x14ac:dyDescent="0.3">
      <c r="A4453" s="3">
        <v>3399814040</v>
      </c>
      <c r="B4453" s="3" t="s">
        <v>10277</v>
      </c>
      <c r="C4453" s="3" t="s">
        <v>10277</v>
      </c>
      <c r="D4453" s="3">
        <v>143.785520103019</v>
      </c>
      <c r="E4453" s="3" t="s">
        <v>10283</v>
      </c>
      <c r="F4453" s="3" t="s">
        <v>2</v>
      </c>
      <c r="G4453" s="3" t="s">
        <v>3</v>
      </c>
      <c r="H4453" s="3" t="s">
        <v>4</v>
      </c>
      <c r="I4453" s="3" t="s">
        <v>1271</v>
      </c>
      <c r="J4453" s="3" t="s">
        <v>26</v>
      </c>
      <c r="K4453" s="3" t="s">
        <v>27</v>
      </c>
      <c r="L4453" s="3" t="s">
        <v>4</v>
      </c>
      <c r="O4453" s="3" t="s">
        <v>9</v>
      </c>
      <c r="P4453" s="3" t="s">
        <v>4</v>
      </c>
      <c r="Q4453" s="3" t="s">
        <v>10</v>
      </c>
      <c r="V4453" t="str">
        <f t="shared" si="236"/>
        <v>Remove</v>
      </c>
      <c r="W4453"/>
      <c r="X4453"/>
      <c r="Y4453"/>
      <c r="Z4453"/>
      <c r="AA4453"/>
      <c r="AC4453"/>
      <c r="AE4453"/>
    </row>
    <row r="4454" spans="1:31" hidden="1" x14ac:dyDescent="0.3">
      <c r="A4454" s="3">
        <v>3511033040</v>
      </c>
      <c r="B4454" s="3" t="s">
        <v>10284</v>
      </c>
      <c r="C4454" s="3" t="s">
        <v>10284</v>
      </c>
      <c r="D4454" s="3">
        <v>152.44905255630999</v>
      </c>
      <c r="E4454" s="3" t="s">
        <v>10285</v>
      </c>
      <c r="F4454" s="3" t="s">
        <v>2</v>
      </c>
      <c r="G4454" s="3" t="s">
        <v>3</v>
      </c>
      <c r="H4454" s="3" t="s">
        <v>4</v>
      </c>
      <c r="I4454" s="3" t="s">
        <v>10286</v>
      </c>
      <c r="J4454" s="3" t="s">
        <v>26</v>
      </c>
      <c r="K4454" s="3" t="s">
        <v>27</v>
      </c>
      <c r="L4454" s="3" t="s">
        <v>4</v>
      </c>
      <c r="O4454" s="3" t="s">
        <v>9</v>
      </c>
      <c r="P4454" s="3" t="s">
        <v>4</v>
      </c>
      <c r="Q4454" s="3" t="s">
        <v>10</v>
      </c>
      <c r="V4454" t="str">
        <f t="shared" si="236"/>
        <v>Remove</v>
      </c>
      <c r="W4454"/>
      <c r="X4454"/>
      <c r="Y4454"/>
      <c r="Z4454"/>
      <c r="AA4454"/>
      <c r="AC4454"/>
      <c r="AE4454"/>
    </row>
    <row r="4455" spans="1:31" hidden="1" x14ac:dyDescent="0.3">
      <c r="A4455" s="3">
        <v>3497318040</v>
      </c>
      <c r="B4455" s="3" t="s">
        <v>10284</v>
      </c>
      <c r="C4455" s="3" t="s">
        <v>10284</v>
      </c>
      <c r="D4455" s="3">
        <v>62.134773282047497</v>
      </c>
      <c r="E4455" s="3" t="s">
        <v>10287</v>
      </c>
      <c r="F4455" s="3" t="s">
        <v>13</v>
      </c>
      <c r="G4455" s="3" t="s">
        <v>96</v>
      </c>
      <c r="H4455" s="3" t="s">
        <v>49</v>
      </c>
      <c r="I4455" s="3" t="s">
        <v>10288</v>
      </c>
      <c r="J4455" s="3" t="s">
        <v>13</v>
      </c>
      <c r="K4455" s="3" t="s">
        <v>74</v>
      </c>
      <c r="L4455" s="3" t="s">
        <v>49</v>
      </c>
      <c r="O4455" s="3" t="s">
        <v>9</v>
      </c>
      <c r="P4455" s="3" t="s">
        <v>49</v>
      </c>
      <c r="Q4455" s="3" t="s">
        <v>10</v>
      </c>
      <c r="V4455" t="str">
        <f t="shared" si="236"/>
        <v>Remove</v>
      </c>
      <c r="W4455"/>
      <c r="X4455"/>
      <c r="Y4455"/>
      <c r="Z4455"/>
      <c r="AA4455"/>
      <c r="AC4455"/>
      <c r="AE4455"/>
    </row>
    <row r="4456" spans="1:31" hidden="1" x14ac:dyDescent="0.3">
      <c r="A4456" s="3">
        <v>3495763040</v>
      </c>
      <c r="B4456" s="3" t="s">
        <v>10284</v>
      </c>
      <c r="C4456" s="3" t="s">
        <v>10284</v>
      </c>
      <c r="D4456" s="3">
        <v>112.978190918842</v>
      </c>
      <c r="E4456" s="3" t="s">
        <v>10289</v>
      </c>
      <c r="F4456" s="3" t="s">
        <v>2</v>
      </c>
      <c r="G4456" s="3" t="s">
        <v>3</v>
      </c>
      <c r="H4456" s="3" t="s">
        <v>4</v>
      </c>
      <c r="I4456" s="3" t="s">
        <v>10290</v>
      </c>
      <c r="J4456" s="3" t="s">
        <v>26</v>
      </c>
      <c r="K4456" s="3" t="s">
        <v>72</v>
      </c>
      <c r="L4456" s="3" t="s">
        <v>4</v>
      </c>
      <c r="O4456" s="3" t="s">
        <v>9</v>
      </c>
      <c r="P4456" s="3" t="s">
        <v>4</v>
      </c>
      <c r="Q4456" s="3" t="s">
        <v>10</v>
      </c>
      <c r="V4456" t="str">
        <f t="shared" si="236"/>
        <v>Remove</v>
      </c>
      <c r="W4456"/>
      <c r="X4456"/>
      <c r="Y4456"/>
      <c r="Z4456"/>
      <c r="AA4456"/>
      <c r="AC4456"/>
      <c r="AE4456"/>
    </row>
    <row r="4457" spans="1:31" hidden="1" x14ac:dyDescent="0.3">
      <c r="A4457" s="3">
        <v>3500170040</v>
      </c>
      <c r="B4457" s="3" t="s">
        <v>10291</v>
      </c>
      <c r="C4457" s="3" t="s">
        <v>10291</v>
      </c>
      <c r="D4457" s="3">
        <v>69.903104607474802</v>
      </c>
      <c r="E4457" s="3" t="s">
        <v>10292</v>
      </c>
      <c r="F4457" s="3" t="s">
        <v>41</v>
      </c>
      <c r="G4457" s="3" t="s">
        <v>323</v>
      </c>
      <c r="H4457" s="3" t="s">
        <v>49</v>
      </c>
      <c r="I4457" s="3" t="s">
        <v>6312</v>
      </c>
      <c r="J4457" s="3" t="s">
        <v>41</v>
      </c>
      <c r="K4457" s="3" t="s">
        <v>144</v>
      </c>
      <c r="L4457" s="3" t="s">
        <v>49</v>
      </c>
      <c r="O4457" s="3" t="s">
        <v>9</v>
      </c>
      <c r="P4457" s="3" t="s">
        <v>49</v>
      </c>
      <c r="Q4457" s="3" t="s">
        <v>10</v>
      </c>
      <c r="V4457" t="str">
        <f t="shared" si="236"/>
        <v>Remove</v>
      </c>
      <c r="W4457"/>
      <c r="X4457"/>
      <c r="Y4457"/>
      <c r="Z4457"/>
      <c r="AA4457"/>
      <c r="AC4457"/>
      <c r="AE4457"/>
    </row>
    <row r="4458" spans="1:31" hidden="1" x14ac:dyDescent="0.3">
      <c r="A4458" s="3">
        <v>3496685040</v>
      </c>
      <c r="B4458" s="3" t="s">
        <v>10291</v>
      </c>
      <c r="C4458" s="3" t="s">
        <v>10291</v>
      </c>
      <c r="D4458" s="3">
        <v>142.95108213969201</v>
      </c>
      <c r="E4458" s="3" t="s">
        <v>10293</v>
      </c>
      <c r="F4458" s="3" t="s">
        <v>6</v>
      </c>
      <c r="G4458" s="3" t="s">
        <v>79</v>
      </c>
      <c r="H4458" s="3" t="s">
        <v>4</v>
      </c>
      <c r="I4458" s="3" t="s">
        <v>5483</v>
      </c>
      <c r="J4458" s="3" t="s">
        <v>6</v>
      </c>
      <c r="K4458" s="3" t="s">
        <v>34</v>
      </c>
      <c r="L4458" s="3" t="s">
        <v>4</v>
      </c>
      <c r="O4458" s="3" t="s">
        <v>9</v>
      </c>
      <c r="P4458" s="3" t="s">
        <v>4</v>
      </c>
      <c r="Q4458" s="3" t="s">
        <v>10</v>
      </c>
      <c r="V4458" t="str">
        <f t="shared" si="236"/>
        <v>Remove</v>
      </c>
      <c r="W4458"/>
      <c r="X4458"/>
      <c r="Y4458"/>
      <c r="Z4458"/>
      <c r="AA4458"/>
      <c r="AC4458"/>
      <c r="AE4458"/>
    </row>
    <row r="4459" spans="1:31" hidden="1" x14ac:dyDescent="0.3">
      <c r="A4459" s="3">
        <v>3496371040</v>
      </c>
      <c r="B4459" s="3" t="s">
        <v>10291</v>
      </c>
      <c r="C4459" s="3" t="s">
        <v>10291</v>
      </c>
      <c r="D4459" s="3">
        <v>2015.1586757011801</v>
      </c>
      <c r="E4459" s="3" t="s">
        <v>10294</v>
      </c>
      <c r="F4459" s="3" t="s">
        <v>26</v>
      </c>
      <c r="G4459" s="3" t="s">
        <v>27</v>
      </c>
      <c r="H4459" s="3" t="s">
        <v>4</v>
      </c>
      <c r="I4459" s="3" t="s">
        <v>10295</v>
      </c>
      <c r="J4459" s="3" t="s">
        <v>2</v>
      </c>
      <c r="K4459" s="3" t="s">
        <v>3</v>
      </c>
      <c r="L4459" s="3" t="s">
        <v>4</v>
      </c>
      <c r="M4459" s="3" t="s">
        <v>1866</v>
      </c>
      <c r="N4459" s="3" t="s">
        <v>436</v>
      </c>
      <c r="O4459" s="3" t="s">
        <v>9</v>
      </c>
      <c r="P4459" s="3" t="s">
        <v>4</v>
      </c>
      <c r="Q4459" s="3" t="s">
        <v>10</v>
      </c>
      <c r="V4459" t="str">
        <f t="shared" si="236"/>
        <v>Remove</v>
      </c>
      <c r="W4459"/>
      <c r="X4459"/>
      <c r="Y4459"/>
      <c r="Z4459"/>
      <c r="AA4459"/>
      <c r="AC4459"/>
      <c r="AE4459"/>
    </row>
    <row r="4460" spans="1:31" hidden="1" x14ac:dyDescent="0.3">
      <c r="A4460" s="3">
        <v>3469413040</v>
      </c>
      <c r="B4460" s="3" t="s">
        <v>10291</v>
      </c>
      <c r="C4460" s="3" t="s">
        <v>10291</v>
      </c>
      <c r="D4460" s="3">
        <v>512.21259684935796</v>
      </c>
      <c r="E4460" s="3" t="s">
        <v>10296</v>
      </c>
      <c r="F4460" s="3" t="s">
        <v>6</v>
      </c>
      <c r="G4460" s="3" t="s">
        <v>34</v>
      </c>
      <c r="H4460" s="3" t="s">
        <v>4</v>
      </c>
      <c r="I4460" s="3" t="s">
        <v>25</v>
      </c>
      <c r="J4460" s="3" t="s">
        <v>26</v>
      </c>
      <c r="K4460" s="3" t="s">
        <v>27</v>
      </c>
      <c r="L4460" s="3" t="s">
        <v>4</v>
      </c>
      <c r="N4460" s="3" t="s">
        <v>2547</v>
      </c>
      <c r="O4460" s="3" t="s">
        <v>9</v>
      </c>
      <c r="P4460" s="3" t="s">
        <v>4</v>
      </c>
      <c r="Q4460" s="3" t="s">
        <v>10</v>
      </c>
      <c r="V4460" t="str">
        <f t="shared" si="236"/>
        <v>Remove</v>
      </c>
      <c r="W4460"/>
      <c r="X4460"/>
      <c r="Y4460"/>
      <c r="Z4460"/>
      <c r="AA4460"/>
      <c r="AC4460"/>
      <c r="AE4460"/>
    </row>
    <row r="4461" spans="1:31" hidden="1" x14ac:dyDescent="0.3">
      <c r="A4461" s="3">
        <v>3453124040</v>
      </c>
      <c r="B4461" s="3" t="s">
        <v>10291</v>
      </c>
      <c r="C4461" s="3" t="s">
        <v>10291</v>
      </c>
      <c r="D4461" s="3">
        <v>81.428796065986205</v>
      </c>
      <c r="E4461" s="3" t="s">
        <v>10297</v>
      </c>
      <c r="F4461" s="3" t="s">
        <v>41</v>
      </c>
      <c r="G4461" s="3" t="s">
        <v>144</v>
      </c>
      <c r="H4461" s="3" t="s">
        <v>4</v>
      </c>
      <c r="I4461" s="3" t="s">
        <v>10298</v>
      </c>
      <c r="J4461" s="3" t="s">
        <v>83</v>
      </c>
      <c r="K4461" s="3" t="s">
        <v>159</v>
      </c>
      <c r="L4461" s="3" t="s">
        <v>4</v>
      </c>
      <c r="O4461" s="3" t="s">
        <v>9</v>
      </c>
      <c r="P4461" s="3" t="s">
        <v>4</v>
      </c>
      <c r="Q4461" s="3" t="s">
        <v>10</v>
      </c>
      <c r="V4461" t="str">
        <f t="shared" si="236"/>
        <v>Remove</v>
      </c>
      <c r="W4461"/>
      <c r="X4461"/>
      <c r="Y4461"/>
      <c r="Z4461"/>
      <c r="AA4461"/>
      <c r="AC4461"/>
      <c r="AE4461"/>
    </row>
    <row r="4462" spans="1:31" hidden="1" x14ac:dyDescent="0.3">
      <c r="A4462" s="3">
        <v>3511459040</v>
      </c>
      <c r="B4462" s="3" t="s">
        <v>9312</v>
      </c>
      <c r="C4462" s="3" t="s">
        <v>9312</v>
      </c>
      <c r="D4462" s="3">
        <v>134.51696829344999</v>
      </c>
      <c r="E4462" s="3" t="s">
        <v>10299</v>
      </c>
      <c r="F4462" s="3" t="s">
        <v>83</v>
      </c>
      <c r="G4462" s="3" t="s">
        <v>84</v>
      </c>
      <c r="H4462" s="3" t="s">
        <v>4</v>
      </c>
      <c r="I4462" s="3" t="s">
        <v>10300</v>
      </c>
      <c r="J4462" s="3" t="s">
        <v>83</v>
      </c>
      <c r="K4462" s="3" t="s">
        <v>84</v>
      </c>
      <c r="L4462" s="3" t="s">
        <v>825</v>
      </c>
      <c r="N4462" s="3" t="s">
        <v>10301</v>
      </c>
      <c r="O4462" s="3" t="s">
        <v>9</v>
      </c>
      <c r="P4462" s="3" t="s">
        <v>4</v>
      </c>
      <c r="Q4462" s="3" t="s">
        <v>10</v>
      </c>
      <c r="V4462" t="str">
        <f t="shared" si="236"/>
        <v>Remove</v>
      </c>
      <c r="W4462"/>
      <c r="X4462"/>
      <c r="Y4462"/>
      <c r="Z4462"/>
      <c r="AA4462"/>
      <c r="AC4462"/>
      <c r="AE4462"/>
    </row>
    <row r="4463" spans="1:31" hidden="1" x14ac:dyDescent="0.3">
      <c r="A4463" s="3">
        <v>3504895040</v>
      </c>
      <c r="B4463" s="3" t="s">
        <v>9312</v>
      </c>
      <c r="C4463" s="3" t="s">
        <v>9312</v>
      </c>
      <c r="D4463" s="3">
        <v>73.960351987344296</v>
      </c>
      <c r="E4463" s="3" t="s">
        <v>10302</v>
      </c>
      <c r="F4463" s="3" t="s">
        <v>2</v>
      </c>
      <c r="G4463" s="3" t="s">
        <v>208</v>
      </c>
      <c r="H4463" s="3" t="s">
        <v>49</v>
      </c>
      <c r="I4463" s="3" t="s">
        <v>10303</v>
      </c>
      <c r="J4463" s="3" t="s">
        <v>26</v>
      </c>
      <c r="K4463" s="3" t="s">
        <v>72</v>
      </c>
      <c r="L4463" s="3" t="s">
        <v>49</v>
      </c>
      <c r="O4463" s="3" t="s">
        <v>9</v>
      </c>
      <c r="P4463" s="3" t="s">
        <v>49</v>
      </c>
      <c r="Q4463" s="3" t="s">
        <v>10</v>
      </c>
      <c r="V4463" t="str">
        <f t="shared" si="236"/>
        <v>Remove</v>
      </c>
      <c r="W4463"/>
      <c r="X4463"/>
      <c r="Y4463"/>
      <c r="Z4463"/>
      <c r="AA4463"/>
      <c r="AC4463"/>
      <c r="AE4463"/>
    </row>
    <row r="4464" spans="1:31" hidden="1" x14ac:dyDescent="0.3">
      <c r="A4464" s="3">
        <v>3536386040</v>
      </c>
      <c r="B4464" s="3" t="s">
        <v>10304</v>
      </c>
      <c r="C4464" s="3" t="s">
        <v>10304</v>
      </c>
      <c r="D4464" s="3">
        <v>60.964395760401402</v>
      </c>
      <c r="E4464" s="3" t="s">
        <v>10305</v>
      </c>
      <c r="F4464" s="3" t="s">
        <v>2</v>
      </c>
      <c r="G4464" s="3" t="s">
        <v>181</v>
      </c>
      <c r="H4464" s="3" t="s">
        <v>127</v>
      </c>
      <c r="I4464" s="3" t="s">
        <v>10306</v>
      </c>
      <c r="J4464" s="3" t="s">
        <v>6</v>
      </c>
      <c r="K4464" s="3" t="s">
        <v>7</v>
      </c>
      <c r="L4464" s="3" t="s">
        <v>127</v>
      </c>
      <c r="O4464" s="3" t="s">
        <v>9</v>
      </c>
      <c r="P4464" s="3" t="s">
        <v>127</v>
      </c>
      <c r="Q4464" s="3" t="s">
        <v>10</v>
      </c>
      <c r="V4464" t="str">
        <f t="shared" si="236"/>
        <v>Remove</v>
      </c>
      <c r="W4464"/>
      <c r="X4464"/>
      <c r="Y4464"/>
      <c r="Z4464"/>
      <c r="AA4464"/>
      <c r="AC4464"/>
      <c r="AE4464"/>
    </row>
    <row r="4465" spans="1:31" hidden="1" x14ac:dyDescent="0.3">
      <c r="A4465" s="3">
        <v>3511029040</v>
      </c>
      <c r="B4465" s="3" t="s">
        <v>10304</v>
      </c>
      <c r="C4465" s="3" t="s">
        <v>10304</v>
      </c>
      <c r="D4465" s="3">
        <v>95.299152639413705</v>
      </c>
      <c r="E4465" s="3" t="s">
        <v>10307</v>
      </c>
      <c r="F4465" s="3" t="s">
        <v>2</v>
      </c>
      <c r="G4465" s="3" t="s">
        <v>3</v>
      </c>
      <c r="H4465" s="3" t="s">
        <v>4</v>
      </c>
      <c r="I4465" s="3" t="s">
        <v>10308</v>
      </c>
      <c r="J4465" s="3" t="s">
        <v>26</v>
      </c>
      <c r="K4465" s="3" t="s">
        <v>27</v>
      </c>
      <c r="L4465" s="3" t="s">
        <v>4</v>
      </c>
      <c r="O4465" s="3" t="s">
        <v>9</v>
      </c>
      <c r="P4465" s="3" t="s">
        <v>4</v>
      </c>
      <c r="Q4465" s="3" t="s">
        <v>10</v>
      </c>
      <c r="V4465" t="str">
        <f t="shared" si="236"/>
        <v>Remove</v>
      </c>
      <c r="W4465"/>
      <c r="X4465"/>
      <c r="Y4465"/>
      <c r="Z4465"/>
      <c r="AA4465"/>
      <c r="AC4465"/>
      <c r="AE4465"/>
    </row>
    <row r="4466" spans="1:31" hidden="1" x14ac:dyDescent="0.3">
      <c r="A4466" s="3">
        <v>3500110040</v>
      </c>
      <c r="B4466" s="3" t="s">
        <v>10304</v>
      </c>
      <c r="C4466" s="3" t="s">
        <v>10304</v>
      </c>
      <c r="D4466" s="3">
        <v>51.366512080613802</v>
      </c>
      <c r="E4466" s="3" t="s">
        <v>10309</v>
      </c>
      <c r="F4466" s="3" t="s">
        <v>41</v>
      </c>
      <c r="G4466" s="3" t="s">
        <v>223</v>
      </c>
      <c r="H4466" s="3" t="s">
        <v>4</v>
      </c>
      <c r="I4466" s="3" t="s">
        <v>10310</v>
      </c>
      <c r="J4466" s="3" t="s">
        <v>26</v>
      </c>
      <c r="K4466" s="3" t="s">
        <v>72</v>
      </c>
      <c r="L4466" s="3" t="s">
        <v>4</v>
      </c>
      <c r="O4466" s="3" t="s">
        <v>9</v>
      </c>
      <c r="P4466" s="3" t="s">
        <v>4</v>
      </c>
      <c r="Q4466" s="3" t="s">
        <v>10</v>
      </c>
      <c r="V4466" t="str">
        <f t="shared" si="236"/>
        <v>Remove</v>
      </c>
      <c r="W4466"/>
      <c r="X4466"/>
      <c r="Y4466"/>
      <c r="Z4466"/>
      <c r="AA4466"/>
      <c r="AC4466"/>
      <c r="AE4466"/>
    </row>
    <row r="4467" spans="1:31" hidden="1" x14ac:dyDescent="0.3">
      <c r="A4467" s="3">
        <v>3483478040</v>
      </c>
      <c r="B4467" s="3" t="s">
        <v>10304</v>
      </c>
      <c r="C4467" s="3" t="s">
        <v>10304</v>
      </c>
      <c r="D4467" s="3">
        <v>90.570680178632799</v>
      </c>
      <c r="E4467" s="3" t="s">
        <v>10311</v>
      </c>
      <c r="F4467" s="3" t="s">
        <v>83</v>
      </c>
      <c r="G4467" s="3" t="s">
        <v>84</v>
      </c>
      <c r="H4467" s="3" t="s">
        <v>4</v>
      </c>
      <c r="I4467" s="3" t="s">
        <v>25</v>
      </c>
      <c r="J4467" s="3" t="s">
        <v>26</v>
      </c>
      <c r="K4467" s="3" t="s">
        <v>27</v>
      </c>
      <c r="L4467" s="3" t="s">
        <v>4</v>
      </c>
      <c r="O4467" s="3" t="s">
        <v>9</v>
      </c>
      <c r="P4467" s="3" t="s">
        <v>4</v>
      </c>
      <c r="Q4467" s="3" t="s">
        <v>10</v>
      </c>
      <c r="V4467" t="str">
        <f t="shared" si="236"/>
        <v>Remove</v>
      </c>
      <c r="W4467"/>
      <c r="X4467"/>
      <c r="Y4467"/>
      <c r="Z4467"/>
      <c r="AA4467"/>
      <c r="AC4467"/>
      <c r="AE4467"/>
    </row>
    <row r="4468" spans="1:31" hidden="1" x14ac:dyDescent="0.3">
      <c r="A4468" s="3">
        <v>3483476040</v>
      </c>
      <c r="B4468" s="3" t="s">
        <v>10304</v>
      </c>
      <c r="C4468" s="3" t="s">
        <v>10304</v>
      </c>
      <c r="D4468" s="3">
        <v>233.31043169586599</v>
      </c>
      <c r="E4468" s="3" t="s">
        <v>10312</v>
      </c>
      <c r="F4468" s="3" t="s">
        <v>6</v>
      </c>
      <c r="G4468" s="3" t="s">
        <v>117</v>
      </c>
      <c r="H4468" s="3" t="s">
        <v>4</v>
      </c>
      <c r="I4468" s="3" t="s">
        <v>10313</v>
      </c>
      <c r="J4468" s="3" t="s">
        <v>26</v>
      </c>
      <c r="K4468" s="3" t="s">
        <v>27</v>
      </c>
      <c r="L4468" s="3" t="s">
        <v>4</v>
      </c>
      <c r="M4468" s="3" t="s">
        <v>10314</v>
      </c>
      <c r="O4468" s="3" t="s">
        <v>9</v>
      </c>
      <c r="P4468" s="3" t="s">
        <v>4</v>
      </c>
      <c r="Q4468" s="3" t="s">
        <v>10</v>
      </c>
      <c r="V4468" t="str">
        <f t="shared" si="236"/>
        <v>Remove</v>
      </c>
      <c r="W4468"/>
      <c r="X4468"/>
      <c r="Y4468"/>
      <c r="Z4468"/>
      <c r="AA4468"/>
      <c r="AC4468"/>
      <c r="AE4468"/>
    </row>
    <row r="4469" spans="1:31" hidden="1" x14ac:dyDescent="0.3">
      <c r="A4469" s="3">
        <v>3416682040</v>
      </c>
      <c r="B4469" s="3" t="s">
        <v>10304</v>
      </c>
      <c r="C4469" s="3" t="s">
        <v>10304</v>
      </c>
      <c r="D4469" s="3">
        <v>87.026222374899803</v>
      </c>
      <c r="E4469" s="3" t="s">
        <v>10315</v>
      </c>
      <c r="F4469" s="3" t="s">
        <v>90</v>
      </c>
      <c r="G4469" s="3" t="s">
        <v>642</v>
      </c>
      <c r="H4469" s="3" t="s">
        <v>4</v>
      </c>
      <c r="I4469" s="3" t="s">
        <v>7252</v>
      </c>
      <c r="J4469" s="3" t="s">
        <v>26</v>
      </c>
      <c r="K4469" s="3" t="s">
        <v>27</v>
      </c>
      <c r="L4469" s="3" t="s">
        <v>4</v>
      </c>
      <c r="O4469" s="3" t="s">
        <v>9</v>
      </c>
      <c r="P4469" s="3" t="s">
        <v>4</v>
      </c>
      <c r="Q4469" s="3" t="s">
        <v>10</v>
      </c>
      <c r="V4469" t="str">
        <f t="shared" si="236"/>
        <v>Remove</v>
      </c>
      <c r="W4469"/>
      <c r="X4469"/>
      <c r="Y4469"/>
      <c r="Z4469"/>
      <c r="AA4469"/>
      <c r="AC4469"/>
      <c r="AE4469"/>
    </row>
    <row r="4470" spans="1:31" hidden="1" x14ac:dyDescent="0.3">
      <c r="A4470" s="3">
        <v>3398193040</v>
      </c>
      <c r="B4470" s="3" t="s">
        <v>10304</v>
      </c>
      <c r="C4470" s="3" t="s">
        <v>10304</v>
      </c>
      <c r="D4470" s="3">
        <v>92.225907264493898</v>
      </c>
      <c r="E4470" s="3" t="s">
        <v>10316</v>
      </c>
      <c r="F4470" s="3" t="s">
        <v>83</v>
      </c>
      <c r="G4470" s="3" t="s">
        <v>159</v>
      </c>
      <c r="H4470" s="3" t="s">
        <v>332</v>
      </c>
      <c r="I4470" s="3" t="s">
        <v>553</v>
      </c>
      <c r="J4470" s="3" t="s">
        <v>26</v>
      </c>
      <c r="K4470" s="3" t="s">
        <v>364</v>
      </c>
      <c r="L4470" s="3" t="s">
        <v>554</v>
      </c>
      <c r="O4470" s="3" t="s">
        <v>9</v>
      </c>
      <c r="P4470" s="3" t="s">
        <v>332</v>
      </c>
      <c r="Q4470" s="3" t="s">
        <v>10</v>
      </c>
      <c r="V4470" t="str">
        <f t="shared" si="236"/>
        <v>Remove</v>
      </c>
      <c r="W4470"/>
      <c r="X4470"/>
      <c r="Y4470"/>
      <c r="Z4470"/>
      <c r="AA4470"/>
      <c r="AC4470"/>
      <c r="AE4470"/>
    </row>
    <row r="4471" spans="1:31" hidden="1" x14ac:dyDescent="0.3">
      <c r="A4471" s="3">
        <v>3497806040</v>
      </c>
      <c r="B4471" s="3" t="s">
        <v>10317</v>
      </c>
      <c r="C4471" s="3" t="s">
        <v>10317</v>
      </c>
      <c r="D4471" s="3">
        <v>50.699962653336797</v>
      </c>
      <c r="E4471" s="3" t="s">
        <v>10318</v>
      </c>
      <c r="F4471" s="3" t="s">
        <v>83</v>
      </c>
      <c r="G4471" s="3" t="s">
        <v>268</v>
      </c>
      <c r="H4471" s="3" t="s">
        <v>4</v>
      </c>
      <c r="I4471" s="3" t="s">
        <v>10319</v>
      </c>
      <c r="J4471" s="3" t="s">
        <v>83</v>
      </c>
      <c r="K4471" s="3" t="s">
        <v>84</v>
      </c>
      <c r="L4471" s="3" t="s">
        <v>211</v>
      </c>
      <c r="O4471" s="3" t="s">
        <v>9</v>
      </c>
      <c r="P4471" s="3" t="s">
        <v>4</v>
      </c>
      <c r="Q4471" s="3" t="s">
        <v>10</v>
      </c>
      <c r="V4471" t="str">
        <f t="shared" si="236"/>
        <v>Remove</v>
      </c>
      <c r="W4471"/>
      <c r="X4471"/>
      <c r="Y4471"/>
      <c r="Z4471"/>
      <c r="AA4471"/>
      <c r="AC4471"/>
      <c r="AE4471"/>
    </row>
    <row r="4472" spans="1:31" hidden="1" x14ac:dyDescent="0.3">
      <c r="A4472" s="3">
        <v>3509265040</v>
      </c>
      <c r="B4472" s="3" t="s">
        <v>10320</v>
      </c>
      <c r="C4472" s="3" t="s">
        <v>10320</v>
      </c>
      <c r="D4472" s="3">
        <v>90.527646855960398</v>
      </c>
      <c r="E4472" s="3" t="s">
        <v>10321</v>
      </c>
      <c r="F4472" s="3" t="s">
        <v>41</v>
      </c>
      <c r="G4472" s="3" t="s">
        <v>223</v>
      </c>
      <c r="H4472" s="3" t="s">
        <v>4</v>
      </c>
      <c r="I4472" s="3" t="s">
        <v>10322</v>
      </c>
      <c r="J4472" s="3" t="s">
        <v>41</v>
      </c>
      <c r="K4472" s="3" t="s">
        <v>223</v>
      </c>
      <c r="L4472" s="3" t="s">
        <v>4</v>
      </c>
      <c r="O4472" s="3" t="s">
        <v>9</v>
      </c>
      <c r="P4472" s="3" t="s">
        <v>4</v>
      </c>
      <c r="Q4472" s="3" t="s">
        <v>10</v>
      </c>
      <c r="V4472" t="str">
        <f t="shared" si="236"/>
        <v>Remove</v>
      </c>
      <c r="W4472"/>
      <c r="X4472"/>
      <c r="Y4472"/>
      <c r="Z4472"/>
      <c r="AA4472"/>
      <c r="AC4472"/>
      <c r="AE4472"/>
    </row>
    <row r="4473" spans="1:31" hidden="1" x14ac:dyDescent="0.3">
      <c r="A4473" s="3">
        <v>3497439040</v>
      </c>
      <c r="B4473" s="3" t="s">
        <v>10320</v>
      </c>
      <c r="C4473" s="3" t="s">
        <v>10320</v>
      </c>
      <c r="D4473" s="3">
        <v>135.25735716749099</v>
      </c>
      <c r="E4473" s="3" t="s">
        <v>10323</v>
      </c>
      <c r="F4473" s="3" t="s">
        <v>2</v>
      </c>
      <c r="G4473" s="3" t="s">
        <v>3</v>
      </c>
      <c r="H4473" s="3" t="s">
        <v>4</v>
      </c>
      <c r="I4473" s="3" t="s">
        <v>10324</v>
      </c>
      <c r="J4473" s="3" t="s">
        <v>26</v>
      </c>
      <c r="K4473" s="3" t="s">
        <v>27</v>
      </c>
      <c r="L4473" s="3" t="s">
        <v>4</v>
      </c>
      <c r="O4473" s="3" t="s">
        <v>9</v>
      </c>
      <c r="P4473" s="3" t="s">
        <v>4</v>
      </c>
      <c r="Q4473" s="3" t="s">
        <v>10</v>
      </c>
      <c r="V4473" t="str">
        <f t="shared" si="236"/>
        <v>Remove</v>
      </c>
      <c r="W4473"/>
      <c r="X4473"/>
      <c r="Y4473"/>
      <c r="Z4473"/>
      <c r="AA4473"/>
      <c r="AC4473"/>
      <c r="AE4473"/>
    </row>
    <row r="4474" spans="1:31" hidden="1" x14ac:dyDescent="0.3">
      <c r="A4474" s="3">
        <v>3499451040</v>
      </c>
      <c r="B4474" s="3" t="s">
        <v>10325</v>
      </c>
      <c r="C4474" s="3" t="s">
        <v>10325</v>
      </c>
      <c r="D4474" s="3">
        <v>76.504222553402897</v>
      </c>
      <c r="E4474" s="3" t="s">
        <v>10326</v>
      </c>
      <c r="F4474" s="3" t="s">
        <v>26</v>
      </c>
      <c r="G4474" s="3" t="s">
        <v>27</v>
      </c>
      <c r="H4474" s="3" t="s">
        <v>49</v>
      </c>
      <c r="I4474" s="3" t="s">
        <v>10327</v>
      </c>
      <c r="J4474" s="3" t="s">
        <v>2</v>
      </c>
      <c r="K4474" s="3" t="s">
        <v>282</v>
      </c>
      <c r="L4474" s="3" t="s">
        <v>49</v>
      </c>
      <c r="O4474" s="3" t="s">
        <v>9</v>
      </c>
      <c r="P4474" s="3" t="s">
        <v>49</v>
      </c>
      <c r="Q4474" s="3" t="s">
        <v>10</v>
      </c>
      <c r="V4474" t="str">
        <f t="shared" si="236"/>
        <v>Remove</v>
      </c>
      <c r="W4474"/>
      <c r="X4474"/>
      <c r="Y4474"/>
      <c r="Z4474"/>
      <c r="AA4474"/>
      <c r="AC4474"/>
      <c r="AE4474"/>
    </row>
    <row r="4475" spans="1:31" hidden="1" x14ac:dyDescent="0.3">
      <c r="A4475" s="3">
        <v>3498712040</v>
      </c>
      <c r="B4475" s="3" t="s">
        <v>10325</v>
      </c>
      <c r="C4475" s="3" t="s">
        <v>10325</v>
      </c>
      <c r="D4475" s="3">
        <v>51.3590936503834</v>
      </c>
      <c r="E4475" s="3" t="s">
        <v>10328</v>
      </c>
      <c r="F4475" s="3" t="s">
        <v>6</v>
      </c>
      <c r="G4475" s="3" t="s">
        <v>34</v>
      </c>
      <c r="H4475" s="3" t="s">
        <v>4</v>
      </c>
      <c r="I4475" s="3" t="s">
        <v>10329</v>
      </c>
      <c r="J4475" s="3" t="s">
        <v>26</v>
      </c>
      <c r="K4475" s="3" t="s">
        <v>27</v>
      </c>
      <c r="L4475" s="3" t="s">
        <v>28</v>
      </c>
      <c r="M4475" s="3" t="s">
        <v>10330</v>
      </c>
      <c r="O4475" s="3" t="s">
        <v>9</v>
      </c>
      <c r="P4475" s="3" t="s">
        <v>4</v>
      </c>
      <c r="Q4475" s="3" t="s">
        <v>10</v>
      </c>
      <c r="V4475" t="str">
        <f t="shared" si="236"/>
        <v>Remove</v>
      </c>
      <c r="W4475"/>
      <c r="X4475"/>
      <c r="Y4475"/>
      <c r="Z4475"/>
      <c r="AA4475"/>
      <c r="AC4475"/>
      <c r="AE4475"/>
    </row>
    <row r="4476" spans="1:31" hidden="1" x14ac:dyDescent="0.3">
      <c r="A4476" s="3">
        <v>3498423040</v>
      </c>
      <c r="B4476" s="3" t="s">
        <v>10325</v>
      </c>
      <c r="C4476" s="3" t="s">
        <v>10331</v>
      </c>
      <c r="D4476" s="3">
        <v>4176.9861577783504</v>
      </c>
      <c r="E4476" s="3" t="s">
        <v>10332</v>
      </c>
      <c r="F4476" s="3" t="s">
        <v>6</v>
      </c>
      <c r="G4476" s="3" t="s">
        <v>7</v>
      </c>
      <c r="H4476" s="3" t="s">
        <v>4</v>
      </c>
      <c r="I4476" s="3" t="s">
        <v>7296</v>
      </c>
      <c r="J4476" s="3" t="s">
        <v>41</v>
      </c>
      <c r="K4476" s="3" t="s">
        <v>223</v>
      </c>
      <c r="L4476" s="3" t="s">
        <v>4</v>
      </c>
      <c r="N4476" s="3" t="s">
        <v>486</v>
      </c>
      <c r="O4476" s="3" t="s">
        <v>9</v>
      </c>
      <c r="P4476" s="3" t="s">
        <v>4</v>
      </c>
      <c r="Q4476" s="3" t="s">
        <v>10</v>
      </c>
      <c r="V4476" t="str">
        <f t="shared" si="236"/>
        <v>Remove</v>
      </c>
      <c r="W4476"/>
      <c r="X4476"/>
      <c r="Y4476"/>
      <c r="Z4476"/>
      <c r="AA4476"/>
      <c r="AC4476"/>
      <c r="AE4476"/>
    </row>
    <row r="4477" spans="1:31" hidden="1" x14ac:dyDescent="0.3">
      <c r="A4477" s="3">
        <v>3445669040</v>
      </c>
      <c r="B4477" s="3" t="s">
        <v>10325</v>
      </c>
      <c r="C4477" s="3" t="s">
        <v>10325</v>
      </c>
      <c r="D4477" s="3">
        <v>1637.3311502251299</v>
      </c>
      <c r="E4477" s="3" t="s">
        <v>10333</v>
      </c>
      <c r="F4477" s="3" t="s">
        <v>6</v>
      </c>
      <c r="G4477" s="3" t="s">
        <v>34</v>
      </c>
      <c r="H4477" s="3" t="s">
        <v>107</v>
      </c>
      <c r="I4477" s="3" t="s">
        <v>678</v>
      </c>
      <c r="J4477" s="3" t="s">
        <v>6</v>
      </c>
      <c r="K4477" s="3" t="s">
        <v>34</v>
      </c>
      <c r="L4477" s="3" t="s">
        <v>107</v>
      </c>
      <c r="M4477" s="3" t="s">
        <v>679</v>
      </c>
      <c r="O4477" s="3" t="s">
        <v>9</v>
      </c>
      <c r="P4477" s="3" t="s">
        <v>107</v>
      </c>
      <c r="Q4477" s="3" t="s">
        <v>10</v>
      </c>
      <c r="V4477" t="str">
        <f t="shared" si="236"/>
        <v>Remove</v>
      </c>
      <c r="W4477"/>
      <c r="X4477"/>
      <c r="Y4477"/>
      <c r="Z4477"/>
      <c r="AA4477"/>
      <c r="AC4477"/>
      <c r="AE4477"/>
    </row>
    <row r="4478" spans="1:31" hidden="1" x14ac:dyDescent="0.3">
      <c r="A4478" s="3">
        <v>3481744040</v>
      </c>
      <c r="B4478" s="3" t="s">
        <v>10265</v>
      </c>
      <c r="C4478" s="3" t="s">
        <v>10265</v>
      </c>
      <c r="D4478" s="3">
        <v>71.337420494192301</v>
      </c>
      <c r="E4478" s="3" t="s">
        <v>10334</v>
      </c>
      <c r="F4478" s="3" t="s">
        <v>23</v>
      </c>
      <c r="G4478" s="3" t="s">
        <v>24</v>
      </c>
      <c r="H4478" s="3" t="s">
        <v>4</v>
      </c>
      <c r="I4478" s="3" t="s">
        <v>10335</v>
      </c>
      <c r="J4478" s="3" t="s">
        <v>26</v>
      </c>
      <c r="K4478" s="3" t="s">
        <v>27</v>
      </c>
      <c r="L4478" s="3" t="s">
        <v>4</v>
      </c>
      <c r="O4478" s="3" t="s">
        <v>9</v>
      </c>
      <c r="P4478" s="3" t="s">
        <v>4</v>
      </c>
      <c r="Q4478" s="3" t="s">
        <v>10</v>
      </c>
      <c r="V4478" t="str">
        <f t="shared" si="236"/>
        <v>Remove</v>
      </c>
      <c r="W4478"/>
      <c r="X4478"/>
      <c r="Y4478"/>
      <c r="Z4478"/>
      <c r="AA4478"/>
      <c r="AC4478"/>
      <c r="AE4478"/>
    </row>
    <row r="4479" spans="1:31" hidden="1" x14ac:dyDescent="0.3">
      <c r="A4479" s="3">
        <v>3436042040</v>
      </c>
      <c r="B4479" s="3" t="s">
        <v>10336</v>
      </c>
      <c r="C4479" s="3" t="s">
        <v>10336</v>
      </c>
      <c r="D4479" s="3">
        <v>106.390615802093</v>
      </c>
      <c r="E4479" s="3" t="s">
        <v>7799</v>
      </c>
      <c r="F4479" s="3" t="s">
        <v>26</v>
      </c>
      <c r="G4479" s="3" t="s">
        <v>72</v>
      </c>
      <c r="H4479" s="3" t="s">
        <v>4</v>
      </c>
      <c r="I4479" s="3" t="s">
        <v>7800</v>
      </c>
      <c r="J4479" s="3" t="s">
        <v>41</v>
      </c>
      <c r="K4479" s="3" t="s">
        <v>223</v>
      </c>
      <c r="L4479" s="3" t="s">
        <v>4</v>
      </c>
      <c r="N4479" s="3" t="s">
        <v>971</v>
      </c>
      <c r="O4479" s="3" t="s">
        <v>9</v>
      </c>
      <c r="P4479" s="3" t="s">
        <v>4</v>
      </c>
      <c r="Q4479" s="3" t="s">
        <v>10</v>
      </c>
      <c r="V4479" t="str">
        <f t="shared" si="236"/>
        <v>Remove</v>
      </c>
      <c r="W4479"/>
      <c r="X4479"/>
      <c r="Y4479"/>
      <c r="Z4479"/>
      <c r="AA4479"/>
      <c r="AC4479"/>
      <c r="AE4479"/>
    </row>
    <row r="4480" spans="1:31" ht="28.8" x14ac:dyDescent="0.3">
      <c r="A4480" s="3">
        <v>3524754040</v>
      </c>
      <c r="B4480" s="3" t="s">
        <v>10337</v>
      </c>
      <c r="C4480" s="3" t="s">
        <v>10337</v>
      </c>
      <c r="D4480" s="3">
        <v>407.682622731827</v>
      </c>
      <c r="E4480" s="3" t="s">
        <v>9579</v>
      </c>
      <c r="F4480" s="3" t="s">
        <v>6</v>
      </c>
      <c r="G4480" s="3" t="s">
        <v>34</v>
      </c>
      <c r="H4480" s="3" t="s">
        <v>16054</v>
      </c>
      <c r="I4480" s="3" t="s">
        <v>25</v>
      </c>
      <c r="J4480" s="3" t="s">
        <v>26</v>
      </c>
      <c r="K4480" s="3" t="s">
        <v>27</v>
      </c>
      <c r="L4480" s="3" t="s">
        <v>107</v>
      </c>
      <c r="N4480" s="3" t="s">
        <v>2904</v>
      </c>
      <c r="O4480" s="3" t="s">
        <v>9</v>
      </c>
      <c r="P4480" s="3" t="s">
        <v>107</v>
      </c>
      <c r="Q4480" s="3" t="s">
        <v>10</v>
      </c>
      <c r="R4480" s="2" t="s">
        <v>109</v>
      </c>
      <c r="S4480" s="3">
        <v>11.19</v>
      </c>
      <c r="T4480" s="3">
        <v>11.19</v>
      </c>
      <c r="U4480" s="3">
        <v>11.19</v>
      </c>
      <c r="V4480" s="3" t="str">
        <f t="shared" si="236"/>
        <v>Keep</v>
      </c>
      <c r="W4480" s="2" t="str">
        <f>MID(B4480, 5, 11)</f>
        <v>Jan 07 2020</v>
      </c>
      <c r="X4480" s="3">
        <f t="shared" ref="X4480" si="237">VALUE(RIGHT(W4480,4))</f>
        <v>2020</v>
      </c>
      <c r="Y4480" s="2" t="str">
        <f>H4480&amp;X4480</f>
        <v>india2020</v>
      </c>
      <c r="Z4480" s="1" t="s">
        <v>16103</v>
      </c>
      <c r="AA4480" s="1">
        <f>IFERROR(VLOOKUP(Z4480, RISKSHEET!$A$2:$G$1000, 4, FALSE), "Missing")</f>
        <v>-5.8424744755029699E-2</v>
      </c>
      <c r="AB4480">
        <f>IFERROR(VLOOKUP(Z4480, RISKSHEET!$A$2:$G$1000, 5, FALSE), "Missing")</f>
        <v>-0.84141921997070301</v>
      </c>
      <c r="AC4480" s="1">
        <f>IFERROR(VLOOKUP(Z4480, RISKSHEET!$A$2:$G$1000, 6, FALSE), "Missing")</f>
        <v>0.374532461166382</v>
      </c>
      <c r="AD4480" t="str">
        <f>_xlfn.XLOOKUP(Z4480, CREDITRATING!I:I, CREDITRATING!E:E, "Missing")</f>
        <v>BBB-</v>
      </c>
      <c r="AE4480" s="1">
        <f>_xlfn.XLOOKUP(Z4480, CREDITRATING!I:I, CREDITRATING!F:F, "Missing")</f>
        <v>10</v>
      </c>
    </row>
    <row r="4481" spans="1:31" hidden="1" x14ac:dyDescent="0.3">
      <c r="A4481" s="3">
        <v>3499223040</v>
      </c>
      <c r="B4481" s="3" t="s">
        <v>10337</v>
      </c>
      <c r="C4481" s="3" t="s">
        <v>10337</v>
      </c>
      <c r="D4481" s="3">
        <v>80.287889432106596</v>
      </c>
      <c r="E4481" s="3" t="s">
        <v>10338</v>
      </c>
      <c r="F4481" s="3" t="s">
        <v>26</v>
      </c>
      <c r="G4481" s="3" t="s">
        <v>1053</v>
      </c>
      <c r="H4481" s="3" t="s">
        <v>4</v>
      </c>
      <c r="I4481" s="3" t="s">
        <v>8977</v>
      </c>
      <c r="J4481" s="3" t="s">
        <v>191</v>
      </c>
      <c r="K4481" s="3" t="s">
        <v>1783</v>
      </c>
      <c r="L4481" s="3" t="s">
        <v>4</v>
      </c>
      <c r="N4481" s="3" t="s">
        <v>2547</v>
      </c>
      <c r="O4481" s="3" t="s">
        <v>9</v>
      </c>
      <c r="P4481" s="3" t="s">
        <v>4</v>
      </c>
      <c r="Q4481" s="3" t="s">
        <v>10</v>
      </c>
      <c r="V4481" t="str">
        <f t="shared" si="236"/>
        <v>Remove</v>
      </c>
      <c r="W4481"/>
      <c r="X4481"/>
      <c r="Y4481"/>
      <c r="Z4481"/>
      <c r="AA4481"/>
      <c r="AC4481"/>
      <c r="AE4481"/>
    </row>
    <row r="4482" spans="1:31" hidden="1" x14ac:dyDescent="0.3">
      <c r="A4482" s="3">
        <v>3498925040</v>
      </c>
      <c r="B4482" s="3" t="s">
        <v>10337</v>
      </c>
      <c r="C4482" s="3" t="s">
        <v>10339</v>
      </c>
      <c r="D4482" s="3">
        <v>84.264003785000497</v>
      </c>
      <c r="E4482" s="3" t="s">
        <v>10340</v>
      </c>
      <c r="F4482" s="3" t="s">
        <v>6</v>
      </c>
      <c r="G4482" s="3" t="s">
        <v>117</v>
      </c>
      <c r="H4482" s="3" t="s">
        <v>4</v>
      </c>
      <c r="I4482" s="3" t="s">
        <v>10341</v>
      </c>
      <c r="J4482" s="3" t="s">
        <v>6</v>
      </c>
      <c r="K4482" s="3" t="s">
        <v>117</v>
      </c>
      <c r="L4482" s="3" t="s">
        <v>4</v>
      </c>
      <c r="N4482" s="3" t="s">
        <v>423</v>
      </c>
      <c r="O4482" s="3" t="s">
        <v>9</v>
      </c>
      <c r="P4482" s="3" t="s">
        <v>4</v>
      </c>
      <c r="Q4482" s="3" t="s">
        <v>10</v>
      </c>
      <c r="V4482" t="str">
        <f t="shared" si="236"/>
        <v>Remove</v>
      </c>
      <c r="W4482"/>
      <c r="X4482"/>
      <c r="Y4482"/>
      <c r="Z4482"/>
      <c r="AA4482"/>
      <c r="AC4482"/>
      <c r="AE4482"/>
    </row>
    <row r="4483" spans="1:31" hidden="1" x14ac:dyDescent="0.3">
      <c r="A4483" s="3">
        <v>3498883040</v>
      </c>
      <c r="B4483" s="3" t="s">
        <v>10337</v>
      </c>
      <c r="C4483" s="3" t="s">
        <v>10339</v>
      </c>
      <c r="D4483" s="3">
        <v>51.355431619091299</v>
      </c>
      <c r="E4483" s="3" t="s">
        <v>10342</v>
      </c>
      <c r="F4483" s="3" t="s">
        <v>6</v>
      </c>
      <c r="G4483" s="3" t="s">
        <v>117</v>
      </c>
      <c r="H4483" s="3" t="s">
        <v>4</v>
      </c>
      <c r="I4483" s="3" t="s">
        <v>10341</v>
      </c>
      <c r="J4483" s="3" t="s">
        <v>6</v>
      </c>
      <c r="K4483" s="3" t="s">
        <v>117</v>
      </c>
      <c r="L4483" s="3" t="s">
        <v>4</v>
      </c>
      <c r="N4483" s="3" t="s">
        <v>423</v>
      </c>
      <c r="O4483" s="3" t="s">
        <v>9</v>
      </c>
      <c r="P4483" s="3" t="s">
        <v>4</v>
      </c>
      <c r="Q4483" s="3" t="s">
        <v>10</v>
      </c>
      <c r="V4483" t="str">
        <f t="shared" ref="V4483:V4546" si="238">IF(ISNUMBER(S4483), "Keep", "Remove")</f>
        <v>Remove</v>
      </c>
      <c r="W4483"/>
      <c r="X4483"/>
      <c r="Y4483"/>
      <c r="Z4483"/>
      <c r="AA4483"/>
      <c r="AC4483"/>
      <c r="AE4483"/>
    </row>
    <row r="4484" spans="1:31" hidden="1" x14ac:dyDescent="0.3">
      <c r="A4484" s="3">
        <v>3498864040</v>
      </c>
      <c r="B4484" s="3" t="s">
        <v>10337</v>
      </c>
      <c r="C4484" s="3" t="s">
        <v>10079</v>
      </c>
      <c r="D4484" s="3">
        <v>384.13081191128202</v>
      </c>
      <c r="E4484" s="3" t="s">
        <v>10343</v>
      </c>
      <c r="F4484" s="3" t="s">
        <v>6</v>
      </c>
      <c r="G4484" s="3" t="s">
        <v>79</v>
      </c>
      <c r="H4484" s="3" t="s">
        <v>4</v>
      </c>
      <c r="I4484" s="3" t="s">
        <v>10344</v>
      </c>
      <c r="J4484" s="3" t="s">
        <v>2</v>
      </c>
      <c r="K4484" s="3" t="s">
        <v>208</v>
      </c>
      <c r="L4484" s="3" t="s">
        <v>4</v>
      </c>
      <c r="N4484" s="3" t="s">
        <v>329</v>
      </c>
      <c r="O4484" s="3" t="s">
        <v>9</v>
      </c>
      <c r="P4484" s="3" t="s">
        <v>4</v>
      </c>
      <c r="Q4484" s="3" t="s">
        <v>10</v>
      </c>
      <c r="V4484" t="str">
        <f t="shared" si="238"/>
        <v>Remove</v>
      </c>
      <c r="W4484"/>
      <c r="X4484"/>
      <c r="Y4484"/>
      <c r="Z4484"/>
      <c r="AA4484"/>
      <c r="AC4484"/>
      <c r="AE4484"/>
    </row>
    <row r="4485" spans="1:31" hidden="1" x14ac:dyDescent="0.3">
      <c r="A4485" s="3">
        <v>3502895040</v>
      </c>
      <c r="B4485" s="3" t="s">
        <v>10345</v>
      </c>
      <c r="C4485" s="3" t="s">
        <v>10346</v>
      </c>
      <c r="D4485" s="3">
        <v>1499.0347479227601</v>
      </c>
      <c r="E4485" s="3" t="s">
        <v>10347</v>
      </c>
      <c r="F4485" s="3" t="s">
        <v>6</v>
      </c>
      <c r="G4485" s="3" t="s">
        <v>7</v>
      </c>
      <c r="H4485" s="3" t="s">
        <v>4</v>
      </c>
      <c r="I4485" s="3" t="s">
        <v>1424</v>
      </c>
      <c r="J4485" s="3" t="s">
        <v>13</v>
      </c>
      <c r="K4485" s="3" t="s">
        <v>74</v>
      </c>
      <c r="L4485" s="3" t="s">
        <v>4</v>
      </c>
      <c r="N4485" s="3" t="s">
        <v>3776</v>
      </c>
      <c r="O4485" s="3" t="s">
        <v>9</v>
      </c>
      <c r="P4485" s="3" t="s">
        <v>4</v>
      </c>
      <c r="Q4485" s="3" t="s">
        <v>10</v>
      </c>
      <c r="V4485" t="str">
        <f t="shared" si="238"/>
        <v>Remove</v>
      </c>
      <c r="W4485"/>
      <c r="X4485"/>
      <c r="Y4485"/>
      <c r="Z4485"/>
      <c r="AA4485"/>
      <c r="AC4485"/>
      <c r="AE4485"/>
    </row>
    <row r="4486" spans="1:31" hidden="1" x14ac:dyDescent="0.3">
      <c r="A4486" s="3">
        <v>3500757040</v>
      </c>
      <c r="B4486" s="3" t="s">
        <v>10345</v>
      </c>
      <c r="C4486" s="3" t="s">
        <v>10345</v>
      </c>
      <c r="D4486" s="3">
        <v>270.42973743730897</v>
      </c>
      <c r="E4486" s="3" t="s">
        <v>10348</v>
      </c>
      <c r="F4486" s="3" t="s">
        <v>6</v>
      </c>
      <c r="G4486" s="3" t="s">
        <v>34</v>
      </c>
      <c r="H4486" s="3" t="s">
        <v>49</v>
      </c>
      <c r="I4486" s="3" t="s">
        <v>25</v>
      </c>
      <c r="J4486" s="3" t="s">
        <v>26</v>
      </c>
      <c r="K4486" s="3" t="s">
        <v>27</v>
      </c>
      <c r="L4486" s="3" t="s">
        <v>49</v>
      </c>
      <c r="N4486" s="3" t="s">
        <v>530</v>
      </c>
      <c r="O4486" s="3" t="s">
        <v>9</v>
      </c>
      <c r="P4486" s="3" t="s">
        <v>49</v>
      </c>
      <c r="Q4486" s="3" t="s">
        <v>10</v>
      </c>
      <c r="V4486" t="str">
        <f t="shared" si="238"/>
        <v>Remove</v>
      </c>
      <c r="W4486"/>
      <c r="X4486"/>
      <c r="Y4486"/>
      <c r="Z4486"/>
      <c r="AA4486"/>
      <c r="AC4486"/>
      <c r="AE4486"/>
    </row>
    <row r="4487" spans="1:31" hidden="1" x14ac:dyDescent="0.3">
      <c r="A4487" s="3">
        <v>3499952040</v>
      </c>
      <c r="B4487" s="3" t="s">
        <v>10345</v>
      </c>
      <c r="C4487" s="3" t="s">
        <v>10345</v>
      </c>
      <c r="D4487" s="3">
        <v>116.584824964359</v>
      </c>
      <c r="E4487" s="3" t="s">
        <v>10349</v>
      </c>
      <c r="F4487" s="3" t="s">
        <v>41</v>
      </c>
      <c r="G4487" s="3" t="s">
        <v>42</v>
      </c>
      <c r="H4487" s="3" t="s">
        <v>4</v>
      </c>
      <c r="I4487" s="3" t="s">
        <v>10350</v>
      </c>
      <c r="J4487" s="3" t="s">
        <v>41</v>
      </c>
      <c r="K4487" s="3" t="s">
        <v>42</v>
      </c>
      <c r="L4487" s="3" t="s">
        <v>4</v>
      </c>
      <c r="O4487" s="3" t="s">
        <v>9</v>
      </c>
      <c r="P4487" s="3" t="s">
        <v>4</v>
      </c>
      <c r="Q4487" s="3" t="s">
        <v>10</v>
      </c>
      <c r="V4487" t="str">
        <f t="shared" si="238"/>
        <v>Remove</v>
      </c>
      <c r="W4487"/>
      <c r="X4487"/>
      <c r="Y4487"/>
      <c r="Z4487"/>
      <c r="AA4487"/>
      <c r="AC4487"/>
      <c r="AE4487"/>
    </row>
    <row r="4488" spans="1:31" hidden="1" x14ac:dyDescent="0.3">
      <c r="A4488" s="3">
        <v>3508388040</v>
      </c>
      <c r="B4488" s="3" t="s">
        <v>9979</v>
      </c>
      <c r="C4488" s="3" t="s">
        <v>9979</v>
      </c>
      <c r="D4488" s="3">
        <v>98.435904765794106</v>
      </c>
      <c r="E4488" s="3" t="s">
        <v>10351</v>
      </c>
      <c r="F4488" s="3" t="s">
        <v>13</v>
      </c>
      <c r="G4488" s="3" t="s">
        <v>14</v>
      </c>
      <c r="H4488" s="3" t="s">
        <v>127</v>
      </c>
      <c r="I4488" s="3" t="s">
        <v>10352</v>
      </c>
      <c r="J4488" s="3" t="s">
        <v>6</v>
      </c>
      <c r="K4488" s="3" t="s">
        <v>58</v>
      </c>
      <c r="L4488" s="3" t="s">
        <v>211</v>
      </c>
      <c r="O4488" s="3" t="s">
        <v>9</v>
      </c>
      <c r="P4488" s="3" t="s">
        <v>127</v>
      </c>
      <c r="Q4488" s="3" t="s">
        <v>10</v>
      </c>
      <c r="V4488" t="str">
        <f t="shared" si="238"/>
        <v>Remove</v>
      </c>
      <c r="W4488"/>
      <c r="X4488"/>
      <c r="Y4488"/>
      <c r="Z4488"/>
      <c r="AA4488"/>
      <c r="AC4488"/>
      <c r="AE4488"/>
    </row>
    <row r="4489" spans="1:31" hidden="1" x14ac:dyDescent="0.3">
      <c r="A4489" s="3">
        <v>3500882040</v>
      </c>
      <c r="B4489" s="3" t="s">
        <v>9979</v>
      </c>
      <c r="C4489" s="3" t="s">
        <v>9979</v>
      </c>
      <c r="D4489" s="3">
        <v>71.427446647833804</v>
      </c>
      <c r="E4489" s="3" t="s">
        <v>10353</v>
      </c>
      <c r="F4489" s="3" t="s">
        <v>6</v>
      </c>
      <c r="G4489" s="3" t="s">
        <v>7</v>
      </c>
      <c r="H4489" s="3" t="s">
        <v>107</v>
      </c>
      <c r="I4489" s="3" t="s">
        <v>9169</v>
      </c>
      <c r="J4489" s="3" t="s">
        <v>6</v>
      </c>
      <c r="K4489" s="3" t="s">
        <v>34</v>
      </c>
      <c r="L4489" s="3" t="s">
        <v>239</v>
      </c>
      <c r="O4489" s="3" t="s">
        <v>9</v>
      </c>
      <c r="P4489" s="3" t="s">
        <v>107</v>
      </c>
      <c r="Q4489" s="3" t="s">
        <v>10</v>
      </c>
      <c r="V4489" t="str">
        <f t="shared" si="238"/>
        <v>Remove</v>
      </c>
      <c r="W4489"/>
      <c r="X4489"/>
      <c r="Y4489"/>
      <c r="Z4489"/>
      <c r="AA4489"/>
      <c r="AC4489"/>
      <c r="AE4489"/>
    </row>
    <row r="4490" spans="1:31" hidden="1" x14ac:dyDescent="0.3">
      <c r="A4490" s="3">
        <v>3416848040</v>
      </c>
      <c r="B4490" s="3" t="s">
        <v>9979</v>
      </c>
      <c r="C4490" s="3" t="s">
        <v>9979</v>
      </c>
      <c r="D4490" s="3">
        <v>163.35198268469</v>
      </c>
      <c r="E4490" s="3" t="s">
        <v>10354</v>
      </c>
      <c r="F4490" s="3" t="s">
        <v>41</v>
      </c>
      <c r="G4490" s="3" t="s">
        <v>144</v>
      </c>
      <c r="H4490" s="3" t="s">
        <v>127</v>
      </c>
      <c r="I4490" s="3" t="s">
        <v>10355</v>
      </c>
      <c r="J4490" s="3" t="s">
        <v>41</v>
      </c>
      <c r="K4490" s="3" t="s">
        <v>144</v>
      </c>
      <c r="L4490" s="3" t="s">
        <v>127</v>
      </c>
      <c r="O4490" s="3" t="s">
        <v>9</v>
      </c>
      <c r="P4490" s="3" t="s">
        <v>127</v>
      </c>
      <c r="Q4490" s="3" t="s">
        <v>10</v>
      </c>
      <c r="V4490" t="str">
        <f t="shared" si="238"/>
        <v>Remove</v>
      </c>
      <c r="W4490"/>
      <c r="X4490"/>
      <c r="Y4490"/>
      <c r="Z4490"/>
      <c r="AA4490"/>
      <c r="AC4490"/>
      <c r="AE4490"/>
    </row>
    <row r="4491" spans="1:31" hidden="1" x14ac:dyDescent="0.3">
      <c r="A4491" s="3">
        <v>3444868040</v>
      </c>
      <c r="B4491" s="3" t="s">
        <v>10356</v>
      </c>
      <c r="C4491" s="3" t="s">
        <v>10356</v>
      </c>
      <c r="D4491" s="3">
        <v>184.99925561797801</v>
      </c>
      <c r="E4491" s="3" t="s">
        <v>10357</v>
      </c>
      <c r="F4491" s="3" t="s">
        <v>13</v>
      </c>
      <c r="G4491" s="3" t="s">
        <v>838</v>
      </c>
      <c r="H4491" s="3" t="s">
        <v>107</v>
      </c>
      <c r="I4491" s="3" t="s">
        <v>10358</v>
      </c>
      <c r="J4491" s="3" t="s">
        <v>62</v>
      </c>
      <c r="K4491" s="3" t="s">
        <v>113</v>
      </c>
      <c r="L4491" s="3" t="s">
        <v>548</v>
      </c>
      <c r="O4491" s="3" t="s">
        <v>9</v>
      </c>
      <c r="P4491" s="3" t="s">
        <v>107</v>
      </c>
      <c r="Q4491" s="3" t="s">
        <v>10</v>
      </c>
      <c r="V4491" t="str">
        <f t="shared" si="238"/>
        <v>Remove</v>
      </c>
      <c r="W4491"/>
      <c r="X4491"/>
      <c r="Y4491"/>
      <c r="Z4491"/>
      <c r="AA4491"/>
      <c r="AC4491"/>
      <c r="AE4491"/>
    </row>
    <row r="4492" spans="1:31" ht="28.8" x14ac:dyDescent="0.3">
      <c r="A4492" s="3">
        <v>3519013040</v>
      </c>
      <c r="B4492" s="3" t="s">
        <v>9170</v>
      </c>
      <c r="C4492" s="3" t="s">
        <v>9170</v>
      </c>
      <c r="D4492" s="3">
        <v>77.164560987597199</v>
      </c>
      <c r="E4492" s="3" t="s">
        <v>10359</v>
      </c>
      <c r="F4492" s="3" t="s">
        <v>191</v>
      </c>
      <c r="G4492" s="3" t="s">
        <v>192</v>
      </c>
      <c r="H4492" s="3" t="s">
        <v>16004</v>
      </c>
      <c r="I4492" s="3" t="s">
        <v>10360</v>
      </c>
      <c r="J4492" s="3" t="s">
        <v>26</v>
      </c>
      <c r="K4492" s="3" t="s">
        <v>27</v>
      </c>
      <c r="L4492" s="3" t="s">
        <v>4</v>
      </c>
      <c r="M4492" s="3" t="s">
        <v>6096</v>
      </c>
      <c r="O4492" s="3" t="s">
        <v>9</v>
      </c>
      <c r="P4492" s="3" t="s">
        <v>4</v>
      </c>
      <c r="Q4492" s="3" t="s">
        <v>10</v>
      </c>
      <c r="R4492" s="2" t="s">
        <v>482</v>
      </c>
      <c r="S4492" s="3">
        <v>14.74</v>
      </c>
      <c r="T4492" s="3">
        <v>-1.31</v>
      </c>
      <c r="U4492" s="3">
        <v>16.399999999999999</v>
      </c>
      <c r="V4492" s="3" t="str">
        <f t="shared" si="238"/>
        <v>Keep</v>
      </c>
      <c r="W4492" s="2" t="str">
        <f>MID(B4492, 5, 11)</f>
        <v>Jan 13 2020</v>
      </c>
      <c r="X4492" s="3">
        <f t="shared" ref="X4492" si="239">VALUE(RIGHT(W4492,4))</f>
        <v>2020</v>
      </c>
      <c r="Y4492" s="2" t="str">
        <f>H4492&amp;X4492</f>
        <v>china2020</v>
      </c>
      <c r="Z4492" s="1" t="s">
        <v>16104</v>
      </c>
      <c r="AA4492" s="1">
        <f>IFERROR(VLOOKUP(Z4492, RISKSHEET!$A$2:$G$1000, 4, FALSE), "Missing")</f>
        <v>-0.102505102753639</v>
      </c>
      <c r="AB4492">
        <f>IFERROR(VLOOKUP(Z4492, RISKSHEET!$A$2:$G$1000, 5, FALSE), "Missing")</f>
        <v>-0.47412785887718201</v>
      </c>
      <c r="AC4492" s="1">
        <f>IFERROR(VLOOKUP(Z4492, RISKSHEET!$A$2:$G$1000, 6, FALSE), "Missing")</f>
        <v>0.64397168159484897</v>
      </c>
      <c r="AD4492" t="str">
        <f>_xlfn.XLOOKUP(Z4492, CREDITRATING!I:I, CREDITRATING!E:E, "Missing")</f>
        <v>A+</v>
      </c>
      <c r="AE4492" s="1">
        <f>_xlfn.XLOOKUP(Z4492, CREDITRATING!I:I, CREDITRATING!F:F, "Missing")</f>
        <v>5</v>
      </c>
    </row>
    <row r="4493" spans="1:31" hidden="1" x14ac:dyDescent="0.3">
      <c r="A4493" s="3">
        <v>3509207040</v>
      </c>
      <c r="B4493" s="3" t="s">
        <v>9170</v>
      </c>
      <c r="C4493" s="3" t="s">
        <v>9170</v>
      </c>
      <c r="D4493" s="3">
        <v>209.60420943074399</v>
      </c>
      <c r="E4493" s="3" t="s">
        <v>10361</v>
      </c>
      <c r="F4493" s="3" t="s">
        <v>62</v>
      </c>
      <c r="G4493" s="3" t="s">
        <v>328</v>
      </c>
      <c r="H4493" s="3" t="s">
        <v>4</v>
      </c>
      <c r="I4493" s="3" t="s">
        <v>10362</v>
      </c>
      <c r="J4493" s="3" t="s">
        <v>62</v>
      </c>
      <c r="K4493" s="3" t="s">
        <v>328</v>
      </c>
      <c r="L4493" s="3" t="s">
        <v>4</v>
      </c>
      <c r="O4493" s="3" t="s">
        <v>9</v>
      </c>
      <c r="P4493" s="3" t="s">
        <v>4</v>
      </c>
      <c r="Q4493" s="3" t="s">
        <v>10</v>
      </c>
      <c r="V4493" t="str">
        <f t="shared" si="238"/>
        <v>Remove</v>
      </c>
      <c r="W4493"/>
      <c r="X4493"/>
      <c r="Y4493"/>
      <c r="Z4493"/>
      <c r="AA4493"/>
      <c r="AC4493"/>
      <c r="AE4493"/>
    </row>
    <row r="4494" spans="1:31" hidden="1" x14ac:dyDescent="0.3">
      <c r="A4494" s="3">
        <v>3502332040</v>
      </c>
      <c r="B4494" s="3" t="s">
        <v>9170</v>
      </c>
      <c r="C4494" s="3" t="s">
        <v>9170</v>
      </c>
      <c r="D4494" s="3">
        <v>96.322819393448796</v>
      </c>
      <c r="E4494" s="3" t="s">
        <v>87</v>
      </c>
      <c r="F4494" s="3" t="s">
        <v>62</v>
      </c>
      <c r="G4494" s="3" t="s">
        <v>88</v>
      </c>
      <c r="H4494" s="3" t="s">
        <v>4</v>
      </c>
      <c r="I4494" s="3" t="s">
        <v>10363</v>
      </c>
      <c r="J4494" s="3" t="s">
        <v>26</v>
      </c>
      <c r="K4494" s="3" t="s">
        <v>27</v>
      </c>
      <c r="L4494" s="3" t="s">
        <v>4</v>
      </c>
      <c r="O4494" s="3" t="s">
        <v>9</v>
      </c>
      <c r="P4494" s="3" t="s">
        <v>4</v>
      </c>
      <c r="Q4494" s="3" t="s">
        <v>10</v>
      </c>
      <c r="V4494" t="str">
        <f t="shared" si="238"/>
        <v>Remove</v>
      </c>
      <c r="W4494"/>
      <c r="X4494"/>
      <c r="Y4494"/>
      <c r="Z4494"/>
      <c r="AA4494"/>
      <c r="AC4494"/>
      <c r="AE4494"/>
    </row>
    <row r="4495" spans="1:31" ht="28.8" x14ac:dyDescent="0.3">
      <c r="A4495" s="3">
        <v>3501156040</v>
      </c>
      <c r="B4495" s="3" t="s">
        <v>9170</v>
      </c>
      <c r="C4495" s="3" t="s">
        <v>9170</v>
      </c>
      <c r="D4495" s="3">
        <v>407.53346439619497</v>
      </c>
      <c r="E4495" s="3" t="s">
        <v>10364</v>
      </c>
      <c r="F4495" s="3" t="s">
        <v>6</v>
      </c>
      <c r="G4495" s="3" t="s">
        <v>117</v>
      </c>
      <c r="H4495" s="3" t="s">
        <v>16004</v>
      </c>
      <c r="I4495" s="3" t="s">
        <v>10365</v>
      </c>
      <c r="J4495" s="3" t="s">
        <v>6</v>
      </c>
      <c r="K4495" s="3" t="s">
        <v>117</v>
      </c>
      <c r="L4495" s="3" t="s">
        <v>4</v>
      </c>
      <c r="N4495" s="3" t="s">
        <v>1906</v>
      </c>
      <c r="O4495" s="3" t="s">
        <v>9</v>
      </c>
      <c r="P4495" s="3" t="s">
        <v>4</v>
      </c>
      <c r="Q4495" s="3" t="s">
        <v>10</v>
      </c>
      <c r="R4495" s="2" t="s">
        <v>303</v>
      </c>
      <c r="S4495" s="3">
        <v>-13.37</v>
      </c>
      <c r="T4495" s="3">
        <v>-8.73</v>
      </c>
      <c r="U4495" s="3">
        <v>-1.92</v>
      </c>
      <c r="V4495" s="3" t="str">
        <f t="shared" si="238"/>
        <v>Keep</v>
      </c>
      <c r="W4495" s="2" t="str">
        <f>MID(B4495, 5, 11)</f>
        <v>Jan 13 2020</v>
      </c>
      <c r="X4495" s="3">
        <f t="shared" ref="X4495" si="240">VALUE(RIGHT(W4495,4))</f>
        <v>2020</v>
      </c>
      <c r="Y4495" s="2" t="str">
        <f>H4495&amp;X4495</f>
        <v>china2020</v>
      </c>
      <c r="Z4495" s="1" t="s">
        <v>16104</v>
      </c>
      <c r="AA4495" s="1">
        <f>IFERROR(VLOOKUP(Z4495, RISKSHEET!$A$2:$G$1000, 4, FALSE), "Missing")</f>
        <v>-0.102505102753639</v>
      </c>
      <c r="AB4495">
        <f>IFERROR(VLOOKUP(Z4495, RISKSHEET!$A$2:$G$1000, 5, FALSE), "Missing")</f>
        <v>-0.47412785887718201</v>
      </c>
      <c r="AC4495" s="1">
        <f>IFERROR(VLOOKUP(Z4495, RISKSHEET!$A$2:$G$1000, 6, FALSE), "Missing")</f>
        <v>0.64397168159484897</v>
      </c>
      <c r="AD4495" t="str">
        <f>_xlfn.XLOOKUP(Z4495, CREDITRATING!I:I, CREDITRATING!E:E, "Missing")</f>
        <v>A+</v>
      </c>
      <c r="AE4495" s="1">
        <f>_xlfn.XLOOKUP(Z4495, CREDITRATING!I:I, CREDITRATING!F:F, "Missing")</f>
        <v>5</v>
      </c>
    </row>
    <row r="4496" spans="1:31" hidden="1" x14ac:dyDescent="0.3">
      <c r="A4496" s="3">
        <v>3502200040</v>
      </c>
      <c r="B4496" s="3" t="s">
        <v>9660</v>
      </c>
      <c r="C4496" s="3" t="s">
        <v>10366</v>
      </c>
      <c r="D4496" s="3">
        <v>60.451947072137401</v>
      </c>
      <c r="E4496" s="3" t="s">
        <v>10367</v>
      </c>
      <c r="F4496" s="3" t="s">
        <v>13</v>
      </c>
      <c r="G4496" s="3" t="s">
        <v>155</v>
      </c>
      <c r="H4496" s="3" t="s">
        <v>4</v>
      </c>
      <c r="I4496" s="3" t="s">
        <v>10368</v>
      </c>
      <c r="J4496" s="3" t="s">
        <v>6</v>
      </c>
      <c r="K4496" s="3" t="s">
        <v>234</v>
      </c>
      <c r="L4496" s="3" t="s">
        <v>4</v>
      </c>
      <c r="N4496" s="3" t="s">
        <v>10369</v>
      </c>
      <c r="O4496" s="3" t="s">
        <v>9</v>
      </c>
      <c r="P4496" s="3" t="s">
        <v>4</v>
      </c>
      <c r="Q4496" s="3" t="s">
        <v>10</v>
      </c>
      <c r="V4496" t="str">
        <f t="shared" si="238"/>
        <v>Remove</v>
      </c>
      <c r="W4496"/>
      <c r="X4496"/>
      <c r="Y4496"/>
      <c r="Z4496"/>
      <c r="AA4496"/>
      <c r="AC4496"/>
      <c r="AE4496"/>
    </row>
    <row r="4497" spans="1:31" hidden="1" x14ac:dyDescent="0.3">
      <c r="A4497" s="3">
        <v>3502199040</v>
      </c>
      <c r="B4497" s="3" t="s">
        <v>9660</v>
      </c>
      <c r="C4497" s="3" t="s">
        <v>10366</v>
      </c>
      <c r="D4497" s="3">
        <v>94.620596599152705</v>
      </c>
      <c r="E4497" s="3" t="s">
        <v>10370</v>
      </c>
      <c r="F4497" s="3" t="s">
        <v>98</v>
      </c>
      <c r="G4497" s="3" t="s">
        <v>99</v>
      </c>
      <c r="H4497" s="3" t="s">
        <v>4</v>
      </c>
      <c r="I4497" s="3" t="s">
        <v>10368</v>
      </c>
      <c r="J4497" s="3" t="s">
        <v>6</v>
      </c>
      <c r="K4497" s="3" t="s">
        <v>234</v>
      </c>
      <c r="L4497" s="3" t="s">
        <v>4</v>
      </c>
      <c r="N4497" s="3" t="s">
        <v>10369</v>
      </c>
      <c r="O4497" s="3" t="s">
        <v>9</v>
      </c>
      <c r="P4497" s="3" t="s">
        <v>4</v>
      </c>
      <c r="Q4497" s="3" t="s">
        <v>10</v>
      </c>
      <c r="V4497" t="str">
        <f t="shared" si="238"/>
        <v>Remove</v>
      </c>
      <c r="W4497"/>
      <c r="X4497"/>
      <c r="Y4497"/>
      <c r="Z4497"/>
      <c r="AA4497"/>
      <c r="AC4497"/>
      <c r="AE4497"/>
    </row>
    <row r="4498" spans="1:31" ht="28.8" x14ac:dyDescent="0.3">
      <c r="A4498" s="3">
        <v>3502958040</v>
      </c>
      <c r="B4498" s="3" t="s">
        <v>10204</v>
      </c>
      <c r="C4498" s="3" t="s">
        <v>10204</v>
      </c>
      <c r="D4498" s="3">
        <v>982.25240472719304</v>
      </c>
      <c r="E4498" s="3" t="s">
        <v>10113</v>
      </c>
      <c r="F4498" s="3" t="s">
        <v>6</v>
      </c>
      <c r="G4498" s="3" t="s">
        <v>34</v>
      </c>
      <c r="H4498" s="3" t="s">
        <v>127</v>
      </c>
      <c r="I4498" s="3" t="s">
        <v>10114</v>
      </c>
      <c r="J4498" s="3" t="s">
        <v>6</v>
      </c>
      <c r="K4498" s="3" t="s">
        <v>34</v>
      </c>
      <c r="L4498" s="3" t="s">
        <v>127</v>
      </c>
      <c r="M4498" s="3" t="s">
        <v>541</v>
      </c>
      <c r="O4498" s="3" t="s">
        <v>9</v>
      </c>
      <c r="P4498" s="3" t="s">
        <v>127</v>
      </c>
      <c r="Q4498" s="3" t="s">
        <v>10</v>
      </c>
      <c r="R4498" s="2" t="s">
        <v>6518</v>
      </c>
      <c r="S4498" s="3">
        <v>3.33</v>
      </c>
      <c r="T4498" s="3">
        <v>2.66</v>
      </c>
      <c r="U4498" s="3">
        <v>5.27</v>
      </c>
      <c r="V4498" s="3" t="str">
        <f t="shared" si="238"/>
        <v>Keep</v>
      </c>
      <c r="W4498" s="2" t="str">
        <f>MID(B4498, 5, 11)</f>
        <v>Jan 15 2020</v>
      </c>
      <c r="X4498" s="3">
        <f t="shared" ref="X4498" si="241">VALUE(RIGHT(W4498,4))</f>
        <v>2020</v>
      </c>
      <c r="Y4498" s="2" t="str">
        <f>H4498&amp;X4498</f>
        <v>Russia2020</v>
      </c>
      <c r="Z4498" s="1" t="s">
        <v>16105</v>
      </c>
      <c r="AA4498" s="1">
        <f>IFERROR(VLOOKUP(Z4498, RISKSHEET!$A$2:$G$1000, 4, FALSE), "Missing")</f>
        <v>-0.80521035194396995</v>
      </c>
      <c r="AB4498">
        <f>IFERROR(VLOOKUP(Z4498, RISKSHEET!$A$2:$G$1000, 5, FALSE), "Missing")</f>
        <v>-0.66740739345550504</v>
      </c>
      <c r="AC4498" s="1">
        <f>IFERROR(VLOOKUP(Z4498, RISKSHEET!$A$2:$G$1000, 6, FALSE), "Missing")</f>
        <v>-0.111088737845421</v>
      </c>
      <c r="AD4498" t="str">
        <f>_xlfn.XLOOKUP(Z4498, CREDITRATING!I:I, CREDITRATING!E:E, "Missing")</f>
        <v>BBB-</v>
      </c>
      <c r="AE4498" s="1">
        <f>_xlfn.XLOOKUP(Z4498, CREDITRATING!I:I, CREDITRATING!F:F, "Missing")</f>
        <v>10</v>
      </c>
    </row>
    <row r="4499" spans="1:31" hidden="1" x14ac:dyDescent="0.3">
      <c r="A4499" s="3">
        <v>3502852040</v>
      </c>
      <c r="B4499" s="3" t="s">
        <v>10204</v>
      </c>
      <c r="C4499" s="3" t="s">
        <v>10204</v>
      </c>
      <c r="D4499" s="3">
        <v>116.21656957740799</v>
      </c>
      <c r="E4499" s="3" t="s">
        <v>1838</v>
      </c>
      <c r="F4499" s="3" t="s">
        <v>13</v>
      </c>
      <c r="G4499" s="3" t="s">
        <v>65</v>
      </c>
      <c r="H4499" s="3" t="s">
        <v>4</v>
      </c>
      <c r="I4499" s="3" t="s">
        <v>10372</v>
      </c>
      <c r="J4499" s="3" t="s">
        <v>13</v>
      </c>
      <c r="K4499" s="3" t="s">
        <v>65</v>
      </c>
      <c r="L4499" s="3" t="s">
        <v>4</v>
      </c>
      <c r="N4499" s="3" t="s">
        <v>8</v>
      </c>
      <c r="O4499" s="3" t="s">
        <v>9</v>
      </c>
      <c r="P4499" s="3" t="s">
        <v>4</v>
      </c>
      <c r="Q4499" s="3" t="s">
        <v>10</v>
      </c>
      <c r="V4499" t="str">
        <f t="shared" si="238"/>
        <v>Remove</v>
      </c>
      <c r="W4499"/>
      <c r="X4499"/>
      <c r="Y4499"/>
      <c r="Z4499"/>
      <c r="AA4499"/>
      <c r="AC4499"/>
      <c r="AE4499"/>
    </row>
    <row r="4500" spans="1:31" hidden="1" x14ac:dyDescent="0.3">
      <c r="A4500" s="3">
        <v>3585399040</v>
      </c>
      <c r="B4500" s="3" t="s">
        <v>10373</v>
      </c>
      <c r="C4500" s="3" t="s">
        <v>10373</v>
      </c>
      <c r="D4500" s="3">
        <v>198.84178289960701</v>
      </c>
      <c r="E4500" s="3" t="s">
        <v>10374</v>
      </c>
      <c r="F4500" s="3" t="s">
        <v>2</v>
      </c>
      <c r="G4500" s="3" t="s">
        <v>208</v>
      </c>
      <c r="H4500" s="3" t="s">
        <v>4</v>
      </c>
      <c r="I4500" s="3" t="s">
        <v>10375</v>
      </c>
      <c r="J4500" s="3" t="s">
        <v>13</v>
      </c>
      <c r="K4500" s="3" t="s">
        <v>14</v>
      </c>
      <c r="L4500" s="3" t="s">
        <v>4</v>
      </c>
      <c r="O4500" s="3" t="s">
        <v>9</v>
      </c>
      <c r="P4500" s="3" t="s">
        <v>4</v>
      </c>
      <c r="Q4500" s="3" t="s">
        <v>10</v>
      </c>
      <c r="V4500" t="str">
        <f t="shared" si="238"/>
        <v>Remove</v>
      </c>
      <c r="W4500"/>
      <c r="X4500"/>
      <c r="Y4500"/>
      <c r="Z4500"/>
      <c r="AA4500"/>
      <c r="AC4500"/>
      <c r="AE4500"/>
    </row>
    <row r="4501" spans="1:31" hidden="1" x14ac:dyDescent="0.3">
      <c r="A4501" s="3">
        <v>3502891040</v>
      </c>
      <c r="B4501" s="3" t="s">
        <v>10373</v>
      </c>
      <c r="C4501" s="3" t="s">
        <v>10373</v>
      </c>
      <c r="D4501" s="3">
        <v>145.139987517961</v>
      </c>
      <c r="E4501" s="3" t="s">
        <v>10376</v>
      </c>
      <c r="F4501" s="3" t="s">
        <v>41</v>
      </c>
      <c r="G4501" s="3" t="s">
        <v>42</v>
      </c>
      <c r="H4501" s="3" t="s">
        <v>4</v>
      </c>
      <c r="I4501" s="3" t="s">
        <v>10377</v>
      </c>
      <c r="J4501" s="3" t="s">
        <v>26</v>
      </c>
      <c r="K4501" s="3" t="s">
        <v>27</v>
      </c>
      <c r="L4501" s="3" t="s">
        <v>4</v>
      </c>
      <c r="O4501" s="3" t="s">
        <v>9</v>
      </c>
      <c r="P4501" s="3" t="s">
        <v>4</v>
      </c>
      <c r="Q4501" s="3" t="s">
        <v>10</v>
      </c>
      <c r="V4501" t="str">
        <f t="shared" si="238"/>
        <v>Remove</v>
      </c>
      <c r="W4501"/>
      <c r="X4501"/>
      <c r="Y4501"/>
      <c r="Z4501"/>
      <c r="AA4501"/>
      <c r="AC4501"/>
      <c r="AE4501"/>
    </row>
    <row r="4502" spans="1:31" hidden="1" x14ac:dyDescent="0.3">
      <c r="A4502" s="3">
        <v>3512535040</v>
      </c>
      <c r="B4502" s="3" t="s">
        <v>10378</v>
      </c>
      <c r="C4502" s="3" t="s">
        <v>10378</v>
      </c>
      <c r="D4502" s="3">
        <v>330.92643487618</v>
      </c>
      <c r="E4502" s="3" t="s">
        <v>10379</v>
      </c>
      <c r="F4502" s="3" t="s">
        <v>6</v>
      </c>
      <c r="G4502" s="3" t="s">
        <v>34</v>
      </c>
      <c r="H4502" s="3" t="s">
        <v>4</v>
      </c>
      <c r="I4502" s="3" t="s">
        <v>25</v>
      </c>
      <c r="J4502" s="3" t="s">
        <v>26</v>
      </c>
      <c r="K4502" s="3" t="s">
        <v>27</v>
      </c>
      <c r="L4502" s="3" t="s">
        <v>4</v>
      </c>
      <c r="O4502" s="3" t="s">
        <v>9</v>
      </c>
      <c r="P4502" s="3" t="s">
        <v>4</v>
      </c>
      <c r="Q4502" s="3" t="s">
        <v>10</v>
      </c>
      <c r="V4502" t="str">
        <f t="shared" si="238"/>
        <v>Remove</v>
      </c>
      <c r="W4502"/>
      <c r="X4502"/>
      <c r="Y4502"/>
      <c r="Z4502"/>
      <c r="AA4502"/>
      <c r="AC4502"/>
      <c r="AE4502"/>
    </row>
    <row r="4503" spans="1:31" hidden="1" x14ac:dyDescent="0.3">
      <c r="A4503" s="3">
        <v>3507955040</v>
      </c>
      <c r="B4503" s="3" t="s">
        <v>10378</v>
      </c>
      <c r="C4503" s="3" t="s">
        <v>10378</v>
      </c>
      <c r="D4503" s="3">
        <v>145.41435821373</v>
      </c>
      <c r="E4503" s="3" t="s">
        <v>10380</v>
      </c>
      <c r="F4503" s="3" t="s">
        <v>2</v>
      </c>
      <c r="G4503" s="3" t="s">
        <v>3</v>
      </c>
      <c r="H4503" s="3" t="s">
        <v>4</v>
      </c>
      <c r="I4503" s="3" t="s">
        <v>10381</v>
      </c>
      <c r="J4503" s="3" t="s">
        <v>2</v>
      </c>
      <c r="K4503" s="3" t="s">
        <v>282</v>
      </c>
      <c r="L4503" s="3" t="s">
        <v>4</v>
      </c>
      <c r="O4503" s="3" t="s">
        <v>9</v>
      </c>
      <c r="P4503" s="3" t="s">
        <v>4</v>
      </c>
      <c r="Q4503" s="3" t="s">
        <v>10</v>
      </c>
      <c r="V4503" t="str">
        <f t="shared" si="238"/>
        <v>Remove</v>
      </c>
      <c r="W4503"/>
      <c r="X4503"/>
      <c r="Y4503"/>
      <c r="Z4503"/>
      <c r="AA4503"/>
      <c r="AC4503"/>
      <c r="AE4503"/>
    </row>
    <row r="4504" spans="1:31" hidden="1" x14ac:dyDescent="0.3">
      <c r="A4504" s="3">
        <v>3511006040</v>
      </c>
      <c r="B4504" s="3" t="s">
        <v>10042</v>
      </c>
      <c r="C4504" s="3" t="s">
        <v>10042</v>
      </c>
      <c r="D4504" s="3">
        <v>437.38791934566802</v>
      </c>
      <c r="E4504" s="3" t="s">
        <v>10382</v>
      </c>
      <c r="F4504" s="3" t="s">
        <v>83</v>
      </c>
      <c r="G4504" s="3" t="s">
        <v>84</v>
      </c>
      <c r="H4504" s="3" t="s">
        <v>4</v>
      </c>
      <c r="I4504" s="3" t="s">
        <v>10383</v>
      </c>
      <c r="J4504" s="3" t="s">
        <v>26</v>
      </c>
      <c r="K4504" s="3" t="s">
        <v>72</v>
      </c>
      <c r="L4504" s="3" t="s">
        <v>4</v>
      </c>
      <c r="O4504" s="3" t="s">
        <v>9</v>
      </c>
      <c r="P4504" s="3" t="s">
        <v>4</v>
      </c>
      <c r="Q4504" s="3" t="s">
        <v>10</v>
      </c>
      <c r="V4504" t="str">
        <f t="shared" si="238"/>
        <v>Remove</v>
      </c>
      <c r="W4504"/>
      <c r="X4504"/>
      <c r="Y4504"/>
      <c r="Z4504"/>
      <c r="AA4504"/>
      <c r="AC4504"/>
      <c r="AE4504"/>
    </row>
    <row r="4505" spans="1:31" ht="28.8" x14ac:dyDescent="0.3">
      <c r="A4505" s="3">
        <v>3511916040</v>
      </c>
      <c r="B4505" s="3" t="s">
        <v>10384</v>
      </c>
      <c r="C4505" s="3" t="s">
        <v>10384</v>
      </c>
      <c r="D4505" s="3">
        <v>110.014288005365</v>
      </c>
      <c r="E4505" s="3" t="s">
        <v>10385</v>
      </c>
      <c r="F4505" s="3" t="s">
        <v>18</v>
      </c>
      <c r="G4505" s="3" t="s">
        <v>186</v>
      </c>
      <c r="H4505" s="3" t="s">
        <v>16004</v>
      </c>
      <c r="I4505" s="3" t="s">
        <v>10386</v>
      </c>
      <c r="J4505" s="3" t="s">
        <v>26</v>
      </c>
      <c r="K4505" s="3" t="s">
        <v>27</v>
      </c>
      <c r="L4505" s="3" t="s">
        <v>4</v>
      </c>
      <c r="M4505" s="3" t="s">
        <v>146</v>
      </c>
      <c r="N4505" s="3" t="s">
        <v>10387</v>
      </c>
      <c r="O4505" s="3" t="s">
        <v>9</v>
      </c>
      <c r="P4505" s="3" t="s">
        <v>4</v>
      </c>
      <c r="Q4505" s="3" t="s">
        <v>10</v>
      </c>
      <c r="R4505" s="2" t="s">
        <v>28</v>
      </c>
      <c r="S4505" s="3">
        <v>15.98</v>
      </c>
      <c r="T4505" s="3">
        <v>22.66</v>
      </c>
      <c r="U4505" s="3">
        <v>49.85</v>
      </c>
      <c r="V4505" s="3" t="str">
        <f t="shared" si="238"/>
        <v>Keep</v>
      </c>
      <c r="W4505" s="2" t="str">
        <f>MID(B4505, 5, 11)</f>
        <v>Jan 20 2020</v>
      </c>
      <c r="X4505" s="3">
        <f t="shared" ref="X4505" si="242">VALUE(RIGHT(W4505,4))</f>
        <v>2020</v>
      </c>
      <c r="Y4505" s="2" t="str">
        <f>H4505&amp;X4505</f>
        <v>china2020</v>
      </c>
      <c r="Z4505" s="1" t="s">
        <v>16104</v>
      </c>
      <c r="AA4505" s="1">
        <f>IFERROR(VLOOKUP(Z4505, RISKSHEET!$A$2:$G$1000, 4, FALSE), "Missing")</f>
        <v>-0.102505102753639</v>
      </c>
      <c r="AB4505">
        <f>IFERROR(VLOOKUP(Z4505, RISKSHEET!$A$2:$G$1000, 5, FALSE), "Missing")</f>
        <v>-0.47412785887718201</v>
      </c>
      <c r="AC4505" s="1">
        <f>IFERROR(VLOOKUP(Z4505, RISKSHEET!$A$2:$G$1000, 6, FALSE), "Missing")</f>
        <v>0.64397168159484897</v>
      </c>
      <c r="AD4505" t="str">
        <f>_xlfn.XLOOKUP(Z4505, CREDITRATING!I:I, CREDITRATING!E:E, "Missing")</f>
        <v>A+</v>
      </c>
      <c r="AE4505" s="1">
        <f>_xlfn.XLOOKUP(Z4505, CREDITRATING!I:I, CREDITRATING!F:F, "Missing")</f>
        <v>5</v>
      </c>
    </row>
    <row r="4506" spans="1:31" hidden="1" x14ac:dyDescent="0.3">
      <c r="A4506" s="3">
        <v>3504148040</v>
      </c>
      <c r="B4506" s="3" t="s">
        <v>10384</v>
      </c>
      <c r="C4506" s="3" t="s">
        <v>10384</v>
      </c>
      <c r="D4506" s="3">
        <v>147.244310312149</v>
      </c>
      <c r="E4506" s="3" t="s">
        <v>10388</v>
      </c>
      <c r="F4506" s="3" t="s">
        <v>62</v>
      </c>
      <c r="G4506" s="3" t="s">
        <v>210</v>
      </c>
      <c r="H4506" s="3" t="s">
        <v>4</v>
      </c>
      <c r="I4506" s="3" t="s">
        <v>25</v>
      </c>
      <c r="J4506" s="3" t="s">
        <v>26</v>
      </c>
      <c r="K4506" s="3" t="s">
        <v>27</v>
      </c>
      <c r="L4506" s="3" t="s">
        <v>4</v>
      </c>
      <c r="O4506" s="3" t="s">
        <v>9</v>
      </c>
      <c r="P4506" s="3" t="s">
        <v>4</v>
      </c>
      <c r="Q4506" s="3" t="s">
        <v>10</v>
      </c>
      <c r="V4506" t="str">
        <f t="shared" si="238"/>
        <v>Remove</v>
      </c>
      <c r="W4506"/>
      <c r="X4506"/>
      <c r="Y4506"/>
      <c r="Z4506"/>
      <c r="AA4506"/>
      <c r="AC4506"/>
      <c r="AE4506"/>
    </row>
    <row r="4507" spans="1:31" hidden="1" x14ac:dyDescent="0.3">
      <c r="A4507" s="3">
        <v>3505388040</v>
      </c>
      <c r="B4507" s="3" t="s">
        <v>10079</v>
      </c>
      <c r="C4507" s="3" t="s">
        <v>10389</v>
      </c>
      <c r="D4507" s="3">
        <v>344.03366246478703</v>
      </c>
      <c r="E4507" s="3" t="s">
        <v>10390</v>
      </c>
      <c r="F4507" s="3" t="s">
        <v>6</v>
      </c>
      <c r="G4507" s="3" t="s">
        <v>234</v>
      </c>
      <c r="H4507" s="3" t="s">
        <v>4</v>
      </c>
      <c r="I4507" s="3" t="s">
        <v>7885</v>
      </c>
      <c r="J4507" s="3" t="s">
        <v>6</v>
      </c>
      <c r="K4507" s="3" t="s">
        <v>117</v>
      </c>
      <c r="L4507" s="3" t="s">
        <v>4</v>
      </c>
      <c r="O4507" s="3" t="s">
        <v>9</v>
      </c>
      <c r="P4507" s="3" t="s">
        <v>4</v>
      </c>
      <c r="Q4507" s="3" t="s">
        <v>10</v>
      </c>
      <c r="V4507" t="str">
        <f t="shared" si="238"/>
        <v>Remove</v>
      </c>
      <c r="W4507"/>
      <c r="X4507"/>
      <c r="Y4507"/>
      <c r="Z4507"/>
      <c r="AA4507"/>
      <c r="AC4507"/>
      <c r="AE4507"/>
    </row>
    <row r="4508" spans="1:31" ht="43.2" x14ac:dyDescent="0.3">
      <c r="A4508" s="3">
        <v>3513877040</v>
      </c>
      <c r="B4508" s="3" t="s">
        <v>10108</v>
      </c>
      <c r="C4508" s="3" t="s">
        <v>10391</v>
      </c>
      <c r="D4508" s="3">
        <v>33853.170062106903</v>
      </c>
      <c r="E4508" s="3" t="s">
        <v>10392</v>
      </c>
      <c r="F4508" s="3" t="s">
        <v>26</v>
      </c>
      <c r="G4508" s="3" t="s">
        <v>175</v>
      </c>
      <c r="H4508" s="3" t="s">
        <v>127</v>
      </c>
      <c r="I4508" s="3" t="s">
        <v>10393</v>
      </c>
      <c r="J4508" s="3" t="s">
        <v>26</v>
      </c>
      <c r="K4508" s="3" t="s">
        <v>511</v>
      </c>
      <c r="L4508" s="3" t="s">
        <v>127</v>
      </c>
      <c r="O4508" s="3" t="s">
        <v>9</v>
      </c>
      <c r="P4508" s="3" t="s">
        <v>127</v>
      </c>
      <c r="Q4508" s="3" t="s">
        <v>10</v>
      </c>
      <c r="R4508" s="2" t="s">
        <v>15960</v>
      </c>
      <c r="S4508" s="3">
        <v>-23.82</v>
      </c>
      <c r="T4508" s="3">
        <v>-23.05</v>
      </c>
      <c r="U4508" s="3">
        <v>-19.12</v>
      </c>
      <c r="V4508" s="3" t="str">
        <f t="shared" si="238"/>
        <v>Keep</v>
      </c>
      <c r="W4508" s="2" t="str">
        <f>MID(B4508, 5, 11)</f>
        <v>Jan 22 2020</v>
      </c>
      <c r="X4508" s="3">
        <f t="shared" ref="X4508" si="243">VALUE(RIGHT(W4508,4))</f>
        <v>2020</v>
      </c>
      <c r="Y4508" s="2" t="str">
        <f>H4508&amp;X4508</f>
        <v>Russia2020</v>
      </c>
      <c r="Z4508" s="1" t="s">
        <v>16105</v>
      </c>
      <c r="AA4508" s="1">
        <f>IFERROR(VLOOKUP(Z4508, RISKSHEET!$A$2:$G$1000, 4, FALSE), "Missing")</f>
        <v>-0.80521035194396995</v>
      </c>
      <c r="AB4508">
        <f>IFERROR(VLOOKUP(Z4508, RISKSHEET!$A$2:$G$1000, 5, FALSE), "Missing")</f>
        <v>-0.66740739345550504</v>
      </c>
      <c r="AC4508" s="1">
        <f>IFERROR(VLOOKUP(Z4508, RISKSHEET!$A$2:$G$1000, 6, FALSE), "Missing")</f>
        <v>-0.111088737845421</v>
      </c>
      <c r="AD4508" t="str">
        <f>_xlfn.XLOOKUP(Z4508, CREDITRATING!I:I, CREDITRATING!E:E, "Missing")</f>
        <v>BBB-</v>
      </c>
      <c r="AE4508" s="1">
        <f>_xlfn.XLOOKUP(Z4508, CREDITRATING!I:I, CREDITRATING!F:F, "Missing")</f>
        <v>10</v>
      </c>
    </row>
    <row r="4509" spans="1:31" hidden="1" x14ac:dyDescent="0.3">
      <c r="A4509" s="3">
        <v>3506011040</v>
      </c>
      <c r="B4509" s="3" t="s">
        <v>10108</v>
      </c>
      <c r="C4509" s="3" t="s">
        <v>10108</v>
      </c>
      <c r="D4509" s="3">
        <v>549.99884140248196</v>
      </c>
      <c r="E4509" s="3" t="s">
        <v>10394</v>
      </c>
      <c r="F4509" s="3" t="s">
        <v>13</v>
      </c>
      <c r="G4509" s="3" t="s">
        <v>155</v>
      </c>
      <c r="H4509" s="3" t="s">
        <v>4</v>
      </c>
      <c r="I4509" s="3" t="s">
        <v>10395</v>
      </c>
      <c r="J4509" s="3" t="s">
        <v>13</v>
      </c>
      <c r="K4509" s="3" t="s">
        <v>155</v>
      </c>
      <c r="L4509" s="3" t="s">
        <v>4</v>
      </c>
      <c r="M4509" s="3" t="s">
        <v>10396</v>
      </c>
      <c r="N4509" s="3" t="s">
        <v>2547</v>
      </c>
      <c r="O4509" s="3" t="s">
        <v>9</v>
      </c>
      <c r="P4509" s="3" t="s">
        <v>4</v>
      </c>
      <c r="Q4509" s="3" t="s">
        <v>10</v>
      </c>
      <c r="V4509" t="str">
        <f t="shared" si="238"/>
        <v>Remove</v>
      </c>
      <c r="W4509"/>
      <c r="X4509"/>
      <c r="Y4509"/>
      <c r="Z4509"/>
      <c r="AA4509"/>
      <c r="AC4509"/>
      <c r="AE4509"/>
    </row>
    <row r="4510" spans="1:31" hidden="1" x14ac:dyDescent="0.3">
      <c r="A4510" s="3">
        <v>3506605040</v>
      </c>
      <c r="B4510" s="3" t="s">
        <v>10397</v>
      </c>
      <c r="C4510" s="3" t="s">
        <v>10398</v>
      </c>
      <c r="D4510" s="3">
        <v>164.793760565545</v>
      </c>
      <c r="E4510" s="3" t="s">
        <v>10399</v>
      </c>
      <c r="F4510" s="3" t="s">
        <v>2</v>
      </c>
      <c r="G4510" s="3" t="s">
        <v>208</v>
      </c>
      <c r="H4510" s="3" t="s">
        <v>4</v>
      </c>
      <c r="I4510" s="3" t="s">
        <v>10400</v>
      </c>
      <c r="J4510" s="3" t="s">
        <v>26</v>
      </c>
      <c r="K4510" s="3" t="s">
        <v>27</v>
      </c>
      <c r="L4510" s="3" t="s">
        <v>4</v>
      </c>
      <c r="M4510" s="3" t="s">
        <v>687</v>
      </c>
      <c r="O4510" s="3" t="s">
        <v>9</v>
      </c>
      <c r="P4510" s="3" t="s">
        <v>4</v>
      </c>
      <c r="Q4510" s="3" t="s">
        <v>10</v>
      </c>
      <c r="V4510" t="str">
        <f t="shared" si="238"/>
        <v>Remove</v>
      </c>
      <c r="W4510"/>
      <c r="X4510"/>
      <c r="Y4510"/>
      <c r="Z4510"/>
      <c r="AA4510"/>
      <c r="AC4510"/>
      <c r="AE4510"/>
    </row>
    <row r="4511" spans="1:31" hidden="1" x14ac:dyDescent="0.3">
      <c r="A4511" s="3">
        <v>3506602040</v>
      </c>
      <c r="B4511" s="3" t="s">
        <v>10397</v>
      </c>
      <c r="C4511" s="3" t="s">
        <v>10398</v>
      </c>
      <c r="D4511" s="3">
        <v>80.204395266635899</v>
      </c>
      <c r="E4511" s="3" t="s">
        <v>10401</v>
      </c>
      <c r="F4511" s="3" t="s">
        <v>2</v>
      </c>
      <c r="G4511" s="3" t="s">
        <v>3</v>
      </c>
      <c r="H4511" s="3" t="s">
        <v>4</v>
      </c>
      <c r="I4511" s="3" t="s">
        <v>10400</v>
      </c>
      <c r="J4511" s="3" t="s">
        <v>26</v>
      </c>
      <c r="K4511" s="3" t="s">
        <v>27</v>
      </c>
      <c r="L4511" s="3" t="s">
        <v>4</v>
      </c>
      <c r="M4511" s="3" t="s">
        <v>687</v>
      </c>
      <c r="O4511" s="3" t="s">
        <v>9</v>
      </c>
      <c r="P4511" s="3" t="s">
        <v>4</v>
      </c>
      <c r="Q4511" s="3" t="s">
        <v>10</v>
      </c>
      <c r="V4511" t="str">
        <f t="shared" si="238"/>
        <v>Remove</v>
      </c>
      <c r="W4511"/>
      <c r="X4511"/>
      <c r="Y4511"/>
      <c r="Z4511"/>
      <c r="AA4511"/>
      <c r="AC4511"/>
      <c r="AE4511"/>
    </row>
    <row r="4512" spans="1:31" hidden="1" x14ac:dyDescent="0.3">
      <c r="A4512" s="3">
        <v>3506106040</v>
      </c>
      <c r="B4512" s="3" t="s">
        <v>10397</v>
      </c>
      <c r="C4512" s="3" t="s">
        <v>10366</v>
      </c>
      <c r="D4512" s="3">
        <v>57.561839980565601</v>
      </c>
      <c r="E4512" s="3" t="s">
        <v>3180</v>
      </c>
      <c r="F4512" s="3" t="s">
        <v>26</v>
      </c>
      <c r="G4512" s="3" t="s">
        <v>27</v>
      </c>
      <c r="H4512" s="3" t="s">
        <v>4</v>
      </c>
      <c r="I4512" s="3" t="s">
        <v>9680</v>
      </c>
      <c r="J4512" s="3" t="s">
        <v>26</v>
      </c>
      <c r="K4512" s="3" t="s">
        <v>198</v>
      </c>
      <c r="L4512" s="3" t="s">
        <v>4</v>
      </c>
      <c r="M4512" s="3" t="s">
        <v>10402</v>
      </c>
      <c r="O4512" s="3" t="s">
        <v>9</v>
      </c>
      <c r="P4512" s="3" t="s">
        <v>4</v>
      </c>
      <c r="Q4512" s="3" t="s">
        <v>10</v>
      </c>
      <c r="V4512" t="str">
        <f t="shared" si="238"/>
        <v>Remove</v>
      </c>
      <c r="W4512"/>
      <c r="X4512"/>
      <c r="Y4512"/>
      <c r="Z4512"/>
      <c r="AA4512"/>
      <c r="AC4512"/>
      <c r="AE4512"/>
    </row>
    <row r="4513" spans="1:31" hidden="1" x14ac:dyDescent="0.3">
      <c r="A4513" s="3">
        <v>2574766040</v>
      </c>
      <c r="B4513" s="3" t="s">
        <v>10403</v>
      </c>
      <c r="C4513" s="3" t="s">
        <v>10403</v>
      </c>
      <c r="D4513" s="3">
        <v>296.96035859364099</v>
      </c>
      <c r="E4513" s="3" t="s">
        <v>10404</v>
      </c>
      <c r="F4513" s="3" t="s">
        <v>6</v>
      </c>
      <c r="G4513" s="3" t="s">
        <v>58</v>
      </c>
      <c r="H4513" s="3" t="s">
        <v>107</v>
      </c>
      <c r="I4513" s="3" t="s">
        <v>10405</v>
      </c>
      <c r="J4513" s="3" t="s">
        <v>6</v>
      </c>
      <c r="K4513" s="3" t="s">
        <v>7</v>
      </c>
      <c r="L4513" s="3" t="s">
        <v>107</v>
      </c>
      <c r="M4513" s="3" t="s">
        <v>2904</v>
      </c>
      <c r="O4513" s="3" t="s">
        <v>9</v>
      </c>
      <c r="P4513" s="3" t="s">
        <v>107</v>
      </c>
      <c r="Q4513" s="3" t="s">
        <v>10</v>
      </c>
      <c r="V4513" t="str">
        <f t="shared" si="238"/>
        <v>Remove</v>
      </c>
      <c r="W4513"/>
      <c r="X4513"/>
      <c r="Y4513"/>
      <c r="Z4513"/>
      <c r="AA4513"/>
      <c r="AC4513"/>
      <c r="AE4513"/>
    </row>
    <row r="4514" spans="1:31" hidden="1" x14ac:dyDescent="0.3">
      <c r="A4514" s="3">
        <v>3563457040</v>
      </c>
      <c r="B4514" s="3" t="s">
        <v>10406</v>
      </c>
      <c r="C4514" s="3" t="s">
        <v>10407</v>
      </c>
      <c r="D4514" s="3">
        <v>1261.9411966229</v>
      </c>
      <c r="E4514" s="3" t="s">
        <v>9797</v>
      </c>
      <c r="F4514" s="3" t="s">
        <v>83</v>
      </c>
      <c r="G4514" s="3" t="s">
        <v>159</v>
      </c>
      <c r="H4514" s="3" t="s">
        <v>127</v>
      </c>
      <c r="I4514" s="3" t="s">
        <v>9798</v>
      </c>
      <c r="J4514" s="3" t="s">
        <v>26</v>
      </c>
      <c r="K4514" s="3" t="s">
        <v>27</v>
      </c>
      <c r="L4514" s="3" t="s">
        <v>127</v>
      </c>
      <c r="O4514" s="3" t="s">
        <v>9</v>
      </c>
      <c r="P4514" s="3" t="s">
        <v>127</v>
      </c>
      <c r="Q4514" s="3" t="s">
        <v>10</v>
      </c>
      <c r="V4514" t="str">
        <f t="shared" si="238"/>
        <v>Remove</v>
      </c>
      <c r="W4514"/>
      <c r="X4514"/>
      <c r="Y4514"/>
      <c r="Z4514"/>
      <c r="AA4514"/>
      <c r="AC4514"/>
      <c r="AE4514"/>
    </row>
    <row r="4515" spans="1:31" hidden="1" x14ac:dyDescent="0.3">
      <c r="A4515" s="3">
        <v>3514874040</v>
      </c>
      <c r="B4515" s="3" t="s">
        <v>10408</v>
      </c>
      <c r="C4515" s="3" t="s">
        <v>10408</v>
      </c>
      <c r="D4515" s="3">
        <v>266.27770754319403</v>
      </c>
      <c r="E4515" s="3" t="s">
        <v>10409</v>
      </c>
      <c r="F4515" s="3" t="s">
        <v>41</v>
      </c>
      <c r="G4515" s="3" t="s">
        <v>144</v>
      </c>
      <c r="H4515" s="3" t="s">
        <v>107</v>
      </c>
      <c r="I4515" s="3" t="s">
        <v>6603</v>
      </c>
      <c r="J4515" s="3" t="s">
        <v>41</v>
      </c>
      <c r="K4515" s="3" t="s">
        <v>144</v>
      </c>
      <c r="L4515" s="3" t="s">
        <v>107</v>
      </c>
      <c r="O4515" s="3" t="s">
        <v>9</v>
      </c>
      <c r="P4515" s="3" t="s">
        <v>107</v>
      </c>
      <c r="Q4515" s="3" t="s">
        <v>10</v>
      </c>
      <c r="V4515" t="str">
        <f t="shared" si="238"/>
        <v>Remove</v>
      </c>
      <c r="W4515"/>
      <c r="X4515"/>
      <c r="Y4515"/>
      <c r="Z4515"/>
      <c r="AA4515"/>
      <c r="AC4515"/>
      <c r="AE4515"/>
    </row>
    <row r="4516" spans="1:31" hidden="1" x14ac:dyDescent="0.3">
      <c r="A4516" s="3">
        <v>3509920040</v>
      </c>
      <c r="B4516" s="3" t="s">
        <v>10410</v>
      </c>
      <c r="C4516" s="3" t="s">
        <v>10411</v>
      </c>
      <c r="D4516" s="3">
        <v>1840.8441269008899</v>
      </c>
      <c r="E4516" s="3" t="s">
        <v>10412</v>
      </c>
      <c r="F4516" s="3" t="s">
        <v>13</v>
      </c>
      <c r="G4516" s="3" t="s">
        <v>65</v>
      </c>
      <c r="H4516" s="3" t="s">
        <v>107</v>
      </c>
      <c r="I4516" s="3" t="s">
        <v>182</v>
      </c>
      <c r="J4516" s="3" t="s">
        <v>26</v>
      </c>
      <c r="K4516" s="3" t="s">
        <v>27</v>
      </c>
      <c r="L4516" s="3" t="s">
        <v>107</v>
      </c>
      <c r="M4516" s="3" t="s">
        <v>10413</v>
      </c>
      <c r="O4516" s="3" t="s">
        <v>9</v>
      </c>
      <c r="P4516" s="3" t="s">
        <v>107</v>
      </c>
      <c r="Q4516" s="3" t="s">
        <v>10</v>
      </c>
      <c r="V4516" t="str">
        <f t="shared" si="238"/>
        <v>Remove</v>
      </c>
      <c r="W4516"/>
      <c r="X4516"/>
      <c r="Y4516"/>
      <c r="Z4516"/>
      <c r="AA4516"/>
      <c r="AC4516"/>
      <c r="AE4516"/>
    </row>
    <row r="4517" spans="1:31" ht="28.8" x14ac:dyDescent="0.3">
      <c r="A4517" s="3">
        <v>3509990040</v>
      </c>
      <c r="B4517" s="3" t="s">
        <v>10414</v>
      </c>
      <c r="C4517" s="3" t="s">
        <v>10414</v>
      </c>
      <c r="D4517" s="3">
        <v>118.534596030193</v>
      </c>
      <c r="E4517" s="3" t="s">
        <v>10415</v>
      </c>
      <c r="F4517" s="3" t="s">
        <v>26</v>
      </c>
      <c r="G4517" s="3" t="s">
        <v>198</v>
      </c>
      <c r="H4517" s="3" t="s">
        <v>16054</v>
      </c>
      <c r="I4517" s="3" t="s">
        <v>10416</v>
      </c>
      <c r="J4517" s="3" t="s">
        <v>26</v>
      </c>
      <c r="K4517" s="3" t="s">
        <v>27</v>
      </c>
      <c r="L4517" s="3" t="s">
        <v>239</v>
      </c>
      <c r="N4517" s="3" t="s">
        <v>2941</v>
      </c>
      <c r="O4517" s="3" t="s">
        <v>9</v>
      </c>
      <c r="P4517" s="3" t="s">
        <v>107</v>
      </c>
      <c r="Q4517" s="3" t="s">
        <v>10</v>
      </c>
      <c r="R4517" s="2" t="s">
        <v>507</v>
      </c>
      <c r="S4517" s="3">
        <v>6.6</v>
      </c>
      <c r="T4517" s="3">
        <v>11.45</v>
      </c>
      <c r="U4517" s="3">
        <v>44.53</v>
      </c>
      <c r="V4517" s="3" t="str">
        <f t="shared" si="238"/>
        <v>Keep</v>
      </c>
      <c r="W4517" s="2" t="str">
        <f>MID(B4517, 5, 11)</f>
        <v>Jan 31 2020</v>
      </c>
      <c r="X4517" s="3">
        <f t="shared" ref="X4517" si="244">VALUE(RIGHT(W4517,4))</f>
        <v>2020</v>
      </c>
      <c r="Y4517" s="2" t="str">
        <f>H4517&amp;X4517</f>
        <v>india2020</v>
      </c>
      <c r="Z4517" s="1" t="s">
        <v>16103</v>
      </c>
      <c r="AA4517" s="1">
        <f>IFERROR(VLOOKUP(Z4517, RISKSHEET!$A$2:$G$1000, 4, FALSE), "Missing")</f>
        <v>-5.8424744755029699E-2</v>
      </c>
      <c r="AB4517">
        <f>IFERROR(VLOOKUP(Z4517, RISKSHEET!$A$2:$G$1000, 5, FALSE), "Missing")</f>
        <v>-0.84141921997070301</v>
      </c>
      <c r="AC4517" s="1">
        <f>IFERROR(VLOOKUP(Z4517, RISKSHEET!$A$2:$G$1000, 6, FALSE), "Missing")</f>
        <v>0.374532461166382</v>
      </c>
      <c r="AD4517" t="str">
        <f>_xlfn.XLOOKUP(Z4517, CREDITRATING!I:I, CREDITRATING!E:E, "Missing")</f>
        <v>BBB-</v>
      </c>
      <c r="AE4517" s="1">
        <f>_xlfn.XLOOKUP(Z4517, CREDITRATING!I:I, CREDITRATING!F:F, "Missing")</f>
        <v>10</v>
      </c>
    </row>
    <row r="4518" spans="1:31" hidden="1" x14ac:dyDescent="0.3">
      <c r="A4518" s="3">
        <v>3509156040</v>
      </c>
      <c r="B4518" s="3" t="s">
        <v>10414</v>
      </c>
      <c r="C4518" s="3" t="s">
        <v>10414</v>
      </c>
      <c r="D4518" s="3">
        <v>369.00005766680101</v>
      </c>
      <c r="E4518" s="3" t="s">
        <v>10417</v>
      </c>
      <c r="F4518" s="3" t="s">
        <v>6</v>
      </c>
      <c r="G4518" s="3" t="s">
        <v>117</v>
      </c>
      <c r="H4518" s="3" t="s">
        <v>4</v>
      </c>
      <c r="I4518" s="3" t="s">
        <v>10418</v>
      </c>
      <c r="J4518" s="3" t="s">
        <v>6</v>
      </c>
      <c r="K4518" s="3" t="s">
        <v>117</v>
      </c>
      <c r="L4518" s="3" t="s">
        <v>4</v>
      </c>
      <c r="O4518" s="3" t="s">
        <v>9</v>
      </c>
      <c r="P4518" s="3" t="s">
        <v>4</v>
      </c>
      <c r="Q4518" s="3" t="s">
        <v>10</v>
      </c>
      <c r="V4518" t="str">
        <f t="shared" si="238"/>
        <v>Remove</v>
      </c>
      <c r="W4518"/>
      <c r="X4518"/>
      <c r="Y4518"/>
      <c r="Z4518"/>
      <c r="AA4518"/>
      <c r="AC4518"/>
      <c r="AE4518"/>
    </row>
    <row r="4519" spans="1:31" hidden="1" x14ac:dyDescent="0.3">
      <c r="A4519" s="3">
        <v>3510135040</v>
      </c>
      <c r="B4519" s="3" t="s">
        <v>10145</v>
      </c>
      <c r="C4519" s="3" t="s">
        <v>10145</v>
      </c>
      <c r="D4519" s="3">
        <v>139.99976646426899</v>
      </c>
      <c r="E4519" s="3" t="s">
        <v>10419</v>
      </c>
      <c r="F4519" s="3" t="s">
        <v>41</v>
      </c>
      <c r="G4519" s="3" t="s">
        <v>223</v>
      </c>
      <c r="H4519" s="3" t="s">
        <v>49</v>
      </c>
      <c r="I4519" s="3" t="s">
        <v>10420</v>
      </c>
      <c r="J4519" s="3" t="s">
        <v>41</v>
      </c>
      <c r="K4519" s="3" t="s">
        <v>223</v>
      </c>
      <c r="L4519" s="3" t="s">
        <v>49</v>
      </c>
      <c r="N4519" s="3" t="s">
        <v>10421</v>
      </c>
      <c r="O4519" s="3" t="s">
        <v>9</v>
      </c>
      <c r="P4519" s="3" t="s">
        <v>49</v>
      </c>
      <c r="Q4519" s="3" t="s">
        <v>10</v>
      </c>
      <c r="V4519" t="str">
        <f t="shared" si="238"/>
        <v>Remove</v>
      </c>
      <c r="W4519"/>
      <c r="X4519"/>
      <c r="Y4519"/>
      <c r="Z4519"/>
      <c r="AA4519"/>
      <c r="AC4519"/>
      <c r="AE4519"/>
    </row>
    <row r="4520" spans="1:31" hidden="1" x14ac:dyDescent="0.3">
      <c r="A4520" s="3">
        <v>3513750040</v>
      </c>
      <c r="B4520" s="3" t="s">
        <v>10422</v>
      </c>
      <c r="C4520" s="3" t="s">
        <v>10422</v>
      </c>
      <c r="D4520" s="3">
        <v>520.79235740376498</v>
      </c>
      <c r="E4520" s="3" t="s">
        <v>10423</v>
      </c>
      <c r="F4520" s="3" t="s">
        <v>41</v>
      </c>
      <c r="G4520" s="3" t="s">
        <v>323</v>
      </c>
      <c r="H4520" s="3" t="s">
        <v>107</v>
      </c>
      <c r="I4520" s="3" t="s">
        <v>10424</v>
      </c>
      <c r="J4520" s="3" t="s">
        <v>62</v>
      </c>
      <c r="K4520" s="3" t="s">
        <v>210</v>
      </c>
      <c r="L4520" s="3" t="s">
        <v>239</v>
      </c>
      <c r="O4520" s="3" t="s">
        <v>9</v>
      </c>
      <c r="P4520" s="3" t="s">
        <v>107</v>
      </c>
      <c r="Q4520" s="3" t="s">
        <v>10</v>
      </c>
      <c r="V4520" t="str">
        <f t="shared" si="238"/>
        <v>Remove</v>
      </c>
      <c r="W4520"/>
      <c r="X4520"/>
      <c r="Y4520"/>
      <c r="Z4520"/>
      <c r="AA4520"/>
      <c r="AC4520"/>
      <c r="AE4520"/>
    </row>
    <row r="4521" spans="1:31" hidden="1" x14ac:dyDescent="0.3">
      <c r="A4521" s="3">
        <v>3512248040</v>
      </c>
      <c r="B4521" s="3" t="s">
        <v>10422</v>
      </c>
      <c r="C4521" s="3" t="s">
        <v>10422</v>
      </c>
      <c r="D4521" s="3">
        <v>243.666328241211</v>
      </c>
      <c r="E4521" s="3" t="s">
        <v>10425</v>
      </c>
      <c r="F4521" s="3" t="s">
        <v>23</v>
      </c>
      <c r="G4521" s="3" t="s">
        <v>137</v>
      </c>
      <c r="H4521" s="3" t="s">
        <v>49</v>
      </c>
      <c r="I4521" s="3" t="s">
        <v>10426</v>
      </c>
      <c r="J4521" s="3" t="s">
        <v>191</v>
      </c>
      <c r="K4521" s="3" t="s">
        <v>1568</v>
      </c>
      <c r="L4521" s="3" t="s">
        <v>49</v>
      </c>
      <c r="N4521" s="3" t="s">
        <v>10427</v>
      </c>
      <c r="O4521" s="3" t="s">
        <v>9</v>
      </c>
      <c r="P4521" s="3" t="s">
        <v>49</v>
      </c>
      <c r="Q4521" s="3" t="s">
        <v>10</v>
      </c>
      <c r="V4521" t="str">
        <f t="shared" si="238"/>
        <v>Remove</v>
      </c>
      <c r="W4521"/>
      <c r="X4521"/>
      <c r="Y4521"/>
      <c r="Z4521"/>
      <c r="AA4521"/>
      <c r="AC4521"/>
      <c r="AE4521"/>
    </row>
    <row r="4522" spans="1:31" ht="28.8" x14ac:dyDescent="0.3">
      <c r="A4522" s="3">
        <v>3510891040</v>
      </c>
      <c r="B4522" s="3" t="s">
        <v>10422</v>
      </c>
      <c r="C4522" s="3" t="s">
        <v>10422</v>
      </c>
      <c r="D4522" s="3">
        <v>200.518072461488</v>
      </c>
      <c r="E4522" s="3" t="s">
        <v>10428</v>
      </c>
      <c r="F4522" s="3" t="s">
        <v>6</v>
      </c>
      <c r="G4522" s="3" t="s">
        <v>34</v>
      </c>
      <c r="H4522" s="3" t="s">
        <v>16004</v>
      </c>
      <c r="I4522" s="3" t="s">
        <v>10429</v>
      </c>
      <c r="J4522" s="3" t="s">
        <v>6</v>
      </c>
      <c r="K4522" s="3" t="s">
        <v>34</v>
      </c>
      <c r="L4522" s="3" t="s">
        <v>4</v>
      </c>
      <c r="M4522" s="3" t="s">
        <v>890</v>
      </c>
      <c r="N4522" s="3" t="s">
        <v>10430</v>
      </c>
      <c r="O4522" s="3" t="s">
        <v>9</v>
      </c>
      <c r="P4522" s="3" t="s">
        <v>4</v>
      </c>
      <c r="Q4522" s="3" t="s">
        <v>10</v>
      </c>
      <c r="R4522" s="2" t="s">
        <v>321</v>
      </c>
      <c r="S4522" s="3">
        <v>30.55</v>
      </c>
      <c r="U4522" s="3">
        <v>16.329999999999998</v>
      </c>
      <c r="V4522" s="3" t="str">
        <f t="shared" si="238"/>
        <v>Keep</v>
      </c>
      <c r="W4522" s="2" t="str">
        <f>MID(B4522, 5, 11)</f>
        <v>Feb 06 2020</v>
      </c>
      <c r="X4522" s="3">
        <f t="shared" ref="X4522" si="245">VALUE(RIGHT(W4522,4))</f>
        <v>2020</v>
      </c>
      <c r="Y4522" s="2" t="str">
        <f>H4522&amp;X4522</f>
        <v>china2020</v>
      </c>
      <c r="Z4522" s="1" t="s">
        <v>16104</v>
      </c>
      <c r="AA4522" s="1">
        <f>IFERROR(VLOOKUP(Z4522, RISKSHEET!$A$2:$G$1000, 4, FALSE), "Missing")</f>
        <v>-0.102505102753639</v>
      </c>
      <c r="AB4522">
        <f>IFERROR(VLOOKUP(Z4522, RISKSHEET!$A$2:$G$1000, 5, FALSE), "Missing")</f>
        <v>-0.47412785887718201</v>
      </c>
      <c r="AC4522" s="1">
        <f>IFERROR(VLOOKUP(Z4522, RISKSHEET!$A$2:$G$1000, 6, FALSE), "Missing")</f>
        <v>0.64397168159484897</v>
      </c>
      <c r="AD4522" t="str">
        <f>_xlfn.XLOOKUP(Z4522, CREDITRATING!I:I, CREDITRATING!E:E, "Missing")</f>
        <v>A+</v>
      </c>
      <c r="AE4522" s="1">
        <f>_xlfn.XLOOKUP(Z4522, CREDITRATING!I:I, CREDITRATING!F:F, "Missing")</f>
        <v>5</v>
      </c>
    </row>
    <row r="4523" spans="1:31" hidden="1" x14ac:dyDescent="0.3">
      <c r="A4523" s="3">
        <v>3459823040</v>
      </c>
      <c r="B4523" s="3" t="s">
        <v>10422</v>
      </c>
      <c r="C4523" s="3" t="s">
        <v>10422</v>
      </c>
      <c r="D4523" s="3">
        <v>1147.93340826075</v>
      </c>
      <c r="E4523" s="3" t="s">
        <v>10431</v>
      </c>
      <c r="F4523" s="3" t="s">
        <v>83</v>
      </c>
      <c r="G4523" s="3" t="s">
        <v>121</v>
      </c>
      <c r="H4523" s="3" t="s">
        <v>107</v>
      </c>
      <c r="I4523" s="3" t="s">
        <v>10432</v>
      </c>
      <c r="J4523" s="3" t="s">
        <v>83</v>
      </c>
      <c r="K4523" s="3" t="s">
        <v>121</v>
      </c>
      <c r="L4523" s="3" t="s">
        <v>107</v>
      </c>
      <c r="M4523" s="3" t="s">
        <v>4592</v>
      </c>
      <c r="O4523" s="3" t="s">
        <v>9</v>
      </c>
      <c r="P4523" s="3" t="s">
        <v>107</v>
      </c>
      <c r="Q4523" s="3" t="s">
        <v>10</v>
      </c>
      <c r="R4523" s="2" t="s">
        <v>109</v>
      </c>
      <c r="V4523" t="str">
        <f t="shared" si="238"/>
        <v>Remove</v>
      </c>
      <c r="W4523"/>
      <c r="X4523"/>
      <c r="Y4523"/>
      <c r="Z4523"/>
      <c r="AA4523"/>
      <c r="AC4523"/>
      <c r="AE4523"/>
    </row>
    <row r="4524" spans="1:31" hidden="1" x14ac:dyDescent="0.3">
      <c r="A4524" s="3">
        <v>3513225040</v>
      </c>
      <c r="B4524" s="3" t="s">
        <v>10433</v>
      </c>
      <c r="C4524" s="3" t="s">
        <v>10433</v>
      </c>
      <c r="D4524" s="3">
        <v>1147.8749964128899</v>
      </c>
      <c r="E4524" s="3" t="s">
        <v>10434</v>
      </c>
      <c r="F4524" s="3" t="s">
        <v>2</v>
      </c>
      <c r="G4524" s="3" t="s">
        <v>208</v>
      </c>
      <c r="H4524" s="3" t="s">
        <v>4</v>
      </c>
      <c r="I4524" s="3" t="s">
        <v>10435</v>
      </c>
      <c r="J4524" s="3" t="s">
        <v>26</v>
      </c>
      <c r="K4524" s="3" t="s">
        <v>511</v>
      </c>
      <c r="L4524" s="3" t="s">
        <v>239</v>
      </c>
      <c r="O4524" s="3" t="s">
        <v>9</v>
      </c>
      <c r="P4524" s="3" t="s">
        <v>4</v>
      </c>
      <c r="Q4524" s="3" t="s">
        <v>10</v>
      </c>
      <c r="V4524" t="str">
        <f t="shared" si="238"/>
        <v>Remove</v>
      </c>
      <c r="W4524"/>
      <c r="X4524"/>
      <c r="Y4524"/>
      <c r="Z4524"/>
      <c r="AA4524"/>
      <c r="AC4524"/>
      <c r="AE4524"/>
    </row>
    <row r="4525" spans="1:31" hidden="1" x14ac:dyDescent="0.3">
      <c r="A4525" s="3">
        <v>3512053040</v>
      </c>
      <c r="B4525" s="3" t="s">
        <v>10433</v>
      </c>
      <c r="C4525" s="3" t="s">
        <v>10433</v>
      </c>
      <c r="D4525" s="3">
        <v>122.090854305966</v>
      </c>
      <c r="E4525" s="3" t="s">
        <v>10436</v>
      </c>
      <c r="F4525" s="3" t="s">
        <v>2</v>
      </c>
      <c r="G4525" s="3" t="s">
        <v>3</v>
      </c>
      <c r="H4525" s="3" t="s">
        <v>4</v>
      </c>
      <c r="I4525" s="3" t="s">
        <v>553</v>
      </c>
      <c r="J4525" s="3" t="s">
        <v>26</v>
      </c>
      <c r="K4525" s="3" t="s">
        <v>364</v>
      </c>
      <c r="L4525" s="3" t="s">
        <v>554</v>
      </c>
      <c r="O4525" s="3" t="s">
        <v>9</v>
      </c>
      <c r="P4525" s="3" t="s">
        <v>4</v>
      </c>
      <c r="Q4525" s="3" t="s">
        <v>10</v>
      </c>
      <c r="V4525" t="str">
        <f t="shared" si="238"/>
        <v>Remove</v>
      </c>
      <c r="W4525"/>
      <c r="X4525"/>
      <c r="Y4525"/>
      <c r="Z4525"/>
      <c r="AA4525"/>
      <c r="AC4525"/>
      <c r="AE4525"/>
    </row>
    <row r="4526" spans="1:31" hidden="1" x14ac:dyDescent="0.3">
      <c r="A4526" s="3">
        <v>3512039040</v>
      </c>
      <c r="B4526" s="3" t="s">
        <v>10437</v>
      </c>
      <c r="C4526" s="3" t="s">
        <v>10438</v>
      </c>
      <c r="D4526" s="3">
        <v>68.660343128151595</v>
      </c>
      <c r="E4526" s="3" t="s">
        <v>10439</v>
      </c>
      <c r="F4526" s="3" t="s">
        <v>2</v>
      </c>
      <c r="G4526" s="3" t="s">
        <v>208</v>
      </c>
      <c r="H4526" s="3" t="s">
        <v>4</v>
      </c>
      <c r="I4526" s="3" t="s">
        <v>10440</v>
      </c>
      <c r="J4526" s="3" t="s">
        <v>13</v>
      </c>
      <c r="K4526" s="3" t="s">
        <v>65</v>
      </c>
      <c r="L4526" s="3" t="s">
        <v>4</v>
      </c>
      <c r="N4526" s="3" t="s">
        <v>274</v>
      </c>
      <c r="O4526" s="3" t="s">
        <v>9</v>
      </c>
      <c r="P4526" s="3" t="s">
        <v>4</v>
      </c>
      <c r="Q4526" s="3" t="s">
        <v>10</v>
      </c>
      <c r="V4526" t="str">
        <f t="shared" si="238"/>
        <v>Remove</v>
      </c>
      <c r="W4526"/>
      <c r="X4526"/>
      <c r="Y4526"/>
      <c r="Z4526"/>
      <c r="AA4526"/>
      <c r="AC4526"/>
      <c r="AE4526"/>
    </row>
    <row r="4527" spans="1:31" hidden="1" x14ac:dyDescent="0.3">
      <c r="A4527" s="3">
        <v>3513651040</v>
      </c>
      <c r="B4527" s="3" t="s">
        <v>10441</v>
      </c>
      <c r="C4527" s="3" t="s">
        <v>10442</v>
      </c>
      <c r="D4527" s="3">
        <v>64.906412354992497</v>
      </c>
      <c r="E4527" s="3" t="s">
        <v>10443</v>
      </c>
      <c r="F4527" s="3" t="s">
        <v>90</v>
      </c>
      <c r="G4527" s="3" t="s">
        <v>623</v>
      </c>
      <c r="H4527" s="3" t="s">
        <v>4</v>
      </c>
      <c r="I4527" s="3" t="s">
        <v>10444</v>
      </c>
      <c r="J4527" s="3" t="s">
        <v>26</v>
      </c>
      <c r="K4527" s="3" t="s">
        <v>27</v>
      </c>
      <c r="L4527" s="3" t="s">
        <v>28</v>
      </c>
      <c r="O4527" s="3" t="s">
        <v>9</v>
      </c>
      <c r="P4527" s="3" t="s">
        <v>4</v>
      </c>
      <c r="Q4527" s="3" t="s">
        <v>10</v>
      </c>
      <c r="V4527" t="str">
        <f t="shared" si="238"/>
        <v>Remove</v>
      </c>
      <c r="W4527"/>
      <c r="X4527"/>
      <c r="Y4527"/>
      <c r="Z4527"/>
      <c r="AA4527"/>
      <c r="AC4527"/>
      <c r="AE4527"/>
    </row>
    <row r="4528" spans="1:31" hidden="1" x14ac:dyDescent="0.3">
      <c r="A4528" s="3">
        <v>3513226040</v>
      </c>
      <c r="B4528" s="3" t="s">
        <v>10441</v>
      </c>
      <c r="C4528" s="3" t="s">
        <v>10441</v>
      </c>
      <c r="D4528" s="3">
        <v>470</v>
      </c>
      <c r="E4528" s="3" t="s">
        <v>10445</v>
      </c>
      <c r="F4528" s="3" t="s">
        <v>83</v>
      </c>
      <c r="G4528" s="3" t="s">
        <v>159</v>
      </c>
      <c r="H4528" s="3" t="s">
        <v>332</v>
      </c>
      <c r="I4528" s="3" t="s">
        <v>6954</v>
      </c>
      <c r="J4528" s="3" t="s">
        <v>83</v>
      </c>
      <c r="K4528" s="3" t="s">
        <v>159</v>
      </c>
      <c r="L4528" s="3" t="s">
        <v>332</v>
      </c>
      <c r="M4528" s="3" t="s">
        <v>10446</v>
      </c>
      <c r="N4528" s="3" t="s">
        <v>4066</v>
      </c>
      <c r="O4528" s="3" t="s">
        <v>9</v>
      </c>
      <c r="P4528" s="3" t="s">
        <v>332</v>
      </c>
      <c r="Q4528" s="3" t="s">
        <v>10</v>
      </c>
      <c r="V4528" t="str">
        <f t="shared" si="238"/>
        <v>Remove</v>
      </c>
      <c r="W4528"/>
      <c r="X4528"/>
      <c r="Y4528"/>
      <c r="Z4528"/>
      <c r="AA4528"/>
      <c r="AC4528"/>
      <c r="AE4528"/>
    </row>
    <row r="4529" spans="1:31" hidden="1" x14ac:dyDescent="0.3">
      <c r="A4529" s="3">
        <v>3379116040</v>
      </c>
      <c r="B4529" s="3" t="s">
        <v>10441</v>
      </c>
      <c r="C4529" s="3" t="s">
        <v>10441</v>
      </c>
      <c r="D4529" s="3">
        <v>259.53984287317599</v>
      </c>
      <c r="E4529" s="3" t="s">
        <v>10447</v>
      </c>
      <c r="F4529" s="3" t="s">
        <v>18</v>
      </c>
      <c r="G4529" s="3" t="s">
        <v>19</v>
      </c>
      <c r="H4529" s="3" t="s">
        <v>107</v>
      </c>
      <c r="I4529" s="3" t="s">
        <v>2250</v>
      </c>
      <c r="J4529" s="3" t="s">
        <v>18</v>
      </c>
      <c r="K4529" s="3" t="s">
        <v>186</v>
      </c>
      <c r="L4529" s="3" t="s">
        <v>107</v>
      </c>
      <c r="M4529" s="3" t="s">
        <v>555</v>
      </c>
      <c r="O4529" s="3" t="s">
        <v>9</v>
      </c>
      <c r="P4529" s="3" t="s">
        <v>107</v>
      </c>
      <c r="Q4529" s="3" t="s">
        <v>10</v>
      </c>
      <c r="V4529" t="str">
        <f t="shared" si="238"/>
        <v>Remove</v>
      </c>
      <c r="W4529"/>
      <c r="X4529"/>
      <c r="Y4529"/>
      <c r="Z4529"/>
      <c r="AA4529"/>
      <c r="AC4529"/>
      <c r="AE4529"/>
    </row>
    <row r="4530" spans="1:31" hidden="1" x14ac:dyDescent="0.3">
      <c r="A4530" s="3">
        <v>3515545040</v>
      </c>
      <c r="B4530" s="3" t="s">
        <v>10448</v>
      </c>
      <c r="C4530" s="3" t="s">
        <v>10448</v>
      </c>
      <c r="D4530" s="3">
        <v>183.91650190813399</v>
      </c>
      <c r="E4530" s="3" t="s">
        <v>10449</v>
      </c>
      <c r="F4530" s="3" t="s">
        <v>18</v>
      </c>
      <c r="G4530" s="3" t="s">
        <v>955</v>
      </c>
      <c r="H4530" s="3" t="s">
        <v>49</v>
      </c>
      <c r="I4530" s="3" t="s">
        <v>10450</v>
      </c>
      <c r="J4530" s="3" t="s">
        <v>18</v>
      </c>
      <c r="K4530" s="3" t="s">
        <v>955</v>
      </c>
      <c r="L4530" s="3" t="s">
        <v>49</v>
      </c>
      <c r="M4530" s="3" t="s">
        <v>530</v>
      </c>
      <c r="O4530" s="3" t="s">
        <v>9</v>
      </c>
      <c r="P4530" s="3" t="s">
        <v>49</v>
      </c>
      <c r="Q4530" s="3" t="s">
        <v>10</v>
      </c>
      <c r="V4530" t="str">
        <f t="shared" si="238"/>
        <v>Remove</v>
      </c>
      <c r="W4530"/>
      <c r="X4530"/>
      <c r="Y4530"/>
      <c r="Z4530"/>
      <c r="AA4530"/>
      <c r="AC4530"/>
      <c r="AE4530"/>
    </row>
    <row r="4531" spans="1:31" hidden="1" x14ac:dyDescent="0.3">
      <c r="A4531" s="3">
        <v>3514637040</v>
      </c>
      <c r="B4531" s="3" t="s">
        <v>10448</v>
      </c>
      <c r="C4531" s="3" t="s">
        <v>10448</v>
      </c>
      <c r="D4531" s="3">
        <v>179.61840049312599</v>
      </c>
      <c r="E4531" s="3" t="s">
        <v>10451</v>
      </c>
      <c r="F4531" s="3" t="s">
        <v>41</v>
      </c>
      <c r="G4531" s="3" t="s">
        <v>42</v>
      </c>
      <c r="H4531" s="3" t="s">
        <v>4</v>
      </c>
      <c r="I4531" s="3" t="s">
        <v>10452</v>
      </c>
      <c r="J4531" s="3" t="s">
        <v>62</v>
      </c>
      <c r="K4531" s="3" t="s">
        <v>113</v>
      </c>
      <c r="L4531" s="3" t="s">
        <v>4</v>
      </c>
      <c r="M4531" s="3" t="s">
        <v>2950</v>
      </c>
      <c r="O4531" s="3" t="s">
        <v>9</v>
      </c>
      <c r="P4531" s="3" t="s">
        <v>4</v>
      </c>
      <c r="Q4531" s="3" t="s">
        <v>10</v>
      </c>
      <c r="V4531" t="str">
        <f t="shared" si="238"/>
        <v>Remove</v>
      </c>
      <c r="W4531"/>
      <c r="X4531"/>
      <c r="Y4531"/>
      <c r="Z4531"/>
      <c r="AA4531"/>
      <c r="AC4531"/>
      <c r="AE4531"/>
    </row>
    <row r="4532" spans="1:31" hidden="1" x14ac:dyDescent="0.3">
      <c r="A4532" s="3">
        <v>3514728040</v>
      </c>
      <c r="B4532" s="3" t="s">
        <v>10453</v>
      </c>
      <c r="C4532" s="3" t="s">
        <v>10453</v>
      </c>
      <c r="D4532" s="3">
        <v>77.155413046278895</v>
      </c>
      <c r="E4532" s="3" t="s">
        <v>10454</v>
      </c>
      <c r="F4532" s="3" t="s">
        <v>6</v>
      </c>
      <c r="G4532" s="3" t="s">
        <v>34</v>
      </c>
      <c r="H4532" s="3" t="s">
        <v>4</v>
      </c>
      <c r="I4532" s="3" t="s">
        <v>10455</v>
      </c>
      <c r="J4532" s="3" t="s">
        <v>6</v>
      </c>
      <c r="K4532" s="3" t="s">
        <v>34</v>
      </c>
      <c r="L4532" s="3" t="s">
        <v>4</v>
      </c>
      <c r="O4532" s="3" t="s">
        <v>9</v>
      </c>
      <c r="P4532" s="3" t="s">
        <v>4</v>
      </c>
      <c r="Q4532" s="3" t="s">
        <v>10</v>
      </c>
      <c r="V4532" t="str">
        <f t="shared" si="238"/>
        <v>Remove</v>
      </c>
      <c r="W4532"/>
      <c r="X4532"/>
      <c r="Y4532"/>
      <c r="Z4532"/>
      <c r="AA4532"/>
      <c r="AC4532"/>
      <c r="AE4532"/>
    </row>
    <row r="4533" spans="1:31" hidden="1" x14ac:dyDescent="0.3">
      <c r="A4533" s="3">
        <v>3515548040</v>
      </c>
      <c r="B4533" s="3" t="s">
        <v>10456</v>
      </c>
      <c r="C4533" s="3" t="s">
        <v>10456</v>
      </c>
      <c r="D4533" s="3">
        <v>50.262949690510503</v>
      </c>
      <c r="E4533" s="3" t="s">
        <v>10457</v>
      </c>
      <c r="F4533" s="3" t="s">
        <v>23</v>
      </c>
      <c r="G4533" s="3" t="s">
        <v>24</v>
      </c>
      <c r="H4533" s="3" t="s">
        <v>49</v>
      </c>
      <c r="I4533" s="3" t="s">
        <v>10458</v>
      </c>
      <c r="J4533" s="3" t="s">
        <v>23</v>
      </c>
      <c r="K4533" s="3" t="s">
        <v>24</v>
      </c>
      <c r="L4533" s="3" t="s">
        <v>49</v>
      </c>
      <c r="M4533" s="3" t="s">
        <v>530</v>
      </c>
      <c r="O4533" s="3" t="s">
        <v>9</v>
      </c>
      <c r="P4533" s="3" t="s">
        <v>49</v>
      </c>
      <c r="Q4533" s="3" t="s">
        <v>10</v>
      </c>
      <c r="V4533" t="str">
        <f t="shared" si="238"/>
        <v>Remove</v>
      </c>
      <c r="W4533"/>
      <c r="X4533"/>
      <c r="Y4533"/>
      <c r="Z4533"/>
      <c r="AA4533"/>
      <c r="AC4533"/>
      <c r="AE4533"/>
    </row>
    <row r="4534" spans="1:31" hidden="1" x14ac:dyDescent="0.3">
      <c r="A4534" s="3">
        <v>3515771040</v>
      </c>
      <c r="B4534" s="3" t="s">
        <v>10459</v>
      </c>
      <c r="C4534" s="3" t="s">
        <v>10459</v>
      </c>
      <c r="D4534" s="3">
        <v>107.000114603329</v>
      </c>
      <c r="E4534" s="3" t="s">
        <v>10460</v>
      </c>
      <c r="F4534" s="3" t="s">
        <v>83</v>
      </c>
      <c r="G4534" s="3" t="s">
        <v>84</v>
      </c>
      <c r="H4534" s="3" t="s">
        <v>4</v>
      </c>
      <c r="I4534" s="3" t="s">
        <v>25</v>
      </c>
      <c r="J4534" s="3" t="s">
        <v>26</v>
      </c>
      <c r="K4534" s="3" t="s">
        <v>27</v>
      </c>
      <c r="L4534" s="3" t="s">
        <v>4</v>
      </c>
      <c r="O4534" s="3" t="s">
        <v>9</v>
      </c>
      <c r="P4534" s="3" t="s">
        <v>4</v>
      </c>
      <c r="Q4534" s="3" t="s">
        <v>10</v>
      </c>
      <c r="V4534" t="str">
        <f t="shared" si="238"/>
        <v>Remove</v>
      </c>
      <c r="W4534"/>
      <c r="X4534"/>
      <c r="Y4534"/>
      <c r="Z4534"/>
      <c r="AA4534"/>
      <c r="AC4534"/>
      <c r="AE4534"/>
    </row>
    <row r="4535" spans="1:31" hidden="1" x14ac:dyDescent="0.3">
      <c r="A4535" s="3">
        <v>3515928040</v>
      </c>
      <c r="B4535" s="3" t="s">
        <v>10461</v>
      </c>
      <c r="C4535" s="3" t="s">
        <v>10462</v>
      </c>
      <c r="D4535" s="3">
        <v>444.249639148531</v>
      </c>
      <c r="E4535" s="3" t="s">
        <v>10463</v>
      </c>
      <c r="F4535" s="3" t="s">
        <v>6</v>
      </c>
      <c r="G4535" s="3" t="s">
        <v>7</v>
      </c>
      <c r="H4535" s="3" t="s">
        <v>4</v>
      </c>
      <c r="I4535" s="3" t="s">
        <v>10464</v>
      </c>
      <c r="J4535" s="3" t="s">
        <v>26</v>
      </c>
      <c r="K4535" s="3" t="s">
        <v>27</v>
      </c>
      <c r="L4535" s="3" t="s">
        <v>4</v>
      </c>
      <c r="N4535" s="3" t="s">
        <v>2547</v>
      </c>
      <c r="O4535" s="3" t="s">
        <v>9</v>
      </c>
      <c r="P4535" s="3" t="s">
        <v>4</v>
      </c>
      <c r="Q4535" s="3" t="s">
        <v>10</v>
      </c>
      <c r="V4535" t="str">
        <f t="shared" si="238"/>
        <v>Remove</v>
      </c>
      <c r="W4535"/>
      <c r="X4535"/>
      <c r="Y4535"/>
      <c r="Z4535"/>
      <c r="AA4535"/>
      <c r="AC4535"/>
      <c r="AE4535"/>
    </row>
    <row r="4536" spans="1:31" hidden="1" x14ac:dyDescent="0.3">
      <c r="A4536" s="3">
        <v>3518030040</v>
      </c>
      <c r="B4536" s="3" t="s">
        <v>10465</v>
      </c>
      <c r="C4536" s="3" t="s">
        <v>10465</v>
      </c>
      <c r="D4536" s="3">
        <v>51.842695688572597</v>
      </c>
      <c r="E4536" s="3" t="s">
        <v>10466</v>
      </c>
      <c r="F4536" s="3" t="s">
        <v>41</v>
      </c>
      <c r="G4536" s="3" t="s">
        <v>144</v>
      </c>
      <c r="H4536" s="3" t="s">
        <v>107</v>
      </c>
      <c r="I4536" s="3" t="s">
        <v>10467</v>
      </c>
      <c r="J4536" s="3" t="s">
        <v>41</v>
      </c>
      <c r="K4536" s="3" t="s">
        <v>323</v>
      </c>
      <c r="L4536" s="3" t="s">
        <v>107</v>
      </c>
      <c r="O4536" s="3" t="s">
        <v>9</v>
      </c>
      <c r="P4536" s="3" t="s">
        <v>107</v>
      </c>
      <c r="Q4536" s="3" t="s">
        <v>10</v>
      </c>
      <c r="V4536" t="str">
        <f t="shared" si="238"/>
        <v>Remove</v>
      </c>
      <c r="W4536"/>
      <c r="X4536"/>
      <c r="Y4536"/>
      <c r="Z4536"/>
      <c r="AA4536"/>
      <c r="AC4536"/>
      <c r="AE4536"/>
    </row>
    <row r="4537" spans="1:31" hidden="1" x14ac:dyDescent="0.3">
      <c r="A4537" s="3">
        <v>3517693040</v>
      </c>
      <c r="B4537" s="3" t="s">
        <v>10465</v>
      </c>
      <c r="C4537" s="3" t="s">
        <v>10465</v>
      </c>
      <c r="D4537" s="3">
        <v>77.754762934468403</v>
      </c>
      <c r="E4537" s="3" t="s">
        <v>10468</v>
      </c>
      <c r="F4537" s="3" t="s">
        <v>62</v>
      </c>
      <c r="G4537" s="3" t="s">
        <v>328</v>
      </c>
      <c r="H4537" s="3" t="s">
        <v>49</v>
      </c>
      <c r="I4537" s="3" t="s">
        <v>10026</v>
      </c>
      <c r="J4537" s="3" t="s">
        <v>26</v>
      </c>
      <c r="K4537" s="3" t="s">
        <v>27</v>
      </c>
      <c r="L4537" s="3" t="s">
        <v>49</v>
      </c>
      <c r="O4537" s="3" t="s">
        <v>9</v>
      </c>
      <c r="P4537" s="3" t="s">
        <v>49</v>
      </c>
      <c r="Q4537" s="3" t="s">
        <v>10</v>
      </c>
      <c r="V4537" t="str">
        <f t="shared" si="238"/>
        <v>Remove</v>
      </c>
      <c r="W4537"/>
      <c r="X4537"/>
      <c r="Y4537"/>
      <c r="Z4537"/>
      <c r="AA4537"/>
      <c r="AC4537"/>
      <c r="AE4537"/>
    </row>
    <row r="4538" spans="1:31" hidden="1" x14ac:dyDescent="0.3">
      <c r="A4538" s="3">
        <v>3519285040</v>
      </c>
      <c r="B4538" s="3" t="s">
        <v>10442</v>
      </c>
      <c r="C4538" s="3" t="s">
        <v>10442</v>
      </c>
      <c r="D4538" s="3">
        <v>55.656045637957398</v>
      </c>
      <c r="E4538" s="3" t="s">
        <v>10469</v>
      </c>
      <c r="F4538" s="3" t="s">
        <v>2</v>
      </c>
      <c r="G4538" s="3" t="s">
        <v>243</v>
      </c>
      <c r="H4538" s="3" t="s">
        <v>107</v>
      </c>
      <c r="I4538" s="3" t="s">
        <v>9562</v>
      </c>
      <c r="J4538" s="3" t="s">
        <v>6</v>
      </c>
      <c r="K4538" s="3" t="s">
        <v>7</v>
      </c>
      <c r="L4538" s="3" t="s">
        <v>107</v>
      </c>
      <c r="O4538" s="3" t="s">
        <v>9</v>
      </c>
      <c r="P4538" s="3" t="s">
        <v>107</v>
      </c>
      <c r="Q4538" s="3" t="s">
        <v>10</v>
      </c>
      <c r="V4538" t="str">
        <f t="shared" si="238"/>
        <v>Remove</v>
      </c>
      <c r="W4538"/>
      <c r="X4538"/>
      <c r="Y4538"/>
      <c r="Z4538"/>
      <c r="AA4538"/>
      <c r="AC4538"/>
      <c r="AE4538"/>
    </row>
    <row r="4539" spans="1:31" hidden="1" x14ac:dyDescent="0.3">
      <c r="A4539" s="3">
        <v>3517493040</v>
      </c>
      <c r="B4539" s="3" t="s">
        <v>10442</v>
      </c>
      <c r="C4539" s="3" t="s">
        <v>10442</v>
      </c>
      <c r="D4539" s="3">
        <v>704.99807842858195</v>
      </c>
      <c r="E4539" s="3" t="s">
        <v>4116</v>
      </c>
      <c r="F4539" s="3" t="s">
        <v>191</v>
      </c>
      <c r="G4539" s="3" t="s">
        <v>192</v>
      </c>
      <c r="H4539" s="3" t="s">
        <v>4</v>
      </c>
      <c r="I4539" s="3" t="s">
        <v>10470</v>
      </c>
      <c r="J4539" s="3" t="s">
        <v>23</v>
      </c>
      <c r="K4539" s="3" t="s">
        <v>24</v>
      </c>
      <c r="L4539" s="3" t="s">
        <v>28</v>
      </c>
      <c r="M4539" s="3" t="s">
        <v>10471</v>
      </c>
      <c r="O4539" s="3" t="s">
        <v>9</v>
      </c>
      <c r="P4539" s="3" t="s">
        <v>4</v>
      </c>
      <c r="Q4539" s="3" t="s">
        <v>10</v>
      </c>
      <c r="V4539" t="str">
        <f t="shared" si="238"/>
        <v>Remove</v>
      </c>
      <c r="W4539"/>
      <c r="X4539"/>
      <c r="Y4539"/>
      <c r="Z4539"/>
      <c r="AA4539"/>
      <c r="AC4539"/>
      <c r="AE4539"/>
    </row>
    <row r="4540" spans="1:31" hidden="1" x14ac:dyDescent="0.3">
      <c r="A4540" s="3">
        <v>3597378040</v>
      </c>
      <c r="B4540" s="3" t="s">
        <v>10472</v>
      </c>
      <c r="C4540" s="3" t="s">
        <v>10472</v>
      </c>
      <c r="D4540" s="3">
        <v>253.36274998220799</v>
      </c>
      <c r="E4540" s="3" t="s">
        <v>10473</v>
      </c>
      <c r="F4540" s="3" t="s">
        <v>83</v>
      </c>
      <c r="G4540" s="3" t="s">
        <v>84</v>
      </c>
      <c r="H4540" s="3" t="s">
        <v>4</v>
      </c>
      <c r="I4540" s="3" t="s">
        <v>10474</v>
      </c>
      <c r="J4540" s="3" t="s">
        <v>13</v>
      </c>
      <c r="K4540" s="3" t="s">
        <v>155</v>
      </c>
      <c r="L4540" s="3" t="s">
        <v>4</v>
      </c>
      <c r="O4540" s="3" t="s">
        <v>9</v>
      </c>
      <c r="P4540" s="3" t="s">
        <v>4</v>
      </c>
      <c r="Q4540" s="3" t="s">
        <v>10</v>
      </c>
      <c r="V4540" t="str">
        <f t="shared" si="238"/>
        <v>Remove</v>
      </c>
      <c r="W4540"/>
      <c r="X4540"/>
      <c r="Y4540"/>
      <c r="Z4540"/>
      <c r="AA4540"/>
      <c r="AC4540"/>
      <c r="AE4540"/>
    </row>
    <row r="4541" spans="1:31" hidden="1" x14ac:dyDescent="0.3">
      <c r="A4541" s="3">
        <v>3518057040</v>
      </c>
      <c r="B4541" s="3" t="s">
        <v>10389</v>
      </c>
      <c r="C4541" s="3" t="s">
        <v>10389</v>
      </c>
      <c r="D4541" s="3">
        <v>53.5676023141204</v>
      </c>
      <c r="E4541" s="3" t="s">
        <v>10475</v>
      </c>
      <c r="F4541" s="3" t="s">
        <v>62</v>
      </c>
      <c r="G4541" s="3" t="s">
        <v>113</v>
      </c>
      <c r="H4541" s="3" t="s">
        <v>127</v>
      </c>
      <c r="I4541" s="3" t="s">
        <v>9152</v>
      </c>
      <c r="J4541" s="3" t="s">
        <v>26</v>
      </c>
      <c r="K4541" s="3" t="s">
        <v>27</v>
      </c>
      <c r="L4541" s="3" t="s">
        <v>127</v>
      </c>
      <c r="O4541" s="3" t="s">
        <v>9</v>
      </c>
      <c r="P4541" s="3" t="s">
        <v>127</v>
      </c>
      <c r="Q4541" s="3" t="s">
        <v>10</v>
      </c>
      <c r="V4541" t="str">
        <f t="shared" si="238"/>
        <v>Remove</v>
      </c>
      <c r="W4541"/>
      <c r="X4541"/>
      <c r="Y4541"/>
      <c r="Z4541"/>
      <c r="AA4541"/>
      <c r="AC4541"/>
      <c r="AE4541"/>
    </row>
    <row r="4542" spans="1:31" hidden="1" x14ac:dyDescent="0.3">
      <c r="A4542" s="3">
        <v>3519091040</v>
      </c>
      <c r="B4542" s="3" t="s">
        <v>10476</v>
      </c>
      <c r="C4542" s="3" t="s">
        <v>10476</v>
      </c>
      <c r="D4542" s="3">
        <v>655.94341775039902</v>
      </c>
      <c r="E4542" s="3" t="s">
        <v>10477</v>
      </c>
      <c r="F4542" s="3" t="s">
        <v>83</v>
      </c>
      <c r="G4542" s="3" t="s">
        <v>159</v>
      </c>
      <c r="H4542" s="3" t="s">
        <v>4</v>
      </c>
      <c r="I4542" s="3" t="s">
        <v>10478</v>
      </c>
      <c r="J4542" s="3" t="s">
        <v>83</v>
      </c>
      <c r="K4542" s="3" t="s">
        <v>159</v>
      </c>
      <c r="L4542" s="3" t="s">
        <v>4</v>
      </c>
      <c r="O4542" s="3" t="s">
        <v>9</v>
      </c>
      <c r="P4542" s="3" t="s">
        <v>4</v>
      </c>
      <c r="Q4542" s="3" t="s">
        <v>10</v>
      </c>
      <c r="V4542" t="str">
        <f t="shared" si="238"/>
        <v>Remove</v>
      </c>
      <c r="W4542"/>
      <c r="X4542"/>
      <c r="Y4542"/>
      <c r="Z4542"/>
      <c r="AA4542"/>
      <c r="AC4542"/>
      <c r="AE4542"/>
    </row>
    <row r="4543" spans="1:31" hidden="1" x14ac:dyDescent="0.3">
      <c r="A4543" s="3">
        <v>3519183040</v>
      </c>
      <c r="B4543" s="3" t="s">
        <v>10479</v>
      </c>
      <c r="C4543" s="3" t="s">
        <v>10479</v>
      </c>
      <c r="D4543" s="3">
        <v>672.56235674801098</v>
      </c>
      <c r="E4543" s="3" t="s">
        <v>10480</v>
      </c>
      <c r="F4543" s="3" t="s">
        <v>23</v>
      </c>
      <c r="G4543" s="3" t="s">
        <v>797</v>
      </c>
      <c r="H4543" s="3" t="s">
        <v>49</v>
      </c>
      <c r="I4543" s="3" t="s">
        <v>10481</v>
      </c>
      <c r="J4543" s="3" t="s">
        <v>26</v>
      </c>
      <c r="K4543" s="3" t="s">
        <v>27</v>
      </c>
      <c r="L4543" s="3" t="s">
        <v>49</v>
      </c>
      <c r="N4543" s="3" t="s">
        <v>2414</v>
      </c>
      <c r="O4543" s="3" t="s">
        <v>9</v>
      </c>
      <c r="P4543" s="3" t="s">
        <v>49</v>
      </c>
      <c r="Q4543" s="3" t="s">
        <v>10</v>
      </c>
      <c r="V4543" t="str">
        <f t="shared" si="238"/>
        <v>Remove</v>
      </c>
      <c r="W4543"/>
      <c r="X4543"/>
      <c r="Y4543"/>
      <c r="Z4543"/>
      <c r="AA4543"/>
      <c r="AC4543"/>
      <c r="AE4543"/>
    </row>
    <row r="4544" spans="1:31" hidden="1" x14ac:dyDescent="0.3">
      <c r="A4544" s="3">
        <v>3523271040</v>
      </c>
      <c r="B4544" s="3" t="s">
        <v>10037</v>
      </c>
      <c r="C4544" s="3" t="s">
        <v>10037</v>
      </c>
      <c r="D4544" s="3">
        <v>345.60723514211901</v>
      </c>
      <c r="E4544" s="3" t="s">
        <v>10482</v>
      </c>
      <c r="F4544" s="3" t="s">
        <v>23</v>
      </c>
      <c r="G4544" s="3" t="s">
        <v>24</v>
      </c>
      <c r="H4544" s="3" t="s">
        <v>332</v>
      </c>
      <c r="I4544" s="3" t="s">
        <v>10483</v>
      </c>
      <c r="J4544" s="3" t="s">
        <v>23</v>
      </c>
      <c r="K4544" s="3" t="s">
        <v>24</v>
      </c>
      <c r="L4544" s="3" t="s">
        <v>332</v>
      </c>
      <c r="M4544" s="3" t="s">
        <v>10484</v>
      </c>
      <c r="N4544" s="3" t="s">
        <v>10485</v>
      </c>
      <c r="O4544" s="3" t="s">
        <v>9</v>
      </c>
      <c r="P4544" s="3" t="s">
        <v>332</v>
      </c>
      <c r="Q4544" s="3" t="s">
        <v>10</v>
      </c>
      <c r="V4544" t="str">
        <f t="shared" si="238"/>
        <v>Remove</v>
      </c>
      <c r="W4544"/>
      <c r="X4544"/>
      <c r="Y4544"/>
      <c r="Z4544"/>
      <c r="AA4544"/>
      <c r="AC4544"/>
      <c r="AE4544"/>
    </row>
    <row r="4545" spans="1:31" hidden="1" x14ac:dyDescent="0.3">
      <c r="A4545" s="3">
        <v>3519519040</v>
      </c>
      <c r="B4545" s="3" t="s">
        <v>10037</v>
      </c>
      <c r="C4545" s="3" t="s">
        <v>10037</v>
      </c>
      <c r="D4545" s="3">
        <v>74.726140841852796</v>
      </c>
      <c r="E4545" s="3" t="s">
        <v>10486</v>
      </c>
      <c r="F4545" s="3" t="s">
        <v>41</v>
      </c>
      <c r="G4545" s="3" t="s">
        <v>323</v>
      </c>
      <c r="H4545" s="3" t="s">
        <v>4</v>
      </c>
      <c r="I4545" s="3" t="s">
        <v>10487</v>
      </c>
      <c r="J4545" s="3" t="s">
        <v>83</v>
      </c>
      <c r="K4545" s="3" t="s">
        <v>84</v>
      </c>
      <c r="L4545" s="3" t="s">
        <v>4</v>
      </c>
      <c r="O4545" s="3" t="s">
        <v>9</v>
      </c>
      <c r="P4545" s="3" t="s">
        <v>4</v>
      </c>
      <c r="Q4545" s="3" t="s">
        <v>10</v>
      </c>
      <c r="V4545" t="str">
        <f t="shared" si="238"/>
        <v>Remove</v>
      </c>
      <c r="W4545"/>
      <c r="X4545"/>
      <c r="Y4545"/>
      <c r="Z4545"/>
      <c r="AA4545"/>
      <c r="AC4545"/>
      <c r="AE4545"/>
    </row>
    <row r="4546" spans="1:31" hidden="1" x14ac:dyDescent="0.3">
      <c r="A4546" s="3">
        <v>3737007040</v>
      </c>
      <c r="B4546" s="3" t="s">
        <v>10488</v>
      </c>
      <c r="C4546" s="3" t="s">
        <v>10488</v>
      </c>
      <c r="D4546" s="3">
        <v>51.8952593482677</v>
      </c>
      <c r="E4546" s="3" t="s">
        <v>10489</v>
      </c>
      <c r="F4546" s="3" t="s">
        <v>62</v>
      </c>
      <c r="G4546" s="3" t="s">
        <v>328</v>
      </c>
      <c r="H4546" s="3" t="s">
        <v>4</v>
      </c>
      <c r="I4546" s="3" t="s">
        <v>10490</v>
      </c>
      <c r="J4546" s="3" t="s">
        <v>62</v>
      </c>
      <c r="K4546" s="3" t="s">
        <v>328</v>
      </c>
      <c r="L4546" s="3" t="s">
        <v>4</v>
      </c>
      <c r="O4546" s="3" t="s">
        <v>9</v>
      </c>
      <c r="P4546" s="3" t="s">
        <v>4</v>
      </c>
      <c r="Q4546" s="3" t="s">
        <v>10</v>
      </c>
      <c r="V4546" t="str">
        <f t="shared" si="238"/>
        <v>Remove</v>
      </c>
      <c r="W4546"/>
      <c r="X4546"/>
      <c r="Y4546"/>
      <c r="Z4546"/>
      <c r="AA4546"/>
      <c r="AC4546"/>
      <c r="AE4546"/>
    </row>
    <row r="4547" spans="1:31" hidden="1" x14ac:dyDescent="0.3">
      <c r="A4547" s="3">
        <v>3536525040</v>
      </c>
      <c r="B4547" s="3" t="s">
        <v>10491</v>
      </c>
      <c r="C4547" s="3" t="s">
        <v>10491</v>
      </c>
      <c r="D4547" s="3">
        <v>65.829419198923006</v>
      </c>
      <c r="E4547" s="3" t="s">
        <v>10492</v>
      </c>
      <c r="F4547" s="3" t="s">
        <v>6</v>
      </c>
      <c r="G4547" s="3" t="s">
        <v>34</v>
      </c>
      <c r="H4547" s="3" t="s">
        <v>127</v>
      </c>
      <c r="I4547" s="3" t="s">
        <v>25</v>
      </c>
      <c r="J4547" s="3" t="s">
        <v>26</v>
      </c>
      <c r="K4547" s="3" t="s">
        <v>27</v>
      </c>
      <c r="L4547" s="3" t="s">
        <v>127</v>
      </c>
      <c r="N4547" s="3" t="s">
        <v>541</v>
      </c>
      <c r="O4547" s="3" t="s">
        <v>9</v>
      </c>
      <c r="P4547" s="3" t="s">
        <v>127</v>
      </c>
      <c r="Q4547" s="3" t="s">
        <v>10</v>
      </c>
      <c r="V4547" t="str">
        <f t="shared" ref="V4547:V4610" si="246">IF(ISNUMBER(S4547), "Keep", "Remove")</f>
        <v>Remove</v>
      </c>
      <c r="W4547"/>
      <c r="X4547"/>
      <c r="Y4547"/>
      <c r="Z4547"/>
      <c r="AA4547"/>
      <c r="AC4547"/>
      <c r="AE4547"/>
    </row>
    <row r="4548" spans="1:31" hidden="1" x14ac:dyDescent="0.3">
      <c r="A4548" s="3">
        <v>3433558040</v>
      </c>
      <c r="B4548" s="3" t="s">
        <v>10491</v>
      </c>
      <c r="C4548" s="3" t="s">
        <v>10491</v>
      </c>
      <c r="D4548" s="3">
        <v>825.00011177430497</v>
      </c>
      <c r="E4548" s="3" t="s">
        <v>10493</v>
      </c>
      <c r="F4548" s="3" t="s">
        <v>18</v>
      </c>
      <c r="G4548" s="3" t="s">
        <v>186</v>
      </c>
      <c r="H4548" s="3" t="s">
        <v>49</v>
      </c>
      <c r="I4548" s="3" t="s">
        <v>10248</v>
      </c>
      <c r="J4548" s="3" t="s">
        <v>18</v>
      </c>
      <c r="K4548" s="3" t="s">
        <v>186</v>
      </c>
      <c r="L4548" s="3" t="s">
        <v>49</v>
      </c>
      <c r="M4548" s="3" t="s">
        <v>214</v>
      </c>
      <c r="N4548" s="3" t="s">
        <v>10104</v>
      </c>
      <c r="O4548" s="3" t="s">
        <v>9</v>
      </c>
      <c r="P4548" s="3" t="s">
        <v>49</v>
      </c>
      <c r="Q4548" s="3" t="s">
        <v>10</v>
      </c>
      <c r="V4548" t="str">
        <f t="shared" si="246"/>
        <v>Remove</v>
      </c>
      <c r="W4548"/>
      <c r="X4548"/>
      <c r="Y4548"/>
      <c r="Z4548"/>
      <c r="AA4548"/>
      <c r="AC4548"/>
      <c r="AE4548"/>
    </row>
    <row r="4549" spans="1:31" hidden="1" x14ac:dyDescent="0.3">
      <c r="A4549" s="3">
        <v>3641619040</v>
      </c>
      <c r="B4549" s="3" t="s">
        <v>10494</v>
      </c>
      <c r="C4549" s="3" t="s">
        <v>10494</v>
      </c>
      <c r="D4549" s="3">
        <v>322.45670847169202</v>
      </c>
      <c r="E4549" s="3" t="s">
        <v>2225</v>
      </c>
      <c r="F4549" s="3" t="s">
        <v>41</v>
      </c>
      <c r="G4549" s="3" t="s">
        <v>672</v>
      </c>
      <c r="H4549" s="3" t="s">
        <v>107</v>
      </c>
      <c r="I4549" s="3" t="s">
        <v>10495</v>
      </c>
      <c r="J4549" s="3" t="s">
        <v>83</v>
      </c>
      <c r="K4549" s="3" t="s">
        <v>159</v>
      </c>
      <c r="L4549" s="3" t="s">
        <v>107</v>
      </c>
      <c r="O4549" s="3" t="s">
        <v>9</v>
      </c>
      <c r="P4549" s="3" t="s">
        <v>107</v>
      </c>
      <c r="Q4549" s="3" t="s">
        <v>10</v>
      </c>
      <c r="V4549" t="str">
        <f t="shared" si="246"/>
        <v>Remove</v>
      </c>
      <c r="W4549"/>
      <c r="X4549"/>
      <c r="Y4549"/>
      <c r="Z4549"/>
      <c r="AA4549"/>
      <c r="AC4549"/>
      <c r="AE4549"/>
    </row>
    <row r="4550" spans="1:31" hidden="1" x14ac:dyDescent="0.3">
      <c r="A4550" s="3">
        <v>3525381040</v>
      </c>
      <c r="B4550" s="3" t="s">
        <v>10494</v>
      </c>
      <c r="C4550" s="3" t="s">
        <v>10494</v>
      </c>
      <c r="D4550" s="3">
        <v>115.583578034523</v>
      </c>
      <c r="E4550" s="3" t="s">
        <v>10496</v>
      </c>
      <c r="F4550" s="3" t="s">
        <v>26</v>
      </c>
      <c r="G4550" s="3" t="s">
        <v>612</v>
      </c>
      <c r="H4550" s="3" t="s">
        <v>107</v>
      </c>
      <c r="I4550" s="3" t="s">
        <v>10497</v>
      </c>
      <c r="J4550" s="3" t="s">
        <v>26</v>
      </c>
      <c r="K4550" s="3" t="s">
        <v>612</v>
      </c>
      <c r="L4550" s="3" t="s">
        <v>107</v>
      </c>
      <c r="O4550" s="3" t="s">
        <v>9</v>
      </c>
      <c r="P4550" s="3" t="s">
        <v>107</v>
      </c>
      <c r="Q4550" s="3" t="s">
        <v>10</v>
      </c>
      <c r="V4550" t="str">
        <f t="shared" si="246"/>
        <v>Remove</v>
      </c>
      <c r="W4550"/>
      <c r="X4550"/>
      <c r="Y4550"/>
      <c r="Z4550"/>
      <c r="AA4550"/>
      <c r="AC4550"/>
      <c r="AE4550"/>
    </row>
    <row r="4551" spans="1:31" hidden="1" x14ac:dyDescent="0.3">
      <c r="A4551" s="3">
        <v>3523038040</v>
      </c>
      <c r="B4551" s="3" t="s">
        <v>10494</v>
      </c>
      <c r="C4551" s="3" t="s">
        <v>10494</v>
      </c>
      <c r="D4551" s="3">
        <v>648.18953956191297</v>
      </c>
      <c r="E4551" s="3" t="s">
        <v>10498</v>
      </c>
      <c r="F4551" s="3" t="s">
        <v>13</v>
      </c>
      <c r="G4551" s="3" t="s">
        <v>838</v>
      </c>
      <c r="H4551" s="3" t="s">
        <v>49</v>
      </c>
      <c r="I4551" s="3" t="s">
        <v>10499</v>
      </c>
      <c r="J4551" s="3" t="s">
        <v>62</v>
      </c>
      <c r="K4551" s="3" t="s">
        <v>113</v>
      </c>
      <c r="L4551" s="3" t="s">
        <v>49</v>
      </c>
      <c r="N4551" s="3" t="s">
        <v>545</v>
      </c>
      <c r="O4551" s="3" t="s">
        <v>9</v>
      </c>
      <c r="P4551" s="3" t="s">
        <v>49</v>
      </c>
      <c r="Q4551" s="3" t="s">
        <v>10</v>
      </c>
      <c r="V4551" t="str">
        <f t="shared" si="246"/>
        <v>Remove</v>
      </c>
      <c r="W4551"/>
      <c r="X4551"/>
      <c r="Y4551"/>
      <c r="Z4551"/>
      <c r="AA4551"/>
      <c r="AC4551"/>
      <c r="AE4551"/>
    </row>
    <row r="4552" spans="1:31" hidden="1" x14ac:dyDescent="0.3">
      <c r="A4552" s="3">
        <v>3522087040</v>
      </c>
      <c r="B4552" s="3" t="s">
        <v>9824</v>
      </c>
      <c r="C4552" s="3" t="s">
        <v>10500</v>
      </c>
      <c r="D4552" s="3">
        <v>589.762723124025</v>
      </c>
      <c r="E4552" s="3" t="s">
        <v>10501</v>
      </c>
      <c r="F4552" s="3" t="s">
        <v>191</v>
      </c>
      <c r="G4552" s="3" t="s">
        <v>192</v>
      </c>
      <c r="H4552" s="3" t="s">
        <v>4</v>
      </c>
      <c r="I4552" s="3" t="s">
        <v>10502</v>
      </c>
      <c r="J4552" s="3" t="s">
        <v>83</v>
      </c>
      <c r="K4552" s="3" t="s">
        <v>84</v>
      </c>
      <c r="L4552" s="3" t="s">
        <v>4</v>
      </c>
      <c r="N4552" s="3" t="s">
        <v>329</v>
      </c>
      <c r="O4552" s="3" t="s">
        <v>9</v>
      </c>
      <c r="P4552" s="3" t="s">
        <v>4</v>
      </c>
      <c r="Q4552" s="3" t="s">
        <v>10</v>
      </c>
      <c r="V4552" t="str">
        <f t="shared" si="246"/>
        <v>Remove</v>
      </c>
      <c r="W4552"/>
      <c r="X4552"/>
      <c r="Y4552"/>
      <c r="Z4552"/>
      <c r="AA4552"/>
      <c r="AC4552"/>
      <c r="AE4552"/>
    </row>
    <row r="4553" spans="1:31" hidden="1" x14ac:dyDescent="0.3">
      <c r="A4553" s="3">
        <v>3291835040</v>
      </c>
      <c r="B4553" s="3" t="s">
        <v>9824</v>
      </c>
      <c r="C4553" s="3" t="s">
        <v>9824</v>
      </c>
      <c r="D4553" s="3">
        <v>95.8792329661363</v>
      </c>
      <c r="E4553" s="3" t="s">
        <v>10503</v>
      </c>
      <c r="F4553" s="3" t="s">
        <v>6</v>
      </c>
      <c r="G4553" s="3" t="s">
        <v>34</v>
      </c>
      <c r="H4553" s="3" t="s">
        <v>107</v>
      </c>
      <c r="I4553" s="3" t="s">
        <v>678</v>
      </c>
      <c r="J4553" s="3" t="s">
        <v>6</v>
      </c>
      <c r="K4553" s="3" t="s">
        <v>34</v>
      </c>
      <c r="L4553" s="3" t="s">
        <v>107</v>
      </c>
      <c r="O4553" s="3" t="s">
        <v>9</v>
      </c>
      <c r="P4553" s="3" t="s">
        <v>107</v>
      </c>
      <c r="Q4553" s="3" t="s">
        <v>10</v>
      </c>
      <c r="V4553" t="str">
        <f t="shared" si="246"/>
        <v>Remove</v>
      </c>
      <c r="W4553"/>
      <c r="X4553"/>
      <c r="Y4553"/>
      <c r="Z4553"/>
      <c r="AA4553"/>
      <c r="AC4553"/>
      <c r="AE4553"/>
    </row>
    <row r="4554" spans="1:31" hidden="1" x14ac:dyDescent="0.3">
      <c r="A4554" s="3">
        <v>3523519040</v>
      </c>
      <c r="B4554" s="3" t="s">
        <v>9858</v>
      </c>
      <c r="C4554" s="3" t="s">
        <v>9858</v>
      </c>
      <c r="D4554" s="3">
        <v>129.746561716115</v>
      </c>
      <c r="E4554" s="3" t="s">
        <v>10504</v>
      </c>
      <c r="F4554" s="3" t="s">
        <v>13</v>
      </c>
      <c r="G4554" s="3" t="s">
        <v>155</v>
      </c>
      <c r="H4554" s="3" t="s">
        <v>4</v>
      </c>
      <c r="I4554" s="3" t="s">
        <v>25</v>
      </c>
      <c r="J4554" s="3" t="s">
        <v>26</v>
      </c>
      <c r="K4554" s="3" t="s">
        <v>27</v>
      </c>
      <c r="L4554" s="3" t="s">
        <v>4</v>
      </c>
      <c r="O4554" s="3" t="s">
        <v>9</v>
      </c>
      <c r="P4554" s="3" t="s">
        <v>4</v>
      </c>
      <c r="Q4554" s="3" t="s">
        <v>10</v>
      </c>
      <c r="V4554" t="str">
        <f t="shared" si="246"/>
        <v>Remove</v>
      </c>
      <c r="W4554"/>
      <c r="X4554"/>
      <c r="Y4554"/>
      <c r="Z4554"/>
      <c r="AA4554"/>
      <c r="AC4554"/>
      <c r="AE4554"/>
    </row>
    <row r="4555" spans="1:31" hidden="1" x14ac:dyDescent="0.3">
      <c r="A4555" s="3">
        <v>3522753040</v>
      </c>
      <c r="B4555" s="3" t="s">
        <v>9858</v>
      </c>
      <c r="C4555" s="3" t="s">
        <v>10505</v>
      </c>
      <c r="D4555" s="3">
        <v>214.91926880604299</v>
      </c>
      <c r="E4555" s="3" t="s">
        <v>10506</v>
      </c>
      <c r="F4555" s="3" t="s">
        <v>41</v>
      </c>
      <c r="G4555" s="3" t="s">
        <v>144</v>
      </c>
      <c r="H4555" s="3" t="s">
        <v>4</v>
      </c>
      <c r="I4555" s="3" t="s">
        <v>2821</v>
      </c>
      <c r="J4555" s="3" t="s">
        <v>41</v>
      </c>
      <c r="K4555" s="3" t="s">
        <v>144</v>
      </c>
      <c r="L4555" s="3" t="s">
        <v>4</v>
      </c>
      <c r="N4555" s="3" t="s">
        <v>687</v>
      </c>
      <c r="O4555" s="3" t="s">
        <v>9</v>
      </c>
      <c r="P4555" s="3" t="s">
        <v>4</v>
      </c>
      <c r="Q4555" s="3" t="s">
        <v>10</v>
      </c>
      <c r="V4555" t="str">
        <f t="shared" si="246"/>
        <v>Remove</v>
      </c>
      <c r="W4555"/>
      <c r="X4555"/>
      <c r="Y4555"/>
      <c r="Z4555"/>
      <c r="AA4555"/>
      <c r="AC4555"/>
      <c r="AE4555"/>
    </row>
    <row r="4556" spans="1:31" ht="28.8" x14ac:dyDescent="0.3">
      <c r="A4556" s="3">
        <v>3452073040</v>
      </c>
      <c r="B4556" s="3" t="s">
        <v>9879</v>
      </c>
      <c r="C4556" s="3" t="s">
        <v>9879</v>
      </c>
      <c r="D4556" s="3">
        <v>1351.33309009338</v>
      </c>
      <c r="E4556" s="3" t="s">
        <v>10507</v>
      </c>
      <c r="F4556" s="3" t="s">
        <v>26</v>
      </c>
      <c r="G4556" s="3" t="s">
        <v>175</v>
      </c>
      <c r="H4556" s="3" t="s">
        <v>16054</v>
      </c>
      <c r="I4556" s="3" t="s">
        <v>25</v>
      </c>
      <c r="J4556" s="3" t="s">
        <v>26</v>
      </c>
      <c r="K4556" s="3" t="s">
        <v>27</v>
      </c>
      <c r="L4556" s="3" t="s">
        <v>107</v>
      </c>
      <c r="O4556" s="3" t="s">
        <v>9</v>
      </c>
      <c r="P4556" s="3" t="s">
        <v>107</v>
      </c>
      <c r="Q4556" s="3" t="s">
        <v>10</v>
      </c>
      <c r="R4556" s="2" t="s">
        <v>9193</v>
      </c>
      <c r="S4556" s="3">
        <v>-84.15</v>
      </c>
      <c r="T4556" s="3">
        <v>-82.98</v>
      </c>
      <c r="U4556" s="3">
        <v>-86.41</v>
      </c>
      <c r="V4556" s="3" t="str">
        <f t="shared" si="246"/>
        <v>Keep</v>
      </c>
      <c r="W4556" s="2" t="str">
        <f>MID(B4556, 5, 11)</f>
        <v>Mar 07 2020</v>
      </c>
      <c r="X4556" s="3">
        <f t="shared" ref="X4556" si="247">VALUE(RIGHT(W4556,4))</f>
        <v>2020</v>
      </c>
      <c r="Y4556" s="2" t="str">
        <f>H4556&amp;X4556</f>
        <v>india2020</v>
      </c>
      <c r="Z4556" s="1" t="s">
        <v>16103</v>
      </c>
      <c r="AA4556" s="1">
        <f>IFERROR(VLOOKUP(Z4556, RISKSHEET!$A$2:$G$1000, 4, FALSE), "Missing")</f>
        <v>-5.8424744755029699E-2</v>
      </c>
      <c r="AB4556">
        <f>IFERROR(VLOOKUP(Z4556, RISKSHEET!$A$2:$G$1000, 5, FALSE), "Missing")</f>
        <v>-0.84141921997070301</v>
      </c>
      <c r="AC4556" s="1">
        <f>IFERROR(VLOOKUP(Z4556, RISKSHEET!$A$2:$G$1000, 6, FALSE), "Missing")</f>
        <v>0.374532461166382</v>
      </c>
      <c r="AD4556" t="str">
        <f>_xlfn.XLOOKUP(Z4556, CREDITRATING!I:I, CREDITRATING!E:E, "Missing")</f>
        <v>BBB-</v>
      </c>
      <c r="AE4556" s="1">
        <f>_xlfn.XLOOKUP(Z4556, CREDITRATING!I:I, CREDITRATING!F:F, "Missing")</f>
        <v>10</v>
      </c>
    </row>
    <row r="4557" spans="1:31" hidden="1" x14ac:dyDescent="0.3">
      <c r="A4557" s="3">
        <v>3528452040</v>
      </c>
      <c r="B4557" s="3" t="s">
        <v>10508</v>
      </c>
      <c r="C4557" s="3" t="s">
        <v>10508</v>
      </c>
      <c r="D4557" s="3">
        <v>57.721723570665802</v>
      </c>
      <c r="E4557" s="3" t="s">
        <v>10509</v>
      </c>
      <c r="F4557" s="3" t="s">
        <v>18</v>
      </c>
      <c r="G4557" s="3" t="s">
        <v>19</v>
      </c>
      <c r="H4557" s="3" t="s">
        <v>4</v>
      </c>
      <c r="I4557" s="3" t="s">
        <v>10510</v>
      </c>
      <c r="J4557" s="3" t="s">
        <v>18</v>
      </c>
      <c r="K4557" s="3" t="s">
        <v>19</v>
      </c>
      <c r="L4557" s="3" t="s">
        <v>4</v>
      </c>
      <c r="O4557" s="3" t="s">
        <v>9</v>
      </c>
      <c r="P4557" s="3" t="s">
        <v>4</v>
      </c>
      <c r="Q4557" s="3" t="s">
        <v>10</v>
      </c>
      <c r="V4557" t="str">
        <f t="shared" si="246"/>
        <v>Remove</v>
      </c>
      <c r="W4557"/>
      <c r="X4557"/>
      <c r="Y4557"/>
      <c r="Z4557"/>
      <c r="AA4557"/>
      <c r="AC4557"/>
      <c r="AE4557"/>
    </row>
    <row r="4558" spans="1:31" hidden="1" x14ac:dyDescent="0.3">
      <c r="A4558" s="3">
        <v>3524453040</v>
      </c>
      <c r="B4558" s="3" t="s">
        <v>10508</v>
      </c>
      <c r="C4558" s="3" t="s">
        <v>10508</v>
      </c>
      <c r="D4558" s="3">
        <v>139.08511068140501</v>
      </c>
      <c r="E4558" s="3" t="s">
        <v>10511</v>
      </c>
      <c r="F4558" s="3" t="s">
        <v>6</v>
      </c>
      <c r="G4558" s="3" t="s">
        <v>79</v>
      </c>
      <c r="H4558" s="3" t="s">
        <v>4</v>
      </c>
      <c r="I4558" s="3" t="s">
        <v>25</v>
      </c>
      <c r="J4558" s="3" t="s">
        <v>26</v>
      </c>
      <c r="K4558" s="3" t="s">
        <v>27</v>
      </c>
      <c r="L4558" s="3" t="s">
        <v>4</v>
      </c>
      <c r="N4558" s="3" t="s">
        <v>8625</v>
      </c>
      <c r="O4558" s="3" t="s">
        <v>9</v>
      </c>
      <c r="P4558" s="3" t="s">
        <v>4</v>
      </c>
      <c r="Q4558" s="3" t="s">
        <v>10</v>
      </c>
      <c r="V4558" t="str">
        <f t="shared" si="246"/>
        <v>Remove</v>
      </c>
      <c r="W4558"/>
      <c r="X4558"/>
      <c r="Y4558"/>
      <c r="Z4558"/>
      <c r="AA4558"/>
      <c r="AC4558"/>
      <c r="AE4558"/>
    </row>
    <row r="4559" spans="1:31" hidden="1" x14ac:dyDescent="0.3">
      <c r="A4559" s="3">
        <v>3524041040</v>
      </c>
      <c r="B4559" s="3" t="s">
        <v>10508</v>
      </c>
      <c r="C4559" s="3" t="s">
        <v>10512</v>
      </c>
      <c r="D4559" s="3">
        <v>74.920902763130101</v>
      </c>
      <c r="E4559" s="3" t="s">
        <v>10513</v>
      </c>
      <c r="F4559" s="3" t="s">
        <v>41</v>
      </c>
      <c r="G4559" s="3" t="s">
        <v>42</v>
      </c>
      <c r="H4559" s="3" t="s">
        <v>4</v>
      </c>
      <c r="I4559" s="3" t="s">
        <v>25</v>
      </c>
      <c r="J4559" s="3" t="s">
        <v>26</v>
      </c>
      <c r="K4559" s="3" t="s">
        <v>27</v>
      </c>
      <c r="L4559" s="3" t="s">
        <v>4</v>
      </c>
      <c r="N4559" s="3" t="s">
        <v>3776</v>
      </c>
      <c r="O4559" s="3" t="s">
        <v>9</v>
      </c>
      <c r="P4559" s="3" t="s">
        <v>4</v>
      </c>
      <c r="Q4559" s="3" t="s">
        <v>10</v>
      </c>
      <c r="V4559" t="str">
        <f t="shared" si="246"/>
        <v>Remove</v>
      </c>
      <c r="W4559"/>
      <c r="X4559"/>
      <c r="Y4559"/>
      <c r="Z4559"/>
      <c r="AA4559"/>
      <c r="AC4559"/>
      <c r="AE4559"/>
    </row>
    <row r="4560" spans="1:31" hidden="1" x14ac:dyDescent="0.3">
      <c r="A4560" s="3">
        <v>3575090040</v>
      </c>
      <c r="B4560" s="3" t="s">
        <v>9376</v>
      </c>
      <c r="C4560" s="3" t="s">
        <v>9376</v>
      </c>
      <c r="D4560" s="3">
        <v>218.478914146861</v>
      </c>
      <c r="E4560" s="3" t="s">
        <v>10514</v>
      </c>
      <c r="F4560" s="3" t="s">
        <v>2</v>
      </c>
      <c r="G4560" s="3" t="s">
        <v>208</v>
      </c>
      <c r="H4560" s="3" t="s">
        <v>4</v>
      </c>
      <c r="I4560" s="3" t="s">
        <v>10515</v>
      </c>
      <c r="J4560" s="3" t="s">
        <v>62</v>
      </c>
      <c r="K4560" s="3" t="s">
        <v>210</v>
      </c>
      <c r="L4560" s="3" t="s">
        <v>4</v>
      </c>
      <c r="O4560" s="3" t="s">
        <v>9</v>
      </c>
      <c r="P4560" s="3" t="s">
        <v>4</v>
      </c>
      <c r="Q4560" s="3" t="s">
        <v>10</v>
      </c>
      <c r="V4560" t="str">
        <f t="shared" si="246"/>
        <v>Remove</v>
      </c>
      <c r="W4560"/>
      <c r="X4560"/>
      <c r="Y4560"/>
      <c r="Z4560"/>
      <c r="AA4560"/>
      <c r="AC4560"/>
      <c r="AE4560"/>
    </row>
    <row r="4561" spans="1:31" hidden="1" x14ac:dyDescent="0.3">
      <c r="A4561" s="3">
        <v>3525453040</v>
      </c>
      <c r="B4561" s="3" t="s">
        <v>9376</v>
      </c>
      <c r="C4561" s="3" t="s">
        <v>9376</v>
      </c>
      <c r="D4561" s="3">
        <v>80</v>
      </c>
      <c r="E4561" s="3" t="s">
        <v>10516</v>
      </c>
      <c r="F4561" s="3" t="s">
        <v>83</v>
      </c>
      <c r="G4561" s="3" t="s">
        <v>123</v>
      </c>
      <c r="H4561" s="3" t="s">
        <v>49</v>
      </c>
      <c r="I4561" s="3" t="s">
        <v>10517</v>
      </c>
      <c r="J4561" s="3" t="s">
        <v>83</v>
      </c>
      <c r="K4561" s="3" t="s">
        <v>123</v>
      </c>
      <c r="L4561" s="3" t="s">
        <v>49</v>
      </c>
      <c r="O4561" s="3" t="s">
        <v>9</v>
      </c>
      <c r="P4561" s="3" t="s">
        <v>49</v>
      </c>
      <c r="Q4561" s="3" t="s">
        <v>10</v>
      </c>
      <c r="V4561" t="str">
        <f t="shared" si="246"/>
        <v>Remove</v>
      </c>
      <c r="W4561"/>
      <c r="X4561"/>
      <c r="Y4561"/>
      <c r="Z4561"/>
      <c r="AA4561"/>
      <c r="AC4561"/>
      <c r="AE4561"/>
    </row>
    <row r="4562" spans="1:31" hidden="1" x14ac:dyDescent="0.3">
      <c r="A4562" s="3">
        <v>3525252040</v>
      </c>
      <c r="B4562" s="3" t="s">
        <v>9376</v>
      </c>
      <c r="C4562" s="3" t="s">
        <v>9376</v>
      </c>
      <c r="D4562" s="3">
        <v>75.783548289695005</v>
      </c>
      <c r="E4562" s="3" t="s">
        <v>10518</v>
      </c>
      <c r="F4562" s="3" t="s">
        <v>26</v>
      </c>
      <c r="G4562" s="3" t="s">
        <v>27</v>
      </c>
      <c r="H4562" s="3" t="s">
        <v>4</v>
      </c>
      <c r="I4562" s="3" t="s">
        <v>10519</v>
      </c>
      <c r="J4562" s="3" t="s">
        <v>191</v>
      </c>
      <c r="K4562" s="3" t="s">
        <v>392</v>
      </c>
      <c r="L4562" s="3" t="s">
        <v>4</v>
      </c>
      <c r="O4562" s="3" t="s">
        <v>9</v>
      </c>
      <c r="P4562" s="3" t="s">
        <v>4</v>
      </c>
      <c r="Q4562" s="3" t="s">
        <v>10</v>
      </c>
      <c r="V4562" t="str">
        <f t="shared" si="246"/>
        <v>Remove</v>
      </c>
      <c r="W4562"/>
      <c r="X4562"/>
      <c r="Y4562"/>
      <c r="Z4562"/>
      <c r="AA4562"/>
      <c r="AC4562"/>
      <c r="AE4562"/>
    </row>
    <row r="4563" spans="1:31" hidden="1" x14ac:dyDescent="0.3">
      <c r="A4563" s="3">
        <v>3525242040</v>
      </c>
      <c r="B4563" s="3" t="s">
        <v>9376</v>
      </c>
      <c r="C4563" s="3" t="s">
        <v>9376</v>
      </c>
      <c r="D4563" s="3">
        <v>75.783548289695005</v>
      </c>
      <c r="E4563" s="3" t="s">
        <v>10518</v>
      </c>
      <c r="F4563" s="3" t="s">
        <v>26</v>
      </c>
      <c r="G4563" s="3" t="s">
        <v>27</v>
      </c>
      <c r="H4563" s="3" t="s">
        <v>4</v>
      </c>
      <c r="I4563" s="3" t="s">
        <v>10520</v>
      </c>
      <c r="J4563" s="3" t="s">
        <v>26</v>
      </c>
      <c r="K4563" s="3" t="s">
        <v>72</v>
      </c>
      <c r="L4563" s="3" t="s">
        <v>4</v>
      </c>
      <c r="O4563" s="3" t="s">
        <v>9</v>
      </c>
      <c r="P4563" s="3" t="s">
        <v>4</v>
      </c>
      <c r="Q4563" s="3" t="s">
        <v>10</v>
      </c>
      <c r="V4563" t="str">
        <f t="shared" si="246"/>
        <v>Remove</v>
      </c>
      <c r="W4563"/>
      <c r="X4563"/>
      <c r="Y4563"/>
      <c r="Z4563"/>
      <c r="AA4563"/>
      <c r="AC4563"/>
      <c r="AE4563"/>
    </row>
    <row r="4564" spans="1:31" hidden="1" x14ac:dyDescent="0.3">
      <c r="A4564" s="3">
        <v>3539433040</v>
      </c>
      <c r="B4564" s="3" t="s">
        <v>10521</v>
      </c>
      <c r="C4564" s="3" t="s">
        <v>10522</v>
      </c>
      <c r="D4564" s="3">
        <v>80.400005625958201</v>
      </c>
      <c r="E4564" s="3" t="s">
        <v>10523</v>
      </c>
      <c r="F4564" s="3" t="s">
        <v>26</v>
      </c>
      <c r="G4564" s="3" t="s">
        <v>72</v>
      </c>
      <c r="H4564" s="3" t="s">
        <v>4</v>
      </c>
      <c r="I4564" s="3" t="s">
        <v>8645</v>
      </c>
      <c r="J4564" s="3" t="s">
        <v>13</v>
      </c>
      <c r="K4564" s="3" t="s">
        <v>56</v>
      </c>
      <c r="L4564" s="3" t="s">
        <v>4</v>
      </c>
      <c r="N4564" s="3" t="s">
        <v>10524</v>
      </c>
      <c r="O4564" s="3" t="s">
        <v>9</v>
      </c>
      <c r="P4564" s="3" t="s">
        <v>4</v>
      </c>
      <c r="Q4564" s="3" t="s">
        <v>10</v>
      </c>
      <c r="V4564" t="str">
        <f t="shared" si="246"/>
        <v>Remove</v>
      </c>
      <c r="W4564"/>
      <c r="X4564"/>
      <c r="Y4564"/>
      <c r="Z4564"/>
      <c r="AA4564"/>
      <c r="AC4564"/>
      <c r="AE4564"/>
    </row>
    <row r="4565" spans="1:31" hidden="1" x14ac:dyDescent="0.3">
      <c r="A4565" s="3">
        <v>3539423040</v>
      </c>
      <c r="B4565" s="3" t="s">
        <v>10521</v>
      </c>
      <c r="C4565" s="3" t="s">
        <v>10522</v>
      </c>
      <c r="D4565" s="3">
        <v>148.55820756972699</v>
      </c>
      <c r="E4565" s="3" t="s">
        <v>10525</v>
      </c>
      <c r="F4565" s="3" t="s">
        <v>26</v>
      </c>
      <c r="G4565" s="3" t="s">
        <v>72</v>
      </c>
      <c r="H4565" s="3" t="s">
        <v>4</v>
      </c>
      <c r="I4565" s="3" t="s">
        <v>8645</v>
      </c>
      <c r="J4565" s="3" t="s">
        <v>13</v>
      </c>
      <c r="K4565" s="3" t="s">
        <v>56</v>
      </c>
      <c r="L4565" s="3" t="s">
        <v>4</v>
      </c>
      <c r="N4565" s="3" t="s">
        <v>10524</v>
      </c>
      <c r="O4565" s="3" t="s">
        <v>9</v>
      </c>
      <c r="P4565" s="3" t="s">
        <v>4</v>
      </c>
      <c r="Q4565" s="3" t="s">
        <v>10</v>
      </c>
      <c r="V4565" t="str">
        <f t="shared" si="246"/>
        <v>Remove</v>
      </c>
      <c r="W4565"/>
      <c r="X4565"/>
      <c r="Y4565"/>
      <c r="Z4565"/>
      <c r="AA4565"/>
      <c r="AC4565"/>
      <c r="AE4565"/>
    </row>
    <row r="4566" spans="1:31" hidden="1" x14ac:dyDescent="0.3">
      <c r="A4566" s="3">
        <v>3525262040</v>
      </c>
      <c r="B4566" s="3" t="s">
        <v>10521</v>
      </c>
      <c r="C4566" s="3" t="s">
        <v>10522</v>
      </c>
      <c r="D4566" s="3">
        <v>911.471047412762</v>
      </c>
      <c r="E4566" s="3" t="s">
        <v>10526</v>
      </c>
      <c r="F4566" s="3" t="s">
        <v>26</v>
      </c>
      <c r="G4566" s="3" t="s">
        <v>72</v>
      </c>
      <c r="H4566" s="3" t="s">
        <v>4</v>
      </c>
      <c r="I4566" s="3" t="s">
        <v>8645</v>
      </c>
      <c r="J4566" s="3" t="s">
        <v>13</v>
      </c>
      <c r="K4566" s="3" t="s">
        <v>56</v>
      </c>
      <c r="L4566" s="3" t="s">
        <v>4</v>
      </c>
      <c r="N4566" s="3" t="s">
        <v>329</v>
      </c>
      <c r="O4566" s="3" t="s">
        <v>9</v>
      </c>
      <c r="P4566" s="3" t="s">
        <v>4</v>
      </c>
      <c r="Q4566" s="3" t="s">
        <v>10</v>
      </c>
      <c r="V4566" t="str">
        <f t="shared" si="246"/>
        <v>Remove</v>
      </c>
      <c r="W4566"/>
      <c r="X4566"/>
      <c r="Y4566"/>
      <c r="Z4566"/>
      <c r="AA4566"/>
      <c r="AC4566"/>
      <c r="AE4566"/>
    </row>
    <row r="4567" spans="1:31" ht="28.8" x14ac:dyDescent="0.3">
      <c r="A4567" s="3">
        <v>3525155040</v>
      </c>
      <c r="B4567" s="3" t="s">
        <v>10521</v>
      </c>
      <c r="C4567" s="3" t="s">
        <v>10521</v>
      </c>
      <c r="D4567" s="3">
        <v>158.048247819653</v>
      </c>
      <c r="E4567" s="3" t="s">
        <v>10527</v>
      </c>
      <c r="F4567" s="3" t="s">
        <v>6</v>
      </c>
      <c r="G4567" s="3" t="s">
        <v>79</v>
      </c>
      <c r="H4567" s="3" t="s">
        <v>16004</v>
      </c>
      <c r="I4567" s="3" t="s">
        <v>10528</v>
      </c>
      <c r="J4567" s="3" t="s">
        <v>26</v>
      </c>
      <c r="K4567" s="3" t="s">
        <v>72</v>
      </c>
      <c r="L4567" s="3" t="s">
        <v>4</v>
      </c>
      <c r="O4567" s="3" t="s">
        <v>9</v>
      </c>
      <c r="P4567" s="3" t="s">
        <v>4</v>
      </c>
      <c r="Q4567" s="3" t="s">
        <v>10</v>
      </c>
      <c r="R4567" s="2" t="s">
        <v>862</v>
      </c>
      <c r="S4567" s="3">
        <v>-25.12</v>
      </c>
      <c r="T4567" s="3">
        <v>-21.79</v>
      </c>
      <c r="U4567" s="3">
        <v>-16.13</v>
      </c>
      <c r="V4567" s="3" t="str">
        <f t="shared" si="246"/>
        <v>Keep</v>
      </c>
      <c r="W4567" s="2" t="str">
        <f>MID(B4567, 5, 11)</f>
        <v>Mar 12 2020</v>
      </c>
      <c r="X4567" s="3">
        <f t="shared" ref="X4567" si="248">VALUE(RIGHT(W4567,4))</f>
        <v>2020</v>
      </c>
      <c r="Y4567" s="2" t="str">
        <f>H4567&amp;X4567</f>
        <v>china2020</v>
      </c>
      <c r="Z4567" s="1" t="s">
        <v>16104</v>
      </c>
      <c r="AA4567" s="1">
        <f>IFERROR(VLOOKUP(Z4567, RISKSHEET!$A$2:$G$1000, 4, FALSE), "Missing")</f>
        <v>-0.102505102753639</v>
      </c>
      <c r="AB4567">
        <f>IFERROR(VLOOKUP(Z4567, RISKSHEET!$A$2:$G$1000, 5, FALSE), "Missing")</f>
        <v>-0.47412785887718201</v>
      </c>
      <c r="AC4567" s="1">
        <f>IFERROR(VLOOKUP(Z4567, RISKSHEET!$A$2:$G$1000, 6, FALSE), "Missing")</f>
        <v>0.64397168159484897</v>
      </c>
      <c r="AD4567" t="str">
        <f>_xlfn.XLOOKUP(Z4567, CREDITRATING!I:I, CREDITRATING!E:E, "Missing")</f>
        <v>A+</v>
      </c>
      <c r="AE4567" s="1">
        <f>_xlfn.XLOOKUP(Z4567, CREDITRATING!I:I, CREDITRATING!F:F, "Missing")</f>
        <v>5</v>
      </c>
    </row>
    <row r="4568" spans="1:31" hidden="1" x14ac:dyDescent="0.3">
      <c r="A4568" s="3">
        <v>3465624040</v>
      </c>
      <c r="B4568" s="3" t="s">
        <v>10521</v>
      </c>
      <c r="C4568" s="3" t="s">
        <v>10521</v>
      </c>
      <c r="D4568" s="3">
        <v>421.82410423452802</v>
      </c>
      <c r="E4568" s="3" t="s">
        <v>10529</v>
      </c>
      <c r="F4568" s="3" t="s">
        <v>26</v>
      </c>
      <c r="G4568" s="3" t="s">
        <v>72</v>
      </c>
      <c r="H4568" s="3" t="s">
        <v>107</v>
      </c>
      <c r="I4568" s="3" t="s">
        <v>10530</v>
      </c>
      <c r="J4568" s="3" t="s">
        <v>26</v>
      </c>
      <c r="K4568" s="3" t="s">
        <v>27</v>
      </c>
      <c r="L4568" s="3" t="s">
        <v>239</v>
      </c>
      <c r="M4568" s="3" t="s">
        <v>679</v>
      </c>
      <c r="O4568" s="3" t="s">
        <v>9</v>
      </c>
      <c r="P4568" s="3" t="s">
        <v>107</v>
      </c>
      <c r="Q4568" s="3" t="s">
        <v>10</v>
      </c>
      <c r="V4568" t="str">
        <f t="shared" si="246"/>
        <v>Remove</v>
      </c>
      <c r="W4568"/>
      <c r="X4568"/>
      <c r="Y4568"/>
      <c r="Z4568"/>
      <c r="AA4568"/>
      <c r="AC4568"/>
      <c r="AE4568"/>
    </row>
    <row r="4569" spans="1:31" hidden="1" x14ac:dyDescent="0.3">
      <c r="A4569" s="3">
        <v>3535955040</v>
      </c>
      <c r="B4569" s="3" t="s">
        <v>10531</v>
      </c>
      <c r="C4569" s="3" t="s">
        <v>10531</v>
      </c>
      <c r="D4569" s="3">
        <v>142.28394183432499</v>
      </c>
      <c r="E4569" s="3" t="s">
        <v>10532</v>
      </c>
      <c r="F4569" s="3" t="s">
        <v>26</v>
      </c>
      <c r="G4569" s="3" t="s">
        <v>27</v>
      </c>
      <c r="H4569" s="3" t="s">
        <v>4</v>
      </c>
      <c r="I4569" s="3" t="s">
        <v>10533</v>
      </c>
      <c r="J4569" s="3" t="s">
        <v>62</v>
      </c>
      <c r="K4569" s="3" t="s">
        <v>113</v>
      </c>
      <c r="L4569" s="3" t="s">
        <v>4</v>
      </c>
      <c r="O4569" s="3" t="s">
        <v>9</v>
      </c>
      <c r="P4569" s="3" t="s">
        <v>4</v>
      </c>
      <c r="Q4569" s="3" t="s">
        <v>10</v>
      </c>
      <c r="V4569" t="str">
        <f t="shared" si="246"/>
        <v>Remove</v>
      </c>
      <c r="W4569"/>
      <c r="X4569"/>
      <c r="Y4569"/>
      <c r="Z4569"/>
      <c r="AA4569"/>
      <c r="AC4569"/>
      <c r="AE4569"/>
    </row>
    <row r="4570" spans="1:31" hidden="1" x14ac:dyDescent="0.3">
      <c r="A4570" s="3">
        <v>3525725040</v>
      </c>
      <c r="B4570" s="3" t="s">
        <v>10531</v>
      </c>
      <c r="C4570" s="3" t="s">
        <v>10531</v>
      </c>
      <c r="D4570" s="3">
        <v>51.189920605560502</v>
      </c>
      <c r="E4570" s="3" t="s">
        <v>10534</v>
      </c>
      <c r="F4570" s="3" t="s">
        <v>13</v>
      </c>
      <c r="G4570" s="3" t="s">
        <v>65</v>
      </c>
      <c r="H4570" s="3" t="s">
        <v>4</v>
      </c>
      <c r="I4570" s="3" t="s">
        <v>10535</v>
      </c>
      <c r="J4570" s="3" t="s">
        <v>13</v>
      </c>
      <c r="K4570" s="3" t="s">
        <v>65</v>
      </c>
      <c r="L4570" s="3" t="s">
        <v>4</v>
      </c>
      <c r="N4570" s="3" t="s">
        <v>687</v>
      </c>
      <c r="O4570" s="3" t="s">
        <v>9</v>
      </c>
      <c r="P4570" s="3" t="s">
        <v>4</v>
      </c>
      <c r="Q4570" s="3" t="s">
        <v>10</v>
      </c>
      <c r="V4570" t="str">
        <f t="shared" si="246"/>
        <v>Remove</v>
      </c>
      <c r="W4570"/>
      <c r="X4570"/>
      <c r="Y4570"/>
      <c r="Z4570"/>
      <c r="AA4570"/>
      <c r="AC4570"/>
      <c r="AE4570"/>
    </row>
    <row r="4571" spans="1:31" hidden="1" x14ac:dyDescent="0.3">
      <c r="A4571" s="3">
        <v>3516767040</v>
      </c>
      <c r="B4571" s="3" t="s">
        <v>10531</v>
      </c>
      <c r="C4571" s="3" t="s">
        <v>10531</v>
      </c>
      <c r="D4571" s="3">
        <v>1076.6625878603299</v>
      </c>
      <c r="E4571" s="3" t="s">
        <v>10536</v>
      </c>
      <c r="F4571" s="3" t="s">
        <v>41</v>
      </c>
      <c r="G4571" s="3" t="s">
        <v>223</v>
      </c>
      <c r="H4571" s="3" t="s">
        <v>4</v>
      </c>
      <c r="I4571" s="3" t="s">
        <v>10537</v>
      </c>
      <c r="J4571" s="3" t="s">
        <v>6</v>
      </c>
      <c r="K4571" s="3" t="s">
        <v>34</v>
      </c>
      <c r="L4571" s="3" t="s">
        <v>4</v>
      </c>
      <c r="O4571" s="3" t="s">
        <v>9</v>
      </c>
      <c r="P4571" s="3" t="s">
        <v>4</v>
      </c>
      <c r="Q4571" s="3" t="s">
        <v>10</v>
      </c>
      <c r="V4571" t="str">
        <f t="shared" si="246"/>
        <v>Remove</v>
      </c>
      <c r="W4571"/>
      <c r="X4571"/>
      <c r="Y4571"/>
      <c r="Z4571"/>
      <c r="AA4571"/>
      <c r="AC4571"/>
      <c r="AE4571"/>
    </row>
    <row r="4572" spans="1:31" hidden="1" x14ac:dyDescent="0.3">
      <c r="A4572" s="3">
        <v>3528335040</v>
      </c>
      <c r="B4572" s="3" t="s">
        <v>10538</v>
      </c>
      <c r="C4572" s="3" t="s">
        <v>10538</v>
      </c>
      <c r="D4572" s="3">
        <v>51.740819007367598</v>
      </c>
      <c r="E4572" s="3" t="s">
        <v>10539</v>
      </c>
      <c r="F4572" s="3" t="s">
        <v>13</v>
      </c>
      <c r="G4572" s="3" t="s">
        <v>838</v>
      </c>
      <c r="H4572" s="3" t="s">
        <v>4</v>
      </c>
      <c r="I4572" s="3" t="s">
        <v>10540</v>
      </c>
      <c r="J4572" s="3" t="s">
        <v>13</v>
      </c>
      <c r="K4572" s="3" t="s">
        <v>838</v>
      </c>
      <c r="L4572" s="3" t="s">
        <v>4</v>
      </c>
      <c r="O4572" s="3" t="s">
        <v>9</v>
      </c>
      <c r="P4572" s="3" t="s">
        <v>4</v>
      </c>
      <c r="Q4572" s="3" t="s">
        <v>10</v>
      </c>
      <c r="V4572" t="str">
        <f t="shared" si="246"/>
        <v>Remove</v>
      </c>
      <c r="W4572"/>
      <c r="X4572"/>
      <c r="Y4572"/>
      <c r="Z4572"/>
      <c r="AA4572"/>
      <c r="AC4572"/>
      <c r="AE4572"/>
    </row>
    <row r="4573" spans="1:31" hidden="1" x14ac:dyDescent="0.3">
      <c r="A4573" s="3">
        <v>3532123040</v>
      </c>
      <c r="B4573" s="3" t="s">
        <v>10541</v>
      </c>
      <c r="C4573" s="3" t="s">
        <v>10541</v>
      </c>
      <c r="D4573" s="3">
        <v>57.095549401924103</v>
      </c>
      <c r="E4573" s="3" t="s">
        <v>10542</v>
      </c>
      <c r="F4573" s="3" t="s">
        <v>90</v>
      </c>
      <c r="G4573" s="3" t="s">
        <v>106</v>
      </c>
      <c r="H4573" s="3" t="s">
        <v>4</v>
      </c>
      <c r="I4573" s="3" t="s">
        <v>10543</v>
      </c>
      <c r="J4573" s="3" t="s">
        <v>90</v>
      </c>
      <c r="K4573" s="3" t="s">
        <v>106</v>
      </c>
      <c r="L4573" s="3" t="s">
        <v>4</v>
      </c>
      <c r="O4573" s="3" t="s">
        <v>9</v>
      </c>
      <c r="P4573" s="3" t="s">
        <v>4</v>
      </c>
      <c r="Q4573" s="3" t="s">
        <v>10</v>
      </c>
      <c r="V4573" t="str">
        <f t="shared" si="246"/>
        <v>Remove</v>
      </c>
      <c r="W4573"/>
      <c r="X4573"/>
      <c r="Y4573"/>
      <c r="Z4573"/>
      <c r="AA4573"/>
      <c r="AC4573"/>
      <c r="AE4573"/>
    </row>
    <row r="4574" spans="1:31" hidden="1" x14ac:dyDescent="0.3">
      <c r="A4574" s="3">
        <v>3532030040</v>
      </c>
      <c r="B4574" s="3" t="s">
        <v>10541</v>
      </c>
      <c r="C4574" s="3" t="s">
        <v>10541</v>
      </c>
      <c r="D4574" s="3">
        <v>428.21662051443099</v>
      </c>
      <c r="E4574" s="3" t="s">
        <v>10544</v>
      </c>
      <c r="F4574" s="3" t="s">
        <v>41</v>
      </c>
      <c r="G4574" s="3" t="s">
        <v>323</v>
      </c>
      <c r="H4574" s="3" t="s">
        <v>4</v>
      </c>
      <c r="I4574" s="3" t="s">
        <v>10545</v>
      </c>
      <c r="J4574" s="3" t="s">
        <v>41</v>
      </c>
      <c r="K4574" s="3" t="s">
        <v>144</v>
      </c>
      <c r="L4574" s="3" t="s">
        <v>4</v>
      </c>
      <c r="O4574" s="3" t="s">
        <v>9</v>
      </c>
      <c r="P4574" s="3" t="s">
        <v>4</v>
      </c>
      <c r="Q4574" s="3" t="s">
        <v>10</v>
      </c>
      <c r="V4574" t="str">
        <f t="shared" si="246"/>
        <v>Remove</v>
      </c>
      <c r="W4574"/>
      <c r="X4574"/>
      <c r="Y4574"/>
      <c r="Z4574"/>
      <c r="AA4574"/>
      <c r="AC4574"/>
      <c r="AE4574"/>
    </row>
    <row r="4575" spans="1:31" hidden="1" x14ac:dyDescent="0.3">
      <c r="A4575" s="3">
        <v>3535468040</v>
      </c>
      <c r="B4575" s="3" t="s">
        <v>10546</v>
      </c>
      <c r="C4575" s="3" t="s">
        <v>10546</v>
      </c>
      <c r="D4575" s="3">
        <v>531.15609783557102</v>
      </c>
      <c r="E4575" s="3" t="s">
        <v>10547</v>
      </c>
      <c r="F4575" s="3" t="s">
        <v>2</v>
      </c>
      <c r="G4575" s="3" t="s">
        <v>3</v>
      </c>
      <c r="H4575" s="3" t="s">
        <v>4</v>
      </c>
      <c r="I4575" s="3" t="s">
        <v>25</v>
      </c>
      <c r="J4575" s="3" t="s">
        <v>26</v>
      </c>
      <c r="K4575" s="3" t="s">
        <v>27</v>
      </c>
      <c r="L4575" s="3" t="s">
        <v>4</v>
      </c>
      <c r="O4575" s="3" t="s">
        <v>9</v>
      </c>
      <c r="P4575" s="3" t="s">
        <v>4</v>
      </c>
      <c r="Q4575" s="3" t="s">
        <v>10</v>
      </c>
      <c r="V4575" t="str">
        <f t="shared" si="246"/>
        <v>Remove</v>
      </c>
      <c r="W4575"/>
      <c r="X4575"/>
      <c r="Y4575"/>
      <c r="Z4575"/>
      <c r="AA4575"/>
      <c r="AC4575"/>
      <c r="AE4575"/>
    </row>
    <row r="4576" spans="1:31" hidden="1" x14ac:dyDescent="0.3">
      <c r="A4576" s="3">
        <v>3535781040</v>
      </c>
      <c r="B4576" s="3" t="s">
        <v>10548</v>
      </c>
      <c r="C4576" s="3" t="s">
        <v>10548</v>
      </c>
      <c r="D4576" s="3">
        <v>93.023255813953497</v>
      </c>
      <c r="E4576" s="3" t="s">
        <v>10549</v>
      </c>
      <c r="F4576" s="3" t="s">
        <v>2</v>
      </c>
      <c r="G4576" s="3" t="s">
        <v>208</v>
      </c>
      <c r="H4576" s="3" t="s">
        <v>4</v>
      </c>
      <c r="I4576" s="3" t="s">
        <v>25</v>
      </c>
      <c r="J4576" s="3" t="s">
        <v>26</v>
      </c>
      <c r="K4576" s="3" t="s">
        <v>27</v>
      </c>
      <c r="L4576" s="3" t="s">
        <v>4</v>
      </c>
      <c r="N4576" s="3" t="s">
        <v>2547</v>
      </c>
      <c r="O4576" s="3" t="s">
        <v>9</v>
      </c>
      <c r="P4576" s="3" t="s">
        <v>4</v>
      </c>
      <c r="Q4576" s="3" t="s">
        <v>10</v>
      </c>
      <c r="V4576" t="str">
        <f t="shared" si="246"/>
        <v>Remove</v>
      </c>
      <c r="W4576"/>
      <c r="X4576"/>
      <c r="Y4576"/>
      <c r="Z4576"/>
      <c r="AA4576"/>
      <c r="AC4576"/>
      <c r="AE4576"/>
    </row>
    <row r="4577" spans="1:31" hidden="1" x14ac:dyDescent="0.3">
      <c r="A4577" s="3">
        <v>3536491040</v>
      </c>
      <c r="B4577" s="3" t="s">
        <v>10550</v>
      </c>
      <c r="C4577" s="3" t="s">
        <v>10550</v>
      </c>
      <c r="D4577" s="3">
        <v>65.232476053982097</v>
      </c>
      <c r="E4577" s="3" t="s">
        <v>10551</v>
      </c>
      <c r="F4577" s="3" t="s">
        <v>6</v>
      </c>
      <c r="G4577" s="3" t="s">
        <v>58</v>
      </c>
      <c r="H4577" s="3" t="s">
        <v>127</v>
      </c>
      <c r="I4577" s="3" t="s">
        <v>10552</v>
      </c>
      <c r="J4577" s="3" t="s">
        <v>26</v>
      </c>
      <c r="K4577" s="3" t="s">
        <v>27</v>
      </c>
      <c r="L4577" s="3" t="s">
        <v>127</v>
      </c>
      <c r="O4577" s="3" t="s">
        <v>9</v>
      </c>
      <c r="P4577" s="3" t="s">
        <v>127</v>
      </c>
      <c r="Q4577" s="3" t="s">
        <v>10</v>
      </c>
      <c r="V4577" t="str">
        <f t="shared" si="246"/>
        <v>Remove</v>
      </c>
      <c r="W4577"/>
      <c r="X4577"/>
      <c r="Y4577"/>
      <c r="Z4577"/>
      <c r="AA4577"/>
      <c r="AC4577"/>
      <c r="AE4577"/>
    </row>
    <row r="4578" spans="1:31" hidden="1" x14ac:dyDescent="0.3">
      <c r="A4578" s="3">
        <v>3535819040</v>
      </c>
      <c r="B4578" s="3" t="s">
        <v>10550</v>
      </c>
      <c r="C4578" s="3" t="s">
        <v>10550</v>
      </c>
      <c r="D4578" s="3">
        <v>67.089499647639201</v>
      </c>
      <c r="E4578" s="3" t="s">
        <v>10553</v>
      </c>
      <c r="F4578" s="3" t="s">
        <v>26</v>
      </c>
      <c r="G4578" s="3" t="s">
        <v>72</v>
      </c>
      <c r="H4578" s="3" t="s">
        <v>4</v>
      </c>
      <c r="I4578" s="3" t="s">
        <v>10554</v>
      </c>
      <c r="J4578" s="3" t="s">
        <v>83</v>
      </c>
      <c r="K4578" s="3" t="s">
        <v>159</v>
      </c>
      <c r="L4578" s="3" t="s">
        <v>4</v>
      </c>
      <c r="O4578" s="3" t="s">
        <v>9</v>
      </c>
      <c r="P4578" s="3" t="s">
        <v>4</v>
      </c>
      <c r="Q4578" s="3" t="s">
        <v>10</v>
      </c>
      <c r="V4578" t="str">
        <f t="shared" si="246"/>
        <v>Remove</v>
      </c>
      <c r="W4578"/>
      <c r="X4578"/>
      <c r="Y4578"/>
      <c r="Z4578"/>
      <c r="AA4578"/>
      <c r="AC4578"/>
      <c r="AE4578"/>
    </row>
    <row r="4579" spans="1:31" hidden="1" x14ac:dyDescent="0.3">
      <c r="A4579" s="3">
        <v>3551045040</v>
      </c>
      <c r="B4579" s="3" t="s">
        <v>10555</v>
      </c>
      <c r="C4579" s="3" t="s">
        <v>10556</v>
      </c>
      <c r="D4579" s="3">
        <v>278.82071329424099</v>
      </c>
      <c r="E4579" s="3" t="s">
        <v>10557</v>
      </c>
      <c r="F4579" s="3" t="s">
        <v>18</v>
      </c>
      <c r="G4579" s="3" t="s">
        <v>596</v>
      </c>
      <c r="H4579" s="3" t="s">
        <v>4</v>
      </c>
      <c r="I4579" s="3" t="s">
        <v>10558</v>
      </c>
      <c r="J4579" s="3" t="s">
        <v>13</v>
      </c>
      <c r="K4579" s="3" t="s">
        <v>838</v>
      </c>
      <c r="L4579" s="3" t="s">
        <v>4</v>
      </c>
      <c r="O4579" s="3" t="s">
        <v>9</v>
      </c>
      <c r="P4579" s="3" t="s">
        <v>4</v>
      </c>
      <c r="Q4579" s="3" t="s">
        <v>10</v>
      </c>
      <c r="V4579" t="str">
        <f t="shared" si="246"/>
        <v>Remove</v>
      </c>
      <c r="W4579"/>
      <c r="X4579"/>
      <c r="Y4579"/>
      <c r="Z4579"/>
      <c r="AA4579"/>
      <c r="AC4579"/>
      <c r="AE4579"/>
    </row>
    <row r="4580" spans="1:31" hidden="1" x14ac:dyDescent="0.3">
      <c r="A4580" s="3">
        <v>3541303040</v>
      </c>
      <c r="B4580" s="3" t="s">
        <v>10522</v>
      </c>
      <c r="C4580" s="3" t="s">
        <v>10522</v>
      </c>
      <c r="D4580" s="3">
        <v>73</v>
      </c>
      <c r="E4580" s="3" t="s">
        <v>10559</v>
      </c>
      <c r="F4580" s="3" t="s">
        <v>18</v>
      </c>
      <c r="G4580" s="3" t="s">
        <v>955</v>
      </c>
      <c r="H4580" s="3" t="s">
        <v>107</v>
      </c>
      <c r="I4580" s="3" t="s">
        <v>25</v>
      </c>
      <c r="J4580" s="3" t="s">
        <v>26</v>
      </c>
      <c r="K4580" s="3" t="s">
        <v>27</v>
      </c>
      <c r="L4580" s="3" t="s">
        <v>239</v>
      </c>
      <c r="O4580" s="3" t="s">
        <v>9</v>
      </c>
      <c r="P4580" s="3" t="s">
        <v>107</v>
      </c>
      <c r="Q4580" s="3" t="s">
        <v>10</v>
      </c>
      <c r="V4580" t="str">
        <f t="shared" si="246"/>
        <v>Remove</v>
      </c>
      <c r="W4580"/>
      <c r="X4580"/>
      <c r="Y4580"/>
      <c r="Z4580"/>
      <c r="AA4580"/>
      <c r="AC4580"/>
      <c r="AE4580"/>
    </row>
    <row r="4581" spans="1:31" hidden="1" x14ac:dyDescent="0.3">
      <c r="A4581" s="3">
        <v>3539691040</v>
      </c>
      <c r="B4581" s="3" t="s">
        <v>10522</v>
      </c>
      <c r="C4581" s="3" t="s">
        <v>10522</v>
      </c>
      <c r="D4581" s="3">
        <v>117.873016503485</v>
      </c>
      <c r="E4581" s="3" t="s">
        <v>10560</v>
      </c>
      <c r="F4581" s="3" t="s">
        <v>13</v>
      </c>
      <c r="G4581" s="3" t="s">
        <v>74</v>
      </c>
      <c r="H4581" s="3" t="s">
        <v>49</v>
      </c>
      <c r="I4581" s="3" t="s">
        <v>10561</v>
      </c>
      <c r="J4581" s="3" t="s">
        <v>13</v>
      </c>
      <c r="K4581" s="3" t="s">
        <v>74</v>
      </c>
      <c r="L4581" s="3" t="s">
        <v>3452</v>
      </c>
      <c r="N4581" s="3" t="s">
        <v>10562</v>
      </c>
      <c r="O4581" s="3" t="s">
        <v>9</v>
      </c>
      <c r="P4581" s="3" t="s">
        <v>49</v>
      </c>
      <c r="Q4581" s="3" t="s">
        <v>10</v>
      </c>
      <c r="V4581" t="str">
        <f t="shared" si="246"/>
        <v>Remove</v>
      </c>
      <c r="W4581"/>
      <c r="X4581"/>
      <c r="Y4581"/>
      <c r="Z4581"/>
      <c r="AA4581"/>
      <c r="AC4581"/>
      <c r="AE4581"/>
    </row>
    <row r="4582" spans="1:31" hidden="1" x14ac:dyDescent="0.3">
      <c r="A4582" s="3">
        <v>3539582040</v>
      </c>
      <c r="B4582" s="3" t="s">
        <v>10522</v>
      </c>
      <c r="C4582" s="3" t="s">
        <v>10522</v>
      </c>
      <c r="D4582" s="3">
        <v>59.072560795510498</v>
      </c>
      <c r="E4582" s="3" t="s">
        <v>10563</v>
      </c>
      <c r="F4582" s="3" t="s">
        <v>62</v>
      </c>
      <c r="G4582" s="3" t="s">
        <v>328</v>
      </c>
      <c r="H4582" s="3" t="s">
        <v>4</v>
      </c>
      <c r="I4582" s="3" t="s">
        <v>10564</v>
      </c>
      <c r="J4582" s="3" t="s">
        <v>62</v>
      </c>
      <c r="K4582" s="3" t="s">
        <v>328</v>
      </c>
      <c r="L4582" s="3" t="s">
        <v>4</v>
      </c>
      <c r="O4582" s="3" t="s">
        <v>9</v>
      </c>
      <c r="P4582" s="3" t="s">
        <v>4</v>
      </c>
      <c r="Q4582" s="3" t="s">
        <v>10</v>
      </c>
      <c r="V4582" t="str">
        <f t="shared" si="246"/>
        <v>Remove</v>
      </c>
      <c r="W4582"/>
      <c r="X4582"/>
      <c r="Y4582"/>
      <c r="Z4582"/>
      <c r="AA4582"/>
      <c r="AC4582"/>
      <c r="AE4582"/>
    </row>
    <row r="4583" spans="1:31" hidden="1" x14ac:dyDescent="0.3">
      <c r="A4583" s="3">
        <v>3675980040</v>
      </c>
      <c r="B4583" s="3" t="s">
        <v>8278</v>
      </c>
      <c r="C4583" s="3" t="s">
        <v>10565</v>
      </c>
      <c r="D4583" s="3">
        <v>112.56604640477801</v>
      </c>
      <c r="E4583" s="3" t="s">
        <v>10566</v>
      </c>
      <c r="F4583" s="3" t="s">
        <v>83</v>
      </c>
      <c r="G4583" s="3" t="s">
        <v>84</v>
      </c>
      <c r="H4583" s="3" t="s">
        <v>4</v>
      </c>
      <c r="I4583" s="3" t="s">
        <v>10567</v>
      </c>
      <c r="J4583" s="3" t="s">
        <v>83</v>
      </c>
      <c r="K4583" s="3" t="s">
        <v>84</v>
      </c>
      <c r="L4583" s="3" t="s">
        <v>4</v>
      </c>
      <c r="O4583" s="3" t="s">
        <v>9</v>
      </c>
      <c r="P4583" s="3" t="s">
        <v>4</v>
      </c>
      <c r="Q4583" s="3" t="s">
        <v>10</v>
      </c>
      <c r="V4583" t="str">
        <f t="shared" si="246"/>
        <v>Remove</v>
      </c>
      <c r="W4583"/>
      <c r="X4583"/>
      <c r="Y4583"/>
      <c r="Z4583"/>
      <c r="AA4583"/>
      <c r="AC4583"/>
      <c r="AE4583"/>
    </row>
    <row r="4584" spans="1:31" hidden="1" x14ac:dyDescent="0.3">
      <c r="A4584" s="3">
        <v>3540176040</v>
      </c>
      <c r="B4584" s="3" t="s">
        <v>8278</v>
      </c>
      <c r="C4584" s="3" t="s">
        <v>8278</v>
      </c>
      <c r="D4584" s="3">
        <v>1877.23146982704</v>
      </c>
      <c r="E4584" s="3" t="s">
        <v>10568</v>
      </c>
      <c r="F4584" s="3" t="s">
        <v>26</v>
      </c>
      <c r="G4584" s="3" t="s">
        <v>72</v>
      </c>
      <c r="H4584" s="3" t="s">
        <v>4</v>
      </c>
      <c r="I4584" s="3" t="s">
        <v>10569</v>
      </c>
      <c r="J4584" s="3" t="s">
        <v>26</v>
      </c>
      <c r="K4584" s="3" t="s">
        <v>27</v>
      </c>
      <c r="L4584" s="3" t="s">
        <v>4</v>
      </c>
      <c r="M4584" s="3" t="s">
        <v>10570</v>
      </c>
      <c r="O4584" s="3" t="s">
        <v>9</v>
      </c>
      <c r="P4584" s="3" t="s">
        <v>4</v>
      </c>
      <c r="Q4584" s="3" t="s">
        <v>10</v>
      </c>
      <c r="V4584" t="str">
        <f t="shared" si="246"/>
        <v>Remove</v>
      </c>
      <c r="W4584"/>
      <c r="X4584"/>
      <c r="Y4584"/>
      <c r="Z4584"/>
      <c r="AA4584"/>
      <c r="AC4584"/>
      <c r="AE4584"/>
    </row>
    <row r="4585" spans="1:31" hidden="1" x14ac:dyDescent="0.3">
      <c r="A4585" s="3">
        <v>3540173040</v>
      </c>
      <c r="B4585" s="3" t="s">
        <v>8278</v>
      </c>
      <c r="C4585" s="3" t="s">
        <v>8278</v>
      </c>
      <c r="D4585" s="3">
        <v>67.106026107001895</v>
      </c>
      <c r="E4585" s="3" t="s">
        <v>5175</v>
      </c>
      <c r="F4585" s="3" t="s">
        <v>41</v>
      </c>
      <c r="G4585" s="3" t="s">
        <v>219</v>
      </c>
      <c r="H4585" s="3" t="s">
        <v>4</v>
      </c>
      <c r="I4585" s="3" t="s">
        <v>10571</v>
      </c>
      <c r="J4585" s="3" t="s">
        <v>41</v>
      </c>
      <c r="K4585" s="3" t="s">
        <v>219</v>
      </c>
      <c r="L4585" s="3" t="s">
        <v>4</v>
      </c>
      <c r="O4585" s="3" t="s">
        <v>9</v>
      </c>
      <c r="P4585" s="3" t="s">
        <v>4</v>
      </c>
      <c r="Q4585" s="3" t="s">
        <v>10</v>
      </c>
      <c r="V4585" t="str">
        <f t="shared" si="246"/>
        <v>Remove</v>
      </c>
      <c r="W4585"/>
      <c r="X4585"/>
      <c r="Y4585"/>
      <c r="Z4585"/>
      <c r="AA4585"/>
      <c r="AC4585"/>
      <c r="AE4585"/>
    </row>
    <row r="4586" spans="1:31" hidden="1" x14ac:dyDescent="0.3">
      <c r="A4586" s="3">
        <v>3540272040</v>
      </c>
      <c r="B4586" s="3" t="s">
        <v>10572</v>
      </c>
      <c r="C4586" s="3" t="s">
        <v>10573</v>
      </c>
      <c r="D4586" s="3">
        <v>100.417117256295</v>
      </c>
      <c r="E4586" s="3" t="s">
        <v>10574</v>
      </c>
      <c r="F4586" s="3" t="s">
        <v>6</v>
      </c>
      <c r="G4586" s="3" t="s">
        <v>79</v>
      </c>
      <c r="H4586" s="3" t="s">
        <v>4</v>
      </c>
      <c r="I4586" s="3" t="s">
        <v>10575</v>
      </c>
      <c r="J4586" s="3" t="s">
        <v>6</v>
      </c>
      <c r="K4586" s="3" t="s">
        <v>34</v>
      </c>
      <c r="L4586" s="3" t="s">
        <v>4</v>
      </c>
      <c r="N4586" s="3" t="s">
        <v>86</v>
      </c>
      <c r="O4586" s="3" t="s">
        <v>9</v>
      </c>
      <c r="P4586" s="3" t="s">
        <v>4</v>
      </c>
      <c r="Q4586" s="3" t="s">
        <v>10</v>
      </c>
      <c r="V4586" t="str">
        <f t="shared" si="246"/>
        <v>Remove</v>
      </c>
      <c r="W4586"/>
      <c r="X4586"/>
      <c r="Y4586"/>
      <c r="Z4586"/>
      <c r="AA4586"/>
      <c r="AC4586"/>
      <c r="AE4586"/>
    </row>
    <row r="4587" spans="1:31" hidden="1" x14ac:dyDescent="0.3">
      <c r="A4587" s="3">
        <v>3540249040</v>
      </c>
      <c r="B4587" s="3" t="s">
        <v>10572</v>
      </c>
      <c r="C4587" s="3" t="s">
        <v>10572</v>
      </c>
      <c r="D4587" s="3">
        <v>145.83547123001901</v>
      </c>
      <c r="E4587" s="3" t="s">
        <v>10576</v>
      </c>
      <c r="F4587" s="3" t="s">
        <v>26</v>
      </c>
      <c r="G4587" s="3" t="s">
        <v>72</v>
      </c>
      <c r="H4587" s="3" t="s">
        <v>4</v>
      </c>
      <c r="I4587" s="3" t="s">
        <v>10577</v>
      </c>
      <c r="J4587" s="3" t="s">
        <v>83</v>
      </c>
      <c r="K4587" s="3" t="s">
        <v>159</v>
      </c>
      <c r="L4587" s="3" t="s">
        <v>4</v>
      </c>
      <c r="O4587" s="3" t="s">
        <v>9</v>
      </c>
      <c r="P4587" s="3" t="s">
        <v>4</v>
      </c>
      <c r="Q4587" s="3" t="s">
        <v>10</v>
      </c>
      <c r="V4587" t="str">
        <f t="shared" si="246"/>
        <v>Remove</v>
      </c>
      <c r="W4587"/>
      <c r="X4587"/>
      <c r="Y4587"/>
      <c r="Z4587"/>
      <c r="AA4587"/>
      <c r="AC4587"/>
      <c r="AE4587"/>
    </row>
    <row r="4588" spans="1:31" hidden="1" x14ac:dyDescent="0.3">
      <c r="A4588" s="3">
        <v>3314619040</v>
      </c>
      <c r="B4588" s="3" t="s">
        <v>10578</v>
      </c>
      <c r="C4588" s="3" t="s">
        <v>10578</v>
      </c>
      <c r="D4588" s="3">
        <v>64.709688805223806</v>
      </c>
      <c r="E4588" s="3" t="s">
        <v>10579</v>
      </c>
      <c r="F4588" s="3" t="s">
        <v>62</v>
      </c>
      <c r="G4588" s="3" t="s">
        <v>113</v>
      </c>
      <c r="H4588" s="3" t="s">
        <v>49</v>
      </c>
      <c r="I4588" s="3" t="s">
        <v>10580</v>
      </c>
      <c r="J4588" s="3" t="s">
        <v>83</v>
      </c>
      <c r="K4588" s="3" t="s">
        <v>268</v>
      </c>
      <c r="L4588" s="3" t="s">
        <v>49</v>
      </c>
      <c r="M4588" s="3" t="s">
        <v>289</v>
      </c>
      <c r="O4588" s="3" t="s">
        <v>9</v>
      </c>
      <c r="P4588" s="3" t="s">
        <v>49</v>
      </c>
      <c r="Q4588" s="3" t="s">
        <v>10</v>
      </c>
      <c r="V4588" t="str">
        <f t="shared" si="246"/>
        <v>Remove</v>
      </c>
      <c r="W4588"/>
      <c r="X4588"/>
      <c r="Y4588"/>
      <c r="Z4588"/>
      <c r="AA4588"/>
      <c r="AC4588"/>
      <c r="AE4588"/>
    </row>
    <row r="4589" spans="1:31" hidden="1" x14ac:dyDescent="0.3">
      <c r="A4589" s="3">
        <v>3545100040</v>
      </c>
      <c r="B4589" s="3" t="s">
        <v>9957</v>
      </c>
      <c r="C4589" s="3" t="s">
        <v>9957</v>
      </c>
      <c r="D4589" s="3">
        <v>63.392781675259897</v>
      </c>
      <c r="E4589" s="3" t="s">
        <v>10581</v>
      </c>
      <c r="F4589" s="3" t="s">
        <v>41</v>
      </c>
      <c r="G4589" s="3" t="s">
        <v>144</v>
      </c>
      <c r="H4589" s="3" t="s">
        <v>4</v>
      </c>
      <c r="I4589" s="3" t="s">
        <v>553</v>
      </c>
      <c r="J4589" s="3" t="s">
        <v>26</v>
      </c>
      <c r="K4589" s="3" t="s">
        <v>364</v>
      </c>
      <c r="L4589" s="3" t="s">
        <v>554</v>
      </c>
      <c r="O4589" s="3" t="s">
        <v>9</v>
      </c>
      <c r="P4589" s="3" t="s">
        <v>4</v>
      </c>
      <c r="Q4589" s="3" t="s">
        <v>10</v>
      </c>
      <c r="V4589" t="str">
        <f t="shared" si="246"/>
        <v>Remove</v>
      </c>
      <c r="W4589"/>
      <c r="X4589"/>
      <c r="Y4589"/>
      <c r="Z4589"/>
      <c r="AA4589"/>
      <c r="AC4589"/>
      <c r="AE4589"/>
    </row>
    <row r="4590" spans="1:31" hidden="1" x14ac:dyDescent="0.3">
      <c r="A4590" s="3">
        <v>3543832040</v>
      </c>
      <c r="B4590" s="3" t="s">
        <v>9957</v>
      </c>
      <c r="C4590" s="3" t="s">
        <v>9957</v>
      </c>
      <c r="D4590" s="3">
        <v>66.703293607190204</v>
      </c>
      <c r="E4590" s="3" t="s">
        <v>10582</v>
      </c>
      <c r="F4590" s="3" t="s">
        <v>2</v>
      </c>
      <c r="G4590" s="3" t="s">
        <v>3</v>
      </c>
      <c r="H4590" s="3" t="s">
        <v>4</v>
      </c>
      <c r="I4590" s="3" t="s">
        <v>10583</v>
      </c>
      <c r="J4590" s="3" t="s">
        <v>2</v>
      </c>
      <c r="K4590" s="3" t="s">
        <v>3</v>
      </c>
      <c r="L4590" s="3" t="s">
        <v>4</v>
      </c>
      <c r="O4590" s="3" t="s">
        <v>9</v>
      </c>
      <c r="P4590" s="3" t="s">
        <v>4</v>
      </c>
      <c r="Q4590" s="3" t="s">
        <v>10</v>
      </c>
      <c r="V4590" t="str">
        <f t="shared" si="246"/>
        <v>Remove</v>
      </c>
      <c r="W4590"/>
      <c r="X4590"/>
      <c r="Y4590"/>
      <c r="Z4590"/>
      <c r="AA4590"/>
      <c r="AC4590"/>
      <c r="AE4590"/>
    </row>
    <row r="4591" spans="1:31" hidden="1" x14ac:dyDescent="0.3">
      <c r="A4591" s="3">
        <v>3578214040</v>
      </c>
      <c r="B4591" s="3" t="s">
        <v>10584</v>
      </c>
      <c r="C4591" s="3" t="s">
        <v>10585</v>
      </c>
      <c r="D4591" s="3">
        <v>732.07941780082103</v>
      </c>
      <c r="E4591" s="3" t="s">
        <v>10586</v>
      </c>
      <c r="F4591" s="3" t="s">
        <v>13</v>
      </c>
      <c r="G4591" s="3" t="s">
        <v>74</v>
      </c>
      <c r="H4591" s="3" t="s">
        <v>332</v>
      </c>
      <c r="I4591" s="3" t="s">
        <v>182</v>
      </c>
      <c r="J4591" s="3" t="s">
        <v>26</v>
      </c>
      <c r="K4591" s="3" t="s">
        <v>27</v>
      </c>
      <c r="L4591" s="3" t="s">
        <v>332</v>
      </c>
      <c r="M4591" s="3" t="s">
        <v>10587</v>
      </c>
      <c r="O4591" s="3" t="s">
        <v>9</v>
      </c>
      <c r="P4591" s="3" t="s">
        <v>332</v>
      </c>
      <c r="Q4591" s="3" t="s">
        <v>10</v>
      </c>
      <c r="V4591" t="str">
        <f t="shared" si="246"/>
        <v>Remove</v>
      </c>
      <c r="W4591"/>
      <c r="X4591"/>
      <c r="Y4591"/>
      <c r="Z4591"/>
      <c r="AA4591"/>
      <c r="AC4591"/>
      <c r="AE4591"/>
    </row>
    <row r="4592" spans="1:31" ht="28.8" x14ac:dyDescent="0.3">
      <c r="A4592" s="3">
        <v>3549336040</v>
      </c>
      <c r="B4592" s="3" t="s">
        <v>10584</v>
      </c>
      <c r="C4592" s="3" t="s">
        <v>10584</v>
      </c>
      <c r="D4592" s="3">
        <v>8185.2778599501298</v>
      </c>
      <c r="E4592" s="3" t="s">
        <v>2114</v>
      </c>
      <c r="F4592" s="3" t="s">
        <v>13</v>
      </c>
      <c r="G4592" s="3" t="s">
        <v>74</v>
      </c>
      <c r="H4592" s="3" t="s">
        <v>16004</v>
      </c>
      <c r="I4592" s="3" t="s">
        <v>10588</v>
      </c>
      <c r="J4592" s="3" t="s">
        <v>26</v>
      </c>
      <c r="K4592" s="3" t="s">
        <v>27</v>
      </c>
      <c r="L4592" s="3" t="s">
        <v>4</v>
      </c>
      <c r="M4592" s="3" t="s">
        <v>6096</v>
      </c>
      <c r="N4592" s="3" t="s">
        <v>436</v>
      </c>
      <c r="O4592" s="3" t="s">
        <v>9</v>
      </c>
      <c r="P4592" s="3" t="s">
        <v>4</v>
      </c>
      <c r="Q4592" s="3" t="s">
        <v>10</v>
      </c>
      <c r="R4592" s="2" t="s">
        <v>482</v>
      </c>
      <c r="S4592" s="3">
        <v>19.91</v>
      </c>
      <c r="T4592" s="3">
        <v>11.64</v>
      </c>
      <c r="U4592" s="3">
        <v>7.97</v>
      </c>
      <c r="V4592" s="3" t="str">
        <f t="shared" si="246"/>
        <v>Keep</v>
      </c>
      <c r="W4592" s="2" t="str">
        <f>MID(B4592, 5, 11)</f>
        <v>Apr 02 2020</v>
      </c>
      <c r="X4592" s="3">
        <f t="shared" ref="X4592" si="249">VALUE(RIGHT(W4592,4))</f>
        <v>2020</v>
      </c>
      <c r="Y4592" s="2" t="str">
        <f>H4592&amp;X4592</f>
        <v>china2020</v>
      </c>
      <c r="Z4592" s="1" t="s">
        <v>16104</v>
      </c>
      <c r="AA4592" s="1">
        <f>IFERROR(VLOOKUP(Z4592, RISKSHEET!$A$2:$G$1000, 4, FALSE), "Missing")</f>
        <v>-0.102505102753639</v>
      </c>
      <c r="AB4592">
        <f>IFERROR(VLOOKUP(Z4592, RISKSHEET!$A$2:$G$1000, 5, FALSE), "Missing")</f>
        <v>-0.47412785887718201</v>
      </c>
      <c r="AC4592" s="1">
        <f>IFERROR(VLOOKUP(Z4592, RISKSHEET!$A$2:$G$1000, 6, FALSE), "Missing")</f>
        <v>0.64397168159484897</v>
      </c>
      <c r="AD4592" t="str">
        <f>_xlfn.XLOOKUP(Z4592, CREDITRATING!I:I, CREDITRATING!E:E, "Missing")</f>
        <v>A+</v>
      </c>
      <c r="AE4592" s="1">
        <f>_xlfn.XLOOKUP(Z4592, CREDITRATING!I:I, CREDITRATING!F:F, "Missing")</f>
        <v>5</v>
      </c>
    </row>
    <row r="4593" spans="1:31" hidden="1" x14ac:dyDescent="0.3">
      <c r="A4593" s="3">
        <v>3546040040</v>
      </c>
      <c r="B4593" s="3" t="s">
        <v>10589</v>
      </c>
      <c r="C4593" s="3" t="s">
        <v>10589</v>
      </c>
      <c r="D4593" s="3">
        <v>6354.1372493645904</v>
      </c>
      <c r="E4593" s="3" t="s">
        <v>10590</v>
      </c>
      <c r="F4593" s="3" t="s">
        <v>26</v>
      </c>
      <c r="G4593" s="3" t="s">
        <v>1053</v>
      </c>
      <c r="H4593" s="3" t="s">
        <v>4</v>
      </c>
      <c r="I4593" s="3" t="s">
        <v>10591</v>
      </c>
      <c r="J4593" s="3" t="s">
        <v>62</v>
      </c>
      <c r="K4593" s="3" t="s">
        <v>113</v>
      </c>
      <c r="L4593" s="3" t="s">
        <v>4</v>
      </c>
      <c r="O4593" s="3" t="s">
        <v>9</v>
      </c>
      <c r="P4593" s="3" t="s">
        <v>4</v>
      </c>
      <c r="Q4593" s="3" t="s">
        <v>10</v>
      </c>
      <c r="V4593" t="str">
        <f t="shared" si="246"/>
        <v>Remove</v>
      </c>
      <c r="W4593"/>
      <c r="X4593"/>
      <c r="Y4593"/>
      <c r="Z4593"/>
      <c r="AA4593"/>
      <c r="AC4593"/>
      <c r="AE4593"/>
    </row>
    <row r="4594" spans="1:31" hidden="1" x14ac:dyDescent="0.3">
      <c r="A4594" s="3">
        <v>3549558040</v>
      </c>
      <c r="B4594" s="3" t="s">
        <v>10592</v>
      </c>
      <c r="C4594" s="3" t="s">
        <v>10592</v>
      </c>
      <c r="D4594" s="3">
        <v>52.073531900490799</v>
      </c>
      <c r="E4594" s="3" t="s">
        <v>10593</v>
      </c>
      <c r="F4594" s="3" t="s">
        <v>18</v>
      </c>
      <c r="G4594" s="3" t="s">
        <v>19</v>
      </c>
      <c r="H4594" s="3" t="s">
        <v>4</v>
      </c>
      <c r="I4594" s="3" t="s">
        <v>10594</v>
      </c>
      <c r="J4594" s="3" t="s">
        <v>26</v>
      </c>
      <c r="K4594" s="3" t="s">
        <v>27</v>
      </c>
      <c r="L4594" s="3" t="s">
        <v>4</v>
      </c>
      <c r="O4594" s="3" t="s">
        <v>9</v>
      </c>
      <c r="P4594" s="3" t="s">
        <v>4</v>
      </c>
      <c r="Q4594" s="3" t="s">
        <v>10</v>
      </c>
      <c r="V4594" t="str">
        <f t="shared" si="246"/>
        <v>Remove</v>
      </c>
      <c r="W4594"/>
      <c r="X4594"/>
      <c r="Y4594"/>
      <c r="Z4594"/>
      <c r="AA4594"/>
      <c r="AC4594"/>
      <c r="AE4594"/>
    </row>
    <row r="4595" spans="1:31" hidden="1" x14ac:dyDescent="0.3">
      <c r="A4595" s="3">
        <v>3550044040</v>
      </c>
      <c r="B4595" s="3" t="s">
        <v>10595</v>
      </c>
      <c r="C4595" s="3" t="s">
        <v>10595</v>
      </c>
      <c r="D4595" s="3">
        <v>88.847520731088196</v>
      </c>
      <c r="E4595" s="3" t="s">
        <v>10596</v>
      </c>
      <c r="F4595" s="3" t="s">
        <v>26</v>
      </c>
      <c r="G4595" s="3" t="s">
        <v>27</v>
      </c>
      <c r="H4595" s="3" t="s">
        <v>4</v>
      </c>
      <c r="I4595" s="3" t="s">
        <v>25</v>
      </c>
      <c r="J4595" s="3" t="s">
        <v>26</v>
      </c>
      <c r="K4595" s="3" t="s">
        <v>27</v>
      </c>
      <c r="L4595" s="3" t="s">
        <v>4</v>
      </c>
      <c r="O4595" s="3" t="s">
        <v>9</v>
      </c>
      <c r="P4595" s="3" t="s">
        <v>4</v>
      </c>
      <c r="Q4595" s="3" t="s">
        <v>10</v>
      </c>
      <c r="V4595" t="str">
        <f t="shared" si="246"/>
        <v>Remove</v>
      </c>
      <c r="W4595"/>
      <c r="X4595"/>
      <c r="Y4595"/>
      <c r="Z4595"/>
      <c r="AA4595"/>
      <c r="AC4595"/>
      <c r="AE4595"/>
    </row>
    <row r="4596" spans="1:31" ht="28.8" x14ac:dyDescent="0.3">
      <c r="A4596" s="3">
        <v>3549583040</v>
      </c>
      <c r="B4596" s="3" t="s">
        <v>10595</v>
      </c>
      <c r="C4596" s="3" t="s">
        <v>10595</v>
      </c>
      <c r="D4596" s="3">
        <v>598.86839284707003</v>
      </c>
      <c r="E4596" s="3" t="s">
        <v>10428</v>
      </c>
      <c r="F4596" s="3" t="s">
        <v>6</v>
      </c>
      <c r="G4596" s="3" t="s">
        <v>34</v>
      </c>
      <c r="H4596" s="3" t="s">
        <v>16004</v>
      </c>
      <c r="I4596" s="3" t="s">
        <v>10429</v>
      </c>
      <c r="J4596" s="3" t="s">
        <v>6</v>
      </c>
      <c r="K4596" s="3" t="s">
        <v>34</v>
      </c>
      <c r="L4596" s="3" t="s">
        <v>4</v>
      </c>
      <c r="N4596" s="3" t="s">
        <v>8</v>
      </c>
      <c r="O4596" s="3" t="s">
        <v>9</v>
      </c>
      <c r="P4596" s="3" t="s">
        <v>4</v>
      </c>
      <c r="Q4596" s="3" t="s">
        <v>10</v>
      </c>
      <c r="R4596" s="2" t="s">
        <v>321</v>
      </c>
      <c r="S4596" s="3">
        <v>2.0499999999999998</v>
      </c>
      <c r="T4596" s="3">
        <v>3.64</v>
      </c>
      <c r="U4596" s="3">
        <v>6.4</v>
      </c>
      <c r="V4596" s="3" t="str">
        <f t="shared" si="246"/>
        <v>Keep</v>
      </c>
      <c r="W4596" s="2" t="str">
        <f>MID(B4596, 5, 11)</f>
        <v>Apr 07 2020</v>
      </c>
      <c r="X4596" s="3">
        <f t="shared" ref="X4596" si="250">VALUE(RIGHT(W4596,4))</f>
        <v>2020</v>
      </c>
      <c r="Y4596" s="2" t="str">
        <f>H4596&amp;X4596</f>
        <v>china2020</v>
      </c>
      <c r="Z4596" s="1" t="s">
        <v>16104</v>
      </c>
      <c r="AA4596" s="1">
        <f>IFERROR(VLOOKUP(Z4596, RISKSHEET!$A$2:$G$1000, 4, FALSE), "Missing")</f>
        <v>-0.102505102753639</v>
      </c>
      <c r="AB4596">
        <f>IFERROR(VLOOKUP(Z4596, RISKSHEET!$A$2:$G$1000, 5, FALSE), "Missing")</f>
        <v>-0.47412785887718201</v>
      </c>
      <c r="AC4596" s="1">
        <f>IFERROR(VLOOKUP(Z4596, RISKSHEET!$A$2:$G$1000, 6, FALSE), "Missing")</f>
        <v>0.64397168159484897</v>
      </c>
      <c r="AD4596" t="str">
        <f>_xlfn.XLOOKUP(Z4596, CREDITRATING!I:I, CREDITRATING!E:E, "Missing")</f>
        <v>A+</v>
      </c>
      <c r="AE4596" s="1">
        <f>_xlfn.XLOOKUP(Z4596, CREDITRATING!I:I, CREDITRATING!F:F, "Missing")</f>
        <v>5</v>
      </c>
    </row>
    <row r="4597" spans="1:31" hidden="1" x14ac:dyDescent="0.3">
      <c r="A4597" s="3">
        <v>3549314040</v>
      </c>
      <c r="B4597" s="3" t="s">
        <v>10595</v>
      </c>
      <c r="C4597" s="3" t="s">
        <v>10597</v>
      </c>
      <c r="D4597" s="3">
        <v>1032.06782159971</v>
      </c>
      <c r="E4597" s="3" t="s">
        <v>10598</v>
      </c>
      <c r="F4597" s="3" t="s">
        <v>26</v>
      </c>
      <c r="G4597" s="3" t="s">
        <v>72</v>
      </c>
      <c r="H4597" s="3" t="s">
        <v>4</v>
      </c>
      <c r="I4597" s="3" t="s">
        <v>10599</v>
      </c>
      <c r="J4597" s="3" t="s">
        <v>26</v>
      </c>
      <c r="K4597" s="3" t="s">
        <v>27</v>
      </c>
      <c r="L4597" s="3" t="s">
        <v>211</v>
      </c>
      <c r="O4597" s="3" t="s">
        <v>9</v>
      </c>
      <c r="P4597" s="3" t="s">
        <v>4</v>
      </c>
      <c r="Q4597" s="3" t="s">
        <v>10</v>
      </c>
      <c r="V4597" t="str">
        <f t="shared" si="246"/>
        <v>Remove</v>
      </c>
      <c r="W4597"/>
      <c r="X4597"/>
      <c r="Y4597"/>
      <c r="Z4597"/>
      <c r="AA4597"/>
      <c r="AC4597"/>
      <c r="AE4597"/>
    </row>
    <row r="4598" spans="1:31" hidden="1" x14ac:dyDescent="0.3">
      <c r="A4598" s="3">
        <v>3550363040</v>
      </c>
      <c r="B4598" s="3" t="s">
        <v>9793</v>
      </c>
      <c r="C4598" s="3" t="s">
        <v>10600</v>
      </c>
      <c r="D4598" s="3">
        <v>313.18544733861802</v>
      </c>
      <c r="E4598" s="3" t="s">
        <v>10601</v>
      </c>
      <c r="F4598" s="3" t="s">
        <v>83</v>
      </c>
      <c r="G4598" s="3" t="s">
        <v>84</v>
      </c>
      <c r="H4598" s="3" t="s">
        <v>4</v>
      </c>
      <c r="I4598" s="3" t="s">
        <v>10602</v>
      </c>
      <c r="J4598" s="3" t="s">
        <v>83</v>
      </c>
      <c r="K4598" s="3" t="s">
        <v>84</v>
      </c>
      <c r="L4598" s="3" t="s">
        <v>4</v>
      </c>
      <c r="O4598" s="3" t="s">
        <v>9</v>
      </c>
      <c r="P4598" s="3" t="s">
        <v>4</v>
      </c>
      <c r="Q4598" s="3" t="s">
        <v>10</v>
      </c>
      <c r="V4598" t="str">
        <f t="shared" si="246"/>
        <v>Remove</v>
      </c>
      <c r="W4598"/>
      <c r="X4598"/>
      <c r="Y4598"/>
      <c r="Z4598"/>
      <c r="AA4598"/>
      <c r="AC4598"/>
      <c r="AE4598"/>
    </row>
    <row r="4599" spans="1:31" hidden="1" x14ac:dyDescent="0.3">
      <c r="A4599" s="3">
        <v>3554611040</v>
      </c>
      <c r="B4599" s="3" t="s">
        <v>10603</v>
      </c>
      <c r="C4599" s="3" t="s">
        <v>10603</v>
      </c>
      <c r="D4599" s="3">
        <v>141.57776899776101</v>
      </c>
      <c r="E4599" s="3" t="s">
        <v>10604</v>
      </c>
      <c r="F4599" s="3" t="s">
        <v>26</v>
      </c>
      <c r="G4599" s="3" t="s">
        <v>27</v>
      </c>
      <c r="H4599" s="3" t="s">
        <v>107</v>
      </c>
      <c r="I4599" s="3" t="s">
        <v>6603</v>
      </c>
      <c r="J4599" s="3" t="s">
        <v>41</v>
      </c>
      <c r="K4599" s="3" t="s">
        <v>144</v>
      </c>
      <c r="L4599" s="3" t="s">
        <v>107</v>
      </c>
      <c r="O4599" s="3" t="s">
        <v>9</v>
      </c>
      <c r="P4599" s="3" t="s">
        <v>107</v>
      </c>
      <c r="Q4599" s="3" t="s">
        <v>10</v>
      </c>
      <c r="V4599" t="str">
        <f t="shared" si="246"/>
        <v>Remove</v>
      </c>
      <c r="W4599"/>
      <c r="X4599"/>
      <c r="Y4599"/>
      <c r="Z4599"/>
      <c r="AA4599"/>
      <c r="AC4599"/>
      <c r="AE4599"/>
    </row>
    <row r="4600" spans="1:31" hidden="1" x14ac:dyDescent="0.3">
      <c r="A4600" s="3">
        <v>3550249040</v>
      </c>
      <c r="B4600" s="3" t="s">
        <v>10603</v>
      </c>
      <c r="C4600" s="3" t="s">
        <v>10505</v>
      </c>
      <c r="D4600" s="3">
        <v>89.299514515010401</v>
      </c>
      <c r="E4600" s="3" t="s">
        <v>10605</v>
      </c>
      <c r="F4600" s="3" t="s">
        <v>41</v>
      </c>
      <c r="G4600" s="3" t="s">
        <v>42</v>
      </c>
      <c r="H4600" s="3" t="s">
        <v>4</v>
      </c>
      <c r="I4600" s="3" t="s">
        <v>10606</v>
      </c>
      <c r="J4600" s="3" t="s">
        <v>41</v>
      </c>
      <c r="K4600" s="3" t="s">
        <v>459</v>
      </c>
      <c r="L4600" s="3" t="s">
        <v>4</v>
      </c>
      <c r="N4600" s="3" t="s">
        <v>75</v>
      </c>
      <c r="O4600" s="3" t="s">
        <v>9</v>
      </c>
      <c r="P4600" s="3" t="s">
        <v>4</v>
      </c>
      <c r="Q4600" s="3" t="s">
        <v>10</v>
      </c>
      <c r="V4600" t="str">
        <f t="shared" si="246"/>
        <v>Remove</v>
      </c>
      <c r="W4600"/>
      <c r="X4600"/>
      <c r="Y4600"/>
      <c r="Z4600"/>
      <c r="AA4600"/>
      <c r="AC4600"/>
      <c r="AE4600"/>
    </row>
    <row r="4601" spans="1:31" hidden="1" x14ac:dyDescent="0.3">
      <c r="A4601" s="3">
        <v>3555396040</v>
      </c>
      <c r="B4601" s="3" t="s">
        <v>10607</v>
      </c>
      <c r="C4601" s="3" t="s">
        <v>10607</v>
      </c>
      <c r="D4601" s="3">
        <v>204.60044300562299</v>
      </c>
      <c r="E4601" s="3" t="s">
        <v>10608</v>
      </c>
      <c r="F4601" s="3" t="s">
        <v>90</v>
      </c>
      <c r="G4601" s="3" t="s">
        <v>642</v>
      </c>
      <c r="H4601" s="3" t="s">
        <v>4</v>
      </c>
      <c r="I4601" s="3" t="s">
        <v>10609</v>
      </c>
      <c r="J4601" s="3" t="s">
        <v>62</v>
      </c>
      <c r="K4601" s="3" t="s">
        <v>113</v>
      </c>
      <c r="L4601" s="3" t="s">
        <v>4</v>
      </c>
      <c r="O4601" s="3" t="s">
        <v>9</v>
      </c>
      <c r="P4601" s="3" t="s">
        <v>4</v>
      </c>
      <c r="Q4601" s="3" t="s">
        <v>10</v>
      </c>
      <c r="V4601" t="str">
        <f t="shared" si="246"/>
        <v>Remove</v>
      </c>
      <c r="W4601"/>
      <c r="X4601"/>
      <c r="Y4601"/>
      <c r="Z4601"/>
      <c r="AA4601"/>
      <c r="AC4601"/>
      <c r="AE4601"/>
    </row>
    <row r="4602" spans="1:31" hidden="1" x14ac:dyDescent="0.3">
      <c r="A4602" s="3">
        <v>3550978040</v>
      </c>
      <c r="B4602" s="3" t="s">
        <v>10607</v>
      </c>
      <c r="C4602" s="3" t="s">
        <v>9892</v>
      </c>
      <c r="D4602" s="3">
        <v>72.400749701823102</v>
      </c>
      <c r="E4602" s="3" t="s">
        <v>10610</v>
      </c>
      <c r="F4602" s="3" t="s">
        <v>13</v>
      </c>
      <c r="G4602" s="3" t="s">
        <v>155</v>
      </c>
      <c r="H4602" s="3" t="s">
        <v>4</v>
      </c>
      <c r="I4602" s="3" t="s">
        <v>10611</v>
      </c>
      <c r="J4602" s="3" t="s">
        <v>13</v>
      </c>
      <c r="K4602" s="3" t="s">
        <v>65</v>
      </c>
      <c r="L4602" s="3" t="s">
        <v>4</v>
      </c>
      <c r="N4602" s="3" t="s">
        <v>687</v>
      </c>
      <c r="O4602" s="3" t="s">
        <v>9</v>
      </c>
      <c r="P4602" s="3" t="s">
        <v>4</v>
      </c>
      <c r="Q4602" s="3" t="s">
        <v>10</v>
      </c>
      <c r="V4602" t="str">
        <f t="shared" si="246"/>
        <v>Remove</v>
      </c>
      <c r="W4602"/>
      <c r="X4602"/>
      <c r="Y4602"/>
      <c r="Z4602"/>
      <c r="AA4602"/>
      <c r="AC4602"/>
      <c r="AE4602"/>
    </row>
    <row r="4603" spans="1:31" hidden="1" x14ac:dyDescent="0.3">
      <c r="A4603" s="3">
        <v>3555265040</v>
      </c>
      <c r="B4603" s="3" t="s">
        <v>10612</v>
      </c>
      <c r="C4603" s="3" t="s">
        <v>10612</v>
      </c>
      <c r="D4603" s="3">
        <v>51.023890784982903</v>
      </c>
      <c r="E4603" s="3" t="s">
        <v>10613</v>
      </c>
      <c r="F4603" s="3" t="s">
        <v>26</v>
      </c>
      <c r="G4603" s="3" t="s">
        <v>198</v>
      </c>
      <c r="H4603" s="3" t="s">
        <v>4</v>
      </c>
      <c r="I4603" s="3" t="s">
        <v>25</v>
      </c>
      <c r="J4603" s="3" t="s">
        <v>26</v>
      </c>
      <c r="K4603" s="3" t="s">
        <v>27</v>
      </c>
      <c r="L4603" s="3" t="s">
        <v>4</v>
      </c>
      <c r="O4603" s="3" t="s">
        <v>9</v>
      </c>
      <c r="P4603" s="3" t="s">
        <v>4</v>
      </c>
      <c r="Q4603" s="3" t="s">
        <v>10</v>
      </c>
      <c r="V4603" t="str">
        <f t="shared" si="246"/>
        <v>Remove</v>
      </c>
      <c r="W4603"/>
      <c r="X4603"/>
      <c r="Y4603"/>
      <c r="Z4603"/>
      <c r="AA4603"/>
      <c r="AC4603"/>
      <c r="AE4603"/>
    </row>
    <row r="4604" spans="1:31" hidden="1" x14ac:dyDescent="0.3">
      <c r="A4604" s="3">
        <v>3555693040</v>
      </c>
      <c r="B4604" s="3" t="s">
        <v>10573</v>
      </c>
      <c r="C4604" s="3" t="s">
        <v>10573</v>
      </c>
      <c r="D4604" s="3">
        <v>84.395966014666399</v>
      </c>
      <c r="E4604" s="3" t="s">
        <v>10614</v>
      </c>
      <c r="F4604" s="3" t="s">
        <v>41</v>
      </c>
      <c r="G4604" s="3" t="s">
        <v>42</v>
      </c>
      <c r="H4604" s="3" t="s">
        <v>4</v>
      </c>
      <c r="I4604" s="3" t="s">
        <v>10615</v>
      </c>
      <c r="J4604" s="3" t="s">
        <v>41</v>
      </c>
      <c r="K4604" s="3" t="s">
        <v>42</v>
      </c>
      <c r="L4604" s="3" t="s">
        <v>4</v>
      </c>
      <c r="O4604" s="3" t="s">
        <v>9</v>
      </c>
      <c r="P4604" s="3" t="s">
        <v>4</v>
      </c>
      <c r="Q4604" s="3" t="s">
        <v>10</v>
      </c>
      <c r="V4604" t="str">
        <f t="shared" si="246"/>
        <v>Remove</v>
      </c>
      <c r="W4604"/>
      <c r="X4604"/>
      <c r="Y4604"/>
      <c r="Z4604"/>
      <c r="AA4604"/>
      <c r="AC4604"/>
      <c r="AE4604"/>
    </row>
    <row r="4605" spans="1:31" hidden="1" x14ac:dyDescent="0.3">
      <c r="A4605" s="3">
        <v>3555250040</v>
      </c>
      <c r="B4605" s="3" t="s">
        <v>10573</v>
      </c>
      <c r="C4605" s="3" t="s">
        <v>10573</v>
      </c>
      <c r="D4605" s="3">
        <v>217.43847604998501</v>
      </c>
      <c r="E4605" s="3" t="s">
        <v>10616</v>
      </c>
      <c r="F4605" s="3" t="s">
        <v>2</v>
      </c>
      <c r="G4605" s="3" t="s">
        <v>3</v>
      </c>
      <c r="H4605" s="3" t="s">
        <v>4</v>
      </c>
      <c r="I4605" s="3" t="s">
        <v>10295</v>
      </c>
      <c r="J4605" s="3" t="s">
        <v>2</v>
      </c>
      <c r="K4605" s="3" t="s">
        <v>3</v>
      </c>
      <c r="L4605" s="3" t="s">
        <v>4</v>
      </c>
      <c r="N4605" s="3" t="s">
        <v>436</v>
      </c>
      <c r="O4605" s="3" t="s">
        <v>9</v>
      </c>
      <c r="P4605" s="3" t="s">
        <v>4</v>
      </c>
      <c r="Q4605" s="3" t="s">
        <v>10</v>
      </c>
      <c r="V4605" t="str">
        <f t="shared" si="246"/>
        <v>Remove</v>
      </c>
      <c r="W4605"/>
      <c r="X4605"/>
      <c r="Y4605"/>
      <c r="Z4605"/>
      <c r="AA4605"/>
      <c r="AC4605"/>
      <c r="AE4605"/>
    </row>
    <row r="4606" spans="1:31" hidden="1" x14ac:dyDescent="0.3">
      <c r="A4606" s="3">
        <v>3556056040</v>
      </c>
      <c r="B4606" s="3" t="s">
        <v>10617</v>
      </c>
      <c r="C4606" s="3" t="s">
        <v>10617</v>
      </c>
      <c r="D4606" s="3">
        <v>119.999716110717</v>
      </c>
      <c r="E4606" s="3" t="s">
        <v>10254</v>
      </c>
      <c r="F4606" s="3" t="s">
        <v>26</v>
      </c>
      <c r="G4606" s="3" t="s">
        <v>27</v>
      </c>
      <c r="H4606" s="3" t="s">
        <v>4</v>
      </c>
      <c r="I4606" s="3" t="s">
        <v>25</v>
      </c>
      <c r="J4606" s="3" t="s">
        <v>26</v>
      </c>
      <c r="K4606" s="3" t="s">
        <v>27</v>
      </c>
      <c r="L4606" s="3" t="s">
        <v>28</v>
      </c>
      <c r="N4606" s="3" t="s">
        <v>270</v>
      </c>
      <c r="O4606" s="3" t="s">
        <v>9</v>
      </c>
      <c r="P4606" s="3" t="s">
        <v>4</v>
      </c>
      <c r="Q4606" s="3" t="s">
        <v>10</v>
      </c>
      <c r="V4606" t="str">
        <f t="shared" si="246"/>
        <v>Remove</v>
      </c>
      <c r="W4606"/>
      <c r="X4606"/>
      <c r="Y4606"/>
      <c r="Z4606"/>
      <c r="AA4606"/>
      <c r="AC4606"/>
      <c r="AE4606"/>
    </row>
    <row r="4607" spans="1:31" hidden="1" x14ac:dyDescent="0.3">
      <c r="A4607" s="3">
        <v>3560558040</v>
      </c>
      <c r="B4607" s="3" t="s">
        <v>10618</v>
      </c>
      <c r="C4607" s="3" t="s">
        <v>9974</v>
      </c>
      <c r="D4607" s="3">
        <v>98.560145808019399</v>
      </c>
      <c r="E4607" s="3" t="s">
        <v>10619</v>
      </c>
      <c r="F4607" s="3" t="s">
        <v>83</v>
      </c>
      <c r="G4607" s="3" t="s">
        <v>84</v>
      </c>
      <c r="H4607" s="3" t="s">
        <v>4</v>
      </c>
      <c r="I4607" s="3" t="s">
        <v>10620</v>
      </c>
      <c r="J4607" s="3" t="s">
        <v>6</v>
      </c>
      <c r="K4607" s="3" t="s">
        <v>7</v>
      </c>
      <c r="L4607" s="3" t="s">
        <v>4</v>
      </c>
      <c r="N4607" s="3" t="s">
        <v>6997</v>
      </c>
      <c r="O4607" s="3" t="s">
        <v>9</v>
      </c>
      <c r="P4607" s="3" t="s">
        <v>4</v>
      </c>
      <c r="Q4607" s="3" t="s">
        <v>10</v>
      </c>
      <c r="V4607" t="str">
        <f t="shared" si="246"/>
        <v>Remove</v>
      </c>
      <c r="W4607"/>
      <c r="X4607"/>
      <c r="Y4607"/>
      <c r="Z4607"/>
      <c r="AA4607"/>
      <c r="AC4607"/>
      <c r="AE4607"/>
    </row>
    <row r="4608" spans="1:31" hidden="1" x14ac:dyDescent="0.3">
      <c r="A4608" s="3">
        <v>3560586040</v>
      </c>
      <c r="B4608" s="3" t="s">
        <v>10621</v>
      </c>
      <c r="C4608" s="3" t="s">
        <v>10622</v>
      </c>
      <c r="D4608" s="3">
        <v>87.715489810637706</v>
      </c>
      <c r="E4608" s="3" t="s">
        <v>10623</v>
      </c>
      <c r="F4608" s="3" t="s">
        <v>83</v>
      </c>
      <c r="G4608" s="3" t="s">
        <v>84</v>
      </c>
      <c r="H4608" s="3" t="s">
        <v>4</v>
      </c>
      <c r="I4608" s="3" t="s">
        <v>10624</v>
      </c>
      <c r="J4608" s="3" t="s">
        <v>83</v>
      </c>
      <c r="K4608" s="3" t="s">
        <v>84</v>
      </c>
      <c r="L4608" s="3" t="s">
        <v>4</v>
      </c>
      <c r="N4608" s="3" t="s">
        <v>687</v>
      </c>
      <c r="O4608" s="3" t="s">
        <v>9</v>
      </c>
      <c r="P4608" s="3" t="s">
        <v>4</v>
      </c>
      <c r="Q4608" s="3" t="s">
        <v>10</v>
      </c>
      <c r="V4608" t="str">
        <f t="shared" si="246"/>
        <v>Remove</v>
      </c>
      <c r="W4608"/>
      <c r="X4608"/>
      <c r="Y4608"/>
      <c r="Z4608"/>
      <c r="AA4608"/>
      <c r="AC4608"/>
      <c r="AE4608"/>
    </row>
    <row r="4609" spans="1:31" hidden="1" x14ac:dyDescent="0.3">
      <c r="A4609" s="3">
        <v>3564463040</v>
      </c>
      <c r="B4609" s="3" t="s">
        <v>10407</v>
      </c>
      <c r="C4609" s="3" t="s">
        <v>10407</v>
      </c>
      <c r="D4609" s="3">
        <v>211.52381758185999</v>
      </c>
      <c r="E4609" s="3" t="s">
        <v>10625</v>
      </c>
      <c r="F4609" s="3" t="s">
        <v>62</v>
      </c>
      <c r="G4609" s="3" t="s">
        <v>113</v>
      </c>
      <c r="H4609" s="3" t="s">
        <v>4</v>
      </c>
      <c r="I4609" s="3" t="s">
        <v>10626</v>
      </c>
      <c r="J4609" s="3" t="s">
        <v>26</v>
      </c>
      <c r="K4609" s="3" t="s">
        <v>27</v>
      </c>
      <c r="L4609" s="3" t="s">
        <v>4</v>
      </c>
      <c r="O4609" s="3" t="s">
        <v>9</v>
      </c>
      <c r="P4609" s="3" t="s">
        <v>4</v>
      </c>
      <c r="Q4609" s="3" t="s">
        <v>10</v>
      </c>
      <c r="V4609" t="str">
        <f t="shared" si="246"/>
        <v>Remove</v>
      </c>
      <c r="W4609"/>
      <c r="X4609"/>
      <c r="Y4609"/>
      <c r="Z4609"/>
      <c r="AA4609"/>
      <c r="AC4609"/>
      <c r="AE4609"/>
    </row>
    <row r="4610" spans="1:31" hidden="1" x14ac:dyDescent="0.3">
      <c r="A4610" s="3">
        <v>3571625040</v>
      </c>
      <c r="B4610" s="3" t="s">
        <v>10627</v>
      </c>
      <c r="C4610" s="3" t="s">
        <v>10628</v>
      </c>
      <c r="D4610" s="3">
        <v>70.581592320722805</v>
      </c>
      <c r="E4610" s="3" t="s">
        <v>3626</v>
      </c>
      <c r="F4610" s="3" t="s">
        <v>98</v>
      </c>
      <c r="G4610" s="3" t="s">
        <v>99</v>
      </c>
      <c r="H4610" s="3" t="s">
        <v>4</v>
      </c>
      <c r="I4610" s="3" t="s">
        <v>10629</v>
      </c>
      <c r="J4610" s="3" t="s">
        <v>26</v>
      </c>
      <c r="K4610" s="3" t="s">
        <v>72</v>
      </c>
      <c r="L4610" s="3" t="s">
        <v>4</v>
      </c>
      <c r="M4610" s="3" t="s">
        <v>687</v>
      </c>
      <c r="O4610" s="3" t="s">
        <v>9</v>
      </c>
      <c r="P4610" s="3" t="s">
        <v>4</v>
      </c>
      <c r="Q4610" s="3" t="s">
        <v>10</v>
      </c>
      <c r="V4610" t="str">
        <f t="shared" si="246"/>
        <v>Remove</v>
      </c>
      <c r="W4610"/>
      <c r="X4610"/>
      <c r="Y4610"/>
      <c r="Z4610"/>
      <c r="AA4610"/>
      <c r="AC4610"/>
      <c r="AE4610"/>
    </row>
    <row r="4611" spans="1:31" hidden="1" x14ac:dyDescent="0.3">
      <c r="A4611" s="3">
        <v>3568326040</v>
      </c>
      <c r="B4611" s="3" t="s">
        <v>10630</v>
      </c>
      <c r="C4611" s="3" t="s">
        <v>10630</v>
      </c>
      <c r="D4611" s="3">
        <v>65.772103992204805</v>
      </c>
      <c r="E4611" s="3" t="s">
        <v>10631</v>
      </c>
      <c r="F4611" s="3" t="s">
        <v>26</v>
      </c>
      <c r="G4611" s="3" t="s">
        <v>27</v>
      </c>
      <c r="H4611" s="3" t="s">
        <v>4</v>
      </c>
      <c r="I4611" s="3" t="s">
        <v>10632</v>
      </c>
      <c r="J4611" s="3" t="s">
        <v>2</v>
      </c>
      <c r="K4611" s="3" t="s">
        <v>3</v>
      </c>
      <c r="L4611" s="3" t="s">
        <v>4</v>
      </c>
      <c r="N4611" s="3" t="s">
        <v>2508</v>
      </c>
      <c r="O4611" s="3" t="s">
        <v>9</v>
      </c>
      <c r="P4611" s="3" t="s">
        <v>4</v>
      </c>
      <c r="Q4611" s="3" t="s">
        <v>10</v>
      </c>
      <c r="V4611" t="str">
        <f t="shared" ref="V4611:V4674" si="251">IF(ISNUMBER(S4611), "Keep", "Remove")</f>
        <v>Remove</v>
      </c>
      <c r="W4611"/>
      <c r="X4611"/>
      <c r="Y4611"/>
      <c r="Z4611"/>
      <c r="AA4611"/>
      <c r="AC4611"/>
      <c r="AE4611"/>
    </row>
    <row r="4612" spans="1:31" hidden="1" x14ac:dyDescent="0.3">
      <c r="A4612" s="3">
        <v>3568046040</v>
      </c>
      <c r="B4612" s="3" t="s">
        <v>10630</v>
      </c>
      <c r="C4612" s="3" t="s">
        <v>10630</v>
      </c>
      <c r="D4612" s="3">
        <v>203.77655389457101</v>
      </c>
      <c r="E4612" s="3" t="s">
        <v>10633</v>
      </c>
      <c r="F4612" s="3" t="s">
        <v>41</v>
      </c>
      <c r="G4612" s="3" t="s">
        <v>323</v>
      </c>
      <c r="H4612" s="3" t="s">
        <v>107</v>
      </c>
      <c r="I4612" s="3" t="s">
        <v>10634</v>
      </c>
      <c r="J4612" s="3" t="s">
        <v>26</v>
      </c>
      <c r="K4612" s="3" t="s">
        <v>27</v>
      </c>
      <c r="L4612" s="3" t="s">
        <v>239</v>
      </c>
      <c r="M4612" s="3" t="s">
        <v>2431</v>
      </c>
      <c r="N4612" s="3" t="s">
        <v>436</v>
      </c>
      <c r="O4612" s="3" t="s">
        <v>9</v>
      </c>
      <c r="P4612" s="3" t="s">
        <v>107</v>
      </c>
      <c r="Q4612" s="3" t="s">
        <v>10</v>
      </c>
      <c r="V4612" t="str">
        <f t="shared" si="251"/>
        <v>Remove</v>
      </c>
      <c r="W4612"/>
      <c r="X4612"/>
      <c r="Y4612"/>
      <c r="Z4612"/>
      <c r="AA4612"/>
      <c r="AC4612"/>
      <c r="AE4612"/>
    </row>
    <row r="4613" spans="1:31" hidden="1" x14ac:dyDescent="0.3">
      <c r="A4613" s="3">
        <v>3566939040</v>
      </c>
      <c r="B4613" s="3" t="s">
        <v>10630</v>
      </c>
      <c r="C4613" s="3" t="s">
        <v>10630</v>
      </c>
      <c r="D4613" s="3">
        <v>209.00117210116801</v>
      </c>
      <c r="E4613" s="3" t="s">
        <v>10635</v>
      </c>
      <c r="F4613" s="3" t="s">
        <v>13</v>
      </c>
      <c r="G4613" s="3" t="s">
        <v>65</v>
      </c>
      <c r="H4613" s="3" t="s">
        <v>4</v>
      </c>
      <c r="I4613" s="3" t="s">
        <v>10636</v>
      </c>
      <c r="J4613" s="3" t="s">
        <v>13</v>
      </c>
      <c r="K4613" s="3" t="s">
        <v>74</v>
      </c>
      <c r="L4613" s="3" t="s">
        <v>4</v>
      </c>
      <c r="O4613" s="3" t="s">
        <v>9</v>
      </c>
      <c r="P4613" s="3" t="s">
        <v>4</v>
      </c>
      <c r="Q4613" s="3" t="s">
        <v>10</v>
      </c>
      <c r="V4613" t="str">
        <f t="shared" si="251"/>
        <v>Remove</v>
      </c>
      <c r="W4613"/>
      <c r="X4613"/>
      <c r="Y4613"/>
      <c r="Z4613"/>
      <c r="AA4613"/>
      <c r="AC4613"/>
      <c r="AE4613"/>
    </row>
    <row r="4614" spans="1:31" hidden="1" x14ac:dyDescent="0.3">
      <c r="A4614" s="3">
        <v>3568385040</v>
      </c>
      <c r="B4614" s="3" t="s">
        <v>10148</v>
      </c>
      <c r="C4614" s="3" t="s">
        <v>10148</v>
      </c>
      <c r="D4614" s="3">
        <v>169.45562380851501</v>
      </c>
      <c r="E4614" s="3" t="s">
        <v>10637</v>
      </c>
      <c r="F4614" s="3" t="s">
        <v>13</v>
      </c>
      <c r="G4614" s="3" t="s">
        <v>155</v>
      </c>
      <c r="H4614" s="3" t="s">
        <v>4</v>
      </c>
      <c r="I4614" s="3" t="s">
        <v>25</v>
      </c>
      <c r="J4614" s="3" t="s">
        <v>26</v>
      </c>
      <c r="K4614" s="3" t="s">
        <v>27</v>
      </c>
      <c r="L4614" s="3" t="s">
        <v>4</v>
      </c>
      <c r="M4614" s="3" t="s">
        <v>220</v>
      </c>
      <c r="O4614" s="3" t="s">
        <v>9</v>
      </c>
      <c r="P4614" s="3" t="s">
        <v>4</v>
      </c>
      <c r="Q4614" s="3" t="s">
        <v>10</v>
      </c>
      <c r="V4614" t="str">
        <f t="shared" si="251"/>
        <v>Remove</v>
      </c>
      <c r="W4614"/>
      <c r="X4614"/>
      <c r="Y4614"/>
      <c r="Z4614"/>
      <c r="AA4614"/>
      <c r="AC4614"/>
      <c r="AE4614"/>
    </row>
    <row r="4615" spans="1:31" hidden="1" x14ac:dyDescent="0.3">
      <c r="A4615" s="3">
        <v>3567920040</v>
      </c>
      <c r="B4615" s="3" t="s">
        <v>10148</v>
      </c>
      <c r="C4615" s="3" t="s">
        <v>10148</v>
      </c>
      <c r="D4615" s="3">
        <v>64.6209136482384</v>
      </c>
      <c r="E4615" s="3" t="s">
        <v>10638</v>
      </c>
      <c r="F4615" s="3" t="s">
        <v>2</v>
      </c>
      <c r="G4615" s="3" t="s">
        <v>181</v>
      </c>
      <c r="H4615" s="3" t="s">
        <v>4</v>
      </c>
      <c r="I4615" s="3" t="s">
        <v>25</v>
      </c>
      <c r="J4615" s="3" t="s">
        <v>26</v>
      </c>
      <c r="K4615" s="3" t="s">
        <v>27</v>
      </c>
      <c r="L4615" s="3" t="s">
        <v>28</v>
      </c>
      <c r="M4615" s="3" t="s">
        <v>3393</v>
      </c>
      <c r="N4615" s="3" t="s">
        <v>10639</v>
      </c>
      <c r="O4615" s="3" t="s">
        <v>9</v>
      </c>
      <c r="P4615" s="3" t="s">
        <v>4</v>
      </c>
      <c r="Q4615" s="3" t="s">
        <v>10</v>
      </c>
      <c r="R4615" s="2" t="s">
        <v>28</v>
      </c>
      <c r="U4615" s="3">
        <v>16.34</v>
      </c>
      <c r="V4615" t="str">
        <f t="shared" si="251"/>
        <v>Remove</v>
      </c>
      <c r="W4615"/>
      <c r="X4615"/>
      <c r="Y4615"/>
      <c r="Z4615"/>
      <c r="AA4615"/>
      <c r="AC4615"/>
      <c r="AE4615"/>
    </row>
    <row r="4616" spans="1:31" hidden="1" x14ac:dyDescent="0.3">
      <c r="A4616" s="3">
        <v>3567791040</v>
      </c>
      <c r="B4616" s="3" t="s">
        <v>10148</v>
      </c>
      <c r="C4616" s="3" t="s">
        <v>10640</v>
      </c>
      <c r="D4616" s="3">
        <v>1046.86929198602</v>
      </c>
      <c r="E4616" s="3" t="s">
        <v>10641</v>
      </c>
      <c r="F4616" s="3" t="s">
        <v>62</v>
      </c>
      <c r="G4616" s="3" t="s">
        <v>113</v>
      </c>
      <c r="H4616" s="3" t="s">
        <v>4</v>
      </c>
      <c r="I4616" s="3" t="s">
        <v>10642</v>
      </c>
      <c r="J4616" s="3" t="s">
        <v>6</v>
      </c>
      <c r="K4616" s="3" t="s">
        <v>34</v>
      </c>
      <c r="L4616" s="3" t="s">
        <v>4</v>
      </c>
      <c r="N4616" s="3" t="s">
        <v>631</v>
      </c>
      <c r="O4616" s="3" t="s">
        <v>9</v>
      </c>
      <c r="P4616" s="3" t="s">
        <v>4</v>
      </c>
      <c r="Q4616" s="3" t="s">
        <v>10</v>
      </c>
      <c r="V4616" t="str">
        <f t="shared" si="251"/>
        <v>Remove</v>
      </c>
      <c r="W4616"/>
      <c r="X4616"/>
      <c r="Y4616"/>
      <c r="Z4616"/>
      <c r="AA4616"/>
      <c r="AC4616"/>
      <c r="AE4616"/>
    </row>
    <row r="4617" spans="1:31" hidden="1" x14ac:dyDescent="0.3">
      <c r="A4617" s="3">
        <v>3567776040</v>
      </c>
      <c r="B4617" s="3" t="s">
        <v>10148</v>
      </c>
      <c r="C4617" s="3" t="s">
        <v>10148</v>
      </c>
      <c r="D4617" s="3">
        <v>148.99583421591501</v>
      </c>
      <c r="E4617" s="3" t="s">
        <v>10643</v>
      </c>
      <c r="F4617" s="3" t="s">
        <v>191</v>
      </c>
      <c r="G4617" s="3" t="s">
        <v>392</v>
      </c>
      <c r="H4617" s="3" t="s">
        <v>4</v>
      </c>
      <c r="I4617" s="3" t="s">
        <v>3454</v>
      </c>
      <c r="J4617" s="3" t="s">
        <v>191</v>
      </c>
      <c r="K4617" s="3" t="s">
        <v>392</v>
      </c>
      <c r="L4617" s="3" t="s">
        <v>4</v>
      </c>
      <c r="N4617" s="3" t="s">
        <v>299</v>
      </c>
      <c r="O4617" s="3" t="s">
        <v>9</v>
      </c>
      <c r="P4617" s="3" t="s">
        <v>4</v>
      </c>
      <c r="Q4617" s="3" t="s">
        <v>10</v>
      </c>
      <c r="V4617" t="str">
        <f t="shared" si="251"/>
        <v>Remove</v>
      </c>
      <c r="W4617"/>
      <c r="X4617"/>
      <c r="Y4617"/>
      <c r="Z4617"/>
      <c r="AA4617"/>
      <c r="AC4617"/>
      <c r="AE4617"/>
    </row>
    <row r="4618" spans="1:31" hidden="1" x14ac:dyDescent="0.3">
      <c r="A4618" s="3">
        <v>3567634040</v>
      </c>
      <c r="B4618" s="3" t="s">
        <v>10148</v>
      </c>
      <c r="C4618" s="3" t="s">
        <v>10148</v>
      </c>
      <c r="D4618" s="3">
        <v>268.30473769681601</v>
      </c>
      <c r="E4618" s="3" t="s">
        <v>6302</v>
      </c>
      <c r="F4618" s="3" t="s">
        <v>41</v>
      </c>
      <c r="G4618" s="3" t="s">
        <v>144</v>
      </c>
      <c r="H4618" s="3" t="s">
        <v>4</v>
      </c>
      <c r="I4618" s="3" t="s">
        <v>10644</v>
      </c>
      <c r="J4618" s="3" t="s">
        <v>26</v>
      </c>
      <c r="K4618" s="3" t="s">
        <v>27</v>
      </c>
      <c r="L4618" s="3" t="s">
        <v>4</v>
      </c>
      <c r="O4618" s="3" t="s">
        <v>9</v>
      </c>
      <c r="P4618" s="3" t="s">
        <v>4</v>
      </c>
      <c r="Q4618" s="3" t="s">
        <v>10</v>
      </c>
      <c r="V4618" t="str">
        <f t="shared" si="251"/>
        <v>Remove</v>
      </c>
      <c r="W4618"/>
      <c r="X4618"/>
      <c r="Y4618"/>
      <c r="Z4618"/>
      <c r="AA4618"/>
      <c r="AC4618"/>
      <c r="AE4618"/>
    </row>
    <row r="4619" spans="1:31" hidden="1" x14ac:dyDescent="0.3">
      <c r="A4619" s="3">
        <v>3567348040</v>
      </c>
      <c r="B4619" s="3" t="s">
        <v>10148</v>
      </c>
      <c r="C4619" s="3" t="s">
        <v>10645</v>
      </c>
      <c r="D4619" s="3">
        <v>1096.4448867948799</v>
      </c>
      <c r="E4619" s="3" t="s">
        <v>10646</v>
      </c>
      <c r="F4619" s="3" t="s">
        <v>18</v>
      </c>
      <c r="G4619" s="3" t="s">
        <v>19</v>
      </c>
      <c r="H4619" s="3" t="s">
        <v>4</v>
      </c>
      <c r="I4619" s="3" t="s">
        <v>10647</v>
      </c>
      <c r="J4619" s="3" t="s">
        <v>18</v>
      </c>
      <c r="K4619" s="3" t="s">
        <v>19</v>
      </c>
      <c r="L4619" s="3" t="s">
        <v>4</v>
      </c>
      <c r="N4619" s="3" t="s">
        <v>631</v>
      </c>
      <c r="O4619" s="3" t="s">
        <v>9</v>
      </c>
      <c r="P4619" s="3" t="s">
        <v>4</v>
      </c>
      <c r="Q4619" s="3" t="s">
        <v>10</v>
      </c>
      <c r="V4619" t="str">
        <f t="shared" si="251"/>
        <v>Remove</v>
      </c>
      <c r="W4619"/>
      <c r="X4619"/>
      <c r="Y4619"/>
      <c r="Z4619"/>
      <c r="AA4619"/>
      <c r="AC4619"/>
      <c r="AE4619"/>
    </row>
    <row r="4620" spans="1:31" hidden="1" x14ac:dyDescent="0.3">
      <c r="A4620" s="3">
        <v>3571612040</v>
      </c>
      <c r="B4620" s="3" t="s">
        <v>10648</v>
      </c>
      <c r="C4620" s="3" t="s">
        <v>10648</v>
      </c>
      <c r="D4620" s="3">
        <v>59.635187069063001</v>
      </c>
      <c r="E4620" s="3" t="s">
        <v>10649</v>
      </c>
      <c r="F4620" s="3" t="s">
        <v>98</v>
      </c>
      <c r="G4620" s="3" t="s">
        <v>99</v>
      </c>
      <c r="H4620" s="3" t="s">
        <v>4</v>
      </c>
      <c r="I4620" s="3" t="s">
        <v>10650</v>
      </c>
      <c r="J4620" s="3" t="s">
        <v>6</v>
      </c>
      <c r="K4620" s="3" t="s">
        <v>234</v>
      </c>
      <c r="L4620" s="3" t="s">
        <v>4</v>
      </c>
      <c r="O4620" s="3" t="s">
        <v>9</v>
      </c>
      <c r="P4620" s="3" t="s">
        <v>4</v>
      </c>
      <c r="Q4620" s="3" t="s">
        <v>10</v>
      </c>
      <c r="V4620" t="str">
        <f t="shared" si="251"/>
        <v>Remove</v>
      </c>
      <c r="W4620"/>
      <c r="X4620"/>
      <c r="Y4620"/>
      <c r="Z4620"/>
      <c r="AA4620"/>
      <c r="AC4620"/>
      <c r="AE4620"/>
    </row>
    <row r="4621" spans="1:31" hidden="1" x14ac:dyDescent="0.3">
      <c r="A4621" s="3">
        <v>3571307040</v>
      </c>
      <c r="B4621" s="3" t="s">
        <v>10648</v>
      </c>
      <c r="C4621" s="3" t="s">
        <v>10648</v>
      </c>
      <c r="D4621" s="3">
        <v>562.37297954108703</v>
      </c>
      <c r="E4621" s="3" t="s">
        <v>10651</v>
      </c>
      <c r="F4621" s="3" t="s">
        <v>6</v>
      </c>
      <c r="G4621" s="3" t="s">
        <v>7</v>
      </c>
      <c r="H4621" s="3" t="s">
        <v>4</v>
      </c>
      <c r="I4621" s="3" t="s">
        <v>3692</v>
      </c>
      <c r="J4621" s="3" t="s">
        <v>6</v>
      </c>
      <c r="K4621" s="3" t="s">
        <v>34</v>
      </c>
      <c r="L4621" s="3" t="s">
        <v>4</v>
      </c>
      <c r="O4621" s="3" t="s">
        <v>9</v>
      </c>
      <c r="P4621" s="3" t="s">
        <v>4</v>
      </c>
      <c r="Q4621" s="3" t="s">
        <v>10</v>
      </c>
      <c r="V4621" t="str">
        <f t="shared" si="251"/>
        <v>Remove</v>
      </c>
      <c r="W4621"/>
      <c r="X4621"/>
      <c r="Y4621"/>
      <c r="Z4621"/>
      <c r="AA4621"/>
      <c r="AC4621"/>
      <c r="AE4621"/>
    </row>
    <row r="4622" spans="1:31" hidden="1" x14ac:dyDescent="0.3">
      <c r="A4622" s="3">
        <v>3587426040</v>
      </c>
      <c r="B4622" s="3" t="s">
        <v>9974</v>
      </c>
      <c r="C4622" s="3" t="s">
        <v>9974</v>
      </c>
      <c r="D4622" s="3">
        <v>62.499894000424</v>
      </c>
      <c r="E4622" s="3" t="s">
        <v>10652</v>
      </c>
      <c r="F4622" s="3" t="s">
        <v>23</v>
      </c>
      <c r="G4622" s="3" t="s">
        <v>137</v>
      </c>
      <c r="H4622" s="3" t="s">
        <v>4</v>
      </c>
      <c r="I4622" s="3" t="s">
        <v>10653</v>
      </c>
      <c r="J4622" s="3" t="s">
        <v>26</v>
      </c>
      <c r="K4622" s="3" t="s">
        <v>27</v>
      </c>
      <c r="L4622" s="3" t="s">
        <v>28</v>
      </c>
      <c r="O4622" s="3" t="s">
        <v>9</v>
      </c>
      <c r="P4622" s="3" t="s">
        <v>4</v>
      </c>
      <c r="Q4622" s="3" t="s">
        <v>10</v>
      </c>
      <c r="V4622" t="str">
        <f t="shared" si="251"/>
        <v>Remove</v>
      </c>
      <c r="W4622"/>
      <c r="X4622"/>
      <c r="Y4622"/>
      <c r="Z4622"/>
      <c r="AA4622"/>
      <c r="AC4622"/>
      <c r="AE4622"/>
    </row>
    <row r="4623" spans="1:31" hidden="1" x14ac:dyDescent="0.3">
      <c r="A4623" s="3">
        <v>3571645040</v>
      </c>
      <c r="B4623" s="3" t="s">
        <v>9974</v>
      </c>
      <c r="C4623" s="3" t="s">
        <v>9974</v>
      </c>
      <c r="D4623" s="3">
        <v>56.533107200904503</v>
      </c>
      <c r="E4623" s="3" t="s">
        <v>10654</v>
      </c>
      <c r="F4623" s="3" t="s">
        <v>6</v>
      </c>
      <c r="G4623" s="3" t="s">
        <v>79</v>
      </c>
      <c r="H4623" s="3" t="s">
        <v>4</v>
      </c>
      <c r="I4623" s="3" t="s">
        <v>10655</v>
      </c>
      <c r="J4623" s="3" t="s">
        <v>83</v>
      </c>
      <c r="K4623" s="3" t="s">
        <v>608</v>
      </c>
      <c r="L4623" s="3" t="s">
        <v>4</v>
      </c>
      <c r="O4623" s="3" t="s">
        <v>9</v>
      </c>
      <c r="P4623" s="3" t="s">
        <v>4</v>
      </c>
      <c r="Q4623" s="3" t="s">
        <v>10</v>
      </c>
      <c r="V4623" t="str">
        <f t="shared" si="251"/>
        <v>Remove</v>
      </c>
      <c r="W4623"/>
      <c r="X4623"/>
      <c r="Y4623"/>
      <c r="Z4623"/>
      <c r="AA4623"/>
      <c r="AC4623"/>
      <c r="AE4623"/>
    </row>
    <row r="4624" spans="1:31" hidden="1" x14ac:dyDescent="0.3">
      <c r="A4624" s="3">
        <v>3493457040</v>
      </c>
      <c r="B4624" s="3" t="s">
        <v>9974</v>
      </c>
      <c r="C4624" s="3" t="s">
        <v>9974</v>
      </c>
      <c r="D4624" s="3">
        <v>68.060773090241</v>
      </c>
      <c r="E4624" s="3" t="s">
        <v>704</v>
      </c>
      <c r="F4624" s="3" t="s">
        <v>6</v>
      </c>
      <c r="G4624" s="3" t="s">
        <v>58</v>
      </c>
      <c r="H4624" s="3" t="s">
        <v>4</v>
      </c>
      <c r="I4624" s="3" t="s">
        <v>10656</v>
      </c>
      <c r="J4624" s="3" t="s">
        <v>13</v>
      </c>
      <c r="K4624" s="3" t="s">
        <v>74</v>
      </c>
      <c r="L4624" s="3" t="s">
        <v>4</v>
      </c>
      <c r="M4624" s="3" t="s">
        <v>631</v>
      </c>
      <c r="O4624" s="3" t="s">
        <v>9</v>
      </c>
      <c r="P4624" s="3" t="s">
        <v>4</v>
      </c>
      <c r="Q4624" s="3" t="s">
        <v>10</v>
      </c>
      <c r="V4624" t="str">
        <f t="shared" si="251"/>
        <v>Remove</v>
      </c>
      <c r="W4624"/>
      <c r="X4624"/>
      <c r="Y4624"/>
      <c r="Z4624"/>
      <c r="AA4624"/>
      <c r="AC4624"/>
      <c r="AE4624"/>
    </row>
    <row r="4625" spans="1:31" hidden="1" x14ac:dyDescent="0.3">
      <c r="A4625" s="3">
        <v>3571697040</v>
      </c>
      <c r="B4625" s="3" t="s">
        <v>10556</v>
      </c>
      <c r="C4625" s="3" t="s">
        <v>10657</v>
      </c>
      <c r="D4625" s="3">
        <v>1032.3741194487</v>
      </c>
      <c r="E4625" s="3" t="s">
        <v>10658</v>
      </c>
      <c r="F4625" s="3" t="s">
        <v>41</v>
      </c>
      <c r="G4625" s="3" t="s">
        <v>144</v>
      </c>
      <c r="H4625" s="3" t="s">
        <v>4</v>
      </c>
      <c r="I4625" s="3" t="s">
        <v>1342</v>
      </c>
      <c r="J4625" s="3" t="s">
        <v>41</v>
      </c>
      <c r="K4625" s="3" t="s">
        <v>144</v>
      </c>
      <c r="L4625" s="3" t="s">
        <v>4</v>
      </c>
      <c r="N4625" s="3" t="s">
        <v>10659</v>
      </c>
      <c r="O4625" s="3" t="s">
        <v>9</v>
      </c>
      <c r="P4625" s="3" t="s">
        <v>4</v>
      </c>
      <c r="Q4625" s="3" t="s">
        <v>10</v>
      </c>
      <c r="V4625" t="str">
        <f t="shared" si="251"/>
        <v>Remove</v>
      </c>
      <c r="W4625"/>
      <c r="X4625"/>
      <c r="Y4625"/>
      <c r="Z4625"/>
      <c r="AA4625"/>
      <c r="AC4625"/>
      <c r="AE4625"/>
    </row>
    <row r="4626" spans="1:31" hidden="1" x14ac:dyDescent="0.3">
      <c r="A4626" s="3">
        <v>3571692040</v>
      </c>
      <c r="B4626" s="3" t="s">
        <v>10556</v>
      </c>
      <c r="C4626" s="3" t="s">
        <v>10556</v>
      </c>
      <c r="D4626" s="3">
        <v>145.40664570408799</v>
      </c>
      <c r="E4626" s="3" t="s">
        <v>10660</v>
      </c>
      <c r="F4626" s="3" t="s">
        <v>23</v>
      </c>
      <c r="G4626" s="3" t="s">
        <v>24</v>
      </c>
      <c r="H4626" s="3" t="s">
        <v>4</v>
      </c>
      <c r="I4626" s="3" t="s">
        <v>10661</v>
      </c>
      <c r="J4626" s="3" t="s">
        <v>23</v>
      </c>
      <c r="K4626" s="3" t="s">
        <v>24</v>
      </c>
      <c r="L4626" s="3" t="s">
        <v>4</v>
      </c>
      <c r="M4626" s="3" t="s">
        <v>10662</v>
      </c>
      <c r="N4626" s="3" t="s">
        <v>687</v>
      </c>
      <c r="O4626" s="3" t="s">
        <v>9</v>
      </c>
      <c r="P4626" s="3" t="s">
        <v>4</v>
      </c>
      <c r="Q4626" s="3" t="s">
        <v>10</v>
      </c>
      <c r="V4626" t="str">
        <f t="shared" si="251"/>
        <v>Remove</v>
      </c>
      <c r="W4626"/>
      <c r="X4626"/>
      <c r="Y4626"/>
      <c r="Z4626"/>
      <c r="AA4626"/>
      <c r="AC4626"/>
      <c r="AE4626"/>
    </row>
    <row r="4627" spans="1:31" hidden="1" x14ac:dyDescent="0.3">
      <c r="A4627" s="3">
        <v>3573984040</v>
      </c>
      <c r="B4627" s="3" t="s">
        <v>10663</v>
      </c>
      <c r="C4627" s="3" t="s">
        <v>10663</v>
      </c>
      <c r="D4627" s="3">
        <v>165.57337563153601</v>
      </c>
      <c r="E4627" s="3" t="s">
        <v>10664</v>
      </c>
      <c r="F4627" s="3" t="s">
        <v>83</v>
      </c>
      <c r="G4627" s="3" t="s">
        <v>159</v>
      </c>
      <c r="H4627" s="3" t="s">
        <v>332</v>
      </c>
      <c r="I4627" s="3" t="s">
        <v>182</v>
      </c>
      <c r="J4627" s="3" t="s">
        <v>26</v>
      </c>
      <c r="K4627" s="3" t="s">
        <v>27</v>
      </c>
      <c r="L4627" s="3" t="s">
        <v>332</v>
      </c>
      <c r="M4627" s="3" t="s">
        <v>10665</v>
      </c>
      <c r="O4627" s="3" t="s">
        <v>9</v>
      </c>
      <c r="P4627" s="3" t="s">
        <v>332</v>
      </c>
      <c r="Q4627" s="3" t="s">
        <v>10</v>
      </c>
      <c r="R4627" s="2" t="s">
        <v>335</v>
      </c>
      <c r="V4627" t="str">
        <f t="shared" si="251"/>
        <v>Remove</v>
      </c>
      <c r="W4627"/>
      <c r="X4627"/>
      <c r="Y4627"/>
      <c r="Z4627"/>
      <c r="AA4627"/>
      <c r="AC4627"/>
      <c r="AE4627"/>
    </row>
    <row r="4628" spans="1:31" hidden="1" x14ac:dyDescent="0.3">
      <c r="A4628" s="3">
        <v>3618432040</v>
      </c>
      <c r="B4628" s="3" t="s">
        <v>10666</v>
      </c>
      <c r="C4628" s="3" t="s">
        <v>10666</v>
      </c>
      <c r="D4628" s="3">
        <v>61.842569714084</v>
      </c>
      <c r="E4628" s="3" t="s">
        <v>10667</v>
      </c>
      <c r="F4628" s="3" t="s">
        <v>41</v>
      </c>
      <c r="G4628" s="3" t="s">
        <v>323</v>
      </c>
      <c r="H4628" s="3" t="s">
        <v>4</v>
      </c>
      <c r="I4628" s="3" t="s">
        <v>657</v>
      </c>
      <c r="J4628" s="3" t="s">
        <v>41</v>
      </c>
      <c r="K4628" s="3" t="s">
        <v>144</v>
      </c>
      <c r="L4628" s="3" t="s">
        <v>4</v>
      </c>
      <c r="O4628" s="3" t="s">
        <v>9</v>
      </c>
      <c r="P4628" s="3" t="s">
        <v>4</v>
      </c>
      <c r="Q4628" s="3" t="s">
        <v>10</v>
      </c>
      <c r="V4628" t="str">
        <f t="shared" si="251"/>
        <v>Remove</v>
      </c>
      <c r="W4628"/>
      <c r="X4628"/>
      <c r="Y4628"/>
      <c r="Z4628"/>
      <c r="AA4628"/>
      <c r="AC4628"/>
      <c r="AE4628"/>
    </row>
    <row r="4629" spans="1:31" hidden="1" x14ac:dyDescent="0.3">
      <c r="A4629" s="3">
        <v>3581881040</v>
      </c>
      <c r="B4629" s="3" t="s">
        <v>10666</v>
      </c>
      <c r="C4629" s="3" t="s">
        <v>10666</v>
      </c>
      <c r="D4629" s="3">
        <v>291.60691846099502</v>
      </c>
      <c r="E4629" s="3" t="s">
        <v>10668</v>
      </c>
      <c r="F4629" s="3" t="s">
        <v>23</v>
      </c>
      <c r="G4629" s="3" t="s">
        <v>24</v>
      </c>
      <c r="H4629" s="3" t="s">
        <v>4</v>
      </c>
      <c r="I4629" s="3" t="s">
        <v>10669</v>
      </c>
      <c r="J4629" s="3" t="s">
        <v>23</v>
      </c>
      <c r="K4629" s="3" t="s">
        <v>24</v>
      </c>
      <c r="L4629" s="3" t="s">
        <v>4</v>
      </c>
      <c r="M4629" s="3" t="s">
        <v>486</v>
      </c>
      <c r="O4629" s="3" t="s">
        <v>9</v>
      </c>
      <c r="P4629" s="3" t="s">
        <v>4</v>
      </c>
      <c r="Q4629" s="3" t="s">
        <v>10</v>
      </c>
      <c r="V4629" t="str">
        <f t="shared" si="251"/>
        <v>Remove</v>
      </c>
      <c r="W4629"/>
      <c r="X4629"/>
      <c r="Y4629"/>
      <c r="Z4629"/>
      <c r="AA4629"/>
      <c r="AC4629"/>
      <c r="AE4629"/>
    </row>
    <row r="4630" spans="1:31" hidden="1" x14ac:dyDescent="0.3">
      <c r="A4630" s="3">
        <v>3574620040</v>
      </c>
      <c r="B4630" s="3" t="s">
        <v>10670</v>
      </c>
      <c r="C4630" s="3" t="s">
        <v>10671</v>
      </c>
      <c r="D4630" s="3">
        <v>101.481304335594</v>
      </c>
      <c r="E4630" s="3" t="s">
        <v>10672</v>
      </c>
      <c r="F4630" s="3" t="s">
        <v>6</v>
      </c>
      <c r="G4630" s="3" t="s">
        <v>79</v>
      </c>
      <c r="H4630" s="3" t="s">
        <v>4</v>
      </c>
      <c r="I4630" s="3" t="s">
        <v>9033</v>
      </c>
      <c r="J4630" s="3" t="s">
        <v>6</v>
      </c>
      <c r="K4630" s="3" t="s">
        <v>79</v>
      </c>
      <c r="L4630" s="3" t="s">
        <v>4</v>
      </c>
      <c r="M4630" s="3" t="s">
        <v>436</v>
      </c>
      <c r="O4630" s="3" t="s">
        <v>9</v>
      </c>
      <c r="P4630" s="3" t="s">
        <v>4</v>
      </c>
      <c r="Q4630" s="3" t="s">
        <v>10</v>
      </c>
      <c r="V4630" t="str">
        <f t="shared" si="251"/>
        <v>Remove</v>
      </c>
      <c r="W4630"/>
      <c r="X4630"/>
      <c r="Y4630"/>
      <c r="Z4630"/>
      <c r="AA4630"/>
      <c r="AC4630"/>
      <c r="AE4630"/>
    </row>
    <row r="4631" spans="1:31" hidden="1" x14ac:dyDescent="0.3">
      <c r="A4631" s="3">
        <v>3573105040</v>
      </c>
      <c r="B4631" s="3" t="s">
        <v>10670</v>
      </c>
      <c r="C4631" s="3" t="s">
        <v>10670</v>
      </c>
      <c r="D4631" s="3">
        <v>58.999886897019699</v>
      </c>
      <c r="E4631" s="3" t="s">
        <v>10673</v>
      </c>
      <c r="F4631" s="3" t="s">
        <v>6</v>
      </c>
      <c r="G4631" s="3" t="s">
        <v>34</v>
      </c>
      <c r="H4631" s="3" t="s">
        <v>4</v>
      </c>
      <c r="I4631" s="3" t="s">
        <v>10674</v>
      </c>
      <c r="J4631" s="3" t="s">
        <v>6</v>
      </c>
      <c r="K4631" s="3" t="s">
        <v>34</v>
      </c>
      <c r="L4631" s="3" t="s">
        <v>548</v>
      </c>
      <c r="M4631" s="3" t="s">
        <v>10675</v>
      </c>
      <c r="O4631" s="3" t="s">
        <v>9</v>
      </c>
      <c r="P4631" s="3" t="s">
        <v>4</v>
      </c>
      <c r="Q4631" s="3" t="s">
        <v>10</v>
      </c>
      <c r="V4631" t="str">
        <f t="shared" si="251"/>
        <v>Remove</v>
      </c>
      <c r="W4631"/>
      <c r="X4631"/>
      <c r="Y4631"/>
      <c r="Z4631"/>
      <c r="AA4631"/>
      <c r="AC4631"/>
      <c r="AE4631"/>
    </row>
    <row r="4632" spans="1:31" hidden="1" x14ac:dyDescent="0.3">
      <c r="A4632" s="3">
        <v>3574174040</v>
      </c>
      <c r="B4632" s="3" t="s">
        <v>10676</v>
      </c>
      <c r="C4632" s="3" t="s">
        <v>10677</v>
      </c>
      <c r="D4632" s="3">
        <v>120.63035271579901</v>
      </c>
      <c r="E4632" s="3" t="s">
        <v>10678</v>
      </c>
      <c r="F4632" s="3" t="s">
        <v>83</v>
      </c>
      <c r="G4632" s="3" t="s">
        <v>159</v>
      </c>
      <c r="H4632" s="3" t="s">
        <v>4</v>
      </c>
      <c r="I4632" s="3" t="s">
        <v>10679</v>
      </c>
      <c r="J4632" s="3" t="s">
        <v>83</v>
      </c>
      <c r="K4632" s="3" t="s">
        <v>159</v>
      </c>
      <c r="L4632" s="3" t="s">
        <v>4</v>
      </c>
      <c r="N4632" s="3" t="s">
        <v>10680</v>
      </c>
      <c r="O4632" s="3" t="s">
        <v>9</v>
      </c>
      <c r="P4632" s="3" t="s">
        <v>4</v>
      </c>
      <c r="Q4632" s="3" t="s">
        <v>10</v>
      </c>
      <c r="V4632" t="str">
        <f t="shared" si="251"/>
        <v>Remove</v>
      </c>
      <c r="W4632"/>
      <c r="X4632"/>
      <c r="Y4632"/>
      <c r="Z4632"/>
      <c r="AA4632"/>
      <c r="AC4632"/>
      <c r="AE4632"/>
    </row>
    <row r="4633" spans="1:31" hidden="1" x14ac:dyDescent="0.3">
      <c r="A4633" s="3">
        <v>3574101040</v>
      </c>
      <c r="B4633" s="3" t="s">
        <v>10676</v>
      </c>
      <c r="C4633" s="3" t="s">
        <v>10681</v>
      </c>
      <c r="D4633" s="3">
        <v>74.572374042599506</v>
      </c>
      <c r="E4633" s="3" t="s">
        <v>10682</v>
      </c>
      <c r="F4633" s="3" t="s">
        <v>62</v>
      </c>
      <c r="G4633" s="3" t="s">
        <v>63</v>
      </c>
      <c r="H4633" s="3" t="s">
        <v>4</v>
      </c>
      <c r="I4633" s="3" t="s">
        <v>10683</v>
      </c>
      <c r="J4633" s="3" t="s">
        <v>62</v>
      </c>
      <c r="K4633" s="3" t="s">
        <v>63</v>
      </c>
      <c r="L4633" s="3" t="s">
        <v>4</v>
      </c>
      <c r="O4633" s="3" t="s">
        <v>9</v>
      </c>
      <c r="P4633" s="3" t="s">
        <v>4</v>
      </c>
      <c r="Q4633" s="3" t="s">
        <v>10</v>
      </c>
      <c r="V4633" t="str">
        <f t="shared" si="251"/>
        <v>Remove</v>
      </c>
      <c r="W4633"/>
      <c r="X4633"/>
      <c r="Y4633"/>
      <c r="Z4633"/>
      <c r="AA4633"/>
      <c r="AC4633"/>
      <c r="AE4633"/>
    </row>
    <row r="4634" spans="1:31" hidden="1" x14ac:dyDescent="0.3">
      <c r="A4634" s="3">
        <v>3577082040</v>
      </c>
      <c r="B4634" s="3" t="s">
        <v>10684</v>
      </c>
      <c r="C4634" s="3" t="s">
        <v>10684</v>
      </c>
      <c r="D4634" s="3">
        <v>52.095102654414603</v>
      </c>
      <c r="E4634" s="3" t="s">
        <v>10685</v>
      </c>
      <c r="F4634" s="3" t="s">
        <v>2</v>
      </c>
      <c r="G4634" s="3" t="s">
        <v>181</v>
      </c>
      <c r="H4634" s="3" t="s">
        <v>127</v>
      </c>
      <c r="I4634" s="3" t="s">
        <v>10686</v>
      </c>
      <c r="J4634" s="3" t="s">
        <v>2</v>
      </c>
      <c r="K4634" s="3" t="s">
        <v>181</v>
      </c>
      <c r="L4634" s="3" t="s">
        <v>127</v>
      </c>
      <c r="O4634" s="3" t="s">
        <v>9</v>
      </c>
      <c r="P4634" s="3" t="s">
        <v>127</v>
      </c>
      <c r="Q4634" s="3" t="s">
        <v>10</v>
      </c>
      <c r="V4634" t="str">
        <f t="shared" si="251"/>
        <v>Remove</v>
      </c>
      <c r="W4634"/>
      <c r="X4634"/>
      <c r="Y4634"/>
      <c r="Z4634"/>
      <c r="AA4634"/>
      <c r="AC4634"/>
      <c r="AE4634"/>
    </row>
    <row r="4635" spans="1:31" hidden="1" x14ac:dyDescent="0.3">
      <c r="A4635" s="3">
        <v>3584585040</v>
      </c>
      <c r="B4635" s="3" t="s">
        <v>10687</v>
      </c>
      <c r="C4635" s="3" t="s">
        <v>10687</v>
      </c>
      <c r="D4635" s="3">
        <v>70.487065623458093</v>
      </c>
      <c r="E4635" s="3" t="s">
        <v>10688</v>
      </c>
      <c r="F4635" s="3" t="s">
        <v>90</v>
      </c>
      <c r="G4635" s="3" t="s">
        <v>623</v>
      </c>
      <c r="H4635" s="3" t="s">
        <v>4</v>
      </c>
      <c r="I4635" s="3" t="s">
        <v>10689</v>
      </c>
      <c r="J4635" s="3" t="s">
        <v>13</v>
      </c>
      <c r="K4635" s="3" t="s">
        <v>74</v>
      </c>
      <c r="L4635" s="3" t="s">
        <v>4</v>
      </c>
      <c r="O4635" s="3" t="s">
        <v>9</v>
      </c>
      <c r="P4635" s="3" t="s">
        <v>4</v>
      </c>
      <c r="Q4635" s="3" t="s">
        <v>10</v>
      </c>
      <c r="V4635" t="str">
        <f t="shared" si="251"/>
        <v>Remove</v>
      </c>
      <c r="W4635"/>
      <c r="X4635"/>
      <c r="Y4635"/>
      <c r="Z4635"/>
      <c r="AA4635"/>
      <c r="AC4635"/>
      <c r="AE4635"/>
    </row>
    <row r="4636" spans="1:31" hidden="1" x14ac:dyDescent="0.3">
      <c r="A4636" s="3">
        <v>3575662040</v>
      </c>
      <c r="B4636" s="3" t="s">
        <v>10690</v>
      </c>
      <c r="C4636" s="3" t="s">
        <v>10690</v>
      </c>
      <c r="D4636" s="3">
        <v>123.19364060101699</v>
      </c>
      <c r="E4636" s="3" t="s">
        <v>10691</v>
      </c>
      <c r="F4636" s="3" t="s">
        <v>13</v>
      </c>
      <c r="G4636" s="3" t="s">
        <v>74</v>
      </c>
      <c r="H4636" s="3" t="s">
        <v>4</v>
      </c>
      <c r="I4636" s="3" t="s">
        <v>10692</v>
      </c>
      <c r="J4636" s="3" t="s">
        <v>98</v>
      </c>
      <c r="K4636" s="3" t="s">
        <v>99</v>
      </c>
      <c r="L4636" s="3" t="s">
        <v>4</v>
      </c>
      <c r="O4636" s="3" t="s">
        <v>9</v>
      </c>
      <c r="P4636" s="3" t="s">
        <v>4</v>
      </c>
      <c r="Q4636" s="3" t="s">
        <v>10</v>
      </c>
      <c r="V4636" t="str">
        <f t="shared" si="251"/>
        <v>Remove</v>
      </c>
      <c r="W4636"/>
      <c r="X4636"/>
      <c r="Y4636"/>
      <c r="Z4636"/>
      <c r="AA4636"/>
      <c r="AC4636"/>
      <c r="AE4636"/>
    </row>
    <row r="4637" spans="1:31" hidden="1" x14ac:dyDescent="0.3">
      <c r="A4637" s="3">
        <v>3579663040</v>
      </c>
      <c r="B4637" s="3" t="s">
        <v>10693</v>
      </c>
      <c r="C4637" s="3" t="s">
        <v>10693</v>
      </c>
      <c r="D4637" s="3">
        <v>426.68243842676702</v>
      </c>
      <c r="E4637" s="3" t="s">
        <v>10694</v>
      </c>
      <c r="F4637" s="3" t="s">
        <v>2</v>
      </c>
      <c r="G4637" s="3" t="s">
        <v>3</v>
      </c>
      <c r="H4637" s="3" t="s">
        <v>4</v>
      </c>
      <c r="I4637" s="3" t="s">
        <v>10695</v>
      </c>
      <c r="J4637" s="3" t="s">
        <v>26</v>
      </c>
      <c r="K4637" s="3" t="s">
        <v>72</v>
      </c>
      <c r="L4637" s="3" t="s">
        <v>4</v>
      </c>
      <c r="O4637" s="3" t="s">
        <v>9</v>
      </c>
      <c r="P4637" s="3" t="s">
        <v>4</v>
      </c>
      <c r="Q4637" s="3" t="s">
        <v>10</v>
      </c>
      <c r="V4637" t="str">
        <f t="shared" si="251"/>
        <v>Remove</v>
      </c>
      <c r="W4637"/>
      <c r="X4637"/>
      <c r="Y4637"/>
      <c r="Z4637"/>
      <c r="AA4637"/>
      <c r="AC4637"/>
      <c r="AE4637"/>
    </row>
    <row r="4638" spans="1:31" hidden="1" x14ac:dyDescent="0.3">
      <c r="A4638" s="3">
        <v>3584996040</v>
      </c>
      <c r="B4638" s="3" t="s">
        <v>10671</v>
      </c>
      <c r="C4638" s="3" t="s">
        <v>10671</v>
      </c>
      <c r="D4638" s="3">
        <v>141.63315264906501</v>
      </c>
      <c r="E4638" s="3" t="s">
        <v>10696</v>
      </c>
      <c r="F4638" s="3" t="s">
        <v>2</v>
      </c>
      <c r="G4638" s="3" t="s">
        <v>208</v>
      </c>
      <c r="H4638" s="3" t="s">
        <v>49</v>
      </c>
      <c r="I4638" s="3" t="s">
        <v>10697</v>
      </c>
      <c r="J4638" s="3" t="s">
        <v>2</v>
      </c>
      <c r="K4638" s="3" t="s">
        <v>282</v>
      </c>
      <c r="L4638" s="3" t="s">
        <v>49</v>
      </c>
      <c r="N4638" s="3" t="s">
        <v>283</v>
      </c>
      <c r="O4638" s="3" t="s">
        <v>9</v>
      </c>
      <c r="P4638" s="3" t="s">
        <v>49</v>
      </c>
      <c r="Q4638" s="3" t="s">
        <v>10</v>
      </c>
      <c r="V4638" t="str">
        <f t="shared" si="251"/>
        <v>Remove</v>
      </c>
      <c r="W4638"/>
      <c r="X4638"/>
      <c r="Y4638"/>
      <c r="Z4638"/>
      <c r="AA4638"/>
      <c r="AC4638"/>
      <c r="AE4638"/>
    </row>
    <row r="4639" spans="1:31" hidden="1" x14ac:dyDescent="0.3">
      <c r="A4639" s="3">
        <v>3577785040</v>
      </c>
      <c r="B4639" s="3" t="s">
        <v>10698</v>
      </c>
      <c r="C4639" s="3" t="s">
        <v>10698</v>
      </c>
      <c r="D4639" s="3">
        <v>199.777943830363</v>
      </c>
      <c r="E4639" s="3" t="s">
        <v>9414</v>
      </c>
      <c r="F4639" s="3" t="s">
        <v>98</v>
      </c>
      <c r="G4639" s="3" t="s">
        <v>99</v>
      </c>
      <c r="H4639" s="3" t="s">
        <v>4</v>
      </c>
      <c r="I4639" s="3" t="s">
        <v>25</v>
      </c>
      <c r="J4639" s="3" t="s">
        <v>26</v>
      </c>
      <c r="K4639" s="3" t="s">
        <v>27</v>
      </c>
      <c r="L4639" s="3" t="s">
        <v>4</v>
      </c>
      <c r="O4639" s="3" t="s">
        <v>9</v>
      </c>
      <c r="P4639" s="3" t="s">
        <v>4</v>
      </c>
      <c r="Q4639" s="3" t="s">
        <v>10</v>
      </c>
      <c r="V4639" t="str">
        <f t="shared" si="251"/>
        <v>Remove</v>
      </c>
      <c r="W4639"/>
      <c r="X4639"/>
      <c r="Y4639"/>
      <c r="Z4639"/>
      <c r="AA4639"/>
      <c r="AC4639"/>
      <c r="AE4639"/>
    </row>
    <row r="4640" spans="1:31" hidden="1" x14ac:dyDescent="0.3">
      <c r="A4640" s="3">
        <v>3576992040</v>
      </c>
      <c r="B4640" s="3" t="s">
        <v>10698</v>
      </c>
      <c r="C4640" s="3" t="s">
        <v>10698</v>
      </c>
      <c r="D4640" s="3">
        <v>50.841839612000904</v>
      </c>
      <c r="E4640" s="3" t="s">
        <v>10699</v>
      </c>
      <c r="F4640" s="3" t="s">
        <v>13</v>
      </c>
      <c r="G4640" s="3" t="s">
        <v>65</v>
      </c>
      <c r="H4640" s="3" t="s">
        <v>4</v>
      </c>
      <c r="I4640" s="3" t="s">
        <v>10700</v>
      </c>
      <c r="J4640" s="3" t="s">
        <v>41</v>
      </c>
      <c r="K4640" s="3" t="s">
        <v>219</v>
      </c>
      <c r="L4640" s="3" t="s">
        <v>4</v>
      </c>
      <c r="O4640" s="3" t="s">
        <v>9</v>
      </c>
      <c r="P4640" s="3" t="s">
        <v>4</v>
      </c>
      <c r="Q4640" s="3" t="s">
        <v>10</v>
      </c>
      <c r="V4640" t="str">
        <f t="shared" si="251"/>
        <v>Remove</v>
      </c>
      <c r="W4640"/>
      <c r="X4640"/>
      <c r="Y4640"/>
      <c r="Z4640"/>
      <c r="AA4640"/>
      <c r="AC4640"/>
      <c r="AE4640"/>
    </row>
    <row r="4641" spans="1:31" hidden="1" x14ac:dyDescent="0.3">
      <c r="A4641" s="3">
        <v>3580957040</v>
      </c>
      <c r="B4641" s="3" t="s">
        <v>10701</v>
      </c>
      <c r="C4641" s="3" t="s">
        <v>10701</v>
      </c>
      <c r="D4641" s="3">
        <v>677.77517524136999</v>
      </c>
      <c r="E4641" s="3" t="s">
        <v>10702</v>
      </c>
      <c r="F4641" s="3" t="s">
        <v>41</v>
      </c>
      <c r="G4641" s="3" t="s">
        <v>144</v>
      </c>
      <c r="H4641" s="3" t="s">
        <v>107</v>
      </c>
      <c r="I4641" s="3" t="s">
        <v>10703</v>
      </c>
      <c r="J4641" s="3" t="s">
        <v>41</v>
      </c>
      <c r="K4641" s="3" t="s">
        <v>672</v>
      </c>
      <c r="L4641" s="3" t="s">
        <v>107</v>
      </c>
      <c r="O4641" s="3" t="s">
        <v>9</v>
      </c>
      <c r="P4641" s="3" t="s">
        <v>107</v>
      </c>
      <c r="Q4641" s="3" t="s">
        <v>10</v>
      </c>
      <c r="V4641" t="str">
        <f t="shared" si="251"/>
        <v>Remove</v>
      </c>
      <c r="W4641"/>
      <c r="X4641"/>
      <c r="Y4641"/>
      <c r="Z4641"/>
      <c r="AA4641"/>
      <c r="AC4641"/>
      <c r="AE4641"/>
    </row>
    <row r="4642" spans="1:31" hidden="1" x14ac:dyDescent="0.3">
      <c r="A4642" s="3">
        <v>3486961040</v>
      </c>
      <c r="B4642" s="3" t="s">
        <v>10701</v>
      </c>
      <c r="C4642" s="3" t="s">
        <v>10704</v>
      </c>
      <c r="D4642" s="3">
        <v>490.55334417222599</v>
      </c>
      <c r="E4642" s="3" t="s">
        <v>10705</v>
      </c>
      <c r="F4642" s="3" t="s">
        <v>26</v>
      </c>
      <c r="G4642" s="3" t="s">
        <v>72</v>
      </c>
      <c r="H4642" s="3" t="s">
        <v>4</v>
      </c>
      <c r="I4642" s="3" t="s">
        <v>10706</v>
      </c>
      <c r="J4642" s="3" t="s">
        <v>26</v>
      </c>
      <c r="K4642" s="3" t="s">
        <v>27</v>
      </c>
      <c r="L4642" s="3" t="s">
        <v>4</v>
      </c>
      <c r="N4642" s="3" t="s">
        <v>486</v>
      </c>
      <c r="O4642" s="3" t="s">
        <v>9</v>
      </c>
      <c r="P4642" s="3" t="s">
        <v>4</v>
      </c>
      <c r="Q4642" s="3" t="s">
        <v>10</v>
      </c>
      <c r="V4642" t="str">
        <f t="shared" si="251"/>
        <v>Remove</v>
      </c>
      <c r="W4642"/>
      <c r="X4642"/>
      <c r="Y4642"/>
      <c r="Z4642"/>
      <c r="AA4642"/>
      <c r="AC4642"/>
      <c r="AE4642"/>
    </row>
    <row r="4643" spans="1:31" hidden="1" x14ac:dyDescent="0.3">
      <c r="A4643" s="3">
        <v>3578638040</v>
      </c>
      <c r="B4643" s="3" t="s">
        <v>10707</v>
      </c>
      <c r="C4643" s="3" t="s">
        <v>10707</v>
      </c>
      <c r="D4643" s="3">
        <v>105.235095202683</v>
      </c>
      <c r="E4643" s="3" t="s">
        <v>10708</v>
      </c>
      <c r="F4643" s="3" t="s">
        <v>13</v>
      </c>
      <c r="G4643" s="3" t="s">
        <v>74</v>
      </c>
      <c r="H4643" s="3" t="s">
        <v>4</v>
      </c>
      <c r="I4643" s="3" t="s">
        <v>10709</v>
      </c>
      <c r="J4643" s="3" t="s">
        <v>6</v>
      </c>
      <c r="K4643" s="3" t="s">
        <v>58</v>
      </c>
      <c r="L4643" s="3" t="s">
        <v>4</v>
      </c>
      <c r="N4643" s="3" t="s">
        <v>10710</v>
      </c>
      <c r="O4643" s="3" t="s">
        <v>9</v>
      </c>
      <c r="P4643" s="3" t="s">
        <v>4</v>
      </c>
      <c r="Q4643" s="3" t="s">
        <v>10</v>
      </c>
      <c r="V4643" t="str">
        <f t="shared" si="251"/>
        <v>Remove</v>
      </c>
      <c r="W4643"/>
      <c r="X4643"/>
      <c r="Y4643"/>
      <c r="Z4643"/>
      <c r="AA4643"/>
      <c r="AC4643"/>
      <c r="AE4643"/>
    </row>
    <row r="4644" spans="1:31" hidden="1" x14ac:dyDescent="0.3">
      <c r="A4644" s="3">
        <v>3509524040</v>
      </c>
      <c r="B4644" s="3" t="s">
        <v>10711</v>
      </c>
      <c r="C4644" s="3" t="s">
        <v>10712</v>
      </c>
      <c r="D4644" s="3">
        <v>287.62541806020101</v>
      </c>
      <c r="E4644" s="3" t="s">
        <v>10713</v>
      </c>
      <c r="F4644" s="3" t="s">
        <v>23</v>
      </c>
      <c r="G4644" s="3" t="s">
        <v>24</v>
      </c>
      <c r="H4644" s="3" t="s">
        <v>107</v>
      </c>
      <c r="I4644" s="3" t="s">
        <v>10714</v>
      </c>
      <c r="J4644" s="3" t="s">
        <v>23</v>
      </c>
      <c r="K4644" s="3" t="s">
        <v>2094</v>
      </c>
      <c r="L4644" s="3" t="s">
        <v>107</v>
      </c>
      <c r="O4644" s="3" t="s">
        <v>9</v>
      </c>
      <c r="P4644" s="3" t="s">
        <v>107</v>
      </c>
      <c r="Q4644" s="3" t="s">
        <v>10</v>
      </c>
      <c r="V4644" t="str">
        <f t="shared" si="251"/>
        <v>Remove</v>
      </c>
      <c r="W4644"/>
      <c r="X4644"/>
      <c r="Y4644"/>
      <c r="Z4644"/>
      <c r="AA4644"/>
      <c r="AC4644"/>
      <c r="AE4644"/>
    </row>
    <row r="4645" spans="1:31" hidden="1" x14ac:dyDescent="0.3">
      <c r="A4645" s="3">
        <v>3579699040</v>
      </c>
      <c r="B4645" s="3" t="s">
        <v>10715</v>
      </c>
      <c r="C4645" s="3" t="s">
        <v>10716</v>
      </c>
      <c r="D4645" s="3">
        <v>208.56178031974</v>
      </c>
      <c r="E4645" s="3" t="s">
        <v>10717</v>
      </c>
      <c r="F4645" s="3" t="s">
        <v>26</v>
      </c>
      <c r="G4645" s="3" t="s">
        <v>27</v>
      </c>
      <c r="H4645" s="3" t="s">
        <v>4</v>
      </c>
      <c r="I4645" s="3" t="s">
        <v>10718</v>
      </c>
      <c r="J4645" s="3" t="s">
        <v>41</v>
      </c>
      <c r="K4645" s="3" t="s">
        <v>323</v>
      </c>
      <c r="L4645" s="3" t="s">
        <v>4</v>
      </c>
      <c r="N4645" s="3" t="s">
        <v>687</v>
      </c>
      <c r="O4645" s="3" t="s">
        <v>9</v>
      </c>
      <c r="P4645" s="3" t="s">
        <v>4</v>
      </c>
      <c r="Q4645" s="3" t="s">
        <v>10</v>
      </c>
      <c r="V4645" t="str">
        <f t="shared" si="251"/>
        <v>Remove</v>
      </c>
      <c r="W4645"/>
      <c r="X4645"/>
      <c r="Y4645"/>
      <c r="Z4645"/>
      <c r="AA4645"/>
      <c r="AC4645"/>
      <c r="AE4645"/>
    </row>
    <row r="4646" spans="1:31" hidden="1" x14ac:dyDescent="0.3">
      <c r="A4646" s="3">
        <v>3579208040</v>
      </c>
      <c r="B4646" s="3" t="s">
        <v>10715</v>
      </c>
      <c r="C4646" s="3" t="s">
        <v>10715</v>
      </c>
      <c r="D4646" s="3">
        <v>80.820553115660402</v>
      </c>
      <c r="E4646" s="3" t="s">
        <v>10719</v>
      </c>
      <c r="F4646" s="3" t="s">
        <v>41</v>
      </c>
      <c r="G4646" s="3" t="s">
        <v>42</v>
      </c>
      <c r="H4646" s="3" t="s">
        <v>4</v>
      </c>
      <c r="I4646" s="3" t="s">
        <v>9774</v>
      </c>
      <c r="J4646" s="3" t="s">
        <v>41</v>
      </c>
      <c r="K4646" s="3" t="s">
        <v>144</v>
      </c>
      <c r="L4646" s="3" t="s">
        <v>4</v>
      </c>
      <c r="O4646" s="3" t="s">
        <v>9</v>
      </c>
      <c r="P4646" s="3" t="s">
        <v>4</v>
      </c>
      <c r="Q4646" s="3" t="s">
        <v>10</v>
      </c>
      <c r="V4646" t="str">
        <f t="shared" si="251"/>
        <v>Remove</v>
      </c>
      <c r="W4646"/>
      <c r="X4646"/>
      <c r="Y4646"/>
      <c r="Z4646"/>
      <c r="AA4646"/>
      <c r="AC4646"/>
      <c r="AE4646"/>
    </row>
    <row r="4647" spans="1:31" ht="43.2" x14ac:dyDescent="0.3">
      <c r="A4647" s="3">
        <v>3579184040</v>
      </c>
      <c r="B4647" s="3" t="s">
        <v>10715</v>
      </c>
      <c r="C4647" s="3" t="s">
        <v>10715</v>
      </c>
      <c r="D4647" s="3">
        <v>651.940350996608</v>
      </c>
      <c r="E4647" s="3" t="s">
        <v>10720</v>
      </c>
      <c r="F4647" s="3" t="s">
        <v>83</v>
      </c>
      <c r="G4647" s="3" t="s">
        <v>159</v>
      </c>
      <c r="H4647" s="3" t="s">
        <v>332</v>
      </c>
      <c r="I4647" s="3" t="s">
        <v>10721</v>
      </c>
      <c r="J4647" s="3" t="s">
        <v>6</v>
      </c>
      <c r="K4647" s="3" t="s">
        <v>7</v>
      </c>
      <c r="L4647" s="3" t="s">
        <v>332</v>
      </c>
      <c r="M4647" s="3" t="s">
        <v>1502</v>
      </c>
      <c r="O4647" s="3" t="s">
        <v>9</v>
      </c>
      <c r="P4647" s="3" t="s">
        <v>332</v>
      </c>
      <c r="Q4647" s="3" t="s">
        <v>10</v>
      </c>
      <c r="R4647" s="2" t="s">
        <v>335</v>
      </c>
      <c r="S4647" s="3">
        <v>9543</v>
      </c>
      <c r="T4647" s="3">
        <v>11953.75</v>
      </c>
      <c r="U4647" s="3">
        <v>10614.44</v>
      </c>
      <c r="V4647" s="3" t="str">
        <f t="shared" si="251"/>
        <v>Keep</v>
      </c>
      <c r="W4647" s="2" t="str">
        <f>MID(B4647, 5, 11)</f>
        <v>May 25 2020</v>
      </c>
      <c r="X4647" s="3">
        <f t="shared" ref="X4647" si="252">VALUE(RIGHT(W4647,4))</f>
        <v>2020</v>
      </c>
      <c r="Y4647" s="2" t="str">
        <f>H4647&amp;X4647</f>
        <v>South Africa2020</v>
      </c>
      <c r="Z4647" s="1" t="s">
        <v>16106</v>
      </c>
      <c r="AA4647" s="1">
        <f>IFERROR(VLOOKUP(Z4647, RISKSHEET!$A$2:$G$1000, 4, FALSE), "Missing")</f>
        <v>-0.24399398267269101</v>
      </c>
      <c r="AB4647">
        <f>IFERROR(VLOOKUP(Z4647, RISKSHEET!$A$2:$G$1000, 5, FALSE), "Missing")</f>
        <v>-0.252867221832275</v>
      </c>
      <c r="AC4647" s="1">
        <f>IFERROR(VLOOKUP(Z4647, RISKSHEET!$A$2:$G$1000, 6, FALSE), "Missing")</f>
        <v>4.6534523367881803E-2</v>
      </c>
      <c r="AD4647" t="str">
        <f>_xlfn.XLOOKUP(Z4647, CREDITRATING!I:I, CREDITRATING!E:E, "Missing")</f>
        <v>BB</v>
      </c>
      <c r="AE4647" s="1">
        <f>_xlfn.XLOOKUP(Z4647, CREDITRATING!I:I, CREDITRATING!F:F, "Missing")</f>
        <v>12</v>
      </c>
    </row>
    <row r="4648" spans="1:31" hidden="1" x14ac:dyDescent="0.3">
      <c r="A4648" s="3">
        <v>3581041040</v>
      </c>
      <c r="B4648" s="3" t="s">
        <v>10462</v>
      </c>
      <c r="C4648" s="3" t="s">
        <v>10462</v>
      </c>
      <c r="D4648" s="3">
        <v>72.299920122198998</v>
      </c>
      <c r="E4648" s="3" t="s">
        <v>10722</v>
      </c>
      <c r="F4648" s="3" t="s">
        <v>18</v>
      </c>
      <c r="G4648" s="3" t="s">
        <v>319</v>
      </c>
      <c r="H4648" s="3" t="s">
        <v>4</v>
      </c>
      <c r="I4648" s="3" t="s">
        <v>10723</v>
      </c>
      <c r="J4648" s="3" t="s">
        <v>26</v>
      </c>
      <c r="K4648" s="3" t="s">
        <v>27</v>
      </c>
      <c r="L4648" s="3" t="s">
        <v>28</v>
      </c>
      <c r="O4648" s="3" t="s">
        <v>9</v>
      </c>
      <c r="P4648" s="3" t="s">
        <v>4</v>
      </c>
      <c r="Q4648" s="3" t="s">
        <v>10</v>
      </c>
      <c r="V4648" t="str">
        <f t="shared" si="251"/>
        <v>Remove</v>
      </c>
      <c r="W4648"/>
      <c r="X4648"/>
      <c r="Y4648"/>
      <c r="Z4648"/>
      <c r="AA4648"/>
      <c r="AC4648"/>
      <c r="AE4648"/>
    </row>
    <row r="4649" spans="1:31" hidden="1" x14ac:dyDescent="0.3">
      <c r="A4649" s="3">
        <v>3579671040</v>
      </c>
      <c r="B4649" s="3" t="s">
        <v>10462</v>
      </c>
      <c r="C4649" s="3" t="s">
        <v>10462</v>
      </c>
      <c r="D4649" s="3">
        <v>101.95910817135901</v>
      </c>
      <c r="E4649" s="3" t="s">
        <v>10724</v>
      </c>
      <c r="F4649" s="3" t="s">
        <v>41</v>
      </c>
      <c r="G4649" s="3" t="s">
        <v>223</v>
      </c>
      <c r="H4649" s="3" t="s">
        <v>4</v>
      </c>
      <c r="I4649" s="3" t="s">
        <v>9999</v>
      </c>
      <c r="J4649" s="3" t="s">
        <v>6</v>
      </c>
      <c r="K4649" s="3" t="s">
        <v>34</v>
      </c>
      <c r="L4649" s="3" t="s">
        <v>4</v>
      </c>
      <c r="N4649" s="3" t="s">
        <v>10725</v>
      </c>
      <c r="O4649" s="3" t="s">
        <v>9</v>
      </c>
      <c r="P4649" s="3" t="s">
        <v>4</v>
      </c>
      <c r="Q4649" s="3" t="s">
        <v>10</v>
      </c>
      <c r="V4649" t="str">
        <f t="shared" si="251"/>
        <v>Remove</v>
      </c>
      <c r="W4649"/>
      <c r="X4649"/>
      <c r="Y4649"/>
      <c r="Z4649"/>
      <c r="AA4649"/>
      <c r="AC4649"/>
      <c r="AE4649"/>
    </row>
    <row r="4650" spans="1:31" hidden="1" x14ac:dyDescent="0.3">
      <c r="A4650" s="3">
        <v>3579190040</v>
      </c>
      <c r="B4650" s="3" t="s">
        <v>10462</v>
      </c>
      <c r="C4650" s="3" t="s">
        <v>10462</v>
      </c>
      <c r="D4650" s="3">
        <v>90.330581986855194</v>
      </c>
      <c r="E4650" s="3" t="s">
        <v>10726</v>
      </c>
      <c r="F4650" s="3" t="s">
        <v>26</v>
      </c>
      <c r="G4650" s="3" t="s">
        <v>72</v>
      </c>
      <c r="H4650" s="3" t="s">
        <v>4</v>
      </c>
      <c r="I4650" s="3" t="s">
        <v>10727</v>
      </c>
      <c r="J4650" s="3" t="s">
        <v>83</v>
      </c>
      <c r="K4650" s="3" t="s">
        <v>159</v>
      </c>
      <c r="L4650" s="3" t="s">
        <v>4</v>
      </c>
      <c r="M4650" s="3" t="s">
        <v>2037</v>
      </c>
      <c r="O4650" s="3" t="s">
        <v>9</v>
      </c>
      <c r="P4650" s="3" t="s">
        <v>4</v>
      </c>
      <c r="Q4650" s="3" t="s">
        <v>10</v>
      </c>
      <c r="V4650" t="str">
        <f t="shared" si="251"/>
        <v>Remove</v>
      </c>
      <c r="W4650"/>
      <c r="X4650"/>
      <c r="Y4650"/>
      <c r="Z4650"/>
      <c r="AA4650"/>
      <c r="AC4650"/>
      <c r="AE4650"/>
    </row>
    <row r="4651" spans="1:31" hidden="1" x14ac:dyDescent="0.3">
      <c r="A4651" s="3">
        <v>3580177040</v>
      </c>
      <c r="B4651" s="3" t="s">
        <v>10728</v>
      </c>
      <c r="C4651" s="3" t="s">
        <v>10728</v>
      </c>
      <c r="D4651" s="3">
        <v>105.00672834314599</v>
      </c>
      <c r="E4651" s="3" t="s">
        <v>8847</v>
      </c>
      <c r="F4651" s="3" t="s">
        <v>62</v>
      </c>
      <c r="G4651" s="3" t="s">
        <v>328</v>
      </c>
      <c r="H4651" s="3" t="s">
        <v>4</v>
      </c>
      <c r="I4651" s="3" t="s">
        <v>3733</v>
      </c>
      <c r="J4651" s="3" t="s">
        <v>2</v>
      </c>
      <c r="K4651" s="3" t="s">
        <v>3</v>
      </c>
      <c r="L4651" s="3" t="s">
        <v>4</v>
      </c>
      <c r="O4651" s="3" t="s">
        <v>9</v>
      </c>
      <c r="P4651" s="3" t="s">
        <v>4</v>
      </c>
      <c r="Q4651" s="3" t="s">
        <v>10</v>
      </c>
      <c r="V4651" t="str">
        <f t="shared" si="251"/>
        <v>Remove</v>
      </c>
      <c r="W4651"/>
      <c r="X4651"/>
      <c r="Y4651"/>
      <c r="Z4651"/>
      <c r="AA4651"/>
      <c r="AC4651"/>
      <c r="AE4651"/>
    </row>
    <row r="4652" spans="1:31" hidden="1" x14ac:dyDescent="0.3">
      <c r="A4652" s="3">
        <v>3671752040</v>
      </c>
      <c r="B4652" s="3" t="s">
        <v>10729</v>
      </c>
      <c r="C4652" s="3" t="s">
        <v>10729</v>
      </c>
      <c r="D4652" s="3">
        <v>153.65103445660199</v>
      </c>
      <c r="E4652" s="3" t="s">
        <v>10730</v>
      </c>
      <c r="F4652" s="3" t="s">
        <v>6</v>
      </c>
      <c r="G4652" s="3" t="s">
        <v>34</v>
      </c>
      <c r="H4652" s="3" t="s">
        <v>49</v>
      </c>
      <c r="I4652" s="3" t="s">
        <v>10731</v>
      </c>
      <c r="J4652" s="3" t="s">
        <v>6</v>
      </c>
      <c r="K4652" s="3" t="s">
        <v>34</v>
      </c>
      <c r="L4652" s="3" t="s">
        <v>49</v>
      </c>
      <c r="O4652" s="3" t="s">
        <v>9</v>
      </c>
      <c r="P4652" s="3" t="s">
        <v>49</v>
      </c>
      <c r="Q4652" s="3" t="s">
        <v>10</v>
      </c>
      <c r="V4652" t="str">
        <f t="shared" si="251"/>
        <v>Remove</v>
      </c>
      <c r="W4652"/>
      <c r="X4652"/>
      <c r="Y4652"/>
      <c r="Z4652"/>
      <c r="AA4652"/>
      <c r="AC4652"/>
      <c r="AE4652"/>
    </row>
    <row r="4653" spans="1:31" hidden="1" x14ac:dyDescent="0.3">
      <c r="A4653" s="3">
        <v>3586001040</v>
      </c>
      <c r="B4653" s="3" t="s">
        <v>10729</v>
      </c>
      <c r="C4653" s="3" t="s">
        <v>10729</v>
      </c>
      <c r="D4653" s="3">
        <v>493.42916200481699</v>
      </c>
      <c r="E4653" s="3" t="s">
        <v>10732</v>
      </c>
      <c r="F4653" s="3" t="s">
        <v>26</v>
      </c>
      <c r="G4653" s="3" t="s">
        <v>175</v>
      </c>
      <c r="H4653" s="3" t="s">
        <v>49</v>
      </c>
      <c r="I4653" s="3" t="s">
        <v>10733</v>
      </c>
      <c r="J4653" s="3" t="s">
        <v>26</v>
      </c>
      <c r="K4653" s="3" t="s">
        <v>175</v>
      </c>
      <c r="L4653" s="3" t="s">
        <v>49</v>
      </c>
      <c r="O4653" s="3" t="s">
        <v>9</v>
      </c>
      <c r="P4653" s="3" t="s">
        <v>49</v>
      </c>
      <c r="Q4653" s="3" t="s">
        <v>10</v>
      </c>
      <c r="V4653" t="str">
        <f t="shared" si="251"/>
        <v>Remove</v>
      </c>
      <c r="W4653"/>
      <c r="X4653"/>
      <c r="Y4653"/>
      <c r="Z4653"/>
      <c r="AA4653"/>
      <c r="AC4653"/>
      <c r="AE4653"/>
    </row>
    <row r="4654" spans="1:31" hidden="1" x14ac:dyDescent="0.3">
      <c r="A4654" s="3">
        <v>3580256040</v>
      </c>
      <c r="B4654" s="3" t="s">
        <v>10729</v>
      </c>
      <c r="C4654" s="3" t="s">
        <v>10704</v>
      </c>
      <c r="D4654" s="3">
        <v>207.159415821046</v>
      </c>
      <c r="E4654" s="3" t="s">
        <v>10734</v>
      </c>
      <c r="F4654" s="3" t="s">
        <v>2</v>
      </c>
      <c r="G4654" s="3" t="s">
        <v>3</v>
      </c>
      <c r="H4654" s="3" t="s">
        <v>4</v>
      </c>
      <c r="I4654" s="3" t="s">
        <v>10735</v>
      </c>
      <c r="J4654" s="3" t="s">
        <v>26</v>
      </c>
      <c r="K4654" s="3" t="s">
        <v>27</v>
      </c>
      <c r="L4654" s="3" t="s">
        <v>4</v>
      </c>
      <c r="N4654" s="3" t="s">
        <v>631</v>
      </c>
      <c r="O4654" s="3" t="s">
        <v>9</v>
      </c>
      <c r="P4654" s="3" t="s">
        <v>4</v>
      </c>
      <c r="Q4654" s="3" t="s">
        <v>10</v>
      </c>
      <c r="V4654" t="str">
        <f t="shared" si="251"/>
        <v>Remove</v>
      </c>
      <c r="W4654"/>
      <c r="X4654"/>
      <c r="Y4654"/>
      <c r="Z4654"/>
      <c r="AA4654"/>
      <c r="AC4654"/>
      <c r="AE4654"/>
    </row>
    <row r="4655" spans="1:31" hidden="1" x14ac:dyDescent="0.3">
      <c r="A4655" s="3">
        <v>3582615040</v>
      </c>
      <c r="B4655" s="3" t="s">
        <v>10736</v>
      </c>
      <c r="C4655" s="3" t="s">
        <v>10736</v>
      </c>
      <c r="D4655" s="3">
        <v>59.642564441506899</v>
      </c>
      <c r="E4655" s="3" t="s">
        <v>10737</v>
      </c>
      <c r="F4655" s="3" t="s">
        <v>41</v>
      </c>
      <c r="G4655" s="3" t="s">
        <v>144</v>
      </c>
      <c r="H4655" s="3" t="s">
        <v>107</v>
      </c>
      <c r="I4655" s="3" t="s">
        <v>6603</v>
      </c>
      <c r="J4655" s="3" t="s">
        <v>41</v>
      </c>
      <c r="K4655" s="3" t="s">
        <v>144</v>
      </c>
      <c r="L4655" s="3" t="s">
        <v>107</v>
      </c>
      <c r="M4655" s="3" t="s">
        <v>436</v>
      </c>
      <c r="O4655" s="3" t="s">
        <v>9</v>
      </c>
      <c r="P4655" s="3" t="s">
        <v>107</v>
      </c>
      <c r="Q4655" s="3" t="s">
        <v>10</v>
      </c>
      <c r="V4655" t="str">
        <f t="shared" si="251"/>
        <v>Remove</v>
      </c>
      <c r="W4655"/>
      <c r="X4655"/>
      <c r="Y4655"/>
      <c r="Z4655"/>
      <c r="AA4655"/>
      <c r="AC4655"/>
      <c r="AE4655"/>
    </row>
    <row r="4656" spans="1:31" hidden="1" x14ac:dyDescent="0.3">
      <c r="A4656" s="3">
        <v>3582452040</v>
      </c>
      <c r="B4656" s="3" t="s">
        <v>10736</v>
      </c>
      <c r="C4656" s="3" t="s">
        <v>10736</v>
      </c>
      <c r="D4656" s="3">
        <v>77.290772288472496</v>
      </c>
      <c r="E4656" s="3" t="s">
        <v>10738</v>
      </c>
      <c r="F4656" s="3" t="s">
        <v>83</v>
      </c>
      <c r="G4656" s="3" t="s">
        <v>159</v>
      </c>
      <c r="H4656" s="3" t="s">
        <v>127</v>
      </c>
      <c r="I4656" s="3" t="s">
        <v>10739</v>
      </c>
      <c r="J4656" s="3" t="s">
        <v>83</v>
      </c>
      <c r="K4656" s="3" t="s">
        <v>159</v>
      </c>
      <c r="L4656" s="3" t="s">
        <v>3452</v>
      </c>
      <c r="M4656" s="3" t="s">
        <v>541</v>
      </c>
      <c r="O4656" s="3" t="s">
        <v>9</v>
      </c>
      <c r="P4656" s="3" t="s">
        <v>127</v>
      </c>
      <c r="Q4656" s="3" t="s">
        <v>10</v>
      </c>
      <c r="V4656" t="str">
        <f t="shared" si="251"/>
        <v>Remove</v>
      </c>
      <c r="W4656"/>
      <c r="X4656"/>
      <c r="Y4656"/>
      <c r="Z4656"/>
      <c r="AA4656"/>
      <c r="AC4656"/>
      <c r="AE4656"/>
    </row>
    <row r="4657" spans="1:31" hidden="1" x14ac:dyDescent="0.3">
      <c r="A4657" s="3">
        <v>3581477040</v>
      </c>
      <c r="B4657" s="3" t="s">
        <v>10736</v>
      </c>
      <c r="C4657" s="3" t="s">
        <v>10736</v>
      </c>
      <c r="D4657" s="3">
        <v>117.616694892718</v>
      </c>
      <c r="E4657" s="3" t="s">
        <v>10740</v>
      </c>
      <c r="F4657" s="3" t="s">
        <v>2</v>
      </c>
      <c r="G4657" s="3" t="s">
        <v>3</v>
      </c>
      <c r="H4657" s="3" t="s">
        <v>4</v>
      </c>
      <c r="I4657" s="3" t="s">
        <v>10741</v>
      </c>
      <c r="J4657" s="3" t="s">
        <v>2</v>
      </c>
      <c r="K4657" s="3" t="s">
        <v>3</v>
      </c>
      <c r="L4657" s="3" t="s">
        <v>4</v>
      </c>
      <c r="O4657" s="3" t="s">
        <v>9</v>
      </c>
      <c r="P4657" s="3" t="s">
        <v>4</v>
      </c>
      <c r="Q4657" s="3" t="s">
        <v>10</v>
      </c>
      <c r="V4657" t="str">
        <f t="shared" si="251"/>
        <v>Remove</v>
      </c>
      <c r="W4657"/>
      <c r="X4657"/>
      <c r="Y4657"/>
      <c r="Z4657"/>
      <c r="AA4657"/>
      <c r="AC4657"/>
      <c r="AE4657"/>
    </row>
    <row r="4658" spans="1:31" hidden="1" x14ac:dyDescent="0.3">
      <c r="A4658" s="3">
        <v>3580934040</v>
      </c>
      <c r="B4658" s="3" t="s">
        <v>10736</v>
      </c>
      <c r="C4658" s="3" t="s">
        <v>10736</v>
      </c>
      <c r="D4658" s="3">
        <v>333.49643791901701</v>
      </c>
      <c r="E4658" s="3" t="s">
        <v>10742</v>
      </c>
      <c r="F4658" s="3" t="s">
        <v>26</v>
      </c>
      <c r="G4658" s="3" t="s">
        <v>72</v>
      </c>
      <c r="H4658" s="3" t="s">
        <v>4</v>
      </c>
      <c r="I4658" s="3" t="s">
        <v>10743</v>
      </c>
      <c r="J4658" s="3" t="s">
        <v>26</v>
      </c>
      <c r="K4658" s="3" t="s">
        <v>27</v>
      </c>
      <c r="L4658" s="3" t="s">
        <v>4</v>
      </c>
      <c r="M4658" s="3" t="s">
        <v>8</v>
      </c>
      <c r="N4658" s="3" t="s">
        <v>5955</v>
      </c>
      <c r="O4658" s="3" t="s">
        <v>9</v>
      </c>
      <c r="P4658" s="3" t="s">
        <v>4</v>
      </c>
      <c r="Q4658" s="3" t="s">
        <v>10</v>
      </c>
      <c r="V4658" t="str">
        <f t="shared" si="251"/>
        <v>Remove</v>
      </c>
      <c r="W4658"/>
      <c r="X4658"/>
      <c r="Y4658"/>
      <c r="Z4658"/>
      <c r="AA4658"/>
      <c r="AC4658"/>
      <c r="AE4658"/>
    </row>
    <row r="4659" spans="1:31" hidden="1" x14ac:dyDescent="0.3">
      <c r="A4659" s="3">
        <v>3584783040</v>
      </c>
      <c r="B4659" s="3" t="s">
        <v>10704</v>
      </c>
      <c r="C4659" s="3" t="s">
        <v>10744</v>
      </c>
      <c r="D4659" s="3">
        <v>218.047737848293</v>
      </c>
      <c r="E4659" s="3" t="s">
        <v>10745</v>
      </c>
      <c r="F4659" s="3" t="s">
        <v>2</v>
      </c>
      <c r="G4659" s="3" t="s">
        <v>3</v>
      </c>
      <c r="H4659" s="3" t="s">
        <v>4</v>
      </c>
      <c r="I4659" s="3" t="s">
        <v>10746</v>
      </c>
      <c r="J4659" s="3" t="s">
        <v>6</v>
      </c>
      <c r="K4659" s="3" t="s">
        <v>117</v>
      </c>
      <c r="L4659" s="3" t="s">
        <v>4</v>
      </c>
      <c r="N4659" s="3" t="s">
        <v>687</v>
      </c>
      <c r="O4659" s="3" t="s">
        <v>9</v>
      </c>
      <c r="P4659" s="3" t="s">
        <v>4</v>
      </c>
      <c r="Q4659" s="3" t="s">
        <v>10</v>
      </c>
      <c r="V4659" t="str">
        <f t="shared" si="251"/>
        <v>Remove</v>
      </c>
      <c r="W4659"/>
      <c r="X4659"/>
      <c r="Y4659"/>
      <c r="Z4659"/>
      <c r="AA4659"/>
      <c r="AC4659"/>
      <c r="AE4659"/>
    </row>
    <row r="4660" spans="1:31" ht="28.8" x14ac:dyDescent="0.3">
      <c r="A4660" s="3">
        <v>3625862040</v>
      </c>
      <c r="B4660" s="3" t="s">
        <v>9892</v>
      </c>
      <c r="C4660" s="3" t="s">
        <v>10747</v>
      </c>
      <c r="D4660" s="3">
        <v>59.803189648286697</v>
      </c>
      <c r="E4660" s="3" t="s">
        <v>10748</v>
      </c>
      <c r="F4660" s="3" t="s">
        <v>83</v>
      </c>
      <c r="G4660" s="3" t="s">
        <v>159</v>
      </c>
      <c r="H4660" s="3" t="s">
        <v>127</v>
      </c>
      <c r="I4660" s="3" t="s">
        <v>10749</v>
      </c>
      <c r="J4660" s="3" t="s">
        <v>26</v>
      </c>
      <c r="K4660" s="3" t="s">
        <v>27</v>
      </c>
      <c r="L4660" s="3" t="s">
        <v>127</v>
      </c>
      <c r="O4660" s="3" t="s">
        <v>9</v>
      </c>
      <c r="P4660" s="3" t="s">
        <v>127</v>
      </c>
      <c r="Q4660" s="3" t="s">
        <v>10</v>
      </c>
      <c r="R4660" s="2" t="s">
        <v>3420</v>
      </c>
      <c r="S4660" s="3">
        <v>8.7799999999999994</v>
      </c>
      <c r="T4660" s="3">
        <v>8.8699999999999992</v>
      </c>
      <c r="U4660" s="3">
        <v>23.08</v>
      </c>
      <c r="V4660" s="3" t="str">
        <f t="shared" si="251"/>
        <v>Keep</v>
      </c>
      <c r="W4660" s="2" t="str">
        <f t="shared" ref="W4660:W4661" si="253">MID(B4660, 5, 11)</f>
        <v>Jun 01 2020</v>
      </c>
      <c r="X4660" s="3">
        <f t="shared" ref="X4660:X4661" si="254">VALUE(RIGHT(W4660,4))</f>
        <v>2020</v>
      </c>
      <c r="Y4660" s="2" t="str">
        <f t="shared" ref="Y4660:Y4661" si="255">H4660&amp;X4660</f>
        <v>Russia2020</v>
      </c>
      <c r="Z4660" s="1" t="s">
        <v>16105</v>
      </c>
      <c r="AA4660" s="1">
        <f>IFERROR(VLOOKUP(Z4660, RISKSHEET!$A$2:$G$1000, 4, FALSE), "Missing")</f>
        <v>-0.80521035194396995</v>
      </c>
      <c r="AB4660">
        <f>IFERROR(VLOOKUP(Z4660, RISKSHEET!$A$2:$G$1000, 5, FALSE), "Missing")</f>
        <v>-0.66740739345550504</v>
      </c>
      <c r="AC4660" s="1">
        <f>IFERROR(VLOOKUP(Z4660, RISKSHEET!$A$2:$G$1000, 6, FALSE), "Missing")</f>
        <v>-0.111088737845421</v>
      </c>
      <c r="AD4660" t="str">
        <f>_xlfn.XLOOKUP(Z4660, CREDITRATING!I:I, CREDITRATING!E:E, "Missing")</f>
        <v>BBB-</v>
      </c>
      <c r="AE4660" s="1">
        <f>_xlfn.XLOOKUP(Z4660, CREDITRATING!I:I, CREDITRATING!F:F, "Missing")</f>
        <v>10</v>
      </c>
    </row>
    <row r="4661" spans="1:31" ht="28.8" x14ac:dyDescent="0.3">
      <c r="A4661" s="3">
        <v>3582176040</v>
      </c>
      <c r="B4661" s="3" t="s">
        <v>9892</v>
      </c>
      <c r="C4661" s="3" t="s">
        <v>9892</v>
      </c>
      <c r="D4661" s="3">
        <v>1096.2471267589799</v>
      </c>
      <c r="E4661" s="3" t="s">
        <v>10750</v>
      </c>
      <c r="F4661" s="3" t="s">
        <v>41</v>
      </c>
      <c r="G4661" s="3" t="s">
        <v>144</v>
      </c>
      <c r="H4661" s="3" t="s">
        <v>16004</v>
      </c>
      <c r="I4661" s="3" t="s">
        <v>10751</v>
      </c>
      <c r="J4661" s="3" t="s">
        <v>41</v>
      </c>
      <c r="K4661" s="3" t="s">
        <v>144</v>
      </c>
      <c r="L4661" s="3" t="s">
        <v>4</v>
      </c>
      <c r="M4661" s="3" t="s">
        <v>1002</v>
      </c>
      <c r="N4661" s="3" t="s">
        <v>486</v>
      </c>
      <c r="O4661" s="3" t="s">
        <v>9</v>
      </c>
      <c r="P4661" s="3" t="s">
        <v>4</v>
      </c>
      <c r="Q4661" s="3" t="s">
        <v>10</v>
      </c>
      <c r="R4661" s="2" t="s">
        <v>28</v>
      </c>
      <c r="S4661" s="3">
        <v>64.849999999999994</v>
      </c>
      <c r="T4661" s="3">
        <v>89.43</v>
      </c>
      <c r="U4661" s="3">
        <v>90</v>
      </c>
      <c r="V4661" s="3" t="str">
        <f t="shared" si="251"/>
        <v>Keep</v>
      </c>
      <c r="W4661" s="2" t="str">
        <f t="shared" si="253"/>
        <v>Jun 01 2020</v>
      </c>
      <c r="X4661" s="3">
        <f t="shared" si="254"/>
        <v>2020</v>
      </c>
      <c r="Y4661" s="2" t="str">
        <f t="shared" si="255"/>
        <v>china2020</v>
      </c>
      <c r="Z4661" s="1" t="s">
        <v>16104</v>
      </c>
      <c r="AA4661" s="1">
        <f>IFERROR(VLOOKUP(Z4661, RISKSHEET!$A$2:$G$1000, 4, FALSE), "Missing")</f>
        <v>-0.102505102753639</v>
      </c>
      <c r="AB4661">
        <f>IFERROR(VLOOKUP(Z4661, RISKSHEET!$A$2:$G$1000, 5, FALSE), "Missing")</f>
        <v>-0.47412785887718201</v>
      </c>
      <c r="AC4661" s="1">
        <f>IFERROR(VLOOKUP(Z4661, RISKSHEET!$A$2:$G$1000, 6, FALSE), "Missing")</f>
        <v>0.64397168159484897</v>
      </c>
      <c r="AD4661" t="str">
        <f>_xlfn.XLOOKUP(Z4661, CREDITRATING!I:I, CREDITRATING!E:E, "Missing")</f>
        <v>A+</v>
      </c>
      <c r="AE4661" s="1">
        <f>_xlfn.XLOOKUP(Z4661, CREDITRATING!I:I, CREDITRATING!F:F, "Missing")</f>
        <v>5</v>
      </c>
    </row>
    <row r="4662" spans="1:31" hidden="1" x14ac:dyDescent="0.3">
      <c r="A4662" s="3">
        <v>3583318040</v>
      </c>
      <c r="B4662" s="3" t="s">
        <v>10752</v>
      </c>
      <c r="C4662" s="3" t="s">
        <v>9790</v>
      </c>
      <c r="D4662" s="3">
        <v>115.87585622484301</v>
      </c>
      <c r="E4662" s="3" t="s">
        <v>10753</v>
      </c>
      <c r="F4662" s="3" t="s">
        <v>83</v>
      </c>
      <c r="G4662" s="3" t="s">
        <v>121</v>
      </c>
      <c r="H4662" s="3" t="s">
        <v>4</v>
      </c>
      <c r="I4662" s="3" t="s">
        <v>10754</v>
      </c>
      <c r="J4662" s="3" t="s">
        <v>83</v>
      </c>
      <c r="K4662" s="3" t="s">
        <v>121</v>
      </c>
      <c r="L4662" s="3" t="s">
        <v>4</v>
      </c>
      <c r="N4662" s="3" t="s">
        <v>2547</v>
      </c>
      <c r="O4662" s="3" t="s">
        <v>9</v>
      </c>
      <c r="P4662" s="3" t="s">
        <v>4</v>
      </c>
      <c r="Q4662" s="3" t="s">
        <v>10</v>
      </c>
      <c r="V4662" t="str">
        <f t="shared" si="251"/>
        <v>Remove</v>
      </c>
      <c r="W4662"/>
      <c r="X4662"/>
      <c r="Y4662"/>
      <c r="Z4662"/>
      <c r="AA4662"/>
      <c r="AC4662"/>
      <c r="AE4662"/>
    </row>
    <row r="4663" spans="1:31" hidden="1" x14ac:dyDescent="0.3">
      <c r="A4663" s="3">
        <v>3584196040</v>
      </c>
      <c r="B4663" s="3" t="s">
        <v>10677</v>
      </c>
      <c r="C4663" s="3" t="s">
        <v>10677</v>
      </c>
      <c r="D4663" s="3">
        <v>62.483177606029201</v>
      </c>
      <c r="E4663" s="3" t="s">
        <v>10755</v>
      </c>
      <c r="F4663" s="3" t="s">
        <v>191</v>
      </c>
      <c r="G4663" s="3" t="s">
        <v>1061</v>
      </c>
      <c r="H4663" s="3" t="s">
        <v>49</v>
      </c>
      <c r="I4663" s="3" t="s">
        <v>10756</v>
      </c>
      <c r="J4663" s="3" t="s">
        <v>13</v>
      </c>
      <c r="K4663" s="3" t="s">
        <v>65</v>
      </c>
      <c r="L4663" s="3" t="s">
        <v>548</v>
      </c>
      <c r="O4663" s="3" t="s">
        <v>9</v>
      </c>
      <c r="P4663" s="3" t="s">
        <v>49</v>
      </c>
      <c r="Q4663" s="3" t="s">
        <v>10</v>
      </c>
      <c r="V4663" t="str">
        <f t="shared" si="251"/>
        <v>Remove</v>
      </c>
      <c r="W4663"/>
      <c r="X4663"/>
      <c r="Y4663"/>
      <c r="Z4663"/>
      <c r="AA4663"/>
      <c r="AC4663"/>
      <c r="AE4663"/>
    </row>
    <row r="4664" spans="1:31" hidden="1" x14ac:dyDescent="0.3">
      <c r="A4664" s="3">
        <v>3583490040</v>
      </c>
      <c r="B4664" s="3" t="s">
        <v>10677</v>
      </c>
      <c r="C4664" s="3" t="s">
        <v>10677</v>
      </c>
      <c r="D4664" s="3">
        <v>322.02614379085003</v>
      </c>
      <c r="E4664" s="3" t="s">
        <v>10757</v>
      </c>
      <c r="F4664" s="3" t="s">
        <v>6</v>
      </c>
      <c r="G4664" s="3" t="s">
        <v>7</v>
      </c>
      <c r="H4664" s="3" t="s">
        <v>4</v>
      </c>
      <c r="I4664" s="3" t="s">
        <v>10758</v>
      </c>
      <c r="J4664" s="3" t="s">
        <v>2</v>
      </c>
      <c r="K4664" s="3" t="s">
        <v>3</v>
      </c>
      <c r="L4664" s="3" t="s">
        <v>4</v>
      </c>
      <c r="O4664" s="3" t="s">
        <v>9</v>
      </c>
      <c r="P4664" s="3" t="s">
        <v>4</v>
      </c>
      <c r="Q4664" s="3" t="s">
        <v>10</v>
      </c>
      <c r="V4664" t="str">
        <f t="shared" si="251"/>
        <v>Remove</v>
      </c>
      <c r="W4664"/>
      <c r="X4664"/>
      <c r="Y4664"/>
      <c r="Z4664"/>
      <c r="AA4664"/>
      <c r="AC4664"/>
      <c r="AE4664"/>
    </row>
    <row r="4665" spans="1:31" hidden="1" x14ac:dyDescent="0.3">
      <c r="A4665" s="3">
        <v>3585982040</v>
      </c>
      <c r="B4665" s="3" t="s">
        <v>10512</v>
      </c>
      <c r="C4665" s="3" t="s">
        <v>10512</v>
      </c>
      <c r="D4665" s="3">
        <v>59.262771127177899</v>
      </c>
      <c r="E4665" s="3" t="s">
        <v>10759</v>
      </c>
      <c r="F4665" s="3" t="s">
        <v>62</v>
      </c>
      <c r="G4665" s="3" t="s">
        <v>328</v>
      </c>
      <c r="H4665" s="3" t="s">
        <v>49</v>
      </c>
      <c r="I4665" s="3" t="s">
        <v>10760</v>
      </c>
      <c r="J4665" s="3" t="s">
        <v>62</v>
      </c>
      <c r="K4665" s="3" t="s">
        <v>328</v>
      </c>
      <c r="L4665" s="3" t="s">
        <v>49</v>
      </c>
      <c r="O4665" s="3" t="s">
        <v>9</v>
      </c>
      <c r="P4665" s="3" t="s">
        <v>49</v>
      </c>
      <c r="Q4665" s="3" t="s">
        <v>10</v>
      </c>
      <c r="V4665" t="str">
        <f t="shared" si="251"/>
        <v>Remove</v>
      </c>
      <c r="W4665"/>
      <c r="X4665"/>
      <c r="Y4665"/>
      <c r="Z4665"/>
      <c r="AA4665"/>
      <c r="AC4665"/>
      <c r="AE4665"/>
    </row>
    <row r="4666" spans="1:31" hidden="1" x14ac:dyDescent="0.3">
      <c r="A4666" s="3">
        <v>3585449040</v>
      </c>
      <c r="B4666" s="3" t="s">
        <v>10761</v>
      </c>
      <c r="C4666" s="3" t="s">
        <v>10761</v>
      </c>
      <c r="D4666" s="3">
        <v>77.358859152178198</v>
      </c>
      <c r="E4666" s="3" t="s">
        <v>10762</v>
      </c>
      <c r="F4666" s="3" t="s">
        <v>18</v>
      </c>
      <c r="G4666" s="3" t="s">
        <v>596</v>
      </c>
      <c r="H4666" s="3" t="s">
        <v>49</v>
      </c>
      <c r="I4666" s="3" t="s">
        <v>10763</v>
      </c>
      <c r="J4666" s="3" t="s">
        <v>26</v>
      </c>
      <c r="K4666" s="3" t="s">
        <v>612</v>
      </c>
      <c r="L4666" s="3" t="s">
        <v>49</v>
      </c>
      <c r="O4666" s="3" t="s">
        <v>9</v>
      </c>
      <c r="P4666" s="3" t="s">
        <v>49</v>
      </c>
      <c r="Q4666" s="3" t="s">
        <v>10</v>
      </c>
      <c r="V4666" t="str">
        <f t="shared" si="251"/>
        <v>Remove</v>
      </c>
      <c r="W4666"/>
      <c r="X4666"/>
      <c r="Y4666"/>
      <c r="Z4666"/>
      <c r="AA4666"/>
      <c r="AC4666"/>
      <c r="AE4666"/>
    </row>
    <row r="4667" spans="1:31" hidden="1" x14ac:dyDescent="0.3">
      <c r="A4667" s="3">
        <v>3584461040</v>
      </c>
      <c r="B4667" s="3" t="s">
        <v>10761</v>
      </c>
      <c r="C4667" s="3" t="s">
        <v>10764</v>
      </c>
      <c r="D4667" s="3">
        <v>140.251837734822</v>
      </c>
      <c r="E4667" s="3" t="s">
        <v>10765</v>
      </c>
      <c r="F4667" s="3" t="s">
        <v>83</v>
      </c>
      <c r="G4667" s="3" t="s">
        <v>159</v>
      </c>
      <c r="H4667" s="3" t="s">
        <v>4</v>
      </c>
      <c r="I4667" s="3" t="s">
        <v>10718</v>
      </c>
      <c r="J4667" s="3" t="s">
        <v>41</v>
      </c>
      <c r="K4667" s="3" t="s">
        <v>323</v>
      </c>
      <c r="L4667" s="3" t="s">
        <v>4</v>
      </c>
      <c r="O4667" s="3" t="s">
        <v>9</v>
      </c>
      <c r="P4667" s="3" t="s">
        <v>4</v>
      </c>
      <c r="Q4667" s="3" t="s">
        <v>10</v>
      </c>
      <c r="V4667" t="str">
        <f t="shared" si="251"/>
        <v>Remove</v>
      </c>
      <c r="W4667"/>
      <c r="X4667"/>
      <c r="Y4667"/>
      <c r="Z4667"/>
      <c r="AA4667"/>
      <c r="AC4667"/>
      <c r="AE4667"/>
    </row>
    <row r="4668" spans="1:31" hidden="1" x14ac:dyDescent="0.3">
      <c r="A4668" s="3">
        <v>3586530040</v>
      </c>
      <c r="B4668" s="3" t="s">
        <v>10331</v>
      </c>
      <c r="C4668" s="3" t="s">
        <v>10331</v>
      </c>
      <c r="D4668" s="3">
        <v>86.713365721387405</v>
      </c>
      <c r="E4668" s="3" t="s">
        <v>10766</v>
      </c>
      <c r="F4668" s="3" t="s">
        <v>18</v>
      </c>
      <c r="G4668" s="3" t="s">
        <v>19</v>
      </c>
      <c r="H4668" s="3" t="s">
        <v>4</v>
      </c>
      <c r="I4668" s="3" t="s">
        <v>10767</v>
      </c>
      <c r="J4668" s="3" t="s">
        <v>6</v>
      </c>
      <c r="K4668" s="3" t="s">
        <v>79</v>
      </c>
      <c r="L4668" s="3" t="s">
        <v>4</v>
      </c>
      <c r="M4668" s="3" t="s">
        <v>2212</v>
      </c>
      <c r="O4668" s="3" t="s">
        <v>9</v>
      </c>
      <c r="P4668" s="3" t="s">
        <v>4</v>
      </c>
      <c r="Q4668" s="3" t="s">
        <v>10</v>
      </c>
      <c r="V4668" t="str">
        <f t="shared" si="251"/>
        <v>Remove</v>
      </c>
      <c r="W4668"/>
      <c r="X4668"/>
      <c r="Y4668"/>
      <c r="Z4668"/>
      <c r="AA4668"/>
      <c r="AC4668"/>
      <c r="AE4668"/>
    </row>
    <row r="4669" spans="1:31" hidden="1" x14ac:dyDescent="0.3">
      <c r="A4669" s="3">
        <v>3584888040</v>
      </c>
      <c r="B4669" s="3" t="s">
        <v>10331</v>
      </c>
      <c r="C4669" s="3" t="s">
        <v>10331</v>
      </c>
      <c r="D4669" s="3">
        <v>131.26341656310001</v>
      </c>
      <c r="E4669" s="3" t="s">
        <v>10768</v>
      </c>
      <c r="F4669" s="3" t="s">
        <v>6</v>
      </c>
      <c r="G4669" s="3" t="s">
        <v>34</v>
      </c>
      <c r="H4669" s="3" t="s">
        <v>4</v>
      </c>
      <c r="I4669" s="3" t="s">
        <v>10769</v>
      </c>
      <c r="J4669" s="3" t="s">
        <v>6</v>
      </c>
      <c r="K4669" s="3" t="s">
        <v>34</v>
      </c>
      <c r="L4669" s="3" t="s">
        <v>4</v>
      </c>
      <c r="O4669" s="3" t="s">
        <v>9</v>
      </c>
      <c r="P4669" s="3" t="s">
        <v>4</v>
      </c>
      <c r="Q4669" s="3" t="s">
        <v>10</v>
      </c>
      <c r="V4669" t="str">
        <f t="shared" si="251"/>
        <v>Remove</v>
      </c>
      <c r="W4669"/>
      <c r="X4669"/>
      <c r="Y4669"/>
      <c r="Z4669"/>
      <c r="AA4669"/>
      <c r="AC4669"/>
      <c r="AE4669"/>
    </row>
    <row r="4670" spans="1:31" hidden="1" x14ac:dyDescent="0.3">
      <c r="A4670" s="3">
        <v>3415021040</v>
      </c>
      <c r="B4670" s="3" t="s">
        <v>10770</v>
      </c>
      <c r="C4670" s="3" t="s">
        <v>10770</v>
      </c>
      <c r="D4670" s="3">
        <v>150</v>
      </c>
      <c r="E4670" s="3" t="s">
        <v>10771</v>
      </c>
      <c r="F4670" s="3" t="s">
        <v>6</v>
      </c>
      <c r="G4670" s="3" t="s">
        <v>34</v>
      </c>
      <c r="H4670" s="3" t="s">
        <v>107</v>
      </c>
      <c r="I4670" s="3" t="s">
        <v>10772</v>
      </c>
      <c r="J4670" s="3" t="s">
        <v>26</v>
      </c>
      <c r="K4670" s="3" t="s">
        <v>511</v>
      </c>
      <c r="L4670" s="3" t="s">
        <v>107</v>
      </c>
      <c r="M4670" s="3" t="s">
        <v>10009</v>
      </c>
      <c r="O4670" s="3" t="s">
        <v>9</v>
      </c>
      <c r="P4670" s="3" t="s">
        <v>107</v>
      </c>
      <c r="Q4670" s="3" t="s">
        <v>10</v>
      </c>
      <c r="V4670" t="str">
        <f t="shared" si="251"/>
        <v>Remove</v>
      </c>
      <c r="W4670"/>
      <c r="X4670"/>
      <c r="Y4670"/>
      <c r="Z4670"/>
      <c r="AA4670"/>
      <c r="AC4670"/>
      <c r="AE4670"/>
    </row>
    <row r="4671" spans="1:31" hidden="1" x14ac:dyDescent="0.3">
      <c r="A4671" s="3">
        <v>3593221040</v>
      </c>
      <c r="B4671" s="3" t="s">
        <v>10773</v>
      </c>
      <c r="C4671" s="3" t="s">
        <v>10774</v>
      </c>
      <c r="D4671" s="3">
        <v>745.68297367529101</v>
      </c>
      <c r="E4671" s="3" t="s">
        <v>8915</v>
      </c>
      <c r="F4671" s="3" t="s">
        <v>191</v>
      </c>
      <c r="G4671" s="3" t="s">
        <v>536</v>
      </c>
      <c r="H4671" s="3" t="s">
        <v>4</v>
      </c>
      <c r="I4671" s="3" t="s">
        <v>10775</v>
      </c>
      <c r="J4671" s="3" t="s">
        <v>191</v>
      </c>
      <c r="K4671" s="3" t="s">
        <v>536</v>
      </c>
      <c r="L4671" s="3" t="s">
        <v>4</v>
      </c>
      <c r="N4671" s="3" t="s">
        <v>10776</v>
      </c>
      <c r="O4671" s="3" t="s">
        <v>9</v>
      </c>
      <c r="P4671" s="3" t="s">
        <v>4</v>
      </c>
      <c r="Q4671" s="3" t="s">
        <v>10</v>
      </c>
      <c r="V4671" t="str">
        <f t="shared" si="251"/>
        <v>Remove</v>
      </c>
      <c r="W4671"/>
      <c r="X4671"/>
      <c r="Y4671"/>
      <c r="Z4671"/>
      <c r="AA4671"/>
      <c r="AC4671"/>
      <c r="AE4671"/>
    </row>
    <row r="4672" spans="1:31" hidden="1" x14ac:dyDescent="0.3">
      <c r="A4672" s="3">
        <v>3586980040</v>
      </c>
      <c r="B4672" s="3" t="s">
        <v>10773</v>
      </c>
      <c r="C4672" s="3" t="s">
        <v>10773</v>
      </c>
      <c r="D4672" s="3">
        <v>548.34905660377399</v>
      </c>
      <c r="E4672" s="3" t="s">
        <v>10777</v>
      </c>
      <c r="F4672" s="3" t="s">
        <v>83</v>
      </c>
      <c r="G4672" s="3" t="s">
        <v>159</v>
      </c>
      <c r="H4672" s="3" t="s">
        <v>4</v>
      </c>
      <c r="I4672" s="3" t="s">
        <v>10778</v>
      </c>
      <c r="J4672" s="3" t="s">
        <v>62</v>
      </c>
      <c r="K4672" s="3" t="s">
        <v>113</v>
      </c>
      <c r="L4672" s="3" t="s">
        <v>4</v>
      </c>
      <c r="N4672" s="3" t="s">
        <v>10779</v>
      </c>
      <c r="O4672" s="3" t="s">
        <v>9</v>
      </c>
      <c r="P4672" s="3" t="s">
        <v>4</v>
      </c>
      <c r="Q4672" s="3" t="s">
        <v>10</v>
      </c>
      <c r="V4672" t="str">
        <f t="shared" si="251"/>
        <v>Remove</v>
      </c>
      <c r="W4672"/>
      <c r="X4672"/>
      <c r="Y4672"/>
      <c r="Z4672"/>
      <c r="AA4672"/>
      <c r="AC4672"/>
      <c r="AE4672"/>
    </row>
    <row r="4673" spans="1:31" hidden="1" x14ac:dyDescent="0.3">
      <c r="A4673" s="3">
        <v>3586698040</v>
      </c>
      <c r="B4673" s="3" t="s">
        <v>10773</v>
      </c>
      <c r="C4673" s="3" t="s">
        <v>10780</v>
      </c>
      <c r="D4673" s="3">
        <v>206.97326813843199</v>
      </c>
      <c r="E4673" s="3" t="s">
        <v>10781</v>
      </c>
      <c r="F4673" s="3" t="s">
        <v>18</v>
      </c>
      <c r="G4673" s="3" t="s">
        <v>186</v>
      </c>
      <c r="H4673" s="3" t="s">
        <v>4</v>
      </c>
      <c r="I4673" s="3" t="s">
        <v>4695</v>
      </c>
      <c r="J4673" s="3" t="s">
        <v>6</v>
      </c>
      <c r="K4673" s="3" t="s">
        <v>79</v>
      </c>
      <c r="L4673" s="3" t="s">
        <v>4</v>
      </c>
      <c r="N4673" s="3" t="s">
        <v>246</v>
      </c>
      <c r="O4673" s="3" t="s">
        <v>9</v>
      </c>
      <c r="P4673" s="3" t="s">
        <v>4</v>
      </c>
      <c r="Q4673" s="3" t="s">
        <v>10</v>
      </c>
      <c r="V4673" t="str">
        <f t="shared" si="251"/>
        <v>Remove</v>
      </c>
      <c r="W4673"/>
      <c r="X4673"/>
      <c r="Y4673"/>
      <c r="Z4673"/>
      <c r="AA4673"/>
      <c r="AC4673"/>
      <c r="AE4673"/>
    </row>
    <row r="4674" spans="1:31" ht="28.8" x14ac:dyDescent="0.3">
      <c r="A4674" s="3">
        <v>3585784040</v>
      </c>
      <c r="B4674" s="3" t="s">
        <v>10773</v>
      </c>
      <c r="C4674" s="3" t="s">
        <v>10773</v>
      </c>
      <c r="D4674" s="3">
        <v>77.374307987798005</v>
      </c>
      <c r="E4674" s="3" t="s">
        <v>16039</v>
      </c>
      <c r="F4674" s="3" t="s">
        <v>62</v>
      </c>
      <c r="G4674" s="3" t="s">
        <v>328</v>
      </c>
      <c r="H4674" s="3" t="s">
        <v>16004</v>
      </c>
      <c r="I4674" s="3" t="s">
        <v>16040</v>
      </c>
      <c r="J4674" s="3" t="s">
        <v>26</v>
      </c>
      <c r="K4674" s="3" t="s">
        <v>27</v>
      </c>
      <c r="L4674" s="3" t="s">
        <v>4</v>
      </c>
      <c r="M4674" s="3" t="s">
        <v>2539</v>
      </c>
      <c r="O4674" s="3" t="s">
        <v>9</v>
      </c>
      <c r="P4674" s="3" t="s">
        <v>4</v>
      </c>
      <c r="Q4674" s="3" t="s">
        <v>10</v>
      </c>
      <c r="R4674" s="2" t="s">
        <v>482</v>
      </c>
      <c r="S4674" s="3">
        <v>25.76</v>
      </c>
      <c r="T4674" s="3">
        <v>31.75</v>
      </c>
      <c r="U4674" s="3">
        <v>27.23</v>
      </c>
      <c r="V4674" s="3" t="str">
        <f t="shared" si="251"/>
        <v>Keep</v>
      </c>
      <c r="W4674" s="2" t="str">
        <f>MID(B4674, 5, 11)</f>
        <v>Jun 08 2020</v>
      </c>
      <c r="X4674" s="3">
        <f t="shared" ref="X4674" si="256">VALUE(RIGHT(W4674,4))</f>
        <v>2020</v>
      </c>
      <c r="Y4674" s="2" t="str">
        <f>H4674&amp;X4674</f>
        <v>china2020</v>
      </c>
      <c r="Z4674" s="1" t="s">
        <v>16104</v>
      </c>
      <c r="AA4674" s="1">
        <f>IFERROR(VLOOKUP(Z4674, RISKSHEET!$A$2:$G$1000, 4, FALSE), "Missing")</f>
        <v>-0.102505102753639</v>
      </c>
      <c r="AB4674">
        <f>IFERROR(VLOOKUP(Z4674, RISKSHEET!$A$2:$G$1000, 5, FALSE), "Missing")</f>
        <v>-0.47412785887718201</v>
      </c>
      <c r="AC4674" s="1">
        <f>IFERROR(VLOOKUP(Z4674, RISKSHEET!$A$2:$G$1000, 6, FALSE), "Missing")</f>
        <v>0.64397168159484897</v>
      </c>
      <c r="AD4674" t="str">
        <f>_xlfn.XLOOKUP(Z4674, CREDITRATING!I:I, CREDITRATING!E:E, "Missing")</f>
        <v>A+</v>
      </c>
      <c r="AE4674" s="1">
        <f>_xlfn.XLOOKUP(Z4674, CREDITRATING!I:I, CREDITRATING!F:F, "Missing")</f>
        <v>5</v>
      </c>
    </row>
    <row r="4675" spans="1:31" hidden="1" x14ac:dyDescent="0.3">
      <c r="A4675" s="3">
        <v>3586510040</v>
      </c>
      <c r="B4675" s="3" t="s">
        <v>10782</v>
      </c>
      <c r="C4675" s="3" t="s">
        <v>10782</v>
      </c>
      <c r="D4675" s="3">
        <v>60.603688263972302</v>
      </c>
      <c r="E4675" s="3" t="s">
        <v>10783</v>
      </c>
      <c r="F4675" s="3" t="s">
        <v>6</v>
      </c>
      <c r="G4675" s="3" t="s">
        <v>79</v>
      </c>
      <c r="H4675" s="3" t="s">
        <v>4</v>
      </c>
      <c r="I4675" s="3" t="s">
        <v>10784</v>
      </c>
      <c r="J4675" s="3" t="s">
        <v>6</v>
      </c>
      <c r="K4675" s="3" t="s">
        <v>79</v>
      </c>
      <c r="L4675" s="3" t="s">
        <v>4</v>
      </c>
      <c r="N4675" s="3" t="s">
        <v>2547</v>
      </c>
      <c r="O4675" s="3" t="s">
        <v>9</v>
      </c>
      <c r="P4675" s="3" t="s">
        <v>4</v>
      </c>
      <c r="Q4675" s="3" t="s">
        <v>10</v>
      </c>
      <c r="V4675" t="str">
        <f t="shared" ref="V4675:V4738" si="257">IF(ISNUMBER(S4675), "Keep", "Remove")</f>
        <v>Remove</v>
      </c>
      <c r="W4675"/>
      <c r="X4675"/>
      <c r="Y4675"/>
      <c r="Z4675"/>
      <c r="AA4675"/>
      <c r="AC4675"/>
      <c r="AE4675"/>
    </row>
    <row r="4676" spans="1:31" hidden="1" x14ac:dyDescent="0.3">
      <c r="A4676" s="3">
        <v>3588071040</v>
      </c>
      <c r="B4676" s="3" t="s">
        <v>10785</v>
      </c>
      <c r="C4676" s="3" t="s">
        <v>10786</v>
      </c>
      <c r="D4676" s="3">
        <v>178</v>
      </c>
      <c r="E4676" s="3" t="s">
        <v>10787</v>
      </c>
      <c r="F4676" s="3" t="s">
        <v>6</v>
      </c>
      <c r="G4676" s="3" t="s">
        <v>34</v>
      </c>
      <c r="H4676" s="3" t="s">
        <v>127</v>
      </c>
      <c r="I4676" s="3" t="s">
        <v>10788</v>
      </c>
      <c r="J4676" s="3" t="s">
        <v>13</v>
      </c>
      <c r="K4676" s="3" t="s">
        <v>96</v>
      </c>
      <c r="L4676" s="3" t="s">
        <v>127</v>
      </c>
      <c r="O4676" s="3" t="s">
        <v>9</v>
      </c>
      <c r="P4676" s="3" t="s">
        <v>127</v>
      </c>
      <c r="Q4676" s="3" t="s">
        <v>10</v>
      </c>
      <c r="V4676" t="str">
        <f t="shared" si="257"/>
        <v>Remove</v>
      </c>
      <c r="W4676"/>
      <c r="X4676"/>
      <c r="Y4676"/>
      <c r="Z4676"/>
      <c r="AA4676"/>
      <c r="AC4676"/>
      <c r="AE4676"/>
    </row>
    <row r="4677" spans="1:31" hidden="1" x14ac:dyDescent="0.3">
      <c r="A4677" s="3">
        <v>3588565040</v>
      </c>
      <c r="B4677" s="3" t="s">
        <v>10600</v>
      </c>
      <c r="C4677" s="3" t="s">
        <v>10600</v>
      </c>
      <c r="D4677" s="3">
        <v>105.74745186862999</v>
      </c>
      <c r="E4677" s="3" t="s">
        <v>10789</v>
      </c>
      <c r="F4677" s="3" t="s">
        <v>2</v>
      </c>
      <c r="G4677" s="3" t="s">
        <v>208</v>
      </c>
      <c r="H4677" s="3" t="s">
        <v>4</v>
      </c>
      <c r="I4677" s="3" t="s">
        <v>10790</v>
      </c>
      <c r="J4677" s="3" t="s">
        <v>26</v>
      </c>
      <c r="K4677" s="3" t="s">
        <v>27</v>
      </c>
      <c r="L4677" s="3" t="s">
        <v>4</v>
      </c>
      <c r="N4677" s="3" t="s">
        <v>8</v>
      </c>
      <c r="O4677" s="3" t="s">
        <v>9</v>
      </c>
      <c r="P4677" s="3" t="s">
        <v>4</v>
      </c>
      <c r="Q4677" s="3" t="s">
        <v>10</v>
      </c>
      <c r="V4677" t="str">
        <f t="shared" si="257"/>
        <v>Remove</v>
      </c>
      <c r="W4677"/>
      <c r="X4677"/>
      <c r="Y4677"/>
      <c r="Z4677"/>
      <c r="AA4677"/>
      <c r="AC4677"/>
      <c r="AE4677"/>
    </row>
    <row r="4678" spans="1:31" hidden="1" x14ac:dyDescent="0.3">
      <c r="A4678" s="3">
        <v>3589630040</v>
      </c>
      <c r="B4678" s="3" t="s">
        <v>9790</v>
      </c>
      <c r="C4678" s="3" t="s">
        <v>9790</v>
      </c>
      <c r="D4678" s="3">
        <v>125.824871124921</v>
      </c>
      <c r="E4678" s="3" t="s">
        <v>10791</v>
      </c>
      <c r="F4678" s="3" t="s">
        <v>2</v>
      </c>
      <c r="G4678" s="3" t="s">
        <v>3</v>
      </c>
      <c r="H4678" s="3" t="s">
        <v>4</v>
      </c>
      <c r="I4678" s="3" t="s">
        <v>10792</v>
      </c>
      <c r="J4678" s="3" t="s">
        <v>62</v>
      </c>
      <c r="K4678" s="3" t="s">
        <v>210</v>
      </c>
      <c r="L4678" s="3" t="s">
        <v>4</v>
      </c>
      <c r="O4678" s="3" t="s">
        <v>9</v>
      </c>
      <c r="P4678" s="3" t="s">
        <v>4</v>
      </c>
      <c r="Q4678" s="3" t="s">
        <v>10</v>
      </c>
      <c r="V4678" t="str">
        <f t="shared" si="257"/>
        <v>Remove</v>
      </c>
      <c r="W4678"/>
      <c r="X4678"/>
      <c r="Y4678"/>
      <c r="Z4678"/>
      <c r="AA4678"/>
      <c r="AC4678"/>
      <c r="AE4678"/>
    </row>
    <row r="4679" spans="1:31" hidden="1" x14ac:dyDescent="0.3">
      <c r="A4679" s="3">
        <v>3588644040</v>
      </c>
      <c r="B4679" s="3" t="s">
        <v>9790</v>
      </c>
      <c r="C4679" s="3" t="s">
        <v>9790</v>
      </c>
      <c r="D4679" s="3">
        <v>52.035167007979702</v>
      </c>
      <c r="E4679" s="3" t="s">
        <v>10793</v>
      </c>
      <c r="F4679" s="3" t="s">
        <v>41</v>
      </c>
      <c r="G4679" s="3" t="s">
        <v>223</v>
      </c>
      <c r="H4679" s="3" t="s">
        <v>4</v>
      </c>
      <c r="I4679" s="3" t="s">
        <v>10794</v>
      </c>
      <c r="J4679" s="3" t="s">
        <v>83</v>
      </c>
      <c r="K4679" s="3" t="s">
        <v>159</v>
      </c>
      <c r="L4679" s="3" t="s">
        <v>4</v>
      </c>
      <c r="O4679" s="3" t="s">
        <v>9</v>
      </c>
      <c r="P4679" s="3" t="s">
        <v>4</v>
      </c>
      <c r="Q4679" s="3" t="s">
        <v>10</v>
      </c>
      <c r="V4679" t="str">
        <f t="shared" si="257"/>
        <v>Remove</v>
      </c>
      <c r="W4679"/>
      <c r="X4679"/>
      <c r="Y4679"/>
      <c r="Z4679"/>
      <c r="AA4679"/>
      <c r="AC4679"/>
      <c r="AE4679"/>
    </row>
    <row r="4680" spans="1:31" hidden="1" x14ac:dyDescent="0.3">
      <c r="A4680" s="3">
        <v>3588586040</v>
      </c>
      <c r="B4680" s="3" t="s">
        <v>9790</v>
      </c>
      <c r="C4680" s="3" t="s">
        <v>9790</v>
      </c>
      <c r="D4680" s="3">
        <v>532.94710825506695</v>
      </c>
      <c r="E4680" s="3" t="s">
        <v>10795</v>
      </c>
      <c r="F4680" s="3" t="s">
        <v>83</v>
      </c>
      <c r="G4680" s="3" t="s">
        <v>159</v>
      </c>
      <c r="H4680" s="3" t="s">
        <v>4</v>
      </c>
      <c r="I4680" s="3" t="s">
        <v>3004</v>
      </c>
      <c r="J4680" s="3" t="s">
        <v>83</v>
      </c>
      <c r="K4680" s="3" t="s">
        <v>159</v>
      </c>
      <c r="L4680" s="3" t="s">
        <v>4</v>
      </c>
      <c r="O4680" s="3" t="s">
        <v>9</v>
      </c>
      <c r="P4680" s="3" t="s">
        <v>4</v>
      </c>
      <c r="Q4680" s="3" t="s">
        <v>10</v>
      </c>
      <c r="V4680" t="str">
        <f t="shared" si="257"/>
        <v>Remove</v>
      </c>
      <c r="W4680"/>
      <c r="X4680"/>
      <c r="Y4680"/>
      <c r="Z4680"/>
      <c r="AA4680"/>
      <c r="AC4680"/>
      <c r="AE4680"/>
    </row>
    <row r="4681" spans="1:31" hidden="1" x14ac:dyDescent="0.3">
      <c r="A4681" s="3">
        <v>3588558040</v>
      </c>
      <c r="B4681" s="3" t="s">
        <v>10796</v>
      </c>
      <c r="C4681" s="3" t="s">
        <v>10796</v>
      </c>
      <c r="D4681" s="3">
        <v>81.095967798884303</v>
      </c>
      <c r="E4681" s="3" t="s">
        <v>10797</v>
      </c>
      <c r="F4681" s="3" t="s">
        <v>26</v>
      </c>
      <c r="G4681" s="3" t="s">
        <v>27</v>
      </c>
      <c r="H4681" s="3" t="s">
        <v>4</v>
      </c>
      <c r="I4681" s="3" t="s">
        <v>10790</v>
      </c>
      <c r="J4681" s="3" t="s">
        <v>26</v>
      </c>
      <c r="K4681" s="3" t="s">
        <v>27</v>
      </c>
      <c r="L4681" s="3" t="s">
        <v>4</v>
      </c>
      <c r="O4681" s="3" t="s">
        <v>9</v>
      </c>
      <c r="P4681" s="3" t="s">
        <v>4</v>
      </c>
      <c r="Q4681" s="3" t="s">
        <v>10</v>
      </c>
      <c r="V4681" t="str">
        <f t="shared" si="257"/>
        <v>Remove</v>
      </c>
      <c r="W4681"/>
      <c r="X4681"/>
      <c r="Y4681"/>
      <c r="Z4681"/>
      <c r="AA4681"/>
      <c r="AC4681"/>
      <c r="AE4681"/>
    </row>
    <row r="4682" spans="1:31" hidden="1" x14ac:dyDescent="0.3">
      <c r="A4682" s="3">
        <v>3588550040</v>
      </c>
      <c r="B4682" s="3" t="s">
        <v>10242</v>
      </c>
      <c r="C4682" s="3" t="s">
        <v>10242</v>
      </c>
      <c r="D4682" s="3">
        <v>72.734976343478607</v>
      </c>
      <c r="E4682" s="3" t="s">
        <v>10798</v>
      </c>
      <c r="F4682" s="3" t="s">
        <v>83</v>
      </c>
      <c r="G4682" s="3" t="s">
        <v>159</v>
      </c>
      <c r="H4682" s="3" t="s">
        <v>4</v>
      </c>
      <c r="I4682" s="3" t="s">
        <v>8253</v>
      </c>
      <c r="J4682" s="3" t="s">
        <v>83</v>
      </c>
      <c r="K4682" s="3" t="s">
        <v>159</v>
      </c>
      <c r="L4682" s="3" t="s">
        <v>4</v>
      </c>
      <c r="N4682" s="3" t="s">
        <v>10799</v>
      </c>
      <c r="O4682" s="3" t="s">
        <v>9</v>
      </c>
      <c r="P4682" s="3" t="s">
        <v>4</v>
      </c>
      <c r="Q4682" s="3" t="s">
        <v>10</v>
      </c>
      <c r="V4682" t="str">
        <f t="shared" si="257"/>
        <v>Remove</v>
      </c>
      <c r="W4682"/>
      <c r="X4682"/>
      <c r="Y4682"/>
      <c r="Z4682"/>
      <c r="AA4682"/>
      <c r="AC4682"/>
      <c r="AE4682"/>
    </row>
    <row r="4683" spans="1:31" hidden="1" x14ac:dyDescent="0.3">
      <c r="A4683" s="3">
        <v>3588542040</v>
      </c>
      <c r="B4683" s="3" t="s">
        <v>10242</v>
      </c>
      <c r="C4683" s="3" t="s">
        <v>10242</v>
      </c>
      <c r="D4683" s="3">
        <v>75.559635618953493</v>
      </c>
      <c r="E4683" s="3" t="s">
        <v>10800</v>
      </c>
      <c r="F4683" s="3" t="s">
        <v>83</v>
      </c>
      <c r="G4683" s="3" t="s">
        <v>159</v>
      </c>
      <c r="H4683" s="3" t="s">
        <v>4</v>
      </c>
      <c r="I4683" s="3" t="s">
        <v>8253</v>
      </c>
      <c r="J4683" s="3" t="s">
        <v>83</v>
      </c>
      <c r="K4683" s="3" t="s">
        <v>159</v>
      </c>
      <c r="L4683" s="3" t="s">
        <v>4</v>
      </c>
      <c r="N4683" s="3" t="s">
        <v>10799</v>
      </c>
      <c r="O4683" s="3" t="s">
        <v>9</v>
      </c>
      <c r="P4683" s="3" t="s">
        <v>4</v>
      </c>
      <c r="Q4683" s="3" t="s">
        <v>10</v>
      </c>
      <c r="V4683" t="str">
        <f t="shared" si="257"/>
        <v>Remove</v>
      </c>
      <c r="W4683"/>
      <c r="X4683"/>
      <c r="Y4683"/>
      <c r="Z4683"/>
      <c r="AA4683"/>
      <c r="AC4683"/>
      <c r="AE4683"/>
    </row>
    <row r="4684" spans="1:31" hidden="1" x14ac:dyDescent="0.3">
      <c r="A4684" s="3">
        <v>3588504040</v>
      </c>
      <c r="B4684" s="3" t="s">
        <v>10242</v>
      </c>
      <c r="C4684" s="3" t="s">
        <v>10242</v>
      </c>
      <c r="D4684" s="3">
        <v>70.368348711338498</v>
      </c>
      <c r="E4684" s="3" t="s">
        <v>10801</v>
      </c>
      <c r="F4684" s="3" t="s">
        <v>13</v>
      </c>
      <c r="G4684" s="3" t="s">
        <v>74</v>
      </c>
      <c r="H4684" s="3" t="s">
        <v>107</v>
      </c>
      <c r="I4684" s="3" t="s">
        <v>10561</v>
      </c>
      <c r="J4684" s="3" t="s">
        <v>13</v>
      </c>
      <c r="K4684" s="3" t="s">
        <v>74</v>
      </c>
      <c r="L4684" s="3" t="s">
        <v>3452</v>
      </c>
      <c r="M4684" s="3" t="s">
        <v>436</v>
      </c>
      <c r="N4684" s="3" t="s">
        <v>10562</v>
      </c>
      <c r="O4684" s="3" t="s">
        <v>9</v>
      </c>
      <c r="P4684" s="3" t="s">
        <v>107</v>
      </c>
      <c r="Q4684" s="3" t="s">
        <v>10</v>
      </c>
      <c r="V4684" t="str">
        <f t="shared" si="257"/>
        <v>Remove</v>
      </c>
      <c r="W4684"/>
      <c r="X4684"/>
      <c r="Y4684"/>
      <c r="Z4684"/>
      <c r="AA4684"/>
      <c r="AC4684"/>
      <c r="AE4684"/>
    </row>
    <row r="4685" spans="1:31" hidden="1" x14ac:dyDescent="0.3">
      <c r="A4685" s="3">
        <v>3588221040</v>
      </c>
      <c r="B4685" s="3" t="s">
        <v>10242</v>
      </c>
      <c r="C4685" s="3" t="s">
        <v>10242</v>
      </c>
      <c r="D4685" s="3">
        <v>101.44763787868099</v>
      </c>
      <c r="E4685" s="3" t="s">
        <v>2400</v>
      </c>
      <c r="F4685" s="3" t="s">
        <v>18</v>
      </c>
      <c r="G4685" s="3" t="s">
        <v>319</v>
      </c>
      <c r="H4685" s="3" t="s">
        <v>4</v>
      </c>
      <c r="I4685" s="3" t="s">
        <v>10802</v>
      </c>
      <c r="J4685" s="3" t="s">
        <v>18</v>
      </c>
      <c r="K4685" s="3" t="s">
        <v>19</v>
      </c>
      <c r="L4685" s="3" t="s">
        <v>4</v>
      </c>
      <c r="O4685" s="3" t="s">
        <v>9</v>
      </c>
      <c r="P4685" s="3" t="s">
        <v>4</v>
      </c>
      <c r="Q4685" s="3" t="s">
        <v>10</v>
      </c>
      <c r="V4685" t="str">
        <f t="shared" si="257"/>
        <v>Remove</v>
      </c>
      <c r="W4685"/>
      <c r="X4685"/>
      <c r="Y4685"/>
      <c r="Z4685"/>
      <c r="AA4685"/>
      <c r="AC4685"/>
      <c r="AE4685"/>
    </row>
    <row r="4686" spans="1:31" hidden="1" x14ac:dyDescent="0.3">
      <c r="A4686" s="3">
        <v>3350978040</v>
      </c>
      <c r="B4686" s="3" t="s">
        <v>10803</v>
      </c>
      <c r="C4686" s="3" t="s">
        <v>10803</v>
      </c>
      <c r="D4686" s="3">
        <v>106.678045658204</v>
      </c>
      <c r="E4686" s="3" t="s">
        <v>10804</v>
      </c>
      <c r="F4686" s="3" t="s">
        <v>6</v>
      </c>
      <c r="G4686" s="3" t="s">
        <v>117</v>
      </c>
      <c r="H4686" s="3" t="s">
        <v>49</v>
      </c>
      <c r="I4686" s="3" t="s">
        <v>25</v>
      </c>
      <c r="J4686" s="3" t="s">
        <v>26</v>
      </c>
      <c r="K4686" s="3" t="s">
        <v>27</v>
      </c>
      <c r="L4686" s="3" t="s">
        <v>49</v>
      </c>
      <c r="N4686" s="3" t="s">
        <v>10805</v>
      </c>
      <c r="O4686" s="3" t="s">
        <v>9</v>
      </c>
      <c r="P4686" s="3" t="s">
        <v>49</v>
      </c>
      <c r="Q4686" s="3" t="s">
        <v>10</v>
      </c>
      <c r="V4686" t="str">
        <f t="shared" si="257"/>
        <v>Remove</v>
      </c>
      <c r="W4686"/>
      <c r="X4686"/>
      <c r="Y4686"/>
      <c r="Z4686"/>
      <c r="AA4686"/>
      <c r="AC4686"/>
      <c r="AE4686"/>
    </row>
    <row r="4687" spans="1:31" hidden="1" x14ac:dyDescent="0.3">
      <c r="A4687" s="3">
        <v>3590444040</v>
      </c>
      <c r="B4687" s="3" t="s">
        <v>10806</v>
      </c>
      <c r="C4687" s="3" t="s">
        <v>10806</v>
      </c>
      <c r="D4687" s="3">
        <v>61.987411787144801</v>
      </c>
      <c r="E4687" s="3" t="s">
        <v>10807</v>
      </c>
      <c r="F4687" s="3" t="s">
        <v>13</v>
      </c>
      <c r="G4687" s="3" t="s">
        <v>14</v>
      </c>
      <c r="H4687" s="3" t="s">
        <v>49</v>
      </c>
      <c r="I4687" s="3" t="s">
        <v>10808</v>
      </c>
      <c r="J4687" s="3" t="s">
        <v>26</v>
      </c>
      <c r="K4687" s="3" t="s">
        <v>27</v>
      </c>
      <c r="L4687" s="3" t="s">
        <v>49</v>
      </c>
      <c r="M4687" s="3" t="s">
        <v>10809</v>
      </c>
      <c r="N4687" s="3" t="s">
        <v>2539</v>
      </c>
      <c r="O4687" s="3" t="s">
        <v>9</v>
      </c>
      <c r="P4687" s="3" t="s">
        <v>49</v>
      </c>
      <c r="Q4687" s="3" t="s">
        <v>10</v>
      </c>
      <c r="V4687" t="str">
        <f t="shared" si="257"/>
        <v>Remove</v>
      </c>
      <c r="W4687"/>
      <c r="X4687"/>
      <c r="Y4687"/>
      <c r="Z4687"/>
      <c r="AA4687"/>
      <c r="AC4687"/>
      <c r="AE4687"/>
    </row>
    <row r="4688" spans="1:31" hidden="1" x14ac:dyDescent="0.3">
      <c r="A4688" s="3">
        <v>3589951040</v>
      </c>
      <c r="B4688" s="3" t="s">
        <v>10806</v>
      </c>
      <c r="C4688" s="3" t="s">
        <v>10806</v>
      </c>
      <c r="D4688" s="3">
        <v>86.374798882208495</v>
      </c>
      <c r="E4688" s="3" t="s">
        <v>10810</v>
      </c>
      <c r="F4688" s="3" t="s">
        <v>26</v>
      </c>
      <c r="G4688" s="3" t="s">
        <v>198</v>
      </c>
      <c r="H4688" s="3" t="s">
        <v>4</v>
      </c>
      <c r="I4688" s="3" t="s">
        <v>25</v>
      </c>
      <c r="J4688" s="3" t="s">
        <v>26</v>
      </c>
      <c r="K4688" s="3" t="s">
        <v>27</v>
      </c>
      <c r="L4688" s="3" t="s">
        <v>4</v>
      </c>
      <c r="O4688" s="3" t="s">
        <v>9</v>
      </c>
      <c r="P4688" s="3" t="s">
        <v>4</v>
      </c>
      <c r="Q4688" s="3" t="s">
        <v>10</v>
      </c>
      <c r="V4688" t="str">
        <f t="shared" si="257"/>
        <v>Remove</v>
      </c>
      <c r="W4688"/>
      <c r="X4688"/>
      <c r="Y4688"/>
      <c r="Z4688"/>
      <c r="AA4688"/>
      <c r="AC4688"/>
      <c r="AE4688"/>
    </row>
    <row r="4689" spans="1:31" hidden="1" x14ac:dyDescent="0.3">
      <c r="A4689" s="3">
        <v>3589847040</v>
      </c>
      <c r="B4689" s="3" t="s">
        <v>10806</v>
      </c>
      <c r="C4689" s="3" t="s">
        <v>10806</v>
      </c>
      <c r="D4689" s="3">
        <v>83.366272593337897</v>
      </c>
      <c r="E4689" s="3" t="s">
        <v>10811</v>
      </c>
      <c r="F4689" s="3" t="s">
        <v>26</v>
      </c>
      <c r="G4689" s="3" t="s">
        <v>198</v>
      </c>
      <c r="H4689" s="3" t="s">
        <v>127</v>
      </c>
      <c r="I4689" s="3" t="s">
        <v>10812</v>
      </c>
      <c r="J4689" s="3" t="s">
        <v>26</v>
      </c>
      <c r="K4689" s="3" t="s">
        <v>175</v>
      </c>
      <c r="L4689" s="3" t="s">
        <v>127</v>
      </c>
      <c r="O4689" s="3" t="s">
        <v>9</v>
      </c>
      <c r="P4689" s="3" t="s">
        <v>127</v>
      </c>
      <c r="Q4689" s="3" t="s">
        <v>10</v>
      </c>
      <c r="V4689" t="str">
        <f t="shared" si="257"/>
        <v>Remove</v>
      </c>
      <c r="W4689"/>
      <c r="X4689"/>
      <c r="Y4689"/>
      <c r="Z4689"/>
      <c r="AA4689"/>
      <c r="AC4689"/>
      <c r="AE4689"/>
    </row>
    <row r="4690" spans="1:31" hidden="1" x14ac:dyDescent="0.3">
      <c r="A4690" s="3">
        <v>3590688040</v>
      </c>
      <c r="B4690" s="3" t="s">
        <v>10628</v>
      </c>
      <c r="C4690" s="3" t="s">
        <v>10628</v>
      </c>
      <c r="D4690" s="3">
        <v>187.36871823828301</v>
      </c>
      <c r="E4690" s="3" t="s">
        <v>10813</v>
      </c>
      <c r="F4690" s="3" t="s">
        <v>2</v>
      </c>
      <c r="G4690" s="3" t="s">
        <v>3</v>
      </c>
      <c r="H4690" s="3" t="s">
        <v>4</v>
      </c>
      <c r="I4690" s="3" t="s">
        <v>10814</v>
      </c>
      <c r="J4690" s="3" t="s">
        <v>26</v>
      </c>
      <c r="K4690" s="3" t="s">
        <v>72</v>
      </c>
      <c r="L4690" s="3" t="s">
        <v>4</v>
      </c>
      <c r="N4690" s="3" t="s">
        <v>10815</v>
      </c>
      <c r="O4690" s="3" t="s">
        <v>9</v>
      </c>
      <c r="P4690" s="3" t="s">
        <v>4</v>
      </c>
      <c r="Q4690" s="3" t="s">
        <v>10</v>
      </c>
      <c r="V4690" t="str">
        <f t="shared" si="257"/>
        <v>Remove</v>
      </c>
      <c r="W4690"/>
      <c r="X4690"/>
      <c r="Y4690"/>
      <c r="Z4690"/>
      <c r="AA4690"/>
      <c r="AC4690"/>
      <c r="AE4690"/>
    </row>
    <row r="4691" spans="1:31" hidden="1" x14ac:dyDescent="0.3">
      <c r="A4691" s="3">
        <v>3592544040</v>
      </c>
      <c r="B4691" s="3" t="s">
        <v>10816</v>
      </c>
      <c r="C4691" s="3" t="s">
        <v>10817</v>
      </c>
      <c r="D4691" s="3">
        <v>100</v>
      </c>
      <c r="E4691" s="3" t="s">
        <v>10818</v>
      </c>
      <c r="F4691" s="3" t="s">
        <v>6</v>
      </c>
      <c r="G4691" s="3" t="s">
        <v>7</v>
      </c>
      <c r="H4691" s="3" t="s">
        <v>127</v>
      </c>
      <c r="I4691" s="3" t="s">
        <v>10819</v>
      </c>
      <c r="J4691" s="3" t="s">
        <v>26</v>
      </c>
      <c r="K4691" s="3" t="s">
        <v>27</v>
      </c>
      <c r="L4691" s="3" t="s">
        <v>127</v>
      </c>
      <c r="O4691" s="3" t="s">
        <v>9</v>
      </c>
      <c r="P4691" s="3" t="s">
        <v>127</v>
      </c>
      <c r="Q4691" s="3" t="s">
        <v>10</v>
      </c>
      <c r="V4691" t="str">
        <f t="shared" si="257"/>
        <v>Remove</v>
      </c>
      <c r="W4691"/>
      <c r="X4691"/>
      <c r="Y4691"/>
      <c r="Z4691"/>
      <c r="AA4691"/>
      <c r="AC4691"/>
      <c r="AE4691"/>
    </row>
    <row r="4692" spans="1:31" hidden="1" x14ac:dyDescent="0.3">
      <c r="A4692" s="3">
        <v>3592360040</v>
      </c>
      <c r="B4692" s="3" t="s">
        <v>10816</v>
      </c>
      <c r="C4692" s="3" t="s">
        <v>10816</v>
      </c>
      <c r="D4692" s="3">
        <v>280</v>
      </c>
      <c r="E4692" s="3" t="s">
        <v>10820</v>
      </c>
      <c r="F4692" s="3" t="s">
        <v>83</v>
      </c>
      <c r="G4692" s="3" t="s">
        <v>84</v>
      </c>
      <c r="H4692" s="3" t="s">
        <v>107</v>
      </c>
      <c r="I4692" s="3" t="s">
        <v>10821</v>
      </c>
      <c r="J4692" s="3" t="s">
        <v>83</v>
      </c>
      <c r="K4692" s="3" t="s">
        <v>84</v>
      </c>
      <c r="L4692" s="3" t="s">
        <v>107</v>
      </c>
      <c r="M4692" s="3" t="s">
        <v>436</v>
      </c>
      <c r="N4692" s="3" t="s">
        <v>139</v>
      </c>
      <c r="O4692" s="3" t="s">
        <v>9</v>
      </c>
      <c r="P4692" s="3" t="s">
        <v>107</v>
      </c>
      <c r="Q4692" s="3" t="s">
        <v>10</v>
      </c>
      <c r="V4692" t="str">
        <f t="shared" si="257"/>
        <v>Remove</v>
      </c>
      <c r="W4692"/>
      <c r="X4692"/>
      <c r="Y4692"/>
      <c r="Z4692"/>
      <c r="AA4692"/>
      <c r="AC4692"/>
      <c r="AE4692"/>
    </row>
    <row r="4693" spans="1:31" hidden="1" x14ac:dyDescent="0.3">
      <c r="A4693" s="3">
        <v>3592138040</v>
      </c>
      <c r="B4693" s="3" t="s">
        <v>10816</v>
      </c>
      <c r="C4693" s="3" t="s">
        <v>10816</v>
      </c>
      <c r="D4693" s="3">
        <v>50.0924240500078</v>
      </c>
      <c r="E4693" s="3" t="s">
        <v>10596</v>
      </c>
      <c r="F4693" s="3" t="s">
        <v>26</v>
      </c>
      <c r="G4693" s="3" t="s">
        <v>27</v>
      </c>
      <c r="H4693" s="3" t="s">
        <v>4</v>
      </c>
      <c r="I4693" s="3" t="s">
        <v>10822</v>
      </c>
      <c r="J4693" s="3" t="s">
        <v>83</v>
      </c>
      <c r="K4693" s="3" t="s">
        <v>84</v>
      </c>
      <c r="L4693" s="3" t="s">
        <v>4</v>
      </c>
      <c r="O4693" s="3" t="s">
        <v>9</v>
      </c>
      <c r="P4693" s="3" t="s">
        <v>4</v>
      </c>
      <c r="Q4693" s="3" t="s">
        <v>10</v>
      </c>
      <c r="V4693" t="str">
        <f t="shared" si="257"/>
        <v>Remove</v>
      </c>
      <c r="W4693"/>
      <c r="X4693"/>
      <c r="Y4693"/>
      <c r="Z4693"/>
      <c r="AA4693"/>
      <c r="AC4693"/>
      <c r="AE4693"/>
    </row>
    <row r="4694" spans="1:31" ht="28.8" x14ac:dyDescent="0.3">
      <c r="A4694" s="3">
        <v>3591383040</v>
      </c>
      <c r="B4694" s="3" t="s">
        <v>10816</v>
      </c>
      <c r="C4694" s="3" t="s">
        <v>10823</v>
      </c>
      <c r="D4694" s="3">
        <v>2542.0196173018198</v>
      </c>
      <c r="E4694" s="3" t="s">
        <v>10824</v>
      </c>
      <c r="F4694" s="3" t="s">
        <v>6</v>
      </c>
      <c r="G4694" s="3" t="s">
        <v>34</v>
      </c>
      <c r="H4694" s="3" t="s">
        <v>16004</v>
      </c>
      <c r="I4694" s="3" t="s">
        <v>9493</v>
      </c>
      <c r="J4694" s="3" t="s">
        <v>6</v>
      </c>
      <c r="K4694" s="3" t="s">
        <v>34</v>
      </c>
      <c r="L4694" s="3" t="s">
        <v>4</v>
      </c>
      <c r="M4694" s="3" t="s">
        <v>687</v>
      </c>
      <c r="N4694" s="3" t="s">
        <v>6432</v>
      </c>
      <c r="O4694" s="3" t="s">
        <v>9</v>
      </c>
      <c r="P4694" s="3" t="s">
        <v>4</v>
      </c>
      <c r="Q4694" s="3" t="s">
        <v>10</v>
      </c>
      <c r="R4694" s="2" t="s">
        <v>321</v>
      </c>
      <c r="S4694" s="3">
        <v>39.17</v>
      </c>
      <c r="T4694" s="3">
        <v>39.17</v>
      </c>
      <c r="U4694" s="3">
        <v>42.46</v>
      </c>
      <c r="V4694" s="3" t="str">
        <f t="shared" si="257"/>
        <v>Keep</v>
      </c>
      <c r="W4694" s="2" t="str">
        <f>MID(B4694, 5, 11)</f>
        <v>Jun 19 2020</v>
      </c>
      <c r="X4694" s="3">
        <f t="shared" ref="X4694" si="258">VALUE(RIGHT(W4694,4))</f>
        <v>2020</v>
      </c>
      <c r="Y4694" s="2" t="str">
        <f>H4694&amp;X4694</f>
        <v>china2020</v>
      </c>
      <c r="Z4694" s="1" t="s">
        <v>16104</v>
      </c>
      <c r="AA4694" s="1">
        <f>IFERROR(VLOOKUP(Z4694, RISKSHEET!$A$2:$G$1000, 4, FALSE), "Missing")</f>
        <v>-0.102505102753639</v>
      </c>
      <c r="AB4694">
        <f>IFERROR(VLOOKUP(Z4694, RISKSHEET!$A$2:$G$1000, 5, FALSE), "Missing")</f>
        <v>-0.47412785887718201</v>
      </c>
      <c r="AC4694" s="1">
        <f>IFERROR(VLOOKUP(Z4694, RISKSHEET!$A$2:$G$1000, 6, FALSE), "Missing")</f>
        <v>0.64397168159484897</v>
      </c>
      <c r="AD4694" t="str">
        <f>_xlfn.XLOOKUP(Z4694, CREDITRATING!I:I, CREDITRATING!E:E, "Missing")</f>
        <v>A+</v>
      </c>
      <c r="AE4694" s="1">
        <f>_xlfn.XLOOKUP(Z4694, CREDITRATING!I:I, CREDITRATING!F:F, "Missing")</f>
        <v>5</v>
      </c>
    </row>
    <row r="4695" spans="1:31" hidden="1" x14ac:dyDescent="0.3">
      <c r="A4695" s="3">
        <v>3571049040</v>
      </c>
      <c r="B4695" s="3" t="s">
        <v>10816</v>
      </c>
      <c r="C4695" s="3" t="s">
        <v>10816</v>
      </c>
      <c r="D4695" s="3">
        <v>73.001453385824604</v>
      </c>
      <c r="E4695" s="3" t="s">
        <v>10825</v>
      </c>
      <c r="F4695" s="3" t="s">
        <v>23</v>
      </c>
      <c r="G4695" s="3" t="s">
        <v>24</v>
      </c>
      <c r="H4695" s="3" t="s">
        <v>4</v>
      </c>
      <c r="I4695" s="3" t="s">
        <v>6846</v>
      </c>
      <c r="J4695" s="3" t="s">
        <v>83</v>
      </c>
      <c r="K4695" s="3" t="s">
        <v>84</v>
      </c>
      <c r="L4695" s="3" t="s">
        <v>4</v>
      </c>
      <c r="O4695" s="3" t="s">
        <v>9</v>
      </c>
      <c r="P4695" s="3" t="s">
        <v>4</v>
      </c>
      <c r="Q4695" s="3" t="s">
        <v>10</v>
      </c>
      <c r="V4695" t="str">
        <f t="shared" si="257"/>
        <v>Remove</v>
      </c>
      <c r="W4695"/>
      <c r="X4695"/>
      <c r="Y4695"/>
      <c r="Z4695"/>
      <c r="AA4695"/>
      <c r="AC4695"/>
      <c r="AE4695"/>
    </row>
    <row r="4696" spans="1:31" hidden="1" x14ac:dyDescent="0.3">
      <c r="A4696" s="3">
        <v>2516555040</v>
      </c>
      <c r="B4696" s="3" t="s">
        <v>10816</v>
      </c>
      <c r="C4696" s="3" t="s">
        <v>10816</v>
      </c>
      <c r="D4696" s="3">
        <v>154.36217405417099</v>
      </c>
      <c r="E4696" s="3" t="s">
        <v>10826</v>
      </c>
      <c r="F4696" s="3" t="s">
        <v>6</v>
      </c>
      <c r="G4696" s="3" t="s">
        <v>79</v>
      </c>
      <c r="H4696" s="3" t="s">
        <v>127</v>
      </c>
      <c r="I4696" s="3" t="s">
        <v>10827</v>
      </c>
      <c r="J4696" s="3" t="s">
        <v>6</v>
      </c>
      <c r="K4696" s="3" t="s">
        <v>34</v>
      </c>
      <c r="L4696" s="3" t="s">
        <v>127</v>
      </c>
      <c r="M4696" s="3" t="s">
        <v>541</v>
      </c>
      <c r="O4696" s="3" t="s">
        <v>9</v>
      </c>
      <c r="P4696" s="3" t="s">
        <v>127</v>
      </c>
      <c r="Q4696" s="3" t="s">
        <v>10</v>
      </c>
      <c r="V4696" t="str">
        <f t="shared" si="257"/>
        <v>Remove</v>
      </c>
      <c r="W4696"/>
      <c r="X4696"/>
      <c r="Y4696"/>
      <c r="Z4696"/>
      <c r="AA4696"/>
      <c r="AC4696"/>
      <c r="AE4696"/>
    </row>
    <row r="4697" spans="1:31" ht="28.8" x14ac:dyDescent="0.3">
      <c r="A4697" s="3">
        <v>3623042040</v>
      </c>
      <c r="B4697" s="3" t="s">
        <v>10828</v>
      </c>
      <c r="C4697" s="3" t="s">
        <v>10828</v>
      </c>
      <c r="D4697" s="3">
        <v>187.80650638120301</v>
      </c>
      <c r="E4697" s="3" t="s">
        <v>4999</v>
      </c>
      <c r="F4697" s="3" t="s">
        <v>26</v>
      </c>
      <c r="G4697" s="3" t="s">
        <v>364</v>
      </c>
      <c r="H4697" s="3" t="s">
        <v>16004</v>
      </c>
      <c r="I4697" s="3" t="s">
        <v>25</v>
      </c>
      <c r="J4697" s="3" t="s">
        <v>26</v>
      </c>
      <c r="K4697" s="3" t="s">
        <v>27</v>
      </c>
      <c r="L4697" s="3" t="s">
        <v>4</v>
      </c>
      <c r="M4697" s="3" t="s">
        <v>2539</v>
      </c>
      <c r="O4697" s="3" t="s">
        <v>9</v>
      </c>
      <c r="P4697" s="3" t="s">
        <v>4</v>
      </c>
      <c r="Q4697" s="3" t="s">
        <v>10</v>
      </c>
      <c r="R4697" s="2" t="s">
        <v>194</v>
      </c>
      <c r="S4697" s="3">
        <v>35.770000000000003</v>
      </c>
      <c r="T4697" s="3">
        <v>32.54</v>
      </c>
      <c r="U4697" s="3">
        <v>22.74</v>
      </c>
      <c r="V4697" s="3" t="str">
        <f t="shared" si="257"/>
        <v>Keep</v>
      </c>
      <c r="W4697" s="2" t="str">
        <f>MID(B4697, 5, 11)</f>
        <v>Jun 22 2020</v>
      </c>
      <c r="X4697" s="3">
        <f t="shared" ref="X4697" si="259">VALUE(RIGHT(W4697,4))</f>
        <v>2020</v>
      </c>
      <c r="Y4697" s="2" t="str">
        <f>H4697&amp;X4697</f>
        <v>china2020</v>
      </c>
      <c r="Z4697" s="1" t="s">
        <v>16104</v>
      </c>
      <c r="AA4697" s="1">
        <f>IFERROR(VLOOKUP(Z4697, RISKSHEET!$A$2:$G$1000, 4, FALSE), "Missing")</f>
        <v>-0.102505102753639</v>
      </c>
      <c r="AB4697">
        <f>IFERROR(VLOOKUP(Z4697, RISKSHEET!$A$2:$G$1000, 5, FALSE), "Missing")</f>
        <v>-0.47412785887718201</v>
      </c>
      <c r="AC4697" s="1">
        <f>IFERROR(VLOOKUP(Z4697, RISKSHEET!$A$2:$G$1000, 6, FALSE), "Missing")</f>
        <v>0.64397168159484897</v>
      </c>
      <c r="AD4697" t="str">
        <f>_xlfn.XLOOKUP(Z4697, CREDITRATING!I:I, CREDITRATING!E:E, "Missing")</f>
        <v>A+</v>
      </c>
      <c r="AE4697" s="1">
        <f>_xlfn.XLOOKUP(Z4697, CREDITRATING!I:I, CREDITRATING!F:F, "Missing")</f>
        <v>5</v>
      </c>
    </row>
    <row r="4698" spans="1:31" hidden="1" x14ac:dyDescent="0.3">
      <c r="A4698" s="3">
        <v>3593746040</v>
      </c>
      <c r="B4698" s="3" t="s">
        <v>10829</v>
      </c>
      <c r="C4698" s="3" t="s">
        <v>10830</v>
      </c>
      <c r="D4698" s="3">
        <v>56.913839598325403</v>
      </c>
      <c r="E4698" s="3" t="s">
        <v>10831</v>
      </c>
      <c r="F4698" s="3" t="s">
        <v>18</v>
      </c>
      <c r="G4698" s="3" t="s">
        <v>319</v>
      </c>
      <c r="H4698" s="3" t="s">
        <v>4</v>
      </c>
      <c r="I4698" s="3" t="s">
        <v>10832</v>
      </c>
      <c r="J4698" s="3" t="s">
        <v>18</v>
      </c>
      <c r="K4698" s="3" t="s">
        <v>186</v>
      </c>
      <c r="L4698" s="3" t="s">
        <v>4</v>
      </c>
      <c r="O4698" s="3" t="s">
        <v>9</v>
      </c>
      <c r="P4698" s="3" t="s">
        <v>4</v>
      </c>
      <c r="Q4698" s="3" t="s">
        <v>10</v>
      </c>
      <c r="V4698" t="str">
        <f t="shared" si="257"/>
        <v>Remove</v>
      </c>
      <c r="W4698"/>
      <c r="X4698"/>
      <c r="Y4698"/>
      <c r="Z4698"/>
      <c r="AA4698"/>
      <c r="AC4698"/>
      <c r="AE4698"/>
    </row>
    <row r="4699" spans="1:31" hidden="1" x14ac:dyDescent="0.3">
      <c r="A4699" s="3">
        <v>3593166040</v>
      </c>
      <c r="B4699" s="3" t="s">
        <v>10829</v>
      </c>
      <c r="C4699" s="3" t="s">
        <v>10829</v>
      </c>
      <c r="D4699" s="3">
        <v>157.42708095346899</v>
      </c>
      <c r="E4699" s="3" t="s">
        <v>10833</v>
      </c>
      <c r="F4699" s="3" t="s">
        <v>6</v>
      </c>
      <c r="G4699" s="3" t="s">
        <v>7</v>
      </c>
      <c r="H4699" s="3" t="s">
        <v>49</v>
      </c>
      <c r="I4699" s="3" t="s">
        <v>25</v>
      </c>
      <c r="J4699" s="3" t="s">
        <v>26</v>
      </c>
      <c r="K4699" s="3" t="s">
        <v>27</v>
      </c>
      <c r="L4699" s="3" t="s">
        <v>211</v>
      </c>
      <c r="O4699" s="3" t="s">
        <v>9</v>
      </c>
      <c r="P4699" s="3" t="s">
        <v>49</v>
      </c>
      <c r="Q4699" s="3" t="s">
        <v>10</v>
      </c>
      <c r="V4699" t="str">
        <f t="shared" si="257"/>
        <v>Remove</v>
      </c>
      <c r="W4699"/>
      <c r="X4699"/>
      <c r="Y4699"/>
      <c r="Z4699"/>
      <c r="AA4699"/>
      <c r="AC4699"/>
      <c r="AE4699"/>
    </row>
    <row r="4700" spans="1:31" hidden="1" x14ac:dyDescent="0.3">
      <c r="A4700" s="3">
        <v>3592555040</v>
      </c>
      <c r="B4700" s="3" t="s">
        <v>10829</v>
      </c>
      <c r="C4700" s="3" t="s">
        <v>10829</v>
      </c>
      <c r="D4700" s="3">
        <v>152.332974900252</v>
      </c>
      <c r="E4700" s="3" t="s">
        <v>10834</v>
      </c>
      <c r="F4700" s="3" t="s">
        <v>26</v>
      </c>
      <c r="G4700" s="3" t="s">
        <v>198</v>
      </c>
      <c r="H4700" s="3" t="s">
        <v>4</v>
      </c>
      <c r="I4700" s="3" t="s">
        <v>3865</v>
      </c>
      <c r="J4700" s="3" t="s">
        <v>13</v>
      </c>
      <c r="K4700" s="3" t="s">
        <v>155</v>
      </c>
      <c r="L4700" s="3" t="s">
        <v>4</v>
      </c>
      <c r="O4700" s="3" t="s">
        <v>9</v>
      </c>
      <c r="P4700" s="3" t="s">
        <v>4</v>
      </c>
      <c r="Q4700" s="3" t="s">
        <v>10</v>
      </c>
      <c r="V4700" t="str">
        <f t="shared" si="257"/>
        <v>Remove</v>
      </c>
      <c r="W4700"/>
      <c r="X4700"/>
      <c r="Y4700"/>
      <c r="Z4700"/>
      <c r="AA4700"/>
      <c r="AC4700"/>
      <c r="AE4700"/>
    </row>
    <row r="4701" spans="1:31" hidden="1" x14ac:dyDescent="0.3">
      <c r="A4701" s="3">
        <v>3592380040</v>
      </c>
      <c r="B4701" s="3" t="s">
        <v>10829</v>
      </c>
      <c r="C4701" s="3" t="s">
        <v>10829</v>
      </c>
      <c r="D4701" s="3">
        <v>65.633436147032995</v>
      </c>
      <c r="E4701" s="3" t="s">
        <v>6605</v>
      </c>
      <c r="F4701" s="3" t="s">
        <v>2</v>
      </c>
      <c r="G4701" s="3" t="s">
        <v>3</v>
      </c>
      <c r="H4701" s="3" t="s">
        <v>4</v>
      </c>
      <c r="I4701" s="3" t="s">
        <v>10835</v>
      </c>
      <c r="J4701" s="3" t="s">
        <v>26</v>
      </c>
      <c r="K4701" s="3" t="s">
        <v>27</v>
      </c>
      <c r="L4701" s="3" t="s">
        <v>4</v>
      </c>
      <c r="O4701" s="3" t="s">
        <v>9</v>
      </c>
      <c r="P4701" s="3" t="s">
        <v>4</v>
      </c>
      <c r="Q4701" s="3" t="s">
        <v>10</v>
      </c>
      <c r="V4701" t="str">
        <f t="shared" si="257"/>
        <v>Remove</v>
      </c>
      <c r="W4701"/>
      <c r="X4701"/>
      <c r="Y4701"/>
      <c r="Z4701"/>
      <c r="AA4701"/>
      <c r="AC4701"/>
      <c r="AE4701"/>
    </row>
    <row r="4702" spans="1:31" hidden="1" x14ac:dyDescent="0.3">
      <c r="A4702" s="3">
        <v>3587174040</v>
      </c>
      <c r="B4702" s="3" t="s">
        <v>10829</v>
      </c>
      <c r="C4702" s="3" t="s">
        <v>10829</v>
      </c>
      <c r="D4702" s="3">
        <v>609.31379660525204</v>
      </c>
      <c r="E4702" s="3" t="s">
        <v>10836</v>
      </c>
      <c r="F4702" s="3" t="s">
        <v>191</v>
      </c>
      <c r="G4702" s="3" t="s">
        <v>192</v>
      </c>
      <c r="H4702" s="3" t="s">
        <v>127</v>
      </c>
      <c r="I4702" s="3" t="s">
        <v>839</v>
      </c>
      <c r="J4702" s="3" t="s">
        <v>13</v>
      </c>
      <c r="K4702" s="3" t="s">
        <v>56</v>
      </c>
      <c r="L4702" s="3" t="s">
        <v>127</v>
      </c>
      <c r="N4702" s="3" t="s">
        <v>299</v>
      </c>
      <c r="O4702" s="3" t="s">
        <v>9</v>
      </c>
      <c r="P4702" s="3" t="s">
        <v>127</v>
      </c>
      <c r="Q4702" s="3" t="s">
        <v>10</v>
      </c>
      <c r="V4702" t="str">
        <f t="shared" si="257"/>
        <v>Remove</v>
      </c>
      <c r="W4702"/>
      <c r="X4702"/>
      <c r="Y4702"/>
      <c r="Z4702"/>
      <c r="AA4702"/>
      <c r="AC4702"/>
      <c r="AE4702"/>
    </row>
    <row r="4703" spans="1:31" hidden="1" x14ac:dyDescent="0.3">
      <c r="A4703" s="3">
        <v>3640768040</v>
      </c>
      <c r="B4703" s="3" t="s">
        <v>10837</v>
      </c>
      <c r="C4703" s="3" t="s">
        <v>10744</v>
      </c>
      <c r="D4703" s="3">
        <v>1246.3223115877299</v>
      </c>
      <c r="E4703" s="3" t="s">
        <v>10838</v>
      </c>
      <c r="F4703" s="3" t="s">
        <v>2</v>
      </c>
      <c r="G4703" s="3" t="s">
        <v>181</v>
      </c>
      <c r="H4703" s="3" t="s">
        <v>4</v>
      </c>
      <c r="I4703" s="3" t="s">
        <v>182</v>
      </c>
      <c r="J4703" s="3" t="s">
        <v>26</v>
      </c>
      <c r="K4703" s="3" t="s">
        <v>27</v>
      </c>
      <c r="L4703" s="3" t="s">
        <v>4</v>
      </c>
      <c r="O4703" s="3" t="s">
        <v>9</v>
      </c>
      <c r="P4703" s="3" t="s">
        <v>4</v>
      </c>
      <c r="Q4703" s="3" t="s">
        <v>10</v>
      </c>
      <c r="R4703" s="2" t="s">
        <v>28</v>
      </c>
      <c r="V4703" t="str">
        <f t="shared" si="257"/>
        <v>Remove</v>
      </c>
      <c r="W4703"/>
      <c r="X4703"/>
      <c r="Y4703"/>
      <c r="Z4703"/>
      <c r="AA4703"/>
      <c r="AC4703"/>
      <c r="AE4703"/>
    </row>
    <row r="4704" spans="1:31" hidden="1" x14ac:dyDescent="0.3">
      <c r="A4704" s="3">
        <v>3599646040</v>
      </c>
      <c r="B4704" s="3" t="s">
        <v>10839</v>
      </c>
      <c r="C4704" s="3" t="s">
        <v>10839</v>
      </c>
      <c r="D4704" s="3">
        <v>672.83368659036296</v>
      </c>
      <c r="E4704" s="3" t="s">
        <v>10840</v>
      </c>
      <c r="F4704" s="3" t="s">
        <v>2</v>
      </c>
      <c r="G4704" s="3" t="s">
        <v>208</v>
      </c>
      <c r="H4704" s="3" t="s">
        <v>4</v>
      </c>
      <c r="I4704" s="3" t="s">
        <v>10841</v>
      </c>
      <c r="J4704" s="3" t="s">
        <v>26</v>
      </c>
      <c r="K4704" s="3" t="s">
        <v>511</v>
      </c>
      <c r="L4704" s="3" t="s">
        <v>211</v>
      </c>
      <c r="N4704" s="3" t="s">
        <v>10214</v>
      </c>
      <c r="O4704" s="3" t="s">
        <v>9</v>
      </c>
      <c r="P4704" s="3" t="s">
        <v>4</v>
      </c>
      <c r="Q4704" s="3" t="s">
        <v>10</v>
      </c>
      <c r="V4704" t="str">
        <f t="shared" si="257"/>
        <v>Remove</v>
      </c>
      <c r="W4704"/>
      <c r="X4704"/>
      <c r="Y4704"/>
      <c r="Z4704"/>
      <c r="AA4704"/>
      <c r="AC4704"/>
      <c r="AE4704"/>
    </row>
    <row r="4705" spans="1:31" hidden="1" x14ac:dyDescent="0.3">
      <c r="A4705" s="3">
        <v>3595960040</v>
      </c>
      <c r="B4705" s="3" t="s">
        <v>10839</v>
      </c>
      <c r="C4705" s="3" t="s">
        <v>10839</v>
      </c>
      <c r="D4705" s="3">
        <v>165.500918468278</v>
      </c>
      <c r="E4705" s="3" t="s">
        <v>10842</v>
      </c>
      <c r="F4705" s="3" t="s">
        <v>98</v>
      </c>
      <c r="G4705" s="3" t="s">
        <v>99</v>
      </c>
      <c r="H4705" s="3" t="s">
        <v>4</v>
      </c>
      <c r="I4705" s="3" t="s">
        <v>4628</v>
      </c>
      <c r="J4705" s="3" t="s">
        <v>13</v>
      </c>
      <c r="K4705" s="3" t="s">
        <v>65</v>
      </c>
      <c r="L4705" s="3" t="s">
        <v>28</v>
      </c>
      <c r="M4705" s="3" t="s">
        <v>1002</v>
      </c>
      <c r="O4705" s="3" t="s">
        <v>9</v>
      </c>
      <c r="P4705" s="3" t="s">
        <v>4</v>
      </c>
      <c r="Q4705" s="3" t="s">
        <v>10</v>
      </c>
      <c r="V4705" t="str">
        <f t="shared" si="257"/>
        <v>Remove</v>
      </c>
      <c r="W4705"/>
      <c r="X4705"/>
      <c r="Y4705"/>
      <c r="Z4705"/>
      <c r="AA4705"/>
      <c r="AC4705"/>
      <c r="AE4705"/>
    </row>
    <row r="4706" spans="1:31" ht="28.8" x14ac:dyDescent="0.3">
      <c r="A4706" s="3">
        <v>3660792040</v>
      </c>
      <c r="B4706" s="3" t="s">
        <v>10843</v>
      </c>
      <c r="C4706" s="3" t="s">
        <v>10843</v>
      </c>
      <c r="D4706" s="3">
        <v>88.420770121761805</v>
      </c>
      <c r="E4706" s="3" t="s">
        <v>4614</v>
      </c>
      <c r="F4706" s="3" t="s">
        <v>6</v>
      </c>
      <c r="G4706" s="3" t="s">
        <v>117</v>
      </c>
      <c r="H4706" s="3" t="s">
        <v>16004</v>
      </c>
      <c r="I4706" s="3" t="s">
        <v>16041</v>
      </c>
      <c r="J4706" s="3" t="s">
        <v>6</v>
      </c>
      <c r="K4706" s="3" t="s">
        <v>117</v>
      </c>
      <c r="L4706" s="3" t="s">
        <v>4</v>
      </c>
      <c r="O4706" s="3" t="s">
        <v>9</v>
      </c>
      <c r="P4706" s="3" t="s">
        <v>4</v>
      </c>
      <c r="Q4706" s="3" t="s">
        <v>10</v>
      </c>
      <c r="R4706" s="2" t="s">
        <v>321</v>
      </c>
      <c r="S4706" s="3">
        <v>-16.059999999999999</v>
      </c>
      <c r="T4706" s="3">
        <v>-19.350000000000001</v>
      </c>
      <c r="U4706" s="3">
        <v>-21.4</v>
      </c>
      <c r="V4706" s="3" t="str">
        <f t="shared" si="257"/>
        <v>Keep</v>
      </c>
      <c r="W4706" s="2" t="str">
        <f>MID(B4706, 5, 11)</f>
        <v>Jun 30 2020</v>
      </c>
      <c r="X4706" s="3">
        <f t="shared" ref="X4706" si="260">VALUE(RIGHT(W4706,4))</f>
        <v>2020</v>
      </c>
      <c r="Y4706" s="2" t="str">
        <f>H4706&amp;X4706</f>
        <v>china2020</v>
      </c>
      <c r="Z4706" s="1" t="s">
        <v>16104</v>
      </c>
      <c r="AA4706" s="1">
        <f>IFERROR(VLOOKUP(Z4706, RISKSHEET!$A$2:$G$1000, 4, FALSE), "Missing")</f>
        <v>-0.102505102753639</v>
      </c>
      <c r="AB4706">
        <f>IFERROR(VLOOKUP(Z4706, RISKSHEET!$A$2:$G$1000, 5, FALSE), "Missing")</f>
        <v>-0.47412785887718201</v>
      </c>
      <c r="AC4706" s="1">
        <f>IFERROR(VLOOKUP(Z4706, RISKSHEET!$A$2:$G$1000, 6, FALSE), "Missing")</f>
        <v>0.64397168159484897</v>
      </c>
      <c r="AD4706" t="str">
        <f>_xlfn.XLOOKUP(Z4706, CREDITRATING!I:I, CREDITRATING!E:E, "Missing")</f>
        <v>A+</v>
      </c>
      <c r="AE4706" s="1">
        <f>_xlfn.XLOOKUP(Z4706, CREDITRATING!I:I, CREDITRATING!F:F, "Missing")</f>
        <v>5</v>
      </c>
    </row>
    <row r="4707" spans="1:31" hidden="1" x14ac:dyDescent="0.3">
      <c r="A4707" s="3">
        <v>3596077040</v>
      </c>
      <c r="B4707" s="3" t="s">
        <v>10843</v>
      </c>
      <c r="C4707" s="3" t="s">
        <v>10843</v>
      </c>
      <c r="D4707" s="3">
        <v>91.635731841681505</v>
      </c>
      <c r="E4707" s="3" t="s">
        <v>10137</v>
      </c>
      <c r="F4707" s="3" t="s">
        <v>83</v>
      </c>
      <c r="G4707" s="3" t="s">
        <v>159</v>
      </c>
      <c r="H4707" s="3" t="s">
        <v>4</v>
      </c>
      <c r="I4707" s="3" t="s">
        <v>25</v>
      </c>
      <c r="J4707" s="3" t="s">
        <v>26</v>
      </c>
      <c r="K4707" s="3" t="s">
        <v>27</v>
      </c>
      <c r="L4707" s="3" t="s">
        <v>4</v>
      </c>
      <c r="O4707" s="3" t="s">
        <v>9</v>
      </c>
      <c r="P4707" s="3" t="s">
        <v>4</v>
      </c>
      <c r="Q4707" s="3" t="s">
        <v>10</v>
      </c>
      <c r="V4707" t="str">
        <f t="shared" si="257"/>
        <v>Remove</v>
      </c>
      <c r="W4707"/>
      <c r="X4707"/>
      <c r="Y4707"/>
      <c r="Z4707"/>
      <c r="AA4707"/>
      <c r="AC4707"/>
      <c r="AE4707"/>
    </row>
    <row r="4708" spans="1:31" ht="28.8" x14ac:dyDescent="0.3">
      <c r="A4708" s="3">
        <v>3596070040</v>
      </c>
      <c r="B4708" s="3" t="s">
        <v>10843</v>
      </c>
      <c r="C4708" s="3" t="s">
        <v>10843</v>
      </c>
      <c r="D4708" s="3">
        <v>83.240246348560603</v>
      </c>
      <c r="E4708" s="3" t="s">
        <v>10844</v>
      </c>
      <c r="F4708" s="3" t="s">
        <v>23</v>
      </c>
      <c r="G4708" s="3" t="s">
        <v>24</v>
      </c>
      <c r="H4708" s="3" t="s">
        <v>16004</v>
      </c>
      <c r="I4708" s="3" t="s">
        <v>10845</v>
      </c>
      <c r="J4708" s="3" t="s">
        <v>26</v>
      </c>
      <c r="K4708" s="3" t="s">
        <v>27</v>
      </c>
      <c r="L4708" s="3" t="s">
        <v>239</v>
      </c>
      <c r="O4708" s="3" t="s">
        <v>9</v>
      </c>
      <c r="P4708" s="3" t="s">
        <v>4</v>
      </c>
      <c r="Q4708" s="3" t="s">
        <v>10</v>
      </c>
      <c r="R4708" s="2" t="s">
        <v>239</v>
      </c>
      <c r="S4708" s="3">
        <v>99.44</v>
      </c>
      <c r="U4708" s="3">
        <v>275.88</v>
      </c>
      <c r="V4708" s="3" t="str">
        <f t="shared" si="257"/>
        <v>Keep</v>
      </c>
      <c r="W4708" s="2" t="str">
        <f>MID(B4708, 5, 11)</f>
        <v>Jun 30 2020</v>
      </c>
      <c r="X4708" s="3">
        <f t="shared" ref="X4708" si="261">VALUE(RIGHT(W4708,4))</f>
        <v>2020</v>
      </c>
      <c r="Y4708" s="2" t="str">
        <f>H4708&amp;X4708</f>
        <v>china2020</v>
      </c>
      <c r="Z4708" s="1" t="s">
        <v>16104</v>
      </c>
      <c r="AA4708" s="1">
        <f>IFERROR(VLOOKUP(Z4708, RISKSHEET!$A$2:$G$1000, 4, FALSE), "Missing")</f>
        <v>-0.102505102753639</v>
      </c>
      <c r="AB4708">
        <f>IFERROR(VLOOKUP(Z4708, RISKSHEET!$A$2:$G$1000, 5, FALSE), "Missing")</f>
        <v>-0.47412785887718201</v>
      </c>
      <c r="AC4708" s="1">
        <f>IFERROR(VLOOKUP(Z4708, RISKSHEET!$A$2:$G$1000, 6, FALSE), "Missing")</f>
        <v>0.64397168159484897</v>
      </c>
      <c r="AD4708" t="str">
        <f>_xlfn.XLOOKUP(Z4708, CREDITRATING!I:I, CREDITRATING!E:E, "Missing")</f>
        <v>A+</v>
      </c>
      <c r="AE4708" s="1">
        <f>_xlfn.XLOOKUP(Z4708, CREDITRATING!I:I, CREDITRATING!F:F, "Missing")</f>
        <v>5</v>
      </c>
    </row>
    <row r="4709" spans="1:31" hidden="1" x14ac:dyDescent="0.3">
      <c r="A4709" s="3">
        <v>3596059040</v>
      </c>
      <c r="B4709" s="3" t="s">
        <v>10843</v>
      </c>
      <c r="C4709" s="3" t="s">
        <v>10843</v>
      </c>
      <c r="D4709" s="3">
        <v>90.807695567421007</v>
      </c>
      <c r="E4709" s="3" t="s">
        <v>10846</v>
      </c>
      <c r="F4709" s="3" t="s">
        <v>2</v>
      </c>
      <c r="G4709" s="3" t="s">
        <v>3</v>
      </c>
      <c r="H4709" s="3" t="s">
        <v>4</v>
      </c>
      <c r="I4709" s="3" t="s">
        <v>3905</v>
      </c>
      <c r="J4709" s="3" t="s">
        <v>191</v>
      </c>
      <c r="K4709" s="3" t="s">
        <v>536</v>
      </c>
      <c r="L4709" s="3" t="s">
        <v>4</v>
      </c>
      <c r="O4709" s="3" t="s">
        <v>9</v>
      </c>
      <c r="P4709" s="3" t="s">
        <v>4</v>
      </c>
      <c r="Q4709" s="3" t="s">
        <v>10</v>
      </c>
      <c r="V4709" t="str">
        <f t="shared" si="257"/>
        <v>Remove</v>
      </c>
      <c r="W4709"/>
      <c r="X4709"/>
      <c r="Y4709"/>
      <c r="Z4709"/>
      <c r="AA4709"/>
      <c r="AC4709"/>
      <c r="AE4709"/>
    </row>
    <row r="4710" spans="1:31" ht="28.8" x14ac:dyDescent="0.3">
      <c r="A4710" s="3">
        <v>3595616040</v>
      </c>
      <c r="B4710" s="3" t="s">
        <v>10843</v>
      </c>
      <c r="C4710" s="3" t="s">
        <v>10843</v>
      </c>
      <c r="D4710" s="3">
        <v>1059.4118145605601</v>
      </c>
      <c r="E4710" s="3" t="s">
        <v>10847</v>
      </c>
      <c r="F4710" s="3" t="s">
        <v>62</v>
      </c>
      <c r="G4710" s="3" t="s">
        <v>210</v>
      </c>
      <c r="H4710" s="3" t="s">
        <v>16004</v>
      </c>
      <c r="I4710" s="3" t="s">
        <v>25</v>
      </c>
      <c r="J4710" s="3" t="s">
        <v>26</v>
      </c>
      <c r="K4710" s="3" t="s">
        <v>27</v>
      </c>
      <c r="L4710" s="3" t="s">
        <v>4</v>
      </c>
      <c r="O4710" s="3" t="s">
        <v>9</v>
      </c>
      <c r="P4710" s="3" t="s">
        <v>4</v>
      </c>
      <c r="Q4710" s="3" t="s">
        <v>10</v>
      </c>
      <c r="R4710" s="2" t="s">
        <v>2099</v>
      </c>
      <c r="S4710" s="3">
        <v>-24.02</v>
      </c>
      <c r="T4710" s="3">
        <v>-21.15</v>
      </c>
      <c r="U4710" s="3">
        <v>-19.760000000000002</v>
      </c>
      <c r="V4710" s="3" t="str">
        <f t="shared" si="257"/>
        <v>Keep</v>
      </c>
      <c r="W4710" s="2" t="str">
        <f>MID(B4710, 5, 11)</f>
        <v>Jun 30 2020</v>
      </c>
      <c r="X4710" s="3">
        <f t="shared" ref="X4710" si="262">VALUE(RIGHT(W4710,4))</f>
        <v>2020</v>
      </c>
      <c r="Y4710" s="2" t="str">
        <f>H4710&amp;X4710</f>
        <v>china2020</v>
      </c>
      <c r="Z4710" s="1" t="s">
        <v>16104</v>
      </c>
      <c r="AA4710" s="1">
        <f>IFERROR(VLOOKUP(Z4710, RISKSHEET!$A$2:$G$1000, 4, FALSE), "Missing")</f>
        <v>-0.102505102753639</v>
      </c>
      <c r="AB4710">
        <f>IFERROR(VLOOKUP(Z4710, RISKSHEET!$A$2:$G$1000, 5, FALSE), "Missing")</f>
        <v>-0.47412785887718201</v>
      </c>
      <c r="AC4710" s="1">
        <f>IFERROR(VLOOKUP(Z4710, RISKSHEET!$A$2:$G$1000, 6, FALSE), "Missing")</f>
        <v>0.64397168159484897</v>
      </c>
      <c r="AD4710" t="str">
        <f>_xlfn.XLOOKUP(Z4710, CREDITRATING!I:I, CREDITRATING!E:E, "Missing")</f>
        <v>A+</v>
      </c>
      <c r="AE4710" s="1">
        <f>_xlfn.XLOOKUP(Z4710, CREDITRATING!I:I, CREDITRATING!F:F, "Missing")</f>
        <v>5</v>
      </c>
    </row>
    <row r="4711" spans="1:31" hidden="1" x14ac:dyDescent="0.3">
      <c r="A4711" s="3">
        <v>3589821040</v>
      </c>
      <c r="B4711" s="3" t="s">
        <v>10843</v>
      </c>
      <c r="C4711" s="3" t="s">
        <v>10843</v>
      </c>
      <c r="D4711" s="3">
        <v>299.99629862679001</v>
      </c>
      <c r="E4711" s="3" t="s">
        <v>10848</v>
      </c>
      <c r="F4711" s="3" t="s">
        <v>41</v>
      </c>
      <c r="G4711" s="3" t="s">
        <v>223</v>
      </c>
      <c r="H4711" s="3" t="s">
        <v>49</v>
      </c>
      <c r="I4711" s="3" t="s">
        <v>10849</v>
      </c>
      <c r="J4711" s="3" t="s">
        <v>41</v>
      </c>
      <c r="K4711" s="3" t="s">
        <v>223</v>
      </c>
      <c r="L4711" s="3" t="s">
        <v>49</v>
      </c>
      <c r="O4711" s="3" t="s">
        <v>9</v>
      </c>
      <c r="P4711" s="3" t="s">
        <v>49</v>
      </c>
      <c r="Q4711" s="3" t="s">
        <v>10</v>
      </c>
      <c r="V4711" t="str">
        <f t="shared" si="257"/>
        <v>Remove</v>
      </c>
      <c r="W4711"/>
      <c r="X4711"/>
      <c r="Y4711"/>
      <c r="Z4711"/>
      <c r="AA4711"/>
      <c r="AC4711"/>
      <c r="AE4711"/>
    </row>
    <row r="4712" spans="1:31" hidden="1" x14ac:dyDescent="0.3">
      <c r="A4712" s="3">
        <v>3515876040</v>
      </c>
      <c r="B4712" s="3" t="s">
        <v>10843</v>
      </c>
      <c r="C4712" s="3" t="s">
        <v>10843</v>
      </c>
      <c r="D4712" s="3">
        <v>130.55612057518999</v>
      </c>
      <c r="E4712" s="3" t="s">
        <v>10850</v>
      </c>
      <c r="F4712" s="3" t="s">
        <v>41</v>
      </c>
      <c r="G4712" s="3" t="s">
        <v>144</v>
      </c>
      <c r="H4712" s="3" t="s">
        <v>4</v>
      </c>
      <c r="I4712" s="3" t="s">
        <v>10851</v>
      </c>
      <c r="J4712" s="3" t="s">
        <v>26</v>
      </c>
      <c r="K4712" s="3" t="s">
        <v>27</v>
      </c>
      <c r="L4712" s="3" t="s">
        <v>4</v>
      </c>
      <c r="N4712" s="3" t="s">
        <v>8</v>
      </c>
      <c r="O4712" s="3" t="s">
        <v>9</v>
      </c>
      <c r="P4712" s="3" t="s">
        <v>4</v>
      </c>
      <c r="Q4712" s="3" t="s">
        <v>10</v>
      </c>
      <c r="V4712" t="str">
        <f t="shared" si="257"/>
        <v>Remove</v>
      </c>
      <c r="W4712"/>
      <c r="X4712"/>
      <c r="Y4712"/>
      <c r="Z4712"/>
      <c r="AA4712"/>
      <c r="AC4712"/>
      <c r="AE4712"/>
    </row>
    <row r="4713" spans="1:31" hidden="1" x14ac:dyDescent="0.3">
      <c r="A4713" s="3">
        <v>3597225040</v>
      </c>
      <c r="B4713" s="3" t="s">
        <v>10505</v>
      </c>
      <c r="C4713" s="3" t="s">
        <v>10505</v>
      </c>
      <c r="D4713" s="3">
        <v>122.426858784731</v>
      </c>
      <c r="E4713" s="3" t="s">
        <v>9400</v>
      </c>
      <c r="F4713" s="3" t="s">
        <v>26</v>
      </c>
      <c r="G4713" s="3" t="s">
        <v>72</v>
      </c>
      <c r="H4713" s="3" t="s">
        <v>4</v>
      </c>
      <c r="I4713" s="3" t="s">
        <v>10852</v>
      </c>
      <c r="J4713" s="3" t="s">
        <v>6</v>
      </c>
      <c r="K4713" s="3" t="s">
        <v>7</v>
      </c>
      <c r="L4713" s="3" t="s">
        <v>4</v>
      </c>
      <c r="O4713" s="3" t="s">
        <v>9</v>
      </c>
      <c r="P4713" s="3" t="s">
        <v>4</v>
      </c>
      <c r="Q4713" s="3" t="s">
        <v>10</v>
      </c>
      <c r="V4713" t="str">
        <f t="shared" si="257"/>
        <v>Remove</v>
      </c>
      <c r="W4713"/>
      <c r="X4713"/>
      <c r="Y4713"/>
      <c r="Z4713"/>
      <c r="AA4713"/>
      <c r="AC4713"/>
      <c r="AE4713"/>
    </row>
    <row r="4714" spans="1:31" hidden="1" x14ac:dyDescent="0.3">
      <c r="A4714" s="3">
        <v>3597370040</v>
      </c>
      <c r="B4714" s="3" t="s">
        <v>10853</v>
      </c>
      <c r="C4714" s="3" t="s">
        <v>10853</v>
      </c>
      <c r="D4714" s="3">
        <v>63.153048668373302</v>
      </c>
      <c r="E4714" s="3" t="s">
        <v>10854</v>
      </c>
      <c r="F4714" s="3" t="s">
        <v>191</v>
      </c>
      <c r="G4714" s="3" t="s">
        <v>1178</v>
      </c>
      <c r="H4714" s="3" t="s">
        <v>4</v>
      </c>
      <c r="I4714" s="3" t="s">
        <v>10855</v>
      </c>
      <c r="J4714" s="3" t="s">
        <v>26</v>
      </c>
      <c r="K4714" s="3" t="s">
        <v>27</v>
      </c>
      <c r="L4714" s="3" t="s">
        <v>239</v>
      </c>
      <c r="O4714" s="3" t="s">
        <v>9</v>
      </c>
      <c r="P4714" s="3" t="s">
        <v>4</v>
      </c>
      <c r="Q4714" s="3" t="s">
        <v>10</v>
      </c>
      <c r="V4714" t="str">
        <f t="shared" si="257"/>
        <v>Remove</v>
      </c>
      <c r="W4714"/>
      <c r="X4714"/>
      <c r="Y4714"/>
      <c r="Z4714"/>
      <c r="AA4714"/>
      <c r="AC4714"/>
      <c r="AE4714"/>
    </row>
    <row r="4715" spans="1:31" hidden="1" x14ac:dyDescent="0.3">
      <c r="A4715" s="3">
        <v>3420575040</v>
      </c>
      <c r="B4715" s="3" t="s">
        <v>10853</v>
      </c>
      <c r="C4715" s="3" t="s">
        <v>10853</v>
      </c>
      <c r="D4715" s="3">
        <v>411.90496820349802</v>
      </c>
      <c r="E4715" s="3" t="s">
        <v>10856</v>
      </c>
      <c r="F4715" s="3" t="s">
        <v>18</v>
      </c>
      <c r="G4715" s="3" t="s">
        <v>186</v>
      </c>
      <c r="H4715" s="3" t="s">
        <v>107</v>
      </c>
      <c r="I4715" s="3" t="s">
        <v>10857</v>
      </c>
      <c r="J4715" s="3" t="s">
        <v>26</v>
      </c>
      <c r="K4715" s="3" t="s">
        <v>27</v>
      </c>
      <c r="L4715" s="3" t="s">
        <v>239</v>
      </c>
      <c r="M4715" s="3" t="s">
        <v>1533</v>
      </c>
      <c r="N4715" s="3" t="s">
        <v>555</v>
      </c>
      <c r="O4715" s="3" t="s">
        <v>9</v>
      </c>
      <c r="P4715" s="3" t="s">
        <v>107</v>
      </c>
      <c r="Q4715" s="3" t="s">
        <v>10</v>
      </c>
      <c r="R4715" s="2" t="s">
        <v>507</v>
      </c>
      <c r="V4715" t="str">
        <f t="shared" si="257"/>
        <v>Remove</v>
      </c>
      <c r="W4715"/>
      <c r="X4715"/>
      <c r="Y4715"/>
      <c r="Z4715"/>
      <c r="AA4715"/>
      <c r="AC4715"/>
      <c r="AE4715"/>
    </row>
    <row r="4716" spans="1:31" ht="28.8" x14ac:dyDescent="0.3">
      <c r="A4716" s="3">
        <v>3674679040</v>
      </c>
      <c r="B4716" s="3" t="s">
        <v>10645</v>
      </c>
      <c r="C4716" s="3" t="s">
        <v>10858</v>
      </c>
      <c r="D4716" s="3">
        <v>3448.46044841308</v>
      </c>
      <c r="E4716" s="3" t="s">
        <v>10859</v>
      </c>
      <c r="F4716" s="3" t="s">
        <v>6</v>
      </c>
      <c r="G4716" s="3" t="s">
        <v>34</v>
      </c>
      <c r="H4716" s="3" t="s">
        <v>49</v>
      </c>
      <c r="I4716" s="3" t="s">
        <v>10860</v>
      </c>
      <c r="J4716" s="3" t="s">
        <v>23</v>
      </c>
      <c r="K4716" s="3" t="s">
        <v>24</v>
      </c>
      <c r="L4716" s="3" t="s">
        <v>49</v>
      </c>
      <c r="M4716" s="3" t="s">
        <v>10861</v>
      </c>
      <c r="N4716" s="3" t="s">
        <v>545</v>
      </c>
      <c r="O4716" s="3" t="s">
        <v>9</v>
      </c>
      <c r="P4716" s="3" t="s">
        <v>49</v>
      </c>
      <c r="Q4716" s="3" t="s">
        <v>10</v>
      </c>
      <c r="R4716" s="2" t="s">
        <v>53</v>
      </c>
      <c r="S4716" s="3">
        <v>-2.58</v>
      </c>
      <c r="T4716" s="3">
        <v>-1.44</v>
      </c>
      <c r="U4716" s="3">
        <v>0.94</v>
      </c>
      <c r="V4716" s="3" t="str">
        <f t="shared" si="257"/>
        <v>Keep</v>
      </c>
      <c r="W4716" s="2" t="str">
        <f t="shared" ref="W4716:W4717" si="263">MID(B4716, 5, 11)</f>
        <v>Jul 03 2020</v>
      </c>
      <c r="X4716" s="3">
        <f t="shared" ref="X4716:X4717" si="264">VALUE(RIGHT(W4716,4))</f>
        <v>2020</v>
      </c>
      <c r="Y4716" s="2" t="str">
        <f t="shared" ref="Y4716:Y4717" si="265">H4716&amp;X4716</f>
        <v>Brazil2020</v>
      </c>
      <c r="Z4716" s="1" t="s">
        <v>16107</v>
      </c>
      <c r="AA4716" s="1">
        <f>IFERROR(VLOOKUP(Z4716, RISKSHEET!$A$2:$G$1000, 4, FALSE), "Missing")</f>
        <v>-0.231919765472412</v>
      </c>
      <c r="AB4716">
        <f>IFERROR(VLOOKUP(Z4716, RISKSHEET!$A$2:$G$1000, 5, FALSE), "Missing")</f>
        <v>-0.44689092040062001</v>
      </c>
      <c r="AC4716" s="1">
        <f>IFERROR(VLOOKUP(Z4716, RISKSHEET!$A$2:$G$1000, 6, FALSE), "Missing")</f>
        <v>-0.465709209442139</v>
      </c>
      <c r="AD4716" t="str">
        <f>_xlfn.XLOOKUP(Z4716, CREDITRATING!I:I, CREDITRATING!E:E, "Missing")</f>
        <v>BB-</v>
      </c>
      <c r="AE4716" s="1">
        <f>_xlfn.XLOOKUP(Z4716, CREDITRATING!I:I, CREDITRATING!F:F, "Missing")</f>
        <v>13</v>
      </c>
    </row>
    <row r="4717" spans="1:31" ht="57.6" x14ac:dyDescent="0.3">
      <c r="A4717" s="3">
        <v>3600127040</v>
      </c>
      <c r="B4717" s="3" t="s">
        <v>10645</v>
      </c>
      <c r="C4717" s="3" t="s">
        <v>10858</v>
      </c>
      <c r="D4717" s="3">
        <v>7964.0997767640501</v>
      </c>
      <c r="E4717" s="3" t="s">
        <v>10862</v>
      </c>
      <c r="F4717" s="3" t="s">
        <v>83</v>
      </c>
      <c r="G4717" s="3" t="s">
        <v>84</v>
      </c>
      <c r="H4717" s="3" t="s">
        <v>49</v>
      </c>
      <c r="I4717" s="3" t="s">
        <v>10860</v>
      </c>
      <c r="J4717" s="3" t="s">
        <v>23</v>
      </c>
      <c r="K4717" s="3" t="s">
        <v>24</v>
      </c>
      <c r="L4717" s="3" t="s">
        <v>49</v>
      </c>
      <c r="M4717" s="3" t="s">
        <v>10861</v>
      </c>
      <c r="O4717" s="3" t="s">
        <v>9</v>
      </c>
      <c r="P4717" s="3" t="s">
        <v>49</v>
      </c>
      <c r="Q4717" s="3" t="s">
        <v>10</v>
      </c>
      <c r="R4717" s="2" t="s">
        <v>15961</v>
      </c>
      <c r="S4717" s="3">
        <v>25.67</v>
      </c>
      <c r="T4717" s="3">
        <v>29.03</v>
      </c>
      <c r="U4717" s="3">
        <v>39.590000000000003</v>
      </c>
      <c r="V4717" s="3" t="str">
        <f t="shared" si="257"/>
        <v>Keep</v>
      </c>
      <c r="W4717" s="2" t="str">
        <f t="shared" si="263"/>
        <v>Jul 03 2020</v>
      </c>
      <c r="X4717" s="3">
        <f t="shared" si="264"/>
        <v>2020</v>
      </c>
      <c r="Y4717" s="2" t="str">
        <f t="shared" si="265"/>
        <v>Brazil2020</v>
      </c>
      <c r="Z4717" s="1" t="s">
        <v>16107</v>
      </c>
      <c r="AA4717" s="1">
        <f>IFERROR(VLOOKUP(Z4717, RISKSHEET!$A$2:$G$1000, 4, FALSE), "Missing")</f>
        <v>-0.231919765472412</v>
      </c>
      <c r="AB4717">
        <f>IFERROR(VLOOKUP(Z4717, RISKSHEET!$A$2:$G$1000, 5, FALSE), "Missing")</f>
        <v>-0.44689092040062001</v>
      </c>
      <c r="AC4717" s="1">
        <f>IFERROR(VLOOKUP(Z4717, RISKSHEET!$A$2:$G$1000, 6, FALSE), "Missing")</f>
        <v>-0.465709209442139</v>
      </c>
      <c r="AD4717" t="str">
        <f>_xlfn.XLOOKUP(Z4717, CREDITRATING!I:I, CREDITRATING!E:E, "Missing")</f>
        <v>BB-</v>
      </c>
      <c r="AE4717" s="1">
        <f>_xlfn.XLOOKUP(Z4717, CREDITRATING!I:I, CREDITRATING!F:F, "Missing")</f>
        <v>13</v>
      </c>
    </row>
    <row r="4718" spans="1:31" hidden="1" x14ac:dyDescent="0.3">
      <c r="A4718" s="3">
        <v>3597606040</v>
      </c>
      <c r="B4718" s="3" t="s">
        <v>10645</v>
      </c>
      <c r="C4718" s="3" t="s">
        <v>10645</v>
      </c>
      <c r="D4718" s="3">
        <v>111.751627512029</v>
      </c>
      <c r="E4718" s="3" t="s">
        <v>10863</v>
      </c>
      <c r="F4718" s="3" t="s">
        <v>13</v>
      </c>
      <c r="G4718" s="3" t="s">
        <v>96</v>
      </c>
      <c r="H4718" s="3" t="s">
        <v>4</v>
      </c>
      <c r="I4718" s="3" t="s">
        <v>10864</v>
      </c>
      <c r="J4718" s="3" t="s">
        <v>83</v>
      </c>
      <c r="K4718" s="3" t="s">
        <v>159</v>
      </c>
      <c r="L4718" s="3" t="s">
        <v>4</v>
      </c>
      <c r="O4718" s="3" t="s">
        <v>9</v>
      </c>
      <c r="P4718" s="3" t="s">
        <v>4</v>
      </c>
      <c r="Q4718" s="3" t="s">
        <v>10</v>
      </c>
      <c r="V4718" t="str">
        <f t="shared" si="257"/>
        <v>Remove</v>
      </c>
      <c r="W4718"/>
      <c r="X4718"/>
      <c r="Y4718"/>
      <c r="Z4718"/>
      <c r="AA4718"/>
      <c r="AC4718"/>
      <c r="AE4718"/>
    </row>
    <row r="4719" spans="1:31" hidden="1" x14ac:dyDescent="0.3">
      <c r="A4719" s="3">
        <v>3617415040</v>
      </c>
      <c r="B4719" s="3" t="s">
        <v>10865</v>
      </c>
      <c r="C4719" s="3" t="s">
        <v>10865</v>
      </c>
      <c r="D4719" s="3">
        <v>240.60235507246401</v>
      </c>
      <c r="E4719" s="3" t="s">
        <v>10866</v>
      </c>
      <c r="F4719" s="3" t="s">
        <v>2</v>
      </c>
      <c r="G4719" s="3" t="s">
        <v>208</v>
      </c>
      <c r="H4719" s="3" t="s">
        <v>4</v>
      </c>
      <c r="I4719" s="3" t="s">
        <v>25</v>
      </c>
      <c r="J4719" s="3" t="s">
        <v>26</v>
      </c>
      <c r="K4719" s="3" t="s">
        <v>27</v>
      </c>
      <c r="L4719" s="3" t="s">
        <v>4</v>
      </c>
      <c r="O4719" s="3" t="s">
        <v>9</v>
      </c>
      <c r="P4719" s="3" t="s">
        <v>4</v>
      </c>
      <c r="Q4719" s="3" t="s">
        <v>10</v>
      </c>
      <c r="V4719" t="str">
        <f t="shared" si="257"/>
        <v>Remove</v>
      </c>
      <c r="W4719"/>
      <c r="X4719"/>
      <c r="Y4719"/>
      <c r="Z4719"/>
      <c r="AA4719"/>
      <c r="AC4719"/>
      <c r="AE4719"/>
    </row>
    <row r="4720" spans="1:31" hidden="1" x14ac:dyDescent="0.3">
      <c r="A4720" s="3">
        <v>3603411040</v>
      </c>
      <c r="B4720" s="3" t="s">
        <v>10865</v>
      </c>
      <c r="C4720" s="3" t="s">
        <v>10865</v>
      </c>
      <c r="D4720" s="3">
        <v>225.74212724331201</v>
      </c>
      <c r="E4720" s="3" t="s">
        <v>10867</v>
      </c>
      <c r="F4720" s="3" t="s">
        <v>26</v>
      </c>
      <c r="G4720" s="3" t="s">
        <v>175</v>
      </c>
      <c r="H4720" s="3" t="s">
        <v>49</v>
      </c>
      <c r="I4720" s="3" t="s">
        <v>10868</v>
      </c>
      <c r="J4720" s="3" t="s">
        <v>62</v>
      </c>
      <c r="K4720" s="3" t="s">
        <v>113</v>
      </c>
      <c r="L4720" s="3" t="s">
        <v>49</v>
      </c>
      <c r="O4720" s="3" t="s">
        <v>9</v>
      </c>
      <c r="P4720" s="3" t="s">
        <v>49</v>
      </c>
      <c r="Q4720" s="3" t="s">
        <v>10</v>
      </c>
      <c r="V4720" t="str">
        <f t="shared" si="257"/>
        <v>Remove</v>
      </c>
      <c r="W4720"/>
      <c r="X4720"/>
      <c r="Y4720"/>
      <c r="Z4720"/>
      <c r="AA4720"/>
      <c r="AC4720"/>
      <c r="AE4720"/>
    </row>
    <row r="4721" spans="1:31" hidden="1" x14ac:dyDescent="0.3">
      <c r="A4721" s="3">
        <v>3598532040</v>
      </c>
      <c r="B4721" s="3" t="s">
        <v>10865</v>
      </c>
      <c r="C4721" s="3" t="s">
        <v>10865</v>
      </c>
      <c r="D4721" s="3">
        <v>172.30752740038099</v>
      </c>
      <c r="E4721" s="3" t="s">
        <v>10869</v>
      </c>
      <c r="F4721" s="3" t="s">
        <v>26</v>
      </c>
      <c r="G4721" s="3" t="s">
        <v>27</v>
      </c>
      <c r="H4721" s="3" t="s">
        <v>107</v>
      </c>
      <c r="I4721" s="3" t="s">
        <v>5197</v>
      </c>
      <c r="J4721" s="3" t="s">
        <v>41</v>
      </c>
      <c r="K4721" s="3" t="s">
        <v>144</v>
      </c>
      <c r="L4721" s="3" t="s">
        <v>107</v>
      </c>
      <c r="M4721" s="3" t="s">
        <v>436</v>
      </c>
      <c r="O4721" s="3" t="s">
        <v>9</v>
      </c>
      <c r="P4721" s="3" t="s">
        <v>107</v>
      </c>
      <c r="Q4721" s="3" t="s">
        <v>10</v>
      </c>
      <c r="V4721" t="str">
        <f t="shared" si="257"/>
        <v>Remove</v>
      </c>
      <c r="W4721"/>
      <c r="X4721"/>
      <c r="Y4721"/>
      <c r="Z4721"/>
      <c r="AA4721"/>
      <c r="AC4721"/>
      <c r="AE4721"/>
    </row>
    <row r="4722" spans="1:31" ht="28.8" x14ac:dyDescent="0.3">
      <c r="A4722" s="3">
        <v>3598302040</v>
      </c>
      <c r="B4722" s="3" t="s">
        <v>10865</v>
      </c>
      <c r="C4722" s="3" t="s">
        <v>10865</v>
      </c>
      <c r="D4722" s="3">
        <v>1713.5224184782601</v>
      </c>
      <c r="E4722" s="3" t="s">
        <v>10870</v>
      </c>
      <c r="F4722" s="3" t="s">
        <v>13</v>
      </c>
      <c r="G4722" s="3" t="s">
        <v>56</v>
      </c>
      <c r="H4722" s="3" t="s">
        <v>16004</v>
      </c>
      <c r="I4722" s="3" t="s">
        <v>10871</v>
      </c>
      <c r="J4722" s="3" t="s">
        <v>26</v>
      </c>
      <c r="K4722" s="3" t="s">
        <v>27</v>
      </c>
      <c r="L4722" s="3" t="s">
        <v>4</v>
      </c>
      <c r="M4722" s="3" t="s">
        <v>5119</v>
      </c>
      <c r="O4722" s="3" t="s">
        <v>9</v>
      </c>
      <c r="P4722" s="3" t="s">
        <v>4</v>
      </c>
      <c r="Q4722" s="3" t="s">
        <v>10</v>
      </c>
      <c r="R4722" s="2" t="s">
        <v>194</v>
      </c>
      <c r="S4722" s="3">
        <v>18.07</v>
      </c>
      <c r="T4722" s="3">
        <v>20.34</v>
      </c>
      <c r="U4722" s="3">
        <v>24.2</v>
      </c>
      <c r="V4722" s="3" t="str">
        <f t="shared" si="257"/>
        <v>Keep</v>
      </c>
      <c r="W4722" s="2" t="str">
        <f>MID(B4722, 5, 11)</f>
        <v>Jul 06 2020</v>
      </c>
      <c r="X4722" s="3">
        <f t="shared" ref="X4722" si="266">VALUE(RIGHT(W4722,4))</f>
        <v>2020</v>
      </c>
      <c r="Y4722" s="2" t="str">
        <f>H4722&amp;X4722</f>
        <v>china2020</v>
      </c>
      <c r="Z4722" s="1" t="s">
        <v>16104</v>
      </c>
      <c r="AA4722" s="1">
        <f>IFERROR(VLOOKUP(Z4722, RISKSHEET!$A$2:$G$1000, 4, FALSE), "Missing")</f>
        <v>-0.102505102753639</v>
      </c>
      <c r="AB4722">
        <f>IFERROR(VLOOKUP(Z4722, RISKSHEET!$A$2:$G$1000, 5, FALSE), "Missing")</f>
        <v>-0.47412785887718201</v>
      </c>
      <c r="AC4722" s="1">
        <f>IFERROR(VLOOKUP(Z4722, RISKSHEET!$A$2:$G$1000, 6, FALSE), "Missing")</f>
        <v>0.64397168159484897</v>
      </c>
      <c r="AD4722" t="str">
        <f>_xlfn.XLOOKUP(Z4722, CREDITRATING!I:I, CREDITRATING!E:E, "Missing")</f>
        <v>A+</v>
      </c>
      <c r="AE4722" s="1">
        <f>_xlfn.XLOOKUP(Z4722, CREDITRATING!I:I, CREDITRATING!F:F, "Missing")</f>
        <v>5</v>
      </c>
    </row>
    <row r="4723" spans="1:31" hidden="1" x14ac:dyDescent="0.3">
      <c r="A4723" s="3">
        <v>3598834040</v>
      </c>
      <c r="B4723" s="3" t="s">
        <v>10823</v>
      </c>
      <c r="C4723" s="3" t="s">
        <v>10823</v>
      </c>
      <c r="D4723" s="3">
        <v>120.440713237076</v>
      </c>
      <c r="E4723" s="3" t="s">
        <v>10872</v>
      </c>
      <c r="F4723" s="3" t="s">
        <v>83</v>
      </c>
      <c r="G4723" s="3" t="s">
        <v>121</v>
      </c>
      <c r="H4723" s="3" t="s">
        <v>4</v>
      </c>
      <c r="I4723" s="3" t="s">
        <v>553</v>
      </c>
      <c r="J4723" s="3" t="s">
        <v>26</v>
      </c>
      <c r="K4723" s="3" t="s">
        <v>364</v>
      </c>
      <c r="L4723" s="3" t="s">
        <v>554</v>
      </c>
      <c r="M4723" s="3" t="s">
        <v>347</v>
      </c>
      <c r="O4723" s="3" t="s">
        <v>9</v>
      </c>
      <c r="P4723" s="3" t="s">
        <v>4</v>
      </c>
      <c r="Q4723" s="3" t="s">
        <v>10</v>
      </c>
      <c r="V4723" t="str">
        <f t="shared" si="257"/>
        <v>Remove</v>
      </c>
      <c r="W4723"/>
      <c r="X4723"/>
      <c r="Y4723"/>
      <c r="Z4723"/>
      <c r="AA4723"/>
      <c r="AC4723"/>
      <c r="AE4723"/>
    </row>
    <row r="4724" spans="1:31" ht="28.8" x14ac:dyDescent="0.3">
      <c r="A4724" s="3">
        <v>3599682040</v>
      </c>
      <c r="B4724" s="3" t="s">
        <v>10873</v>
      </c>
      <c r="C4724" s="3" t="s">
        <v>10873</v>
      </c>
      <c r="D4724" s="3">
        <v>384.05606970211198</v>
      </c>
      <c r="E4724" s="3" t="s">
        <v>10874</v>
      </c>
      <c r="F4724" s="3" t="s">
        <v>13</v>
      </c>
      <c r="G4724" s="3" t="s">
        <v>65</v>
      </c>
      <c r="H4724" s="3" t="s">
        <v>16004</v>
      </c>
      <c r="I4724" s="3" t="s">
        <v>10875</v>
      </c>
      <c r="J4724" s="3" t="s">
        <v>26</v>
      </c>
      <c r="K4724" s="3" t="s">
        <v>27</v>
      </c>
      <c r="L4724" s="3" t="s">
        <v>4</v>
      </c>
      <c r="M4724" s="3" t="s">
        <v>1002</v>
      </c>
      <c r="N4724" s="3" t="s">
        <v>486</v>
      </c>
      <c r="O4724" s="3" t="s">
        <v>9</v>
      </c>
      <c r="P4724" s="3" t="s">
        <v>4</v>
      </c>
      <c r="Q4724" s="3" t="s">
        <v>10</v>
      </c>
      <c r="R4724" s="2" t="s">
        <v>28</v>
      </c>
      <c r="S4724" s="3">
        <v>22.64</v>
      </c>
      <c r="T4724" s="3">
        <v>26.52</v>
      </c>
      <c r="U4724" s="3">
        <v>24.17</v>
      </c>
      <c r="V4724" s="3" t="str">
        <f t="shared" si="257"/>
        <v>Keep</v>
      </c>
      <c r="W4724" s="2" t="str">
        <f>MID(B4724, 5, 11)</f>
        <v>Jul 08 2020</v>
      </c>
      <c r="X4724" s="3">
        <f t="shared" ref="X4724" si="267">VALUE(RIGHT(W4724,4))</f>
        <v>2020</v>
      </c>
      <c r="Y4724" s="2" t="str">
        <f>H4724&amp;X4724</f>
        <v>china2020</v>
      </c>
      <c r="Z4724" s="1" t="s">
        <v>16104</v>
      </c>
      <c r="AA4724" s="1">
        <f>IFERROR(VLOOKUP(Z4724, RISKSHEET!$A$2:$G$1000, 4, FALSE), "Missing")</f>
        <v>-0.102505102753639</v>
      </c>
      <c r="AB4724">
        <f>IFERROR(VLOOKUP(Z4724, RISKSHEET!$A$2:$G$1000, 5, FALSE), "Missing")</f>
        <v>-0.47412785887718201</v>
      </c>
      <c r="AC4724" s="1">
        <f>IFERROR(VLOOKUP(Z4724, RISKSHEET!$A$2:$G$1000, 6, FALSE), "Missing")</f>
        <v>0.64397168159484897</v>
      </c>
      <c r="AD4724" t="str">
        <f>_xlfn.XLOOKUP(Z4724, CREDITRATING!I:I, CREDITRATING!E:E, "Missing")</f>
        <v>A+</v>
      </c>
      <c r="AE4724" s="1">
        <f>_xlfn.XLOOKUP(Z4724, CREDITRATING!I:I, CREDITRATING!F:F, "Missing")</f>
        <v>5</v>
      </c>
    </row>
    <row r="4725" spans="1:31" hidden="1" x14ac:dyDescent="0.3">
      <c r="A4725" s="3">
        <v>3599053040</v>
      </c>
      <c r="B4725" s="3" t="s">
        <v>10873</v>
      </c>
      <c r="C4725" s="3" t="s">
        <v>10876</v>
      </c>
      <c r="D4725" s="3">
        <v>733.08009566226099</v>
      </c>
      <c r="E4725" s="3" t="s">
        <v>10877</v>
      </c>
      <c r="F4725" s="3" t="s">
        <v>18</v>
      </c>
      <c r="G4725" s="3" t="s">
        <v>186</v>
      </c>
      <c r="H4725" s="3" t="s">
        <v>4</v>
      </c>
      <c r="I4725" s="3" t="s">
        <v>10878</v>
      </c>
      <c r="J4725" s="3" t="s">
        <v>18</v>
      </c>
      <c r="K4725" s="3" t="s">
        <v>186</v>
      </c>
      <c r="L4725" s="3" t="s">
        <v>4</v>
      </c>
      <c r="N4725" s="3" t="s">
        <v>59</v>
      </c>
      <c r="O4725" s="3" t="s">
        <v>9</v>
      </c>
      <c r="P4725" s="3" t="s">
        <v>4</v>
      </c>
      <c r="Q4725" s="3" t="s">
        <v>10</v>
      </c>
      <c r="V4725" t="str">
        <f t="shared" si="257"/>
        <v>Remove</v>
      </c>
      <c r="W4725"/>
      <c r="X4725"/>
      <c r="Y4725"/>
      <c r="Z4725"/>
      <c r="AA4725"/>
      <c r="AC4725"/>
      <c r="AE4725"/>
    </row>
    <row r="4726" spans="1:31" hidden="1" x14ac:dyDescent="0.3">
      <c r="A4726" s="3">
        <v>3719252040</v>
      </c>
      <c r="B4726" s="3" t="s">
        <v>10622</v>
      </c>
      <c r="C4726" s="3" t="s">
        <v>10622</v>
      </c>
      <c r="D4726" s="3">
        <v>104.139004297483</v>
      </c>
      <c r="E4726" s="3" t="s">
        <v>10879</v>
      </c>
      <c r="F4726" s="3" t="s">
        <v>6</v>
      </c>
      <c r="G4726" s="3" t="s">
        <v>117</v>
      </c>
      <c r="H4726" s="3" t="s">
        <v>4</v>
      </c>
      <c r="I4726" s="3" t="s">
        <v>10880</v>
      </c>
      <c r="J4726" s="3" t="s">
        <v>6</v>
      </c>
      <c r="K4726" s="3" t="s">
        <v>117</v>
      </c>
      <c r="L4726" s="3" t="s">
        <v>4</v>
      </c>
      <c r="M4726" s="3" t="s">
        <v>10098</v>
      </c>
      <c r="O4726" s="3" t="s">
        <v>9</v>
      </c>
      <c r="P4726" s="3" t="s">
        <v>4</v>
      </c>
      <c r="Q4726" s="3" t="s">
        <v>10</v>
      </c>
      <c r="V4726" t="str">
        <f t="shared" si="257"/>
        <v>Remove</v>
      </c>
      <c r="W4726"/>
      <c r="X4726"/>
      <c r="Y4726"/>
      <c r="Z4726"/>
      <c r="AA4726"/>
      <c r="AC4726"/>
      <c r="AE4726"/>
    </row>
    <row r="4727" spans="1:31" hidden="1" x14ac:dyDescent="0.3">
      <c r="A4727" s="3">
        <v>3600357040</v>
      </c>
      <c r="B4727" s="3" t="s">
        <v>10622</v>
      </c>
      <c r="C4727" s="3" t="s">
        <v>10622</v>
      </c>
      <c r="D4727" s="3">
        <v>316.18137947773403</v>
      </c>
      <c r="E4727" s="3" t="s">
        <v>10881</v>
      </c>
      <c r="F4727" s="3" t="s">
        <v>26</v>
      </c>
      <c r="G4727" s="3" t="s">
        <v>1053</v>
      </c>
      <c r="H4727" s="3" t="s">
        <v>4</v>
      </c>
      <c r="I4727" s="3" t="s">
        <v>10882</v>
      </c>
      <c r="J4727" s="3" t="s">
        <v>26</v>
      </c>
      <c r="K4727" s="3" t="s">
        <v>27</v>
      </c>
      <c r="L4727" s="3" t="s">
        <v>4</v>
      </c>
      <c r="N4727" s="3" t="s">
        <v>8</v>
      </c>
      <c r="O4727" s="3" t="s">
        <v>9</v>
      </c>
      <c r="P4727" s="3" t="s">
        <v>4</v>
      </c>
      <c r="Q4727" s="3" t="s">
        <v>10</v>
      </c>
      <c r="V4727" t="str">
        <f t="shared" si="257"/>
        <v>Remove</v>
      </c>
      <c r="W4727"/>
      <c r="X4727"/>
      <c r="Y4727"/>
      <c r="Z4727"/>
      <c r="AA4727"/>
      <c r="AC4727"/>
      <c r="AE4727"/>
    </row>
    <row r="4728" spans="1:31" hidden="1" x14ac:dyDescent="0.3">
      <c r="A4728" s="3">
        <v>3600071040</v>
      </c>
      <c r="B4728" s="3" t="s">
        <v>10622</v>
      </c>
      <c r="C4728" s="3" t="s">
        <v>10622</v>
      </c>
      <c r="D4728" s="3">
        <v>139.87378820976301</v>
      </c>
      <c r="E4728" s="3" t="s">
        <v>10883</v>
      </c>
      <c r="F4728" s="3" t="s">
        <v>83</v>
      </c>
      <c r="G4728" s="3" t="s">
        <v>159</v>
      </c>
      <c r="H4728" s="3" t="s">
        <v>4</v>
      </c>
      <c r="I4728" s="3" t="s">
        <v>10884</v>
      </c>
      <c r="J4728" s="3" t="s">
        <v>83</v>
      </c>
      <c r="K4728" s="3" t="s">
        <v>159</v>
      </c>
      <c r="L4728" s="3" t="s">
        <v>4</v>
      </c>
      <c r="O4728" s="3" t="s">
        <v>9</v>
      </c>
      <c r="P4728" s="3" t="s">
        <v>4</v>
      </c>
      <c r="Q4728" s="3" t="s">
        <v>10</v>
      </c>
      <c r="V4728" t="str">
        <f t="shared" si="257"/>
        <v>Remove</v>
      </c>
      <c r="W4728"/>
      <c r="X4728"/>
      <c r="Y4728"/>
      <c r="Z4728"/>
      <c r="AA4728"/>
      <c r="AC4728"/>
      <c r="AE4728"/>
    </row>
    <row r="4729" spans="1:31" hidden="1" x14ac:dyDescent="0.3">
      <c r="A4729" s="3">
        <v>3575950040</v>
      </c>
      <c r="B4729" s="3" t="s">
        <v>10885</v>
      </c>
      <c r="C4729" s="3" t="s">
        <v>10885</v>
      </c>
      <c r="D4729" s="3">
        <v>59.902843263323298</v>
      </c>
      <c r="E4729" s="3" t="s">
        <v>10886</v>
      </c>
      <c r="F4729" s="3" t="s">
        <v>13</v>
      </c>
      <c r="G4729" s="3" t="s">
        <v>65</v>
      </c>
      <c r="H4729" s="3" t="s">
        <v>4</v>
      </c>
      <c r="I4729" s="3" t="s">
        <v>10887</v>
      </c>
      <c r="J4729" s="3" t="s">
        <v>13</v>
      </c>
      <c r="K4729" s="3" t="s">
        <v>65</v>
      </c>
      <c r="L4729" s="3" t="s">
        <v>4</v>
      </c>
      <c r="M4729" s="3" t="s">
        <v>971</v>
      </c>
      <c r="O4729" s="3" t="s">
        <v>9</v>
      </c>
      <c r="P4729" s="3" t="s">
        <v>4</v>
      </c>
      <c r="Q4729" s="3" t="s">
        <v>10</v>
      </c>
      <c r="V4729" t="str">
        <f t="shared" si="257"/>
        <v>Remove</v>
      </c>
      <c r="W4729"/>
      <c r="X4729"/>
      <c r="Y4729"/>
      <c r="Z4729"/>
      <c r="AA4729"/>
      <c r="AC4729"/>
      <c r="AE4729"/>
    </row>
    <row r="4730" spans="1:31" hidden="1" x14ac:dyDescent="0.3">
      <c r="A4730" s="3">
        <v>3575949040</v>
      </c>
      <c r="B4730" s="3" t="s">
        <v>10885</v>
      </c>
      <c r="C4730" s="3" t="s">
        <v>10885</v>
      </c>
      <c r="D4730" s="3">
        <v>171.38591227318199</v>
      </c>
      <c r="E4730" s="3" t="s">
        <v>10888</v>
      </c>
      <c r="F4730" s="3" t="s">
        <v>13</v>
      </c>
      <c r="G4730" s="3" t="s">
        <v>65</v>
      </c>
      <c r="H4730" s="3" t="s">
        <v>4</v>
      </c>
      <c r="I4730" s="3" t="s">
        <v>10889</v>
      </c>
      <c r="J4730" s="3" t="s">
        <v>26</v>
      </c>
      <c r="K4730" s="3" t="s">
        <v>72</v>
      </c>
      <c r="L4730" s="3" t="s">
        <v>4</v>
      </c>
      <c r="M4730" s="3" t="s">
        <v>971</v>
      </c>
      <c r="N4730" s="3" t="s">
        <v>2547</v>
      </c>
      <c r="O4730" s="3" t="s">
        <v>9</v>
      </c>
      <c r="P4730" s="3" t="s">
        <v>4</v>
      </c>
      <c r="Q4730" s="3" t="s">
        <v>10</v>
      </c>
      <c r="V4730" t="str">
        <f t="shared" si="257"/>
        <v>Remove</v>
      </c>
      <c r="W4730"/>
      <c r="X4730"/>
      <c r="Y4730"/>
      <c r="Z4730"/>
      <c r="AA4730"/>
      <c r="AC4730"/>
      <c r="AE4730"/>
    </row>
    <row r="4731" spans="1:31" hidden="1" x14ac:dyDescent="0.3">
      <c r="A4731" s="3">
        <v>3601750040</v>
      </c>
      <c r="B4731" s="3" t="s">
        <v>10890</v>
      </c>
      <c r="C4731" s="3" t="s">
        <v>10890</v>
      </c>
      <c r="D4731" s="3">
        <v>257.17959708529798</v>
      </c>
      <c r="E4731" s="3" t="s">
        <v>10891</v>
      </c>
      <c r="F4731" s="3" t="s">
        <v>23</v>
      </c>
      <c r="G4731" s="3" t="s">
        <v>126</v>
      </c>
      <c r="H4731" s="3" t="s">
        <v>4</v>
      </c>
      <c r="I4731" s="3" t="s">
        <v>10892</v>
      </c>
      <c r="J4731" s="3" t="s">
        <v>2</v>
      </c>
      <c r="K4731" s="3" t="s">
        <v>3</v>
      </c>
      <c r="L4731" s="3" t="s">
        <v>4</v>
      </c>
      <c r="O4731" s="3" t="s">
        <v>9</v>
      </c>
      <c r="P4731" s="3" t="s">
        <v>4</v>
      </c>
      <c r="Q4731" s="3" t="s">
        <v>10</v>
      </c>
      <c r="V4731" t="str">
        <f t="shared" si="257"/>
        <v>Remove</v>
      </c>
      <c r="W4731"/>
      <c r="X4731"/>
      <c r="Y4731"/>
      <c r="Z4731"/>
      <c r="AA4731"/>
      <c r="AC4731"/>
      <c r="AE4731"/>
    </row>
    <row r="4732" spans="1:31" hidden="1" x14ac:dyDescent="0.3">
      <c r="A4732" s="3">
        <v>3604045040</v>
      </c>
      <c r="B4732" s="3" t="s">
        <v>10893</v>
      </c>
      <c r="C4732" s="3" t="s">
        <v>10893</v>
      </c>
      <c r="D4732" s="3">
        <v>134.18587679759599</v>
      </c>
      <c r="E4732" s="3" t="s">
        <v>10894</v>
      </c>
      <c r="F4732" s="3" t="s">
        <v>83</v>
      </c>
      <c r="G4732" s="3" t="s">
        <v>84</v>
      </c>
      <c r="H4732" s="3" t="s">
        <v>4</v>
      </c>
      <c r="I4732" s="3" t="s">
        <v>10895</v>
      </c>
      <c r="J4732" s="3" t="s">
        <v>83</v>
      </c>
      <c r="K4732" s="3" t="s">
        <v>84</v>
      </c>
      <c r="L4732" s="3" t="s">
        <v>4</v>
      </c>
      <c r="O4732" s="3" t="s">
        <v>9</v>
      </c>
      <c r="P4732" s="3" t="s">
        <v>4</v>
      </c>
      <c r="Q4732" s="3" t="s">
        <v>10</v>
      </c>
      <c r="V4732" t="str">
        <f t="shared" si="257"/>
        <v>Remove</v>
      </c>
      <c r="W4732"/>
      <c r="X4732"/>
      <c r="Y4732"/>
      <c r="Z4732"/>
      <c r="AA4732"/>
      <c r="AC4732"/>
      <c r="AE4732"/>
    </row>
    <row r="4733" spans="1:31" hidden="1" x14ac:dyDescent="0.3">
      <c r="A4733" s="3">
        <v>3604002040</v>
      </c>
      <c r="B4733" s="3" t="s">
        <v>10893</v>
      </c>
      <c r="C4733" s="3" t="s">
        <v>10893</v>
      </c>
      <c r="D4733" s="3">
        <v>144.29376833369099</v>
      </c>
      <c r="E4733" s="3" t="s">
        <v>10896</v>
      </c>
      <c r="F4733" s="3" t="s">
        <v>191</v>
      </c>
      <c r="G4733" s="3" t="s">
        <v>536</v>
      </c>
      <c r="H4733" s="3" t="s">
        <v>4</v>
      </c>
      <c r="I4733" s="3" t="s">
        <v>10897</v>
      </c>
      <c r="J4733" s="3" t="s">
        <v>13</v>
      </c>
      <c r="K4733" s="3" t="s">
        <v>96</v>
      </c>
      <c r="L4733" s="3" t="s">
        <v>4</v>
      </c>
      <c r="O4733" s="3" t="s">
        <v>9</v>
      </c>
      <c r="P4733" s="3" t="s">
        <v>4</v>
      </c>
      <c r="Q4733" s="3" t="s">
        <v>10</v>
      </c>
      <c r="V4733" t="str">
        <f t="shared" si="257"/>
        <v>Remove</v>
      </c>
      <c r="W4733"/>
      <c r="X4733"/>
      <c r="Y4733"/>
      <c r="Z4733"/>
      <c r="AA4733"/>
      <c r="AC4733"/>
      <c r="AE4733"/>
    </row>
    <row r="4734" spans="1:31" hidden="1" x14ac:dyDescent="0.3">
      <c r="A4734" s="3">
        <v>3577020040</v>
      </c>
      <c r="B4734" s="3" t="s">
        <v>10893</v>
      </c>
      <c r="C4734" s="3" t="s">
        <v>10898</v>
      </c>
      <c r="D4734" s="3">
        <v>4208.5890100241504</v>
      </c>
      <c r="E4734" s="3" t="s">
        <v>10899</v>
      </c>
      <c r="F4734" s="3" t="s">
        <v>98</v>
      </c>
      <c r="G4734" s="3" t="s">
        <v>99</v>
      </c>
      <c r="H4734" s="3" t="s">
        <v>4</v>
      </c>
      <c r="I4734" s="3" t="s">
        <v>10900</v>
      </c>
      <c r="J4734" s="3" t="s">
        <v>13</v>
      </c>
      <c r="K4734" s="3" t="s">
        <v>155</v>
      </c>
      <c r="L4734" s="3" t="s">
        <v>4</v>
      </c>
      <c r="N4734" s="3" t="s">
        <v>9940</v>
      </c>
      <c r="O4734" s="3" t="s">
        <v>9</v>
      </c>
      <c r="P4734" s="3" t="s">
        <v>4</v>
      </c>
      <c r="Q4734" s="3" t="s">
        <v>10</v>
      </c>
      <c r="V4734" t="str">
        <f t="shared" si="257"/>
        <v>Remove</v>
      </c>
      <c r="W4734"/>
      <c r="X4734"/>
      <c r="Y4734"/>
      <c r="Z4734"/>
      <c r="AA4734"/>
      <c r="AC4734"/>
      <c r="AE4734"/>
    </row>
    <row r="4735" spans="1:31" hidden="1" x14ac:dyDescent="0.3">
      <c r="A4735" s="3">
        <v>3612565040</v>
      </c>
      <c r="B4735" s="3" t="s">
        <v>10901</v>
      </c>
      <c r="C4735" s="3" t="s">
        <v>10902</v>
      </c>
      <c r="D4735" s="3">
        <v>379.24714828897299</v>
      </c>
      <c r="E4735" s="3" t="s">
        <v>10903</v>
      </c>
      <c r="F4735" s="3" t="s">
        <v>6</v>
      </c>
      <c r="G4735" s="3" t="s">
        <v>34</v>
      </c>
      <c r="H4735" s="3" t="s">
        <v>4</v>
      </c>
      <c r="I4735" s="3" t="s">
        <v>2839</v>
      </c>
      <c r="J4735" s="3" t="s">
        <v>6</v>
      </c>
      <c r="K4735" s="3" t="s">
        <v>34</v>
      </c>
      <c r="L4735" s="3" t="s">
        <v>4</v>
      </c>
      <c r="N4735" s="3" t="s">
        <v>486</v>
      </c>
      <c r="O4735" s="3" t="s">
        <v>9</v>
      </c>
      <c r="P4735" s="3" t="s">
        <v>4</v>
      </c>
      <c r="Q4735" s="3" t="s">
        <v>10</v>
      </c>
      <c r="V4735" t="str">
        <f t="shared" si="257"/>
        <v>Remove</v>
      </c>
      <c r="W4735"/>
      <c r="X4735"/>
      <c r="Y4735"/>
      <c r="Z4735"/>
      <c r="AA4735"/>
      <c r="AC4735"/>
      <c r="AE4735"/>
    </row>
    <row r="4736" spans="1:31" hidden="1" x14ac:dyDescent="0.3">
      <c r="A4736" s="3">
        <v>3610543040</v>
      </c>
      <c r="B4736" s="3" t="s">
        <v>10901</v>
      </c>
      <c r="C4736" s="3" t="s">
        <v>10901</v>
      </c>
      <c r="D4736" s="3">
        <v>147.39342596700101</v>
      </c>
      <c r="E4736" s="3" t="s">
        <v>10904</v>
      </c>
      <c r="F4736" s="3" t="s">
        <v>62</v>
      </c>
      <c r="G4736" s="3" t="s">
        <v>113</v>
      </c>
      <c r="H4736" s="3" t="s">
        <v>4</v>
      </c>
      <c r="I4736" s="3" t="s">
        <v>10905</v>
      </c>
      <c r="J4736" s="3" t="s">
        <v>2</v>
      </c>
      <c r="K4736" s="3" t="s">
        <v>3</v>
      </c>
      <c r="L4736" s="3" t="s">
        <v>4</v>
      </c>
      <c r="O4736" s="3" t="s">
        <v>9</v>
      </c>
      <c r="P4736" s="3" t="s">
        <v>4</v>
      </c>
      <c r="Q4736" s="3" t="s">
        <v>10</v>
      </c>
      <c r="V4736" t="str">
        <f t="shared" si="257"/>
        <v>Remove</v>
      </c>
      <c r="W4736"/>
      <c r="X4736"/>
      <c r="Y4736"/>
      <c r="Z4736"/>
      <c r="AA4736"/>
      <c r="AC4736"/>
      <c r="AE4736"/>
    </row>
    <row r="4737" spans="1:31" hidden="1" x14ac:dyDescent="0.3">
      <c r="A4737" s="3">
        <v>3604549040</v>
      </c>
      <c r="B4737" s="3" t="s">
        <v>10901</v>
      </c>
      <c r="C4737" s="3" t="s">
        <v>10901</v>
      </c>
      <c r="D4737" s="3">
        <v>168.959803093831</v>
      </c>
      <c r="E4737" s="3" t="s">
        <v>10906</v>
      </c>
      <c r="F4737" s="3" t="s">
        <v>62</v>
      </c>
      <c r="G4737" s="3" t="s">
        <v>210</v>
      </c>
      <c r="H4737" s="3" t="s">
        <v>4</v>
      </c>
      <c r="I4737" s="3" t="s">
        <v>25</v>
      </c>
      <c r="J4737" s="3" t="s">
        <v>26</v>
      </c>
      <c r="K4737" s="3" t="s">
        <v>27</v>
      </c>
      <c r="L4737" s="3" t="s">
        <v>4</v>
      </c>
      <c r="O4737" s="3" t="s">
        <v>9</v>
      </c>
      <c r="P4737" s="3" t="s">
        <v>4</v>
      </c>
      <c r="Q4737" s="3" t="s">
        <v>10</v>
      </c>
      <c r="V4737" t="str">
        <f t="shared" si="257"/>
        <v>Remove</v>
      </c>
      <c r="W4737"/>
      <c r="X4737"/>
      <c r="Y4737"/>
      <c r="Z4737"/>
      <c r="AA4737"/>
      <c r="AC4737"/>
      <c r="AE4737"/>
    </row>
    <row r="4738" spans="1:31" hidden="1" x14ac:dyDescent="0.3">
      <c r="A4738" s="3">
        <v>3612480040</v>
      </c>
      <c r="B4738" s="3" t="s">
        <v>10907</v>
      </c>
      <c r="C4738" s="3" t="s">
        <v>10907</v>
      </c>
      <c r="D4738" s="3">
        <v>472.02197047717101</v>
      </c>
      <c r="E4738" s="3" t="s">
        <v>10908</v>
      </c>
      <c r="F4738" s="3" t="s">
        <v>26</v>
      </c>
      <c r="G4738" s="3" t="s">
        <v>27</v>
      </c>
      <c r="H4738" s="3" t="s">
        <v>4</v>
      </c>
      <c r="I4738" s="3" t="s">
        <v>10909</v>
      </c>
      <c r="J4738" s="3" t="s">
        <v>62</v>
      </c>
      <c r="K4738" s="3" t="s">
        <v>113</v>
      </c>
      <c r="L4738" s="3" t="s">
        <v>4</v>
      </c>
      <c r="O4738" s="3" t="s">
        <v>9</v>
      </c>
      <c r="P4738" s="3" t="s">
        <v>4</v>
      </c>
      <c r="Q4738" s="3" t="s">
        <v>10</v>
      </c>
      <c r="V4738" t="str">
        <f t="shared" si="257"/>
        <v>Remove</v>
      </c>
      <c r="W4738"/>
      <c r="X4738"/>
      <c r="Y4738"/>
      <c r="Z4738"/>
      <c r="AA4738"/>
      <c r="AC4738"/>
      <c r="AE4738"/>
    </row>
    <row r="4739" spans="1:31" hidden="1" x14ac:dyDescent="0.3">
      <c r="A4739" s="3">
        <v>3611676040</v>
      </c>
      <c r="B4739" s="3" t="s">
        <v>10907</v>
      </c>
      <c r="C4739" s="3" t="s">
        <v>10907</v>
      </c>
      <c r="D4739" s="3">
        <v>200.04048357444</v>
      </c>
      <c r="E4739" s="3" t="s">
        <v>10910</v>
      </c>
      <c r="F4739" s="3" t="s">
        <v>98</v>
      </c>
      <c r="G4739" s="3" t="s">
        <v>603</v>
      </c>
      <c r="H4739" s="3" t="s">
        <v>49</v>
      </c>
      <c r="I4739" s="3" t="s">
        <v>10911</v>
      </c>
      <c r="J4739" s="3" t="s">
        <v>6</v>
      </c>
      <c r="K4739" s="3" t="s">
        <v>7</v>
      </c>
      <c r="L4739" s="3" t="s">
        <v>49</v>
      </c>
      <c r="M4739" s="3" t="s">
        <v>10912</v>
      </c>
      <c r="O4739" s="3" t="s">
        <v>9</v>
      </c>
      <c r="P4739" s="3" t="s">
        <v>49</v>
      </c>
      <c r="Q4739" s="3" t="s">
        <v>10</v>
      </c>
      <c r="V4739" t="str">
        <f t="shared" ref="V4739:V4802" si="268">IF(ISNUMBER(S4739), "Keep", "Remove")</f>
        <v>Remove</v>
      </c>
      <c r="W4739"/>
      <c r="X4739"/>
      <c r="Y4739"/>
      <c r="Z4739"/>
      <c r="AA4739"/>
      <c r="AC4739"/>
      <c r="AE4739"/>
    </row>
    <row r="4740" spans="1:31" hidden="1" x14ac:dyDescent="0.3">
      <c r="A4740" s="3">
        <v>3426644040</v>
      </c>
      <c r="B4740" s="3" t="s">
        <v>10913</v>
      </c>
      <c r="C4740" s="3" t="s">
        <v>10913</v>
      </c>
      <c r="D4740" s="3">
        <v>186.943490129807</v>
      </c>
      <c r="E4740" s="3" t="s">
        <v>9286</v>
      </c>
      <c r="F4740" s="3" t="s">
        <v>41</v>
      </c>
      <c r="G4740" s="3" t="s">
        <v>223</v>
      </c>
      <c r="H4740" s="3" t="s">
        <v>49</v>
      </c>
      <c r="I4740" s="3" t="s">
        <v>25</v>
      </c>
      <c r="J4740" s="3" t="s">
        <v>26</v>
      </c>
      <c r="K4740" s="3" t="s">
        <v>27</v>
      </c>
      <c r="L4740" s="3" t="s">
        <v>3037</v>
      </c>
      <c r="M4740" s="3" t="s">
        <v>10914</v>
      </c>
      <c r="O4740" s="3" t="s">
        <v>9</v>
      </c>
      <c r="P4740" s="3" t="s">
        <v>49</v>
      </c>
      <c r="Q4740" s="3" t="s">
        <v>10</v>
      </c>
      <c r="V4740" t="str">
        <f t="shared" si="268"/>
        <v>Remove</v>
      </c>
      <c r="W4740"/>
      <c r="X4740"/>
      <c r="Y4740"/>
      <c r="Z4740"/>
      <c r="AA4740"/>
      <c r="AC4740"/>
      <c r="AE4740"/>
    </row>
    <row r="4741" spans="1:31" hidden="1" x14ac:dyDescent="0.3">
      <c r="A4741" s="3">
        <v>3474548040</v>
      </c>
      <c r="B4741" s="3" t="s">
        <v>10876</v>
      </c>
      <c r="C4741" s="3" t="s">
        <v>10876</v>
      </c>
      <c r="D4741" s="3">
        <v>266.36497730169401</v>
      </c>
      <c r="E4741" s="3" t="s">
        <v>10915</v>
      </c>
      <c r="F4741" s="3" t="s">
        <v>26</v>
      </c>
      <c r="G4741" s="3" t="s">
        <v>27</v>
      </c>
      <c r="H4741" s="3" t="s">
        <v>4</v>
      </c>
      <c r="I4741" s="3" t="s">
        <v>4010</v>
      </c>
      <c r="J4741" s="3" t="s">
        <v>191</v>
      </c>
      <c r="K4741" s="3" t="s">
        <v>1206</v>
      </c>
      <c r="L4741" s="3" t="s">
        <v>4</v>
      </c>
      <c r="O4741" s="3" t="s">
        <v>9</v>
      </c>
      <c r="P4741" s="3" t="s">
        <v>4</v>
      </c>
      <c r="Q4741" s="3" t="s">
        <v>10</v>
      </c>
      <c r="V4741" t="str">
        <f t="shared" si="268"/>
        <v>Remove</v>
      </c>
      <c r="W4741"/>
      <c r="X4741"/>
      <c r="Y4741"/>
      <c r="Z4741"/>
      <c r="AA4741"/>
      <c r="AC4741"/>
      <c r="AE4741"/>
    </row>
    <row r="4742" spans="1:31" hidden="1" x14ac:dyDescent="0.3">
      <c r="A4742" s="3">
        <v>3613008040</v>
      </c>
      <c r="B4742" s="3" t="s">
        <v>10916</v>
      </c>
      <c r="C4742" s="3" t="s">
        <v>10917</v>
      </c>
      <c r="D4742" s="3">
        <v>957.22425671901203</v>
      </c>
      <c r="E4742" s="3" t="s">
        <v>10918</v>
      </c>
      <c r="F4742" s="3" t="s">
        <v>13</v>
      </c>
      <c r="G4742" s="3" t="s">
        <v>14</v>
      </c>
      <c r="H4742" s="3" t="s">
        <v>4</v>
      </c>
      <c r="I4742" s="3" t="s">
        <v>10919</v>
      </c>
      <c r="J4742" s="3" t="s">
        <v>13</v>
      </c>
      <c r="K4742" s="3" t="s">
        <v>14</v>
      </c>
      <c r="L4742" s="3" t="s">
        <v>4</v>
      </c>
      <c r="N4742" s="3" t="s">
        <v>329</v>
      </c>
      <c r="O4742" s="3" t="s">
        <v>9</v>
      </c>
      <c r="P4742" s="3" t="s">
        <v>4</v>
      </c>
      <c r="Q4742" s="3" t="s">
        <v>10</v>
      </c>
      <c r="V4742" t="str">
        <f t="shared" si="268"/>
        <v>Remove</v>
      </c>
      <c r="W4742"/>
      <c r="X4742"/>
      <c r="Y4742"/>
      <c r="Z4742"/>
      <c r="AA4742"/>
      <c r="AC4742"/>
      <c r="AE4742"/>
    </row>
    <row r="4743" spans="1:31" hidden="1" x14ac:dyDescent="0.3">
      <c r="A4743" s="3">
        <v>3677232040</v>
      </c>
      <c r="B4743" s="3" t="s">
        <v>10186</v>
      </c>
      <c r="C4743" s="3" t="s">
        <v>10920</v>
      </c>
      <c r="D4743" s="3">
        <v>6245.2838834832801</v>
      </c>
      <c r="E4743" s="3" t="s">
        <v>10921</v>
      </c>
      <c r="F4743" s="3" t="s">
        <v>41</v>
      </c>
      <c r="G4743" s="3" t="s">
        <v>223</v>
      </c>
      <c r="H4743" s="3" t="s">
        <v>4</v>
      </c>
      <c r="I4743" s="3" t="s">
        <v>10187</v>
      </c>
      <c r="J4743" s="3" t="s">
        <v>41</v>
      </c>
      <c r="K4743" s="3" t="s">
        <v>223</v>
      </c>
      <c r="L4743" s="3" t="s">
        <v>4</v>
      </c>
      <c r="M4743" s="3" t="s">
        <v>10922</v>
      </c>
      <c r="N4743" s="3" t="s">
        <v>10923</v>
      </c>
      <c r="O4743" s="3" t="s">
        <v>9</v>
      </c>
      <c r="P4743" s="3" t="s">
        <v>4</v>
      </c>
      <c r="Q4743" s="3" t="s">
        <v>10</v>
      </c>
      <c r="V4743" t="str">
        <f t="shared" si="268"/>
        <v>Remove</v>
      </c>
      <c r="W4743"/>
      <c r="X4743"/>
      <c r="Y4743"/>
      <c r="Z4743"/>
      <c r="AA4743"/>
      <c r="AC4743"/>
      <c r="AE4743"/>
    </row>
    <row r="4744" spans="1:31" hidden="1" x14ac:dyDescent="0.3">
      <c r="A4744" s="3">
        <v>3676614040</v>
      </c>
      <c r="B4744" s="3" t="s">
        <v>10186</v>
      </c>
      <c r="C4744" s="3" t="s">
        <v>10186</v>
      </c>
      <c r="D4744" s="3">
        <v>198.31391939960099</v>
      </c>
      <c r="E4744" s="3" t="s">
        <v>10924</v>
      </c>
      <c r="F4744" s="3" t="s">
        <v>2</v>
      </c>
      <c r="G4744" s="3" t="s">
        <v>208</v>
      </c>
      <c r="H4744" s="3" t="s">
        <v>49</v>
      </c>
      <c r="I4744" s="3" t="s">
        <v>10925</v>
      </c>
      <c r="J4744" s="3" t="s">
        <v>2</v>
      </c>
      <c r="K4744" s="3" t="s">
        <v>282</v>
      </c>
      <c r="L4744" s="3" t="s">
        <v>49</v>
      </c>
      <c r="N4744" s="3" t="s">
        <v>325</v>
      </c>
      <c r="O4744" s="3" t="s">
        <v>9</v>
      </c>
      <c r="P4744" s="3" t="s">
        <v>49</v>
      </c>
      <c r="Q4744" s="3" t="s">
        <v>10</v>
      </c>
      <c r="V4744" t="str">
        <f t="shared" si="268"/>
        <v>Remove</v>
      </c>
      <c r="W4744"/>
      <c r="X4744"/>
      <c r="Y4744"/>
      <c r="Z4744"/>
      <c r="AA4744"/>
      <c r="AC4744"/>
      <c r="AE4744"/>
    </row>
    <row r="4745" spans="1:31" hidden="1" x14ac:dyDescent="0.3">
      <c r="A4745" s="3">
        <v>3614929040</v>
      </c>
      <c r="B4745" s="3" t="s">
        <v>10186</v>
      </c>
      <c r="C4745" s="3" t="s">
        <v>10186</v>
      </c>
      <c r="D4745" s="3">
        <v>165</v>
      </c>
      <c r="E4745" s="3" t="s">
        <v>10926</v>
      </c>
      <c r="F4745" s="3" t="s">
        <v>98</v>
      </c>
      <c r="G4745" s="3" t="s">
        <v>99</v>
      </c>
      <c r="H4745" s="3" t="s">
        <v>4</v>
      </c>
      <c r="I4745" s="3" t="s">
        <v>10927</v>
      </c>
      <c r="J4745" s="3" t="s">
        <v>13</v>
      </c>
      <c r="K4745" s="3" t="s">
        <v>65</v>
      </c>
      <c r="L4745" s="3" t="s">
        <v>28</v>
      </c>
      <c r="M4745" s="3" t="s">
        <v>10928</v>
      </c>
      <c r="O4745" s="3" t="s">
        <v>9</v>
      </c>
      <c r="P4745" s="3" t="s">
        <v>4</v>
      </c>
      <c r="Q4745" s="3" t="s">
        <v>10</v>
      </c>
      <c r="V4745" t="str">
        <f t="shared" si="268"/>
        <v>Remove</v>
      </c>
      <c r="W4745"/>
      <c r="X4745"/>
      <c r="Y4745"/>
      <c r="Z4745"/>
      <c r="AA4745"/>
      <c r="AC4745"/>
      <c r="AE4745"/>
    </row>
    <row r="4746" spans="1:31" hidden="1" x14ac:dyDescent="0.3">
      <c r="A4746" s="3">
        <v>3612846040</v>
      </c>
      <c r="B4746" s="3" t="s">
        <v>10186</v>
      </c>
      <c r="C4746" s="3" t="s">
        <v>10186</v>
      </c>
      <c r="D4746" s="3">
        <v>1012.48199691376</v>
      </c>
      <c r="E4746" s="3" t="s">
        <v>10929</v>
      </c>
      <c r="F4746" s="3" t="s">
        <v>2</v>
      </c>
      <c r="G4746" s="3" t="s">
        <v>3</v>
      </c>
      <c r="H4746" s="3" t="s">
        <v>4</v>
      </c>
      <c r="I4746" s="3" t="s">
        <v>10930</v>
      </c>
      <c r="J4746" s="3" t="s">
        <v>26</v>
      </c>
      <c r="K4746" s="3" t="s">
        <v>27</v>
      </c>
      <c r="L4746" s="3" t="s">
        <v>4</v>
      </c>
      <c r="O4746" s="3" t="s">
        <v>9</v>
      </c>
      <c r="P4746" s="3" t="s">
        <v>4</v>
      </c>
      <c r="Q4746" s="3" t="s">
        <v>10</v>
      </c>
      <c r="V4746" t="str">
        <f t="shared" si="268"/>
        <v>Remove</v>
      </c>
      <c r="W4746"/>
      <c r="X4746"/>
      <c r="Y4746"/>
      <c r="Z4746"/>
      <c r="AA4746"/>
      <c r="AC4746"/>
      <c r="AE4746"/>
    </row>
    <row r="4747" spans="1:31" hidden="1" x14ac:dyDescent="0.3">
      <c r="A4747" s="3">
        <v>3619527040</v>
      </c>
      <c r="B4747" s="3" t="s">
        <v>10931</v>
      </c>
      <c r="C4747" s="3" t="s">
        <v>10932</v>
      </c>
      <c r="D4747" s="3">
        <v>2479.6480942952599</v>
      </c>
      <c r="E4747" s="3" t="s">
        <v>10933</v>
      </c>
      <c r="F4747" s="3" t="s">
        <v>83</v>
      </c>
      <c r="G4747" s="3" t="s">
        <v>121</v>
      </c>
      <c r="H4747" s="3" t="s">
        <v>4</v>
      </c>
      <c r="I4747" s="3" t="s">
        <v>10934</v>
      </c>
      <c r="J4747" s="3" t="s">
        <v>83</v>
      </c>
      <c r="K4747" s="3" t="s">
        <v>121</v>
      </c>
      <c r="L4747" s="3" t="s">
        <v>4</v>
      </c>
      <c r="M4747" s="3" t="s">
        <v>2547</v>
      </c>
      <c r="N4747" s="3" t="s">
        <v>10935</v>
      </c>
      <c r="O4747" s="3" t="s">
        <v>9</v>
      </c>
      <c r="P4747" s="3" t="s">
        <v>4</v>
      </c>
      <c r="Q4747" s="3" t="s">
        <v>10</v>
      </c>
      <c r="V4747" t="str">
        <f t="shared" si="268"/>
        <v>Remove</v>
      </c>
      <c r="W4747"/>
      <c r="X4747"/>
      <c r="Y4747"/>
      <c r="Z4747"/>
      <c r="AA4747"/>
      <c r="AC4747"/>
      <c r="AE4747"/>
    </row>
    <row r="4748" spans="1:31" hidden="1" x14ac:dyDescent="0.3">
      <c r="A4748" s="3">
        <v>3619524040</v>
      </c>
      <c r="B4748" s="3" t="s">
        <v>10931</v>
      </c>
      <c r="C4748" s="3" t="s">
        <v>10932</v>
      </c>
      <c r="D4748" s="3">
        <v>3439.4094171513402</v>
      </c>
      <c r="E4748" s="3" t="s">
        <v>10936</v>
      </c>
      <c r="F4748" s="3" t="s">
        <v>83</v>
      </c>
      <c r="G4748" s="3" t="s">
        <v>121</v>
      </c>
      <c r="H4748" s="3" t="s">
        <v>4</v>
      </c>
      <c r="I4748" s="3" t="s">
        <v>10934</v>
      </c>
      <c r="J4748" s="3" t="s">
        <v>83</v>
      </c>
      <c r="K4748" s="3" t="s">
        <v>121</v>
      </c>
      <c r="L4748" s="3" t="s">
        <v>4</v>
      </c>
      <c r="M4748" s="3" t="s">
        <v>2547</v>
      </c>
      <c r="N4748" s="3" t="s">
        <v>10935</v>
      </c>
      <c r="O4748" s="3" t="s">
        <v>9</v>
      </c>
      <c r="P4748" s="3" t="s">
        <v>4</v>
      </c>
      <c r="Q4748" s="3" t="s">
        <v>10</v>
      </c>
      <c r="V4748" t="str">
        <f t="shared" si="268"/>
        <v>Remove</v>
      </c>
      <c r="W4748"/>
      <c r="X4748"/>
      <c r="Y4748"/>
      <c r="Z4748"/>
      <c r="AA4748"/>
      <c r="AC4748"/>
      <c r="AE4748"/>
    </row>
    <row r="4749" spans="1:31" hidden="1" x14ac:dyDescent="0.3">
      <c r="A4749" s="3">
        <v>3619519040</v>
      </c>
      <c r="B4749" s="3" t="s">
        <v>10931</v>
      </c>
      <c r="C4749" s="3" t="s">
        <v>10932</v>
      </c>
      <c r="D4749" s="3">
        <v>9522.2483604220106</v>
      </c>
      <c r="E4749" s="3" t="s">
        <v>10937</v>
      </c>
      <c r="F4749" s="3" t="s">
        <v>83</v>
      </c>
      <c r="G4749" s="3" t="s">
        <v>121</v>
      </c>
      <c r="H4749" s="3" t="s">
        <v>4</v>
      </c>
      <c r="I4749" s="3" t="s">
        <v>10934</v>
      </c>
      <c r="J4749" s="3" t="s">
        <v>83</v>
      </c>
      <c r="K4749" s="3" t="s">
        <v>121</v>
      </c>
      <c r="L4749" s="3" t="s">
        <v>4</v>
      </c>
      <c r="M4749" s="3" t="s">
        <v>2547</v>
      </c>
      <c r="N4749" s="3" t="s">
        <v>10935</v>
      </c>
      <c r="O4749" s="3" t="s">
        <v>9</v>
      </c>
      <c r="P4749" s="3" t="s">
        <v>4</v>
      </c>
      <c r="Q4749" s="3" t="s">
        <v>10</v>
      </c>
      <c r="V4749" t="str">
        <f t="shared" si="268"/>
        <v>Remove</v>
      </c>
      <c r="W4749"/>
      <c r="X4749"/>
      <c r="Y4749"/>
      <c r="Z4749"/>
      <c r="AA4749"/>
      <c r="AC4749"/>
      <c r="AE4749"/>
    </row>
    <row r="4750" spans="1:31" hidden="1" x14ac:dyDescent="0.3">
      <c r="A4750" s="3">
        <v>3619516040</v>
      </c>
      <c r="B4750" s="3" t="s">
        <v>10931</v>
      </c>
      <c r="C4750" s="3" t="s">
        <v>10932</v>
      </c>
      <c r="D4750" s="3">
        <v>7257.7346882131596</v>
      </c>
      <c r="E4750" s="3" t="s">
        <v>9039</v>
      </c>
      <c r="F4750" s="3" t="s">
        <v>83</v>
      </c>
      <c r="G4750" s="3" t="s">
        <v>121</v>
      </c>
      <c r="H4750" s="3" t="s">
        <v>4</v>
      </c>
      <c r="I4750" s="3" t="s">
        <v>10934</v>
      </c>
      <c r="J4750" s="3" t="s">
        <v>83</v>
      </c>
      <c r="K4750" s="3" t="s">
        <v>121</v>
      </c>
      <c r="L4750" s="3" t="s">
        <v>4</v>
      </c>
      <c r="M4750" s="3" t="s">
        <v>2547</v>
      </c>
      <c r="N4750" s="3" t="s">
        <v>10935</v>
      </c>
      <c r="O4750" s="3" t="s">
        <v>9</v>
      </c>
      <c r="P4750" s="3" t="s">
        <v>4</v>
      </c>
      <c r="Q4750" s="3" t="s">
        <v>10</v>
      </c>
      <c r="V4750" t="str">
        <f t="shared" si="268"/>
        <v>Remove</v>
      </c>
      <c r="W4750"/>
      <c r="X4750"/>
      <c r="Y4750"/>
      <c r="Z4750"/>
      <c r="AA4750"/>
      <c r="AC4750"/>
      <c r="AE4750"/>
    </row>
    <row r="4751" spans="1:31" hidden="1" x14ac:dyDescent="0.3">
      <c r="A4751" s="3">
        <v>3619415040</v>
      </c>
      <c r="B4751" s="3" t="s">
        <v>10712</v>
      </c>
      <c r="C4751" s="3" t="s">
        <v>10938</v>
      </c>
      <c r="D4751" s="3">
        <v>74.470772740233798</v>
      </c>
      <c r="E4751" s="3" t="s">
        <v>10939</v>
      </c>
      <c r="F4751" s="3" t="s">
        <v>83</v>
      </c>
      <c r="G4751" s="3" t="s">
        <v>84</v>
      </c>
      <c r="H4751" s="3" t="s">
        <v>4</v>
      </c>
      <c r="I4751" s="3" t="s">
        <v>10940</v>
      </c>
      <c r="J4751" s="3" t="s">
        <v>83</v>
      </c>
      <c r="K4751" s="3" t="s">
        <v>84</v>
      </c>
      <c r="L4751" s="3" t="s">
        <v>4</v>
      </c>
      <c r="N4751" s="3" t="s">
        <v>86</v>
      </c>
      <c r="O4751" s="3" t="s">
        <v>9</v>
      </c>
      <c r="P4751" s="3" t="s">
        <v>4</v>
      </c>
      <c r="Q4751" s="3" t="s">
        <v>10</v>
      </c>
      <c r="V4751" t="str">
        <f t="shared" si="268"/>
        <v>Remove</v>
      </c>
      <c r="W4751"/>
      <c r="X4751"/>
      <c r="Y4751"/>
      <c r="Z4751"/>
      <c r="AA4751"/>
      <c r="AC4751"/>
      <c r="AE4751"/>
    </row>
    <row r="4752" spans="1:31" hidden="1" x14ac:dyDescent="0.3">
      <c r="A4752" s="3">
        <v>3615279040</v>
      </c>
      <c r="B4752" s="3" t="s">
        <v>10712</v>
      </c>
      <c r="C4752" s="3" t="s">
        <v>10712</v>
      </c>
      <c r="D4752" s="3">
        <v>111.206159110351</v>
      </c>
      <c r="E4752" s="3" t="s">
        <v>10941</v>
      </c>
      <c r="F4752" s="3" t="s">
        <v>90</v>
      </c>
      <c r="G4752" s="3" t="s">
        <v>642</v>
      </c>
      <c r="H4752" s="3" t="s">
        <v>4</v>
      </c>
      <c r="I4752" s="3" t="s">
        <v>553</v>
      </c>
      <c r="J4752" s="3" t="s">
        <v>26</v>
      </c>
      <c r="K4752" s="3" t="s">
        <v>364</v>
      </c>
      <c r="L4752" s="3" t="s">
        <v>554</v>
      </c>
      <c r="O4752" s="3" t="s">
        <v>9</v>
      </c>
      <c r="P4752" s="3" t="s">
        <v>4</v>
      </c>
      <c r="Q4752" s="3" t="s">
        <v>10</v>
      </c>
      <c r="V4752" t="str">
        <f t="shared" si="268"/>
        <v>Remove</v>
      </c>
      <c r="W4752"/>
      <c r="X4752"/>
      <c r="Y4752"/>
      <c r="Z4752"/>
      <c r="AA4752"/>
      <c r="AC4752"/>
      <c r="AE4752"/>
    </row>
    <row r="4753" spans="1:31" hidden="1" x14ac:dyDescent="0.3">
      <c r="A4753" s="3">
        <v>3613959040</v>
      </c>
      <c r="B4753" s="3" t="s">
        <v>10712</v>
      </c>
      <c r="C4753" s="3" t="s">
        <v>10712</v>
      </c>
      <c r="D4753" s="3">
        <v>111.206159110351</v>
      </c>
      <c r="E4753" s="3" t="s">
        <v>10942</v>
      </c>
      <c r="F4753" s="3" t="s">
        <v>2</v>
      </c>
      <c r="G4753" s="3" t="s">
        <v>282</v>
      </c>
      <c r="H4753" s="3" t="s">
        <v>4</v>
      </c>
      <c r="I4753" s="3" t="s">
        <v>553</v>
      </c>
      <c r="J4753" s="3" t="s">
        <v>26</v>
      </c>
      <c r="K4753" s="3" t="s">
        <v>364</v>
      </c>
      <c r="L4753" s="3" t="s">
        <v>554</v>
      </c>
      <c r="O4753" s="3" t="s">
        <v>9</v>
      </c>
      <c r="P4753" s="3" t="s">
        <v>4</v>
      </c>
      <c r="Q4753" s="3" t="s">
        <v>10</v>
      </c>
      <c r="V4753" t="str">
        <f t="shared" si="268"/>
        <v>Remove</v>
      </c>
      <c r="W4753"/>
      <c r="X4753"/>
      <c r="Y4753"/>
      <c r="Z4753"/>
      <c r="AA4753"/>
      <c r="AC4753"/>
      <c r="AE4753"/>
    </row>
    <row r="4754" spans="1:31" ht="28.8" x14ac:dyDescent="0.3">
      <c r="A4754" s="3">
        <v>3613786040</v>
      </c>
      <c r="B4754" s="3" t="s">
        <v>10712</v>
      </c>
      <c r="C4754" s="3" t="s">
        <v>10712</v>
      </c>
      <c r="D4754" s="3">
        <v>1009.6870544625</v>
      </c>
      <c r="E4754" s="3" t="s">
        <v>10943</v>
      </c>
      <c r="F4754" s="3" t="s">
        <v>13</v>
      </c>
      <c r="G4754" s="3" t="s">
        <v>838</v>
      </c>
      <c r="H4754" s="3" t="s">
        <v>16004</v>
      </c>
      <c r="I4754" s="3" t="s">
        <v>10944</v>
      </c>
      <c r="J4754" s="3" t="s">
        <v>13</v>
      </c>
      <c r="K4754" s="3" t="s">
        <v>56</v>
      </c>
      <c r="L4754" s="3" t="s">
        <v>4</v>
      </c>
      <c r="M4754" s="3" t="s">
        <v>10945</v>
      </c>
      <c r="N4754" s="3" t="s">
        <v>10946</v>
      </c>
      <c r="O4754" s="3" t="s">
        <v>9</v>
      </c>
      <c r="P4754" s="3" t="s">
        <v>4</v>
      </c>
      <c r="Q4754" s="3" t="s">
        <v>10</v>
      </c>
      <c r="R4754" s="2" t="s">
        <v>482</v>
      </c>
      <c r="S4754" s="3">
        <v>56.52</v>
      </c>
      <c r="T4754" s="3">
        <v>94.83</v>
      </c>
      <c r="U4754" s="3">
        <v>117.48</v>
      </c>
      <c r="V4754" s="3" t="str">
        <f t="shared" si="268"/>
        <v>Keep</v>
      </c>
      <c r="W4754" s="2" t="str">
        <f>MID(B4754, 5, 11)</f>
        <v>Jul 27 2020</v>
      </c>
      <c r="X4754" s="3">
        <f t="shared" ref="X4754" si="269">VALUE(RIGHT(W4754,4))</f>
        <v>2020</v>
      </c>
      <c r="Y4754" s="2" t="str">
        <f>H4754&amp;X4754</f>
        <v>china2020</v>
      </c>
      <c r="Z4754" s="1" t="s">
        <v>16104</v>
      </c>
      <c r="AA4754" s="1">
        <f>IFERROR(VLOOKUP(Z4754, RISKSHEET!$A$2:$G$1000, 4, FALSE), "Missing")</f>
        <v>-0.102505102753639</v>
      </c>
      <c r="AB4754">
        <f>IFERROR(VLOOKUP(Z4754, RISKSHEET!$A$2:$G$1000, 5, FALSE), "Missing")</f>
        <v>-0.47412785887718201</v>
      </c>
      <c r="AC4754" s="1">
        <f>IFERROR(VLOOKUP(Z4754, RISKSHEET!$A$2:$G$1000, 6, FALSE), "Missing")</f>
        <v>0.64397168159484897</v>
      </c>
      <c r="AD4754" t="str">
        <f>_xlfn.XLOOKUP(Z4754, CREDITRATING!I:I, CREDITRATING!E:E, "Missing")</f>
        <v>A+</v>
      </c>
      <c r="AE4754" s="1">
        <f>_xlfn.XLOOKUP(Z4754, CREDITRATING!I:I, CREDITRATING!F:F, "Missing")</f>
        <v>5</v>
      </c>
    </row>
    <row r="4755" spans="1:31" hidden="1" x14ac:dyDescent="0.3">
      <c r="A4755" s="3">
        <v>3348769040</v>
      </c>
      <c r="B4755" s="3" t="s">
        <v>10339</v>
      </c>
      <c r="C4755" s="3" t="s">
        <v>10339</v>
      </c>
      <c r="D4755" s="3">
        <v>3094.8813341885798</v>
      </c>
      <c r="E4755" s="3" t="s">
        <v>10947</v>
      </c>
      <c r="F4755" s="3" t="s">
        <v>98</v>
      </c>
      <c r="G4755" s="3" t="s">
        <v>485</v>
      </c>
      <c r="H4755" s="3" t="s">
        <v>49</v>
      </c>
      <c r="I4755" s="3" t="s">
        <v>25</v>
      </c>
      <c r="J4755" s="3" t="s">
        <v>26</v>
      </c>
      <c r="K4755" s="3" t="s">
        <v>27</v>
      </c>
      <c r="L4755" s="3" t="s">
        <v>49</v>
      </c>
      <c r="M4755" s="3" t="s">
        <v>10912</v>
      </c>
      <c r="N4755" s="3" t="s">
        <v>10948</v>
      </c>
      <c r="O4755" s="3" t="s">
        <v>9</v>
      </c>
      <c r="P4755" s="3" t="s">
        <v>49</v>
      </c>
      <c r="Q4755" s="3" t="s">
        <v>10</v>
      </c>
      <c r="V4755" t="str">
        <f t="shared" si="268"/>
        <v>Remove</v>
      </c>
      <c r="W4755"/>
      <c r="X4755"/>
      <c r="Y4755"/>
      <c r="Z4755"/>
      <c r="AA4755"/>
      <c r="AC4755"/>
      <c r="AE4755"/>
    </row>
    <row r="4756" spans="1:31" hidden="1" x14ac:dyDescent="0.3">
      <c r="A4756" s="3">
        <v>3621729040</v>
      </c>
      <c r="B4756" s="3" t="s">
        <v>10949</v>
      </c>
      <c r="C4756" s="3" t="s">
        <v>10949</v>
      </c>
      <c r="D4756" s="3">
        <v>514.83325459413004</v>
      </c>
      <c r="E4756" s="3" t="s">
        <v>10950</v>
      </c>
      <c r="F4756" s="3" t="s">
        <v>41</v>
      </c>
      <c r="G4756" s="3" t="s">
        <v>459</v>
      </c>
      <c r="H4756" s="3" t="s">
        <v>332</v>
      </c>
      <c r="I4756" s="3" t="s">
        <v>10951</v>
      </c>
      <c r="J4756" s="3" t="s">
        <v>83</v>
      </c>
      <c r="K4756" s="3" t="s">
        <v>84</v>
      </c>
      <c r="L4756" s="3" t="s">
        <v>167</v>
      </c>
      <c r="O4756" s="3" t="s">
        <v>9</v>
      </c>
      <c r="P4756" s="3" t="s">
        <v>332</v>
      </c>
      <c r="Q4756" s="3" t="s">
        <v>10</v>
      </c>
      <c r="V4756" t="str">
        <f t="shared" si="268"/>
        <v>Remove</v>
      </c>
      <c r="W4756"/>
      <c r="X4756"/>
      <c r="Y4756"/>
      <c r="Z4756"/>
      <c r="AA4756"/>
      <c r="AC4756"/>
      <c r="AE4756"/>
    </row>
    <row r="4757" spans="1:31" hidden="1" x14ac:dyDescent="0.3">
      <c r="A4757" s="3">
        <v>3614438040</v>
      </c>
      <c r="B4757" s="3" t="s">
        <v>10949</v>
      </c>
      <c r="C4757" s="3" t="s">
        <v>10949</v>
      </c>
      <c r="D4757" s="3">
        <v>128.57510214577599</v>
      </c>
      <c r="E4757" s="3" t="s">
        <v>10952</v>
      </c>
      <c r="F4757" s="3" t="s">
        <v>18</v>
      </c>
      <c r="G4757" s="3" t="s">
        <v>186</v>
      </c>
      <c r="H4757" s="3" t="s">
        <v>4</v>
      </c>
      <c r="I4757" s="3" t="s">
        <v>25</v>
      </c>
      <c r="J4757" s="3" t="s">
        <v>26</v>
      </c>
      <c r="K4757" s="3" t="s">
        <v>27</v>
      </c>
      <c r="L4757" s="3" t="s">
        <v>4</v>
      </c>
      <c r="O4757" s="3" t="s">
        <v>9</v>
      </c>
      <c r="P4757" s="3" t="s">
        <v>4</v>
      </c>
      <c r="Q4757" s="3" t="s">
        <v>10</v>
      </c>
      <c r="V4757" t="str">
        <f t="shared" si="268"/>
        <v>Remove</v>
      </c>
      <c r="W4757"/>
      <c r="X4757"/>
      <c r="Y4757"/>
      <c r="Z4757"/>
      <c r="AA4757"/>
      <c r="AC4757"/>
      <c r="AE4757"/>
    </row>
    <row r="4758" spans="1:31" hidden="1" x14ac:dyDescent="0.3">
      <c r="A4758" s="3">
        <v>3617076040</v>
      </c>
      <c r="B4758" s="3" t="s">
        <v>10953</v>
      </c>
      <c r="C4758" s="3" t="s">
        <v>10953</v>
      </c>
      <c r="D4758" s="3">
        <v>195.716938791302</v>
      </c>
      <c r="E4758" s="3" t="s">
        <v>10954</v>
      </c>
      <c r="F4758" s="3" t="s">
        <v>41</v>
      </c>
      <c r="G4758" s="3" t="s">
        <v>323</v>
      </c>
      <c r="H4758" s="3" t="s">
        <v>49</v>
      </c>
      <c r="I4758" s="3" t="s">
        <v>6312</v>
      </c>
      <c r="J4758" s="3" t="s">
        <v>41</v>
      </c>
      <c r="K4758" s="3" t="s">
        <v>144</v>
      </c>
      <c r="L4758" s="3" t="s">
        <v>49</v>
      </c>
      <c r="M4758" s="3" t="s">
        <v>613</v>
      </c>
      <c r="O4758" s="3" t="s">
        <v>9</v>
      </c>
      <c r="P4758" s="3" t="s">
        <v>49</v>
      </c>
      <c r="Q4758" s="3" t="s">
        <v>10</v>
      </c>
      <c r="V4758" t="str">
        <f t="shared" si="268"/>
        <v>Remove</v>
      </c>
      <c r="W4758"/>
      <c r="X4758"/>
      <c r="Y4758"/>
      <c r="Z4758"/>
      <c r="AA4758"/>
      <c r="AC4758"/>
      <c r="AE4758"/>
    </row>
    <row r="4759" spans="1:31" hidden="1" x14ac:dyDescent="0.3">
      <c r="A4759" s="3">
        <v>3617072040</v>
      </c>
      <c r="B4759" s="3" t="s">
        <v>10953</v>
      </c>
      <c r="C4759" s="3" t="s">
        <v>10953</v>
      </c>
      <c r="D4759" s="3">
        <v>99.183626093012506</v>
      </c>
      <c r="E4759" s="3" t="s">
        <v>10955</v>
      </c>
      <c r="F4759" s="3" t="s">
        <v>41</v>
      </c>
      <c r="G4759" s="3" t="s">
        <v>323</v>
      </c>
      <c r="H4759" s="3" t="s">
        <v>49</v>
      </c>
      <c r="I4759" s="3" t="s">
        <v>6312</v>
      </c>
      <c r="J4759" s="3" t="s">
        <v>41</v>
      </c>
      <c r="K4759" s="3" t="s">
        <v>144</v>
      </c>
      <c r="L4759" s="3" t="s">
        <v>49</v>
      </c>
      <c r="M4759" s="3" t="s">
        <v>613</v>
      </c>
      <c r="O4759" s="3" t="s">
        <v>9</v>
      </c>
      <c r="P4759" s="3" t="s">
        <v>49</v>
      </c>
      <c r="Q4759" s="3" t="s">
        <v>10</v>
      </c>
      <c r="V4759" t="str">
        <f t="shared" si="268"/>
        <v>Remove</v>
      </c>
      <c r="W4759"/>
      <c r="X4759"/>
      <c r="Y4759"/>
      <c r="Z4759"/>
      <c r="AA4759"/>
      <c r="AC4759"/>
      <c r="AE4759"/>
    </row>
    <row r="4760" spans="1:31" hidden="1" x14ac:dyDescent="0.3">
      <c r="A4760" s="3">
        <v>3615757040</v>
      </c>
      <c r="B4760" s="3" t="s">
        <v>10953</v>
      </c>
      <c r="C4760" s="3" t="s">
        <v>10953</v>
      </c>
      <c r="D4760" s="3">
        <v>73.119661781929295</v>
      </c>
      <c r="E4760" s="3" t="s">
        <v>10956</v>
      </c>
      <c r="F4760" s="3" t="s">
        <v>90</v>
      </c>
      <c r="G4760" s="3" t="s">
        <v>91</v>
      </c>
      <c r="H4760" s="3" t="s">
        <v>4</v>
      </c>
      <c r="I4760" s="3" t="s">
        <v>10957</v>
      </c>
      <c r="J4760" s="3" t="s">
        <v>62</v>
      </c>
      <c r="K4760" s="3" t="s">
        <v>113</v>
      </c>
      <c r="L4760" s="3" t="s">
        <v>4</v>
      </c>
      <c r="O4760" s="3" t="s">
        <v>9</v>
      </c>
      <c r="P4760" s="3" t="s">
        <v>4</v>
      </c>
      <c r="Q4760" s="3" t="s">
        <v>10</v>
      </c>
      <c r="V4760" t="str">
        <f t="shared" si="268"/>
        <v>Remove</v>
      </c>
      <c r="W4760"/>
      <c r="X4760"/>
      <c r="Y4760"/>
      <c r="Z4760"/>
      <c r="AA4760"/>
      <c r="AC4760"/>
      <c r="AE4760"/>
    </row>
    <row r="4761" spans="1:31" hidden="1" x14ac:dyDescent="0.3">
      <c r="A4761" s="3">
        <v>3596072040</v>
      </c>
      <c r="B4761" s="3" t="s">
        <v>10953</v>
      </c>
      <c r="C4761" s="3" t="s">
        <v>10953</v>
      </c>
      <c r="D4761" s="3">
        <v>228.32119290427599</v>
      </c>
      <c r="E4761" s="3" t="s">
        <v>10958</v>
      </c>
      <c r="F4761" s="3" t="s">
        <v>83</v>
      </c>
      <c r="G4761" s="3" t="s">
        <v>159</v>
      </c>
      <c r="H4761" s="3" t="s">
        <v>4</v>
      </c>
      <c r="I4761" s="3" t="s">
        <v>25</v>
      </c>
      <c r="J4761" s="3" t="s">
        <v>26</v>
      </c>
      <c r="K4761" s="3" t="s">
        <v>27</v>
      </c>
      <c r="L4761" s="3" t="s">
        <v>4</v>
      </c>
      <c r="O4761" s="3" t="s">
        <v>9</v>
      </c>
      <c r="P4761" s="3" t="s">
        <v>4</v>
      </c>
      <c r="Q4761" s="3" t="s">
        <v>10</v>
      </c>
      <c r="V4761" t="str">
        <f t="shared" si="268"/>
        <v>Remove</v>
      </c>
      <c r="W4761"/>
      <c r="X4761"/>
      <c r="Y4761"/>
      <c r="Z4761"/>
      <c r="AA4761"/>
      <c r="AC4761"/>
      <c r="AE4761"/>
    </row>
    <row r="4762" spans="1:31" hidden="1" x14ac:dyDescent="0.3">
      <c r="A4762" s="3">
        <v>3659284040</v>
      </c>
      <c r="B4762" s="3" t="s">
        <v>10959</v>
      </c>
      <c r="C4762" s="3" t="s">
        <v>10959</v>
      </c>
      <c r="D4762" s="3">
        <v>72.699188885007999</v>
      </c>
      <c r="E4762" s="3" t="s">
        <v>10960</v>
      </c>
      <c r="F4762" s="3" t="s">
        <v>2</v>
      </c>
      <c r="G4762" s="3" t="s">
        <v>3</v>
      </c>
      <c r="H4762" s="3" t="s">
        <v>49</v>
      </c>
      <c r="I4762" s="3" t="s">
        <v>9926</v>
      </c>
      <c r="J4762" s="3" t="s">
        <v>26</v>
      </c>
      <c r="K4762" s="3" t="s">
        <v>27</v>
      </c>
      <c r="L4762" s="3" t="s">
        <v>49</v>
      </c>
      <c r="O4762" s="3" t="s">
        <v>9</v>
      </c>
      <c r="P4762" s="3" t="s">
        <v>49</v>
      </c>
      <c r="Q4762" s="3" t="s">
        <v>10</v>
      </c>
      <c r="V4762" t="str">
        <f t="shared" si="268"/>
        <v>Remove</v>
      </c>
      <c r="W4762"/>
      <c r="X4762"/>
      <c r="Y4762"/>
      <c r="Z4762"/>
      <c r="AA4762"/>
      <c r="AC4762"/>
      <c r="AE4762"/>
    </row>
    <row r="4763" spans="1:31" hidden="1" x14ac:dyDescent="0.3">
      <c r="A4763" s="3">
        <v>3621569040</v>
      </c>
      <c r="B4763" s="3" t="s">
        <v>10959</v>
      </c>
      <c r="C4763" s="3" t="s">
        <v>10959</v>
      </c>
      <c r="D4763" s="3">
        <v>64.212328767123296</v>
      </c>
      <c r="E4763" s="3" t="s">
        <v>10961</v>
      </c>
      <c r="F4763" s="3" t="s">
        <v>2</v>
      </c>
      <c r="G4763" s="3" t="s">
        <v>3</v>
      </c>
      <c r="H4763" s="3" t="s">
        <v>4</v>
      </c>
      <c r="I4763" s="3" t="s">
        <v>10962</v>
      </c>
      <c r="J4763" s="3" t="s">
        <v>2</v>
      </c>
      <c r="K4763" s="3" t="s">
        <v>3</v>
      </c>
      <c r="L4763" s="3" t="s">
        <v>4</v>
      </c>
      <c r="O4763" s="3" t="s">
        <v>9</v>
      </c>
      <c r="P4763" s="3" t="s">
        <v>4</v>
      </c>
      <c r="Q4763" s="3" t="s">
        <v>10</v>
      </c>
      <c r="V4763" t="str">
        <f t="shared" si="268"/>
        <v>Remove</v>
      </c>
      <c r="W4763"/>
      <c r="X4763"/>
      <c r="Y4763"/>
      <c r="Z4763"/>
      <c r="AA4763"/>
      <c r="AC4763"/>
      <c r="AE4763"/>
    </row>
    <row r="4764" spans="1:31" ht="28.8" hidden="1" x14ac:dyDescent="0.3">
      <c r="A4764" s="3">
        <v>3616116040</v>
      </c>
      <c r="B4764" s="3" t="s">
        <v>10959</v>
      </c>
      <c r="C4764" s="3" t="s">
        <v>10959</v>
      </c>
      <c r="D4764" s="3">
        <v>346.03410388127901</v>
      </c>
      <c r="E4764" s="3" t="s">
        <v>10963</v>
      </c>
      <c r="F4764" s="3" t="s">
        <v>2</v>
      </c>
      <c r="G4764" s="3" t="s">
        <v>181</v>
      </c>
      <c r="H4764" s="3" t="s">
        <v>4</v>
      </c>
      <c r="I4764" s="3" t="s">
        <v>10964</v>
      </c>
      <c r="J4764" s="3" t="s">
        <v>2</v>
      </c>
      <c r="K4764" s="3" t="s">
        <v>181</v>
      </c>
      <c r="L4764" s="3" t="s">
        <v>4</v>
      </c>
      <c r="O4764" s="3" t="s">
        <v>9</v>
      </c>
      <c r="P4764" s="3" t="s">
        <v>4</v>
      </c>
      <c r="Q4764" s="3" t="s">
        <v>10</v>
      </c>
      <c r="R4764" s="2" t="s">
        <v>482</v>
      </c>
      <c r="V4764" t="str">
        <f t="shared" si="268"/>
        <v>Remove</v>
      </c>
      <c r="W4764"/>
      <c r="X4764"/>
      <c r="Y4764"/>
      <c r="Z4764"/>
      <c r="AA4764"/>
      <c r="AC4764"/>
      <c r="AE4764"/>
    </row>
    <row r="4765" spans="1:31" hidden="1" x14ac:dyDescent="0.3">
      <c r="A4765" s="3">
        <v>3560551040</v>
      </c>
      <c r="B4765" s="3" t="s">
        <v>10965</v>
      </c>
      <c r="C4765" s="3" t="s">
        <v>10965</v>
      </c>
      <c r="D4765" s="3">
        <v>55.155855700848797</v>
      </c>
      <c r="E4765" s="3" t="s">
        <v>10966</v>
      </c>
      <c r="F4765" s="3" t="s">
        <v>2</v>
      </c>
      <c r="G4765" s="3" t="s">
        <v>3</v>
      </c>
      <c r="H4765" s="3" t="s">
        <v>4</v>
      </c>
      <c r="I4765" s="3" t="s">
        <v>10967</v>
      </c>
      <c r="J4765" s="3" t="s">
        <v>62</v>
      </c>
      <c r="K4765" s="3" t="s">
        <v>88</v>
      </c>
      <c r="L4765" s="3" t="s">
        <v>4</v>
      </c>
      <c r="O4765" s="3" t="s">
        <v>9</v>
      </c>
      <c r="P4765" s="3" t="s">
        <v>4</v>
      </c>
      <c r="Q4765" s="3" t="s">
        <v>10</v>
      </c>
      <c r="V4765" t="str">
        <f t="shared" si="268"/>
        <v>Remove</v>
      </c>
      <c r="W4765"/>
      <c r="X4765"/>
      <c r="Y4765"/>
      <c r="Z4765"/>
      <c r="AA4765"/>
      <c r="AC4765"/>
      <c r="AE4765"/>
    </row>
    <row r="4766" spans="1:31" hidden="1" x14ac:dyDescent="0.3">
      <c r="A4766" s="3">
        <v>3628628040</v>
      </c>
      <c r="B4766" s="3" t="s">
        <v>10968</v>
      </c>
      <c r="C4766" s="3" t="s">
        <v>10968</v>
      </c>
      <c r="D4766" s="3">
        <v>573.52603808212905</v>
      </c>
      <c r="E4766" s="3" t="s">
        <v>10969</v>
      </c>
      <c r="F4766" s="3" t="s">
        <v>2</v>
      </c>
      <c r="G4766" s="3" t="s">
        <v>208</v>
      </c>
      <c r="H4766" s="3" t="s">
        <v>4</v>
      </c>
      <c r="I4766" s="3" t="s">
        <v>25</v>
      </c>
      <c r="J4766" s="3" t="s">
        <v>26</v>
      </c>
      <c r="K4766" s="3" t="s">
        <v>27</v>
      </c>
      <c r="L4766" s="3" t="s">
        <v>4</v>
      </c>
      <c r="O4766" s="3" t="s">
        <v>9</v>
      </c>
      <c r="P4766" s="3" t="s">
        <v>4</v>
      </c>
      <c r="Q4766" s="3" t="s">
        <v>10</v>
      </c>
      <c r="V4766" t="str">
        <f t="shared" si="268"/>
        <v>Remove</v>
      </c>
      <c r="W4766"/>
      <c r="X4766"/>
      <c r="Y4766"/>
      <c r="Z4766"/>
      <c r="AA4766"/>
      <c r="AC4766"/>
      <c r="AE4766"/>
    </row>
    <row r="4767" spans="1:31" hidden="1" x14ac:dyDescent="0.3">
      <c r="A4767" s="3">
        <v>3621885040</v>
      </c>
      <c r="B4767" s="3" t="s">
        <v>10968</v>
      </c>
      <c r="C4767" s="3" t="s">
        <v>10968</v>
      </c>
      <c r="D4767" s="3">
        <v>71.716692189892797</v>
      </c>
      <c r="E4767" s="3" t="s">
        <v>10970</v>
      </c>
      <c r="F4767" s="3" t="s">
        <v>62</v>
      </c>
      <c r="G4767" s="3" t="s">
        <v>113</v>
      </c>
      <c r="H4767" s="3" t="s">
        <v>49</v>
      </c>
      <c r="I4767" s="3" t="s">
        <v>9926</v>
      </c>
      <c r="J4767" s="3" t="s">
        <v>26</v>
      </c>
      <c r="K4767" s="3" t="s">
        <v>27</v>
      </c>
      <c r="L4767" s="3" t="s">
        <v>49</v>
      </c>
      <c r="O4767" s="3" t="s">
        <v>9</v>
      </c>
      <c r="P4767" s="3" t="s">
        <v>49</v>
      </c>
      <c r="Q4767" s="3" t="s">
        <v>10</v>
      </c>
      <c r="V4767" t="str">
        <f t="shared" si="268"/>
        <v>Remove</v>
      </c>
      <c r="W4767"/>
      <c r="X4767"/>
      <c r="Y4767"/>
      <c r="Z4767"/>
      <c r="AA4767"/>
      <c r="AC4767"/>
      <c r="AE4767"/>
    </row>
    <row r="4768" spans="1:31" hidden="1" x14ac:dyDescent="0.3">
      <c r="A4768" s="3">
        <v>3702912040</v>
      </c>
      <c r="B4768" s="3" t="s">
        <v>10346</v>
      </c>
      <c r="C4768" s="3" t="s">
        <v>10346</v>
      </c>
      <c r="D4768" s="3">
        <v>233.52770096992799</v>
      </c>
      <c r="E4768" s="3" t="s">
        <v>10971</v>
      </c>
      <c r="F4768" s="3" t="s">
        <v>6</v>
      </c>
      <c r="G4768" s="3" t="s">
        <v>34</v>
      </c>
      <c r="H4768" s="3" t="s">
        <v>4</v>
      </c>
      <c r="I4768" s="3" t="s">
        <v>10972</v>
      </c>
      <c r="J4768" s="3" t="s">
        <v>83</v>
      </c>
      <c r="K4768" s="3" t="s">
        <v>159</v>
      </c>
      <c r="L4768" s="3" t="s">
        <v>4</v>
      </c>
      <c r="N4768" s="3" t="s">
        <v>10973</v>
      </c>
      <c r="O4768" s="3" t="s">
        <v>9</v>
      </c>
      <c r="P4768" s="3" t="s">
        <v>4</v>
      </c>
      <c r="Q4768" s="3" t="s">
        <v>10</v>
      </c>
      <c r="V4768" t="str">
        <f t="shared" si="268"/>
        <v>Remove</v>
      </c>
      <c r="W4768"/>
      <c r="X4768"/>
      <c r="Y4768"/>
      <c r="Z4768"/>
      <c r="AA4768"/>
      <c r="AC4768"/>
      <c r="AE4768"/>
    </row>
    <row r="4769" spans="1:31" hidden="1" x14ac:dyDescent="0.3">
      <c r="A4769" s="3">
        <v>3620054040</v>
      </c>
      <c r="B4769" s="3" t="s">
        <v>10974</v>
      </c>
      <c r="C4769" s="3" t="s">
        <v>10974</v>
      </c>
      <c r="D4769" s="3">
        <v>122.873345935728</v>
      </c>
      <c r="E4769" s="3" t="s">
        <v>10975</v>
      </c>
      <c r="F4769" s="3" t="s">
        <v>41</v>
      </c>
      <c r="G4769" s="3" t="s">
        <v>144</v>
      </c>
      <c r="H4769" s="3" t="s">
        <v>49</v>
      </c>
      <c r="I4769" s="3" t="s">
        <v>6641</v>
      </c>
      <c r="J4769" s="3" t="s">
        <v>41</v>
      </c>
      <c r="K4769" s="3" t="s">
        <v>144</v>
      </c>
      <c r="L4769" s="3" t="s">
        <v>49</v>
      </c>
      <c r="M4769" s="3" t="s">
        <v>10976</v>
      </c>
      <c r="N4769" s="3" t="s">
        <v>1583</v>
      </c>
      <c r="O4769" s="3" t="s">
        <v>9</v>
      </c>
      <c r="P4769" s="3" t="s">
        <v>49</v>
      </c>
      <c r="Q4769" s="3" t="s">
        <v>10</v>
      </c>
      <c r="V4769" t="str">
        <f t="shared" si="268"/>
        <v>Remove</v>
      </c>
      <c r="W4769"/>
      <c r="X4769"/>
      <c r="Y4769"/>
      <c r="Z4769"/>
      <c r="AA4769"/>
      <c r="AC4769"/>
      <c r="AE4769"/>
    </row>
    <row r="4770" spans="1:31" hidden="1" x14ac:dyDescent="0.3">
      <c r="A4770" s="3">
        <v>3617920040</v>
      </c>
      <c r="B4770" s="3" t="s">
        <v>10974</v>
      </c>
      <c r="C4770" s="3" t="s">
        <v>10974</v>
      </c>
      <c r="D4770" s="3">
        <v>66.193344807802603</v>
      </c>
      <c r="E4770" s="3" t="s">
        <v>10977</v>
      </c>
      <c r="F4770" s="3" t="s">
        <v>23</v>
      </c>
      <c r="G4770" s="3" t="s">
        <v>24</v>
      </c>
      <c r="H4770" s="3" t="s">
        <v>4</v>
      </c>
      <c r="I4770" s="3" t="s">
        <v>10978</v>
      </c>
      <c r="J4770" s="3" t="s">
        <v>26</v>
      </c>
      <c r="K4770" s="3" t="s">
        <v>27</v>
      </c>
      <c r="L4770" s="3" t="s">
        <v>4</v>
      </c>
      <c r="O4770" s="3" t="s">
        <v>9</v>
      </c>
      <c r="P4770" s="3" t="s">
        <v>4</v>
      </c>
      <c r="Q4770" s="3" t="s">
        <v>10</v>
      </c>
      <c r="V4770" t="str">
        <f t="shared" si="268"/>
        <v>Remove</v>
      </c>
      <c r="W4770"/>
      <c r="X4770"/>
      <c r="Y4770"/>
      <c r="Z4770"/>
      <c r="AA4770"/>
      <c r="AC4770"/>
      <c r="AE4770"/>
    </row>
    <row r="4771" spans="1:31" hidden="1" x14ac:dyDescent="0.3">
      <c r="A4771" s="3">
        <v>3603700040</v>
      </c>
      <c r="B4771" s="3" t="s">
        <v>10974</v>
      </c>
      <c r="C4771" s="3" t="s">
        <v>10974</v>
      </c>
      <c r="D4771" s="3">
        <v>299.99998667732501</v>
      </c>
      <c r="E4771" s="3" t="s">
        <v>10979</v>
      </c>
      <c r="F4771" s="3" t="s">
        <v>90</v>
      </c>
      <c r="G4771" s="3" t="s">
        <v>623</v>
      </c>
      <c r="H4771" s="3" t="s">
        <v>107</v>
      </c>
      <c r="I4771" s="3" t="s">
        <v>10980</v>
      </c>
      <c r="J4771" s="3" t="s">
        <v>62</v>
      </c>
      <c r="K4771" s="3" t="s">
        <v>113</v>
      </c>
      <c r="L4771" s="3" t="s">
        <v>107</v>
      </c>
      <c r="O4771" s="3" t="s">
        <v>9</v>
      </c>
      <c r="P4771" s="3" t="s">
        <v>107</v>
      </c>
      <c r="Q4771" s="3" t="s">
        <v>10</v>
      </c>
      <c r="V4771" t="str">
        <f t="shared" si="268"/>
        <v>Remove</v>
      </c>
      <c r="W4771"/>
      <c r="X4771"/>
      <c r="Y4771"/>
      <c r="Z4771"/>
      <c r="AA4771"/>
      <c r="AC4771"/>
      <c r="AE4771"/>
    </row>
    <row r="4772" spans="1:31" hidden="1" x14ac:dyDescent="0.3">
      <c r="A4772" s="3">
        <v>3628405040</v>
      </c>
      <c r="B4772" s="3" t="s">
        <v>10981</v>
      </c>
      <c r="C4772" s="3" t="s">
        <v>10981</v>
      </c>
      <c r="D4772" s="3">
        <v>170.43747206321299</v>
      </c>
      <c r="E4772" s="3" t="s">
        <v>10982</v>
      </c>
      <c r="F4772" s="3" t="s">
        <v>6</v>
      </c>
      <c r="G4772" s="3" t="s">
        <v>34</v>
      </c>
      <c r="H4772" s="3" t="s">
        <v>4</v>
      </c>
      <c r="I4772" s="3" t="s">
        <v>10983</v>
      </c>
      <c r="J4772" s="3" t="s">
        <v>6</v>
      </c>
      <c r="K4772" s="3" t="s">
        <v>34</v>
      </c>
      <c r="L4772" s="3" t="s">
        <v>4</v>
      </c>
      <c r="O4772" s="3" t="s">
        <v>9</v>
      </c>
      <c r="P4772" s="3" t="s">
        <v>4</v>
      </c>
      <c r="Q4772" s="3" t="s">
        <v>10</v>
      </c>
      <c r="V4772" t="str">
        <f t="shared" si="268"/>
        <v>Remove</v>
      </c>
      <c r="W4772"/>
      <c r="X4772"/>
      <c r="Y4772"/>
      <c r="Z4772"/>
      <c r="AA4772"/>
      <c r="AC4772"/>
      <c r="AE4772"/>
    </row>
    <row r="4773" spans="1:31" hidden="1" x14ac:dyDescent="0.3">
      <c r="A4773" s="3">
        <v>3632428040</v>
      </c>
      <c r="B4773" s="3" t="s">
        <v>10984</v>
      </c>
      <c r="C4773" s="3" t="s">
        <v>10984</v>
      </c>
      <c r="D4773" s="3">
        <v>77.675489067894105</v>
      </c>
      <c r="E4773" s="3" t="s">
        <v>10985</v>
      </c>
      <c r="F4773" s="3" t="s">
        <v>2</v>
      </c>
      <c r="G4773" s="3" t="s">
        <v>208</v>
      </c>
      <c r="H4773" s="3" t="s">
        <v>4</v>
      </c>
      <c r="I4773" s="3" t="s">
        <v>10986</v>
      </c>
      <c r="J4773" s="3" t="s">
        <v>2</v>
      </c>
      <c r="K4773" s="3" t="s">
        <v>181</v>
      </c>
      <c r="L4773" s="3" t="s">
        <v>4</v>
      </c>
      <c r="O4773" s="3" t="s">
        <v>9</v>
      </c>
      <c r="P4773" s="3" t="s">
        <v>4</v>
      </c>
      <c r="Q4773" s="3" t="s">
        <v>10</v>
      </c>
      <c r="V4773" t="str">
        <f t="shared" si="268"/>
        <v>Remove</v>
      </c>
      <c r="W4773"/>
      <c r="X4773"/>
      <c r="Y4773"/>
      <c r="Z4773"/>
      <c r="AA4773"/>
      <c r="AC4773"/>
      <c r="AE4773"/>
    </row>
    <row r="4774" spans="1:31" ht="28.8" x14ac:dyDescent="0.3">
      <c r="A4774" s="3">
        <v>3600935040</v>
      </c>
      <c r="B4774" s="3" t="s">
        <v>10984</v>
      </c>
      <c r="C4774" s="3" t="s">
        <v>10984</v>
      </c>
      <c r="D4774" s="3">
        <v>93.470423287488302</v>
      </c>
      <c r="E4774" s="3" t="s">
        <v>10987</v>
      </c>
      <c r="F4774" s="3" t="s">
        <v>41</v>
      </c>
      <c r="G4774" s="3" t="s">
        <v>219</v>
      </c>
      <c r="H4774" s="3" t="s">
        <v>16054</v>
      </c>
      <c r="I4774" s="3" t="s">
        <v>16069</v>
      </c>
      <c r="J4774" s="3" t="s">
        <v>6</v>
      </c>
      <c r="K4774" s="3" t="s">
        <v>117</v>
      </c>
      <c r="L4774" s="3" t="s">
        <v>107</v>
      </c>
      <c r="M4774" s="3" t="s">
        <v>10988</v>
      </c>
      <c r="O4774" s="3" t="s">
        <v>9</v>
      </c>
      <c r="P4774" s="3" t="s">
        <v>107</v>
      </c>
      <c r="Q4774" s="3" t="s">
        <v>10</v>
      </c>
      <c r="R4774" s="2" t="s">
        <v>507</v>
      </c>
      <c r="S4774" s="3">
        <v>0.12</v>
      </c>
      <c r="T4774" s="3">
        <v>20.56</v>
      </c>
      <c r="U4774" s="3">
        <v>35.869999999999997</v>
      </c>
      <c r="V4774" s="3" t="str">
        <f t="shared" si="268"/>
        <v>Keep</v>
      </c>
      <c r="W4774" s="2" t="str">
        <f t="shared" ref="W4774:W4775" si="270">MID(B4774, 5, 11)</f>
        <v>Aug 07 2020</v>
      </c>
      <c r="X4774" s="3">
        <f t="shared" ref="X4774:X4775" si="271">VALUE(RIGHT(W4774,4))</f>
        <v>2020</v>
      </c>
      <c r="Y4774" s="2" t="str">
        <f t="shared" ref="Y4774:Y4775" si="272">H4774&amp;X4774</f>
        <v>india2020</v>
      </c>
      <c r="Z4774" s="1" t="s">
        <v>16103</v>
      </c>
      <c r="AA4774" s="1">
        <f>IFERROR(VLOOKUP(Z4774, RISKSHEET!$A$2:$G$1000, 4, FALSE), "Missing")</f>
        <v>-5.8424744755029699E-2</v>
      </c>
      <c r="AB4774">
        <f>IFERROR(VLOOKUP(Z4774, RISKSHEET!$A$2:$G$1000, 5, FALSE), "Missing")</f>
        <v>-0.84141921997070301</v>
      </c>
      <c r="AC4774" s="1">
        <f>IFERROR(VLOOKUP(Z4774, RISKSHEET!$A$2:$G$1000, 6, FALSE), "Missing")</f>
        <v>0.374532461166382</v>
      </c>
      <c r="AD4774" t="str">
        <f>_xlfn.XLOOKUP(Z4774, CREDITRATING!I:I, CREDITRATING!E:E, "Missing")</f>
        <v>BBB-</v>
      </c>
      <c r="AE4774" s="1">
        <f>_xlfn.XLOOKUP(Z4774, CREDITRATING!I:I, CREDITRATING!F:F, "Missing")</f>
        <v>10</v>
      </c>
    </row>
    <row r="4775" spans="1:31" ht="28.8" x14ac:dyDescent="0.3">
      <c r="A4775" s="3">
        <v>3619421040</v>
      </c>
      <c r="B4775" s="3" t="s">
        <v>10989</v>
      </c>
      <c r="C4775" s="3" t="s">
        <v>10989</v>
      </c>
      <c r="D4775" s="3">
        <v>215.30070331563101</v>
      </c>
      <c r="E4775" s="3" t="s">
        <v>10990</v>
      </c>
      <c r="F4775" s="3" t="s">
        <v>83</v>
      </c>
      <c r="G4775" s="3" t="s">
        <v>121</v>
      </c>
      <c r="H4775" s="3" t="s">
        <v>16004</v>
      </c>
      <c r="I4775" s="3" t="s">
        <v>25</v>
      </c>
      <c r="J4775" s="3" t="s">
        <v>26</v>
      </c>
      <c r="K4775" s="3" t="s">
        <v>27</v>
      </c>
      <c r="L4775" s="3" t="s">
        <v>4</v>
      </c>
      <c r="O4775" s="3" t="s">
        <v>9</v>
      </c>
      <c r="P4775" s="3" t="s">
        <v>4</v>
      </c>
      <c r="Q4775" s="3" t="s">
        <v>10</v>
      </c>
      <c r="R4775" s="2" t="s">
        <v>862</v>
      </c>
      <c r="S4775" s="3">
        <v>-56.92</v>
      </c>
      <c r="T4775" s="3">
        <v>-55.32</v>
      </c>
      <c r="U4775" s="3">
        <v>-53.6</v>
      </c>
      <c r="V4775" s="3" t="str">
        <f t="shared" si="268"/>
        <v>Keep</v>
      </c>
      <c r="W4775" s="2" t="str">
        <f t="shared" si="270"/>
        <v>Aug 08 2020</v>
      </c>
      <c r="X4775" s="3">
        <f t="shared" si="271"/>
        <v>2020</v>
      </c>
      <c r="Y4775" s="2" t="str">
        <f t="shared" si="272"/>
        <v>china2020</v>
      </c>
      <c r="Z4775" s="1" t="s">
        <v>16104</v>
      </c>
      <c r="AA4775" s="1">
        <f>IFERROR(VLOOKUP(Z4775, RISKSHEET!$A$2:$G$1000, 4, FALSE), "Missing")</f>
        <v>-0.102505102753639</v>
      </c>
      <c r="AB4775">
        <f>IFERROR(VLOOKUP(Z4775, RISKSHEET!$A$2:$G$1000, 5, FALSE), "Missing")</f>
        <v>-0.47412785887718201</v>
      </c>
      <c r="AC4775" s="1">
        <f>IFERROR(VLOOKUP(Z4775, RISKSHEET!$A$2:$G$1000, 6, FALSE), "Missing")</f>
        <v>0.64397168159484897</v>
      </c>
      <c r="AD4775" t="str">
        <f>_xlfn.XLOOKUP(Z4775, CREDITRATING!I:I, CREDITRATING!E:E, "Missing")</f>
        <v>A+</v>
      </c>
      <c r="AE4775" s="1">
        <f>_xlfn.XLOOKUP(Z4775, CREDITRATING!I:I, CREDITRATING!F:F, "Missing")</f>
        <v>5</v>
      </c>
    </row>
    <row r="4776" spans="1:31" hidden="1" x14ac:dyDescent="0.3">
      <c r="A4776" s="3">
        <v>3636200040</v>
      </c>
      <c r="B4776" s="3" t="s">
        <v>10991</v>
      </c>
      <c r="C4776" s="3" t="s">
        <v>10991</v>
      </c>
      <c r="D4776" s="3">
        <v>194.63183579733001</v>
      </c>
      <c r="E4776" s="3" t="s">
        <v>10992</v>
      </c>
      <c r="F4776" s="3" t="s">
        <v>62</v>
      </c>
      <c r="G4776" s="3" t="s">
        <v>328</v>
      </c>
      <c r="H4776" s="3" t="s">
        <v>4</v>
      </c>
      <c r="I4776" s="3" t="s">
        <v>10993</v>
      </c>
      <c r="J4776" s="3" t="s">
        <v>62</v>
      </c>
      <c r="K4776" s="3" t="s">
        <v>328</v>
      </c>
      <c r="L4776" s="3" t="s">
        <v>4</v>
      </c>
      <c r="O4776" s="3" t="s">
        <v>9</v>
      </c>
      <c r="P4776" s="3" t="s">
        <v>4</v>
      </c>
      <c r="Q4776" s="3" t="s">
        <v>10</v>
      </c>
      <c r="V4776" t="str">
        <f t="shared" si="268"/>
        <v>Remove</v>
      </c>
      <c r="W4776"/>
      <c r="X4776"/>
      <c r="Y4776"/>
      <c r="Z4776"/>
      <c r="AA4776"/>
      <c r="AC4776"/>
      <c r="AE4776"/>
    </row>
    <row r="4777" spans="1:31" hidden="1" x14ac:dyDescent="0.3">
      <c r="A4777" s="3">
        <v>3632720040</v>
      </c>
      <c r="B4777" s="3" t="s">
        <v>10991</v>
      </c>
      <c r="C4777" s="3" t="s">
        <v>10994</v>
      </c>
      <c r="D4777" s="3">
        <v>167.060878243513</v>
      </c>
      <c r="E4777" s="3" t="s">
        <v>10995</v>
      </c>
      <c r="F4777" s="3" t="s">
        <v>83</v>
      </c>
      <c r="G4777" s="3" t="s">
        <v>84</v>
      </c>
      <c r="H4777" s="3" t="s">
        <v>4</v>
      </c>
      <c r="I4777" s="3" t="s">
        <v>5863</v>
      </c>
      <c r="J4777" s="3" t="s">
        <v>83</v>
      </c>
      <c r="K4777" s="3" t="s">
        <v>84</v>
      </c>
      <c r="L4777" s="3" t="s">
        <v>4</v>
      </c>
      <c r="N4777" s="3" t="s">
        <v>118</v>
      </c>
      <c r="O4777" s="3" t="s">
        <v>9</v>
      </c>
      <c r="P4777" s="3" t="s">
        <v>4</v>
      </c>
      <c r="Q4777" s="3" t="s">
        <v>10</v>
      </c>
      <c r="V4777" t="str">
        <f t="shared" si="268"/>
        <v>Remove</v>
      </c>
      <c r="W4777"/>
      <c r="X4777"/>
      <c r="Y4777"/>
      <c r="Z4777"/>
      <c r="AA4777"/>
      <c r="AC4777"/>
      <c r="AE4777"/>
    </row>
    <row r="4778" spans="1:31" hidden="1" x14ac:dyDescent="0.3">
      <c r="A4778" s="3">
        <v>3632719040</v>
      </c>
      <c r="B4778" s="3" t="s">
        <v>10991</v>
      </c>
      <c r="C4778" s="3" t="s">
        <v>10994</v>
      </c>
      <c r="D4778" s="3">
        <v>70.443969204448194</v>
      </c>
      <c r="E4778" s="3" t="s">
        <v>10996</v>
      </c>
      <c r="F4778" s="3" t="s">
        <v>6</v>
      </c>
      <c r="G4778" s="3" t="s">
        <v>117</v>
      </c>
      <c r="H4778" s="3" t="s">
        <v>4</v>
      </c>
      <c r="I4778" s="3" t="s">
        <v>5863</v>
      </c>
      <c r="J4778" s="3" t="s">
        <v>83</v>
      </c>
      <c r="K4778" s="3" t="s">
        <v>84</v>
      </c>
      <c r="L4778" s="3" t="s">
        <v>4</v>
      </c>
      <c r="N4778" s="3" t="s">
        <v>118</v>
      </c>
      <c r="O4778" s="3" t="s">
        <v>9</v>
      </c>
      <c r="P4778" s="3" t="s">
        <v>4</v>
      </c>
      <c r="Q4778" s="3" t="s">
        <v>10</v>
      </c>
      <c r="V4778" t="str">
        <f t="shared" si="268"/>
        <v>Remove</v>
      </c>
      <c r="W4778"/>
      <c r="X4778"/>
      <c r="Y4778"/>
      <c r="Z4778"/>
      <c r="AA4778"/>
      <c r="AC4778"/>
      <c r="AE4778"/>
    </row>
    <row r="4779" spans="1:31" hidden="1" x14ac:dyDescent="0.3">
      <c r="A4779" s="3">
        <v>3632713040</v>
      </c>
      <c r="B4779" s="3" t="s">
        <v>10991</v>
      </c>
      <c r="C4779" s="3" t="s">
        <v>10994</v>
      </c>
      <c r="D4779" s="3">
        <v>321.42686056458501</v>
      </c>
      <c r="E4779" s="3" t="s">
        <v>10997</v>
      </c>
      <c r="F4779" s="3" t="s">
        <v>83</v>
      </c>
      <c r="G4779" s="3" t="s">
        <v>84</v>
      </c>
      <c r="H4779" s="3" t="s">
        <v>4</v>
      </c>
      <c r="I4779" s="3" t="s">
        <v>5863</v>
      </c>
      <c r="J4779" s="3" t="s">
        <v>83</v>
      </c>
      <c r="K4779" s="3" t="s">
        <v>84</v>
      </c>
      <c r="L4779" s="3" t="s">
        <v>4</v>
      </c>
      <c r="N4779" s="3" t="s">
        <v>118</v>
      </c>
      <c r="O4779" s="3" t="s">
        <v>9</v>
      </c>
      <c r="P4779" s="3" t="s">
        <v>4</v>
      </c>
      <c r="Q4779" s="3" t="s">
        <v>10</v>
      </c>
      <c r="V4779" t="str">
        <f t="shared" si="268"/>
        <v>Remove</v>
      </c>
      <c r="W4779"/>
      <c r="X4779"/>
      <c r="Y4779"/>
      <c r="Z4779"/>
      <c r="AA4779"/>
      <c r="AC4779"/>
      <c r="AE4779"/>
    </row>
    <row r="4780" spans="1:31" hidden="1" x14ac:dyDescent="0.3">
      <c r="A4780" s="3">
        <v>3620586040</v>
      </c>
      <c r="B4780" s="3" t="s">
        <v>10991</v>
      </c>
      <c r="C4780" s="3" t="s">
        <v>10998</v>
      </c>
      <c r="D4780" s="3">
        <v>51.863483785458101</v>
      </c>
      <c r="E4780" s="3" t="s">
        <v>10999</v>
      </c>
      <c r="F4780" s="3" t="s">
        <v>26</v>
      </c>
      <c r="G4780" s="3" t="s">
        <v>27</v>
      </c>
      <c r="H4780" s="3" t="s">
        <v>4</v>
      </c>
      <c r="I4780" s="3" t="s">
        <v>25</v>
      </c>
      <c r="J4780" s="3" t="s">
        <v>26</v>
      </c>
      <c r="K4780" s="3" t="s">
        <v>27</v>
      </c>
      <c r="L4780" s="3" t="s">
        <v>4</v>
      </c>
      <c r="O4780" s="3" t="s">
        <v>9</v>
      </c>
      <c r="P4780" s="3" t="s">
        <v>4</v>
      </c>
      <c r="Q4780" s="3" t="s">
        <v>10</v>
      </c>
      <c r="V4780" t="str">
        <f t="shared" si="268"/>
        <v>Remove</v>
      </c>
      <c r="W4780"/>
      <c r="X4780"/>
      <c r="Y4780"/>
      <c r="Z4780"/>
      <c r="AA4780"/>
      <c r="AC4780"/>
      <c r="AE4780"/>
    </row>
    <row r="4781" spans="1:31" ht="43.2" x14ac:dyDescent="0.3">
      <c r="A4781" s="3">
        <v>3620562040</v>
      </c>
      <c r="B4781" s="3" t="s">
        <v>10991</v>
      </c>
      <c r="C4781" s="3" t="s">
        <v>11000</v>
      </c>
      <c r="D4781" s="3">
        <v>1194.7017654010899</v>
      </c>
      <c r="E4781" s="3" t="s">
        <v>11001</v>
      </c>
      <c r="F4781" s="3" t="s">
        <v>13</v>
      </c>
      <c r="G4781" s="3" t="s">
        <v>74</v>
      </c>
      <c r="H4781" s="3" t="s">
        <v>49</v>
      </c>
      <c r="I4781" s="3" t="s">
        <v>11002</v>
      </c>
      <c r="J4781" s="3" t="s">
        <v>26</v>
      </c>
      <c r="K4781" s="3" t="s">
        <v>27</v>
      </c>
      <c r="L4781" s="3" t="s">
        <v>49</v>
      </c>
      <c r="M4781" s="3" t="s">
        <v>11003</v>
      </c>
      <c r="N4781" s="3" t="s">
        <v>11004</v>
      </c>
      <c r="O4781" s="3" t="s">
        <v>9</v>
      </c>
      <c r="P4781" s="3" t="s">
        <v>49</v>
      </c>
      <c r="Q4781" s="3" t="s">
        <v>10</v>
      </c>
      <c r="R4781" s="2" t="s">
        <v>11005</v>
      </c>
      <c r="S4781" s="3">
        <v>41.69</v>
      </c>
      <c r="T4781" s="3">
        <v>47.51</v>
      </c>
      <c r="U4781" s="3">
        <v>48.66</v>
      </c>
      <c r="V4781" s="3" t="str">
        <f t="shared" si="268"/>
        <v>Keep</v>
      </c>
      <c r="W4781" s="2" t="str">
        <f>MID(B4781, 5, 11)</f>
        <v>Aug 10 2020</v>
      </c>
      <c r="X4781" s="3">
        <f t="shared" ref="X4781" si="273">VALUE(RIGHT(W4781,4))</f>
        <v>2020</v>
      </c>
      <c r="Y4781" s="2" t="str">
        <f>H4781&amp;X4781</f>
        <v>Brazil2020</v>
      </c>
      <c r="Z4781" s="1" t="s">
        <v>16107</v>
      </c>
      <c r="AA4781" s="1">
        <f>IFERROR(VLOOKUP(Z4781, RISKSHEET!$A$2:$G$1000, 4, FALSE), "Missing")</f>
        <v>-0.231919765472412</v>
      </c>
      <c r="AB4781">
        <f>IFERROR(VLOOKUP(Z4781, RISKSHEET!$A$2:$G$1000, 5, FALSE), "Missing")</f>
        <v>-0.44689092040062001</v>
      </c>
      <c r="AC4781" s="1">
        <f>IFERROR(VLOOKUP(Z4781, RISKSHEET!$A$2:$G$1000, 6, FALSE), "Missing")</f>
        <v>-0.465709209442139</v>
      </c>
      <c r="AD4781" t="str">
        <f>_xlfn.XLOOKUP(Z4781, CREDITRATING!I:I, CREDITRATING!E:E, "Missing")</f>
        <v>BB-</v>
      </c>
      <c r="AE4781" s="1">
        <f>_xlfn.XLOOKUP(Z4781, CREDITRATING!I:I, CREDITRATING!F:F, "Missing")</f>
        <v>13</v>
      </c>
    </row>
    <row r="4782" spans="1:31" hidden="1" x14ac:dyDescent="0.3">
      <c r="A4782" s="3">
        <v>3620248040</v>
      </c>
      <c r="B4782" s="3" t="s">
        <v>10991</v>
      </c>
      <c r="C4782" s="3" t="s">
        <v>10991</v>
      </c>
      <c r="D4782" s="3">
        <v>161</v>
      </c>
      <c r="E4782" s="3" t="s">
        <v>11006</v>
      </c>
      <c r="F4782" s="3" t="s">
        <v>13</v>
      </c>
      <c r="G4782" s="3" t="s">
        <v>14</v>
      </c>
      <c r="H4782" s="3" t="s">
        <v>107</v>
      </c>
      <c r="I4782" s="3" t="s">
        <v>11007</v>
      </c>
      <c r="J4782" s="3" t="s">
        <v>13</v>
      </c>
      <c r="K4782" s="3" t="s">
        <v>425</v>
      </c>
      <c r="L4782" s="3" t="s">
        <v>211</v>
      </c>
      <c r="M4782" s="3" t="s">
        <v>288</v>
      </c>
      <c r="N4782" s="3" t="s">
        <v>545</v>
      </c>
      <c r="O4782" s="3" t="s">
        <v>9</v>
      </c>
      <c r="P4782" s="3" t="s">
        <v>107</v>
      </c>
      <c r="Q4782" s="3" t="s">
        <v>10</v>
      </c>
      <c r="V4782" t="str">
        <f t="shared" si="268"/>
        <v>Remove</v>
      </c>
      <c r="W4782"/>
      <c r="X4782"/>
      <c r="Y4782"/>
      <c r="Z4782"/>
      <c r="AA4782"/>
      <c r="AC4782"/>
      <c r="AE4782"/>
    </row>
    <row r="4783" spans="1:31" hidden="1" x14ac:dyDescent="0.3">
      <c r="A4783" s="3">
        <v>3621500040</v>
      </c>
      <c r="B4783" s="3" t="s">
        <v>11000</v>
      </c>
      <c r="C4783" s="3" t="s">
        <v>10902</v>
      </c>
      <c r="D4783" s="3">
        <v>480.28874746807298</v>
      </c>
      <c r="E4783" s="3" t="s">
        <v>11008</v>
      </c>
      <c r="F4783" s="3" t="s">
        <v>6</v>
      </c>
      <c r="G4783" s="3" t="s">
        <v>34</v>
      </c>
      <c r="H4783" s="3" t="s">
        <v>4</v>
      </c>
      <c r="I4783" s="3" t="s">
        <v>11009</v>
      </c>
      <c r="J4783" s="3" t="s">
        <v>6</v>
      </c>
      <c r="K4783" s="3" t="s">
        <v>34</v>
      </c>
      <c r="L4783" s="3" t="s">
        <v>4</v>
      </c>
      <c r="N4783" s="3" t="s">
        <v>2246</v>
      </c>
      <c r="O4783" s="3" t="s">
        <v>9</v>
      </c>
      <c r="P4783" s="3" t="s">
        <v>4</v>
      </c>
      <c r="Q4783" s="3" t="s">
        <v>10</v>
      </c>
      <c r="V4783" t="str">
        <f t="shared" si="268"/>
        <v>Remove</v>
      </c>
      <c r="W4783"/>
      <c r="X4783"/>
      <c r="Y4783"/>
      <c r="Z4783"/>
      <c r="AA4783"/>
      <c r="AC4783"/>
      <c r="AE4783"/>
    </row>
    <row r="4784" spans="1:31" hidden="1" x14ac:dyDescent="0.3">
      <c r="A4784" s="3">
        <v>3620973040</v>
      </c>
      <c r="B4784" s="3" t="s">
        <v>10998</v>
      </c>
      <c r="C4784" s="3" t="s">
        <v>10998</v>
      </c>
      <c r="D4784" s="3">
        <v>97.810928788555401</v>
      </c>
      <c r="E4784" s="3" t="s">
        <v>11010</v>
      </c>
      <c r="F4784" s="3" t="s">
        <v>62</v>
      </c>
      <c r="G4784" s="3" t="s">
        <v>113</v>
      </c>
      <c r="H4784" s="3" t="s">
        <v>4</v>
      </c>
      <c r="I4784" s="3" t="s">
        <v>11011</v>
      </c>
      <c r="J4784" s="3" t="s">
        <v>23</v>
      </c>
      <c r="K4784" s="3" t="s">
        <v>137</v>
      </c>
      <c r="L4784" s="3" t="s">
        <v>4</v>
      </c>
      <c r="O4784" s="3" t="s">
        <v>9</v>
      </c>
      <c r="P4784" s="3" t="s">
        <v>4</v>
      </c>
      <c r="Q4784" s="3" t="s">
        <v>10</v>
      </c>
      <c r="V4784" t="str">
        <f t="shared" si="268"/>
        <v>Remove</v>
      </c>
      <c r="W4784"/>
      <c r="X4784"/>
      <c r="Y4784"/>
      <c r="Z4784"/>
      <c r="AA4784"/>
      <c r="AC4784"/>
      <c r="AE4784"/>
    </row>
    <row r="4785" spans="1:31" hidden="1" x14ac:dyDescent="0.3">
      <c r="A4785" s="3">
        <v>3622224040</v>
      </c>
      <c r="B4785" s="3" t="s">
        <v>11012</v>
      </c>
      <c r="C4785" s="3" t="s">
        <v>11012</v>
      </c>
      <c r="D4785" s="3">
        <v>432.50724449634498</v>
      </c>
      <c r="E4785" s="3" t="s">
        <v>11013</v>
      </c>
      <c r="F4785" s="3" t="s">
        <v>6</v>
      </c>
      <c r="G4785" s="3" t="s">
        <v>34</v>
      </c>
      <c r="H4785" s="3" t="s">
        <v>4</v>
      </c>
      <c r="I4785" s="3" t="s">
        <v>11014</v>
      </c>
      <c r="J4785" s="3" t="s">
        <v>6</v>
      </c>
      <c r="K4785" s="3" t="s">
        <v>34</v>
      </c>
      <c r="L4785" s="3" t="s">
        <v>4</v>
      </c>
      <c r="O4785" s="3" t="s">
        <v>9</v>
      </c>
      <c r="P4785" s="3" t="s">
        <v>4</v>
      </c>
      <c r="Q4785" s="3" t="s">
        <v>10</v>
      </c>
      <c r="V4785" t="str">
        <f t="shared" si="268"/>
        <v>Remove</v>
      </c>
      <c r="W4785"/>
      <c r="X4785"/>
      <c r="Y4785"/>
      <c r="Z4785"/>
      <c r="AA4785"/>
      <c r="AC4785"/>
      <c r="AE4785"/>
    </row>
    <row r="4786" spans="1:31" hidden="1" x14ac:dyDescent="0.3">
      <c r="A4786" s="3">
        <v>3641216040</v>
      </c>
      <c r="B4786" s="3" t="s">
        <v>11015</v>
      </c>
      <c r="C4786" s="3" t="s">
        <v>10764</v>
      </c>
      <c r="D4786" s="3">
        <v>184.59995236437601</v>
      </c>
      <c r="E4786" s="3" t="s">
        <v>11016</v>
      </c>
      <c r="F4786" s="3" t="s">
        <v>83</v>
      </c>
      <c r="G4786" s="3" t="s">
        <v>121</v>
      </c>
      <c r="H4786" s="3" t="s">
        <v>49</v>
      </c>
      <c r="I4786" s="3" t="s">
        <v>11017</v>
      </c>
      <c r="J4786" s="3" t="s">
        <v>26</v>
      </c>
      <c r="K4786" s="3" t="s">
        <v>27</v>
      </c>
      <c r="L4786" s="3" t="s">
        <v>49</v>
      </c>
      <c r="O4786" s="3" t="s">
        <v>9</v>
      </c>
      <c r="P4786" s="3" t="s">
        <v>49</v>
      </c>
      <c r="Q4786" s="3" t="s">
        <v>10</v>
      </c>
      <c r="V4786" t="str">
        <f t="shared" si="268"/>
        <v>Remove</v>
      </c>
      <c r="W4786"/>
      <c r="X4786"/>
      <c r="Y4786"/>
      <c r="Z4786"/>
      <c r="AA4786"/>
      <c r="AC4786"/>
      <c r="AE4786"/>
    </row>
    <row r="4787" spans="1:31" hidden="1" x14ac:dyDescent="0.3">
      <c r="A4787" s="3">
        <v>3622211040</v>
      </c>
      <c r="B4787" s="3" t="s">
        <v>11015</v>
      </c>
      <c r="C4787" s="3" t="s">
        <v>11015</v>
      </c>
      <c r="D4787" s="3">
        <v>359.63580069124401</v>
      </c>
      <c r="E4787" s="3" t="s">
        <v>11018</v>
      </c>
      <c r="F4787" s="3" t="s">
        <v>13</v>
      </c>
      <c r="G4787" s="3" t="s">
        <v>65</v>
      </c>
      <c r="H4787" s="3" t="s">
        <v>4</v>
      </c>
      <c r="I4787" s="3" t="s">
        <v>25</v>
      </c>
      <c r="J4787" s="3" t="s">
        <v>26</v>
      </c>
      <c r="K4787" s="3" t="s">
        <v>27</v>
      </c>
      <c r="L4787" s="3" t="s">
        <v>4</v>
      </c>
      <c r="N4787" s="3" t="s">
        <v>8</v>
      </c>
      <c r="O4787" s="3" t="s">
        <v>9</v>
      </c>
      <c r="P4787" s="3" t="s">
        <v>4</v>
      </c>
      <c r="Q4787" s="3" t="s">
        <v>10</v>
      </c>
      <c r="V4787" t="str">
        <f t="shared" si="268"/>
        <v>Remove</v>
      </c>
      <c r="W4787"/>
      <c r="X4787"/>
      <c r="Y4787"/>
      <c r="Z4787"/>
      <c r="AA4787"/>
      <c r="AC4787"/>
      <c r="AE4787"/>
    </row>
    <row r="4788" spans="1:31" hidden="1" x14ac:dyDescent="0.3">
      <c r="A4788" s="3">
        <v>3622179040</v>
      </c>
      <c r="B4788" s="3" t="s">
        <v>11015</v>
      </c>
      <c r="C4788" s="3" t="s">
        <v>11015</v>
      </c>
      <c r="D4788" s="3">
        <v>133.67018219245799</v>
      </c>
      <c r="E4788" s="3" t="s">
        <v>11019</v>
      </c>
      <c r="F4788" s="3" t="s">
        <v>6</v>
      </c>
      <c r="G4788" s="3" t="s">
        <v>34</v>
      </c>
      <c r="H4788" s="3" t="s">
        <v>107</v>
      </c>
      <c r="I4788" s="3" t="s">
        <v>11020</v>
      </c>
      <c r="J4788" s="3" t="s">
        <v>6</v>
      </c>
      <c r="K4788" s="3" t="s">
        <v>34</v>
      </c>
      <c r="L4788" s="3" t="s">
        <v>107</v>
      </c>
      <c r="O4788" s="3" t="s">
        <v>9</v>
      </c>
      <c r="P4788" s="3" t="s">
        <v>107</v>
      </c>
      <c r="Q4788" s="3" t="s">
        <v>10</v>
      </c>
      <c r="V4788" t="str">
        <f t="shared" si="268"/>
        <v>Remove</v>
      </c>
      <c r="W4788"/>
      <c r="X4788"/>
      <c r="Y4788"/>
      <c r="Z4788"/>
      <c r="AA4788"/>
      <c r="AC4788"/>
      <c r="AE4788"/>
    </row>
    <row r="4789" spans="1:31" hidden="1" x14ac:dyDescent="0.3">
      <c r="A4789" s="3">
        <v>3624545040</v>
      </c>
      <c r="B4789" s="3" t="s">
        <v>11021</v>
      </c>
      <c r="C4789" s="3" t="s">
        <v>11021</v>
      </c>
      <c r="D4789" s="3">
        <v>82.950911791070695</v>
      </c>
      <c r="E4789" s="3" t="s">
        <v>11022</v>
      </c>
      <c r="F4789" s="3" t="s">
        <v>62</v>
      </c>
      <c r="G4789" s="3" t="s">
        <v>210</v>
      </c>
      <c r="H4789" s="3" t="s">
        <v>107</v>
      </c>
      <c r="I4789" s="3" t="s">
        <v>11023</v>
      </c>
      <c r="J4789" s="3" t="s">
        <v>62</v>
      </c>
      <c r="K4789" s="3" t="s">
        <v>113</v>
      </c>
      <c r="L4789" s="3" t="s">
        <v>107</v>
      </c>
      <c r="M4789" s="3" t="s">
        <v>6639</v>
      </c>
      <c r="O4789" s="3" t="s">
        <v>9</v>
      </c>
      <c r="P4789" s="3" t="s">
        <v>107</v>
      </c>
      <c r="Q4789" s="3" t="s">
        <v>10</v>
      </c>
      <c r="V4789" t="str">
        <f t="shared" si="268"/>
        <v>Remove</v>
      </c>
      <c r="W4789"/>
      <c r="X4789"/>
      <c r="Y4789"/>
      <c r="Z4789"/>
      <c r="AA4789"/>
      <c r="AC4789"/>
      <c r="AE4789"/>
    </row>
    <row r="4790" spans="1:31" hidden="1" x14ac:dyDescent="0.3">
      <c r="A4790" s="3">
        <v>3622968040</v>
      </c>
      <c r="B4790" s="3" t="s">
        <v>11021</v>
      </c>
      <c r="C4790" s="3" t="s">
        <v>11021</v>
      </c>
      <c r="D4790" s="3">
        <v>1429.9316194927701</v>
      </c>
      <c r="E4790" s="3" t="s">
        <v>11024</v>
      </c>
      <c r="F4790" s="3" t="s">
        <v>6</v>
      </c>
      <c r="G4790" s="3" t="s">
        <v>58</v>
      </c>
      <c r="H4790" s="3" t="s">
        <v>4</v>
      </c>
      <c r="I4790" s="3" t="s">
        <v>11025</v>
      </c>
      <c r="J4790" s="3" t="s">
        <v>23</v>
      </c>
      <c r="K4790" s="3" t="s">
        <v>137</v>
      </c>
      <c r="L4790" s="3" t="s">
        <v>28</v>
      </c>
      <c r="M4790" s="3" t="s">
        <v>545</v>
      </c>
      <c r="N4790" s="3" t="s">
        <v>11026</v>
      </c>
      <c r="O4790" s="3" t="s">
        <v>9</v>
      </c>
      <c r="P4790" s="3" t="s">
        <v>4</v>
      </c>
      <c r="Q4790" s="3" t="s">
        <v>10</v>
      </c>
      <c r="V4790" t="str">
        <f t="shared" si="268"/>
        <v>Remove</v>
      </c>
      <c r="W4790"/>
      <c r="X4790"/>
      <c r="Y4790"/>
      <c r="Z4790"/>
      <c r="AA4790"/>
      <c r="AC4790"/>
      <c r="AE4790"/>
    </row>
    <row r="4791" spans="1:31" hidden="1" x14ac:dyDescent="0.3">
      <c r="A4791" s="3">
        <v>3622917040</v>
      </c>
      <c r="B4791" s="3" t="s">
        <v>11021</v>
      </c>
      <c r="C4791" s="3" t="s">
        <v>11027</v>
      </c>
      <c r="D4791" s="3">
        <v>446.75401259886399</v>
      </c>
      <c r="E4791" s="3" t="s">
        <v>11028</v>
      </c>
      <c r="F4791" s="3" t="s">
        <v>83</v>
      </c>
      <c r="G4791" s="3" t="s">
        <v>159</v>
      </c>
      <c r="H4791" s="3" t="s">
        <v>4</v>
      </c>
      <c r="I4791" s="3" t="s">
        <v>11029</v>
      </c>
      <c r="J4791" s="3" t="s">
        <v>83</v>
      </c>
      <c r="K4791" s="3" t="s">
        <v>159</v>
      </c>
      <c r="L4791" s="3" t="s">
        <v>4</v>
      </c>
      <c r="N4791" s="3" t="s">
        <v>3913</v>
      </c>
      <c r="O4791" s="3" t="s">
        <v>9</v>
      </c>
      <c r="P4791" s="3" t="s">
        <v>4</v>
      </c>
      <c r="Q4791" s="3" t="s">
        <v>10</v>
      </c>
      <c r="V4791" t="str">
        <f t="shared" si="268"/>
        <v>Remove</v>
      </c>
      <c r="W4791"/>
      <c r="X4791"/>
      <c r="Y4791"/>
      <c r="Z4791"/>
      <c r="AA4791"/>
      <c r="AC4791"/>
      <c r="AE4791"/>
    </row>
    <row r="4792" spans="1:31" ht="28.8" x14ac:dyDescent="0.3">
      <c r="A4792" s="3">
        <v>3622803040</v>
      </c>
      <c r="B4792" s="3" t="s">
        <v>11021</v>
      </c>
      <c r="C4792" s="3" t="s">
        <v>11030</v>
      </c>
      <c r="D4792" s="3">
        <v>489.848222029488</v>
      </c>
      <c r="E4792" s="3" t="s">
        <v>2635</v>
      </c>
      <c r="F4792" s="3" t="s">
        <v>18</v>
      </c>
      <c r="G4792" s="3" t="s">
        <v>319</v>
      </c>
      <c r="H4792" s="3" t="s">
        <v>16004</v>
      </c>
      <c r="I4792" s="3" t="s">
        <v>25</v>
      </c>
      <c r="J4792" s="3" t="s">
        <v>26</v>
      </c>
      <c r="K4792" s="3" t="s">
        <v>27</v>
      </c>
      <c r="L4792" s="3" t="s">
        <v>4</v>
      </c>
      <c r="O4792" s="3" t="s">
        <v>9</v>
      </c>
      <c r="P4792" s="3" t="s">
        <v>4</v>
      </c>
      <c r="Q4792" s="3" t="s">
        <v>10</v>
      </c>
      <c r="R4792" s="2" t="s">
        <v>862</v>
      </c>
      <c r="S4792" s="3">
        <v>-17.2</v>
      </c>
      <c r="T4792" s="3">
        <v>-13.69</v>
      </c>
      <c r="U4792" s="3">
        <v>-15.39</v>
      </c>
      <c r="V4792" s="3" t="str">
        <f t="shared" si="268"/>
        <v>Keep</v>
      </c>
      <c r="W4792" s="2" t="str">
        <f>MID(B4792, 5, 11)</f>
        <v>Aug 18 2020</v>
      </c>
      <c r="X4792" s="3">
        <f t="shared" ref="X4792" si="274">VALUE(RIGHT(W4792,4))</f>
        <v>2020</v>
      </c>
      <c r="Y4792" s="2" t="str">
        <f>H4792&amp;X4792</f>
        <v>china2020</v>
      </c>
      <c r="Z4792" s="1" t="s">
        <v>16104</v>
      </c>
      <c r="AA4792" s="1">
        <f>IFERROR(VLOOKUP(Z4792, RISKSHEET!$A$2:$G$1000, 4, FALSE), "Missing")</f>
        <v>-0.102505102753639</v>
      </c>
      <c r="AB4792">
        <f>IFERROR(VLOOKUP(Z4792, RISKSHEET!$A$2:$G$1000, 5, FALSE), "Missing")</f>
        <v>-0.47412785887718201</v>
      </c>
      <c r="AC4792" s="1">
        <f>IFERROR(VLOOKUP(Z4792, RISKSHEET!$A$2:$G$1000, 6, FALSE), "Missing")</f>
        <v>0.64397168159484897</v>
      </c>
      <c r="AD4792" t="str">
        <f>_xlfn.XLOOKUP(Z4792, CREDITRATING!I:I, CREDITRATING!E:E, "Missing")</f>
        <v>A+</v>
      </c>
      <c r="AE4792" s="1">
        <f>_xlfn.XLOOKUP(Z4792, CREDITRATING!I:I, CREDITRATING!F:F, "Missing")</f>
        <v>5</v>
      </c>
    </row>
    <row r="4793" spans="1:31" hidden="1" x14ac:dyDescent="0.3">
      <c r="A4793" s="3">
        <v>3627862040</v>
      </c>
      <c r="B4793" s="3" t="s">
        <v>11031</v>
      </c>
      <c r="C4793" s="3" t="s">
        <v>11031</v>
      </c>
      <c r="D4793" s="3">
        <v>64.025171038671203</v>
      </c>
      <c r="E4793" s="3" t="s">
        <v>11032</v>
      </c>
      <c r="F4793" s="3" t="s">
        <v>62</v>
      </c>
      <c r="G4793" s="3" t="s">
        <v>113</v>
      </c>
      <c r="H4793" s="3" t="s">
        <v>49</v>
      </c>
      <c r="I4793" s="3" t="s">
        <v>11033</v>
      </c>
      <c r="J4793" s="3" t="s">
        <v>26</v>
      </c>
      <c r="K4793" s="3" t="s">
        <v>511</v>
      </c>
      <c r="L4793" s="3" t="s">
        <v>49</v>
      </c>
      <c r="O4793" s="3" t="s">
        <v>9</v>
      </c>
      <c r="P4793" s="3" t="s">
        <v>49</v>
      </c>
      <c r="Q4793" s="3" t="s">
        <v>10</v>
      </c>
      <c r="V4793" t="str">
        <f t="shared" si="268"/>
        <v>Remove</v>
      </c>
      <c r="W4793"/>
      <c r="X4793"/>
      <c r="Y4793"/>
      <c r="Z4793"/>
      <c r="AA4793"/>
      <c r="AC4793"/>
      <c r="AE4793"/>
    </row>
    <row r="4794" spans="1:31" hidden="1" x14ac:dyDescent="0.3">
      <c r="A4794" s="3">
        <v>3623806040</v>
      </c>
      <c r="B4794" s="3" t="s">
        <v>11031</v>
      </c>
      <c r="C4794" s="3" t="s">
        <v>11031</v>
      </c>
      <c r="D4794" s="3">
        <v>231.163765079824</v>
      </c>
      <c r="E4794" s="3" t="s">
        <v>11034</v>
      </c>
      <c r="F4794" s="3" t="s">
        <v>83</v>
      </c>
      <c r="G4794" s="3" t="s">
        <v>159</v>
      </c>
      <c r="H4794" s="3" t="s">
        <v>4</v>
      </c>
      <c r="I4794" s="3" t="s">
        <v>11035</v>
      </c>
      <c r="J4794" s="3" t="s">
        <v>83</v>
      </c>
      <c r="K4794" s="3" t="s">
        <v>159</v>
      </c>
      <c r="L4794" s="3" t="s">
        <v>4</v>
      </c>
      <c r="O4794" s="3" t="s">
        <v>9</v>
      </c>
      <c r="P4794" s="3" t="s">
        <v>4</v>
      </c>
      <c r="Q4794" s="3" t="s">
        <v>10</v>
      </c>
      <c r="V4794" t="str">
        <f t="shared" si="268"/>
        <v>Remove</v>
      </c>
      <c r="W4794"/>
      <c r="X4794"/>
      <c r="Y4794"/>
      <c r="Z4794"/>
      <c r="AA4794"/>
      <c r="AC4794"/>
      <c r="AE4794"/>
    </row>
    <row r="4795" spans="1:31" hidden="1" x14ac:dyDescent="0.3">
      <c r="A4795" s="3">
        <v>3623362040</v>
      </c>
      <c r="B4795" s="3" t="s">
        <v>11031</v>
      </c>
      <c r="C4795" s="3" t="s">
        <v>11031</v>
      </c>
      <c r="D4795" s="3">
        <v>55.118110236220502</v>
      </c>
      <c r="E4795" s="3" t="s">
        <v>11036</v>
      </c>
      <c r="F4795" s="3" t="s">
        <v>13</v>
      </c>
      <c r="G4795" s="3" t="s">
        <v>74</v>
      </c>
      <c r="H4795" s="3" t="s">
        <v>4</v>
      </c>
      <c r="I4795" s="3" t="s">
        <v>11037</v>
      </c>
      <c r="J4795" s="3" t="s">
        <v>13</v>
      </c>
      <c r="K4795" s="3" t="s">
        <v>155</v>
      </c>
      <c r="L4795" s="3" t="s">
        <v>4</v>
      </c>
      <c r="O4795" s="3" t="s">
        <v>9</v>
      </c>
      <c r="P4795" s="3" t="s">
        <v>4</v>
      </c>
      <c r="Q4795" s="3" t="s">
        <v>10</v>
      </c>
      <c r="V4795" t="str">
        <f t="shared" si="268"/>
        <v>Remove</v>
      </c>
      <c r="W4795"/>
      <c r="X4795"/>
      <c r="Y4795"/>
      <c r="Z4795"/>
      <c r="AA4795"/>
      <c r="AC4795"/>
      <c r="AE4795"/>
    </row>
    <row r="4796" spans="1:31" hidden="1" x14ac:dyDescent="0.3">
      <c r="A4796" s="3">
        <v>3621474040</v>
      </c>
      <c r="B4796" s="3" t="s">
        <v>11031</v>
      </c>
      <c r="C4796" s="3" t="s">
        <v>11031</v>
      </c>
      <c r="D4796" s="3">
        <v>235</v>
      </c>
      <c r="E4796" s="3" t="s">
        <v>11038</v>
      </c>
      <c r="F4796" s="3" t="s">
        <v>191</v>
      </c>
      <c r="G4796" s="3" t="s">
        <v>1206</v>
      </c>
      <c r="H4796" s="3" t="s">
        <v>107</v>
      </c>
      <c r="I4796" s="3" t="s">
        <v>11039</v>
      </c>
      <c r="J4796" s="3" t="s">
        <v>26</v>
      </c>
      <c r="K4796" s="3" t="s">
        <v>27</v>
      </c>
      <c r="L4796" s="3" t="s">
        <v>107</v>
      </c>
      <c r="N4796" s="3" t="s">
        <v>1239</v>
      </c>
      <c r="O4796" s="3" t="s">
        <v>9</v>
      </c>
      <c r="P4796" s="3" t="s">
        <v>107</v>
      </c>
      <c r="Q4796" s="3" t="s">
        <v>10</v>
      </c>
      <c r="V4796" t="str">
        <f t="shared" si="268"/>
        <v>Remove</v>
      </c>
      <c r="W4796"/>
      <c r="X4796"/>
      <c r="Y4796"/>
      <c r="Z4796"/>
      <c r="AA4796"/>
      <c r="AC4796"/>
      <c r="AE4796"/>
    </row>
    <row r="4797" spans="1:31" hidden="1" x14ac:dyDescent="0.3">
      <c r="A4797" s="3">
        <v>3625935040</v>
      </c>
      <c r="B4797" s="3" t="s">
        <v>11040</v>
      </c>
      <c r="C4797" s="3" t="s">
        <v>11040</v>
      </c>
      <c r="D4797" s="3">
        <v>68.376068376068403</v>
      </c>
      <c r="E4797" s="3" t="s">
        <v>11041</v>
      </c>
      <c r="F4797" s="3" t="s">
        <v>62</v>
      </c>
      <c r="G4797" s="3" t="s">
        <v>328</v>
      </c>
      <c r="H4797" s="3" t="s">
        <v>49</v>
      </c>
      <c r="I4797" s="3" t="s">
        <v>10026</v>
      </c>
      <c r="J4797" s="3" t="s">
        <v>26</v>
      </c>
      <c r="K4797" s="3" t="s">
        <v>27</v>
      </c>
      <c r="L4797" s="3" t="s">
        <v>49</v>
      </c>
      <c r="M4797" s="3" t="s">
        <v>283</v>
      </c>
      <c r="O4797" s="3" t="s">
        <v>9</v>
      </c>
      <c r="P4797" s="3" t="s">
        <v>49</v>
      </c>
      <c r="Q4797" s="3" t="s">
        <v>10</v>
      </c>
      <c r="V4797" t="str">
        <f t="shared" si="268"/>
        <v>Remove</v>
      </c>
      <c r="W4797"/>
      <c r="X4797"/>
      <c r="Y4797"/>
      <c r="Z4797"/>
      <c r="AA4797"/>
      <c r="AC4797"/>
      <c r="AE4797"/>
    </row>
    <row r="4798" spans="1:31" ht="28.8" x14ac:dyDescent="0.3">
      <c r="A4798" s="3">
        <v>3624554040</v>
      </c>
      <c r="B4798" s="3" t="s">
        <v>11040</v>
      </c>
      <c r="C4798" s="3" t="s">
        <v>11040</v>
      </c>
      <c r="D4798" s="3">
        <v>146.08581916984599</v>
      </c>
      <c r="E4798" s="3" t="s">
        <v>16042</v>
      </c>
      <c r="F4798" s="3" t="s">
        <v>90</v>
      </c>
      <c r="G4798" s="3" t="s">
        <v>623</v>
      </c>
      <c r="H4798" s="3" t="s">
        <v>16004</v>
      </c>
      <c r="I4798" s="3" t="s">
        <v>11042</v>
      </c>
      <c r="J4798" s="3" t="s">
        <v>26</v>
      </c>
      <c r="K4798" s="3" t="s">
        <v>27</v>
      </c>
      <c r="L4798" s="3" t="s">
        <v>239</v>
      </c>
      <c r="N4798" s="3" t="s">
        <v>5289</v>
      </c>
      <c r="O4798" s="3" t="s">
        <v>9</v>
      </c>
      <c r="P4798" s="3" t="s">
        <v>4</v>
      </c>
      <c r="Q4798" s="3" t="s">
        <v>10</v>
      </c>
      <c r="R4798" s="2" t="s">
        <v>239</v>
      </c>
      <c r="S4798" s="3">
        <v>84.17</v>
      </c>
      <c r="T4798" s="3">
        <v>83.79</v>
      </c>
      <c r="U4798" s="3">
        <v>84.01</v>
      </c>
      <c r="V4798" s="3" t="str">
        <f t="shared" si="268"/>
        <v>Keep</v>
      </c>
      <c r="W4798" s="2" t="str">
        <f>MID(B4798, 5, 11)</f>
        <v>Aug 20 2020</v>
      </c>
      <c r="X4798" s="3">
        <f t="shared" ref="X4798" si="275">VALUE(RIGHT(W4798,4))</f>
        <v>2020</v>
      </c>
      <c r="Y4798" s="2" t="str">
        <f>H4798&amp;X4798</f>
        <v>china2020</v>
      </c>
      <c r="Z4798" s="1" t="s">
        <v>16104</v>
      </c>
      <c r="AA4798" s="1">
        <f>IFERROR(VLOOKUP(Z4798, RISKSHEET!$A$2:$G$1000, 4, FALSE), "Missing")</f>
        <v>-0.102505102753639</v>
      </c>
      <c r="AB4798">
        <f>IFERROR(VLOOKUP(Z4798, RISKSHEET!$A$2:$G$1000, 5, FALSE), "Missing")</f>
        <v>-0.47412785887718201</v>
      </c>
      <c r="AC4798" s="1">
        <f>IFERROR(VLOOKUP(Z4798, RISKSHEET!$A$2:$G$1000, 6, FALSE), "Missing")</f>
        <v>0.64397168159484897</v>
      </c>
      <c r="AD4798" t="str">
        <f>_xlfn.XLOOKUP(Z4798, CREDITRATING!I:I, CREDITRATING!E:E, "Missing")</f>
        <v>A+</v>
      </c>
      <c r="AE4798" s="1">
        <f>_xlfn.XLOOKUP(Z4798, CREDITRATING!I:I, CREDITRATING!F:F, "Missing")</f>
        <v>5</v>
      </c>
    </row>
    <row r="4799" spans="1:31" hidden="1" x14ac:dyDescent="0.3">
      <c r="A4799" s="3">
        <v>3499264040</v>
      </c>
      <c r="B4799" s="3" t="s">
        <v>11040</v>
      </c>
      <c r="C4799" s="3" t="s">
        <v>11040</v>
      </c>
      <c r="D4799" s="3">
        <v>60.238177824025897</v>
      </c>
      <c r="E4799" s="3" t="s">
        <v>11043</v>
      </c>
      <c r="F4799" s="3" t="s">
        <v>26</v>
      </c>
      <c r="G4799" s="3" t="s">
        <v>72</v>
      </c>
      <c r="H4799" s="3" t="s">
        <v>4</v>
      </c>
      <c r="I4799" s="3" t="s">
        <v>11044</v>
      </c>
      <c r="J4799" s="3" t="s">
        <v>62</v>
      </c>
      <c r="K4799" s="3" t="s">
        <v>88</v>
      </c>
      <c r="L4799" s="3" t="s">
        <v>4</v>
      </c>
      <c r="O4799" s="3" t="s">
        <v>9</v>
      </c>
      <c r="P4799" s="3" t="s">
        <v>4</v>
      </c>
      <c r="Q4799" s="3" t="s">
        <v>10</v>
      </c>
      <c r="V4799" t="str">
        <f t="shared" si="268"/>
        <v>Remove</v>
      </c>
      <c r="W4799"/>
      <c r="X4799"/>
      <c r="Y4799"/>
      <c r="Z4799"/>
      <c r="AA4799"/>
      <c r="AC4799"/>
      <c r="AE4799"/>
    </row>
    <row r="4800" spans="1:31" hidden="1" x14ac:dyDescent="0.3">
      <c r="A4800" s="3">
        <v>3423033040</v>
      </c>
      <c r="B4800" s="3" t="s">
        <v>11045</v>
      </c>
      <c r="C4800" s="3" t="s">
        <v>11045</v>
      </c>
      <c r="D4800" s="3">
        <v>94.200079182263195</v>
      </c>
      <c r="E4800" s="3" t="s">
        <v>11046</v>
      </c>
      <c r="F4800" s="3" t="s">
        <v>41</v>
      </c>
      <c r="G4800" s="3" t="s">
        <v>223</v>
      </c>
      <c r="H4800" s="3" t="s">
        <v>49</v>
      </c>
      <c r="I4800" s="3" t="s">
        <v>11047</v>
      </c>
      <c r="J4800" s="3" t="s">
        <v>26</v>
      </c>
      <c r="K4800" s="3" t="s">
        <v>27</v>
      </c>
      <c r="L4800" s="3" t="s">
        <v>49</v>
      </c>
      <c r="M4800" s="3" t="s">
        <v>613</v>
      </c>
      <c r="N4800" s="3" t="s">
        <v>283</v>
      </c>
      <c r="O4800" s="3" t="s">
        <v>9</v>
      </c>
      <c r="P4800" s="3" t="s">
        <v>49</v>
      </c>
      <c r="Q4800" s="3" t="s">
        <v>10</v>
      </c>
      <c r="V4800" t="str">
        <f t="shared" si="268"/>
        <v>Remove</v>
      </c>
      <c r="W4800"/>
      <c r="X4800"/>
      <c r="Y4800"/>
      <c r="Z4800"/>
      <c r="AA4800"/>
      <c r="AC4800"/>
      <c r="AE4800"/>
    </row>
    <row r="4801" spans="1:31" hidden="1" x14ac:dyDescent="0.3">
      <c r="A4801" s="3">
        <v>3627854040</v>
      </c>
      <c r="B4801" s="3" t="s">
        <v>11048</v>
      </c>
      <c r="C4801" s="3" t="s">
        <v>11048</v>
      </c>
      <c r="D4801" s="3">
        <v>121.069903189066</v>
      </c>
      <c r="E4801" s="3" t="s">
        <v>11049</v>
      </c>
      <c r="F4801" s="3" t="s">
        <v>41</v>
      </c>
      <c r="G4801" s="3" t="s">
        <v>144</v>
      </c>
      <c r="H4801" s="3" t="s">
        <v>49</v>
      </c>
      <c r="I4801" s="3" t="s">
        <v>6312</v>
      </c>
      <c r="J4801" s="3" t="s">
        <v>41</v>
      </c>
      <c r="K4801" s="3" t="s">
        <v>144</v>
      </c>
      <c r="L4801" s="3" t="s">
        <v>49</v>
      </c>
      <c r="M4801" s="3" t="s">
        <v>11050</v>
      </c>
      <c r="O4801" s="3" t="s">
        <v>9</v>
      </c>
      <c r="P4801" s="3" t="s">
        <v>49</v>
      </c>
      <c r="Q4801" s="3" t="s">
        <v>10</v>
      </c>
      <c r="V4801" t="str">
        <f t="shared" si="268"/>
        <v>Remove</v>
      </c>
      <c r="W4801"/>
      <c r="X4801"/>
      <c r="Y4801"/>
      <c r="Z4801"/>
      <c r="AA4801"/>
      <c r="AC4801"/>
      <c r="AE4801"/>
    </row>
    <row r="4802" spans="1:31" ht="28.8" x14ac:dyDescent="0.3">
      <c r="A4802" s="3">
        <v>3626368040</v>
      </c>
      <c r="B4802" s="3" t="s">
        <v>11051</v>
      </c>
      <c r="C4802" s="3" t="s">
        <v>11030</v>
      </c>
      <c r="D4802" s="3">
        <v>296.09569239664597</v>
      </c>
      <c r="E4802" s="3" t="s">
        <v>16043</v>
      </c>
      <c r="F4802" s="3" t="s">
        <v>23</v>
      </c>
      <c r="G4802" s="3" t="s">
        <v>797</v>
      </c>
      <c r="H4802" s="3" t="s">
        <v>16004</v>
      </c>
      <c r="I4802" s="3" t="s">
        <v>11052</v>
      </c>
      <c r="J4802" s="3" t="s">
        <v>6</v>
      </c>
      <c r="K4802" s="3" t="s">
        <v>58</v>
      </c>
      <c r="L4802" s="3" t="s">
        <v>4</v>
      </c>
      <c r="M4802" s="3" t="s">
        <v>6432</v>
      </c>
      <c r="N4802" s="3" t="s">
        <v>687</v>
      </c>
      <c r="O4802" s="3" t="s">
        <v>9</v>
      </c>
      <c r="P4802" s="3" t="s">
        <v>4</v>
      </c>
      <c r="Q4802" s="3" t="s">
        <v>10</v>
      </c>
      <c r="R4802" s="2" t="s">
        <v>321</v>
      </c>
      <c r="S4802" s="3">
        <v>-17.38</v>
      </c>
      <c r="T4802" s="3">
        <v>-2.61</v>
      </c>
      <c r="U4802" s="3">
        <v>4.5999999999999996</v>
      </c>
      <c r="V4802" s="3" t="str">
        <f t="shared" si="268"/>
        <v>Keep</v>
      </c>
      <c r="W4802" s="2" t="str">
        <f>MID(B4802, 5, 11)</f>
        <v>Aug 24 2020</v>
      </c>
      <c r="X4802" s="3">
        <f t="shared" ref="X4802" si="276">VALUE(RIGHT(W4802,4))</f>
        <v>2020</v>
      </c>
      <c r="Y4802" s="2" t="str">
        <f>H4802&amp;X4802</f>
        <v>china2020</v>
      </c>
      <c r="Z4802" s="1" t="s">
        <v>16104</v>
      </c>
      <c r="AA4802" s="1">
        <f>IFERROR(VLOOKUP(Z4802, RISKSHEET!$A$2:$G$1000, 4, FALSE), "Missing")</f>
        <v>-0.102505102753639</v>
      </c>
      <c r="AB4802">
        <f>IFERROR(VLOOKUP(Z4802, RISKSHEET!$A$2:$G$1000, 5, FALSE), "Missing")</f>
        <v>-0.47412785887718201</v>
      </c>
      <c r="AC4802" s="1">
        <f>IFERROR(VLOOKUP(Z4802, RISKSHEET!$A$2:$G$1000, 6, FALSE), "Missing")</f>
        <v>0.64397168159484897</v>
      </c>
      <c r="AD4802" t="str">
        <f>_xlfn.XLOOKUP(Z4802, CREDITRATING!I:I, CREDITRATING!E:E, "Missing")</f>
        <v>A+</v>
      </c>
      <c r="AE4802" s="1">
        <f>_xlfn.XLOOKUP(Z4802, CREDITRATING!I:I, CREDITRATING!F:F, "Missing")</f>
        <v>5</v>
      </c>
    </row>
    <row r="4803" spans="1:31" hidden="1" x14ac:dyDescent="0.3">
      <c r="A4803" s="3">
        <v>3627087040</v>
      </c>
      <c r="B4803" s="3" t="s">
        <v>10747</v>
      </c>
      <c r="C4803" s="3" t="s">
        <v>10747</v>
      </c>
      <c r="D4803" s="3">
        <v>181.570585565138</v>
      </c>
      <c r="E4803" s="3" t="s">
        <v>11053</v>
      </c>
      <c r="F4803" s="3" t="s">
        <v>26</v>
      </c>
      <c r="G4803" s="3" t="s">
        <v>27</v>
      </c>
      <c r="H4803" s="3" t="s">
        <v>49</v>
      </c>
      <c r="I4803" s="3" t="s">
        <v>9684</v>
      </c>
      <c r="J4803" s="3" t="s">
        <v>18</v>
      </c>
      <c r="K4803" s="3" t="s">
        <v>596</v>
      </c>
      <c r="L4803" s="3" t="s">
        <v>49</v>
      </c>
      <c r="M4803" s="3" t="s">
        <v>545</v>
      </c>
      <c r="N4803" s="3" t="s">
        <v>11054</v>
      </c>
      <c r="O4803" s="3" t="s">
        <v>9</v>
      </c>
      <c r="P4803" s="3" t="s">
        <v>49</v>
      </c>
      <c r="Q4803" s="3" t="s">
        <v>10</v>
      </c>
      <c r="V4803" t="str">
        <f t="shared" ref="V4803:V4866" si="277">IF(ISNUMBER(S4803), "Keep", "Remove")</f>
        <v>Remove</v>
      </c>
      <c r="W4803"/>
      <c r="X4803"/>
      <c r="Y4803"/>
      <c r="Z4803"/>
      <c r="AA4803"/>
      <c r="AC4803"/>
      <c r="AE4803"/>
    </row>
    <row r="4804" spans="1:31" hidden="1" x14ac:dyDescent="0.3">
      <c r="A4804" s="3">
        <v>3626420040</v>
      </c>
      <c r="B4804" s="3" t="s">
        <v>10747</v>
      </c>
      <c r="C4804" s="3" t="s">
        <v>10747</v>
      </c>
      <c r="D4804" s="3">
        <v>119.189478557787</v>
      </c>
      <c r="E4804" s="3" t="s">
        <v>11055</v>
      </c>
      <c r="F4804" s="3" t="s">
        <v>6</v>
      </c>
      <c r="G4804" s="3" t="s">
        <v>7</v>
      </c>
      <c r="H4804" s="3" t="s">
        <v>4</v>
      </c>
      <c r="I4804" s="3" t="s">
        <v>11056</v>
      </c>
      <c r="J4804" s="3" t="s">
        <v>6</v>
      </c>
      <c r="K4804" s="3" t="s">
        <v>7</v>
      </c>
      <c r="L4804" s="3" t="s">
        <v>4</v>
      </c>
      <c r="M4804" s="3" t="s">
        <v>187</v>
      </c>
      <c r="O4804" s="3" t="s">
        <v>9</v>
      </c>
      <c r="P4804" s="3" t="s">
        <v>4</v>
      </c>
      <c r="Q4804" s="3" t="s">
        <v>10</v>
      </c>
      <c r="V4804" t="str">
        <f t="shared" si="277"/>
        <v>Remove</v>
      </c>
      <c r="W4804"/>
      <c r="X4804"/>
      <c r="Y4804"/>
      <c r="Z4804"/>
      <c r="AA4804"/>
      <c r="AC4804"/>
      <c r="AE4804"/>
    </row>
    <row r="4805" spans="1:31" hidden="1" x14ac:dyDescent="0.3">
      <c r="A4805" s="3">
        <v>3628717040</v>
      </c>
      <c r="B4805" s="3" t="s">
        <v>11057</v>
      </c>
      <c r="C4805" s="3" t="s">
        <v>11058</v>
      </c>
      <c r="D4805" s="3">
        <v>1102.2737760134701</v>
      </c>
      <c r="E4805" s="3" t="s">
        <v>11059</v>
      </c>
      <c r="F4805" s="3" t="s">
        <v>26</v>
      </c>
      <c r="G4805" s="3" t="s">
        <v>364</v>
      </c>
      <c r="H4805" s="3" t="s">
        <v>107</v>
      </c>
      <c r="I4805" s="3" t="s">
        <v>182</v>
      </c>
      <c r="J4805" s="3" t="s">
        <v>26</v>
      </c>
      <c r="K4805" s="3" t="s">
        <v>27</v>
      </c>
      <c r="L4805" s="3" t="s">
        <v>107</v>
      </c>
      <c r="M4805" s="3" t="s">
        <v>270</v>
      </c>
      <c r="O4805" s="3" t="s">
        <v>9</v>
      </c>
      <c r="P4805" s="3" t="s">
        <v>107</v>
      </c>
      <c r="Q4805" s="3" t="s">
        <v>10</v>
      </c>
      <c r="V4805" t="str">
        <f t="shared" si="277"/>
        <v>Remove</v>
      </c>
      <c r="W4805"/>
      <c r="X4805"/>
      <c r="Y4805"/>
      <c r="Z4805"/>
      <c r="AA4805"/>
      <c r="AC4805"/>
      <c r="AE4805"/>
    </row>
    <row r="4806" spans="1:31" hidden="1" x14ac:dyDescent="0.3">
      <c r="A4806" s="3">
        <v>3628689040</v>
      </c>
      <c r="B4806" s="3" t="s">
        <v>11057</v>
      </c>
      <c r="C4806" s="3" t="s">
        <v>11057</v>
      </c>
      <c r="D4806" s="3">
        <v>318.794885268874</v>
      </c>
      <c r="E4806" s="3" t="s">
        <v>11060</v>
      </c>
      <c r="F4806" s="3" t="s">
        <v>26</v>
      </c>
      <c r="G4806" s="3" t="s">
        <v>72</v>
      </c>
      <c r="H4806" s="3" t="s">
        <v>107</v>
      </c>
      <c r="I4806" s="3" t="s">
        <v>11061</v>
      </c>
      <c r="J4806" s="3" t="s">
        <v>26</v>
      </c>
      <c r="K4806" s="3" t="s">
        <v>27</v>
      </c>
      <c r="L4806" s="3" t="s">
        <v>239</v>
      </c>
      <c r="M4806" s="3" t="s">
        <v>2431</v>
      </c>
      <c r="O4806" s="3" t="s">
        <v>9</v>
      </c>
      <c r="P4806" s="3" t="s">
        <v>107</v>
      </c>
      <c r="Q4806" s="3" t="s">
        <v>10</v>
      </c>
      <c r="V4806" t="str">
        <f t="shared" si="277"/>
        <v>Remove</v>
      </c>
      <c r="W4806"/>
      <c r="X4806"/>
      <c r="Y4806"/>
      <c r="Z4806"/>
      <c r="AA4806"/>
      <c r="AC4806"/>
      <c r="AE4806"/>
    </row>
    <row r="4807" spans="1:31" hidden="1" x14ac:dyDescent="0.3">
      <c r="A4807" s="3">
        <v>3419005040</v>
      </c>
      <c r="B4807" s="3" t="s">
        <v>11057</v>
      </c>
      <c r="C4807" s="3" t="s">
        <v>11057</v>
      </c>
      <c r="D4807" s="3">
        <v>155</v>
      </c>
      <c r="E4807" s="3" t="s">
        <v>11062</v>
      </c>
      <c r="F4807" s="3" t="s">
        <v>41</v>
      </c>
      <c r="G4807" s="3" t="s">
        <v>223</v>
      </c>
      <c r="H4807" s="3" t="s">
        <v>49</v>
      </c>
      <c r="I4807" s="3" t="s">
        <v>11063</v>
      </c>
      <c r="J4807" s="3" t="s">
        <v>26</v>
      </c>
      <c r="K4807" s="3" t="s">
        <v>27</v>
      </c>
      <c r="L4807" s="3" t="s">
        <v>49</v>
      </c>
      <c r="M4807" s="3" t="s">
        <v>9351</v>
      </c>
      <c r="N4807" s="3" t="s">
        <v>289</v>
      </c>
      <c r="O4807" s="3" t="s">
        <v>9</v>
      </c>
      <c r="P4807" s="3" t="s">
        <v>49</v>
      </c>
      <c r="Q4807" s="3" t="s">
        <v>10</v>
      </c>
      <c r="V4807" t="str">
        <f t="shared" si="277"/>
        <v>Remove</v>
      </c>
      <c r="W4807"/>
      <c r="X4807"/>
      <c r="Y4807"/>
      <c r="Z4807"/>
      <c r="AA4807"/>
      <c r="AC4807"/>
      <c r="AE4807"/>
    </row>
    <row r="4808" spans="1:31" hidden="1" x14ac:dyDescent="0.3">
      <c r="A4808" s="3">
        <v>3629317040</v>
      </c>
      <c r="B4808" s="3" t="s">
        <v>1970</v>
      </c>
      <c r="C4808" s="3" t="s">
        <v>1970</v>
      </c>
      <c r="D4808" s="3">
        <v>86.189869099136303</v>
      </c>
      <c r="E4808" s="3" t="s">
        <v>11064</v>
      </c>
      <c r="F4808" s="3" t="s">
        <v>62</v>
      </c>
      <c r="G4808" s="3" t="s">
        <v>328</v>
      </c>
      <c r="H4808" s="3" t="s">
        <v>49</v>
      </c>
      <c r="I4808" s="3" t="s">
        <v>9394</v>
      </c>
      <c r="J4808" s="3" t="s">
        <v>62</v>
      </c>
      <c r="K4808" s="3" t="s">
        <v>328</v>
      </c>
      <c r="L4808" s="3" t="s">
        <v>49</v>
      </c>
      <c r="M4808" s="3" t="s">
        <v>283</v>
      </c>
      <c r="N4808" s="3" t="s">
        <v>7733</v>
      </c>
      <c r="O4808" s="3" t="s">
        <v>9</v>
      </c>
      <c r="P4808" s="3" t="s">
        <v>49</v>
      </c>
      <c r="Q4808" s="3" t="s">
        <v>10</v>
      </c>
      <c r="V4808" t="str">
        <f t="shared" si="277"/>
        <v>Remove</v>
      </c>
      <c r="W4808"/>
      <c r="X4808"/>
      <c r="Y4808"/>
      <c r="Z4808"/>
      <c r="AA4808"/>
      <c r="AC4808"/>
      <c r="AE4808"/>
    </row>
    <row r="4809" spans="1:31" hidden="1" x14ac:dyDescent="0.3">
      <c r="A4809" s="3">
        <v>3628559040</v>
      </c>
      <c r="B4809" s="3" t="s">
        <v>1970</v>
      </c>
      <c r="C4809" s="3" t="s">
        <v>1970</v>
      </c>
      <c r="D4809" s="3">
        <v>491.97780195865101</v>
      </c>
      <c r="E4809" s="3" t="s">
        <v>11065</v>
      </c>
      <c r="F4809" s="3" t="s">
        <v>2</v>
      </c>
      <c r="G4809" s="3" t="s">
        <v>3</v>
      </c>
      <c r="H4809" s="3" t="s">
        <v>4</v>
      </c>
      <c r="I4809" s="3" t="s">
        <v>9866</v>
      </c>
      <c r="J4809" s="3" t="s">
        <v>26</v>
      </c>
      <c r="K4809" s="3" t="s">
        <v>72</v>
      </c>
      <c r="L4809" s="3" t="s">
        <v>4</v>
      </c>
      <c r="O4809" s="3" t="s">
        <v>9</v>
      </c>
      <c r="P4809" s="3" t="s">
        <v>4</v>
      </c>
      <c r="Q4809" s="3" t="s">
        <v>10</v>
      </c>
      <c r="V4809" t="str">
        <f t="shared" si="277"/>
        <v>Remove</v>
      </c>
      <c r="W4809"/>
      <c r="X4809"/>
      <c r="Y4809"/>
      <c r="Z4809"/>
      <c r="AA4809"/>
      <c r="AC4809"/>
      <c r="AE4809"/>
    </row>
    <row r="4810" spans="1:31" hidden="1" x14ac:dyDescent="0.3">
      <c r="A4810" s="3">
        <v>3628055040</v>
      </c>
      <c r="B4810" s="3" t="s">
        <v>1970</v>
      </c>
      <c r="C4810" s="3" t="s">
        <v>1970</v>
      </c>
      <c r="D4810" s="3">
        <v>340.99992745738098</v>
      </c>
      <c r="E4810" s="3" t="s">
        <v>11066</v>
      </c>
      <c r="F4810" s="3" t="s">
        <v>13</v>
      </c>
      <c r="G4810" s="3" t="s">
        <v>155</v>
      </c>
      <c r="H4810" s="3" t="s">
        <v>4</v>
      </c>
      <c r="I4810" s="3" t="s">
        <v>11067</v>
      </c>
      <c r="J4810" s="3" t="s">
        <v>13</v>
      </c>
      <c r="K4810" s="3" t="s">
        <v>155</v>
      </c>
      <c r="L4810" s="3" t="s">
        <v>4</v>
      </c>
      <c r="M4810" s="3" t="s">
        <v>11068</v>
      </c>
      <c r="O4810" s="3" t="s">
        <v>9</v>
      </c>
      <c r="P4810" s="3" t="s">
        <v>4</v>
      </c>
      <c r="Q4810" s="3" t="s">
        <v>10</v>
      </c>
      <c r="V4810" t="str">
        <f t="shared" si="277"/>
        <v>Remove</v>
      </c>
      <c r="W4810"/>
      <c r="X4810"/>
      <c r="Y4810"/>
      <c r="Z4810"/>
      <c r="AA4810"/>
      <c r="AC4810"/>
      <c r="AE4810"/>
    </row>
    <row r="4811" spans="1:31" hidden="1" x14ac:dyDescent="0.3">
      <c r="A4811" s="3">
        <v>3627948040</v>
      </c>
      <c r="B4811" s="3" t="s">
        <v>1970</v>
      </c>
      <c r="C4811" s="3" t="s">
        <v>10938</v>
      </c>
      <c r="D4811" s="3">
        <v>93.630278440964901</v>
      </c>
      <c r="E4811" s="3" t="s">
        <v>11069</v>
      </c>
      <c r="F4811" s="3" t="s">
        <v>41</v>
      </c>
      <c r="G4811" s="3" t="s">
        <v>219</v>
      </c>
      <c r="H4811" s="3" t="s">
        <v>4</v>
      </c>
      <c r="I4811" s="3" t="s">
        <v>2290</v>
      </c>
      <c r="J4811" s="3" t="s">
        <v>83</v>
      </c>
      <c r="K4811" s="3" t="s">
        <v>84</v>
      </c>
      <c r="L4811" s="3" t="s">
        <v>4</v>
      </c>
      <c r="N4811" s="3" t="s">
        <v>59</v>
      </c>
      <c r="O4811" s="3" t="s">
        <v>9</v>
      </c>
      <c r="P4811" s="3" t="s">
        <v>4</v>
      </c>
      <c r="Q4811" s="3" t="s">
        <v>10</v>
      </c>
      <c r="V4811" t="str">
        <f t="shared" si="277"/>
        <v>Remove</v>
      </c>
      <c r="W4811"/>
      <c r="X4811"/>
      <c r="Y4811"/>
      <c r="Z4811"/>
      <c r="AA4811"/>
      <c r="AC4811"/>
      <c r="AE4811"/>
    </row>
    <row r="4812" spans="1:31" hidden="1" x14ac:dyDescent="0.3">
      <c r="A4812" s="3">
        <v>3627641040</v>
      </c>
      <c r="B4812" s="3" t="s">
        <v>1970</v>
      </c>
      <c r="C4812" s="3" t="s">
        <v>1970</v>
      </c>
      <c r="D4812" s="3">
        <v>738.99992745738098</v>
      </c>
      <c r="E4812" s="3" t="s">
        <v>11070</v>
      </c>
      <c r="F4812" s="3" t="s">
        <v>13</v>
      </c>
      <c r="G4812" s="3" t="s">
        <v>155</v>
      </c>
      <c r="H4812" s="3" t="s">
        <v>4</v>
      </c>
      <c r="I4812" s="3" t="s">
        <v>11067</v>
      </c>
      <c r="J4812" s="3" t="s">
        <v>13</v>
      </c>
      <c r="K4812" s="3" t="s">
        <v>155</v>
      </c>
      <c r="L4812" s="3" t="s">
        <v>4</v>
      </c>
      <c r="M4812" s="3" t="s">
        <v>11068</v>
      </c>
      <c r="N4812" s="3" t="s">
        <v>8</v>
      </c>
      <c r="O4812" s="3" t="s">
        <v>9</v>
      </c>
      <c r="P4812" s="3" t="s">
        <v>4</v>
      </c>
      <c r="Q4812" s="3" t="s">
        <v>10</v>
      </c>
      <c r="V4812" t="str">
        <f t="shared" si="277"/>
        <v>Remove</v>
      </c>
      <c r="W4812"/>
      <c r="X4812"/>
      <c r="Y4812"/>
      <c r="Z4812"/>
      <c r="AA4812"/>
      <c r="AC4812"/>
      <c r="AE4812"/>
    </row>
    <row r="4813" spans="1:31" hidden="1" x14ac:dyDescent="0.3">
      <c r="A4813" s="3">
        <v>3627479040</v>
      </c>
      <c r="B4813" s="3" t="s">
        <v>1970</v>
      </c>
      <c r="C4813" s="3" t="s">
        <v>1970</v>
      </c>
      <c r="D4813" s="3">
        <v>56.715415306492602</v>
      </c>
      <c r="E4813" s="3" t="s">
        <v>11071</v>
      </c>
      <c r="F4813" s="3" t="s">
        <v>83</v>
      </c>
      <c r="G4813" s="3" t="s">
        <v>159</v>
      </c>
      <c r="H4813" s="3" t="s">
        <v>4</v>
      </c>
      <c r="I4813" s="3" t="s">
        <v>8253</v>
      </c>
      <c r="J4813" s="3" t="s">
        <v>83</v>
      </c>
      <c r="K4813" s="3" t="s">
        <v>159</v>
      </c>
      <c r="L4813" s="3" t="s">
        <v>4</v>
      </c>
      <c r="N4813" s="3" t="s">
        <v>717</v>
      </c>
      <c r="O4813" s="3" t="s">
        <v>9</v>
      </c>
      <c r="P4813" s="3" t="s">
        <v>4</v>
      </c>
      <c r="Q4813" s="3" t="s">
        <v>10</v>
      </c>
      <c r="V4813" t="str">
        <f t="shared" si="277"/>
        <v>Remove</v>
      </c>
      <c r="W4813"/>
      <c r="X4813"/>
      <c r="Y4813"/>
      <c r="Z4813"/>
      <c r="AA4813"/>
      <c r="AC4813"/>
      <c r="AE4813"/>
    </row>
    <row r="4814" spans="1:31" hidden="1" x14ac:dyDescent="0.3">
      <c r="A4814" s="3">
        <v>3628539040</v>
      </c>
      <c r="B4814" s="3" t="s">
        <v>11072</v>
      </c>
      <c r="C4814" s="3" t="s">
        <v>11072</v>
      </c>
      <c r="D4814" s="3">
        <v>520.88860401765601</v>
      </c>
      <c r="E4814" s="3" t="s">
        <v>11073</v>
      </c>
      <c r="F4814" s="3" t="s">
        <v>6</v>
      </c>
      <c r="G4814" s="3" t="s">
        <v>7</v>
      </c>
      <c r="H4814" s="3" t="s">
        <v>4</v>
      </c>
      <c r="I4814" s="3" t="s">
        <v>407</v>
      </c>
      <c r="J4814" s="3" t="s">
        <v>2</v>
      </c>
      <c r="K4814" s="3" t="s">
        <v>3</v>
      </c>
      <c r="L4814" s="3" t="s">
        <v>4</v>
      </c>
      <c r="N4814" s="3" t="s">
        <v>11074</v>
      </c>
      <c r="O4814" s="3" t="s">
        <v>9</v>
      </c>
      <c r="P4814" s="3" t="s">
        <v>4</v>
      </c>
      <c r="Q4814" s="3" t="s">
        <v>10</v>
      </c>
      <c r="V4814" t="str">
        <f t="shared" si="277"/>
        <v>Remove</v>
      </c>
      <c r="W4814"/>
      <c r="X4814"/>
      <c r="Y4814"/>
      <c r="Z4814"/>
      <c r="AA4814"/>
      <c r="AC4814"/>
      <c r="AE4814"/>
    </row>
    <row r="4815" spans="1:31" hidden="1" x14ac:dyDescent="0.3">
      <c r="A4815" s="3">
        <v>3636925040</v>
      </c>
      <c r="B4815" s="3" t="s">
        <v>11075</v>
      </c>
      <c r="C4815" s="3" t="s">
        <v>11075</v>
      </c>
      <c r="D4815" s="3">
        <v>200</v>
      </c>
      <c r="E4815" s="3" t="s">
        <v>11076</v>
      </c>
      <c r="F4815" s="3" t="s">
        <v>41</v>
      </c>
      <c r="G4815" s="3" t="s">
        <v>223</v>
      </c>
      <c r="H4815" s="3" t="s">
        <v>332</v>
      </c>
      <c r="I4815" s="3" t="s">
        <v>11077</v>
      </c>
      <c r="J4815" s="3" t="s">
        <v>41</v>
      </c>
      <c r="K4815" s="3" t="s">
        <v>223</v>
      </c>
      <c r="L4815" s="3" t="s">
        <v>548</v>
      </c>
      <c r="O4815" s="3" t="s">
        <v>9</v>
      </c>
      <c r="P4815" s="3" t="s">
        <v>332</v>
      </c>
      <c r="Q4815" s="3" t="s">
        <v>10</v>
      </c>
      <c r="V4815" t="str">
        <f t="shared" si="277"/>
        <v>Remove</v>
      </c>
      <c r="W4815"/>
      <c r="X4815"/>
      <c r="Y4815"/>
      <c r="Z4815"/>
      <c r="AA4815"/>
      <c r="AC4815"/>
      <c r="AE4815"/>
    </row>
    <row r="4816" spans="1:31" hidden="1" x14ac:dyDescent="0.3">
      <c r="A4816" s="3">
        <v>3629994040</v>
      </c>
      <c r="B4816" s="3" t="s">
        <v>11078</v>
      </c>
      <c r="C4816" s="3" t="s">
        <v>11078</v>
      </c>
      <c r="D4816" s="3">
        <v>55.073822357628302</v>
      </c>
      <c r="E4816" s="3" t="s">
        <v>11079</v>
      </c>
      <c r="F4816" s="3" t="s">
        <v>62</v>
      </c>
      <c r="G4816" s="3" t="s">
        <v>113</v>
      </c>
      <c r="H4816" s="3" t="s">
        <v>4</v>
      </c>
      <c r="I4816" s="3" t="s">
        <v>11080</v>
      </c>
      <c r="J4816" s="3" t="s">
        <v>6</v>
      </c>
      <c r="K4816" s="3" t="s">
        <v>117</v>
      </c>
      <c r="L4816" s="3" t="s">
        <v>4</v>
      </c>
      <c r="O4816" s="3" t="s">
        <v>9</v>
      </c>
      <c r="P4816" s="3" t="s">
        <v>4</v>
      </c>
      <c r="Q4816" s="3" t="s">
        <v>10</v>
      </c>
      <c r="V4816" t="str">
        <f t="shared" si="277"/>
        <v>Remove</v>
      </c>
      <c r="W4816"/>
      <c r="X4816"/>
      <c r="Y4816"/>
      <c r="Z4816"/>
      <c r="AA4816"/>
      <c r="AC4816"/>
      <c r="AE4816"/>
    </row>
    <row r="4817" spans="1:31" hidden="1" x14ac:dyDescent="0.3">
      <c r="A4817" s="3">
        <v>3629833040</v>
      </c>
      <c r="B4817" s="3" t="s">
        <v>11078</v>
      </c>
      <c r="C4817" s="3" t="s">
        <v>11078</v>
      </c>
      <c r="D4817" s="3">
        <v>217.12297867354101</v>
      </c>
      <c r="E4817" s="3" t="s">
        <v>11081</v>
      </c>
      <c r="F4817" s="3" t="s">
        <v>6</v>
      </c>
      <c r="G4817" s="3" t="s">
        <v>34</v>
      </c>
      <c r="H4817" s="3" t="s">
        <v>4</v>
      </c>
      <c r="I4817" s="3" t="s">
        <v>11082</v>
      </c>
      <c r="J4817" s="3" t="s">
        <v>18</v>
      </c>
      <c r="K4817" s="3" t="s">
        <v>186</v>
      </c>
      <c r="L4817" s="3" t="s">
        <v>4</v>
      </c>
      <c r="O4817" s="3" t="s">
        <v>9</v>
      </c>
      <c r="P4817" s="3" t="s">
        <v>4</v>
      </c>
      <c r="Q4817" s="3" t="s">
        <v>10</v>
      </c>
      <c r="V4817" t="str">
        <f t="shared" si="277"/>
        <v>Remove</v>
      </c>
      <c r="W4817"/>
      <c r="X4817"/>
      <c r="Y4817"/>
      <c r="Z4817"/>
      <c r="AA4817"/>
      <c r="AC4817"/>
      <c r="AE4817"/>
    </row>
    <row r="4818" spans="1:31" hidden="1" x14ac:dyDescent="0.3">
      <c r="A4818" s="3">
        <v>3578142040</v>
      </c>
      <c r="B4818" s="3" t="s">
        <v>11083</v>
      </c>
      <c r="C4818" s="3" t="s">
        <v>11083</v>
      </c>
      <c r="D4818" s="3">
        <v>87.751570398833607</v>
      </c>
      <c r="E4818" s="3" t="s">
        <v>11084</v>
      </c>
      <c r="F4818" s="3" t="s">
        <v>23</v>
      </c>
      <c r="G4818" s="3" t="s">
        <v>24</v>
      </c>
      <c r="H4818" s="3" t="s">
        <v>107</v>
      </c>
      <c r="I4818" s="3" t="s">
        <v>11085</v>
      </c>
      <c r="J4818" s="3" t="s">
        <v>23</v>
      </c>
      <c r="K4818" s="3" t="s">
        <v>24</v>
      </c>
      <c r="L4818" s="3" t="s">
        <v>107</v>
      </c>
      <c r="M4818" s="3" t="s">
        <v>1533</v>
      </c>
      <c r="O4818" s="3" t="s">
        <v>9</v>
      </c>
      <c r="P4818" s="3" t="s">
        <v>107</v>
      </c>
      <c r="Q4818" s="3" t="s">
        <v>10</v>
      </c>
      <c r="V4818" t="str">
        <f t="shared" si="277"/>
        <v>Remove</v>
      </c>
      <c r="W4818"/>
      <c r="X4818"/>
      <c r="Y4818"/>
      <c r="Z4818"/>
      <c r="AA4818"/>
      <c r="AC4818"/>
      <c r="AE4818"/>
    </row>
    <row r="4819" spans="1:31" hidden="1" x14ac:dyDescent="0.3">
      <c r="A4819" s="3">
        <v>3573093040</v>
      </c>
      <c r="B4819" s="3" t="s">
        <v>11083</v>
      </c>
      <c r="C4819" s="3" t="s">
        <v>11083</v>
      </c>
      <c r="D4819" s="3">
        <v>53.120187038795997</v>
      </c>
      <c r="E4819" s="3" t="s">
        <v>11086</v>
      </c>
      <c r="F4819" s="3" t="s">
        <v>26</v>
      </c>
      <c r="G4819" s="3" t="s">
        <v>364</v>
      </c>
      <c r="H4819" s="3" t="s">
        <v>4</v>
      </c>
      <c r="I4819" s="3" t="s">
        <v>11087</v>
      </c>
      <c r="J4819" s="3" t="s">
        <v>26</v>
      </c>
      <c r="K4819" s="3" t="s">
        <v>27</v>
      </c>
      <c r="L4819" s="3" t="s">
        <v>4</v>
      </c>
      <c r="O4819" s="3" t="s">
        <v>9</v>
      </c>
      <c r="P4819" s="3" t="s">
        <v>4</v>
      </c>
      <c r="Q4819" s="3" t="s">
        <v>10</v>
      </c>
      <c r="V4819" t="str">
        <f t="shared" si="277"/>
        <v>Remove</v>
      </c>
      <c r="W4819"/>
      <c r="X4819"/>
      <c r="Y4819"/>
      <c r="Z4819"/>
      <c r="AA4819"/>
      <c r="AC4819"/>
      <c r="AE4819"/>
    </row>
    <row r="4820" spans="1:31" hidden="1" x14ac:dyDescent="0.3">
      <c r="A4820" s="3">
        <v>3455698040</v>
      </c>
      <c r="B4820" s="3" t="s">
        <v>11083</v>
      </c>
      <c r="C4820" s="3" t="s">
        <v>11083</v>
      </c>
      <c r="D4820" s="3">
        <v>184.76883456648801</v>
      </c>
      <c r="E4820" s="3" t="s">
        <v>11084</v>
      </c>
      <c r="F4820" s="3" t="s">
        <v>23</v>
      </c>
      <c r="G4820" s="3" t="s">
        <v>24</v>
      </c>
      <c r="H4820" s="3" t="s">
        <v>107</v>
      </c>
      <c r="I4820" s="3" t="s">
        <v>11085</v>
      </c>
      <c r="J4820" s="3" t="s">
        <v>23</v>
      </c>
      <c r="K4820" s="3" t="s">
        <v>24</v>
      </c>
      <c r="L4820" s="3" t="s">
        <v>107</v>
      </c>
      <c r="M4820" s="3" t="s">
        <v>1533</v>
      </c>
      <c r="O4820" s="3" t="s">
        <v>9</v>
      </c>
      <c r="P4820" s="3" t="s">
        <v>107</v>
      </c>
      <c r="Q4820" s="3" t="s">
        <v>10</v>
      </c>
      <c r="V4820" t="str">
        <f t="shared" si="277"/>
        <v>Remove</v>
      </c>
      <c r="W4820"/>
      <c r="X4820"/>
      <c r="Y4820"/>
      <c r="Z4820"/>
      <c r="AA4820"/>
      <c r="AC4820"/>
      <c r="AE4820"/>
    </row>
    <row r="4821" spans="1:31" hidden="1" x14ac:dyDescent="0.3">
      <c r="A4821" s="3">
        <v>3634180040</v>
      </c>
      <c r="B4821" s="3" t="s">
        <v>11088</v>
      </c>
      <c r="C4821" s="3" t="s">
        <v>11088</v>
      </c>
      <c r="D4821" s="3">
        <v>1322.1629439615799</v>
      </c>
      <c r="E4821" s="3" t="s">
        <v>11089</v>
      </c>
      <c r="F4821" s="3" t="s">
        <v>41</v>
      </c>
      <c r="G4821" s="3" t="s">
        <v>323</v>
      </c>
      <c r="H4821" s="3" t="s">
        <v>107</v>
      </c>
      <c r="I4821" s="3" t="s">
        <v>11090</v>
      </c>
      <c r="J4821" s="3" t="s">
        <v>41</v>
      </c>
      <c r="K4821" s="3" t="s">
        <v>144</v>
      </c>
      <c r="L4821" s="3" t="s">
        <v>107</v>
      </c>
      <c r="O4821" s="3" t="s">
        <v>9</v>
      </c>
      <c r="P4821" s="3" t="s">
        <v>107</v>
      </c>
      <c r="Q4821" s="3" t="s">
        <v>10</v>
      </c>
      <c r="V4821" t="str">
        <f t="shared" si="277"/>
        <v>Remove</v>
      </c>
      <c r="W4821"/>
      <c r="X4821"/>
      <c r="Y4821"/>
      <c r="Z4821"/>
      <c r="AA4821"/>
      <c r="AC4821"/>
      <c r="AE4821"/>
    </row>
    <row r="4822" spans="1:31" ht="28.8" x14ac:dyDescent="0.3">
      <c r="A4822" s="3">
        <v>3631030040</v>
      </c>
      <c r="B4822" s="3" t="s">
        <v>11091</v>
      </c>
      <c r="C4822" s="3" t="s">
        <v>11091</v>
      </c>
      <c r="D4822" s="3">
        <v>279.77108275226902</v>
      </c>
      <c r="E4822" s="3" t="s">
        <v>11092</v>
      </c>
      <c r="F4822" s="3" t="s">
        <v>23</v>
      </c>
      <c r="G4822" s="3" t="s">
        <v>24</v>
      </c>
      <c r="H4822" s="3" t="s">
        <v>16004</v>
      </c>
      <c r="I4822" s="3" t="s">
        <v>16044</v>
      </c>
      <c r="J4822" s="3" t="s">
        <v>23</v>
      </c>
      <c r="K4822" s="3" t="s">
        <v>24</v>
      </c>
      <c r="L4822" s="3" t="s">
        <v>4</v>
      </c>
      <c r="M4822" s="3" t="s">
        <v>11093</v>
      </c>
      <c r="N4822" s="3" t="s">
        <v>11094</v>
      </c>
      <c r="O4822" s="3" t="s">
        <v>9</v>
      </c>
      <c r="P4822" s="3" t="s">
        <v>4</v>
      </c>
      <c r="Q4822" s="3" t="s">
        <v>10</v>
      </c>
      <c r="R4822" s="2" t="s">
        <v>28</v>
      </c>
      <c r="S4822" s="3">
        <v>1.6</v>
      </c>
      <c r="T4822" s="3">
        <v>8.23</v>
      </c>
      <c r="U4822" s="3">
        <v>8.51</v>
      </c>
      <c r="V4822" s="3" t="str">
        <f t="shared" si="277"/>
        <v>Keep</v>
      </c>
      <c r="W4822" s="2" t="str">
        <f>MID(B4822, 5, 11)</f>
        <v>Sep 06 2020</v>
      </c>
      <c r="X4822" s="3">
        <f t="shared" ref="X4822" si="278">VALUE(RIGHT(W4822,4))</f>
        <v>2020</v>
      </c>
      <c r="Y4822" s="2" t="str">
        <f>H4822&amp;X4822</f>
        <v>china2020</v>
      </c>
      <c r="Z4822" s="1" t="s">
        <v>16104</v>
      </c>
      <c r="AA4822" s="1">
        <f>IFERROR(VLOOKUP(Z4822, RISKSHEET!$A$2:$G$1000, 4, FALSE), "Missing")</f>
        <v>-0.102505102753639</v>
      </c>
      <c r="AB4822">
        <f>IFERROR(VLOOKUP(Z4822, RISKSHEET!$A$2:$G$1000, 5, FALSE), "Missing")</f>
        <v>-0.47412785887718201</v>
      </c>
      <c r="AC4822" s="1">
        <f>IFERROR(VLOOKUP(Z4822, RISKSHEET!$A$2:$G$1000, 6, FALSE), "Missing")</f>
        <v>0.64397168159484897</v>
      </c>
      <c r="AD4822" t="str">
        <f>_xlfn.XLOOKUP(Z4822, CREDITRATING!I:I, CREDITRATING!E:E, "Missing")</f>
        <v>A+</v>
      </c>
      <c r="AE4822" s="1">
        <f>_xlfn.XLOOKUP(Z4822, CREDITRATING!I:I, CREDITRATING!F:F, "Missing")</f>
        <v>5</v>
      </c>
    </row>
    <row r="4823" spans="1:31" hidden="1" x14ac:dyDescent="0.3">
      <c r="A4823" s="3">
        <v>3631554040</v>
      </c>
      <c r="B4823" s="3" t="s">
        <v>11095</v>
      </c>
      <c r="C4823" s="3" t="s">
        <v>11096</v>
      </c>
      <c r="D4823" s="3">
        <v>556.72806209709199</v>
      </c>
      <c r="E4823" s="3" t="s">
        <v>11097</v>
      </c>
      <c r="F4823" s="3" t="s">
        <v>13</v>
      </c>
      <c r="G4823" s="3" t="s">
        <v>74</v>
      </c>
      <c r="H4823" s="3" t="s">
        <v>4</v>
      </c>
      <c r="I4823" s="3" t="s">
        <v>11098</v>
      </c>
      <c r="J4823" s="3" t="s">
        <v>13</v>
      </c>
      <c r="K4823" s="3" t="s">
        <v>65</v>
      </c>
      <c r="L4823" s="3" t="s">
        <v>4</v>
      </c>
      <c r="N4823" s="3" t="s">
        <v>329</v>
      </c>
      <c r="O4823" s="3" t="s">
        <v>9</v>
      </c>
      <c r="P4823" s="3" t="s">
        <v>4</v>
      </c>
      <c r="Q4823" s="3" t="s">
        <v>10</v>
      </c>
      <c r="V4823" t="str">
        <f t="shared" si="277"/>
        <v>Remove</v>
      </c>
      <c r="W4823"/>
      <c r="X4823"/>
      <c r="Y4823"/>
      <c r="Z4823"/>
      <c r="AA4823"/>
      <c r="AC4823"/>
      <c r="AE4823"/>
    </row>
    <row r="4824" spans="1:31" ht="28.8" x14ac:dyDescent="0.3">
      <c r="A4824" s="3">
        <v>3631426040</v>
      </c>
      <c r="B4824" s="3" t="s">
        <v>11095</v>
      </c>
      <c r="C4824" s="3" t="s">
        <v>11095</v>
      </c>
      <c r="D4824" s="3">
        <v>148.39933342104101</v>
      </c>
      <c r="E4824" s="3" t="s">
        <v>11099</v>
      </c>
      <c r="F4824" s="3" t="s">
        <v>23</v>
      </c>
      <c r="G4824" s="3" t="s">
        <v>24</v>
      </c>
      <c r="H4824" s="3" t="s">
        <v>16004</v>
      </c>
      <c r="I4824" s="3" t="s">
        <v>11100</v>
      </c>
      <c r="J4824" s="3" t="s">
        <v>26</v>
      </c>
      <c r="K4824" s="3" t="s">
        <v>27</v>
      </c>
      <c r="L4824" s="3" t="s">
        <v>4</v>
      </c>
      <c r="M4824" s="3" t="s">
        <v>1002</v>
      </c>
      <c r="N4824" s="3" t="s">
        <v>5788</v>
      </c>
      <c r="O4824" s="3" t="s">
        <v>9</v>
      </c>
      <c r="P4824" s="3" t="s">
        <v>4</v>
      </c>
      <c r="Q4824" s="3" t="s">
        <v>10</v>
      </c>
      <c r="R4824" s="2" t="s">
        <v>28</v>
      </c>
      <c r="S4824" s="3">
        <v>16.43</v>
      </c>
      <c r="T4824" s="3">
        <v>21.67</v>
      </c>
      <c r="U4824" s="3">
        <v>61.46</v>
      </c>
      <c r="V4824" s="3" t="str">
        <f t="shared" si="277"/>
        <v>Keep</v>
      </c>
      <c r="W4824" s="2" t="str">
        <f>MID(B4824, 5, 11)</f>
        <v>Sep 07 2020</v>
      </c>
      <c r="X4824" s="3">
        <f t="shared" ref="X4824" si="279">VALUE(RIGHT(W4824,4))</f>
        <v>2020</v>
      </c>
      <c r="Y4824" s="2" t="str">
        <f>H4824&amp;X4824</f>
        <v>china2020</v>
      </c>
      <c r="Z4824" s="1" t="s">
        <v>16104</v>
      </c>
      <c r="AA4824" s="1">
        <f>IFERROR(VLOOKUP(Z4824, RISKSHEET!$A$2:$G$1000, 4, FALSE), "Missing")</f>
        <v>-0.102505102753639</v>
      </c>
      <c r="AB4824">
        <f>IFERROR(VLOOKUP(Z4824, RISKSHEET!$A$2:$G$1000, 5, FALSE), "Missing")</f>
        <v>-0.47412785887718201</v>
      </c>
      <c r="AC4824" s="1">
        <f>IFERROR(VLOOKUP(Z4824, RISKSHEET!$A$2:$G$1000, 6, FALSE), "Missing")</f>
        <v>0.64397168159484897</v>
      </c>
      <c r="AD4824" t="str">
        <f>_xlfn.XLOOKUP(Z4824, CREDITRATING!I:I, CREDITRATING!E:E, "Missing")</f>
        <v>A+</v>
      </c>
      <c r="AE4824" s="1">
        <f>_xlfn.XLOOKUP(Z4824, CREDITRATING!I:I, CREDITRATING!F:F, "Missing")</f>
        <v>5</v>
      </c>
    </row>
    <row r="4825" spans="1:31" hidden="1" x14ac:dyDescent="0.3">
      <c r="A4825" s="3">
        <v>3631688040</v>
      </c>
      <c r="B4825" s="3" t="s">
        <v>11101</v>
      </c>
      <c r="C4825" s="3" t="s">
        <v>11101</v>
      </c>
      <c r="D4825" s="3">
        <v>758.53325206312797</v>
      </c>
      <c r="E4825" s="3" t="s">
        <v>11102</v>
      </c>
      <c r="F4825" s="3" t="s">
        <v>18</v>
      </c>
      <c r="G4825" s="3" t="s">
        <v>186</v>
      </c>
      <c r="H4825" s="3" t="s">
        <v>332</v>
      </c>
      <c r="I4825" s="3" t="s">
        <v>11103</v>
      </c>
      <c r="J4825" s="3" t="s">
        <v>18</v>
      </c>
      <c r="K4825" s="3" t="s">
        <v>186</v>
      </c>
      <c r="L4825" s="3" t="s">
        <v>211</v>
      </c>
      <c r="O4825" s="3" t="s">
        <v>9</v>
      </c>
      <c r="P4825" s="3" t="s">
        <v>332</v>
      </c>
      <c r="Q4825" s="3" t="s">
        <v>10</v>
      </c>
      <c r="V4825" t="str">
        <f t="shared" si="277"/>
        <v>Remove</v>
      </c>
      <c r="W4825"/>
      <c r="X4825"/>
      <c r="Y4825"/>
      <c r="Z4825"/>
      <c r="AA4825"/>
      <c r="AC4825"/>
      <c r="AE4825"/>
    </row>
    <row r="4826" spans="1:31" hidden="1" x14ac:dyDescent="0.3">
      <c r="A4826" s="3">
        <v>3675380040</v>
      </c>
      <c r="B4826" s="3" t="s">
        <v>11104</v>
      </c>
      <c r="C4826" s="3" t="s">
        <v>9768</v>
      </c>
      <c r="D4826" s="3">
        <v>4686.0468688600704</v>
      </c>
      <c r="E4826" s="3" t="s">
        <v>11105</v>
      </c>
      <c r="F4826" s="3" t="s">
        <v>23</v>
      </c>
      <c r="G4826" s="3" t="s">
        <v>24</v>
      </c>
      <c r="H4826" s="3" t="s">
        <v>49</v>
      </c>
      <c r="I4826" s="3" t="s">
        <v>182</v>
      </c>
      <c r="J4826" s="3" t="s">
        <v>26</v>
      </c>
      <c r="K4826" s="3" t="s">
        <v>27</v>
      </c>
      <c r="L4826" s="3" t="s">
        <v>49</v>
      </c>
      <c r="M4826" s="3" t="s">
        <v>11106</v>
      </c>
      <c r="O4826" s="3" t="s">
        <v>9</v>
      </c>
      <c r="P4826" s="3" t="s">
        <v>49</v>
      </c>
      <c r="Q4826" s="3" t="s">
        <v>10</v>
      </c>
      <c r="V4826" t="str">
        <f t="shared" si="277"/>
        <v>Remove</v>
      </c>
      <c r="W4826"/>
      <c r="X4826"/>
      <c r="Y4826"/>
      <c r="Z4826"/>
      <c r="AA4826"/>
      <c r="AC4826"/>
      <c r="AE4826"/>
    </row>
    <row r="4827" spans="1:31" hidden="1" x14ac:dyDescent="0.3">
      <c r="A4827" s="3">
        <v>3632805040</v>
      </c>
      <c r="B4827" s="3" t="s">
        <v>11104</v>
      </c>
      <c r="C4827" s="3" t="s">
        <v>11107</v>
      </c>
      <c r="D4827" s="3">
        <v>2308.1921272158502</v>
      </c>
      <c r="E4827" s="3" t="s">
        <v>11108</v>
      </c>
      <c r="F4827" s="3" t="s">
        <v>83</v>
      </c>
      <c r="G4827" s="3" t="s">
        <v>84</v>
      </c>
      <c r="H4827" s="3" t="s">
        <v>49</v>
      </c>
      <c r="I4827" s="3" t="s">
        <v>6407</v>
      </c>
      <c r="J4827" s="3" t="s">
        <v>83</v>
      </c>
      <c r="K4827" s="3" t="s">
        <v>84</v>
      </c>
      <c r="L4827" s="3" t="s">
        <v>49</v>
      </c>
      <c r="M4827" s="3" t="s">
        <v>613</v>
      </c>
      <c r="N4827" s="3" t="s">
        <v>11109</v>
      </c>
      <c r="O4827" s="3" t="s">
        <v>9</v>
      </c>
      <c r="P4827" s="3" t="s">
        <v>49</v>
      </c>
      <c r="Q4827" s="3" t="s">
        <v>10</v>
      </c>
      <c r="R4827" s="2" t="s">
        <v>53</v>
      </c>
      <c r="V4827" t="str">
        <f t="shared" si="277"/>
        <v>Remove</v>
      </c>
      <c r="W4827"/>
      <c r="X4827"/>
      <c r="Y4827"/>
      <c r="Z4827"/>
      <c r="AA4827"/>
      <c r="AC4827"/>
      <c r="AE4827"/>
    </row>
    <row r="4828" spans="1:31" ht="28.8" x14ac:dyDescent="0.3">
      <c r="A4828" s="3">
        <v>3632380040</v>
      </c>
      <c r="B4828" s="3" t="s">
        <v>11104</v>
      </c>
      <c r="C4828" s="3" t="s">
        <v>11110</v>
      </c>
      <c r="D4828" s="3">
        <v>417.14410068015201</v>
      </c>
      <c r="E4828" s="3" t="s">
        <v>11111</v>
      </c>
      <c r="F4828" s="3" t="s">
        <v>83</v>
      </c>
      <c r="G4828" s="3" t="s">
        <v>123</v>
      </c>
      <c r="H4828" s="3" t="s">
        <v>16004</v>
      </c>
      <c r="I4828" s="3" t="s">
        <v>11112</v>
      </c>
      <c r="J4828" s="3" t="s">
        <v>83</v>
      </c>
      <c r="K4828" s="3" t="s">
        <v>268</v>
      </c>
      <c r="L4828" s="3" t="s">
        <v>4</v>
      </c>
      <c r="M4828" s="3" t="s">
        <v>11113</v>
      </c>
      <c r="N4828" s="3" t="s">
        <v>687</v>
      </c>
      <c r="O4828" s="3" t="s">
        <v>9</v>
      </c>
      <c r="P4828" s="3" t="s">
        <v>4</v>
      </c>
      <c r="Q4828" s="3" t="s">
        <v>10</v>
      </c>
      <c r="R4828" s="2" t="s">
        <v>303</v>
      </c>
      <c r="S4828" s="3">
        <v>69.67</v>
      </c>
      <c r="T4828" s="3">
        <v>67.45</v>
      </c>
      <c r="U4828" s="3">
        <v>66.84</v>
      </c>
      <c r="V4828" s="3" t="str">
        <f t="shared" si="277"/>
        <v>Keep</v>
      </c>
      <c r="W4828" s="2" t="str">
        <f>MID(B4828, 5, 11)</f>
        <v>Sep 09 2020</v>
      </c>
      <c r="X4828" s="3">
        <f t="shared" ref="X4828" si="280">VALUE(RIGHT(W4828,4))</f>
        <v>2020</v>
      </c>
      <c r="Y4828" s="2" t="str">
        <f>H4828&amp;X4828</f>
        <v>china2020</v>
      </c>
      <c r="Z4828" s="1" t="s">
        <v>16104</v>
      </c>
      <c r="AA4828" s="1">
        <f>IFERROR(VLOOKUP(Z4828, RISKSHEET!$A$2:$G$1000, 4, FALSE), "Missing")</f>
        <v>-0.102505102753639</v>
      </c>
      <c r="AB4828">
        <f>IFERROR(VLOOKUP(Z4828, RISKSHEET!$A$2:$G$1000, 5, FALSE), "Missing")</f>
        <v>-0.47412785887718201</v>
      </c>
      <c r="AC4828" s="1">
        <f>IFERROR(VLOOKUP(Z4828, RISKSHEET!$A$2:$G$1000, 6, FALSE), "Missing")</f>
        <v>0.64397168159484897</v>
      </c>
      <c r="AD4828" t="str">
        <f>_xlfn.XLOOKUP(Z4828, CREDITRATING!I:I, CREDITRATING!E:E, "Missing")</f>
        <v>A+</v>
      </c>
      <c r="AE4828" s="1">
        <f>_xlfn.XLOOKUP(Z4828, CREDITRATING!I:I, CREDITRATING!F:F, "Missing")</f>
        <v>5</v>
      </c>
    </row>
    <row r="4829" spans="1:31" hidden="1" x14ac:dyDescent="0.3">
      <c r="A4829" s="3">
        <v>3631838040</v>
      </c>
      <c r="B4829" s="3" t="s">
        <v>11104</v>
      </c>
      <c r="C4829" s="3" t="s">
        <v>11104</v>
      </c>
      <c r="D4829" s="3">
        <v>79.783736392197</v>
      </c>
      <c r="E4829" s="3" t="s">
        <v>11114</v>
      </c>
      <c r="F4829" s="3" t="s">
        <v>62</v>
      </c>
      <c r="G4829" s="3" t="s">
        <v>210</v>
      </c>
      <c r="H4829" s="3" t="s">
        <v>4</v>
      </c>
      <c r="I4829" s="3" t="s">
        <v>11115</v>
      </c>
      <c r="J4829" s="3" t="s">
        <v>6</v>
      </c>
      <c r="K4829" s="3" t="s">
        <v>7</v>
      </c>
      <c r="L4829" s="3" t="s">
        <v>4</v>
      </c>
      <c r="O4829" s="3" t="s">
        <v>9</v>
      </c>
      <c r="P4829" s="3" t="s">
        <v>4</v>
      </c>
      <c r="Q4829" s="3" t="s">
        <v>10</v>
      </c>
      <c r="V4829" t="str">
        <f t="shared" si="277"/>
        <v>Remove</v>
      </c>
      <c r="W4829"/>
      <c r="X4829"/>
      <c r="Y4829"/>
      <c r="Z4829"/>
      <c r="AA4829"/>
      <c r="AC4829"/>
      <c r="AE4829"/>
    </row>
    <row r="4830" spans="1:31" hidden="1" x14ac:dyDescent="0.3">
      <c r="A4830" s="3">
        <v>3580401040</v>
      </c>
      <c r="B4830" s="3" t="s">
        <v>11104</v>
      </c>
      <c r="C4830" s="3" t="s">
        <v>11104</v>
      </c>
      <c r="D4830" s="3">
        <v>108.48928668294</v>
      </c>
      <c r="E4830" s="3" t="s">
        <v>11116</v>
      </c>
      <c r="F4830" s="3" t="s">
        <v>41</v>
      </c>
      <c r="G4830" s="3" t="s">
        <v>144</v>
      </c>
      <c r="H4830" s="3" t="s">
        <v>107</v>
      </c>
      <c r="I4830" s="3" t="s">
        <v>11117</v>
      </c>
      <c r="J4830" s="3" t="s">
        <v>41</v>
      </c>
      <c r="K4830" s="3" t="s">
        <v>223</v>
      </c>
      <c r="L4830" s="3" t="s">
        <v>1437</v>
      </c>
      <c r="M4830" s="3" t="s">
        <v>436</v>
      </c>
      <c r="O4830" s="3" t="s">
        <v>9</v>
      </c>
      <c r="P4830" s="3" t="s">
        <v>107</v>
      </c>
      <c r="Q4830" s="3" t="s">
        <v>10</v>
      </c>
      <c r="V4830" t="str">
        <f t="shared" si="277"/>
        <v>Remove</v>
      </c>
      <c r="W4830"/>
      <c r="X4830"/>
      <c r="Y4830"/>
      <c r="Z4830"/>
      <c r="AA4830"/>
      <c r="AC4830"/>
      <c r="AE4830"/>
    </row>
    <row r="4831" spans="1:31" hidden="1" x14ac:dyDescent="0.3">
      <c r="A4831" s="3">
        <v>3649608040</v>
      </c>
      <c r="B4831" s="3" t="s">
        <v>10780</v>
      </c>
      <c r="C4831" s="3" t="s">
        <v>10780</v>
      </c>
      <c r="D4831" s="3">
        <v>2002.72851296044</v>
      </c>
      <c r="E4831" s="3" t="s">
        <v>11118</v>
      </c>
      <c r="F4831" s="3" t="s">
        <v>2</v>
      </c>
      <c r="G4831" s="3" t="s">
        <v>181</v>
      </c>
      <c r="H4831" s="3" t="s">
        <v>107</v>
      </c>
      <c r="I4831" s="3" t="s">
        <v>11119</v>
      </c>
      <c r="J4831" s="3" t="s">
        <v>26</v>
      </c>
      <c r="K4831" s="3" t="s">
        <v>27</v>
      </c>
      <c r="L4831" s="3" t="s">
        <v>2845</v>
      </c>
      <c r="M4831" s="3" t="s">
        <v>289</v>
      </c>
      <c r="O4831" s="3" t="s">
        <v>9</v>
      </c>
      <c r="P4831" s="3" t="s">
        <v>107</v>
      </c>
      <c r="Q4831" s="3" t="s">
        <v>10</v>
      </c>
      <c r="V4831" t="str">
        <f t="shared" si="277"/>
        <v>Remove</v>
      </c>
      <c r="W4831"/>
      <c r="X4831"/>
      <c r="Y4831"/>
      <c r="Z4831"/>
      <c r="AA4831"/>
      <c r="AC4831"/>
      <c r="AE4831"/>
    </row>
    <row r="4832" spans="1:31" hidden="1" x14ac:dyDescent="0.3">
      <c r="A4832" s="3">
        <v>3633726040</v>
      </c>
      <c r="B4832" s="3" t="s">
        <v>10780</v>
      </c>
      <c r="C4832" s="3" t="s">
        <v>10780</v>
      </c>
      <c r="D4832" s="3">
        <v>113.095245066464</v>
      </c>
      <c r="E4832" s="3" t="s">
        <v>11120</v>
      </c>
      <c r="F4832" s="3" t="s">
        <v>6</v>
      </c>
      <c r="G4832" s="3" t="s">
        <v>7</v>
      </c>
      <c r="H4832" s="3" t="s">
        <v>4</v>
      </c>
      <c r="I4832" s="3" t="s">
        <v>11121</v>
      </c>
      <c r="J4832" s="3" t="s">
        <v>6</v>
      </c>
      <c r="K4832" s="3" t="s">
        <v>7</v>
      </c>
      <c r="L4832" s="3" t="s">
        <v>4</v>
      </c>
      <c r="N4832" s="3" t="s">
        <v>8</v>
      </c>
      <c r="O4832" s="3" t="s">
        <v>9</v>
      </c>
      <c r="P4832" s="3" t="s">
        <v>4</v>
      </c>
      <c r="Q4832" s="3" t="s">
        <v>10</v>
      </c>
      <c r="V4832" t="str">
        <f t="shared" si="277"/>
        <v>Remove</v>
      </c>
      <c r="W4832"/>
      <c r="X4832"/>
      <c r="Y4832"/>
      <c r="Z4832"/>
      <c r="AA4832"/>
      <c r="AC4832"/>
      <c r="AE4832"/>
    </row>
    <row r="4833" spans="1:31" ht="28.8" x14ac:dyDescent="0.3">
      <c r="A4833" s="3">
        <v>3671622040</v>
      </c>
      <c r="B4833" s="3" t="s">
        <v>10898</v>
      </c>
      <c r="C4833" s="3" t="s">
        <v>11122</v>
      </c>
      <c r="D4833" s="3">
        <v>190.47614657755199</v>
      </c>
      <c r="E4833" s="3" t="s">
        <v>11123</v>
      </c>
      <c r="F4833" s="3" t="s">
        <v>6</v>
      </c>
      <c r="G4833" s="3" t="s">
        <v>7</v>
      </c>
      <c r="H4833" s="3" t="s">
        <v>16004</v>
      </c>
      <c r="I4833" s="3" t="s">
        <v>11124</v>
      </c>
      <c r="J4833" s="3" t="s">
        <v>26</v>
      </c>
      <c r="K4833" s="3" t="s">
        <v>27</v>
      </c>
      <c r="L4833" s="3" t="s">
        <v>4</v>
      </c>
      <c r="M4833" s="3" t="s">
        <v>11125</v>
      </c>
      <c r="N4833" s="3" t="s">
        <v>11126</v>
      </c>
      <c r="O4833" s="3" t="s">
        <v>9</v>
      </c>
      <c r="P4833" s="3" t="s">
        <v>4</v>
      </c>
      <c r="Q4833" s="3" t="s">
        <v>10</v>
      </c>
      <c r="R4833" s="2" t="s">
        <v>28</v>
      </c>
      <c r="S4833" s="3">
        <v>43.81</v>
      </c>
      <c r="T4833" s="3">
        <v>43.66</v>
      </c>
      <c r="U4833" s="3">
        <v>41.41</v>
      </c>
      <c r="V4833" s="3" t="str">
        <f t="shared" si="277"/>
        <v>Keep</v>
      </c>
      <c r="W4833" s="2" t="str">
        <f>MID(B4833, 5, 11)</f>
        <v>Sep 11 2020</v>
      </c>
      <c r="X4833" s="3">
        <f t="shared" ref="X4833" si="281">VALUE(RIGHT(W4833,4))</f>
        <v>2020</v>
      </c>
      <c r="Y4833" s="2" t="str">
        <f>H4833&amp;X4833</f>
        <v>china2020</v>
      </c>
      <c r="Z4833" s="1" t="s">
        <v>16104</v>
      </c>
      <c r="AA4833" s="1">
        <f>IFERROR(VLOOKUP(Z4833, RISKSHEET!$A$2:$G$1000, 4, FALSE), "Missing")</f>
        <v>-0.102505102753639</v>
      </c>
      <c r="AB4833">
        <f>IFERROR(VLOOKUP(Z4833, RISKSHEET!$A$2:$G$1000, 5, FALSE), "Missing")</f>
        <v>-0.47412785887718201</v>
      </c>
      <c r="AC4833" s="1">
        <f>IFERROR(VLOOKUP(Z4833, RISKSHEET!$A$2:$G$1000, 6, FALSE), "Missing")</f>
        <v>0.64397168159484897</v>
      </c>
      <c r="AD4833" t="str">
        <f>_xlfn.XLOOKUP(Z4833, CREDITRATING!I:I, CREDITRATING!E:E, "Missing")</f>
        <v>A+</v>
      </c>
      <c r="AE4833" s="1">
        <f>_xlfn.XLOOKUP(Z4833, CREDITRATING!I:I, CREDITRATING!F:F, "Missing")</f>
        <v>5</v>
      </c>
    </row>
    <row r="4834" spans="1:31" hidden="1" x14ac:dyDescent="0.3">
      <c r="A4834" s="3">
        <v>3633128040</v>
      </c>
      <c r="B4834" s="3" t="s">
        <v>10898</v>
      </c>
      <c r="C4834" s="3" t="s">
        <v>10898</v>
      </c>
      <c r="D4834" s="3">
        <v>76.656325455476704</v>
      </c>
      <c r="E4834" s="3" t="s">
        <v>11127</v>
      </c>
      <c r="F4834" s="3" t="s">
        <v>26</v>
      </c>
      <c r="G4834" s="3" t="s">
        <v>27</v>
      </c>
      <c r="H4834" s="3" t="s">
        <v>4</v>
      </c>
      <c r="I4834" s="3" t="s">
        <v>3785</v>
      </c>
      <c r="J4834" s="3" t="s">
        <v>6</v>
      </c>
      <c r="K4834" s="3" t="s">
        <v>58</v>
      </c>
      <c r="L4834" s="3" t="s">
        <v>4</v>
      </c>
      <c r="O4834" s="3" t="s">
        <v>9</v>
      </c>
      <c r="P4834" s="3" t="s">
        <v>4</v>
      </c>
      <c r="Q4834" s="3" t="s">
        <v>10</v>
      </c>
      <c r="V4834" t="str">
        <f t="shared" si="277"/>
        <v>Remove</v>
      </c>
      <c r="W4834"/>
      <c r="X4834"/>
      <c r="Y4834"/>
      <c r="Z4834"/>
      <c r="AA4834"/>
      <c r="AC4834"/>
      <c r="AE4834"/>
    </row>
    <row r="4835" spans="1:31" hidden="1" x14ac:dyDescent="0.3">
      <c r="A4835" s="3">
        <v>3633102040</v>
      </c>
      <c r="B4835" s="3" t="s">
        <v>10898</v>
      </c>
      <c r="C4835" s="3" t="s">
        <v>10898</v>
      </c>
      <c r="D4835" s="3">
        <v>283.90663642350199</v>
      </c>
      <c r="E4835" s="3" t="s">
        <v>11128</v>
      </c>
      <c r="F4835" s="3" t="s">
        <v>62</v>
      </c>
      <c r="G4835" s="3" t="s">
        <v>113</v>
      </c>
      <c r="H4835" s="3" t="s">
        <v>4</v>
      </c>
      <c r="I4835" s="3" t="s">
        <v>11129</v>
      </c>
      <c r="J4835" s="3" t="s">
        <v>62</v>
      </c>
      <c r="K4835" s="3" t="s">
        <v>113</v>
      </c>
      <c r="L4835" s="3" t="s">
        <v>4</v>
      </c>
      <c r="M4835" s="3" t="s">
        <v>486</v>
      </c>
      <c r="O4835" s="3" t="s">
        <v>9</v>
      </c>
      <c r="P4835" s="3" t="s">
        <v>4</v>
      </c>
      <c r="Q4835" s="3" t="s">
        <v>10</v>
      </c>
      <c r="V4835" t="str">
        <f t="shared" si="277"/>
        <v>Remove</v>
      </c>
      <c r="W4835"/>
      <c r="X4835"/>
      <c r="Y4835"/>
      <c r="Z4835"/>
      <c r="AA4835"/>
      <c r="AC4835"/>
      <c r="AE4835"/>
    </row>
    <row r="4836" spans="1:31" hidden="1" x14ac:dyDescent="0.3">
      <c r="A4836" s="3">
        <v>3634994040</v>
      </c>
      <c r="B4836" s="3" t="s">
        <v>11130</v>
      </c>
      <c r="C4836" s="3" t="s">
        <v>11130</v>
      </c>
      <c r="D4836" s="3">
        <v>747.05356358846802</v>
      </c>
      <c r="E4836" s="3" t="s">
        <v>11131</v>
      </c>
      <c r="F4836" s="3" t="s">
        <v>83</v>
      </c>
      <c r="G4836" s="3" t="s">
        <v>159</v>
      </c>
      <c r="H4836" s="3" t="s">
        <v>4</v>
      </c>
      <c r="I4836" s="3" t="s">
        <v>11132</v>
      </c>
      <c r="J4836" s="3" t="s">
        <v>83</v>
      </c>
      <c r="K4836" s="3" t="s">
        <v>159</v>
      </c>
      <c r="L4836" s="3" t="s">
        <v>4</v>
      </c>
      <c r="O4836" s="3" t="s">
        <v>9</v>
      </c>
      <c r="P4836" s="3" t="s">
        <v>4</v>
      </c>
      <c r="Q4836" s="3" t="s">
        <v>10</v>
      </c>
      <c r="V4836" t="str">
        <f t="shared" si="277"/>
        <v>Remove</v>
      </c>
      <c r="W4836"/>
      <c r="X4836"/>
      <c r="Y4836"/>
      <c r="Z4836"/>
      <c r="AA4836"/>
      <c r="AC4836"/>
      <c r="AE4836"/>
    </row>
    <row r="4837" spans="1:31" hidden="1" x14ac:dyDescent="0.3">
      <c r="A4837" s="3">
        <v>3640861040</v>
      </c>
      <c r="B4837" s="3" t="s">
        <v>11133</v>
      </c>
      <c r="C4837" s="3" t="s">
        <v>11134</v>
      </c>
      <c r="D4837" s="3">
        <v>137.28720483251001</v>
      </c>
      <c r="E4837" s="3" t="s">
        <v>11135</v>
      </c>
      <c r="F4837" s="3" t="s">
        <v>13</v>
      </c>
      <c r="G4837" s="3" t="s">
        <v>96</v>
      </c>
      <c r="H4837" s="3" t="s">
        <v>4</v>
      </c>
      <c r="I4837" s="3" t="s">
        <v>11136</v>
      </c>
      <c r="J4837" s="3" t="s">
        <v>13</v>
      </c>
      <c r="K4837" s="3" t="s">
        <v>96</v>
      </c>
      <c r="L4837" s="3" t="s">
        <v>4</v>
      </c>
      <c r="N4837" s="3" t="s">
        <v>11137</v>
      </c>
      <c r="O4837" s="3" t="s">
        <v>9</v>
      </c>
      <c r="P4837" s="3" t="s">
        <v>4</v>
      </c>
      <c r="Q4837" s="3" t="s">
        <v>10</v>
      </c>
      <c r="V4837" t="str">
        <f t="shared" si="277"/>
        <v>Remove</v>
      </c>
      <c r="W4837"/>
      <c r="X4837"/>
      <c r="Y4837"/>
      <c r="Z4837"/>
      <c r="AA4837"/>
      <c r="AC4837"/>
      <c r="AE4837"/>
    </row>
    <row r="4838" spans="1:31" hidden="1" x14ac:dyDescent="0.3">
      <c r="A4838" s="3">
        <v>3634540040</v>
      </c>
      <c r="B4838" s="3" t="s">
        <v>11133</v>
      </c>
      <c r="C4838" s="3" t="s">
        <v>11133</v>
      </c>
      <c r="D4838" s="3">
        <v>241.47841358114999</v>
      </c>
      <c r="E4838" s="3" t="s">
        <v>11138</v>
      </c>
      <c r="F4838" s="3" t="s">
        <v>6</v>
      </c>
      <c r="G4838" s="3" t="s">
        <v>34</v>
      </c>
      <c r="H4838" s="3" t="s">
        <v>4</v>
      </c>
      <c r="I4838" s="3" t="s">
        <v>25</v>
      </c>
      <c r="J4838" s="3" t="s">
        <v>26</v>
      </c>
      <c r="K4838" s="3" t="s">
        <v>27</v>
      </c>
      <c r="L4838" s="3" t="s">
        <v>4</v>
      </c>
      <c r="O4838" s="3" t="s">
        <v>9</v>
      </c>
      <c r="P4838" s="3" t="s">
        <v>4</v>
      </c>
      <c r="Q4838" s="3" t="s">
        <v>10</v>
      </c>
      <c r="V4838" t="str">
        <f t="shared" si="277"/>
        <v>Remove</v>
      </c>
      <c r="W4838"/>
      <c r="X4838"/>
      <c r="Y4838"/>
      <c r="Z4838"/>
      <c r="AA4838"/>
      <c r="AC4838"/>
      <c r="AE4838"/>
    </row>
    <row r="4839" spans="1:31" hidden="1" x14ac:dyDescent="0.3">
      <c r="A4839" s="3">
        <v>3634220040</v>
      </c>
      <c r="B4839" s="3" t="s">
        <v>11133</v>
      </c>
      <c r="C4839" s="3" t="s">
        <v>11133</v>
      </c>
      <c r="D4839" s="3">
        <v>4118.2496707156397</v>
      </c>
      <c r="E4839" s="3" t="s">
        <v>11139</v>
      </c>
      <c r="F4839" s="3" t="s">
        <v>23</v>
      </c>
      <c r="G4839" s="3" t="s">
        <v>126</v>
      </c>
      <c r="H4839" s="3" t="s">
        <v>4</v>
      </c>
      <c r="I4839" s="3" t="s">
        <v>11140</v>
      </c>
      <c r="J4839" s="3" t="s">
        <v>62</v>
      </c>
      <c r="K4839" s="3" t="s">
        <v>210</v>
      </c>
      <c r="L4839" s="3" t="s">
        <v>4</v>
      </c>
      <c r="N4839" s="3" t="s">
        <v>11141</v>
      </c>
      <c r="O4839" s="3" t="s">
        <v>9</v>
      </c>
      <c r="P4839" s="3" t="s">
        <v>4</v>
      </c>
      <c r="Q4839" s="3" t="s">
        <v>10</v>
      </c>
      <c r="V4839" t="str">
        <f t="shared" si="277"/>
        <v>Remove</v>
      </c>
      <c r="W4839"/>
      <c r="X4839"/>
      <c r="Y4839"/>
      <c r="Z4839"/>
      <c r="AA4839"/>
      <c r="AC4839"/>
      <c r="AE4839"/>
    </row>
    <row r="4840" spans="1:31" hidden="1" x14ac:dyDescent="0.3">
      <c r="A4840" s="3">
        <v>3634009040</v>
      </c>
      <c r="B4840" s="3" t="s">
        <v>11133</v>
      </c>
      <c r="C4840" s="3" t="s">
        <v>11133</v>
      </c>
      <c r="D4840" s="3">
        <v>197.71696180301501</v>
      </c>
      <c r="E4840" s="3" t="s">
        <v>11142</v>
      </c>
      <c r="F4840" s="3" t="s">
        <v>83</v>
      </c>
      <c r="G4840" s="3" t="s">
        <v>159</v>
      </c>
      <c r="H4840" s="3" t="s">
        <v>4</v>
      </c>
      <c r="I4840" s="3" t="s">
        <v>11143</v>
      </c>
      <c r="J4840" s="3" t="s">
        <v>26</v>
      </c>
      <c r="K4840" s="3" t="s">
        <v>27</v>
      </c>
      <c r="L4840" s="3" t="s">
        <v>4</v>
      </c>
      <c r="M4840" s="3" t="s">
        <v>315</v>
      </c>
      <c r="O4840" s="3" t="s">
        <v>9</v>
      </c>
      <c r="P4840" s="3" t="s">
        <v>4</v>
      </c>
      <c r="Q4840" s="3" t="s">
        <v>10</v>
      </c>
      <c r="V4840" t="str">
        <f t="shared" si="277"/>
        <v>Remove</v>
      </c>
      <c r="W4840"/>
      <c r="X4840"/>
      <c r="Y4840"/>
      <c r="Z4840"/>
      <c r="AA4840"/>
      <c r="AC4840"/>
      <c r="AE4840"/>
    </row>
    <row r="4841" spans="1:31" hidden="1" x14ac:dyDescent="0.3">
      <c r="A4841" s="3">
        <v>3634000040</v>
      </c>
      <c r="B4841" s="3" t="s">
        <v>11133</v>
      </c>
      <c r="C4841" s="3" t="s">
        <v>11133</v>
      </c>
      <c r="D4841" s="3">
        <v>92.451924484121193</v>
      </c>
      <c r="E4841" s="3" t="s">
        <v>11144</v>
      </c>
      <c r="F4841" s="3" t="s">
        <v>41</v>
      </c>
      <c r="G4841" s="3" t="s">
        <v>144</v>
      </c>
      <c r="H4841" s="3" t="s">
        <v>4</v>
      </c>
      <c r="I4841" s="3" t="s">
        <v>11145</v>
      </c>
      <c r="J4841" s="3" t="s">
        <v>41</v>
      </c>
      <c r="K4841" s="3" t="s">
        <v>42</v>
      </c>
      <c r="L4841" s="3" t="s">
        <v>4</v>
      </c>
      <c r="O4841" s="3" t="s">
        <v>9</v>
      </c>
      <c r="P4841" s="3" t="s">
        <v>4</v>
      </c>
      <c r="Q4841" s="3" t="s">
        <v>10</v>
      </c>
      <c r="V4841" t="str">
        <f t="shared" si="277"/>
        <v>Remove</v>
      </c>
      <c r="W4841"/>
      <c r="X4841"/>
      <c r="Y4841"/>
      <c r="Z4841"/>
      <c r="AA4841"/>
      <c r="AC4841"/>
      <c r="AE4841"/>
    </row>
    <row r="4842" spans="1:31" hidden="1" x14ac:dyDescent="0.3">
      <c r="A4842" s="3">
        <v>3641334040</v>
      </c>
      <c r="B4842" s="3" t="s">
        <v>11146</v>
      </c>
      <c r="C4842" s="3" t="s">
        <v>11146</v>
      </c>
      <c r="D4842" s="3">
        <v>289.54847238542902</v>
      </c>
      <c r="E4842" s="3" t="s">
        <v>11147</v>
      </c>
      <c r="F4842" s="3" t="s">
        <v>6</v>
      </c>
      <c r="G4842" s="3" t="s">
        <v>79</v>
      </c>
      <c r="H4842" s="3" t="s">
        <v>4</v>
      </c>
      <c r="I4842" s="3" t="s">
        <v>25</v>
      </c>
      <c r="J4842" s="3" t="s">
        <v>26</v>
      </c>
      <c r="K4842" s="3" t="s">
        <v>27</v>
      </c>
      <c r="L4842" s="3" t="s">
        <v>4</v>
      </c>
      <c r="O4842" s="3" t="s">
        <v>9</v>
      </c>
      <c r="P4842" s="3" t="s">
        <v>4</v>
      </c>
      <c r="Q4842" s="3" t="s">
        <v>10</v>
      </c>
      <c r="V4842" t="str">
        <f t="shared" si="277"/>
        <v>Remove</v>
      </c>
      <c r="W4842"/>
      <c r="X4842"/>
      <c r="Y4842"/>
      <c r="Z4842"/>
      <c r="AA4842"/>
      <c r="AC4842"/>
      <c r="AE4842"/>
    </row>
    <row r="4843" spans="1:31" hidden="1" x14ac:dyDescent="0.3">
      <c r="A4843" s="3">
        <v>3637557040</v>
      </c>
      <c r="B4843" s="3" t="s">
        <v>11146</v>
      </c>
      <c r="C4843" s="3" t="s">
        <v>11146</v>
      </c>
      <c r="D4843" s="3">
        <v>151.785375479073</v>
      </c>
      <c r="E4843" s="3" t="s">
        <v>11148</v>
      </c>
      <c r="F4843" s="3" t="s">
        <v>26</v>
      </c>
      <c r="G4843" s="3" t="s">
        <v>175</v>
      </c>
      <c r="H4843" s="3" t="s">
        <v>49</v>
      </c>
      <c r="I4843" s="3" t="s">
        <v>25</v>
      </c>
      <c r="J4843" s="3" t="s">
        <v>26</v>
      </c>
      <c r="K4843" s="3" t="s">
        <v>27</v>
      </c>
      <c r="L4843" s="3" t="s">
        <v>49</v>
      </c>
      <c r="O4843" s="3" t="s">
        <v>9</v>
      </c>
      <c r="P4843" s="3" t="s">
        <v>49</v>
      </c>
      <c r="Q4843" s="3" t="s">
        <v>10</v>
      </c>
      <c r="V4843" t="str">
        <f t="shared" si="277"/>
        <v>Remove</v>
      </c>
      <c r="W4843"/>
      <c r="X4843"/>
      <c r="Y4843"/>
      <c r="Z4843"/>
      <c r="AA4843"/>
      <c r="AC4843"/>
      <c r="AE4843"/>
    </row>
    <row r="4844" spans="1:31" hidden="1" x14ac:dyDescent="0.3">
      <c r="A4844" s="3">
        <v>3635397040</v>
      </c>
      <c r="B4844" s="3" t="s">
        <v>11146</v>
      </c>
      <c r="C4844" s="3" t="s">
        <v>11146</v>
      </c>
      <c r="D4844" s="3">
        <v>175.82226792009399</v>
      </c>
      <c r="E4844" s="3" t="s">
        <v>11149</v>
      </c>
      <c r="F4844" s="3" t="s">
        <v>2</v>
      </c>
      <c r="G4844" s="3" t="s">
        <v>3</v>
      </c>
      <c r="H4844" s="3" t="s">
        <v>4</v>
      </c>
      <c r="I4844" s="3" t="s">
        <v>11150</v>
      </c>
      <c r="J4844" s="3" t="s">
        <v>26</v>
      </c>
      <c r="K4844" s="3" t="s">
        <v>72</v>
      </c>
      <c r="L4844" s="3" t="s">
        <v>4</v>
      </c>
      <c r="O4844" s="3" t="s">
        <v>9</v>
      </c>
      <c r="P4844" s="3" t="s">
        <v>4</v>
      </c>
      <c r="Q4844" s="3" t="s">
        <v>10</v>
      </c>
      <c r="V4844" t="str">
        <f t="shared" si="277"/>
        <v>Remove</v>
      </c>
      <c r="W4844"/>
      <c r="X4844"/>
      <c r="Y4844"/>
      <c r="Z4844"/>
      <c r="AA4844"/>
      <c r="AC4844"/>
      <c r="AE4844"/>
    </row>
    <row r="4845" spans="1:31" hidden="1" x14ac:dyDescent="0.3">
      <c r="A4845" s="3">
        <v>3634612040</v>
      </c>
      <c r="B4845" s="3" t="s">
        <v>11146</v>
      </c>
      <c r="C4845" s="3" t="s">
        <v>11146</v>
      </c>
      <c r="D4845" s="3">
        <v>52.878965922444202</v>
      </c>
      <c r="E4845" s="3" t="s">
        <v>11151</v>
      </c>
      <c r="F4845" s="3" t="s">
        <v>83</v>
      </c>
      <c r="G4845" s="3" t="s">
        <v>84</v>
      </c>
      <c r="H4845" s="3" t="s">
        <v>4</v>
      </c>
      <c r="I4845" s="3" t="s">
        <v>11152</v>
      </c>
      <c r="J4845" s="3" t="s">
        <v>26</v>
      </c>
      <c r="K4845" s="3" t="s">
        <v>27</v>
      </c>
      <c r="L4845" s="3" t="s">
        <v>4</v>
      </c>
      <c r="M4845" s="3" t="s">
        <v>11153</v>
      </c>
      <c r="O4845" s="3" t="s">
        <v>9</v>
      </c>
      <c r="P4845" s="3" t="s">
        <v>4</v>
      </c>
      <c r="Q4845" s="3" t="s">
        <v>10</v>
      </c>
      <c r="V4845" t="str">
        <f t="shared" si="277"/>
        <v>Remove</v>
      </c>
      <c r="W4845"/>
      <c r="X4845"/>
      <c r="Y4845"/>
      <c r="Z4845"/>
      <c r="AA4845"/>
      <c r="AC4845"/>
      <c r="AE4845"/>
    </row>
    <row r="4846" spans="1:31" hidden="1" x14ac:dyDescent="0.3">
      <c r="A4846" s="3">
        <v>3643212040</v>
      </c>
      <c r="B4846" s="3" t="s">
        <v>11154</v>
      </c>
      <c r="C4846" s="3" t="s">
        <v>11154</v>
      </c>
      <c r="D4846" s="3">
        <v>62.093479447205802</v>
      </c>
      <c r="E4846" s="3" t="s">
        <v>11155</v>
      </c>
      <c r="F4846" s="3" t="s">
        <v>23</v>
      </c>
      <c r="G4846" s="3" t="s">
        <v>24</v>
      </c>
      <c r="H4846" s="3" t="s">
        <v>4</v>
      </c>
      <c r="I4846" s="3" t="s">
        <v>11156</v>
      </c>
      <c r="J4846" s="3" t="s">
        <v>23</v>
      </c>
      <c r="K4846" s="3" t="s">
        <v>24</v>
      </c>
      <c r="L4846" s="3" t="s">
        <v>211</v>
      </c>
      <c r="O4846" s="3" t="s">
        <v>9</v>
      </c>
      <c r="P4846" s="3" t="s">
        <v>4</v>
      </c>
      <c r="Q4846" s="3" t="s">
        <v>10</v>
      </c>
      <c r="V4846" t="str">
        <f t="shared" si="277"/>
        <v>Remove</v>
      </c>
      <c r="W4846"/>
      <c r="X4846"/>
      <c r="Y4846"/>
      <c r="Z4846"/>
      <c r="AA4846"/>
      <c r="AC4846"/>
      <c r="AE4846"/>
    </row>
    <row r="4847" spans="1:31" hidden="1" x14ac:dyDescent="0.3">
      <c r="A4847" s="3">
        <v>3642938040</v>
      </c>
      <c r="B4847" s="3" t="s">
        <v>11154</v>
      </c>
      <c r="C4847" s="3" t="s">
        <v>11157</v>
      </c>
      <c r="D4847" s="3">
        <v>806.536924234156</v>
      </c>
      <c r="E4847" s="3" t="s">
        <v>11158</v>
      </c>
      <c r="F4847" s="3" t="s">
        <v>83</v>
      </c>
      <c r="G4847" s="3" t="s">
        <v>159</v>
      </c>
      <c r="H4847" s="3" t="s">
        <v>4</v>
      </c>
      <c r="I4847" s="3" t="s">
        <v>11159</v>
      </c>
      <c r="J4847" s="3" t="s">
        <v>83</v>
      </c>
      <c r="K4847" s="3" t="s">
        <v>84</v>
      </c>
      <c r="L4847" s="3" t="s">
        <v>4</v>
      </c>
      <c r="N4847" s="3" t="s">
        <v>2246</v>
      </c>
      <c r="O4847" s="3" t="s">
        <v>9</v>
      </c>
      <c r="P4847" s="3" t="s">
        <v>4</v>
      </c>
      <c r="Q4847" s="3" t="s">
        <v>10</v>
      </c>
      <c r="V4847" t="str">
        <f t="shared" si="277"/>
        <v>Remove</v>
      </c>
      <c r="W4847"/>
      <c r="X4847"/>
      <c r="Y4847"/>
      <c r="Z4847"/>
      <c r="AA4847"/>
      <c r="AC4847"/>
      <c r="AE4847"/>
    </row>
    <row r="4848" spans="1:31" ht="28.8" x14ac:dyDescent="0.3">
      <c r="A4848" s="3">
        <v>3635942040</v>
      </c>
      <c r="B4848" s="3" t="s">
        <v>11160</v>
      </c>
      <c r="C4848" s="3" t="s">
        <v>11160</v>
      </c>
      <c r="D4848" s="3">
        <v>1927.75144178972</v>
      </c>
      <c r="E4848" s="3" t="s">
        <v>11161</v>
      </c>
      <c r="F4848" s="3" t="s">
        <v>62</v>
      </c>
      <c r="G4848" s="3" t="s">
        <v>1510</v>
      </c>
      <c r="H4848" s="3" t="s">
        <v>16004</v>
      </c>
      <c r="I4848" s="3" t="s">
        <v>25</v>
      </c>
      <c r="J4848" s="3" t="s">
        <v>26</v>
      </c>
      <c r="K4848" s="3" t="s">
        <v>27</v>
      </c>
      <c r="L4848" s="3" t="s">
        <v>4</v>
      </c>
      <c r="M4848" s="3" t="s">
        <v>2539</v>
      </c>
      <c r="N4848" s="3" t="s">
        <v>11162</v>
      </c>
      <c r="O4848" s="3" t="s">
        <v>9</v>
      </c>
      <c r="P4848" s="3" t="s">
        <v>4</v>
      </c>
      <c r="Q4848" s="3" t="s">
        <v>10</v>
      </c>
      <c r="R4848" s="2" t="s">
        <v>194</v>
      </c>
      <c r="S4848" s="3">
        <v>-16.3</v>
      </c>
      <c r="T4848" s="3">
        <v>-14.69</v>
      </c>
      <c r="U4848" s="3">
        <v>-12.94</v>
      </c>
      <c r="V4848" s="3" t="str">
        <f t="shared" si="277"/>
        <v>Keep</v>
      </c>
      <c r="W4848" s="2" t="str">
        <f>MID(B4848, 5, 11)</f>
        <v>Sep 17 2020</v>
      </c>
      <c r="X4848" s="3">
        <f t="shared" ref="X4848" si="282">VALUE(RIGHT(W4848,4))</f>
        <v>2020</v>
      </c>
      <c r="Y4848" s="2" t="str">
        <f>H4848&amp;X4848</f>
        <v>china2020</v>
      </c>
      <c r="Z4848" s="1" t="s">
        <v>16104</v>
      </c>
      <c r="AA4848" s="1">
        <f>IFERROR(VLOOKUP(Z4848, RISKSHEET!$A$2:$G$1000, 4, FALSE), "Missing")</f>
        <v>-0.102505102753639</v>
      </c>
      <c r="AB4848">
        <f>IFERROR(VLOOKUP(Z4848, RISKSHEET!$A$2:$G$1000, 5, FALSE), "Missing")</f>
        <v>-0.47412785887718201</v>
      </c>
      <c r="AC4848" s="1">
        <f>IFERROR(VLOOKUP(Z4848, RISKSHEET!$A$2:$G$1000, 6, FALSE), "Missing")</f>
        <v>0.64397168159484897</v>
      </c>
      <c r="AD4848" t="str">
        <f>_xlfn.XLOOKUP(Z4848, CREDITRATING!I:I, CREDITRATING!E:E, "Missing")</f>
        <v>A+</v>
      </c>
      <c r="AE4848" s="1">
        <f>_xlfn.XLOOKUP(Z4848, CREDITRATING!I:I, CREDITRATING!F:F, "Missing")</f>
        <v>5</v>
      </c>
    </row>
    <row r="4849" spans="1:31" hidden="1" x14ac:dyDescent="0.3">
      <c r="A4849" s="3">
        <v>3610499040</v>
      </c>
      <c r="B4849" s="3" t="s">
        <v>11163</v>
      </c>
      <c r="C4849" s="3" t="s">
        <v>11163</v>
      </c>
      <c r="D4849" s="3">
        <v>86.664203915773896</v>
      </c>
      <c r="E4849" s="3" t="s">
        <v>11164</v>
      </c>
      <c r="F4849" s="3" t="s">
        <v>26</v>
      </c>
      <c r="G4849" s="3" t="s">
        <v>511</v>
      </c>
      <c r="H4849" s="3" t="s">
        <v>4</v>
      </c>
      <c r="I4849" s="3" t="s">
        <v>11165</v>
      </c>
      <c r="J4849" s="3" t="s">
        <v>26</v>
      </c>
      <c r="K4849" s="3" t="s">
        <v>27</v>
      </c>
      <c r="L4849" s="3" t="s">
        <v>4</v>
      </c>
      <c r="O4849" s="3" t="s">
        <v>9</v>
      </c>
      <c r="P4849" s="3" t="s">
        <v>4</v>
      </c>
      <c r="Q4849" s="3" t="s">
        <v>10</v>
      </c>
      <c r="V4849" t="str">
        <f t="shared" si="277"/>
        <v>Remove</v>
      </c>
      <c r="W4849"/>
      <c r="X4849"/>
      <c r="Y4849"/>
      <c r="Z4849"/>
      <c r="AA4849"/>
      <c r="AC4849"/>
      <c r="AE4849"/>
    </row>
    <row r="4850" spans="1:31" ht="28.8" x14ac:dyDescent="0.3">
      <c r="A4850" s="3">
        <v>3650906040</v>
      </c>
      <c r="B4850" s="3" t="s">
        <v>11166</v>
      </c>
      <c r="C4850" s="3" t="s">
        <v>11166</v>
      </c>
      <c r="D4850" s="3">
        <v>1062.4841007612599</v>
      </c>
      <c r="E4850" s="3" t="s">
        <v>7911</v>
      </c>
      <c r="F4850" s="3" t="s">
        <v>83</v>
      </c>
      <c r="G4850" s="3" t="s">
        <v>159</v>
      </c>
      <c r="H4850" s="3" t="s">
        <v>127</v>
      </c>
      <c r="I4850" s="3" t="s">
        <v>11167</v>
      </c>
      <c r="J4850" s="3" t="s">
        <v>26</v>
      </c>
      <c r="K4850" s="3" t="s">
        <v>27</v>
      </c>
      <c r="L4850" s="3" t="s">
        <v>2503</v>
      </c>
      <c r="N4850" s="3" t="s">
        <v>541</v>
      </c>
      <c r="O4850" s="3" t="s">
        <v>9</v>
      </c>
      <c r="P4850" s="3" t="s">
        <v>127</v>
      </c>
      <c r="Q4850" s="3" t="s">
        <v>10</v>
      </c>
      <c r="R4850" s="2" t="s">
        <v>388</v>
      </c>
      <c r="S4850" s="3">
        <v>0.47</v>
      </c>
      <c r="T4850" s="3">
        <v>2.71</v>
      </c>
      <c r="U4850" s="3">
        <v>2.4900000000000002</v>
      </c>
      <c r="V4850" s="3" t="str">
        <f t="shared" si="277"/>
        <v>Keep</v>
      </c>
      <c r="W4850" s="2" t="str">
        <f>MID(B4850, 5, 11)</f>
        <v>Sep 21 2020</v>
      </c>
      <c r="X4850" s="3">
        <f t="shared" ref="X4850" si="283">VALUE(RIGHT(W4850,4))</f>
        <v>2020</v>
      </c>
      <c r="Y4850" s="2" t="str">
        <f>H4850&amp;X4850</f>
        <v>Russia2020</v>
      </c>
      <c r="Z4850" s="1" t="s">
        <v>16105</v>
      </c>
      <c r="AA4850" s="1">
        <f>IFERROR(VLOOKUP(Z4850, RISKSHEET!$A$2:$G$1000, 4, FALSE), "Missing")</f>
        <v>-0.80521035194396995</v>
      </c>
      <c r="AB4850">
        <f>IFERROR(VLOOKUP(Z4850, RISKSHEET!$A$2:$G$1000, 5, FALSE), "Missing")</f>
        <v>-0.66740739345550504</v>
      </c>
      <c r="AC4850" s="1">
        <f>IFERROR(VLOOKUP(Z4850, RISKSHEET!$A$2:$G$1000, 6, FALSE), "Missing")</f>
        <v>-0.111088737845421</v>
      </c>
      <c r="AD4850" t="str">
        <f>_xlfn.XLOOKUP(Z4850, CREDITRATING!I:I, CREDITRATING!E:E, "Missing")</f>
        <v>BBB-</v>
      </c>
      <c r="AE4850" s="1">
        <f>_xlfn.XLOOKUP(Z4850, CREDITRATING!I:I, CREDITRATING!F:F, "Missing")</f>
        <v>10</v>
      </c>
    </row>
    <row r="4851" spans="1:31" hidden="1" x14ac:dyDescent="0.3">
      <c r="A4851" s="3">
        <v>3627236040</v>
      </c>
      <c r="B4851" s="3" t="s">
        <v>11168</v>
      </c>
      <c r="C4851" s="3" t="s">
        <v>11168</v>
      </c>
      <c r="D4851" s="3">
        <v>54.653674882059903</v>
      </c>
      <c r="E4851" s="3" t="s">
        <v>11169</v>
      </c>
      <c r="F4851" s="3" t="s">
        <v>6</v>
      </c>
      <c r="G4851" s="3" t="s">
        <v>34</v>
      </c>
      <c r="H4851" s="3" t="s">
        <v>4</v>
      </c>
      <c r="I4851" s="3" t="s">
        <v>11170</v>
      </c>
      <c r="J4851" s="3" t="s">
        <v>6</v>
      </c>
      <c r="K4851" s="3" t="s">
        <v>79</v>
      </c>
      <c r="L4851" s="3" t="s">
        <v>4</v>
      </c>
      <c r="O4851" s="3" t="s">
        <v>9</v>
      </c>
      <c r="P4851" s="3" t="s">
        <v>4</v>
      </c>
      <c r="Q4851" s="3" t="s">
        <v>10</v>
      </c>
      <c r="V4851" t="str">
        <f t="shared" si="277"/>
        <v>Remove</v>
      </c>
      <c r="W4851"/>
      <c r="X4851"/>
      <c r="Y4851"/>
      <c r="Z4851"/>
      <c r="AA4851"/>
      <c r="AC4851"/>
      <c r="AE4851"/>
    </row>
    <row r="4852" spans="1:31" ht="28.8" x14ac:dyDescent="0.3">
      <c r="A4852" s="3">
        <v>3639351040</v>
      </c>
      <c r="B4852" s="3" t="s">
        <v>11110</v>
      </c>
      <c r="C4852" s="3" t="s">
        <v>11110</v>
      </c>
      <c r="D4852" s="3">
        <v>2070.1085843813999</v>
      </c>
      <c r="E4852" s="3" t="s">
        <v>7364</v>
      </c>
      <c r="F4852" s="3" t="s">
        <v>62</v>
      </c>
      <c r="G4852" s="3" t="s">
        <v>113</v>
      </c>
      <c r="H4852" s="3" t="s">
        <v>49</v>
      </c>
      <c r="I4852" s="3" t="s">
        <v>11171</v>
      </c>
      <c r="J4852" s="3" t="s">
        <v>62</v>
      </c>
      <c r="K4852" s="3" t="s">
        <v>113</v>
      </c>
      <c r="L4852" s="3" t="s">
        <v>49</v>
      </c>
      <c r="M4852" s="3" t="s">
        <v>530</v>
      </c>
      <c r="N4852" s="3" t="s">
        <v>214</v>
      </c>
      <c r="O4852" s="3" t="s">
        <v>9</v>
      </c>
      <c r="P4852" s="3" t="s">
        <v>49</v>
      </c>
      <c r="Q4852" s="3" t="s">
        <v>10</v>
      </c>
      <c r="R4852" s="2" t="s">
        <v>53</v>
      </c>
      <c r="S4852" s="3">
        <v>5.05</v>
      </c>
      <c r="T4852" s="3">
        <v>2.11</v>
      </c>
      <c r="U4852" s="3">
        <v>10.31</v>
      </c>
      <c r="V4852" s="3" t="str">
        <f t="shared" si="277"/>
        <v>Keep</v>
      </c>
      <c r="W4852" s="2" t="str">
        <f>MID(B4852, 5, 11)</f>
        <v>Sep 23 2020</v>
      </c>
      <c r="X4852" s="3">
        <f t="shared" ref="X4852" si="284">VALUE(RIGHT(W4852,4))</f>
        <v>2020</v>
      </c>
      <c r="Y4852" s="2" t="str">
        <f>H4852&amp;X4852</f>
        <v>Brazil2020</v>
      </c>
      <c r="Z4852" s="1" t="s">
        <v>16107</v>
      </c>
      <c r="AA4852" s="1">
        <f>IFERROR(VLOOKUP(Z4852, RISKSHEET!$A$2:$G$1000, 4, FALSE), "Missing")</f>
        <v>-0.231919765472412</v>
      </c>
      <c r="AB4852">
        <f>IFERROR(VLOOKUP(Z4852, RISKSHEET!$A$2:$G$1000, 5, FALSE), "Missing")</f>
        <v>-0.44689092040062001</v>
      </c>
      <c r="AC4852" s="1">
        <f>IFERROR(VLOOKUP(Z4852, RISKSHEET!$A$2:$G$1000, 6, FALSE), "Missing")</f>
        <v>-0.465709209442139</v>
      </c>
      <c r="AD4852" t="str">
        <f>_xlfn.XLOOKUP(Z4852, CREDITRATING!I:I, CREDITRATING!E:E, "Missing")</f>
        <v>BB-</v>
      </c>
      <c r="AE4852" s="1">
        <f>_xlfn.XLOOKUP(Z4852, CREDITRATING!I:I, CREDITRATING!F:F, "Missing")</f>
        <v>13</v>
      </c>
    </row>
    <row r="4853" spans="1:31" hidden="1" x14ac:dyDescent="0.3">
      <c r="A4853" s="3">
        <v>3639045040</v>
      </c>
      <c r="B4853" s="3" t="s">
        <v>11110</v>
      </c>
      <c r="C4853" s="3" t="s">
        <v>11110</v>
      </c>
      <c r="D4853" s="3">
        <v>438.98788710367501</v>
      </c>
      <c r="E4853" s="3" t="s">
        <v>11172</v>
      </c>
      <c r="F4853" s="3" t="s">
        <v>6</v>
      </c>
      <c r="G4853" s="3" t="s">
        <v>234</v>
      </c>
      <c r="H4853" s="3" t="s">
        <v>4</v>
      </c>
      <c r="I4853" s="3" t="s">
        <v>11173</v>
      </c>
      <c r="J4853" s="3" t="s">
        <v>6</v>
      </c>
      <c r="K4853" s="3" t="s">
        <v>234</v>
      </c>
      <c r="L4853" s="3" t="s">
        <v>4</v>
      </c>
      <c r="N4853" s="3" t="s">
        <v>631</v>
      </c>
      <c r="O4853" s="3" t="s">
        <v>9</v>
      </c>
      <c r="P4853" s="3" t="s">
        <v>4</v>
      </c>
      <c r="Q4853" s="3" t="s">
        <v>10</v>
      </c>
      <c r="V4853" t="str">
        <f t="shared" si="277"/>
        <v>Remove</v>
      </c>
      <c r="W4853"/>
      <c r="X4853"/>
      <c r="Y4853"/>
      <c r="Z4853"/>
      <c r="AA4853"/>
      <c r="AC4853"/>
      <c r="AE4853"/>
    </row>
    <row r="4854" spans="1:31" hidden="1" x14ac:dyDescent="0.3">
      <c r="A4854" s="3">
        <v>3640528040</v>
      </c>
      <c r="B4854" s="3" t="s">
        <v>11174</v>
      </c>
      <c r="C4854" s="3" t="s">
        <v>11174</v>
      </c>
      <c r="D4854" s="3">
        <v>120.756656728693</v>
      </c>
      <c r="E4854" s="3" t="s">
        <v>11175</v>
      </c>
      <c r="F4854" s="3" t="s">
        <v>13</v>
      </c>
      <c r="G4854" s="3" t="s">
        <v>96</v>
      </c>
      <c r="H4854" s="3" t="s">
        <v>4</v>
      </c>
      <c r="I4854" s="3" t="s">
        <v>9205</v>
      </c>
      <c r="J4854" s="3" t="s">
        <v>6</v>
      </c>
      <c r="K4854" s="3" t="s">
        <v>58</v>
      </c>
      <c r="L4854" s="3" t="s">
        <v>4</v>
      </c>
      <c r="O4854" s="3" t="s">
        <v>9</v>
      </c>
      <c r="P4854" s="3" t="s">
        <v>4</v>
      </c>
      <c r="Q4854" s="3" t="s">
        <v>10</v>
      </c>
      <c r="V4854" t="str">
        <f t="shared" si="277"/>
        <v>Remove</v>
      </c>
      <c r="W4854"/>
      <c r="X4854"/>
      <c r="Y4854"/>
      <c r="Z4854"/>
      <c r="AA4854"/>
      <c r="AC4854"/>
      <c r="AE4854"/>
    </row>
    <row r="4855" spans="1:31" hidden="1" x14ac:dyDescent="0.3">
      <c r="A4855" s="3">
        <v>3640494040</v>
      </c>
      <c r="B4855" s="3" t="s">
        <v>11174</v>
      </c>
      <c r="C4855" s="3" t="s">
        <v>11174</v>
      </c>
      <c r="D4855" s="3">
        <v>51.814536856173497</v>
      </c>
      <c r="E4855" s="3" t="s">
        <v>11176</v>
      </c>
      <c r="F4855" s="3" t="s">
        <v>98</v>
      </c>
      <c r="G4855" s="3" t="s">
        <v>99</v>
      </c>
      <c r="H4855" s="3" t="s">
        <v>4</v>
      </c>
      <c r="I4855" s="3" t="s">
        <v>11177</v>
      </c>
      <c r="J4855" s="3" t="s">
        <v>13</v>
      </c>
      <c r="K4855" s="3" t="s">
        <v>56</v>
      </c>
      <c r="L4855" s="3" t="s">
        <v>4</v>
      </c>
      <c r="O4855" s="3" t="s">
        <v>9</v>
      </c>
      <c r="P4855" s="3" t="s">
        <v>4</v>
      </c>
      <c r="Q4855" s="3" t="s">
        <v>10</v>
      </c>
      <c r="V4855" t="str">
        <f t="shared" si="277"/>
        <v>Remove</v>
      </c>
      <c r="W4855"/>
      <c r="X4855"/>
      <c r="Y4855"/>
      <c r="Z4855"/>
      <c r="AA4855"/>
      <c r="AC4855"/>
      <c r="AE4855"/>
    </row>
    <row r="4856" spans="1:31" hidden="1" x14ac:dyDescent="0.3">
      <c r="A4856" s="3">
        <v>3640876040</v>
      </c>
      <c r="B4856" s="3" t="s">
        <v>10938</v>
      </c>
      <c r="C4856" s="3" t="s">
        <v>10938</v>
      </c>
      <c r="D4856" s="3">
        <v>353.17997293640099</v>
      </c>
      <c r="E4856" s="3" t="s">
        <v>11178</v>
      </c>
      <c r="F4856" s="3" t="s">
        <v>6</v>
      </c>
      <c r="G4856" s="3" t="s">
        <v>7</v>
      </c>
      <c r="H4856" s="3" t="s">
        <v>107</v>
      </c>
      <c r="I4856" s="3" t="s">
        <v>11179</v>
      </c>
      <c r="J4856" s="3" t="s">
        <v>6</v>
      </c>
      <c r="K4856" s="3" t="s">
        <v>7</v>
      </c>
      <c r="L4856" s="3" t="s">
        <v>107</v>
      </c>
      <c r="O4856" s="3" t="s">
        <v>9</v>
      </c>
      <c r="P4856" s="3" t="s">
        <v>107</v>
      </c>
      <c r="Q4856" s="3" t="s">
        <v>10</v>
      </c>
      <c r="V4856" t="str">
        <f t="shared" si="277"/>
        <v>Remove</v>
      </c>
      <c r="W4856"/>
      <c r="X4856"/>
      <c r="Y4856"/>
      <c r="Z4856"/>
      <c r="AA4856"/>
      <c r="AC4856"/>
      <c r="AE4856"/>
    </row>
    <row r="4857" spans="1:31" ht="28.8" x14ac:dyDescent="0.3">
      <c r="A4857" s="3">
        <v>3641631040</v>
      </c>
      <c r="B4857" s="3" t="s">
        <v>11180</v>
      </c>
      <c r="C4857" s="3" t="s">
        <v>11180</v>
      </c>
      <c r="D4857" s="3">
        <v>483.46467311638798</v>
      </c>
      <c r="E4857" s="3" t="s">
        <v>16045</v>
      </c>
      <c r="F4857" s="3" t="s">
        <v>23</v>
      </c>
      <c r="G4857" s="3" t="s">
        <v>126</v>
      </c>
      <c r="H4857" s="3" t="s">
        <v>16004</v>
      </c>
      <c r="I4857" s="3" t="s">
        <v>11181</v>
      </c>
      <c r="J4857" s="3" t="s">
        <v>26</v>
      </c>
      <c r="K4857" s="3" t="s">
        <v>27</v>
      </c>
      <c r="L4857" s="3" t="s">
        <v>28</v>
      </c>
      <c r="M4857" s="3" t="s">
        <v>9439</v>
      </c>
      <c r="N4857" s="3" t="s">
        <v>11182</v>
      </c>
      <c r="O4857" s="3" t="s">
        <v>9</v>
      </c>
      <c r="P4857" s="3" t="s">
        <v>4</v>
      </c>
      <c r="Q4857" s="3" t="s">
        <v>10</v>
      </c>
      <c r="R4857" s="2" t="s">
        <v>28</v>
      </c>
      <c r="S4857" s="3">
        <v>10.93</v>
      </c>
      <c r="T4857" s="3">
        <v>25.34</v>
      </c>
      <c r="U4857" s="3">
        <v>20.91</v>
      </c>
      <c r="V4857" s="3" t="str">
        <f t="shared" si="277"/>
        <v>Keep</v>
      </c>
      <c r="W4857" s="2" t="str">
        <f>MID(B4857, 5, 11)</f>
        <v>Sep 27 2020</v>
      </c>
      <c r="X4857" s="3">
        <f t="shared" ref="X4857" si="285">VALUE(RIGHT(W4857,4))</f>
        <v>2020</v>
      </c>
      <c r="Y4857" s="2" t="str">
        <f>H4857&amp;X4857</f>
        <v>china2020</v>
      </c>
      <c r="Z4857" s="1" t="s">
        <v>16104</v>
      </c>
      <c r="AA4857" s="1">
        <f>IFERROR(VLOOKUP(Z4857, RISKSHEET!$A$2:$G$1000, 4, FALSE), "Missing")</f>
        <v>-0.102505102753639</v>
      </c>
      <c r="AB4857">
        <f>IFERROR(VLOOKUP(Z4857, RISKSHEET!$A$2:$G$1000, 5, FALSE), "Missing")</f>
        <v>-0.47412785887718201</v>
      </c>
      <c r="AC4857" s="1">
        <f>IFERROR(VLOOKUP(Z4857, RISKSHEET!$A$2:$G$1000, 6, FALSE), "Missing")</f>
        <v>0.64397168159484897</v>
      </c>
      <c r="AD4857" t="str">
        <f>_xlfn.XLOOKUP(Z4857, CREDITRATING!I:I, CREDITRATING!E:E, "Missing")</f>
        <v>A+</v>
      </c>
      <c r="AE4857" s="1">
        <f>_xlfn.XLOOKUP(Z4857, CREDITRATING!I:I, CREDITRATING!F:F, "Missing")</f>
        <v>5</v>
      </c>
    </row>
    <row r="4858" spans="1:31" hidden="1" x14ac:dyDescent="0.3">
      <c r="A4858" s="3">
        <v>3680579040</v>
      </c>
      <c r="B4858" s="3" t="s">
        <v>11183</v>
      </c>
      <c r="C4858" s="3" t="s">
        <v>11183</v>
      </c>
      <c r="D4858" s="3">
        <v>139.25535033714499</v>
      </c>
      <c r="E4858" s="3" t="s">
        <v>11184</v>
      </c>
      <c r="F4858" s="3" t="s">
        <v>26</v>
      </c>
      <c r="G4858" s="3" t="s">
        <v>175</v>
      </c>
      <c r="H4858" s="3" t="s">
        <v>4</v>
      </c>
      <c r="I4858" s="3" t="s">
        <v>11185</v>
      </c>
      <c r="J4858" s="3" t="s">
        <v>26</v>
      </c>
      <c r="K4858" s="3" t="s">
        <v>72</v>
      </c>
      <c r="L4858" s="3" t="s">
        <v>4</v>
      </c>
      <c r="O4858" s="3" t="s">
        <v>9</v>
      </c>
      <c r="P4858" s="3" t="s">
        <v>4</v>
      </c>
      <c r="Q4858" s="3" t="s">
        <v>10</v>
      </c>
      <c r="V4858" t="str">
        <f t="shared" si="277"/>
        <v>Remove</v>
      </c>
      <c r="W4858"/>
      <c r="X4858"/>
      <c r="Y4858"/>
      <c r="Z4858"/>
      <c r="AA4858"/>
      <c r="AC4858"/>
      <c r="AE4858"/>
    </row>
    <row r="4859" spans="1:31" hidden="1" x14ac:dyDescent="0.3">
      <c r="A4859" s="3">
        <v>3643728040</v>
      </c>
      <c r="B4859" s="3" t="s">
        <v>11183</v>
      </c>
      <c r="C4859" s="3" t="s">
        <v>11183</v>
      </c>
      <c r="D4859" s="3">
        <v>66.514218704192302</v>
      </c>
      <c r="E4859" s="3" t="s">
        <v>11186</v>
      </c>
      <c r="F4859" s="3" t="s">
        <v>41</v>
      </c>
      <c r="G4859" s="3" t="s">
        <v>323</v>
      </c>
      <c r="H4859" s="3" t="s">
        <v>4</v>
      </c>
      <c r="I4859" s="3" t="s">
        <v>11187</v>
      </c>
      <c r="J4859" s="3" t="s">
        <v>41</v>
      </c>
      <c r="K4859" s="3" t="s">
        <v>144</v>
      </c>
      <c r="L4859" s="3" t="s">
        <v>4</v>
      </c>
      <c r="O4859" s="3" t="s">
        <v>9</v>
      </c>
      <c r="P4859" s="3" t="s">
        <v>4</v>
      </c>
      <c r="Q4859" s="3" t="s">
        <v>10</v>
      </c>
      <c r="V4859" t="str">
        <f t="shared" si="277"/>
        <v>Remove</v>
      </c>
      <c r="W4859"/>
      <c r="X4859"/>
      <c r="Y4859"/>
      <c r="Z4859"/>
      <c r="AA4859"/>
      <c r="AC4859"/>
      <c r="AE4859"/>
    </row>
    <row r="4860" spans="1:31" hidden="1" x14ac:dyDescent="0.3">
      <c r="A4860" s="3">
        <v>3642438040</v>
      </c>
      <c r="B4860" s="3" t="s">
        <v>11183</v>
      </c>
      <c r="C4860" s="3" t="s">
        <v>11188</v>
      </c>
      <c r="D4860" s="3">
        <v>174.596012899443</v>
      </c>
      <c r="E4860" s="3" t="s">
        <v>11189</v>
      </c>
      <c r="F4860" s="3" t="s">
        <v>41</v>
      </c>
      <c r="G4860" s="3" t="s">
        <v>144</v>
      </c>
      <c r="H4860" s="3" t="s">
        <v>4</v>
      </c>
      <c r="I4860" s="3" t="s">
        <v>3229</v>
      </c>
      <c r="J4860" s="3" t="s">
        <v>41</v>
      </c>
      <c r="K4860" s="3" t="s">
        <v>144</v>
      </c>
      <c r="L4860" s="3" t="s">
        <v>4</v>
      </c>
      <c r="N4860" s="3" t="s">
        <v>486</v>
      </c>
      <c r="O4860" s="3" t="s">
        <v>9</v>
      </c>
      <c r="P4860" s="3" t="s">
        <v>4</v>
      </c>
      <c r="Q4860" s="3" t="s">
        <v>10</v>
      </c>
      <c r="V4860" t="str">
        <f t="shared" si="277"/>
        <v>Remove</v>
      </c>
      <c r="W4860"/>
      <c r="X4860"/>
      <c r="Y4860"/>
      <c r="Z4860"/>
      <c r="AA4860"/>
      <c r="AC4860"/>
      <c r="AE4860"/>
    </row>
    <row r="4861" spans="1:31" hidden="1" x14ac:dyDescent="0.3">
      <c r="A4861" s="3">
        <v>3643567040</v>
      </c>
      <c r="B4861" s="3" t="s">
        <v>10640</v>
      </c>
      <c r="C4861" s="3" t="s">
        <v>10640</v>
      </c>
      <c r="D4861" s="3">
        <v>53.9971514991337</v>
      </c>
      <c r="E4861" s="3" t="s">
        <v>11190</v>
      </c>
      <c r="F4861" s="3" t="s">
        <v>41</v>
      </c>
      <c r="G4861" s="3" t="s">
        <v>144</v>
      </c>
      <c r="H4861" s="3" t="s">
        <v>4</v>
      </c>
      <c r="I4861" s="3" t="s">
        <v>25</v>
      </c>
      <c r="J4861" s="3" t="s">
        <v>26</v>
      </c>
      <c r="K4861" s="3" t="s">
        <v>27</v>
      </c>
      <c r="L4861" s="3" t="s">
        <v>4</v>
      </c>
      <c r="O4861" s="3" t="s">
        <v>9</v>
      </c>
      <c r="P4861" s="3" t="s">
        <v>4</v>
      </c>
      <c r="Q4861" s="3" t="s">
        <v>10</v>
      </c>
      <c r="V4861" t="str">
        <f t="shared" si="277"/>
        <v>Remove</v>
      </c>
      <c r="W4861"/>
      <c r="X4861"/>
      <c r="Y4861"/>
      <c r="Z4861"/>
      <c r="AA4861"/>
      <c r="AC4861"/>
      <c r="AE4861"/>
    </row>
    <row r="4862" spans="1:31" hidden="1" x14ac:dyDescent="0.3">
      <c r="A4862" s="3">
        <v>3643171040</v>
      </c>
      <c r="B4862" s="3" t="s">
        <v>10640</v>
      </c>
      <c r="C4862" s="3" t="s">
        <v>11191</v>
      </c>
      <c r="D4862" s="3">
        <v>667.37288135593201</v>
      </c>
      <c r="E4862" s="3" t="s">
        <v>11192</v>
      </c>
      <c r="F4862" s="3" t="s">
        <v>6</v>
      </c>
      <c r="G4862" s="3" t="s">
        <v>34</v>
      </c>
      <c r="H4862" s="3" t="s">
        <v>4</v>
      </c>
      <c r="I4862" s="3" t="s">
        <v>11193</v>
      </c>
      <c r="J4862" s="3" t="s">
        <v>26</v>
      </c>
      <c r="K4862" s="3" t="s">
        <v>27</v>
      </c>
      <c r="L4862" s="3" t="s">
        <v>4</v>
      </c>
      <c r="N4862" s="3" t="s">
        <v>299</v>
      </c>
      <c r="O4862" s="3" t="s">
        <v>9</v>
      </c>
      <c r="P4862" s="3" t="s">
        <v>4</v>
      </c>
      <c r="Q4862" s="3" t="s">
        <v>10</v>
      </c>
      <c r="V4862" t="str">
        <f t="shared" si="277"/>
        <v>Remove</v>
      </c>
      <c r="W4862"/>
      <c r="X4862"/>
      <c r="Y4862"/>
      <c r="Z4862"/>
      <c r="AA4862"/>
      <c r="AC4862"/>
      <c r="AE4862"/>
    </row>
    <row r="4863" spans="1:31" hidden="1" x14ac:dyDescent="0.3">
      <c r="A4863" s="3">
        <v>3642875040</v>
      </c>
      <c r="B4863" s="3" t="s">
        <v>10640</v>
      </c>
      <c r="C4863" s="3" t="s">
        <v>10640</v>
      </c>
      <c r="D4863" s="3">
        <v>122.98035415381899</v>
      </c>
      <c r="E4863" s="3" t="s">
        <v>11194</v>
      </c>
      <c r="F4863" s="3" t="s">
        <v>2</v>
      </c>
      <c r="G4863" s="3" t="s">
        <v>3</v>
      </c>
      <c r="H4863" s="3" t="s">
        <v>4</v>
      </c>
      <c r="I4863" s="3" t="s">
        <v>11195</v>
      </c>
      <c r="J4863" s="3" t="s">
        <v>26</v>
      </c>
      <c r="K4863" s="3" t="s">
        <v>72</v>
      </c>
      <c r="L4863" s="3" t="s">
        <v>4</v>
      </c>
      <c r="O4863" s="3" t="s">
        <v>9</v>
      </c>
      <c r="P4863" s="3" t="s">
        <v>4</v>
      </c>
      <c r="Q4863" s="3" t="s">
        <v>10</v>
      </c>
      <c r="V4863" t="str">
        <f t="shared" si="277"/>
        <v>Remove</v>
      </c>
      <c r="W4863"/>
      <c r="X4863"/>
      <c r="Y4863"/>
      <c r="Z4863"/>
      <c r="AA4863"/>
      <c r="AC4863"/>
      <c r="AE4863"/>
    </row>
    <row r="4864" spans="1:31" hidden="1" x14ac:dyDescent="0.3">
      <c r="A4864" s="3">
        <v>3714149040</v>
      </c>
      <c r="B4864" s="3" t="s">
        <v>11196</v>
      </c>
      <c r="C4864" s="3" t="s">
        <v>11196</v>
      </c>
      <c r="D4864" s="3">
        <v>71.000003799887807</v>
      </c>
      <c r="E4864" s="3" t="s">
        <v>11197</v>
      </c>
      <c r="F4864" s="3" t="s">
        <v>83</v>
      </c>
      <c r="G4864" s="3" t="s">
        <v>159</v>
      </c>
      <c r="H4864" s="3" t="s">
        <v>127</v>
      </c>
      <c r="I4864" s="3" t="s">
        <v>11198</v>
      </c>
      <c r="J4864" s="3" t="s">
        <v>83</v>
      </c>
      <c r="K4864" s="3" t="s">
        <v>159</v>
      </c>
      <c r="L4864" s="3" t="s">
        <v>127</v>
      </c>
      <c r="O4864" s="3" t="s">
        <v>9</v>
      </c>
      <c r="P4864" s="3" t="s">
        <v>127</v>
      </c>
      <c r="Q4864" s="3" t="s">
        <v>10</v>
      </c>
      <c r="V4864" t="str">
        <f t="shared" si="277"/>
        <v>Remove</v>
      </c>
      <c r="W4864"/>
      <c r="X4864"/>
      <c r="Y4864"/>
      <c r="Z4864"/>
      <c r="AA4864"/>
      <c r="AC4864"/>
      <c r="AE4864"/>
    </row>
    <row r="4865" spans="1:31" hidden="1" x14ac:dyDescent="0.3">
      <c r="A4865" s="3">
        <v>3679575040</v>
      </c>
      <c r="B4865" s="3" t="s">
        <v>11196</v>
      </c>
      <c r="C4865" s="3" t="s">
        <v>11199</v>
      </c>
      <c r="D4865" s="3">
        <v>336.90038032143298</v>
      </c>
      <c r="E4865" s="3" t="s">
        <v>11200</v>
      </c>
      <c r="F4865" s="3" t="s">
        <v>2</v>
      </c>
      <c r="G4865" s="3" t="s">
        <v>181</v>
      </c>
      <c r="H4865" s="3" t="s">
        <v>4</v>
      </c>
      <c r="I4865" s="3" t="s">
        <v>182</v>
      </c>
      <c r="J4865" s="3" t="s">
        <v>26</v>
      </c>
      <c r="K4865" s="3" t="s">
        <v>27</v>
      </c>
      <c r="L4865" s="3" t="s">
        <v>4</v>
      </c>
      <c r="O4865" s="3" t="s">
        <v>9</v>
      </c>
      <c r="P4865" s="3" t="s">
        <v>4</v>
      </c>
      <c r="Q4865" s="3" t="s">
        <v>10</v>
      </c>
      <c r="R4865" s="2" t="s">
        <v>28</v>
      </c>
      <c r="V4865" t="str">
        <f t="shared" si="277"/>
        <v>Remove</v>
      </c>
      <c r="W4865"/>
      <c r="X4865"/>
      <c r="Y4865"/>
      <c r="Z4865"/>
      <c r="AA4865"/>
      <c r="AC4865"/>
      <c r="AE4865"/>
    </row>
    <row r="4866" spans="1:31" hidden="1" x14ac:dyDescent="0.3">
      <c r="A4866" s="3">
        <v>3644828040</v>
      </c>
      <c r="B4866" s="3" t="s">
        <v>11196</v>
      </c>
      <c r="C4866" s="3" t="s">
        <v>11196</v>
      </c>
      <c r="D4866" s="3">
        <v>141.746148202494</v>
      </c>
      <c r="E4866" s="3" t="s">
        <v>11201</v>
      </c>
      <c r="F4866" s="3" t="s">
        <v>13</v>
      </c>
      <c r="G4866" s="3" t="s">
        <v>155</v>
      </c>
      <c r="H4866" s="3" t="s">
        <v>4</v>
      </c>
      <c r="I4866" s="3" t="s">
        <v>11202</v>
      </c>
      <c r="J4866" s="3" t="s">
        <v>62</v>
      </c>
      <c r="K4866" s="3" t="s">
        <v>210</v>
      </c>
      <c r="L4866" s="3" t="s">
        <v>4</v>
      </c>
      <c r="O4866" s="3" t="s">
        <v>9</v>
      </c>
      <c r="P4866" s="3" t="s">
        <v>4</v>
      </c>
      <c r="Q4866" s="3" t="s">
        <v>10</v>
      </c>
      <c r="V4866" t="str">
        <f t="shared" si="277"/>
        <v>Remove</v>
      </c>
      <c r="W4866"/>
      <c r="X4866"/>
      <c r="Y4866"/>
      <c r="Z4866"/>
      <c r="AA4866"/>
      <c r="AC4866"/>
      <c r="AE4866"/>
    </row>
    <row r="4867" spans="1:31" hidden="1" x14ac:dyDescent="0.3">
      <c r="A4867" s="3">
        <v>3644153040</v>
      </c>
      <c r="B4867" s="3" t="s">
        <v>11196</v>
      </c>
      <c r="C4867" s="3" t="s">
        <v>11196</v>
      </c>
      <c r="D4867" s="3">
        <v>77.182685253118095</v>
      </c>
      <c r="E4867" s="3" t="s">
        <v>11203</v>
      </c>
      <c r="F4867" s="3" t="s">
        <v>13</v>
      </c>
      <c r="G4867" s="3" t="s">
        <v>96</v>
      </c>
      <c r="H4867" s="3" t="s">
        <v>4</v>
      </c>
      <c r="I4867" s="3" t="s">
        <v>11204</v>
      </c>
      <c r="J4867" s="3" t="s">
        <v>62</v>
      </c>
      <c r="K4867" s="3" t="s">
        <v>113</v>
      </c>
      <c r="L4867" s="3" t="s">
        <v>4</v>
      </c>
      <c r="O4867" s="3" t="s">
        <v>9</v>
      </c>
      <c r="P4867" s="3" t="s">
        <v>4</v>
      </c>
      <c r="Q4867" s="3" t="s">
        <v>10</v>
      </c>
      <c r="V4867" t="str">
        <f t="shared" ref="V4867:V4930" si="286">IF(ISNUMBER(S4867), "Keep", "Remove")</f>
        <v>Remove</v>
      </c>
      <c r="W4867"/>
      <c r="X4867"/>
      <c r="Y4867"/>
      <c r="Z4867"/>
      <c r="AA4867"/>
      <c r="AC4867"/>
      <c r="AE4867"/>
    </row>
    <row r="4868" spans="1:31" ht="28.8" x14ac:dyDescent="0.3">
      <c r="A4868" s="3">
        <v>3644046040</v>
      </c>
      <c r="B4868" s="3" t="s">
        <v>11196</v>
      </c>
      <c r="C4868" s="3" t="s">
        <v>11196</v>
      </c>
      <c r="D4868" s="3">
        <v>340.24607483492298</v>
      </c>
      <c r="E4868" s="3" t="s">
        <v>11205</v>
      </c>
      <c r="F4868" s="3" t="s">
        <v>83</v>
      </c>
      <c r="G4868" s="3" t="s">
        <v>159</v>
      </c>
      <c r="H4868" s="3" t="s">
        <v>16004</v>
      </c>
      <c r="I4868" s="3" t="s">
        <v>1597</v>
      </c>
      <c r="J4868" s="3" t="s">
        <v>83</v>
      </c>
      <c r="K4868" s="3" t="s">
        <v>159</v>
      </c>
      <c r="L4868" s="3" t="s">
        <v>4</v>
      </c>
      <c r="M4868" s="3" t="s">
        <v>11206</v>
      </c>
      <c r="N4868" s="3" t="s">
        <v>486</v>
      </c>
      <c r="O4868" s="3" t="s">
        <v>9</v>
      </c>
      <c r="P4868" s="3" t="s">
        <v>4</v>
      </c>
      <c r="Q4868" s="3" t="s">
        <v>10</v>
      </c>
      <c r="R4868" s="2" t="s">
        <v>28</v>
      </c>
      <c r="S4868" s="3">
        <v>-11.8</v>
      </c>
      <c r="T4868" s="3">
        <v>-0.22</v>
      </c>
      <c r="U4868" s="3">
        <v>-6.58</v>
      </c>
      <c r="V4868" s="3" t="str">
        <f t="shared" si="286"/>
        <v>Keep</v>
      </c>
      <c r="W4868" s="2" t="str">
        <f>MID(B4868, 5, 11)</f>
        <v>Sep 30 2020</v>
      </c>
      <c r="X4868" s="3">
        <f t="shared" ref="X4868" si="287">VALUE(RIGHT(W4868,4))</f>
        <v>2020</v>
      </c>
      <c r="Y4868" s="2" t="str">
        <f>H4868&amp;X4868</f>
        <v>china2020</v>
      </c>
      <c r="Z4868" s="1" t="s">
        <v>16104</v>
      </c>
      <c r="AA4868" s="1">
        <f>IFERROR(VLOOKUP(Z4868, RISKSHEET!$A$2:$G$1000, 4, FALSE), "Missing")</f>
        <v>-0.102505102753639</v>
      </c>
      <c r="AB4868">
        <f>IFERROR(VLOOKUP(Z4868, RISKSHEET!$A$2:$G$1000, 5, FALSE), "Missing")</f>
        <v>-0.47412785887718201</v>
      </c>
      <c r="AC4868" s="1">
        <f>IFERROR(VLOOKUP(Z4868, RISKSHEET!$A$2:$G$1000, 6, FALSE), "Missing")</f>
        <v>0.64397168159484897</v>
      </c>
      <c r="AD4868" t="str">
        <f>_xlfn.XLOOKUP(Z4868, CREDITRATING!I:I, CREDITRATING!E:E, "Missing")</f>
        <v>A+</v>
      </c>
      <c r="AE4868" s="1">
        <f>_xlfn.XLOOKUP(Z4868, CREDITRATING!I:I, CREDITRATING!F:F, "Missing")</f>
        <v>5</v>
      </c>
    </row>
    <row r="4869" spans="1:31" hidden="1" x14ac:dyDescent="0.3">
      <c r="A4869" s="3">
        <v>3643357040</v>
      </c>
      <c r="B4869" s="3" t="s">
        <v>11196</v>
      </c>
      <c r="C4869" s="3" t="s">
        <v>11196</v>
      </c>
      <c r="D4869" s="3">
        <v>146.73514306676401</v>
      </c>
      <c r="E4869" s="3" t="s">
        <v>11207</v>
      </c>
      <c r="F4869" s="3" t="s">
        <v>90</v>
      </c>
      <c r="G4869" s="3" t="s">
        <v>91</v>
      </c>
      <c r="H4869" s="3" t="s">
        <v>4</v>
      </c>
      <c r="I4869" s="3" t="s">
        <v>11208</v>
      </c>
      <c r="J4869" s="3" t="s">
        <v>26</v>
      </c>
      <c r="K4869" s="3" t="s">
        <v>72</v>
      </c>
      <c r="L4869" s="3" t="s">
        <v>4</v>
      </c>
      <c r="O4869" s="3" t="s">
        <v>9</v>
      </c>
      <c r="P4869" s="3" t="s">
        <v>4</v>
      </c>
      <c r="Q4869" s="3" t="s">
        <v>10</v>
      </c>
      <c r="V4869" t="str">
        <f t="shared" si="286"/>
        <v>Remove</v>
      </c>
      <c r="W4869"/>
      <c r="X4869"/>
      <c r="Y4869"/>
      <c r="Z4869"/>
      <c r="AA4869"/>
      <c r="AC4869"/>
      <c r="AE4869"/>
    </row>
    <row r="4870" spans="1:31" hidden="1" x14ac:dyDescent="0.3">
      <c r="A4870" s="3">
        <v>3643294040</v>
      </c>
      <c r="B4870" s="3" t="s">
        <v>11196</v>
      </c>
      <c r="C4870" s="3" t="s">
        <v>11196</v>
      </c>
      <c r="D4870" s="3">
        <v>73.661041819515802</v>
      </c>
      <c r="E4870" s="3" t="s">
        <v>11209</v>
      </c>
      <c r="F4870" s="3" t="s">
        <v>18</v>
      </c>
      <c r="G4870" s="3" t="s">
        <v>955</v>
      </c>
      <c r="H4870" s="3" t="s">
        <v>4</v>
      </c>
      <c r="I4870" s="3" t="s">
        <v>1854</v>
      </c>
      <c r="J4870" s="3" t="s">
        <v>18</v>
      </c>
      <c r="K4870" s="3" t="s">
        <v>186</v>
      </c>
      <c r="L4870" s="3" t="s">
        <v>4</v>
      </c>
      <c r="O4870" s="3" t="s">
        <v>9</v>
      </c>
      <c r="P4870" s="3" t="s">
        <v>4</v>
      </c>
      <c r="Q4870" s="3" t="s">
        <v>10</v>
      </c>
      <c r="V4870" t="str">
        <f t="shared" si="286"/>
        <v>Remove</v>
      </c>
      <c r="W4870"/>
      <c r="X4870"/>
      <c r="Y4870"/>
      <c r="Z4870"/>
      <c r="AA4870"/>
      <c r="AC4870"/>
      <c r="AE4870"/>
    </row>
    <row r="4871" spans="1:31" hidden="1" x14ac:dyDescent="0.3">
      <c r="A4871" s="3">
        <v>3643091040</v>
      </c>
      <c r="B4871" s="3" t="s">
        <v>11196</v>
      </c>
      <c r="C4871" s="3" t="s">
        <v>11196</v>
      </c>
      <c r="D4871" s="3">
        <v>2693.3866471019801</v>
      </c>
      <c r="E4871" s="3" t="s">
        <v>11210</v>
      </c>
      <c r="F4871" s="3" t="s">
        <v>83</v>
      </c>
      <c r="G4871" s="3" t="s">
        <v>84</v>
      </c>
      <c r="H4871" s="3" t="s">
        <v>4</v>
      </c>
      <c r="I4871" s="3" t="s">
        <v>2971</v>
      </c>
      <c r="J4871" s="3" t="s">
        <v>83</v>
      </c>
      <c r="K4871" s="3" t="s">
        <v>159</v>
      </c>
      <c r="L4871" s="3" t="s">
        <v>4</v>
      </c>
      <c r="N4871" s="3" t="s">
        <v>11211</v>
      </c>
      <c r="O4871" s="3" t="s">
        <v>9</v>
      </c>
      <c r="P4871" s="3" t="s">
        <v>4</v>
      </c>
      <c r="Q4871" s="3" t="s">
        <v>10</v>
      </c>
      <c r="V4871" t="str">
        <f t="shared" si="286"/>
        <v>Remove</v>
      </c>
      <c r="W4871"/>
      <c r="X4871"/>
      <c r="Y4871"/>
      <c r="Z4871"/>
      <c r="AA4871"/>
      <c r="AC4871"/>
      <c r="AE4871"/>
    </row>
    <row r="4872" spans="1:31" hidden="1" x14ac:dyDescent="0.3">
      <c r="A4872" s="3">
        <v>3320825040</v>
      </c>
      <c r="B4872" s="3" t="s">
        <v>11196</v>
      </c>
      <c r="C4872" s="3" t="s">
        <v>11196</v>
      </c>
      <c r="D4872" s="3">
        <v>93.730565157309002</v>
      </c>
      <c r="E4872" s="3" t="s">
        <v>11212</v>
      </c>
      <c r="F4872" s="3" t="s">
        <v>191</v>
      </c>
      <c r="G4872" s="3" t="s">
        <v>1783</v>
      </c>
      <c r="H4872" s="3" t="s">
        <v>127</v>
      </c>
      <c r="I4872" s="3" t="s">
        <v>11213</v>
      </c>
      <c r="J4872" s="3" t="s">
        <v>191</v>
      </c>
      <c r="K4872" s="3" t="s">
        <v>1783</v>
      </c>
      <c r="L4872" s="3" t="s">
        <v>127</v>
      </c>
      <c r="M4872" s="3" t="s">
        <v>436</v>
      </c>
      <c r="O4872" s="3" t="s">
        <v>9</v>
      </c>
      <c r="P4872" s="3" t="s">
        <v>127</v>
      </c>
      <c r="Q4872" s="3" t="s">
        <v>10</v>
      </c>
      <c r="V4872" t="str">
        <f t="shared" si="286"/>
        <v>Remove</v>
      </c>
      <c r="W4872"/>
      <c r="X4872"/>
      <c r="Y4872"/>
      <c r="Z4872"/>
      <c r="AA4872"/>
      <c r="AC4872"/>
      <c r="AE4872"/>
    </row>
    <row r="4873" spans="1:31" hidden="1" x14ac:dyDescent="0.3">
      <c r="A4873" s="3">
        <v>3644868040</v>
      </c>
      <c r="B4873" s="3" t="s">
        <v>11214</v>
      </c>
      <c r="C4873" s="3" t="s">
        <v>11214</v>
      </c>
      <c r="D4873" s="3">
        <v>366.36248490382599</v>
      </c>
      <c r="E4873" s="3" t="s">
        <v>11215</v>
      </c>
      <c r="F4873" s="3" t="s">
        <v>23</v>
      </c>
      <c r="G4873" s="3" t="s">
        <v>126</v>
      </c>
      <c r="H4873" s="3" t="s">
        <v>4</v>
      </c>
      <c r="I4873" s="3" t="s">
        <v>9613</v>
      </c>
      <c r="J4873" s="3" t="s">
        <v>23</v>
      </c>
      <c r="K4873" s="3" t="s">
        <v>126</v>
      </c>
      <c r="L4873" s="3" t="s">
        <v>4</v>
      </c>
      <c r="M4873" s="3" t="s">
        <v>299</v>
      </c>
      <c r="O4873" s="3" t="s">
        <v>9</v>
      </c>
      <c r="P4873" s="3" t="s">
        <v>4</v>
      </c>
      <c r="Q4873" s="3" t="s">
        <v>10</v>
      </c>
      <c r="V4873" t="str">
        <f t="shared" si="286"/>
        <v>Remove</v>
      </c>
      <c r="W4873"/>
      <c r="X4873"/>
      <c r="Y4873"/>
      <c r="Z4873"/>
      <c r="AA4873"/>
      <c r="AC4873"/>
      <c r="AE4873"/>
    </row>
    <row r="4874" spans="1:31" hidden="1" x14ac:dyDescent="0.3">
      <c r="A4874" s="3">
        <v>3649475040</v>
      </c>
      <c r="B4874" s="3" t="s">
        <v>11216</v>
      </c>
      <c r="C4874" s="3" t="s">
        <v>10830</v>
      </c>
      <c r="D4874" s="3">
        <v>822.70714400042698</v>
      </c>
      <c r="E4874" s="3" t="s">
        <v>11217</v>
      </c>
      <c r="F4874" s="3" t="s">
        <v>62</v>
      </c>
      <c r="G4874" s="3" t="s">
        <v>328</v>
      </c>
      <c r="H4874" s="3" t="s">
        <v>49</v>
      </c>
      <c r="I4874" s="3" t="s">
        <v>11218</v>
      </c>
      <c r="J4874" s="3" t="s">
        <v>62</v>
      </c>
      <c r="K4874" s="3" t="s">
        <v>328</v>
      </c>
      <c r="L4874" s="3" t="s">
        <v>49</v>
      </c>
      <c r="M4874" s="3" t="s">
        <v>299</v>
      </c>
      <c r="N4874" s="3" t="s">
        <v>545</v>
      </c>
      <c r="O4874" s="3" t="s">
        <v>9</v>
      </c>
      <c r="P4874" s="3" t="s">
        <v>49</v>
      </c>
      <c r="Q4874" s="3" t="s">
        <v>10</v>
      </c>
      <c r="V4874" t="str">
        <f t="shared" si="286"/>
        <v>Remove</v>
      </c>
      <c r="W4874"/>
      <c r="X4874"/>
      <c r="Y4874"/>
      <c r="Z4874"/>
      <c r="AA4874"/>
      <c r="AC4874"/>
      <c r="AE4874"/>
    </row>
    <row r="4875" spans="1:31" hidden="1" x14ac:dyDescent="0.3">
      <c r="A4875" s="3">
        <v>3646846040</v>
      </c>
      <c r="B4875" s="3" t="s">
        <v>11219</v>
      </c>
      <c r="C4875" s="3" t="s">
        <v>11219</v>
      </c>
      <c r="D4875" s="3">
        <v>84.049273153750804</v>
      </c>
      <c r="E4875" s="3" t="s">
        <v>11220</v>
      </c>
      <c r="F4875" s="3" t="s">
        <v>83</v>
      </c>
      <c r="G4875" s="3" t="s">
        <v>84</v>
      </c>
      <c r="H4875" s="3" t="s">
        <v>4</v>
      </c>
      <c r="I4875" s="3" t="s">
        <v>6658</v>
      </c>
      <c r="J4875" s="3" t="s">
        <v>83</v>
      </c>
      <c r="K4875" s="3" t="s">
        <v>159</v>
      </c>
      <c r="L4875" s="3" t="s">
        <v>4</v>
      </c>
      <c r="O4875" s="3" t="s">
        <v>9</v>
      </c>
      <c r="P4875" s="3" t="s">
        <v>4</v>
      </c>
      <c r="Q4875" s="3" t="s">
        <v>10</v>
      </c>
      <c r="V4875" t="str">
        <f t="shared" si="286"/>
        <v>Remove</v>
      </c>
      <c r="W4875"/>
      <c r="X4875"/>
      <c r="Y4875"/>
      <c r="Z4875"/>
      <c r="AA4875"/>
      <c r="AC4875"/>
      <c r="AE4875"/>
    </row>
    <row r="4876" spans="1:31" hidden="1" x14ac:dyDescent="0.3">
      <c r="A4876" s="3">
        <v>3650626040</v>
      </c>
      <c r="B4876" s="3" t="s">
        <v>11221</v>
      </c>
      <c r="C4876" s="3" t="s">
        <v>11221</v>
      </c>
      <c r="D4876" s="3">
        <v>139.75560997247399</v>
      </c>
      <c r="E4876" s="3" t="s">
        <v>11222</v>
      </c>
      <c r="F4876" s="3" t="s">
        <v>13</v>
      </c>
      <c r="G4876" s="3" t="s">
        <v>56</v>
      </c>
      <c r="H4876" s="3" t="s">
        <v>332</v>
      </c>
      <c r="I4876" s="3" t="s">
        <v>11223</v>
      </c>
      <c r="J4876" s="3" t="s">
        <v>26</v>
      </c>
      <c r="K4876" s="3" t="s">
        <v>511</v>
      </c>
      <c r="L4876" s="3" t="s">
        <v>429</v>
      </c>
      <c r="O4876" s="3" t="s">
        <v>9</v>
      </c>
      <c r="P4876" s="3" t="s">
        <v>332</v>
      </c>
      <c r="Q4876" s="3" t="s">
        <v>10</v>
      </c>
      <c r="V4876" t="str">
        <f t="shared" si="286"/>
        <v>Remove</v>
      </c>
      <c r="W4876"/>
      <c r="X4876"/>
      <c r="Y4876"/>
      <c r="Z4876"/>
      <c r="AA4876"/>
      <c r="AC4876"/>
      <c r="AE4876"/>
    </row>
    <row r="4877" spans="1:31" hidden="1" x14ac:dyDescent="0.3">
      <c r="A4877" s="3">
        <v>3647676040</v>
      </c>
      <c r="B4877" s="3" t="s">
        <v>11224</v>
      </c>
      <c r="C4877" s="3" t="s">
        <v>11224</v>
      </c>
      <c r="D4877" s="3">
        <v>73.121228743828794</v>
      </c>
      <c r="E4877" s="3" t="s">
        <v>11225</v>
      </c>
      <c r="F4877" s="3" t="s">
        <v>13</v>
      </c>
      <c r="G4877" s="3" t="s">
        <v>425</v>
      </c>
      <c r="H4877" s="3" t="s">
        <v>4</v>
      </c>
      <c r="I4877" s="3" t="s">
        <v>11226</v>
      </c>
      <c r="J4877" s="3" t="s">
        <v>6</v>
      </c>
      <c r="K4877" s="3" t="s">
        <v>7</v>
      </c>
      <c r="L4877" s="3" t="s">
        <v>4</v>
      </c>
      <c r="N4877" s="3" t="s">
        <v>11074</v>
      </c>
      <c r="O4877" s="3" t="s">
        <v>9</v>
      </c>
      <c r="P4877" s="3" t="s">
        <v>4</v>
      </c>
      <c r="Q4877" s="3" t="s">
        <v>10</v>
      </c>
      <c r="V4877" t="str">
        <f t="shared" si="286"/>
        <v>Remove</v>
      </c>
      <c r="W4877"/>
      <c r="X4877"/>
      <c r="Y4877"/>
      <c r="Z4877"/>
      <c r="AA4877"/>
      <c r="AC4877"/>
      <c r="AE4877"/>
    </row>
    <row r="4878" spans="1:31" ht="28.8" x14ac:dyDescent="0.3">
      <c r="A4878" s="3">
        <v>3648656040</v>
      </c>
      <c r="B4878" s="3" t="s">
        <v>11227</v>
      </c>
      <c r="C4878" s="3" t="s">
        <v>10830</v>
      </c>
      <c r="D4878" s="3">
        <v>11090.9100254771</v>
      </c>
      <c r="E4878" s="3" t="s">
        <v>16046</v>
      </c>
      <c r="F4878" s="3" t="s">
        <v>6</v>
      </c>
      <c r="G4878" s="3" t="s">
        <v>7</v>
      </c>
      <c r="H4878" s="3" t="s">
        <v>16004</v>
      </c>
      <c r="I4878" s="3" t="s">
        <v>16047</v>
      </c>
      <c r="J4878" s="3" t="s">
        <v>41</v>
      </c>
      <c r="K4878" s="3" t="s">
        <v>144</v>
      </c>
      <c r="L4878" s="3" t="s">
        <v>4</v>
      </c>
      <c r="M4878" s="3" t="s">
        <v>687</v>
      </c>
      <c r="N4878" s="3" t="s">
        <v>11228</v>
      </c>
      <c r="O4878" s="3" t="s">
        <v>9</v>
      </c>
      <c r="P4878" s="3" t="s">
        <v>4</v>
      </c>
      <c r="Q4878" s="3" t="s">
        <v>10</v>
      </c>
      <c r="R4878" s="2" t="s">
        <v>321</v>
      </c>
      <c r="S4878" s="3">
        <v>-50.82</v>
      </c>
      <c r="U4878" s="3">
        <v>-50.08</v>
      </c>
      <c r="V4878" s="3" t="str">
        <f t="shared" si="286"/>
        <v>Keep</v>
      </c>
      <c r="W4878" s="2" t="str">
        <f>MID(B4878, 5, 11)</f>
        <v>Oct 14 2020</v>
      </c>
      <c r="X4878" s="3">
        <f t="shared" ref="X4878" si="288">VALUE(RIGHT(W4878,4))</f>
        <v>2020</v>
      </c>
      <c r="Y4878" s="2" t="str">
        <f>H4878&amp;X4878</f>
        <v>china2020</v>
      </c>
      <c r="Z4878" s="1" t="s">
        <v>16104</v>
      </c>
      <c r="AA4878" s="1">
        <f>IFERROR(VLOOKUP(Z4878, RISKSHEET!$A$2:$G$1000, 4, FALSE), "Missing")</f>
        <v>-0.102505102753639</v>
      </c>
      <c r="AB4878">
        <f>IFERROR(VLOOKUP(Z4878, RISKSHEET!$A$2:$G$1000, 5, FALSE), "Missing")</f>
        <v>-0.47412785887718201</v>
      </c>
      <c r="AC4878" s="1">
        <f>IFERROR(VLOOKUP(Z4878, RISKSHEET!$A$2:$G$1000, 6, FALSE), "Missing")</f>
        <v>0.64397168159484897</v>
      </c>
      <c r="AD4878" t="str">
        <f>_xlfn.XLOOKUP(Z4878, CREDITRATING!I:I, CREDITRATING!E:E, "Missing")</f>
        <v>A+</v>
      </c>
      <c r="AE4878" s="1">
        <f>_xlfn.XLOOKUP(Z4878, CREDITRATING!I:I, CREDITRATING!F:F, "Missing")</f>
        <v>5</v>
      </c>
    </row>
    <row r="4879" spans="1:31" hidden="1" x14ac:dyDescent="0.3">
      <c r="A4879" s="3">
        <v>3648321040</v>
      </c>
      <c r="B4879" s="3" t="s">
        <v>11227</v>
      </c>
      <c r="C4879" s="3" t="s">
        <v>11227</v>
      </c>
      <c r="D4879" s="3">
        <v>363.22125363221301</v>
      </c>
      <c r="E4879" s="3" t="s">
        <v>11229</v>
      </c>
      <c r="F4879" s="3" t="s">
        <v>23</v>
      </c>
      <c r="G4879" s="3" t="s">
        <v>797</v>
      </c>
      <c r="H4879" s="3" t="s">
        <v>4</v>
      </c>
      <c r="I4879" s="3" t="s">
        <v>25</v>
      </c>
      <c r="J4879" s="3" t="s">
        <v>26</v>
      </c>
      <c r="K4879" s="3" t="s">
        <v>27</v>
      </c>
      <c r="L4879" s="3" t="s">
        <v>28</v>
      </c>
      <c r="O4879" s="3" t="s">
        <v>9</v>
      </c>
      <c r="P4879" s="3" t="s">
        <v>4</v>
      </c>
      <c r="Q4879" s="3" t="s">
        <v>10</v>
      </c>
      <c r="V4879" t="str">
        <f t="shared" si="286"/>
        <v>Remove</v>
      </c>
      <c r="W4879"/>
      <c r="X4879"/>
      <c r="Y4879"/>
      <c r="Z4879"/>
      <c r="AA4879"/>
      <c r="AC4879"/>
      <c r="AE4879"/>
    </row>
    <row r="4880" spans="1:31" hidden="1" x14ac:dyDescent="0.3">
      <c r="A4880" s="3">
        <v>3647518040</v>
      </c>
      <c r="B4880" s="3" t="s">
        <v>11227</v>
      </c>
      <c r="C4880" s="3" t="s">
        <v>11227</v>
      </c>
      <c r="D4880" s="3">
        <v>93.312874340271605</v>
      </c>
      <c r="E4880" s="3" t="s">
        <v>11230</v>
      </c>
      <c r="F4880" s="3" t="s">
        <v>2</v>
      </c>
      <c r="G4880" s="3" t="s">
        <v>3</v>
      </c>
      <c r="H4880" s="3" t="s">
        <v>4</v>
      </c>
      <c r="I4880" s="3" t="s">
        <v>820</v>
      </c>
      <c r="J4880" s="3" t="s">
        <v>2</v>
      </c>
      <c r="K4880" s="3" t="s">
        <v>3</v>
      </c>
      <c r="L4880" s="3" t="s">
        <v>4</v>
      </c>
      <c r="O4880" s="3" t="s">
        <v>9</v>
      </c>
      <c r="P4880" s="3" t="s">
        <v>4</v>
      </c>
      <c r="Q4880" s="3" t="s">
        <v>10</v>
      </c>
      <c r="V4880" t="str">
        <f t="shared" si="286"/>
        <v>Remove</v>
      </c>
      <c r="W4880"/>
      <c r="X4880"/>
      <c r="Y4880"/>
      <c r="Z4880"/>
      <c r="AA4880"/>
      <c r="AC4880"/>
      <c r="AE4880"/>
    </row>
    <row r="4881" spans="1:31" ht="28.8" x14ac:dyDescent="0.3">
      <c r="A4881" s="3">
        <v>3648583040</v>
      </c>
      <c r="B4881" s="3" t="s">
        <v>11231</v>
      </c>
      <c r="C4881" s="3" t="s">
        <v>11231</v>
      </c>
      <c r="D4881" s="3">
        <v>144.286522878932</v>
      </c>
      <c r="E4881" s="3" t="s">
        <v>11232</v>
      </c>
      <c r="F4881" s="3" t="s">
        <v>6</v>
      </c>
      <c r="G4881" s="3" t="s">
        <v>79</v>
      </c>
      <c r="H4881" s="3" t="s">
        <v>16004</v>
      </c>
      <c r="I4881" s="3" t="s">
        <v>11233</v>
      </c>
      <c r="J4881" s="3" t="s">
        <v>6</v>
      </c>
      <c r="K4881" s="3" t="s">
        <v>7</v>
      </c>
      <c r="L4881" s="3" t="s">
        <v>4</v>
      </c>
      <c r="M4881" s="3" t="s">
        <v>1002</v>
      </c>
      <c r="N4881" s="3" t="s">
        <v>4559</v>
      </c>
      <c r="O4881" s="3" t="s">
        <v>9</v>
      </c>
      <c r="P4881" s="3" t="s">
        <v>4</v>
      </c>
      <c r="Q4881" s="3" t="s">
        <v>10</v>
      </c>
      <c r="R4881" s="2" t="s">
        <v>28</v>
      </c>
      <c r="S4881" s="3">
        <v>68.930000000000007</v>
      </c>
      <c r="T4881" s="3">
        <v>105.46</v>
      </c>
      <c r="U4881" s="3">
        <v>106.28</v>
      </c>
      <c r="V4881" s="3" t="str">
        <f t="shared" si="286"/>
        <v>Keep</v>
      </c>
      <c r="W4881" s="2" t="str">
        <f>MID(B4881, 5, 11)</f>
        <v>Oct 15 2020</v>
      </c>
      <c r="X4881" s="3">
        <f t="shared" ref="X4881" si="289">VALUE(RIGHT(W4881,4))</f>
        <v>2020</v>
      </c>
      <c r="Y4881" s="2" t="str">
        <f>H4881&amp;X4881</f>
        <v>china2020</v>
      </c>
      <c r="Z4881" s="1" t="s">
        <v>16104</v>
      </c>
      <c r="AA4881" s="1">
        <f>IFERROR(VLOOKUP(Z4881, RISKSHEET!$A$2:$G$1000, 4, FALSE), "Missing")</f>
        <v>-0.102505102753639</v>
      </c>
      <c r="AB4881">
        <f>IFERROR(VLOOKUP(Z4881, RISKSHEET!$A$2:$G$1000, 5, FALSE), "Missing")</f>
        <v>-0.47412785887718201</v>
      </c>
      <c r="AC4881" s="1">
        <f>IFERROR(VLOOKUP(Z4881, RISKSHEET!$A$2:$G$1000, 6, FALSE), "Missing")</f>
        <v>0.64397168159484897</v>
      </c>
      <c r="AD4881" t="str">
        <f>_xlfn.XLOOKUP(Z4881, CREDITRATING!I:I, CREDITRATING!E:E, "Missing")</f>
        <v>A+</v>
      </c>
      <c r="AE4881" s="1">
        <f>_xlfn.XLOOKUP(Z4881, CREDITRATING!I:I, CREDITRATING!F:F, "Missing")</f>
        <v>5</v>
      </c>
    </row>
    <row r="4882" spans="1:31" hidden="1" x14ac:dyDescent="0.3">
      <c r="A4882" s="3">
        <v>3650830040</v>
      </c>
      <c r="B4882" s="3" t="s">
        <v>11234</v>
      </c>
      <c r="C4882" s="3" t="s">
        <v>10917</v>
      </c>
      <c r="D4882" s="3">
        <v>434.633971506227</v>
      </c>
      <c r="E4882" s="3" t="s">
        <v>11235</v>
      </c>
      <c r="F4882" s="3" t="s">
        <v>6</v>
      </c>
      <c r="G4882" s="3" t="s">
        <v>7</v>
      </c>
      <c r="H4882" s="3" t="s">
        <v>4</v>
      </c>
      <c r="I4882" s="3" t="s">
        <v>2630</v>
      </c>
      <c r="J4882" s="3" t="s">
        <v>6</v>
      </c>
      <c r="K4882" s="3" t="s">
        <v>7</v>
      </c>
      <c r="L4882" s="3" t="s">
        <v>4</v>
      </c>
      <c r="N4882" s="3" t="s">
        <v>486</v>
      </c>
      <c r="O4882" s="3" t="s">
        <v>9</v>
      </c>
      <c r="P4882" s="3" t="s">
        <v>4</v>
      </c>
      <c r="Q4882" s="3" t="s">
        <v>10</v>
      </c>
      <c r="V4882" t="str">
        <f t="shared" si="286"/>
        <v>Remove</v>
      </c>
      <c r="W4882"/>
      <c r="X4882"/>
      <c r="Y4882"/>
      <c r="Z4882"/>
      <c r="AA4882"/>
      <c r="AC4882"/>
      <c r="AE4882"/>
    </row>
    <row r="4883" spans="1:31" hidden="1" x14ac:dyDescent="0.3">
      <c r="A4883" s="3">
        <v>3650826040</v>
      </c>
      <c r="B4883" s="3" t="s">
        <v>11234</v>
      </c>
      <c r="C4883" s="3" t="s">
        <v>10917</v>
      </c>
      <c r="D4883" s="3">
        <v>153.435696108249</v>
      </c>
      <c r="E4883" s="3" t="s">
        <v>11236</v>
      </c>
      <c r="F4883" s="3" t="s">
        <v>6</v>
      </c>
      <c r="G4883" s="3" t="s">
        <v>7</v>
      </c>
      <c r="H4883" s="3" t="s">
        <v>4</v>
      </c>
      <c r="I4883" s="3" t="s">
        <v>2630</v>
      </c>
      <c r="J4883" s="3" t="s">
        <v>6</v>
      </c>
      <c r="K4883" s="3" t="s">
        <v>7</v>
      </c>
      <c r="L4883" s="3" t="s">
        <v>4</v>
      </c>
      <c r="N4883" s="3" t="s">
        <v>9490</v>
      </c>
      <c r="O4883" s="3" t="s">
        <v>9</v>
      </c>
      <c r="P4883" s="3" t="s">
        <v>4</v>
      </c>
      <c r="Q4883" s="3" t="s">
        <v>10</v>
      </c>
      <c r="V4883" t="str">
        <f t="shared" si="286"/>
        <v>Remove</v>
      </c>
      <c r="W4883"/>
      <c r="X4883"/>
      <c r="Y4883"/>
      <c r="Z4883"/>
      <c r="AA4883"/>
      <c r="AC4883"/>
      <c r="AE4883"/>
    </row>
    <row r="4884" spans="1:31" hidden="1" x14ac:dyDescent="0.3">
      <c r="A4884" s="3">
        <v>3650821040</v>
      </c>
      <c r="B4884" s="3" t="s">
        <v>11234</v>
      </c>
      <c r="C4884" s="3" t="s">
        <v>10917</v>
      </c>
      <c r="D4884" s="3">
        <v>101.89316328664</v>
      </c>
      <c r="E4884" s="3" t="s">
        <v>11237</v>
      </c>
      <c r="F4884" s="3" t="s">
        <v>6</v>
      </c>
      <c r="G4884" s="3" t="s">
        <v>7</v>
      </c>
      <c r="H4884" s="3" t="s">
        <v>4</v>
      </c>
      <c r="I4884" s="3" t="s">
        <v>2630</v>
      </c>
      <c r="J4884" s="3" t="s">
        <v>6</v>
      </c>
      <c r="K4884" s="3" t="s">
        <v>7</v>
      </c>
      <c r="L4884" s="3" t="s">
        <v>4</v>
      </c>
      <c r="N4884" s="3" t="s">
        <v>486</v>
      </c>
      <c r="O4884" s="3" t="s">
        <v>9</v>
      </c>
      <c r="P4884" s="3" t="s">
        <v>4</v>
      </c>
      <c r="Q4884" s="3" t="s">
        <v>10</v>
      </c>
      <c r="V4884" t="str">
        <f t="shared" si="286"/>
        <v>Remove</v>
      </c>
      <c r="W4884"/>
      <c r="X4884"/>
      <c r="Y4884"/>
      <c r="Z4884"/>
      <c r="AA4884"/>
      <c r="AC4884"/>
      <c r="AE4884"/>
    </row>
    <row r="4885" spans="1:31" hidden="1" x14ac:dyDescent="0.3">
      <c r="A4885" s="3">
        <v>3649876040</v>
      </c>
      <c r="B4885" s="3" t="s">
        <v>11238</v>
      </c>
      <c r="C4885" s="3" t="s">
        <v>11238</v>
      </c>
      <c r="D4885" s="3">
        <v>890.20638571129905</v>
      </c>
      <c r="E4885" s="3" t="s">
        <v>11239</v>
      </c>
      <c r="F4885" s="3" t="s">
        <v>26</v>
      </c>
      <c r="G4885" s="3" t="s">
        <v>27</v>
      </c>
      <c r="H4885" s="3" t="s">
        <v>4</v>
      </c>
      <c r="I4885" s="3" t="s">
        <v>11240</v>
      </c>
      <c r="J4885" s="3" t="s">
        <v>41</v>
      </c>
      <c r="K4885" s="3" t="s">
        <v>459</v>
      </c>
      <c r="L4885" s="3" t="s">
        <v>4</v>
      </c>
      <c r="O4885" s="3" t="s">
        <v>9</v>
      </c>
      <c r="P4885" s="3" t="s">
        <v>4</v>
      </c>
      <c r="Q4885" s="3" t="s">
        <v>10</v>
      </c>
      <c r="V4885" t="str">
        <f t="shared" si="286"/>
        <v>Remove</v>
      </c>
      <c r="W4885"/>
      <c r="X4885"/>
      <c r="Y4885"/>
      <c r="Z4885"/>
      <c r="AA4885"/>
      <c r="AC4885"/>
      <c r="AE4885"/>
    </row>
    <row r="4886" spans="1:31" hidden="1" x14ac:dyDescent="0.3">
      <c r="A4886" s="3">
        <v>3649658040</v>
      </c>
      <c r="B4886" s="3" t="s">
        <v>11241</v>
      </c>
      <c r="C4886" s="3" t="s">
        <v>11241</v>
      </c>
      <c r="D4886" s="3">
        <v>81.717989307368398</v>
      </c>
      <c r="E4886" s="3" t="s">
        <v>11242</v>
      </c>
      <c r="F4886" s="3" t="s">
        <v>18</v>
      </c>
      <c r="G4886" s="3" t="s">
        <v>319</v>
      </c>
      <c r="H4886" s="3" t="s">
        <v>4</v>
      </c>
      <c r="I4886" s="3" t="s">
        <v>11243</v>
      </c>
      <c r="J4886" s="3" t="s">
        <v>18</v>
      </c>
      <c r="K4886" s="3" t="s">
        <v>319</v>
      </c>
      <c r="L4886" s="3" t="s">
        <v>4</v>
      </c>
      <c r="O4886" s="3" t="s">
        <v>9</v>
      </c>
      <c r="P4886" s="3" t="s">
        <v>4</v>
      </c>
      <c r="Q4886" s="3" t="s">
        <v>10</v>
      </c>
      <c r="V4886" t="str">
        <f t="shared" si="286"/>
        <v>Remove</v>
      </c>
      <c r="W4886"/>
      <c r="X4886"/>
      <c r="Y4886"/>
      <c r="Z4886"/>
      <c r="AA4886"/>
      <c r="AC4886"/>
      <c r="AE4886"/>
    </row>
    <row r="4887" spans="1:31" hidden="1" x14ac:dyDescent="0.3">
      <c r="A4887" s="3">
        <v>2775715040</v>
      </c>
      <c r="B4887" s="3" t="s">
        <v>11241</v>
      </c>
      <c r="C4887" s="3" t="s">
        <v>11241</v>
      </c>
      <c r="D4887" s="3">
        <v>166.19778718754301</v>
      </c>
      <c r="E4887" s="3" t="s">
        <v>11244</v>
      </c>
      <c r="F4887" s="3" t="s">
        <v>83</v>
      </c>
      <c r="G4887" s="3" t="s">
        <v>84</v>
      </c>
      <c r="H4887" s="3" t="s">
        <v>107</v>
      </c>
      <c r="I4887" s="3" t="s">
        <v>11245</v>
      </c>
      <c r="J4887" s="3" t="s">
        <v>41</v>
      </c>
      <c r="K4887" s="3" t="s">
        <v>223</v>
      </c>
      <c r="L4887" s="3" t="s">
        <v>107</v>
      </c>
      <c r="O4887" s="3" t="s">
        <v>9</v>
      </c>
      <c r="P4887" s="3" t="s">
        <v>107</v>
      </c>
      <c r="Q4887" s="3" t="s">
        <v>10</v>
      </c>
      <c r="V4887" t="str">
        <f t="shared" si="286"/>
        <v>Remove</v>
      </c>
      <c r="W4887"/>
      <c r="X4887"/>
      <c r="Y4887"/>
      <c r="Z4887"/>
      <c r="AA4887"/>
      <c r="AC4887"/>
      <c r="AE4887"/>
    </row>
    <row r="4888" spans="1:31" hidden="1" x14ac:dyDescent="0.3">
      <c r="A4888" s="3">
        <v>3650157040</v>
      </c>
      <c r="B4888" s="3" t="s">
        <v>11246</v>
      </c>
      <c r="C4888" s="3" t="s">
        <v>11246</v>
      </c>
      <c r="D4888" s="3">
        <v>104.785713216472</v>
      </c>
      <c r="E4888" s="3" t="s">
        <v>11247</v>
      </c>
      <c r="F4888" s="3" t="s">
        <v>6</v>
      </c>
      <c r="G4888" s="3" t="s">
        <v>58</v>
      </c>
      <c r="H4888" s="3" t="s">
        <v>4</v>
      </c>
      <c r="I4888" s="3" t="s">
        <v>11248</v>
      </c>
      <c r="J4888" s="3" t="s">
        <v>62</v>
      </c>
      <c r="K4888" s="3" t="s">
        <v>63</v>
      </c>
      <c r="L4888" s="3" t="s">
        <v>4</v>
      </c>
      <c r="O4888" s="3" t="s">
        <v>9</v>
      </c>
      <c r="P4888" s="3" t="s">
        <v>4</v>
      </c>
      <c r="Q4888" s="3" t="s">
        <v>10</v>
      </c>
      <c r="V4888" t="str">
        <f t="shared" si="286"/>
        <v>Remove</v>
      </c>
      <c r="W4888"/>
      <c r="X4888"/>
      <c r="Y4888"/>
      <c r="Z4888"/>
      <c r="AA4888"/>
      <c r="AC4888"/>
      <c r="AE4888"/>
    </row>
    <row r="4889" spans="1:31" hidden="1" x14ac:dyDescent="0.3">
      <c r="A4889" s="3">
        <v>3612483040</v>
      </c>
      <c r="B4889" s="3" t="s">
        <v>11246</v>
      </c>
      <c r="C4889" s="3" t="s">
        <v>11246</v>
      </c>
      <c r="D4889" s="3">
        <v>896.84909360358097</v>
      </c>
      <c r="E4889" s="3" t="s">
        <v>11249</v>
      </c>
      <c r="F4889" s="3" t="s">
        <v>13</v>
      </c>
      <c r="G4889" s="3" t="s">
        <v>155</v>
      </c>
      <c r="H4889" s="3" t="s">
        <v>4</v>
      </c>
      <c r="I4889" s="3" t="s">
        <v>740</v>
      </c>
      <c r="J4889" s="3" t="s">
        <v>13</v>
      </c>
      <c r="K4889" s="3" t="s">
        <v>65</v>
      </c>
      <c r="L4889" s="3" t="s">
        <v>4</v>
      </c>
      <c r="M4889" s="3" t="s">
        <v>687</v>
      </c>
      <c r="N4889" s="3" t="s">
        <v>10280</v>
      </c>
      <c r="O4889" s="3" t="s">
        <v>9</v>
      </c>
      <c r="P4889" s="3" t="s">
        <v>4</v>
      </c>
      <c r="Q4889" s="3" t="s">
        <v>10</v>
      </c>
      <c r="V4889" t="str">
        <f t="shared" si="286"/>
        <v>Remove</v>
      </c>
      <c r="W4889"/>
      <c r="X4889"/>
      <c r="Y4889"/>
      <c r="Z4889"/>
      <c r="AA4889"/>
      <c r="AC4889"/>
      <c r="AE4889"/>
    </row>
    <row r="4890" spans="1:31" hidden="1" x14ac:dyDescent="0.3">
      <c r="A4890" s="3">
        <v>3655585040</v>
      </c>
      <c r="B4890" s="3" t="s">
        <v>11250</v>
      </c>
      <c r="C4890" s="3" t="s">
        <v>11250</v>
      </c>
      <c r="D4890" s="3">
        <v>73.128099026147794</v>
      </c>
      <c r="E4890" s="3" t="s">
        <v>11251</v>
      </c>
      <c r="F4890" s="3" t="s">
        <v>62</v>
      </c>
      <c r="G4890" s="3" t="s">
        <v>328</v>
      </c>
      <c r="H4890" s="3" t="s">
        <v>49</v>
      </c>
      <c r="I4890" s="3" t="s">
        <v>10026</v>
      </c>
      <c r="J4890" s="3" t="s">
        <v>26</v>
      </c>
      <c r="K4890" s="3" t="s">
        <v>27</v>
      </c>
      <c r="L4890" s="3" t="s">
        <v>49</v>
      </c>
      <c r="M4890" s="3" t="s">
        <v>530</v>
      </c>
      <c r="O4890" s="3" t="s">
        <v>9</v>
      </c>
      <c r="P4890" s="3" t="s">
        <v>49</v>
      </c>
      <c r="Q4890" s="3" t="s">
        <v>10</v>
      </c>
      <c r="V4890" t="str">
        <f t="shared" si="286"/>
        <v>Remove</v>
      </c>
      <c r="W4890"/>
      <c r="X4890"/>
      <c r="Y4890"/>
      <c r="Z4890"/>
      <c r="AA4890"/>
      <c r="AC4890"/>
      <c r="AE4890"/>
    </row>
    <row r="4891" spans="1:31" hidden="1" x14ac:dyDescent="0.3">
      <c r="A4891" s="3">
        <v>3667192040</v>
      </c>
      <c r="B4891" s="3" t="s">
        <v>11252</v>
      </c>
      <c r="C4891" s="3" t="s">
        <v>11252</v>
      </c>
      <c r="D4891" s="3">
        <v>62.989819834326298</v>
      </c>
      <c r="E4891" s="3" t="s">
        <v>11253</v>
      </c>
      <c r="F4891" s="3" t="s">
        <v>83</v>
      </c>
      <c r="G4891" s="3" t="s">
        <v>268</v>
      </c>
      <c r="H4891" s="3" t="s">
        <v>49</v>
      </c>
      <c r="I4891" s="3" t="s">
        <v>11254</v>
      </c>
      <c r="J4891" s="3" t="s">
        <v>83</v>
      </c>
      <c r="K4891" s="3" t="s">
        <v>268</v>
      </c>
      <c r="L4891" s="3" t="s">
        <v>49</v>
      </c>
      <c r="O4891" s="3" t="s">
        <v>9</v>
      </c>
      <c r="P4891" s="3" t="s">
        <v>49</v>
      </c>
      <c r="Q4891" s="3" t="s">
        <v>10</v>
      </c>
      <c r="V4891" t="str">
        <f t="shared" si="286"/>
        <v>Remove</v>
      </c>
      <c r="W4891"/>
      <c r="X4891"/>
      <c r="Y4891"/>
      <c r="Z4891"/>
      <c r="AA4891"/>
      <c r="AC4891"/>
      <c r="AE4891"/>
    </row>
    <row r="4892" spans="1:31" hidden="1" x14ac:dyDescent="0.3">
      <c r="A4892" s="3">
        <v>3653544040</v>
      </c>
      <c r="B4892" s="3" t="s">
        <v>11252</v>
      </c>
      <c r="C4892" s="3" t="s">
        <v>11252</v>
      </c>
      <c r="D4892" s="3">
        <v>84.308825069963007</v>
      </c>
      <c r="E4892" s="3" t="s">
        <v>11255</v>
      </c>
      <c r="F4892" s="3" t="s">
        <v>83</v>
      </c>
      <c r="G4892" s="3" t="s">
        <v>159</v>
      </c>
      <c r="H4892" s="3" t="s">
        <v>4</v>
      </c>
      <c r="I4892" s="3" t="s">
        <v>25</v>
      </c>
      <c r="J4892" s="3" t="s">
        <v>26</v>
      </c>
      <c r="K4892" s="3" t="s">
        <v>27</v>
      </c>
      <c r="L4892" s="3" t="s">
        <v>4</v>
      </c>
      <c r="O4892" s="3" t="s">
        <v>9</v>
      </c>
      <c r="P4892" s="3" t="s">
        <v>4</v>
      </c>
      <c r="Q4892" s="3" t="s">
        <v>10</v>
      </c>
      <c r="V4892" t="str">
        <f t="shared" si="286"/>
        <v>Remove</v>
      </c>
      <c r="W4892"/>
      <c r="X4892"/>
      <c r="Y4892"/>
      <c r="Z4892"/>
      <c r="AA4892"/>
      <c r="AC4892"/>
      <c r="AE4892"/>
    </row>
    <row r="4893" spans="1:31" hidden="1" x14ac:dyDescent="0.3">
      <c r="A4893" s="3">
        <v>3653471040</v>
      </c>
      <c r="B4893" s="3" t="s">
        <v>11252</v>
      </c>
      <c r="C4893" s="3" t="s">
        <v>11252</v>
      </c>
      <c r="D4893" s="3">
        <v>137.38947632082699</v>
      </c>
      <c r="E4893" s="3" t="s">
        <v>11256</v>
      </c>
      <c r="F4893" s="3" t="s">
        <v>26</v>
      </c>
      <c r="G4893" s="3" t="s">
        <v>27</v>
      </c>
      <c r="H4893" s="3" t="s">
        <v>49</v>
      </c>
      <c r="I4893" s="3" t="s">
        <v>11257</v>
      </c>
      <c r="J4893" s="3" t="s">
        <v>23</v>
      </c>
      <c r="K4893" s="3" t="s">
        <v>137</v>
      </c>
      <c r="L4893" s="3" t="s">
        <v>49</v>
      </c>
      <c r="M4893" s="3" t="s">
        <v>4066</v>
      </c>
      <c r="N4893" s="3" t="s">
        <v>530</v>
      </c>
      <c r="O4893" s="3" t="s">
        <v>9</v>
      </c>
      <c r="P4893" s="3" t="s">
        <v>49</v>
      </c>
      <c r="Q4893" s="3" t="s">
        <v>10</v>
      </c>
      <c r="V4893" t="str">
        <f t="shared" si="286"/>
        <v>Remove</v>
      </c>
      <c r="W4893"/>
      <c r="X4893"/>
      <c r="Y4893"/>
      <c r="Z4893"/>
      <c r="AA4893"/>
      <c r="AC4893"/>
      <c r="AE4893"/>
    </row>
    <row r="4894" spans="1:31" hidden="1" x14ac:dyDescent="0.3">
      <c r="A4894" s="3">
        <v>3653611040</v>
      </c>
      <c r="B4894" s="3" t="s">
        <v>11258</v>
      </c>
      <c r="C4894" s="3" t="s">
        <v>11258</v>
      </c>
      <c r="D4894" s="3">
        <v>218</v>
      </c>
      <c r="E4894" s="3" t="s">
        <v>11259</v>
      </c>
      <c r="F4894" s="3" t="s">
        <v>83</v>
      </c>
      <c r="G4894" s="3" t="s">
        <v>121</v>
      </c>
      <c r="H4894" s="3" t="s">
        <v>49</v>
      </c>
      <c r="I4894" s="3" t="s">
        <v>11260</v>
      </c>
      <c r="J4894" s="3" t="s">
        <v>83</v>
      </c>
      <c r="K4894" s="3" t="s">
        <v>121</v>
      </c>
      <c r="L4894" s="3" t="s">
        <v>49</v>
      </c>
      <c r="M4894" s="3" t="s">
        <v>296</v>
      </c>
      <c r="O4894" s="3" t="s">
        <v>9</v>
      </c>
      <c r="P4894" s="3" t="s">
        <v>49</v>
      </c>
      <c r="Q4894" s="3" t="s">
        <v>10</v>
      </c>
      <c r="V4894" t="str">
        <f t="shared" si="286"/>
        <v>Remove</v>
      </c>
      <c r="W4894"/>
      <c r="X4894"/>
      <c r="Y4894"/>
      <c r="Z4894"/>
      <c r="AA4894"/>
      <c r="AC4894"/>
      <c r="AE4894"/>
    </row>
    <row r="4895" spans="1:31" hidden="1" x14ac:dyDescent="0.3">
      <c r="A4895" s="3">
        <v>3652944040</v>
      </c>
      <c r="B4895" s="3" t="s">
        <v>11258</v>
      </c>
      <c r="C4895" s="3" t="s">
        <v>11258</v>
      </c>
      <c r="D4895" s="3">
        <v>61.949265687583399</v>
      </c>
      <c r="E4895" s="3" t="s">
        <v>11261</v>
      </c>
      <c r="F4895" s="3" t="s">
        <v>26</v>
      </c>
      <c r="G4895" s="3" t="s">
        <v>364</v>
      </c>
      <c r="H4895" s="3" t="s">
        <v>49</v>
      </c>
      <c r="I4895" s="3" t="s">
        <v>11262</v>
      </c>
      <c r="J4895" s="3" t="s">
        <v>26</v>
      </c>
      <c r="K4895" s="3" t="s">
        <v>364</v>
      </c>
      <c r="L4895" s="3" t="s">
        <v>49</v>
      </c>
      <c r="M4895" s="3" t="s">
        <v>613</v>
      </c>
      <c r="N4895" s="3" t="s">
        <v>283</v>
      </c>
      <c r="O4895" s="3" t="s">
        <v>9</v>
      </c>
      <c r="P4895" s="3" t="s">
        <v>49</v>
      </c>
      <c r="Q4895" s="3" t="s">
        <v>10</v>
      </c>
      <c r="V4895" t="str">
        <f t="shared" si="286"/>
        <v>Remove</v>
      </c>
      <c r="W4895"/>
      <c r="X4895"/>
      <c r="Y4895"/>
      <c r="Z4895"/>
      <c r="AA4895"/>
      <c r="AC4895"/>
      <c r="AE4895"/>
    </row>
    <row r="4896" spans="1:31" hidden="1" x14ac:dyDescent="0.3">
      <c r="A4896" s="3">
        <v>3652777040</v>
      </c>
      <c r="B4896" s="3" t="s">
        <v>11258</v>
      </c>
      <c r="C4896" s="3" t="s">
        <v>11258</v>
      </c>
      <c r="D4896" s="3">
        <v>1045.2555989407999</v>
      </c>
      <c r="E4896" s="3" t="s">
        <v>11263</v>
      </c>
      <c r="F4896" s="3" t="s">
        <v>26</v>
      </c>
      <c r="G4896" s="3" t="s">
        <v>27</v>
      </c>
      <c r="H4896" s="3" t="s">
        <v>4</v>
      </c>
      <c r="I4896" s="3" t="s">
        <v>11264</v>
      </c>
      <c r="J4896" s="3" t="s">
        <v>26</v>
      </c>
      <c r="K4896" s="3" t="s">
        <v>27</v>
      </c>
      <c r="L4896" s="3" t="s">
        <v>28</v>
      </c>
      <c r="O4896" s="3" t="s">
        <v>9</v>
      </c>
      <c r="P4896" s="3" t="s">
        <v>4</v>
      </c>
      <c r="Q4896" s="3" t="s">
        <v>10</v>
      </c>
      <c r="V4896" t="str">
        <f t="shared" si="286"/>
        <v>Remove</v>
      </c>
      <c r="W4896"/>
      <c r="X4896"/>
      <c r="Y4896"/>
      <c r="Z4896"/>
      <c r="AA4896"/>
      <c r="AC4896"/>
      <c r="AE4896"/>
    </row>
    <row r="4897" spans="1:31" hidden="1" x14ac:dyDescent="0.3">
      <c r="A4897" s="3">
        <v>3652422040</v>
      </c>
      <c r="B4897" s="3" t="s">
        <v>11258</v>
      </c>
      <c r="C4897" s="3" t="s">
        <v>11258</v>
      </c>
      <c r="D4897" s="3">
        <v>120</v>
      </c>
      <c r="E4897" s="3" t="s">
        <v>11265</v>
      </c>
      <c r="F4897" s="3" t="s">
        <v>83</v>
      </c>
      <c r="G4897" s="3" t="s">
        <v>84</v>
      </c>
      <c r="H4897" s="3" t="s">
        <v>49</v>
      </c>
      <c r="I4897" s="3" t="s">
        <v>11266</v>
      </c>
      <c r="J4897" s="3" t="s">
        <v>83</v>
      </c>
      <c r="K4897" s="3" t="s">
        <v>84</v>
      </c>
      <c r="L4897" s="3" t="s">
        <v>49</v>
      </c>
      <c r="M4897" s="3" t="s">
        <v>168</v>
      </c>
      <c r="N4897" s="3" t="s">
        <v>9874</v>
      </c>
      <c r="O4897" s="3" t="s">
        <v>9</v>
      </c>
      <c r="P4897" s="3" t="s">
        <v>49</v>
      </c>
      <c r="Q4897" s="3" t="s">
        <v>10</v>
      </c>
      <c r="V4897" t="str">
        <f t="shared" si="286"/>
        <v>Remove</v>
      </c>
      <c r="W4897"/>
      <c r="X4897"/>
      <c r="Y4897"/>
      <c r="Z4897"/>
      <c r="AA4897"/>
      <c r="AC4897"/>
      <c r="AE4897"/>
    </row>
    <row r="4898" spans="1:31" hidden="1" x14ac:dyDescent="0.3">
      <c r="A4898" s="3">
        <v>3652208040</v>
      </c>
      <c r="B4898" s="3" t="s">
        <v>11258</v>
      </c>
      <c r="C4898" s="3" t="s">
        <v>11258</v>
      </c>
      <c r="D4898" s="3">
        <v>100.144816959143</v>
      </c>
      <c r="E4898" s="3" t="s">
        <v>11267</v>
      </c>
      <c r="F4898" s="3" t="s">
        <v>13</v>
      </c>
      <c r="G4898" s="3" t="s">
        <v>14</v>
      </c>
      <c r="H4898" s="3" t="s">
        <v>4</v>
      </c>
      <c r="I4898" s="3" t="s">
        <v>25</v>
      </c>
      <c r="J4898" s="3" t="s">
        <v>26</v>
      </c>
      <c r="K4898" s="3" t="s">
        <v>27</v>
      </c>
      <c r="L4898" s="3" t="s">
        <v>4</v>
      </c>
      <c r="O4898" s="3" t="s">
        <v>9</v>
      </c>
      <c r="P4898" s="3" t="s">
        <v>4</v>
      </c>
      <c r="Q4898" s="3" t="s">
        <v>10</v>
      </c>
      <c r="V4898" t="str">
        <f t="shared" si="286"/>
        <v>Remove</v>
      </c>
      <c r="W4898"/>
      <c r="X4898"/>
      <c r="Y4898"/>
      <c r="Z4898"/>
      <c r="AA4898"/>
      <c r="AC4898"/>
      <c r="AE4898"/>
    </row>
    <row r="4899" spans="1:31" hidden="1" x14ac:dyDescent="0.3">
      <c r="A4899" s="3">
        <v>3653332040</v>
      </c>
      <c r="B4899" s="3" t="s">
        <v>10830</v>
      </c>
      <c r="C4899" s="3" t="s">
        <v>10830</v>
      </c>
      <c r="D4899" s="3">
        <v>72.258227923538797</v>
      </c>
      <c r="E4899" s="3" t="s">
        <v>11268</v>
      </c>
      <c r="F4899" s="3" t="s">
        <v>26</v>
      </c>
      <c r="G4899" s="3" t="s">
        <v>27</v>
      </c>
      <c r="H4899" s="3" t="s">
        <v>4</v>
      </c>
      <c r="I4899" s="3" t="s">
        <v>9949</v>
      </c>
      <c r="J4899" s="3" t="s">
        <v>26</v>
      </c>
      <c r="K4899" s="3" t="s">
        <v>72</v>
      </c>
      <c r="L4899" s="3" t="s">
        <v>4</v>
      </c>
      <c r="O4899" s="3" t="s">
        <v>9</v>
      </c>
      <c r="P4899" s="3" t="s">
        <v>4</v>
      </c>
      <c r="Q4899" s="3" t="s">
        <v>10</v>
      </c>
      <c r="V4899" t="str">
        <f t="shared" si="286"/>
        <v>Remove</v>
      </c>
      <c r="W4899"/>
      <c r="X4899"/>
      <c r="Y4899"/>
      <c r="Z4899"/>
      <c r="AA4899"/>
      <c r="AC4899"/>
      <c r="AE4899"/>
    </row>
    <row r="4900" spans="1:31" hidden="1" x14ac:dyDescent="0.3">
      <c r="A4900" s="3">
        <v>3656805040</v>
      </c>
      <c r="B4900" s="3" t="s">
        <v>11269</v>
      </c>
      <c r="C4900" s="3" t="s">
        <v>11270</v>
      </c>
      <c r="D4900" s="3">
        <v>84.299316783627603</v>
      </c>
      <c r="E4900" s="3" t="s">
        <v>11271</v>
      </c>
      <c r="F4900" s="3" t="s">
        <v>191</v>
      </c>
      <c r="G4900" s="3" t="s">
        <v>1178</v>
      </c>
      <c r="H4900" s="3" t="s">
        <v>4</v>
      </c>
      <c r="I4900" s="3" t="s">
        <v>11272</v>
      </c>
      <c r="J4900" s="3" t="s">
        <v>23</v>
      </c>
      <c r="K4900" s="3" t="s">
        <v>137</v>
      </c>
      <c r="L4900" s="3" t="s">
        <v>4</v>
      </c>
      <c r="N4900" s="3" t="s">
        <v>3859</v>
      </c>
      <c r="O4900" s="3" t="s">
        <v>9</v>
      </c>
      <c r="P4900" s="3" t="s">
        <v>4</v>
      </c>
      <c r="Q4900" s="3" t="s">
        <v>10</v>
      </c>
      <c r="V4900" t="str">
        <f t="shared" si="286"/>
        <v>Remove</v>
      </c>
      <c r="W4900"/>
      <c r="X4900"/>
      <c r="Y4900"/>
      <c r="Z4900"/>
      <c r="AA4900"/>
      <c r="AC4900"/>
      <c r="AE4900"/>
    </row>
    <row r="4901" spans="1:31" hidden="1" x14ac:dyDescent="0.3">
      <c r="A4901" s="3">
        <v>3654682040</v>
      </c>
      <c r="B4901" s="3" t="s">
        <v>11269</v>
      </c>
      <c r="C4901" s="3" t="s">
        <v>11269</v>
      </c>
      <c r="D4901" s="3">
        <v>285</v>
      </c>
      <c r="E4901" s="3" t="s">
        <v>11273</v>
      </c>
      <c r="F4901" s="3" t="s">
        <v>83</v>
      </c>
      <c r="G4901" s="3" t="s">
        <v>84</v>
      </c>
      <c r="H4901" s="3" t="s">
        <v>107</v>
      </c>
      <c r="I4901" s="3" t="s">
        <v>11274</v>
      </c>
      <c r="J4901" s="3" t="s">
        <v>83</v>
      </c>
      <c r="K4901" s="3" t="s">
        <v>84</v>
      </c>
      <c r="L4901" s="3" t="s">
        <v>107</v>
      </c>
      <c r="N4901" s="3" t="s">
        <v>4592</v>
      </c>
      <c r="O4901" s="3" t="s">
        <v>9</v>
      </c>
      <c r="P4901" s="3" t="s">
        <v>107</v>
      </c>
      <c r="Q4901" s="3" t="s">
        <v>10</v>
      </c>
      <c r="V4901" t="str">
        <f t="shared" si="286"/>
        <v>Remove</v>
      </c>
      <c r="W4901"/>
      <c r="X4901"/>
      <c r="Y4901"/>
      <c r="Z4901"/>
      <c r="AA4901"/>
      <c r="AC4901"/>
      <c r="AE4901"/>
    </row>
    <row r="4902" spans="1:31" hidden="1" x14ac:dyDescent="0.3">
      <c r="A4902" s="3">
        <v>3653885040</v>
      </c>
      <c r="B4902" s="3" t="s">
        <v>11269</v>
      </c>
      <c r="C4902" s="3" t="s">
        <v>11269</v>
      </c>
      <c r="D4902" s="3">
        <v>447.19674567785398</v>
      </c>
      <c r="E4902" s="3" t="s">
        <v>11275</v>
      </c>
      <c r="F4902" s="3" t="s">
        <v>13</v>
      </c>
      <c r="G4902" s="3" t="s">
        <v>155</v>
      </c>
      <c r="H4902" s="3" t="s">
        <v>4</v>
      </c>
      <c r="I4902" s="3" t="s">
        <v>11276</v>
      </c>
      <c r="J4902" s="3" t="s">
        <v>98</v>
      </c>
      <c r="K4902" s="3" t="s">
        <v>99</v>
      </c>
      <c r="L4902" s="3" t="s">
        <v>4</v>
      </c>
      <c r="N4902" s="3" t="s">
        <v>59</v>
      </c>
      <c r="O4902" s="3" t="s">
        <v>9</v>
      </c>
      <c r="P4902" s="3" t="s">
        <v>4</v>
      </c>
      <c r="Q4902" s="3" t="s">
        <v>10</v>
      </c>
      <c r="V4902" t="str">
        <f t="shared" si="286"/>
        <v>Remove</v>
      </c>
      <c r="W4902"/>
      <c r="X4902"/>
      <c r="Y4902"/>
      <c r="Z4902"/>
      <c r="AA4902"/>
      <c r="AC4902"/>
      <c r="AE4902"/>
    </row>
    <row r="4903" spans="1:31" hidden="1" x14ac:dyDescent="0.3">
      <c r="A4903" s="3">
        <v>3653752040</v>
      </c>
      <c r="B4903" s="3" t="s">
        <v>11269</v>
      </c>
      <c r="C4903" s="3" t="s">
        <v>11269</v>
      </c>
      <c r="D4903" s="3">
        <v>590.99844877990597</v>
      </c>
      <c r="E4903" s="3" t="s">
        <v>11277</v>
      </c>
      <c r="F4903" s="3" t="s">
        <v>26</v>
      </c>
      <c r="G4903" s="3" t="s">
        <v>27</v>
      </c>
      <c r="H4903" s="3" t="s">
        <v>4</v>
      </c>
      <c r="I4903" s="3" t="s">
        <v>2971</v>
      </c>
      <c r="J4903" s="3" t="s">
        <v>83</v>
      </c>
      <c r="K4903" s="3" t="s">
        <v>159</v>
      </c>
      <c r="L4903" s="3" t="s">
        <v>4</v>
      </c>
      <c r="O4903" s="3" t="s">
        <v>9</v>
      </c>
      <c r="P4903" s="3" t="s">
        <v>4</v>
      </c>
      <c r="Q4903" s="3" t="s">
        <v>10</v>
      </c>
      <c r="V4903" t="str">
        <f t="shared" si="286"/>
        <v>Remove</v>
      </c>
      <c r="W4903"/>
      <c r="X4903"/>
      <c r="Y4903"/>
      <c r="Z4903"/>
      <c r="AA4903"/>
      <c r="AC4903"/>
      <c r="AE4903"/>
    </row>
    <row r="4904" spans="1:31" hidden="1" x14ac:dyDescent="0.3">
      <c r="A4904" s="3">
        <v>3653172040</v>
      </c>
      <c r="B4904" s="3" t="s">
        <v>11269</v>
      </c>
      <c r="C4904" s="3" t="s">
        <v>11269</v>
      </c>
      <c r="D4904" s="3">
        <v>298.31155658970198</v>
      </c>
      <c r="E4904" s="3" t="s">
        <v>11278</v>
      </c>
      <c r="F4904" s="3" t="s">
        <v>26</v>
      </c>
      <c r="G4904" s="3" t="s">
        <v>27</v>
      </c>
      <c r="H4904" s="3" t="s">
        <v>4</v>
      </c>
      <c r="I4904" s="3" t="s">
        <v>11279</v>
      </c>
      <c r="J4904" s="3" t="s">
        <v>23</v>
      </c>
      <c r="K4904" s="3" t="s">
        <v>137</v>
      </c>
      <c r="L4904" s="3" t="s">
        <v>4</v>
      </c>
      <c r="N4904" s="3" t="s">
        <v>6710</v>
      </c>
      <c r="O4904" s="3" t="s">
        <v>9</v>
      </c>
      <c r="P4904" s="3" t="s">
        <v>4</v>
      </c>
      <c r="Q4904" s="3" t="s">
        <v>10</v>
      </c>
      <c r="V4904" t="str">
        <f t="shared" si="286"/>
        <v>Remove</v>
      </c>
      <c r="W4904"/>
      <c r="X4904"/>
      <c r="Y4904"/>
      <c r="Z4904"/>
      <c r="AA4904"/>
      <c r="AC4904"/>
      <c r="AE4904"/>
    </row>
    <row r="4905" spans="1:31" hidden="1" x14ac:dyDescent="0.3">
      <c r="A4905" s="3">
        <v>3622195040</v>
      </c>
      <c r="B4905" s="3" t="s">
        <v>11269</v>
      </c>
      <c r="C4905" s="3" t="s">
        <v>11269</v>
      </c>
      <c r="D4905" s="3">
        <v>109.380854364298</v>
      </c>
      <c r="E4905" s="3" t="s">
        <v>11280</v>
      </c>
      <c r="F4905" s="3" t="s">
        <v>13</v>
      </c>
      <c r="G4905" s="3" t="s">
        <v>74</v>
      </c>
      <c r="H4905" s="3" t="s">
        <v>4</v>
      </c>
      <c r="I4905" s="3" t="s">
        <v>11281</v>
      </c>
      <c r="J4905" s="3" t="s">
        <v>13</v>
      </c>
      <c r="K4905" s="3" t="s">
        <v>56</v>
      </c>
      <c r="L4905" s="3" t="s">
        <v>4</v>
      </c>
      <c r="O4905" s="3" t="s">
        <v>9</v>
      </c>
      <c r="P4905" s="3" t="s">
        <v>4</v>
      </c>
      <c r="Q4905" s="3" t="s">
        <v>10</v>
      </c>
      <c r="V4905" t="str">
        <f t="shared" si="286"/>
        <v>Remove</v>
      </c>
      <c r="W4905"/>
      <c r="X4905"/>
      <c r="Y4905"/>
      <c r="Z4905"/>
      <c r="AA4905"/>
      <c r="AC4905"/>
      <c r="AE4905"/>
    </row>
    <row r="4906" spans="1:31" hidden="1" x14ac:dyDescent="0.3">
      <c r="A4906" s="3">
        <v>3656502040</v>
      </c>
      <c r="B4906" s="3" t="s">
        <v>11282</v>
      </c>
      <c r="C4906" s="3" t="s">
        <v>11282</v>
      </c>
      <c r="D4906" s="3">
        <v>445.904368376462</v>
      </c>
      <c r="E4906" s="3" t="s">
        <v>11283</v>
      </c>
      <c r="F4906" s="3" t="s">
        <v>41</v>
      </c>
      <c r="G4906" s="3" t="s">
        <v>144</v>
      </c>
      <c r="H4906" s="3" t="s">
        <v>4</v>
      </c>
      <c r="I4906" s="3" t="s">
        <v>11284</v>
      </c>
      <c r="J4906" s="3" t="s">
        <v>41</v>
      </c>
      <c r="K4906" s="3" t="s">
        <v>144</v>
      </c>
      <c r="L4906" s="3" t="s">
        <v>4</v>
      </c>
      <c r="O4906" s="3" t="s">
        <v>9</v>
      </c>
      <c r="P4906" s="3" t="s">
        <v>4</v>
      </c>
      <c r="Q4906" s="3" t="s">
        <v>10</v>
      </c>
      <c r="V4906" t="str">
        <f t="shared" si="286"/>
        <v>Remove</v>
      </c>
      <c r="W4906"/>
      <c r="X4906"/>
      <c r="Y4906"/>
      <c r="Z4906"/>
      <c r="AA4906"/>
      <c r="AC4906"/>
      <c r="AE4906"/>
    </row>
    <row r="4907" spans="1:31" hidden="1" x14ac:dyDescent="0.3">
      <c r="A4907" s="3">
        <v>3654836040</v>
      </c>
      <c r="B4907" s="3" t="s">
        <v>11282</v>
      </c>
      <c r="C4907" s="3" t="s">
        <v>11285</v>
      </c>
      <c r="D4907" s="3">
        <v>1735.8450931810801</v>
      </c>
      <c r="E4907" s="3" t="s">
        <v>11286</v>
      </c>
      <c r="F4907" s="3" t="s">
        <v>13</v>
      </c>
      <c r="G4907" s="3" t="s">
        <v>74</v>
      </c>
      <c r="H4907" s="3" t="s">
        <v>4</v>
      </c>
      <c r="I4907" s="3" t="s">
        <v>11287</v>
      </c>
      <c r="J4907" s="3" t="s">
        <v>6</v>
      </c>
      <c r="K4907" s="3" t="s">
        <v>79</v>
      </c>
      <c r="L4907" s="3" t="s">
        <v>4</v>
      </c>
      <c r="M4907" s="3" t="s">
        <v>1514</v>
      </c>
      <c r="N4907" s="3" t="s">
        <v>9217</v>
      </c>
      <c r="O4907" s="3" t="s">
        <v>9</v>
      </c>
      <c r="P4907" s="3" t="s">
        <v>4</v>
      </c>
      <c r="Q4907" s="3" t="s">
        <v>10</v>
      </c>
      <c r="V4907" t="str">
        <f t="shared" si="286"/>
        <v>Remove</v>
      </c>
      <c r="W4907"/>
      <c r="X4907"/>
      <c r="Y4907"/>
      <c r="Z4907"/>
      <c r="AA4907"/>
      <c r="AC4907"/>
      <c r="AE4907"/>
    </row>
    <row r="4908" spans="1:31" ht="28.8" x14ac:dyDescent="0.3">
      <c r="A4908" s="3">
        <v>3655623040</v>
      </c>
      <c r="B4908" s="3" t="s">
        <v>10744</v>
      </c>
      <c r="C4908" s="3" t="s">
        <v>10744</v>
      </c>
      <c r="D4908" s="3">
        <v>164.277777777778</v>
      </c>
      <c r="E4908" s="3" t="s">
        <v>11288</v>
      </c>
      <c r="F4908" s="3" t="s">
        <v>13</v>
      </c>
      <c r="G4908" s="3" t="s">
        <v>65</v>
      </c>
      <c r="H4908" s="3" t="s">
        <v>16004</v>
      </c>
      <c r="I4908" s="3" t="s">
        <v>4628</v>
      </c>
      <c r="J4908" s="3" t="s">
        <v>13</v>
      </c>
      <c r="K4908" s="3" t="s">
        <v>65</v>
      </c>
      <c r="L4908" s="3" t="s">
        <v>28</v>
      </c>
      <c r="M4908" s="3" t="s">
        <v>1002</v>
      </c>
      <c r="N4908" s="3" t="s">
        <v>11289</v>
      </c>
      <c r="O4908" s="3" t="s">
        <v>9</v>
      </c>
      <c r="P4908" s="3" t="s">
        <v>4</v>
      </c>
      <c r="Q4908" s="3" t="s">
        <v>10</v>
      </c>
      <c r="R4908" s="2" t="s">
        <v>28</v>
      </c>
      <c r="S4908" s="3">
        <v>19.05</v>
      </c>
      <c r="T4908" s="3">
        <v>20.51</v>
      </c>
      <c r="U4908" s="3">
        <v>33</v>
      </c>
      <c r="V4908" s="3" t="str">
        <f t="shared" si="286"/>
        <v>Keep</v>
      </c>
      <c r="W4908" s="2" t="str">
        <f>MID(B4908, 5, 11)</f>
        <v>Oct 30 2020</v>
      </c>
      <c r="X4908" s="3">
        <f t="shared" ref="X4908" si="290">VALUE(RIGHT(W4908,4))</f>
        <v>2020</v>
      </c>
      <c r="Y4908" s="2" t="str">
        <f>H4908&amp;X4908</f>
        <v>china2020</v>
      </c>
      <c r="Z4908" s="1" t="s">
        <v>16104</v>
      </c>
      <c r="AA4908" s="1">
        <f>IFERROR(VLOOKUP(Z4908, RISKSHEET!$A$2:$G$1000, 4, FALSE), "Missing")</f>
        <v>-0.102505102753639</v>
      </c>
      <c r="AB4908">
        <f>IFERROR(VLOOKUP(Z4908, RISKSHEET!$A$2:$G$1000, 5, FALSE), "Missing")</f>
        <v>-0.47412785887718201</v>
      </c>
      <c r="AC4908" s="1">
        <f>IFERROR(VLOOKUP(Z4908, RISKSHEET!$A$2:$G$1000, 6, FALSE), "Missing")</f>
        <v>0.64397168159484897</v>
      </c>
      <c r="AD4908" t="str">
        <f>_xlfn.XLOOKUP(Z4908, CREDITRATING!I:I, CREDITRATING!E:E, "Missing")</f>
        <v>A+</v>
      </c>
      <c r="AE4908" s="1">
        <f>_xlfn.XLOOKUP(Z4908, CREDITRATING!I:I, CREDITRATING!F:F, "Missing")</f>
        <v>5</v>
      </c>
    </row>
    <row r="4909" spans="1:31" hidden="1" x14ac:dyDescent="0.3">
      <c r="A4909" s="3">
        <v>3655162040</v>
      </c>
      <c r="B4909" s="3" t="s">
        <v>10744</v>
      </c>
      <c r="C4909" s="3" t="s">
        <v>10744</v>
      </c>
      <c r="D4909" s="3">
        <v>1016.27000134463</v>
      </c>
      <c r="E4909" s="3" t="s">
        <v>11290</v>
      </c>
      <c r="F4909" s="3" t="s">
        <v>98</v>
      </c>
      <c r="G4909" s="3" t="s">
        <v>2272</v>
      </c>
      <c r="H4909" s="3" t="s">
        <v>107</v>
      </c>
      <c r="I4909" s="3" t="s">
        <v>25</v>
      </c>
      <c r="J4909" s="3" t="s">
        <v>26</v>
      </c>
      <c r="K4909" s="3" t="s">
        <v>27</v>
      </c>
      <c r="L4909" s="3" t="s">
        <v>2845</v>
      </c>
      <c r="N4909" s="3" t="s">
        <v>7907</v>
      </c>
      <c r="O4909" s="3" t="s">
        <v>9</v>
      </c>
      <c r="P4909" s="3" t="s">
        <v>107</v>
      </c>
      <c r="Q4909" s="3" t="s">
        <v>10</v>
      </c>
      <c r="R4909" s="2" t="s">
        <v>1628</v>
      </c>
      <c r="V4909" t="str">
        <f t="shared" si="286"/>
        <v>Remove</v>
      </c>
      <c r="W4909"/>
      <c r="X4909"/>
      <c r="Y4909"/>
      <c r="Z4909"/>
      <c r="AA4909"/>
      <c r="AC4909"/>
      <c r="AE4909"/>
    </row>
    <row r="4910" spans="1:31" hidden="1" x14ac:dyDescent="0.3">
      <c r="A4910" s="3">
        <v>3654929040</v>
      </c>
      <c r="B4910" s="3" t="s">
        <v>10744</v>
      </c>
      <c r="C4910" s="3" t="s">
        <v>10744</v>
      </c>
      <c r="D4910" s="3">
        <v>82.052278820375406</v>
      </c>
      <c r="E4910" s="3" t="s">
        <v>11291</v>
      </c>
      <c r="F4910" s="3" t="s">
        <v>13</v>
      </c>
      <c r="G4910" s="3" t="s">
        <v>74</v>
      </c>
      <c r="H4910" s="3" t="s">
        <v>4</v>
      </c>
      <c r="I4910" s="3" t="s">
        <v>25</v>
      </c>
      <c r="J4910" s="3" t="s">
        <v>26</v>
      </c>
      <c r="K4910" s="3" t="s">
        <v>27</v>
      </c>
      <c r="L4910" s="3" t="s">
        <v>4</v>
      </c>
      <c r="O4910" s="3" t="s">
        <v>9</v>
      </c>
      <c r="P4910" s="3" t="s">
        <v>4</v>
      </c>
      <c r="Q4910" s="3" t="s">
        <v>10</v>
      </c>
      <c r="V4910" t="str">
        <f t="shared" si="286"/>
        <v>Remove</v>
      </c>
      <c r="W4910"/>
      <c r="X4910"/>
      <c r="Y4910"/>
      <c r="Z4910"/>
      <c r="AA4910"/>
      <c r="AC4910"/>
      <c r="AE4910"/>
    </row>
    <row r="4911" spans="1:31" hidden="1" x14ac:dyDescent="0.3">
      <c r="A4911" s="3">
        <v>3654830040</v>
      </c>
      <c r="B4911" s="3" t="s">
        <v>10744</v>
      </c>
      <c r="C4911" s="3" t="s">
        <v>10744</v>
      </c>
      <c r="D4911" s="3">
        <v>104.71551980935401</v>
      </c>
      <c r="E4911" s="3" t="s">
        <v>11292</v>
      </c>
      <c r="F4911" s="3" t="s">
        <v>26</v>
      </c>
      <c r="G4911" s="3" t="s">
        <v>612</v>
      </c>
      <c r="H4911" s="3" t="s">
        <v>4</v>
      </c>
      <c r="I4911" s="3" t="s">
        <v>11293</v>
      </c>
      <c r="J4911" s="3" t="s">
        <v>26</v>
      </c>
      <c r="K4911" s="3" t="s">
        <v>27</v>
      </c>
      <c r="L4911" s="3" t="s">
        <v>4</v>
      </c>
      <c r="O4911" s="3" t="s">
        <v>9</v>
      </c>
      <c r="P4911" s="3" t="s">
        <v>4</v>
      </c>
      <c r="Q4911" s="3" t="s">
        <v>10</v>
      </c>
      <c r="V4911" t="str">
        <f t="shared" si="286"/>
        <v>Remove</v>
      </c>
      <c r="W4911"/>
      <c r="X4911"/>
      <c r="Y4911"/>
      <c r="Z4911"/>
      <c r="AA4911"/>
      <c r="AC4911"/>
      <c r="AE4911"/>
    </row>
    <row r="4912" spans="1:31" hidden="1" x14ac:dyDescent="0.3">
      <c r="A4912" s="3">
        <v>3654354040</v>
      </c>
      <c r="B4912" s="3" t="s">
        <v>10744</v>
      </c>
      <c r="C4912" s="3" t="s">
        <v>11294</v>
      </c>
      <c r="D4912" s="3">
        <v>90.413762287756896</v>
      </c>
      <c r="E4912" s="3" t="s">
        <v>11295</v>
      </c>
      <c r="F4912" s="3" t="s">
        <v>13</v>
      </c>
      <c r="G4912" s="3" t="s">
        <v>74</v>
      </c>
      <c r="H4912" s="3" t="s">
        <v>4</v>
      </c>
      <c r="I4912" s="3" t="s">
        <v>11296</v>
      </c>
      <c r="J4912" s="3" t="s">
        <v>13</v>
      </c>
      <c r="K4912" s="3" t="s">
        <v>96</v>
      </c>
      <c r="L4912" s="3" t="s">
        <v>4</v>
      </c>
      <c r="N4912" s="3" t="s">
        <v>469</v>
      </c>
      <c r="O4912" s="3" t="s">
        <v>9</v>
      </c>
      <c r="P4912" s="3" t="s">
        <v>4</v>
      </c>
      <c r="Q4912" s="3" t="s">
        <v>10</v>
      </c>
      <c r="V4912" t="str">
        <f t="shared" si="286"/>
        <v>Remove</v>
      </c>
      <c r="W4912"/>
      <c r="X4912"/>
      <c r="Y4912"/>
      <c r="Z4912"/>
      <c r="AA4912"/>
      <c r="AC4912"/>
      <c r="AE4912"/>
    </row>
    <row r="4913" spans="1:31" hidden="1" x14ac:dyDescent="0.3">
      <c r="A4913" s="3">
        <v>3659667040</v>
      </c>
      <c r="B4913" s="3" t="s">
        <v>11297</v>
      </c>
      <c r="C4913" s="3" t="s">
        <v>11297</v>
      </c>
      <c r="D4913" s="3">
        <v>144.32491885076601</v>
      </c>
      <c r="E4913" s="3" t="s">
        <v>11298</v>
      </c>
      <c r="F4913" s="3" t="s">
        <v>38</v>
      </c>
      <c r="G4913" s="3" t="s">
        <v>11299</v>
      </c>
      <c r="H4913" s="3" t="s">
        <v>107</v>
      </c>
      <c r="I4913" s="3" t="s">
        <v>7947</v>
      </c>
      <c r="J4913" s="3" t="s">
        <v>6</v>
      </c>
      <c r="K4913" s="3" t="s">
        <v>234</v>
      </c>
      <c r="L4913" s="3" t="s">
        <v>107</v>
      </c>
      <c r="O4913" s="3" t="s">
        <v>9</v>
      </c>
      <c r="P4913" s="3" t="s">
        <v>107</v>
      </c>
      <c r="Q4913" s="3" t="s">
        <v>10</v>
      </c>
      <c r="V4913" t="str">
        <f t="shared" si="286"/>
        <v>Remove</v>
      </c>
      <c r="W4913"/>
      <c r="X4913"/>
      <c r="Y4913"/>
      <c r="Z4913"/>
      <c r="AA4913"/>
      <c r="AC4913"/>
      <c r="AE4913"/>
    </row>
    <row r="4914" spans="1:31" hidden="1" x14ac:dyDescent="0.3">
      <c r="A4914" s="3">
        <v>3655873040</v>
      </c>
      <c r="B4914" s="3" t="s">
        <v>11297</v>
      </c>
      <c r="C4914" s="3" t="s">
        <v>11300</v>
      </c>
      <c r="D4914" s="3">
        <v>1174.78349622665</v>
      </c>
      <c r="E4914" s="3" t="s">
        <v>11301</v>
      </c>
      <c r="F4914" s="3" t="s">
        <v>83</v>
      </c>
      <c r="G4914" s="3" t="s">
        <v>84</v>
      </c>
      <c r="H4914" s="3" t="s">
        <v>4</v>
      </c>
      <c r="I4914" s="3" t="s">
        <v>11302</v>
      </c>
      <c r="J4914" s="3" t="s">
        <v>83</v>
      </c>
      <c r="K4914" s="3" t="s">
        <v>84</v>
      </c>
      <c r="L4914" s="3" t="s">
        <v>4</v>
      </c>
      <c r="N4914" s="3" t="s">
        <v>11303</v>
      </c>
      <c r="O4914" s="3" t="s">
        <v>9</v>
      </c>
      <c r="P4914" s="3" t="s">
        <v>4</v>
      </c>
      <c r="Q4914" s="3" t="s">
        <v>10</v>
      </c>
      <c r="V4914" t="str">
        <f t="shared" si="286"/>
        <v>Remove</v>
      </c>
      <c r="W4914"/>
      <c r="X4914"/>
      <c r="Y4914"/>
      <c r="Z4914"/>
      <c r="AA4914"/>
      <c r="AC4914"/>
      <c r="AE4914"/>
    </row>
    <row r="4915" spans="1:31" hidden="1" x14ac:dyDescent="0.3">
      <c r="A4915" s="3">
        <v>3657050040</v>
      </c>
      <c r="B4915" s="3" t="s">
        <v>11304</v>
      </c>
      <c r="C4915" s="3" t="s">
        <v>11304</v>
      </c>
      <c r="D4915" s="3">
        <v>67.840139312146306</v>
      </c>
      <c r="E4915" s="3" t="s">
        <v>11305</v>
      </c>
      <c r="F4915" s="3" t="s">
        <v>2</v>
      </c>
      <c r="G4915" s="3" t="s">
        <v>282</v>
      </c>
      <c r="H4915" s="3" t="s">
        <v>49</v>
      </c>
      <c r="I4915" s="3" t="s">
        <v>11306</v>
      </c>
      <c r="J4915" s="3" t="s">
        <v>2</v>
      </c>
      <c r="K4915" s="3" t="s">
        <v>282</v>
      </c>
      <c r="L4915" s="3" t="s">
        <v>49</v>
      </c>
      <c r="M4915" s="3" t="s">
        <v>1583</v>
      </c>
      <c r="O4915" s="3" t="s">
        <v>9</v>
      </c>
      <c r="P4915" s="3" t="s">
        <v>49</v>
      </c>
      <c r="Q4915" s="3" t="s">
        <v>10</v>
      </c>
      <c r="V4915" t="str">
        <f t="shared" si="286"/>
        <v>Remove</v>
      </c>
      <c r="W4915"/>
      <c r="X4915"/>
      <c r="Y4915"/>
      <c r="Z4915"/>
      <c r="AA4915"/>
      <c r="AC4915"/>
      <c r="AE4915"/>
    </row>
    <row r="4916" spans="1:31" hidden="1" x14ac:dyDescent="0.3">
      <c r="A4916" s="3">
        <v>3656141040</v>
      </c>
      <c r="B4916" s="3" t="s">
        <v>11304</v>
      </c>
      <c r="C4916" s="3" t="s">
        <v>11307</v>
      </c>
      <c r="D4916" s="3">
        <v>95.760689476964203</v>
      </c>
      <c r="E4916" s="3" t="s">
        <v>11308</v>
      </c>
      <c r="F4916" s="3" t="s">
        <v>6</v>
      </c>
      <c r="G4916" s="3" t="s">
        <v>7</v>
      </c>
      <c r="H4916" s="3" t="s">
        <v>4</v>
      </c>
      <c r="I4916" s="3" t="s">
        <v>25</v>
      </c>
      <c r="J4916" s="3" t="s">
        <v>26</v>
      </c>
      <c r="K4916" s="3" t="s">
        <v>27</v>
      </c>
      <c r="L4916" s="3" t="s">
        <v>4</v>
      </c>
      <c r="O4916" s="3" t="s">
        <v>9</v>
      </c>
      <c r="P4916" s="3" t="s">
        <v>4</v>
      </c>
      <c r="Q4916" s="3" t="s">
        <v>10</v>
      </c>
      <c r="V4916" t="str">
        <f t="shared" si="286"/>
        <v>Remove</v>
      </c>
      <c r="W4916"/>
      <c r="X4916"/>
      <c r="Y4916"/>
      <c r="Z4916"/>
      <c r="AA4916"/>
      <c r="AC4916"/>
      <c r="AE4916"/>
    </row>
    <row r="4917" spans="1:31" hidden="1" x14ac:dyDescent="0.3">
      <c r="A4917" s="3">
        <v>3655541040</v>
      </c>
      <c r="B4917" s="3" t="s">
        <v>11304</v>
      </c>
      <c r="C4917" s="3" t="s">
        <v>11304</v>
      </c>
      <c r="D4917" s="3">
        <v>97.161392546973801</v>
      </c>
      <c r="E4917" s="3" t="s">
        <v>11309</v>
      </c>
      <c r="F4917" s="3" t="s">
        <v>13</v>
      </c>
      <c r="G4917" s="3" t="s">
        <v>65</v>
      </c>
      <c r="H4917" s="3" t="s">
        <v>4</v>
      </c>
      <c r="I4917" s="3" t="s">
        <v>11310</v>
      </c>
      <c r="J4917" s="3" t="s">
        <v>13</v>
      </c>
      <c r="K4917" s="3" t="s">
        <v>65</v>
      </c>
      <c r="L4917" s="3" t="s">
        <v>4</v>
      </c>
      <c r="O4917" s="3" t="s">
        <v>9</v>
      </c>
      <c r="P4917" s="3" t="s">
        <v>4</v>
      </c>
      <c r="Q4917" s="3" t="s">
        <v>10</v>
      </c>
      <c r="V4917" t="str">
        <f t="shared" si="286"/>
        <v>Remove</v>
      </c>
      <c r="W4917"/>
      <c r="X4917"/>
      <c r="Y4917"/>
      <c r="Z4917"/>
      <c r="AA4917"/>
      <c r="AC4917"/>
      <c r="AE4917"/>
    </row>
    <row r="4918" spans="1:31" hidden="1" x14ac:dyDescent="0.3">
      <c r="A4918" s="3">
        <v>3656221040</v>
      </c>
      <c r="B4918" s="3" t="s">
        <v>11311</v>
      </c>
      <c r="C4918" s="3" t="s">
        <v>11311</v>
      </c>
      <c r="D4918" s="3">
        <v>139.15022693569401</v>
      </c>
      <c r="E4918" s="3" t="s">
        <v>11312</v>
      </c>
      <c r="F4918" s="3" t="s">
        <v>62</v>
      </c>
      <c r="G4918" s="3" t="s">
        <v>113</v>
      </c>
      <c r="H4918" s="3" t="s">
        <v>4</v>
      </c>
      <c r="I4918" s="3" t="s">
        <v>7166</v>
      </c>
      <c r="J4918" s="3" t="s">
        <v>83</v>
      </c>
      <c r="K4918" s="3" t="s">
        <v>84</v>
      </c>
      <c r="L4918" s="3" t="s">
        <v>4</v>
      </c>
      <c r="O4918" s="3" t="s">
        <v>9</v>
      </c>
      <c r="P4918" s="3" t="s">
        <v>4</v>
      </c>
      <c r="Q4918" s="3" t="s">
        <v>10</v>
      </c>
      <c r="V4918" t="str">
        <f t="shared" si="286"/>
        <v>Remove</v>
      </c>
      <c r="W4918"/>
      <c r="X4918"/>
      <c r="Y4918"/>
      <c r="Z4918"/>
      <c r="AA4918"/>
      <c r="AC4918"/>
      <c r="AE4918"/>
    </row>
    <row r="4919" spans="1:31" hidden="1" x14ac:dyDescent="0.3">
      <c r="A4919" s="3">
        <v>3680469040</v>
      </c>
      <c r="B4919" s="3" t="s">
        <v>11313</v>
      </c>
      <c r="C4919" s="3" t="s">
        <v>11313</v>
      </c>
      <c r="D4919" s="3">
        <v>360.77665197570701</v>
      </c>
      <c r="E4919" s="3" t="s">
        <v>11314</v>
      </c>
      <c r="F4919" s="3" t="s">
        <v>2</v>
      </c>
      <c r="G4919" s="3" t="s">
        <v>3</v>
      </c>
      <c r="H4919" s="3" t="s">
        <v>4</v>
      </c>
      <c r="I4919" s="3" t="s">
        <v>11315</v>
      </c>
      <c r="J4919" s="3" t="s">
        <v>2</v>
      </c>
      <c r="K4919" s="3" t="s">
        <v>3</v>
      </c>
      <c r="L4919" s="3" t="s">
        <v>4</v>
      </c>
      <c r="O4919" s="3" t="s">
        <v>9</v>
      </c>
      <c r="P4919" s="3" t="s">
        <v>4</v>
      </c>
      <c r="Q4919" s="3" t="s">
        <v>10</v>
      </c>
      <c r="V4919" t="str">
        <f t="shared" si="286"/>
        <v>Remove</v>
      </c>
      <c r="W4919"/>
      <c r="X4919"/>
      <c r="Y4919"/>
      <c r="Z4919"/>
      <c r="AA4919"/>
      <c r="AC4919"/>
      <c r="AE4919"/>
    </row>
    <row r="4920" spans="1:31" hidden="1" x14ac:dyDescent="0.3">
      <c r="A4920" s="3">
        <v>3659462040</v>
      </c>
      <c r="B4920" s="3" t="s">
        <v>11313</v>
      </c>
      <c r="C4920" s="3" t="s">
        <v>11313</v>
      </c>
      <c r="D4920" s="3">
        <v>290.97505565904902</v>
      </c>
      <c r="E4920" s="3" t="s">
        <v>11316</v>
      </c>
      <c r="F4920" s="3" t="s">
        <v>2</v>
      </c>
      <c r="G4920" s="3" t="s">
        <v>208</v>
      </c>
      <c r="H4920" s="3" t="s">
        <v>4</v>
      </c>
      <c r="I4920" s="3" t="s">
        <v>25</v>
      </c>
      <c r="J4920" s="3" t="s">
        <v>26</v>
      </c>
      <c r="K4920" s="3" t="s">
        <v>27</v>
      </c>
      <c r="L4920" s="3" t="s">
        <v>4</v>
      </c>
      <c r="O4920" s="3" t="s">
        <v>9</v>
      </c>
      <c r="P4920" s="3" t="s">
        <v>4</v>
      </c>
      <c r="Q4920" s="3" t="s">
        <v>10</v>
      </c>
      <c r="V4920" t="str">
        <f t="shared" si="286"/>
        <v>Remove</v>
      </c>
      <c r="W4920"/>
      <c r="X4920"/>
      <c r="Y4920"/>
      <c r="Z4920"/>
      <c r="AA4920"/>
      <c r="AC4920"/>
      <c r="AE4920"/>
    </row>
    <row r="4921" spans="1:31" hidden="1" x14ac:dyDescent="0.3">
      <c r="A4921" s="3">
        <v>3659455040</v>
      </c>
      <c r="B4921" s="3" t="s">
        <v>11313</v>
      </c>
      <c r="C4921" s="3" t="s">
        <v>11313</v>
      </c>
      <c r="D4921" s="3">
        <v>79.134596452966207</v>
      </c>
      <c r="E4921" s="3" t="s">
        <v>11317</v>
      </c>
      <c r="F4921" s="3" t="s">
        <v>2</v>
      </c>
      <c r="G4921" s="3" t="s">
        <v>208</v>
      </c>
      <c r="H4921" s="3" t="s">
        <v>4</v>
      </c>
      <c r="I4921" s="3" t="s">
        <v>11318</v>
      </c>
      <c r="J4921" s="3" t="s">
        <v>26</v>
      </c>
      <c r="K4921" s="3" t="s">
        <v>27</v>
      </c>
      <c r="L4921" s="3" t="s">
        <v>4</v>
      </c>
      <c r="O4921" s="3" t="s">
        <v>9</v>
      </c>
      <c r="P4921" s="3" t="s">
        <v>4</v>
      </c>
      <c r="Q4921" s="3" t="s">
        <v>10</v>
      </c>
      <c r="V4921" t="str">
        <f t="shared" si="286"/>
        <v>Remove</v>
      </c>
      <c r="W4921"/>
      <c r="X4921"/>
      <c r="Y4921"/>
      <c r="Z4921"/>
      <c r="AA4921"/>
      <c r="AC4921"/>
      <c r="AE4921"/>
    </row>
    <row r="4922" spans="1:31" hidden="1" x14ac:dyDescent="0.3">
      <c r="A4922" s="3">
        <v>3657921040</v>
      </c>
      <c r="B4922" s="3" t="s">
        <v>11319</v>
      </c>
      <c r="C4922" s="3" t="s">
        <v>11319</v>
      </c>
      <c r="D4922" s="3">
        <v>106.885593220339</v>
      </c>
      <c r="E4922" s="3" t="s">
        <v>11320</v>
      </c>
      <c r="F4922" s="3" t="s">
        <v>191</v>
      </c>
      <c r="G4922" s="3" t="s">
        <v>1568</v>
      </c>
      <c r="H4922" s="3" t="s">
        <v>4</v>
      </c>
      <c r="I4922" s="3" t="s">
        <v>11321</v>
      </c>
      <c r="J4922" s="3" t="s">
        <v>2</v>
      </c>
      <c r="K4922" s="3" t="s">
        <v>3</v>
      </c>
      <c r="L4922" s="3" t="s">
        <v>4</v>
      </c>
      <c r="O4922" s="3" t="s">
        <v>9</v>
      </c>
      <c r="P4922" s="3" t="s">
        <v>4</v>
      </c>
      <c r="Q4922" s="3" t="s">
        <v>10</v>
      </c>
      <c r="V4922" t="str">
        <f t="shared" si="286"/>
        <v>Remove</v>
      </c>
      <c r="W4922"/>
      <c r="X4922"/>
      <c r="Y4922"/>
      <c r="Z4922"/>
      <c r="AA4922"/>
      <c r="AC4922"/>
      <c r="AE4922"/>
    </row>
    <row r="4923" spans="1:31" hidden="1" x14ac:dyDescent="0.3">
      <c r="A4923" s="3">
        <v>3657608040</v>
      </c>
      <c r="B4923" s="3" t="s">
        <v>11319</v>
      </c>
      <c r="C4923" s="3" t="s">
        <v>11319</v>
      </c>
      <c r="D4923" s="3">
        <v>262.39104116222802</v>
      </c>
      <c r="E4923" s="3" t="s">
        <v>11322</v>
      </c>
      <c r="F4923" s="3" t="s">
        <v>62</v>
      </c>
      <c r="G4923" s="3" t="s">
        <v>210</v>
      </c>
      <c r="H4923" s="3" t="s">
        <v>4</v>
      </c>
      <c r="I4923" s="3" t="s">
        <v>10135</v>
      </c>
      <c r="J4923" s="3" t="s">
        <v>6</v>
      </c>
      <c r="K4923" s="3" t="s">
        <v>34</v>
      </c>
      <c r="L4923" s="3" t="s">
        <v>4</v>
      </c>
      <c r="N4923" s="3" t="s">
        <v>1906</v>
      </c>
      <c r="O4923" s="3" t="s">
        <v>9</v>
      </c>
      <c r="P4923" s="3" t="s">
        <v>4</v>
      </c>
      <c r="Q4923" s="3" t="s">
        <v>10</v>
      </c>
      <c r="V4923" t="str">
        <f t="shared" si="286"/>
        <v>Remove</v>
      </c>
      <c r="W4923"/>
      <c r="X4923"/>
      <c r="Y4923"/>
      <c r="Z4923"/>
      <c r="AA4923"/>
      <c r="AC4923"/>
      <c r="AE4923"/>
    </row>
    <row r="4924" spans="1:31" hidden="1" x14ac:dyDescent="0.3">
      <c r="A4924" s="3">
        <v>3428487040</v>
      </c>
      <c r="B4924" s="3" t="s">
        <v>11191</v>
      </c>
      <c r="C4924" s="3" t="s">
        <v>11191</v>
      </c>
      <c r="D4924" s="3">
        <v>560.23518271590603</v>
      </c>
      <c r="E4924" s="3" t="s">
        <v>11323</v>
      </c>
      <c r="F4924" s="3" t="s">
        <v>98</v>
      </c>
      <c r="G4924" s="3" t="s">
        <v>603</v>
      </c>
      <c r="H4924" s="3" t="s">
        <v>49</v>
      </c>
      <c r="I4924" s="3" t="s">
        <v>11324</v>
      </c>
      <c r="J4924" s="3" t="s">
        <v>26</v>
      </c>
      <c r="K4924" s="3" t="s">
        <v>27</v>
      </c>
      <c r="L4924" s="3" t="s">
        <v>49</v>
      </c>
      <c r="M4924" s="3" t="s">
        <v>183</v>
      </c>
      <c r="O4924" s="3" t="s">
        <v>9</v>
      </c>
      <c r="P4924" s="3" t="s">
        <v>49</v>
      </c>
      <c r="Q4924" s="3" t="s">
        <v>10</v>
      </c>
      <c r="V4924" t="str">
        <f t="shared" si="286"/>
        <v>Remove</v>
      </c>
      <c r="W4924"/>
      <c r="X4924"/>
      <c r="Y4924"/>
      <c r="Z4924"/>
      <c r="AA4924"/>
      <c r="AC4924"/>
      <c r="AE4924"/>
    </row>
    <row r="4925" spans="1:31" hidden="1" x14ac:dyDescent="0.3">
      <c r="A4925" s="3">
        <v>3659111040</v>
      </c>
      <c r="B4925" s="3" t="s">
        <v>11325</v>
      </c>
      <c r="C4925" s="3" t="s">
        <v>11326</v>
      </c>
      <c r="D4925" s="3">
        <v>1068.66978672614</v>
      </c>
      <c r="E4925" s="3" t="s">
        <v>11327</v>
      </c>
      <c r="F4925" s="3" t="s">
        <v>2</v>
      </c>
      <c r="G4925" s="3" t="s">
        <v>3</v>
      </c>
      <c r="H4925" s="3" t="s">
        <v>4</v>
      </c>
      <c r="I4925" s="3" t="s">
        <v>182</v>
      </c>
      <c r="J4925" s="3" t="s">
        <v>26</v>
      </c>
      <c r="K4925" s="3" t="s">
        <v>27</v>
      </c>
      <c r="L4925" s="3" t="s">
        <v>4</v>
      </c>
      <c r="M4925" s="3" t="s">
        <v>2414</v>
      </c>
      <c r="O4925" s="3" t="s">
        <v>9</v>
      </c>
      <c r="P4925" s="3" t="s">
        <v>4</v>
      </c>
      <c r="Q4925" s="3" t="s">
        <v>10</v>
      </c>
      <c r="R4925" s="2" t="s">
        <v>28</v>
      </c>
      <c r="V4925" t="str">
        <f t="shared" si="286"/>
        <v>Remove</v>
      </c>
      <c r="W4925"/>
      <c r="X4925"/>
      <c r="Y4925"/>
      <c r="Z4925"/>
      <c r="AA4925"/>
      <c r="AC4925"/>
      <c r="AE4925"/>
    </row>
    <row r="4926" spans="1:31" hidden="1" x14ac:dyDescent="0.3">
      <c r="A4926" s="3">
        <v>3662918040</v>
      </c>
      <c r="B4926" s="3" t="s">
        <v>11328</v>
      </c>
      <c r="C4926" s="3" t="s">
        <v>11328</v>
      </c>
      <c r="D4926" s="3">
        <v>170.531853778006</v>
      </c>
      <c r="E4926" s="3" t="s">
        <v>11329</v>
      </c>
      <c r="F4926" s="3" t="s">
        <v>6</v>
      </c>
      <c r="G4926" s="3" t="s">
        <v>7</v>
      </c>
      <c r="H4926" s="3" t="s">
        <v>4</v>
      </c>
      <c r="I4926" s="3" t="s">
        <v>11330</v>
      </c>
      <c r="J4926" s="3" t="s">
        <v>62</v>
      </c>
      <c r="K4926" s="3" t="s">
        <v>113</v>
      </c>
      <c r="L4926" s="3" t="s">
        <v>4</v>
      </c>
      <c r="O4926" s="3" t="s">
        <v>9</v>
      </c>
      <c r="P4926" s="3" t="s">
        <v>4</v>
      </c>
      <c r="Q4926" s="3" t="s">
        <v>10</v>
      </c>
      <c r="V4926" t="str">
        <f t="shared" si="286"/>
        <v>Remove</v>
      </c>
      <c r="W4926"/>
      <c r="X4926"/>
      <c r="Y4926"/>
      <c r="Z4926"/>
      <c r="AA4926"/>
      <c r="AC4926"/>
      <c r="AE4926"/>
    </row>
    <row r="4927" spans="1:31" hidden="1" x14ac:dyDescent="0.3">
      <c r="A4927" s="3">
        <v>3280660040</v>
      </c>
      <c r="B4927" s="3" t="s">
        <v>11328</v>
      </c>
      <c r="C4927" s="3" t="s">
        <v>11328</v>
      </c>
      <c r="D4927" s="3">
        <v>55.196553581044697</v>
      </c>
      <c r="E4927" s="3" t="s">
        <v>11331</v>
      </c>
      <c r="F4927" s="3" t="s">
        <v>18</v>
      </c>
      <c r="G4927" s="3" t="s">
        <v>955</v>
      </c>
      <c r="H4927" s="3" t="s">
        <v>107</v>
      </c>
      <c r="I4927" s="3" t="s">
        <v>11332</v>
      </c>
      <c r="J4927" s="3" t="s">
        <v>18</v>
      </c>
      <c r="K4927" s="3" t="s">
        <v>955</v>
      </c>
      <c r="L4927" s="3" t="s">
        <v>107</v>
      </c>
      <c r="O4927" s="3" t="s">
        <v>9</v>
      </c>
      <c r="P4927" s="3" t="s">
        <v>107</v>
      </c>
      <c r="Q4927" s="3" t="s">
        <v>10</v>
      </c>
      <c r="V4927" t="str">
        <f t="shared" si="286"/>
        <v>Remove</v>
      </c>
      <c r="W4927"/>
      <c r="X4927"/>
      <c r="Y4927"/>
      <c r="Z4927"/>
      <c r="AA4927"/>
      <c r="AC4927"/>
      <c r="AE4927"/>
    </row>
    <row r="4928" spans="1:31" hidden="1" x14ac:dyDescent="0.3">
      <c r="A4928" s="3">
        <v>3660421040</v>
      </c>
      <c r="B4928" s="3" t="s">
        <v>11333</v>
      </c>
      <c r="C4928" s="3" t="s">
        <v>11333</v>
      </c>
      <c r="D4928" s="3">
        <v>249.77506815099301</v>
      </c>
      <c r="E4928" s="3" t="s">
        <v>11334</v>
      </c>
      <c r="F4928" s="3" t="s">
        <v>83</v>
      </c>
      <c r="G4928" s="3" t="s">
        <v>84</v>
      </c>
      <c r="H4928" s="3" t="s">
        <v>107</v>
      </c>
      <c r="I4928" s="3" t="s">
        <v>11335</v>
      </c>
      <c r="J4928" s="3" t="s">
        <v>26</v>
      </c>
      <c r="K4928" s="3" t="s">
        <v>27</v>
      </c>
      <c r="L4928" s="3" t="s">
        <v>107</v>
      </c>
      <c r="M4928" s="3" t="s">
        <v>2927</v>
      </c>
      <c r="O4928" s="3" t="s">
        <v>9</v>
      </c>
      <c r="P4928" s="3" t="s">
        <v>107</v>
      </c>
      <c r="Q4928" s="3" t="s">
        <v>10</v>
      </c>
      <c r="V4928" t="str">
        <f t="shared" si="286"/>
        <v>Remove</v>
      </c>
      <c r="W4928"/>
      <c r="X4928"/>
      <c r="Y4928"/>
      <c r="Z4928"/>
      <c r="AA4928"/>
      <c r="AC4928"/>
      <c r="AE4928"/>
    </row>
    <row r="4929" spans="1:31" hidden="1" x14ac:dyDescent="0.3">
      <c r="A4929" s="3">
        <v>3659756040</v>
      </c>
      <c r="B4929" s="3" t="s">
        <v>11333</v>
      </c>
      <c r="C4929" s="3" t="s">
        <v>11333</v>
      </c>
      <c r="D4929" s="3">
        <v>170.28400778268801</v>
      </c>
      <c r="E4929" s="3" t="s">
        <v>11336</v>
      </c>
      <c r="F4929" s="3" t="s">
        <v>26</v>
      </c>
      <c r="G4929" s="3" t="s">
        <v>27</v>
      </c>
      <c r="H4929" s="3" t="s">
        <v>4</v>
      </c>
      <c r="I4929" s="3" t="s">
        <v>11337</v>
      </c>
      <c r="J4929" s="3" t="s">
        <v>62</v>
      </c>
      <c r="K4929" s="3" t="s">
        <v>210</v>
      </c>
      <c r="L4929" s="3" t="s">
        <v>4</v>
      </c>
      <c r="O4929" s="3" t="s">
        <v>9</v>
      </c>
      <c r="P4929" s="3" t="s">
        <v>4</v>
      </c>
      <c r="Q4929" s="3" t="s">
        <v>10</v>
      </c>
      <c r="V4929" t="str">
        <f t="shared" si="286"/>
        <v>Remove</v>
      </c>
      <c r="W4929"/>
      <c r="X4929"/>
      <c r="Y4929"/>
      <c r="Z4929"/>
      <c r="AA4929"/>
      <c r="AC4929"/>
      <c r="AE4929"/>
    </row>
    <row r="4930" spans="1:31" ht="28.8" x14ac:dyDescent="0.3">
      <c r="A4930" s="3">
        <v>3659949040</v>
      </c>
      <c r="B4930" s="3" t="s">
        <v>10764</v>
      </c>
      <c r="C4930" s="3" t="s">
        <v>10764</v>
      </c>
      <c r="D4930" s="3">
        <v>875.19784009438297</v>
      </c>
      <c r="E4930" s="3" t="s">
        <v>11338</v>
      </c>
      <c r="F4930" s="3" t="s">
        <v>62</v>
      </c>
      <c r="G4930" s="3" t="s">
        <v>113</v>
      </c>
      <c r="H4930" s="3" t="s">
        <v>16004</v>
      </c>
      <c r="I4930" s="3" t="s">
        <v>11339</v>
      </c>
      <c r="J4930" s="3" t="s">
        <v>26</v>
      </c>
      <c r="K4930" s="3" t="s">
        <v>27</v>
      </c>
      <c r="L4930" s="3" t="s">
        <v>4</v>
      </c>
      <c r="M4930" s="3" t="s">
        <v>11340</v>
      </c>
      <c r="N4930" s="3" t="s">
        <v>11341</v>
      </c>
      <c r="O4930" s="3" t="s">
        <v>9</v>
      </c>
      <c r="P4930" s="3" t="s">
        <v>4</v>
      </c>
      <c r="Q4930" s="3" t="s">
        <v>10</v>
      </c>
      <c r="R4930" s="2" t="s">
        <v>28</v>
      </c>
      <c r="S4930" s="3">
        <v>23.06</v>
      </c>
      <c r="T4930" s="3">
        <v>26.62</v>
      </c>
      <c r="U4930" s="3">
        <v>70.84</v>
      </c>
      <c r="V4930" s="3" t="str">
        <f t="shared" si="286"/>
        <v>Keep</v>
      </c>
      <c r="W4930" s="2" t="str">
        <f>MID(B4930, 5, 11)</f>
        <v>Nov 13 2020</v>
      </c>
      <c r="X4930" s="3">
        <f t="shared" ref="X4930" si="291">VALUE(RIGHT(W4930,4))</f>
        <v>2020</v>
      </c>
      <c r="Y4930" s="2" t="str">
        <f>H4930&amp;X4930</f>
        <v>china2020</v>
      </c>
      <c r="Z4930" s="1" t="s">
        <v>16104</v>
      </c>
      <c r="AA4930" s="1">
        <f>IFERROR(VLOOKUP(Z4930, RISKSHEET!$A$2:$G$1000, 4, FALSE), "Missing")</f>
        <v>-0.102505102753639</v>
      </c>
      <c r="AB4930">
        <f>IFERROR(VLOOKUP(Z4930, RISKSHEET!$A$2:$G$1000, 5, FALSE), "Missing")</f>
        <v>-0.47412785887718201</v>
      </c>
      <c r="AC4930" s="1">
        <f>IFERROR(VLOOKUP(Z4930, RISKSHEET!$A$2:$G$1000, 6, FALSE), "Missing")</f>
        <v>0.64397168159484897</v>
      </c>
      <c r="AD4930" t="str">
        <f>_xlfn.XLOOKUP(Z4930, CREDITRATING!I:I, CREDITRATING!E:E, "Missing")</f>
        <v>A+</v>
      </c>
      <c r="AE4930" s="1">
        <f>_xlfn.XLOOKUP(Z4930, CREDITRATING!I:I, CREDITRATING!F:F, "Missing")</f>
        <v>5</v>
      </c>
    </row>
    <row r="4931" spans="1:31" hidden="1" x14ac:dyDescent="0.3">
      <c r="A4931" s="3">
        <v>3661017040</v>
      </c>
      <c r="B4931" s="3" t="s">
        <v>11342</v>
      </c>
      <c r="C4931" s="3" t="s">
        <v>11342</v>
      </c>
      <c r="D4931" s="3">
        <v>97.684247187268099</v>
      </c>
      <c r="E4931" s="3" t="s">
        <v>11343</v>
      </c>
      <c r="F4931" s="3" t="s">
        <v>6</v>
      </c>
      <c r="G4931" s="3" t="s">
        <v>117</v>
      </c>
      <c r="H4931" s="3" t="s">
        <v>4</v>
      </c>
      <c r="I4931" s="3" t="s">
        <v>11344</v>
      </c>
      <c r="J4931" s="3" t="s">
        <v>26</v>
      </c>
      <c r="K4931" s="3" t="s">
        <v>72</v>
      </c>
      <c r="L4931" s="3" t="s">
        <v>4</v>
      </c>
      <c r="O4931" s="3" t="s">
        <v>9</v>
      </c>
      <c r="P4931" s="3" t="s">
        <v>4</v>
      </c>
      <c r="Q4931" s="3" t="s">
        <v>10</v>
      </c>
      <c r="V4931" t="str">
        <f t="shared" ref="V4931:V4994" si="292">IF(ISNUMBER(S4931), "Keep", "Remove")</f>
        <v>Remove</v>
      </c>
      <c r="W4931"/>
      <c r="X4931"/>
      <c r="Y4931"/>
      <c r="Z4931"/>
      <c r="AA4931"/>
      <c r="AC4931"/>
      <c r="AE4931"/>
    </row>
    <row r="4932" spans="1:31" hidden="1" x14ac:dyDescent="0.3">
      <c r="A4932" s="3">
        <v>3668381040</v>
      </c>
      <c r="B4932" s="3" t="s">
        <v>11345</v>
      </c>
      <c r="C4932" s="3" t="s">
        <v>11346</v>
      </c>
      <c r="D4932" s="3">
        <v>1938.00681181447</v>
      </c>
      <c r="E4932" s="3" t="s">
        <v>8880</v>
      </c>
      <c r="F4932" s="3" t="s">
        <v>13</v>
      </c>
      <c r="G4932" s="3" t="s">
        <v>14</v>
      </c>
      <c r="H4932" s="3" t="s">
        <v>49</v>
      </c>
      <c r="I4932" s="3" t="s">
        <v>182</v>
      </c>
      <c r="J4932" s="3" t="s">
        <v>26</v>
      </c>
      <c r="K4932" s="3" t="s">
        <v>27</v>
      </c>
      <c r="L4932" s="3" t="s">
        <v>49</v>
      </c>
      <c r="M4932" s="3" t="s">
        <v>11347</v>
      </c>
      <c r="O4932" s="3" t="s">
        <v>9</v>
      </c>
      <c r="P4932" s="3" t="s">
        <v>49</v>
      </c>
      <c r="Q4932" s="3" t="s">
        <v>10</v>
      </c>
      <c r="V4932" t="str">
        <f t="shared" si="292"/>
        <v>Remove</v>
      </c>
      <c r="W4932"/>
      <c r="X4932"/>
      <c r="Y4932"/>
      <c r="Z4932"/>
      <c r="AA4932"/>
      <c r="AC4932"/>
      <c r="AE4932"/>
    </row>
    <row r="4933" spans="1:31" hidden="1" x14ac:dyDescent="0.3">
      <c r="A4933" s="3">
        <v>3672222040</v>
      </c>
      <c r="B4933" s="3" t="s">
        <v>11348</v>
      </c>
      <c r="C4933" s="3" t="s">
        <v>11349</v>
      </c>
      <c r="D4933" s="3">
        <v>1612.5958395027301</v>
      </c>
      <c r="E4933" s="3" t="s">
        <v>11350</v>
      </c>
      <c r="F4933" s="3" t="s">
        <v>83</v>
      </c>
      <c r="G4933" s="3" t="s">
        <v>159</v>
      </c>
      <c r="H4933" s="3" t="s">
        <v>107</v>
      </c>
      <c r="I4933" s="3" t="s">
        <v>11351</v>
      </c>
      <c r="J4933" s="3" t="s">
        <v>83</v>
      </c>
      <c r="K4933" s="3" t="s">
        <v>159</v>
      </c>
      <c r="L4933" s="3" t="s">
        <v>107</v>
      </c>
      <c r="N4933" s="3" t="s">
        <v>7940</v>
      </c>
      <c r="O4933" s="3" t="s">
        <v>9</v>
      </c>
      <c r="P4933" s="3" t="s">
        <v>107</v>
      </c>
      <c r="Q4933" s="3" t="s">
        <v>10</v>
      </c>
      <c r="V4933" t="str">
        <f t="shared" si="292"/>
        <v>Remove</v>
      </c>
      <c r="W4933"/>
      <c r="X4933"/>
      <c r="Y4933"/>
      <c r="Z4933"/>
      <c r="AA4933"/>
      <c r="AC4933"/>
      <c r="AE4933"/>
    </row>
    <row r="4934" spans="1:31" hidden="1" x14ac:dyDescent="0.3">
      <c r="A4934" s="3">
        <v>3661041040</v>
      </c>
      <c r="B4934" s="3" t="s">
        <v>11348</v>
      </c>
      <c r="C4934" s="3" t="s">
        <v>11348</v>
      </c>
      <c r="D4934" s="3">
        <v>145.54255748285601</v>
      </c>
      <c r="E4934" s="3" t="s">
        <v>11352</v>
      </c>
      <c r="F4934" s="3" t="s">
        <v>2</v>
      </c>
      <c r="G4934" s="3" t="s">
        <v>181</v>
      </c>
      <c r="H4934" s="3" t="s">
        <v>107</v>
      </c>
      <c r="I4934" s="3" t="s">
        <v>11353</v>
      </c>
      <c r="J4934" s="3" t="s">
        <v>2</v>
      </c>
      <c r="K4934" s="3" t="s">
        <v>208</v>
      </c>
      <c r="L4934" s="3" t="s">
        <v>107</v>
      </c>
      <c r="N4934" s="3" t="s">
        <v>11354</v>
      </c>
      <c r="O4934" s="3" t="s">
        <v>9</v>
      </c>
      <c r="P4934" s="3" t="s">
        <v>107</v>
      </c>
      <c r="Q4934" s="3" t="s">
        <v>10</v>
      </c>
      <c r="V4934" t="str">
        <f t="shared" si="292"/>
        <v>Remove</v>
      </c>
      <c r="W4934"/>
      <c r="X4934"/>
      <c r="Y4934"/>
      <c r="Z4934"/>
      <c r="AA4934"/>
      <c r="AC4934"/>
      <c r="AE4934"/>
    </row>
    <row r="4935" spans="1:31" hidden="1" x14ac:dyDescent="0.3">
      <c r="A4935" s="3">
        <v>3660835040</v>
      </c>
      <c r="B4935" s="3" t="s">
        <v>11348</v>
      </c>
      <c r="C4935" s="3" t="s">
        <v>11348</v>
      </c>
      <c r="D4935" s="3">
        <v>1169.82654296087</v>
      </c>
      <c r="E4935" s="3" t="s">
        <v>11355</v>
      </c>
      <c r="F4935" s="3" t="s">
        <v>2</v>
      </c>
      <c r="G4935" s="3" t="s">
        <v>181</v>
      </c>
      <c r="H4935" s="3" t="s">
        <v>107</v>
      </c>
      <c r="I4935" s="3" t="s">
        <v>11353</v>
      </c>
      <c r="J4935" s="3" t="s">
        <v>2</v>
      </c>
      <c r="K4935" s="3" t="s">
        <v>208</v>
      </c>
      <c r="L4935" s="3" t="s">
        <v>107</v>
      </c>
      <c r="N4935" s="3" t="s">
        <v>11354</v>
      </c>
      <c r="O4935" s="3" t="s">
        <v>9</v>
      </c>
      <c r="P4935" s="3" t="s">
        <v>107</v>
      </c>
      <c r="Q4935" s="3" t="s">
        <v>10</v>
      </c>
      <c r="V4935" t="str">
        <f t="shared" si="292"/>
        <v>Remove</v>
      </c>
      <c r="W4935"/>
      <c r="X4935"/>
      <c r="Y4935"/>
      <c r="Z4935"/>
      <c r="AA4935"/>
      <c r="AC4935"/>
      <c r="AE4935"/>
    </row>
    <row r="4936" spans="1:31" hidden="1" x14ac:dyDescent="0.3">
      <c r="A4936" s="3">
        <v>3663002040</v>
      </c>
      <c r="B4936" s="3" t="s">
        <v>10657</v>
      </c>
      <c r="C4936" s="3" t="s">
        <v>10657</v>
      </c>
      <c r="D4936" s="3">
        <v>101.642678538757</v>
      </c>
      <c r="E4936" s="3" t="s">
        <v>11190</v>
      </c>
      <c r="F4936" s="3" t="s">
        <v>41</v>
      </c>
      <c r="G4936" s="3" t="s">
        <v>144</v>
      </c>
      <c r="H4936" s="3" t="s">
        <v>4</v>
      </c>
      <c r="I4936" s="3" t="s">
        <v>25</v>
      </c>
      <c r="J4936" s="3" t="s">
        <v>26</v>
      </c>
      <c r="K4936" s="3" t="s">
        <v>27</v>
      </c>
      <c r="L4936" s="3" t="s">
        <v>4</v>
      </c>
      <c r="O4936" s="3" t="s">
        <v>9</v>
      </c>
      <c r="P4936" s="3" t="s">
        <v>4</v>
      </c>
      <c r="Q4936" s="3" t="s">
        <v>10</v>
      </c>
      <c r="V4936" t="str">
        <f t="shared" si="292"/>
        <v>Remove</v>
      </c>
      <c r="W4936"/>
      <c r="X4936"/>
      <c r="Y4936"/>
      <c r="Z4936"/>
      <c r="AA4936"/>
      <c r="AC4936"/>
      <c r="AE4936"/>
    </row>
    <row r="4937" spans="1:31" hidden="1" x14ac:dyDescent="0.3">
      <c r="A4937" s="3">
        <v>3662899040</v>
      </c>
      <c r="B4937" s="3" t="s">
        <v>10657</v>
      </c>
      <c r="C4937" s="3" t="s">
        <v>10657</v>
      </c>
      <c r="D4937" s="3">
        <v>139.999813533722</v>
      </c>
      <c r="E4937" s="3" t="s">
        <v>11356</v>
      </c>
      <c r="F4937" s="3" t="s">
        <v>41</v>
      </c>
      <c r="G4937" s="3" t="s">
        <v>223</v>
      </c>
      <c r="H4937" s="3" t="s">
        <v>49</v>
      </c>
      <c r="I4937" s="3" t="s">
        <v>10420</v>
      </c>
      <c r="J4937" s="3" t="s">
        <v>41</v>
      </c>
      <c r="K4937" s="3" t="s">
        <v>223</v>
      </c>
      <c r="L4937" s="3" t="s">
        <v>49</v>
      </c>
      <c r="O4937" s="3" t="s">
        <v>9</v>
      </c>
      <c r="P4937" s="3" t="s">
        <v>49</v>
      </c>
      <c r="Q4937" s="3" t="s">
        <v>10</v>
      </c>
      <c r="V4937" t="str">
        <f t="shared" si="292"/>
        <v>Remove</v>
      </c>
      <c r="W4937"/>
      <c r="X4937"/>
      <c r="Y4937"/>
      <c r="Z4937"/>
      <c r="AA4937"/>
      <c r="AC4937"/>
      <c r="AE4937"/>
    </row>
    <row r="4938" spans="1:31" hidden="1" x14ac:dyDescent="0.3">
      <c r="A4938" s="3">
        <v>3662324040</v>
      </c>
      <c r="B4938" s="3" t="s">
        <v>10657</v>
      </c>
      <c r="C4938" s="3" t="s">
        <v>10657</v>
      </c>
      <c r="D4938" s="3">
        <v>146.14822833445101</v>
      </c>
      <c r="E4938" s="3" t="s">
        <v>11357</v>
      </c>
      <c r="F4938" s="3" t="s">
        <v>41</v>
      </c>
      <c r="G4938" s="3" t="s">
        <v>219</v>
      </c>
      <c r="H4938" s="3" t="s">
        <v>4</v>
      </c>
      <c r="I4938" s="3" t="s">
        <v>312</v>
      </c>
      <c r="J4938" s="3" t="s">
        <v>41</v>
      </c>
      <c r="K4938" s="3" t="s">
        <v>219</v>
      </c>
      <c r="L4938" s="3" t="s">
        <v>4</v>
      </c>
      <c r="O4938" s="3" t="s">
        <v>9</v>
      </c>
      <c r="P4938" s="3" t="s">
        <v>4</v>
      </c>
      <c r="Q4938" s="3" t="s">
        <v>10</v>
      </c>
      <c r="V4938" t="str">
        <f t="shared" si="292"/>
        <v>Remove</v>
      </c>
      <c r="W4938"/>
      <c r="X4938"/>
      <c r="Y4938"/>
      <c r="Z4938"/>
      <c r="AA4938"/>
      <c r="AC4938"/>
      <c r="AE4938"/>
    </row>
    <row r="4939" spans="1:31" hidden="1" x14ac:dyDescent="0.3">
      <c r="A4939" s="3">
        <v>3662000040</v>
      </c>
      <c r="B4939" s="3" t="s">
        <v>10657</v>
      </c>
      <c r="C4939" s="3" t="s">
        <v>10920</v>
      </c>
      <c r="D4939" s="3">
        <v>143.65099974032699</v>
      </c>
      <c r="E4939" s="3" t="s">
        <v>11358</v>
      </c>
      <c r="F4939" s="3" t="s">
        <v>83</v>
      </c>
      <c r="G4939" s="3" t="s">
        <v>84</v>
      </c>
      <c r="H4939" s="3" t="s">
        <v>4</v>
      </c>
      <c r="I4939" s="3" t="s">
        <v>11359</v>
      </c>
      <c r="J4939" s="3" t="s">
        <v>83</v>
      </c>
      <c r="K4939" s="3" t="s">
        <v>84</v>
      </c>
      <c r="L4939" s="3" t="s">
        <v>4</v>
      </c>
      <c r="O4939" s="3" t="s">
        <v>9</v>
      </c>
      <c r="P4939" s="3" t="s">
        <v>4</v>
      </c>
      <c r="Q4939" s="3" t="s">
        <v>10</v>
      </c>
      <c r="V4939" t="str">
        <f t="shared" si="292"/>
        <v>Remove</v>
      </c>
      <c r="W4939"/>
      <c r="X4939"/>
      <c r="Y4939"/>
      <c r="Z4939"/>
      <c r="AA4939"/>
      <c r="AC4939"/>
      <c r="AE4939"/>
    </row>
    <row r="4940" spans="1:31" hidden="1" x14ac:dyDescent="0.3">
      <c r="A4940" s="3">
        <v>3664127040</v>
      </c>
      <c r="B4940" s="3" t="s">
        <v>11307</v>
      </c>
      <c r="C4940" s="3" t="s">
        <v>11307</v>
      </c>
      <c r="D4940" s="3">
        <v>53.200383042757899</v>
      </c>
      <c r="E4940" s="3" t="s">
        <v>11360</v>
      </c>
      <c r="F4940" s="3" t="s">
        <v>41</v>
      </c>
      <c r="G4940" s="3" t="s">
        <v>144</v>
      </c>
      <c r="H4940" s="3" t="s">
        <v>4</v>
      </c>
      <c r="I4940" s="3" t="s">
        <v>25</v>
      </c>
      <c r="J4940" s="3" t="s">
        <v>26</v>
      </c>
      <c r="K4940" s="3" t="s">
        <v>27</v>
      </c>
      <c r="L4940" s="3" t="s">
        <v>4</v>
      </c>
      <c r="O4940" s="3" t="s">
        <v>9</v>
      </c>
      <c r="P4940" s="3" t="s">
        <v>4</v>
      </c>
      <c r="Q4940" s="3" t="s">
        <v>10</v>
      </c>
      <c r="V4940" t="str">
        <f t="shared" si="292"/>
        <v>Remove</v>
      </c>
      <c r="W4940"/>
      <c r="X4940"/>
      <c r="Y4940"/>
      <c r="Z4940"/>
      <c r="AA4940"/>
      <c r="AC4940"/>
      <c r="AE4940"/>
    </row>
    <row r="4941" spans="1:31" hidden="1" x14ac:dyDescent="0.3">
      <c r="A4941" s="3">
        <v>3672587040</v>
      </c>
      <c r="B4941" s="3" t="s">
        <v>11361</v>
      </c>
      <c r="C4941" s="3" t="s">
        <v>11361</v>
      </c>
      <c r="D4941" s="3">
        <v>97.984544567735597</v>
      </c>
      <c r="E4941" s="3" t="s">
        <v>11362</v>
      </c>
      <c r="F4941" s="3" t="s">
        <v>2</v>
      </c>
      <c r="G4941" s="3" t="s">
        <v>3</v>
      </c>
      <c r="H4941" s="3" t="s">
        <v>4</v>
      </c>
      <c r="I4941" s="3" t="s">
        <v>11363</v>
      </c>
      <c r="J4941" s="3" t="s">
        <v>2</v>
      </c>
      <c r="K4941" s="3" t="s">
        <v>282</v>
      </c>
      <c r="L4941" s="3" t="s">
        <v>4</v>
      </c>
      <c r="O4941" s="3" t="s">
        <v>9</v>
      </c>
      <c r="P4941" s="3" t="s">
        <v>4</v>
      </c>
      <c r="Q4941" s="3" t="s">
        <v>10</v>
      </c>
      <c r="V4941" t="str">
        <f t="shared" si="292"/>
        <v>Remove</v>
      </c>
      <c r="W4941"/>
      <c r="X4941"/>
      <c r="Y4941"/>
      <c r="Z4941"/>
      <c r="AA4941"/>
      <c r="AC4941"/>
      <c r="AE4941"/>
    </row>
    <row r="4942" spans="1:31" hidden="1" x14ac:dyDescent="0.3">
      <c r="A4942" s="3">
        <v>3508493040</v>
      </c>
      <c r="B4942" s="3" t="s">
        <v>11364</v>
      </c>
      <c r="C4942" s="3" t="s">
        <v>11364</v>
      </c>
      <c r="D4942" s="3">
        <v>87.758053911900106</v>
      </c>
      <c r="E4942" s="3" t="s">
        <v>11365</v>
      </c>
      <c r="F4942" s="3" t="s">
        <v>18</v>
      </c>
      <c r="G4942" s="3" t="s">
        <v>596</v>
      </c>
      <c r="H4942" s="3" t="s">
        <v>127</v>
      </c>
      <c r="I4942" s="3" t="s">
        <v>11366</v>
      </c>
      <c r="J4942" s="3" t="s">
        <v>26</v>
      </c>
      <c r="K4942" s="3" t="s">
        <v>72</v>
      </c>
      <c r="L4942" s="3" t="s">
        <v>127</v>
      </c>
      <c r="M4942" s="3" t="s">
        <v>541</v>
      </c>
      <c r="O4942" s="3" t="s">
        <v>9</v>
      </c>
      <c r="P4942" s="3" t="s">
        <v>127</v>
      </c>
      <c r="Q4942" s="3" t="s">
        <v>10</v>
      </c>
      <c r="V4942" t="str">
        <f t="shared" si="292"/>
        <v>Remove</v>
      </c>
      <c r="W4942"/>
      <c r="X4942"/>
      <c r="Y4942"/>
      <c r="Z4942"/>
      <c r="AA4942"/>
      <c r="AC4942"/>
      <c r="AE4942"/>
    </row>
    <row r="4943" spans="1:31" hidden="1" x14ac:dyDescent="0.3">
      <c r="A4943" s="3">
        <v>3510524040</v>
      </c>
      <c r="B4943" s="3" t="s">
        <v>11367</v>
      </c>
      <c r="C4943" s="3" t="s">
        <v>11367</v>
      </c>
      <c r="D4943" s="3">
        <v>90</v>
      </c>
      <c r="E4943" s="3" t="s">
        <v>11368</v>
      </c>
      <c r="F4943" s="3" t="s">
        <v>41</v>
      </c>
      <c r="G4943" s="3" t="s">
        <v>223</v>
      </c>
      <c r="H4943" s="3" t="s">
        <v>49</v>
      </c>
      <c r="I4943" s="3" t="s">
        <v>11369</v>
      </c>
      <c r="J4943" s="3" t="s">
        <v>26</v>
      </c>
      <c r="K4943" s="3" t="s">
        <v>27</v>
      </c>
      <c r="L4943" s="3" t="s">
        <v>49</v>
      </c>
      <c r="O4943" s="3" t="s">
        <v>9</v>
      </c>
      <c r="P4943" s="3" t="s">
        <v>49</v>
      </c>
      <c r="Q4943" s="3" t="s">
        <v>10</v>
      </c>
      <c r="V4943" t="str">
        <f t="shared" si="292"/>
        <v>Remove</v>
      </c>
      <c r="W4943"/>
      <c r="X4943"/>
      <c r="Y4943"/>
      <c r="Z4943"/>
      <c r="AA4943"/>
      <c r="AC4943"/>
      <c r="AE4943"/>
    </row>
    <row r="4944" spans="1:31" ht="28.8" x14ac:dyDescent="0.3">
      <c r="A4944" s="3">
        <v>3715002040</v>
      </c>
      <c r="B4944" s="3" t="s">
        <v>11370</v>
      </c>
      <c r="C4944" s="3" t="s">
        <v>11370</v>
      </c>
      <c r="D4944" s="3">
        <v>66.792564491654005</v>
      </c>
      <c r="E4944" s="3" t="s">
        <v>11371</v>
      </c>
      <c r="F4944" s="3" t="s">
        <v>90</v>
      </c>
      <c r="G4944" s="3" t="s">
        <v>623</v>
      </c>
      <c r="H4944" s="3" t="s">
        <v>16004</v>
      </c>
      <c r="I4944" s="3" t="s">
        <v>11372</v>
      </c>
      <c r="J4944" s="3" t="s">
        <v>26</v>
      </c>
      <c r="K4944" s="3" t="s">
        <v>27</v>
      </c>
      <c r="L4944" s="3" t="s">
        <v>4</v>
      </c>
      <c r="M4944" s="3" t="s">
        <v>2539</v>
      </c>
      <c r="O4944" s="3" t="s">
        <v>9</v>
      </c>
      <c r="P4944" s="3" t="s">
        <v>4</v>
      </c>
      <c r="Q4944" s="3" t="s">
        <v>10</v>
      </c>
      <c r="R4944" s="2" t="s">
        <v>194</v>
      </c>
      <c r="S4944" s="3">
        <v>-77.27</v>
      </c>
      <c r="T4944" s="3">
        <v>-71.290000000000006</v>
      </c>
      <c r="U4944" s="3">
        <v>-71.55</v>
      </c>
      <c r="V4944" s="3" t="str">
        <f t="shared" si="292"/>
        <v>Keep</v>
      </c>
      <c r="W4944" s="2" t="str">
        <f>MID(B4944, 5, 11)</f>
        <v>Nov 25 2020</v>
      </c>
      <c r="X4944" s="3">
        <f t="shared" ref="X4944" si="293">VALUE(RIGHT(W4944,4))</f>
        <v>2020</v>
      </c>
      <c r="Y4944" s="2" t="str">
        <f>H4944&amp;X4944</f>
        <v>china2020</v>
      </c>
      <c r="Z4944" s="1" t="s">
        <v>16104</v>
      </c>
      <c r="AA4944" s="1">
        <f>IFERROR(VLOOKUP(Z4944, RISKSHEET!$A$2:$G$1000, 4, FALSE), "Missing")</f>
        <v>-0.102505102753639</v>
      </c>
      <c r="AB4944">
        <f>IFERROR(VLOOKUP(Z4944, RISKSHEET!$A$2:$G$1000, 5, FALSE), "Missing")</f>
        <v>-0.47412785887718201</v>
      </c>
      <c r="AC4944" s="1">
        <f>IFERROR(VLOOKUP(Z4944, RISKSHEET!$A$2:$G$1000, 6, FALSE), "Missing")</f>
        <v>0.64397168159484897</v>
      </c>
      <c r="AD4944" t="str">
        <f>_xlfn.XLOOKUP(Z4944, CREDITRATING!I:I, CREDITRATING!E:E, "Missing")</f>
        <v>A+</v>
      </c>
      <c r="AE4944" s="1">
        <f>_xlfn.XLOOKUP(Z4944, CREDITRATING!I:I, CREDITRATING!F:F, "Missing")</f>
        <v>5</v>
      </c>
    </row>
    <row r="4945" spans="1:31" hidden="1" x14ac:dyDescent="0.3">
      <c r="A4945" s="3">
        <v>3687164040</v>
      </c>
      <c r="B4945" s="3" t="s">
        <v>11370</v>
      </c>
      <c r="C4945" s="3" t="s">
        <v>11370</v>
      </c>
      <c r="D4945" s="3">
        <v>56.904400606980303</v>
      </c>
      <c r="E4945" s="3" t="s">
        <v>11373</v>
      </c>
      <c r="F4945" s="3" t="s">
        <v>191</v>
      </c>
      <c r="G4945" s="3" t="s">
        <v>392</v>
      </c>
      <c r="H4945" s="3" t="s">
        <v>4</v>
      </c>
      <c r="I4945" s="3" t="s">
        <v>7282</v>
      </c>
      <c r="J4945" s="3" t="s">
        <v>191</v>
      </c>
      <c r="K4945" s="3" t="s">
        <v>392</v>
      </c>
      <c r="L4945" s="3" t="s">
        <v>4</v>
      </c>
      <c r="O4945" s="3" t="s">
        <v>9</v>
      </c>
      <c r="P4945" s="3" t="s">
        <v>4</v>
      </c>
      <c r="Q4945" s="3" t="s">
        <v>10</v>
      </c>
      <c r="V4945" t="str">
        <f t="shared" si="292"/>
        <v>Remove</v>
      </c>
      <c r="W4945"/>
      <c r="X4945"/>
      <c r="Y4945"/>
      <c r="Z4945"/>
      <c r="AA4945"/>
      <c r="AC4945"/>
      <c r="AE4945"/>
    </row>
    <row r="4946" spans="1:31" hidden="1" x14ac:dyDescent="0.3">
      <c r="A4946" s="3">
        <v>3682269040</v>
      </c>
      <c r="B4946" s="3" t="s">
        <v>11370</v>
      </c>
      <c r="C4946" s="3" t="s">
        <v>11370</v>
      </c>
      <c r="D4946" s="3">
        <v>54.855842185128999</v>
      </c>
      <c r="E4946" s="3" t="s">
        <v>11374</v>
      </c>
      <c r="F4946" s="3" t="s">
        <v>2</v>
      </c>
      <c r="G4946" s="3" t="s">
        <v>181</v>
      </c>
      <c r="H4946" s="3" t="s">
        <v>4</v>
      </c>
      <c r="I4946" s="3" t="s">
        <v>553</v>
      </c>
      <c r="J4946" s="3" t="s">
        <v>26</v>
      </c>
      <c r="K4946" s="3" t="s">
        <v>364</v>
      </c>
      <c r="L4946" s="3" t="s">
        <v>554</v>
      </c>
      <c r="O4946" s="3" t="s">
        <v>9</v>
      </c>
      <c r="P4946" s="3" t="s">
        <v>4</v>
      </c>
      <c r="Q4946" s="3" t="s">
        <v>10</v>
      </c>
      <c r="V4946" t="str">
        <f t="shared" si="292"/>
        <v>Remove</v>
      </c>
      <c r="W4946"/>
      <c r="X4946"/>
      <c r="Y4946"/>
      <c r="Z4946"/>
      <c r="AA4946"/>
      <c r="AC4946"/>
      <c r="AE4946"/>
    </row>
    <row r="4947" spans="1:31" hidden="1" x14ac:dyDescent="0.3">
      <c r="A4947" s="3">
        <v>3664702040</v>
      </c>
      <c r="B4947" s="3" t="s">
        <v>11370</v>
      </c>
      <c r="C4947" s="3" t="s">
        <v>11370</v>
      </c>
      <c r="D4947" s="3">
        <v>220.18209408194201</v>
      </c>
      <c r="E4947" s="3" t="s">
        <v>11375</v>
      </c>
      <c r="F4947" s="3" t="s">
        <v>83</v>
      </c>
      <c r="G4947" s="3" t="s">
        <v>159</v>
      </c>
      <c r="H4947" s="3" t="s">
        <v>4</v>
      </c>
      <c r="I4947" s="3" t="s">
        <v>11376</v>
      </c>
      <c r="J4947" s="3" t="s">
        <v>83</v>
      </c>
      <c r="K4947" s="3" t="s">
        <v>159</v>
      </c>
      <c r="L4947" s="3" t="s">
        <v>4</v>
      </c>
      <c r="O4947" s="3" t="s">
        <v>9</v>
      </c>
      <c r="P4947" s="3" t="s">
        <v>4</v>
      </c>
      <c r="Q4947" s="3" t="s">
        <v>10</v>
      </c>
      <c r="V4947" t="str">
        <f t="shared" si="292"/>
        <v>Remove</v>
      </c>
      <c r="W4947"/>
      <c r="X4947"/>
      <c r="Y4947"/>
      <c r="Z4947"/>
      <c r="AA4947"/>
      <c r="AC4947"/>
      <c r="AE4947"/>
    </row>
    <row r="4948" spans="1:31" hidden="1" x14ac:dyDescent="0.3">
      <c r="A4948" s="3">
        <v>3643327040</v>
      </c>
      <c r="B4948" s="3" t="s">
        <v>11370</v>
      </c>
      <c r="C4948" s="3" t="s">
        <v>11370</v>
      </c>
      <c r="D4948" s="3">
        <v>158.911684370258</v>
      </c>
      <c r="E4948" s="3" t="s">
        <v>11377</v>
      </c>
      <c r="F4948" s="3" t="s">
        <v>41</v>
      </c>
      <c r="G4948" s="3" t="s">
        <v>223</v>
      </c>
      <c r="H4948" s="3" t="s">
        <v>4</v>
      </c>
      <c r="I4948" s="3" t="s">
        <v>25</v>
      </c>
      <c r="J4948" s="3" t="s">
        <v>26</v>
      </c>
      <c r="K4948" s="3" t="s">
        <v>27</v>
      </c>
      <c r="L4948" s="3" t="s">
        <v>4</v>
      </c>
      <c r="O4948" s="3" t="s">
        <v>9</v>
      </c>
      <c r="P4948" s="3" t="s">
        <v>4</v>
      </c>
      <c r="Q4948" s="3" t="s">
        <v>10</v>
      </c>
      <c r="V4948" t="str">
        <f t="shared" si="292"/>
        <v>Remove</v>
      </c>
      <c r="W4948"/>
      <c r="X4948"/>
      <c r="Y4948"/>
      <c r="Z4948"/>
      <c r="AA4948"/>
      <c r="AC4948"/>
      <c r="AE4948"/>
    </row>
    <row r="4949" spans="1:31" hidden="1" x14ac:dyDescent="0.3">
      <c r="A4949" s="3">
        <v>3670729040</v>
      </c>
      <c r="B4949" s="3" t="s">
        <v>10902</v>
      </c>
      <c r="C4949" s="3" t="s">
        <v>10902</v>
      </c>
      <c r="D4949" s="3">
        <v>51.682325969706199</v>
      </c>
      <c r="E4949" s="3" t="s">
        <v>11378</v>
      </c>
      <c r="F4949" s="3" t="s">
        <v>26</v>
      </c>
      <c r="G4949" s="3" t="s">
        <v>175</v>
      </c>
      <c r="H4949" s="3" t="s">
        <v>127</v>
      </c>
      <c r="I4949" s="3" t="s">
        <v>11379</v>
      </c>
      <c r="J4949" s="3" t="s">
        <v>26</v>
      </c>
      <c r="K4949" s="3" t="s">
        <v>175</v>
      </c>
      <c r="L4949" s="3" t="s">
        <v>127</v>
      </c>
      <c r="O4949" s="3" t="s">
        <v>9</v>
      </c>
      <c r="P4949" s="3" t="s">
        <v>127</v>
      </c>
      <c r="Q4949" s="3" t="s">
        <v>10</v>
      </c>
      <c r="V4949" t="str">
        <f t="shared" si="292"/>
        <v>Remove</v>
      </c>
      <c r="W4949"/>
      <c r="X4949"/>
      <c r="Y4949"/>
      <c r="Z4949"/>
      <c r="AA4949"/>
      <c r="AC4949"/>
      <c r="AE4949"/>
    </row>
    <row r="4950" spans="1:31" hidden="1" x14ac:dyDescent="0.3">
      <c r="A4950" s="3">
        <v>3668864040</v>
      </c>
      <c r="B4950" s="3" t="s">
        <v>10902</v>
      </c>
      <c r="C4950" s="3" t="s">
        <v>11380</v>
      </c>
      <c r="D4950" s="3">
        <v>381.16759628154</v>
      </c>
      <c r="E4950" s="3" t="s">
        <v>11381</v>
      </c>
      <c r="F4950" s="3" t="s">
        <v>23</v>
      </c>
      <c r="G4950" s="3" t="s">
        <v>126</v>
      </c>
      <c r="H4950" s="3" t="s">
        <v>49</v>
      </c>
      <c r="I4950" s="3" t="s">
        <v>11382</v>
      </c>
      <c r="J4950" s="3" t="s">
        <v>23</v>
      </c>
      <c r="K4950" s="3" t="s">
        <v>126</v>
      </c>
      <c r="L4950" s="3" t="s">
        <v>49</v>
      </c>
      <c r="M4950" s="3" t="s">
        <v>3766</v>
      </c>
      <c r="N4950" s="3" t="s">
        <v>289</v>
      </c>
      <c r="O4950" s="3" t="s">
        <v>9</v>
      </c>
      <c r="P4950" s="3" t="s">
        <v>49</v>
      </c>
      <c r="Q4950" s="3" t="s">
        <v>10</v>
      </c>
      <c r="R4950" s="2" t="s">
        <v>53</v>
      </c>
      <c r="V4950" t="str">
        <f t="shared" si="292"/>
        <v>Remove</v>
      </c>
      <c r="W4950"/>
      <c r="X4950"/>
      <c r="Y4950"/>
      <c r="Z4950"/>
      <c r="AA4950"/>
      <c r="AC4950"/>
      <c r="AE4950"/>
    </row>
    <row r="4951" spans="1:31" hidden="1" x14ac:dyDescent="0.3">
      <c r="A4951" s="3">
        <v>3665391040</v>
      </c>
      <c r="B4951" s="3" t="s">
        <v>10902</v>
      </c>
      <c r="C4951" s="3" t="s">
        <v>10902</v>
      </c>
      <c r="D4951" s="3">
        <v>103.299467680608</v>
      </c>
      <c r="E4951" s="3" t="s">
        <v>11383</v>
      </c>
      <c r="F4951" s="3" t="s">
        <v>41</v>
      </c>
      <c r="G4951" s="3" t="s">
        <v>42</v>
      </c>
      <c r="H4951" s="3" t="s">
        <v>4</v>
      </c>
      <c r="I4951" s="3" t="s">
        <v>11384</v>
      </c>
      <c r="J4951" s="3" t="s">
        <v>41</v>
      </c>
      <c r="K4951" s="3" t="s">
        <v>144</v>
      </c>
      <c r="L4951" s="3" t="s">
        <v>4</v>
      </c>
      <c r="N4951" s="3" t="s">
        <v>8</v>
      </c>
      <c r="O4951" s="3" t="s">
        <v>9</v>
      </c>
      <c r="P4951" s="3" t="s">
        <v>4</v>
      </c>
      <c r="Q4951" s="3" t="s">
        <v>10</v>
      </c>
      <c r="V4951" t="str">
        <f t="shared" si="292"/>
        <v>Remove</v>
      </c>
      <c r="W4951"/>
      <c r="X4951"/>
      <c r="Y4951"/>
      <c r="Z4951"/>
      <c r="AA4951"/>
      <c r="AC4951"/>
      <c r="AE4951"/>
    </row>
    <row r="4952" spans="1:31" hidden="1" x14ac:dyDescent="0.3">
      <c r="A4952" s="3">
        <v>3665535040</v>
      </c>
      <c r="B4952" s="3" t="s">
        <v>10716</v>
      </c>
      <c r="C4952" s="3" t="s">
        <v>10716</v>
      </c>
      <c r="D4952" s="3">
        <v>310.30863540256502</v>
      </c>
      <c r="E4952" s="3" t="s">
        <v>11385</v>
      </c>
      <c r="F4952" s="3" t="s">
        <v>13</v>
      </c>
      <c r="G4952" s="3" t="s">
        <v>65</v>
      </c>
      <c r="H4952" s="3" t="s">
        <v>4</v>
      </c>
      <c r="I4952" s="3" t="s">
        <v>11386</v>
      </c>
      <c r="J4952" s="3" t="s">
        <v>6</v>
      </c>
      <c r="K4952" s="3" t="s">
        <v>58</v>
      </c>
      <c r="L4952" s="3" t="s">
        <v>4</v>
      </c>
      <c r="N4952" s="3" t="s">
        <v>11387</v>
      </c>
      <c r="O4952" s="3" t="s">
        <v>9</v>
      </c>
      <c r="P4952" s="3" t="s">
        <v>4</v>
      </c>
      <c r="Q4952" s="3" t="s">
        <v>10</v>
      </c>
      <c r="V4952" t="str">
        <f t="shared" si="292"/>
        <v>Remove</v>
      </c>
      <c r="W4952"/>
      <c r="X4952"/>
      <c r="Y4952"/>
      <c r="Z4952"/>
      <c r="AA4952"/>
      <c r="AC4952"/>
      <c r="AE4952"/>
    </row>
    <row r="4953" spans="1:31" hidden="1" x14ac:dyDescent="0.3">
      <c r="A4953" s="3">
        <v>3637490040</v>
      </c>
      <c r="B4953" s="3" t="s">
        <v>10716</v>
      </c>
      <c r="C4953" s="3" t="s">
        <v>10716</v>
      </c>
      <c r="D4953" s="3">
        <v>953.74271763435297</v>
      </c>
      <c r="E4953" s="3" t="s">
        <v>11388</v>
      </c>
      <c r="F4953" s="3" t="s">
        <v>6</v>
      </c>
      <c r="G4953" s="3" t="s">
        <v>34</v>
      </c>
      <c r="H4953" s="3" t="s">
        <v>4</v>
      </c>
      <c r="I4953" s="3" t="s">
        <v>25</v>
      </c>
      <c r="J4953" s="3" t="s">
        <v>26</v>
      </c>
      <c r="K4953" s="3" t="s">
        <v>27</v>
      </c>
      <c r="L4953" s="3" t="s">
        <v>4</v>
      </c>
      <c r="N4953" s="3" t="s">
        <v>11074</v>
      </c>
      <c r="O4953" s="3" t="s">
        <v>9</v>
      </c>
      <c r="P4953" s="3" t="s">
        <v>4</v>
      </c>
      <c r="Q4953" s="3" t="s">
        <v>10</v>
      </c>
      <c r="V4953" t="str">
        <f t="shared" si="292"/>
        <v>Remove</v>
      </c>
      <c r="W4953"/>
      <c r="X4953"/>
      <c r="Y4953"/>
      <c r="Z4953"/>
      <c r="AA4953"/>
      <c r="AC4953"/>
      <c r="AE4953"/>
    </row>
    <row r="4954" spans="1:31" hidden="1" x14ac:dyDescent="0.3">
      <c r="A4954" s="3">
        <v>3666141040</v>
      </c>
      <c r="B4954" s="3" t="s">
        <v>11389</v>
      </c>
      <c r="C4954" s="3" t="s">
        <v>11389</v>
      </c>
      <c r="D4954" s="3">
        <v>186.26928108552099</v>
      </c>
      <c r="E4954" s="3" t="s">
        <v>9893</v>
      </c>
      <c r="F4954" s="3" t="s">
        <v>83</v>
      </c>
      <c r="G4954" s="3" t="s">
        <v>84</v>
      </c>
      <c r="H4954" s="3" t="s">
        <v>4</v>
      </c>
      <c r="I4954" s="3" t="s">
        <v>9894</v>
      </c>
      <c r="J4954" s="3" t="s">
        <v>83</v>
      </c>
      <c r="K4954" s="3" t="s">
        <v>84</v>
      </c>
      <c r="L4954" s="3" t="s">
        <v>4</v>
      </c>
      <c r="O4954" s="3" t="s">
        <v>9</v>
      </c>
      <c r="P4954" s="3" t="s">
        <v>4</v>
      </c>
      <c r="Q4954" s="3" t="s">
        <v>10</v>
      </c>
      <c r="V4954" t="str">
        <f t="shared" si="292"/>
        <v>Remove</v>
      </c>
      <c r="W4954"/>
      <c r="X4954"/>
      <c r="Y4954"/>
      <c r="Z4954"/>
      <c r="AA4954"/>
      <c r="AC4954"/>
      <c r="AE4954"/>
    </row>
    <row r="4955" spans="1:31" hidden="1" x14ac:dyDescent="0.3">
      <c r="A4955" s="3">
        <v>3676147040</v>
      </c>
      <c r="B4955" s="3" t="s">
        <v>11390</v>
      </c>
      <c r="C4955" s="3" t="s">
        <v>11390</v>
      </c>
      <c r="D4955" s="3">
        <v>69.772429949192301</v>
      </c>
      <c r="E4955" s="3" t="s">
        <v>11391</v>
      </c>
      <c r="F4955" s="3" t="s">
        <v>191</v>
      </c>
      <c r="G4955" s="3" t="s">
        <v>1178</v>
      </c>
      <c r="H4955" s="3" t="s">
        <v>4</v>
      </c>
      <c r="I4955" s="3" t="s">
        <v>11392</v>
      </c>
      <c r="J4955" s="3" t="s">
        <v>26</v>
      </c>
      <c r="K4955" s="3" t="s">
        <v>27</v>
      </c>
      <c r="L4955" s="3" t="s">
        <v>4</v>
      </c>
      <c r="O4955" s="3" t="s">
        <v>9</v>
      </c>
      <c r="P4955" s="3" t="s">
        <v>4</v>
      </c>
      <c r="Q4955" s="3" t="s">
        <v>10</v>
      </c>
      <c r="V4955" t="str">
        <f t="shared" si="292"/>
        <v>Remove</v>
      </c>
      <c r="W4955"/>
      <c r="X4955"/>
      <c r="Y4955"/>
      <c r="Z4955"/>
      <c r="AA4955"/>
      <c r="AC4955"/>
      <c r="AE4955"/>
    </row>
    <row r="4956" spans="1:31" hidden="1" x14ac:dyDescent="0.3">
      <c r="A4956" s="3">
        <v>3667882040</v>
      </c>
      <c r="B4956" s="3" t="s">
        <v>11390</v>
      </c>
      <c r="C4956" s="3" t="s">
        <v>11390</v>
      </c>
      <c r="D4956" s="3">
        <v>158.30090363432501</v>
      </c>
      <c r="E4956" s="3" t="s">
        <v>11393</v>
      </c>
      <c r="F4956" s="3" t="s">
        <v>62</v>
      </c>
      <c r="G4956" s="3" t="s">
        <v>113</v>
      </c>
      <c r="H4956" s="3" t="s">
        <v>127</v>
      </c>
      <c r="I4956" s="3" t="s">
        <v>10392</v>
      </c>
      <c r="J4956" s="3" t="s">
        <v>26</v>
      </c>
      <c r="K4956" s="3" t="s">
        <v>175</v>
      </c>
      <c r="L4956" s="3" t="s">
        <v>127</v>
      </c>
      <c r="O4956" s="3" t="s">
        <v>9</v>
      </c>
      <c r="P4956" s="3" t="s">
        <v>127</v>
      </c>
      <c r="Q4956" s="3" t="s">
        <v>10</v>
      </c>
      <c r="V4956" t="str">
        <f t="shared" si="292"/>
        <v>Remove</v>
      </c>
      <c r="W4956"/>
      <c r="X4956"/>
      <c r="Y4956"/>
      <c r="Z4956"/>
      <c r="AA4956"/>
      <c r="AC4956"/>
      <c r="AE4956"/>
    </row>
    <row r="4957" spans="1:31" hidden="1" x14ac:dyDescent="0.3">
      <c r="A4957" s="3">
        <v>3670141040</v>
      </c>
      <c r="B4957" s="3" t="s">
        <v>9796</v>
      </c>
      <c r="C4957" s="3" t="s">
        <v>9796</v>
      </c>
      <c r="D4957" s="3">
        <v>278.45722996206899</v>
      </c>
      <c r="E4957" s="3" t="s">
        <v>11394</v>
      </c>
      <c r="F4957" s="3" t="s">
        <v>41</v>
      </c>
      <c r="G4957" s="3" t="s">
        <v>144</v>
      </c>
      <c r="H4957" s="3" t="s">
        <v>49</v>
      </c>
      <c r="I4957" s="3" t="s">
        <v>11395</v>
      </c>
      <c r="J4957" s="3" t="s">
        <v>41</v>
      </c>
      <c r="K4957" s="3" t="s">
        <v>144</v>
      </c>
      <c r="L4957" s="3" t="s">
        <v>49</v>
      </c>
      <c r="M4957" s="3" t="s">
        <v>9351</v>
      </c>
      <c r="N4957" s="3" t="s">
        <v>283</v>
      </c>
      <c r="O4957" s="3" t="s">
        <v>9</v>
      </c>
      <c r="P4957" s="3" t="s">
        <v>49</v>
      </c>
      <c r="Q4957" s="3" t="s">
        <v>10</v>
      </c>
      <c r="V4957" t="str">
        <f t="shared" si="292"/>
        <v>Remove</v>
      </c>
      <c r="W4957"/>
      <c r="X4957"/>
      <c r="Y4957"/>
      <c r="Z4957"/>
      <c r="AA4957"/>
      <c r="AC4957"/>
      <c r="AE4957"/>
    </row>
    <row r="4958" spans="1:31" hidden="1" x14ac:dyDescent="0.3">
      <c r="A4958" s="3">
        <v>3669918040</v>
      </c>
      <c r="B4958" s="3" t="s">
        <v>9796</v>
      </c>
      <c r="C4958" s="3" t="s">
        <v>9796</v>
      </c>
      <c r="D4958" s="3">
        <v>51.475159276021699</v>
      </c>
      <c r="E4958" s="3" t="s">
        <v>11396</v>
      </c>
      <c r="F4958" s="3" t="s">
        <v>26</v>
      </c>
      <c r="G4958" s="3" t="s">
        <v>612</v>
      </c>
      <c r="H4958" s="3" t="s">
        <v>127</v>
      </c>
      <c r="I4958" s="3" t="s">
        <v>10812</v>
      </c>
      <c r="J4958" s="3" t="s">
        <v>26</v>
      </c>
      <c r="K4958" s="3" t="s">
        <v>175</v>
      </c>
      <c r="L4958" s="3" t="s">
        <v>127</v>
      </c>
      <c r="M4958" s="3" t="s">
        <v>299</v>
      </c>
      <c r="O4958" s="3" t="s">
        <v>9</v>
      </c>
      <c r="P4958" s="3" t="s">
        <v>127</v>
      </c>
      <c r="Q4958" s="3" t="s">
        <v>10</v>
      </c>
      <c r="V4958" t="str">
        <f t="shared" si="292"/>
        <v>Remove</v>
      </c>
      <c r="W4958"/>
      <c r="X4958"/>
      <c r="Y4958"/>
      <c r="Z4958"/>
      <c r="AA4958"/>
      <c r="AC4958"/>
      <c r="AE4958"/>
    </row>
    <row r="4959" spans="1:31" hidden="1" x14ac:dyDescent="0.3">
      <c r="A4959" s="3">
        <v>3666978040</v>
      </c>
      <c r="B4959" s="3" t="s">
        <v>9796</v>
      </c>
      <c r="C4959" s="3" t="s">
        <v>9796</v>
      </c>
      <c r="D4959" s="3">
        <v>62.104406057377702</v>
      </c>
      <c r="E4959" s="3" t="s">
        <v>11397</v>
      </c>
      <c r="F4959" s="3" t="s">
        <v>26</v>
      </c>
      <c r="G4959" s="3" t="s">
        <v>27</v>
      </c>
      <c r="H4959" s="3" t="s">
        <v>4</v>
      </c>
      <c r="I4959" s="3" t="s">
        <v>10170</v>
      </c>
      <c r="J4959" s="3" t="s">
        <v>83</v>
      </c>
      <c r="K4959" s="3" t="s">
        <v>159</v>
      </c>
      <c r="L4959" s="3" t="s">
        <v>4</v>
      </c>
      <c r="O4959" s="3" t="s">
        <v>9</v>
      </c>
      <c r="P4959" s="3" t="s">
        <v>4</v>
      </c>
      <c r="Q4959" s="3" t="s">
        <v>10</v>
      </c>
      <c r="V4959" t="str">
        <f t="shared" si="292"/>
        <v>Remove</v>
      </c>
      <c r="W4959"/>
      <c r="X4959"/>
      <c r="Y4959"/>
      <c r="Z4959"/>
      <c r="AA4959"/>
      <c r="AC4959"/>
      <c r="AE4959"/>
    </row>
    <row r="4960" spans="1:31" hidden="1" x14ac:dyDescent="0.3">
      <c r="A4960" s="3">
        <v>3676036040</v>
      </c>
      <c r="B4960" s="3" t="s">
        <v>11398</v>
      </c>
      <c r="C4960" s="3" t="s">
        <v>11398</v>
      </c>
      <c r="D4960" s="3">
        <v>339.24293243890799</v>
      </c>
      <c r="E4960" s="3" t="s">
        <v>11399</v>
      </c>
      <c r="F4960" s="3" t="s">
        <v>26</v>
      </c>
      <c r="G4960" s="3" t="s">
        <v>27</v>
      </c>
      <c r="H4960" s="3" t="s">
        <v>49</v>
      </c>
      <c r="I4960" s="3" t="s">
        <v>11400</v>
      </c>
      <c r="J4960" s="3" t="s">
        <v>18</v>
      </c>
      <c r="K4960" s="3" t="s">
        <v>955</v>
      </c>
      <c r="L4960" s="3" t="s">
        <v>49</v>
      </c>
      <c r="M4960" s="3" t="s">
        <v>10078</v>
      </c>
      <c r="O4960" s="3" t="s">
        <v>9</v>
      </c>
      <c r="P4960" s="3" t="s">
        <v>49</v>
      </c>
      <c r="Q4960" s="3" t="s">
        <v>10</v>
      </c>
      <c r="V4960" t="str">
        <f t="shared" si="292"/>
        <v>Remove</v>
      </c>
      <c r="W4960"/>
      <c r="X4960"/>
      <c r="Y4960"/>
      <c r="Z4960"/>
      <c r="AA4960"/>
      <c r="AC4960"/>
      <c r="AE4960"/>
    </row>
    <row r="4961" spans="1:31" hidden="1" x14ac:dyDescent="0.3">
      <c r="A4961" s="3">
        <v>3672471040</v>
      </c>
      <c r="B4961" s="3" t="s">
        <v>11398</v>
      </c>
      <c r="C4961" s="3" t="s">
        <v>11027</v>
      </c>
      <c r="D4961" s="3">
        <v>416.68266031048302</v>
      </c>
      <c r="E4961" s="3" t="s">
        <v>11401</v>
      </c>
      <c r="F4961" s="3" t="s">
        <v>23</v>
      </c>
      <c r="G4961" s="3" t="s">
        <v>126</v>
      </c>
      <c r="H4961" s="3" t="s">
        <v>4</v>
      </c>
      <c r="I4961" s="3" t="s">
        <v>11402</v>
      </c>
      <c r="J4961" s="3" t="s">
        <v>83</v>
      </c>
      <c r="K4961" s="3" t="s">
        <v>159</v>
      </c>
      <c r="L4961" s="3" t="s">
        <v>4</v>
      </c>
      <c r="N4961" s="3" t="s">
        <v>11153</v>
      </c>
      <c r="O4961" s="3" t="s">
        <v>9</v>
      </c>
      <c r="P4961" s="3" t="s">
        <v>4</v>
      </c>
      <c r="Q4961" s="3" t="s">
        <v>10</v>
      </c>
      <c r="V4961" t="str">
        <f t="shared" si="292"/>
        <v>Remove</v>
      </c>
      <c r="W4961"/>
      <c r="X4961"/>
      <c r="Y4961"/>
      <c r="Z4961"/>
      <c r="AA4961"/>
      <c r="AC4961"/>
      <c r="AE4961"/>
    </row>
    <row r="4962" spans="1:31" hidden="1" x14ac:dyDescent="0.3">
      <c r="A4962" s="3">
        <v>3672267040</v>
      </c>
      <c r="B4962" s="3" t="s">
        <v>11398</v>
      </c>
      <c r="C4962" s="3" t="s">
        <v>11398</v>
      </c>
      <c r="D4962" s="3">
        <v>208.77144859955499</v>
      </c>
      <c r="E4962" s="3" t="s">
        <v>11403</v>
      </c>
      <c r="F4962" s="3" t="s">
        <v>6</v>
      </c>
      <c r="G4962" s="3" t="s">
        <v>34</v>
      </c>
      <c r="H4962" s="3" t="s">
        <v>4</v>
      </c>
      <c r="I4962" s="3" t="s">
        <v>8148</v>
      </c>
      <c r="J4962" s="3" t="s">
        <v>26</v>
      </c>
      <c r="K4962" s="3" t="s">
        <v>27</v>
      </c>
      <c r="L4962" s="3" t="s">
        <v>4</v>
      </c>
      <c r="N4962" s="3" t="s">
        <v>2547</v>
      </c>
      <c r="O4962" s="3" t="s">
        <v>9</v>
      </c>
      <c r="P4962" s="3" t="s">
        <v>4</v>
      </c>
      <c r="Q4962" s="3" t="s">
        <v>10</v>
      </c>
      <c r="V4962" t="str">
        <f t="shared" si="292"/>
        <v>Remove</v>
      </c>
      <c r="W4962"/>
      <c r="X4962"/>
      <c r="Y4962"/>
      <c r="Z4962"/>
      <c r="AA4962"/>
      <c r="AC4962"/>
      <c r="AE4962"/>
    </row>
    <row r="4963" spans="1:31" hidden="1" x14ac:dyDescent="0.3">
      <c r="A4963" s="3">
        <v>3672141040</v>
      </c>
      <c r="B4963" s="3" t="s">
        <v>11398</v>
      </c>
      <c r="C4963" s="3" t="s">
        <v>11398</v>
      </c>
      <c r="D4963" s="3">
        <v>56.383529913748397</v>
      </c>
      <c r="E4963" s="3" t="s">
        <v>11404</v>
      </c>
      <c r="F4963" s="3" t="s">
        <v>41</v>
      </c>
      <c r="G4963" s="3" t="s">
        <v>323</v>
      </c>
      <c r="H4963" s="3" t="s">
        <v>4</v>
      </c>
      <c r="I4963" s="3" t="s">
        <v>11405</v>
      </c>
      <c r="J4963" s="3" t="s">
        <v>38</v>
      </c>
      <c r="K4963" s="3" t="s">
        <v>11406</v>
      </c>
      <c r="L4963" s="3" t="s">
        <v>4</v>
      </c>
      <c r="O4963" s="3" t="s">
        <v>9</v>
      </c>
      <c r="P4963" s="3" t="s">
        <v>4</v>
      </c>
      <c r="Q4963" s="3" t="s">
        <v>10</v>
      </c>
      <c r="V4963" t="str">
        <f t="shared" si="292"/>
        <v>Remove</v>
      </c>
      <c r="W4963"/>
      <c r="X4963"/>
      <c r="Y4963"/>
      <c r="Z4963"/>
      <c r="AA4963"/>
      <c r="AC4963"/>
      <c r="AE4963"/>
    </row>
    <row r="4964" spans="1:31" hidden="1" x14ac:dyDescent="0.3">
      <c r="A4964" s="3">
        <v>3667808040</v>
      </c>
      <c r="B4964" s="3" t="s">
        <v>11398</v>
      </c>
      <c r="C4964" s="3" t="s">
        <v>11398</v>
      </c>
      <c r="D4964" s="3">
        <v>58.683977934229397</v>
      </c>
      <c r="E4964" s="3" t="s">
        <v>11407</v>
      </c>
      <c r="F4964" s="3" t="s">
        <v>41</v>
      </c>
      <c r="G4964" s="3" t="s">
        <v>42</v>
      </c>
      <c r="H4964" s="3" t="s">
        <v>4</v>
      </c>
      <c r="I4964" s="3" t="s">
        <v>11408</v>
      </c>
      <c r="J4964" s="3" t="s">
        <v>83</v>
      </c>
      <c r="K4964" s="3" t="s">
        <v>84</v>
      </c>
      <c r="L4964" s="3" t="s">
        <v>4</v>
      </c>
      <c r="O4964" s="3" t="s">
        <v>9</v>
      </c>
      <c r="P4964" s="3" t="s">
        <v>4</v>
      </c>
      <c r="Q4964" s="3" t="s">
        <v>10</v>
      </c>
      <c r="V4964" t="str">
        <f t="shared" si="292"/>
        <v>Remove</v>
      </c>
      <c r="W4964"/>
      <c r="X4964"/>
      <c r="Y4964"/>
      <c r="Z4964"/>
      <c r="AA4964"/>
      <c r="AC4964"/>
      <c r="AE4964"/>
    </row>
    <row r="4965" spans="1:31" hidden="1" x14ac:dyDescent="0.3">
      <c r="A4965" s="3">
        <v>3667637040</v>
      </c>
      <c r="B4965" s="3" t="s">
        <v>11398</v>
      </c>
      <c r="C4965" s="3" t="s">
        <v>11398</v>
      </c>
      <c r="D4965" s="3">
        <v>107.62503428728201</v>
      </c>
      <c r="E4965" s="3" t="s">
        <v>11409</v>
      </c>
      <c r="F4965" s="3" t="s">
        <v>62</v>
      </c>
      <c r="G4965" s="3" t="s">
        <v>113</v>
      </c>
      <c r="H4965" s="3" t="s">
        <v>4</v>
      </c>
      <c r="I4965" s="3" t="s">
        <v>11410</v>
      </c>
      <c r="J4965" s="3" t="s">
        <v>6</v>
      </c>
      <c r="K4965" s="3" t="s">
        <v>58</v>
      </c>
      <c r="L4965" s="3" t="s">
        <v>4</v>
      </c>
      <c r="O4965" s="3" t="s">
        <v>9</v>
      </c>
      <c r="P4965" s="3" t="s">
        <v>4</v>
      </c>
      <c r="Q4965" s="3" t="s">
        <v>10</v>
      </c>
      <c r="V4965" t="str">
        <f t="shared" si="292"/>
        <v>Remove</v>
      </c>
      <c r="W4965"/>
      <c r="X4965"/>
      <c r="Y4965"/>
      <c r="Z4965"/>
      <c r="AA4965"/>
      <c r="AC4965"/>
      <c r="AE4965"/>
    </row>
    <row r="4966" spans="1:31" hidden="1" x14ac:dyDescent="0.3">
      <c r="A4966" s="3">
        <v>3298890040</v>
      </c>
      <c r="B4966" s="3" t="s">
        <v>11398</v>
      </c>
      <c r="C4966" s="3" t="s">
        <v>10858</v>
      </c>
      <c r="D4966" s="3">
        <v>1109.63769293258</v>
      </c>
      <c r="E4966" s="3" t="s">
        <v>11411</v>
      </c>
      <c r="F4966" s="3" t="s">
        <v>6</v>
      </c>
      <c r="G4966" s="3" t="s">
        <v>34</v>
      </c>
      <c r="H4966" s="3" t="s">
        <v>107</v>
      </c>
      <c r="I4966" s="3" t="s">
        <v>8549</v>
      </c>
      <c r="J4966" s="3" t="s">
        <v>26</v>
      </c>
      <c r="K4966" s="3" t="s">
        <v>27</v>
      </c>
      <c r="L4966" s="3" t="s">
        <v>239</v>
      </c>
      <c r="N4966" s="3" t="s">
        <v>679</v>
      </c>
      <c r="O4966" s="3" t="s">
        <v>9</v>
      </c>
      <c r="P4966" s="3" t="s">
        <v>107</v>
      </c>
      <c r="Q4966" s="3" t="s">
        <v>10</v>
      </c>
      <c r="V4966" t="str">
        <f t="shared" si="292"/>
        <v>Remove</v>
      </c>
      <c r="W4966"/>
      <c r="X4966"/>
      <c r="Y4966"/>
      <c r="Z4966"/>
      <c r="AA4966"/>
      <c r="AC4966"/>
      <c r="AE4966"/>
    </row>
    <row r="4967" spans="1:31" hidden="1" x14ac:dyDescent="0.3">
      <c r="A4967" s="3">
        <v>3675985040</v>
      </c>
      <c r="B4967" s="3" t="s">
        <v>10858</v>
      </c>
      <c r="C4967" s="3" t="s">
        <v>10858</v>
      </c>
      <c r="D4967" s="3">
        <v>102.45803907181499</v>
      </c>
      <c r="E4967" s="3" t="s">
        <v>11412</v>
      </c>
      <c r="F4967" s="3" t="s">
        <v>41</v>
      </c>
      <c r="G4967" s="3" t="s">
        <v>144</v>
      </c>
      <c r="H4967" s="3" t="s">
        <v>4</v>
      </c>
      <c r="I4967" s="3" t="s">
        <v>11413</v>
      </c>
      <c r="J4967" s="3" t="s">
        <v>41</v>
      </c>
      <c r="K4967" s="3" t="s">
        <v>42</v>
      </c>
      <c r="L4967" s="3" t="s">
        <v>4</v>
      </c>
      <c r="O4967" s="3" t="s">
        <v>9</v>
      </c>
      <c r="P4967" s="3" t="s">
        <v>4</v>
      </c>
      <c r="Q4967" s="3" t="s">
        <v>10</v>
      </c>
      <c r="V4967" t="str">
        <f t="shared" si="292"/>
        <v>Remove</v>
      </c>
      <c r="W4967"/>
      <c r="X4967"/>
      <c r="Y4967"/>
      <c r="Z4967"/>
      <c r="AA4967"/>
      <c r="AC4967"/>
      <c r="AE4967"/>
    </row>
    <row r="4968" spans="1:31" hidden="1" x14ac:dyDescent="0.3">
      <c r="A4968" s="3">
        <v>3675656040</v>
      </c>
      <c r="B4968" s="3" t="s">
        <v>10858</v>
      </c>
      <c r="C4968" s="3" t="s">
        <v>10858</v>
      </c>
      <c r="D4968" s="3">
        <v>114.647344767495</v>
      </c>
      <c r="E4968" s="3" t="s">
        <v>11414</v>
      </c>
      <c r="F4968" s="3" t="s">
        <v>62</v>
      </c>
      <c r="G4968" s="3" t="s">
        <v>113</v>
      </c>
      <c r="H4968" s="3" t="s">
        <v>4</v>
      </c>
      <c r="I4968" s="3" t="s">
        <v>11415</v>
      </c>
      <c r="J4968" s="3" t="s">
        <v>13</v>
      </c>
      <c r="K4968" s="3" t="s">
        <v>74</v>
      </c>
      <c r="L4968" s="3" t="s">
        <v>4</v>
      </c>
      <c r="N4968" s="3" t="s">
        <v>8053</v>
      </c>
      <c r="O4968" s="3" t="s">
        <v>9</v>
      </c>
      <c r="P4968" s="3" t="s">
        <v>4</v>
      </c>
      <c r="Q4968" s="3" t="s">
        <v>10</v>
      </c>
      <c r="V4968" t="str">
        <f t="shared" si="292"/>
        <v>Remove</v>
      </c>
      <c r="W4968"/>
      <c r="X4968"/>
      <c r="Y4968"/>
      <c r="Z4968"/>
      <c r="AA4968"/>
      <c r="AC4968"/>
      <c r="AE4968"/>
    </row>
    <row r="4969" spans="1:31" hidden="1" x14ac:dyDescent="0.3">
      <c r="A4969" s="3">
        <v>3642482040</v>
      </c>
      <c r="B4969" s="3" t="s">
        <v>10858</v>
      </c>
      <c r="C4969" s="3" t="s">
        <v>10858</v>
      </c>
      <c r="D4969" s="3">
        <v>495.473939629234</v>
      </c>
      <c r="E4969" s="3" t="s">
        <v>11416</v>
      </c>
      <c r="F4969" s="3" t="s">
        <v>41</v>
      </c>
      <c r="G4969" s="3" t="s">
        <v>144</v>
      </c>
      <c r="H4969" s="3" t="s">
        <v>49</v>
      </c>
      <c r="I4969" s="3" t="s">
        <v>11417</v>
      </c>
      <c r="J4969" s="3" t="s">
        <v>41</v>
      </c>
      <c r="K4969" s="3" t="s">
        <v>144</v>
      </c>
      <c r="L4969" s="3" t="s">
        <v>49</v>
      </c>
      <c r="M4969" s="3" t="s">
        <v>11418</v>
      </c>
      <c r="N4969" s="3" t="s">
        <v>11419</v>
      </c>
      <c r="O4969" s="3" t="s">
        <v>9</v>
      </c>
      <c r="P4969" s="3" t="s">
        <v>49</v>
      </c>
      <c r="Q4969" s="3" t="s">
        <v>10</v>
      </c>
      <c r="V4969" t="str">
        <f t="shared" si="292"/>
        <v>Remove</v>
      </c>
      <c r="W4969"/>
      <c r="X4969"/>
      <c r="Y4969"/>
      <c r="Z4969"/>
      <c r="AA4969"/>
      <c r="AC4969"/>
      <c r="AE4969"/>
    </row>
    <row r="4970" spans="1:31" hidden="1" x14ac:dyDescent="0.3">
      <c r="A4970" s="3">
        <v>3679419040</v>
      </c>
      <c r="B4970" s="3" t="s">
        <v>11420</v>
      </c>
      <c r="C4970" s="3" t="s">
        <v>11420</v>
      </c>
      <c r="D4970" s="3">
        <v>68.911655257959296</v>
      </c>
      <c r="E4970" s="3" t="s">
        <v>11421</v>
      </c>
      <c r="F4970" s="3" t="s">
        <v>18</v>
      </c>
      <c r="G4970" s="3" t="s">
        <v>186</v>
      </c>
      <c r="H4970" s="3" t="s">
        <v>4</v>
      </c>
      <c r="I4970" s="3" t="s">
        <v>11422</v>
      </c>
      <c r="J4970" s="3" t="s">
        <v>13</v>
      </c>
      <c r="K4970" s="3" t="s">
        <v>96</v>
      </c>
      <c r="L4970" s="3" t="s">
        <v>4</v>
      </c>
      <c r="O4970" s="3" t="s">
        <v>9</v>
      </c>
      <c r="P4970" s="3" t="s">
        <v>4</v>
      </c>
      <c r="Q4970" s="3" t="s">
        <v>10</v>
      </c>
      <c r="V4970" t="str">
        <f t="shared" si="292"/>
        <v>Remove</v>
      </c>
      <c r="W4970"/>
      <c r="X4970"/>
      <c r="Y4970"/>
      <c r="Z4970"/>
      <c r="AA4970"/>
      <c r="AC4970"/>
      <c r="AE4970"/>
    </row>
    <row r="4971" spans="1:31" hidden="1" x14ac:dyDescent="0.3">
      <c r="A4971" s="3">
        <v>3669299040</v>
      </c>
      <c r="B4971" s="3" t="s">
        <v>11420</v>
      </c>
      <c r="C4971" s="3" t="s">
        <v>11420</v>
      </c>
      <c r="D4971" s="3">
        <v>459.41103505306199</v>
      </c>
      <c r="E4971" s="3" t="s">
        <v>11423</v>
      </c>
      <c r="F4971" s="3" t="s">
        <v>13</v>
      </c>
      <c r="G4971" s="3" t="s">
        <v>155</v>
      </c>
      <c r="H4971" s="3" t="s">
        <v>4</v>
      </c>
      <c r="I4971" s="3" t="s">
        <v>25</v>
      </c>
      <c r="J4971" s="3" t="s">
        <v>26</v>
      </c>
      <c r="K4971" s="3" t="s">
        <v>27</v>
      </c>
      <c r="L4971" s="3" t="s">
        <v>4</v>
      </c>
      <c r="O4971" s="3" t="s">
        <v>9</v>
      </c>
      <c r="P4971" s="3" t="s">
        <v>4</v>
      </c>
      <c r="Q4971" s="3" t="s">
        <v>10</v>
      </c>
      <c r="V4971" t="str">
        <f t="shared" si="292"/>
        <v>Remove</v>
      </c>
      <c r="W4971"/>
      <c r="X4971"/>
      <c r="Y4971"/>
      <c r="Z4971"/>
      <c r="AA4971"/>
      <c r="AC4971"/>
      <c r="AE4971"/>
    </row>
    <row r="4972" spans="1:31" hidden="1" x14ac:dyDescent="0.3">
      <c r="A4972" s="3">
        <v>3656838040</v>
      </c>
      <c r="B4972" s="3" t="s">
        <v>11420</v>
      </c>
      <c r="C4972" s="3" t="s">
        <v>11420</v>
      </c>
      <c r="D4972" s="3">
        <v>65.083229965850407</v>
      </c>
      <c r="E4972" s="3" t="s">
        <v>11424</v>
      </c>
      <c r="F4972" s="3" t="s">
        <v>6</v>
      </c>
      <c r="G4972" s="3" t="s">
        <v>58</v>
      </c>
      <c r="H4972" s="3" t="s">
        <v>4</v>
      </c>
      <c r="I4972" s="3" t="s">
        <v>25</v>
      </c>
      <c r="J4972" s="3" t="s">
        <v>26</v>
      </c>
      <c r="K4972" s="3" t="s">
        <v>27</v>
      </c>
      <c r="L4972" s="3" t="s">
        <v>4</v>
      </c>
      <c r="N4972" s="3" t="s">
        <v>2547</v>
      </c>
      <c r="O4972" s="3" t="s">
        <v>9</v>
      </c>
      <c r="P4972" s="3" t="s">
        <v>4</v>
      </c>
      <c r="Q4972" s="3" t="s">
        <v>10</v>
      </c>
      <c r="V4972" t="str">
        <f t="shared" si="292"/>
        <v>Remove</v>
      </c>
      <c r="W4972"/>
      <c r="X4972"/>
      <c r="Y4972"/>
      <c r="Z4972"/>
      <c r="AA4972"/>
      <c r="AC4972"/>
      <c r="AE4972"/>
    </row>
    <row r="4973" spans="1:31" hidden="1" x14ac:dyDescent="0.3">
      <c r="A4973" s="3">
        <v>3675236040</v>
      </c>
      <c r="B4973" s="3" t="s">
        <v>11425</v>
      </c>
      <c r="C4973" s="3" t="s">
        <v>11426</v>
      </c>
      <c r="D4973" s="3">
        <v>127.767262369642</v>
      </c>
      <c r="E4973" s="3" t="s">
        <v>11427</v>
      </c>
      <c r="F4973" s="3" t="s">
        <v>83</v>
      </c>
      <c r="G4973" s="3" t="s">
        <v>84</v>
      </c>
      <c r="H4973" s="3" t="s">
        <v>4</v>
      </c>
      <c r="I4973" s="3" t="s">
        <v>8910</v>
      </c>
      <c r="J4973" s="3" t="s">
        <v>83</v>
      </c>
      <c r="K4973" s="3" t="s">
        <v>84</v>
      </c>
      <c r="L4973" s="3" t="s">
        <v>4</v>
      </c>
      <c r="N4973" s="3" t="s">
        <v>86</v>
      </c>
      <c r="O4973" s="3" t="s">
        <v>9</v>
      </c>
      <c r="P4973" s="3" t="s">
        <v>4</v>
      </c>
      <c r="Q4973" s="3" t="s">
        <v>10</v>
      </c>
      <c r="R4973" s="2" t="s">
        <v>2099</v>
      </c>
      <c r="V4973" t="str">
        <f t="shared" si="292"/>
        <v>Remove</v>
      </c>
      <c r="W4973"/>
      <c r="X4973"/>
      <c r="Y4973"/>
      <c r="Z4973"/>
      <c r="AA4973"/>
      <c r="AC4973"/>
      <c r="AE4973"/>
    </row>
    <row r="4974" spans="1:31" hidden="1" x14ac:dyDescent="0.3">
      <c r="A4974" s="3">
        <v>3672443040</v>
      </c>
      <c r="B4974" s="3" t="s">
        <v>11425</v>
      </c>
      <c r="C4974" s="3" t="s">
        <v>11425</v>
      </c>
      <c r="D4974" s="3">
        <v>137.82331051591899</v>
      </c>
      <c r="E4974" s="3" t="s">
        <v>11428</v>
      </c>
      <c r="F4974" s="3" t="s">
        <v>2</v>
      </c>
      <c r="G4974" s="3" t="s">
        <v>3</v>
      </c>
      <c r="H4974" s="3" t="s">
        <v>4</v>
      </c>
      <c r="I4974" s="3" t="s">
        <v>11429</v>
      </c>
      <c r="J4974" s="3" t="s">
        <v>2</v>
      </c>
      <c r="K4974" s="3" t="s">
        <v>3</v>
      </c>
      <c r="L4974" s="3" t="s">
        <v>4</v>
      </c>
      <c r="O4974" s="3" t="s">
        <v>9</v>
      </c>
      <c r="P4974" s="3" t="s">
        <v>4</v>
      </c>
      <c r="Q4974" s="3" t="s">
        <v>10</v>
      </c>
      <c r="V4974" t="str">
        <f t="shared" si="292"/>
        <v>Remove</v>
      </c>
      <c r="W4974"/>
      <c r="X4974"/>
      <c r="Y4974"/>
      <c r="Z4974"/>
      <c r="AA4974"/>
      <c r="AC4974"/>
      <c r="AE4974"/>
    </row>
    <row r="4975" spans="1:31" hidden="1" x14ac:dyDescent="0.3">
      <c r="A4975" s="3">
        <v>3680534040</v>
      </c>
      <c r="B4975" s="3" t="s">
        <v>10565</v>
      </c>
      <c r="C4975" s="3" t="s">
        <v>10565</v>
      </c>
      <c r="D4975" s="3">
        <v>262.80817826786102</v>
      </c>
      <c r="E4975" s="3" t="s">
        <v>11430</v>
      </c>
      <c r="F4975" s="3" t="s">
        <v>2</v>
      </c>
      <c r="G4975" s="3" t="s">
        <v>208</v>
      </c>
      <c r="H4975" s="3" t="s">
        <v>4</v>
      </c>
      <c r="I4975" s="3" t="s">
        <v>553</v>
      </c>
      <c r="J4975" s="3" t="s">
        <v>26</v>
      </c>
      <c r="K4975" s="3" t="s">
        <v>364</v>
      </c>
      <c r="L4975" s="3" t="s">
        <v>554</v>
      </c>
      <c r="O4975" s="3" t="s">
        <v>9</v>
      </c>
      <c r="P4975" s="3" t="s">
        <v>4</v>
      </c>
      <c r="Q4975" s="3" t="s">
        <v>10</v>
      </c>
      <c r="V4975" t="str">
        <f t="shared" si="292"/>
        <v>Remove</v>
      </c>
      <c r="W4975"/>
      <c r="X4975"/>
      <c r="Y4975"/>
      <c r="Z4975"/>
      <c r="AA4975"/>
      <c r="AC4975"/>
      <c r="AE4975"/>
    </row>
    <row r="4976" spans="1:31" hidden="1" x14ac:dyDescent="0.3">
      <c r="A4976" s="3">
        <v>3671047040</v>
      </c>
      <c r="B4976" s="3" t="s">
        <v>10565</v>
      </c>
      <c r="C4976" s="3" t="s">
        <v>10565</v>
      </c>
      <c r="D4976" s="3">
        <v>59.586338923347903</v>
      </c>
      <c r="E4976" s="3" t="s">
        <v>11431</v>
      </c>
      <c r="F4976" s="3" t="s">
        <v>83</v>
      </c>
      <c r="G4976" s="3" t="s">
        <v>159</v>
      </c>
      <c r="H4976" s="3" t="s">
        <v>4</v>
      </c>
      <c r="I4976" s="3" t="s">
        <v>11432</v>
      </c>
      <c r="J4976" s="3" t="s">
        <v>83</v>
      </c>
      <c r="K4976" s="3" t="s">
        <v>159</v>
      </c>
      <c r="L4976" s="3" t="s">
        <v>4</v>
      </c>
      <c r="O4976" s="3" t="s">
        <v>9</v>
      </c>
      <c r="P4976" s="3" t="s">
        <v>4</v>
      </c>
      <c r="Q4976" s="3" t="s">
        <v>10</v>
      </c>
      <c r="V4976" t="str">
        <f t="shared" si="292"/>
        <v>Remove</v>
      </c>
      <c r="W4976"/>
      <c r="X4976"/>
      <c r="Y4976"/>
      <c r="Z4976"/>
      <c r="AA4976"/>
      <c r="AC4976"/>
      <c r="AE4976"/>
    </row>
    <row r="4977" spans="1:31" hidden="1" x14ac:dyDescent="0.3">
      <c r="A4977" s="3">
        <v>3670679040</v>
      </c>
      <c r="B4977" s="3" t="s">
        <v>10565</v>
      </c>
      <c r="C4977" s="3" t="s">
        <v>10565</v>
      </c>
      <c r="D4977" s="3">
        <v>107.205758480741</v>
      </c>
      <c r="E4977" s="3" t="s">
        <v>11433</v>
      </c>
      <c r="F4977" s="3" t="s">
        <v>83</v>
      </c>
      <c r="G4977" s="3" t="s">
        <v>159</v>
      </c>
      <c r="H4977" s="3" t="s">
        <v>4</v>
      </c>
      <c r="I4977" s="3" t="s">
        <v>25</v>
      </c>
      <c r="J4977" s="3" t="s">
        <v>26</v>
      </c>
      <c r="K4977" s="3" t="s">
        <v>27</v>
      </c>
      <c r="L4977" s="3" t="s">
        <v>4</v>
      </c>
      <c r="O4977" s="3" t="s">
        <v>9</v>
      </c>
      <c r="P4977" s="3" t="s">
        <v>4</v>
      </c>
      <c r="Q4977" s="3" t="s">
        <v>10</v>
      </c>
      <c r="V4977" t="str">
        <f t="shared" si="292"/>
        <v>Remove</v>
      </c>
      <c r="W4977"/>
      <c r="X4977"/>
      <c r="Y4977"/>
      <c r="Z4977"/>
      <c r="AA4977"/>
      <c r="AC4977"/>
      <c r="AE4977"/>
    </row>
    <row r="4978" spans="1:31" hidden="1" x14ac:dyDescent="0.3">
      <c r="A4978" s="3">
        <v>3669811040</v>
      </c>
      <c r="B4978" s="3" t="s">
        <v>10565</v>
      </c>
      <c r="C4978" s="3" t="s">
        <v>10565</v>
      </c>
      <c r="D4978" s="3">
        <v>330.80634045485903</v>
      </c>
      <c r="E4978" s="3" t="s">
        <v>11434</v>
      </c>
      <c r="F4978" s="3" t="s">
        <v>26</v>
      </c>
      <c r="G4978" s="3" t="s">
        <v>72</v>
      </c>
      <c r="H4978" s="3" t="s">
        <v>4</v>
      </c>
      <c r="I4978" s="3" t="s">
        <v>25</v>
      </c>
      <c r="J4978" s="3" t="s">
        <v>26</v>
      </c>
      <c r="K4978" s="3" t="s">
        <v>27</v>
      </c>
      <c r="L4978" s="3" t="s">
        <v>4</v>
      </c>
      <c r="O4978" s="3" t="s">
        <v>9</v>
      </c>
      <c r="P4978" s="3" t="s">
        <v>4</v>
      </c>
      <c r="Q4978" s="3" t="s">
        <v>10</v>
      </c>
      <c r="V4978" t="str">
        <f t="shared" si="292"/>
        <v>Remove</v>
      </c>
      <c r="W4978"/>
      <c r="X4978"/>
      <c r="Y4978"/>
      <c r="Z4978"/>
      <c r="AA4978"/>
      <c r="AC4978"/>
      <c r="AE4978"/>
    </row>
    <row r="4979" spans="1:31" hidden="1" x14ac:dyDescent="0.3">
      <c r="A4979" s="3">
        <v>3669810040</v>
      </c>
      <c r="B4979" s="3" t="s">
        <v>10565</v>
      </c>
      <c r="C4979" s="3" t="s">
        <v>10565</v>
      </c>
      <c r="D4979" s="3">
        <v>110.26878015162001</v>
      </c>
      <c r="E4979" s="3" t="s">
        <v>11435</v>
      </c>
      <c r="F4979" s="3" t="s">
        <v>26</v>
      </c>
      <c r="G4979" s="3" t="s">
        <v>72</v>
      </c>
      <c r="H4979" s="3" t="s">
        <v>4</v>
      </c>
      <c r="I4979" s="3" t="s">
        <v>25</v>
      </c>
      <c r="J4979" s="3" t="s">
        <v>26</v>
      </c>
      <c r="K4979" s="3" t="s">
        <v>27</v>
      </c>
      <c r="L4979" s="3" t="s">
        <v>4</v>
      </c>
      <c r="O4979" s="3" t="s">
        <v>9</v>
      </c>
      <c r="P4979" s="3" t="s">
        <v>4</v>
      </c>
      <c r="Q4979" s="3" t="s">
        <v>10</v>
      </c>
      <c r="V4979" t="str">
        <f t="shared" si="292"/>
        <v>Remove</v>
      </c>
      <c r="W4979"/>
      <c r="X4979"/>
      <c r="Y4979"/>
      <c r="Z4979"/>
      <c r="AA4979"/>
      <c r="AC4979"/>
      <c r="AE4979"/>
    </row>
    <row r="4980" spans="1:31" hidden="1" x14ac:dyDescent="0.3">
      <c r="A4980" s="3">
        <v>3664825040</v>
      </c>
      <c r="B4980" s="3" t="s">
        <v>10565</v>
      </c>
      <c r="C4980" s="3" t="s">
        <v>10565</v>
      </c>
      <c r="D4980" s="3">
        <v>95.582969599509894</v>
      </c>
      <c r="E4980" s="3" t="s">
        <v>11436</v>
      </c>
      <c r="F4980" s="3" t="s">
        <v>2</v>
      </c>
      <c r="G4980" s="3" t="s">
        <v>3</v>
      </c>
      <c r="H4980" s="3" t="s">
        <v>4</v>
      </c>
      <c r="I4980" s="3" t="s">
        <v>11437</v>
      </c>
      <c r="J4980" s="3" t="s">
        <v>62</v>
      </c>
      <c r="K4980" s="3" t="s">
        <v>113</v>
      </c>
      <c r="L4980" s="3" t="s">
        <v>4</v>
      </c>
      <c r="O4980" s="3" t="s">
        <v>9</v>
      </c>
      <c r="P4980" s="3" t="s">
        <v>4</v>
      </c>
      <c r="Q4980" s="3" t="s">
        <v>10</v>
      </c>
      <c r="V4980" t="str">
        <f t="shared" si="292"/>
        <v>Remove</v>
      </c>
      <c r="W4980"/>
      <c r="X4980"/>
      <c r="Y4980"/>
      <c r="Z4980"/>
      <c r="AA4980"/>
      <c r="AC4980"/>
      <c r="AE4980"/>
    </row>
    <row r="4981" spans="1:31" hidden="1" x14ac:dyDescent="0.3">
      <c r="A4981" s="3">
        <v>3678302040</v>
      </c>
      <c r="B4981" s="3" t="s">
        <v>11438</v>
      </c>
      <c r="C4981" s="3" t="s">
        <v>11438</v>
      </c>
      <c r="D4981" s="3">
        <v>54.259208624663103</v>
      </c>
      <c r="E4981" s="3" t="s">
        <v>11439</v>
      </c>
      <c r="F4981" s="3" t="s">
        <v>18</v>
      </c>
      <c r="G4981" s="3" t="s">
        <v>955</v>
      </c>
      <c r="H4981" s="3" t="s">
        <v>49</v>
      </c>
      <c r="I4981" s="3" t="s">
        <v>9684</v>
      </c>
      <c r="J4981" s="3" t="s">
        <v>18</v>
      </c>
      <c r="K4981" s="3" t="s">
        <v>596</v>
      </c>
      <c r="L4981" s="3" t="s">
        <v>49</v>
      </c>
      <c r="O4981" s="3" t="s">
        <v>9</v>
      </c>
      <c r="P4981" s="3" t="s">
        <v>49</v>
      </c>
      <c r="Q4981" s="3" t="s">
        <v>10</v>
      </c>
      <c r="V4981" t="str">
        <f t="shared" si="292"/>
        <v>Remove</v>
      </c>
      <c r="W4981"/>
      <c r="X4981"/>
      <c r="Y4981"/>
      <c r="Z4981"/>
      <c r="AA4981"/>
      <c r="AC4981"/>
      <c r="AE4981"/>
    </row>
    <row r="4982" spans="1:31" hidden="1" x14ac:dyDescent="0.3">
      <c r="A4982" s="3">
        <v>3670695040</v>
      </c>
      <c r="B4982" s="3" t="s">
        <v>11438</v>
      </c>
      <c r="C4982" s="3" t="s">
        <v>11438</v>
      </c>
      <c r="D4982" s="3">
        <v>54.664890440534698</v>
      </c>
      <c r="E4982" s="3" t="s">
        <v>11440</v>
      </c>
      <c r="F4982" s="3" t="s">
        <v>13</v>
      </c>
      <c r="G4982" s="3" t="s">
        <v>74</v>
      </c>
      <c r="H4982" s="3" t="s">
        <v>4</v>
      </c>
      <c r="I4982" s="3" t="s">
        <v>11441</v>
      </c>
      <c r="J4982" s="3" t="s">
        <v>2</v>
      </c>
      <c r="K4982" s="3" t="s">
        <v>181</v>
      </c>
      <c r="L4982" s="3" t="s">
        <v>4</v>
      </c>
      <c r="O4982" s="3" t="s">
        <v>9</v>
      </c>
      <c r="P4982" s="3" t="s">
        <v>4</v>
      </c>
      <c r="Q4982" s="3" t="s">
        <v>10</v>
      </c>
      <c r="V4982" t="str">
        <f t="shared" si="292"/>
        <v>Remove</v>
      </c>
      <c r="W4982"/>
      <c r="X4982"/>
      <c r="Y4982"/>
      <c r="Z4982"/>
      <c r="AA4982"/>
      <c r="AC4982"/>
      <c r="AE4982"/>
    </row>
    <row r="4983" spans="1:31" ht="28.8" x14ac:dyDescent="0.3">
      <c r="A4983" s="3">
        <v>3671712040</v>
      </c>
      <c r="B4983" s="3" t="s">
        <v>11442</v>
      </c>
      <c r="C4983" s="3" t="s">
        <v>11442</v>
      </c>
      <c r="D4983" s="3">
        <v>114.10961626662601</v>
      </c>
      <c r="E4983" s="3" t="s">
        <v>11443</v>
      </c>
      <c r="F4983" s="3" t="s">
        <v>98</v>
      </c>
      <c r="G4983" s="3" t="s">
        <v>99</v>
      </c>
      <c r="H4983" s="3" t="s">
        <v>16004</v>
      </c>
      <c r="I4983" s="3" t="s">
        <v>11444</v>
      </c>
      <c r="J4983" s="3" t="s">
        <v>13</v>
      </c>
      <c r="K4983" s="3" t="s">
        <v>65</v>
      </c>
      <c r="L4983" s="3" t="s">
        <v>28</v>
      </c>
      <c r="M4983" s="3" t="s">
        <v>11445</v>
      </c>
      <c r="N4983" s="3" t="s">
        <v>5788</v>
      </c>
      <c r="O4983" s="3" t="s">
        <v>9</v>
      </c>
      <c r="P4983" s="3" t="s">
        <v>4</v>
      </c>
      <c r="Q4983" s="3" t="s">
        <v>10</v>
      </c>
      <c r="R4983" s="2" t="s">
        <v>28</v>
      </c>
      <c r="S4983" s="3">
        <v>2.98</v>
      </c>
      <c r="T4983" s="3">
        <v>6.7</v>
      </c>
      <c r="U4983" s="3">
        <v>44.15</v>
      </c>
      <c r="V4983" s="3" t="str">
        <f t="shared" si="292"/>
        <v>Keep</v>
      </c>
      <c r="W4983" s="2" t="str">
        <f>MID(B4983, 5, 11)</f>
        <v>Dec 10 2020</v>
      </c>
      <c r="X4983" s="3">
        <f t="shared" ref="X4983" si="294">VALUE(RIGHT(W4983,4))</f>
        <v>2020</v>
      </c>
      <c r="Y4983" s="2" t="str">
        <f>H4983&amp;X4983</f>
        <v>china2020</v>
      </c>
      <c r="Z4983" s="1" t="s">
        <v>16104</v>
      </c>
      <c r="AA4983" s="1">
        <f>IFERROR(VLOOKUP(Z4983, RISKSHEET!$A$2:$G$1000, 4, FALSE), "Missing")</f>
        <v>-0.102505102753639</v>
      </c>
      <c r="AB4983">
        <f>IFERROR(VLOOKUP(Z4983, RISKSHEET!$A$2:$G$1000, 5, FALSE), "Missing")</f>
        <v>-0.47412785887718201</v>
      </c>
      <c r="AC4983" s="1">
        <f>IFERROR(VLOOKUP(Z4983, RISKSHEET!$A$2:$G$1000, 6, FALSE), "Missing")</f>
        <v>0.64397168159484897</v>
      </c>
      <c r="AD4983" t="str">
        <f>_xlfn.XLOOKUP(Z4983, CREDITRATING!I:I, CREDITRATING!E:E, "Missing")</f>
        <v>A+</v>
      </c>
      <c r="AE4983" s="1">
        <f>_xlfn.XLOOKUP(Z4983, CREDITRATING!I:I, CREDITRATING!F:F, "Missing")</f>
        <v>5</v>
      </c>
    </row>
    <row r="4984" spans="1:31" hidden="1" x14ac:dyDescent="0.3">
      <c r="A4984" s="3">
        <v>3670964040</v>
      </c>
      <c r="B4984" s="3" t="s">
        <v>11442</v>
      </c>
      <c r="C4984" s="3" t="s">
        <v>11442</v>
      </c>
      <c r="D4984" s="3">
        <v>968.16908729551994</v>
      </c>
      <c r="E4984" s="3" t="s">
        <v>11446</v>
      </c>
      <c r="F4984" s="3" t="s">
        <v>83</v>
      </c>
      <c r="G4984" s="3" t="s">
        <v>159</v>
      </c>
      <c r="H4984" s="3" t="s">
        <v>4</v>
      </c>
      <c r="I4984" s="3" t="s">
        <v>11447</v>
      </c>
      <c r="J4984" s="3" t="s">
        <v>83</v>
      </c>
      <c r="K4984" s="3" t="s">
        <v>159</v>
      </c>
      <c r="L4984" s="3" t="s">
        <v>4</v>
      </c>
      <c r="N4984" s="3" t="s">
        <v>8</v>
      </c>
      <c r="O4984" s="3" t="s">
        <v>9</v>
      </c>
      <c r="P4984" s="3" t="s">
        <v>4</v>
      </c>
      <c r="Q4984" s="3" t="s">
        <v>10</v>
      </c>
      <c r="V4984" t="str">
        <f t="shared" si="292"/>
        <v>Remove</v>
      </c>
      <c r="W4984"/>
      <c r="X4984"/>
      <c r="Y4984"/>
      <c r="Z4984"/>
      <c r="AA4984"/>
      <c r="AC4984"/>
      <c r="AE4984"/>
    </row>
    <row r="4985" spans="1:31" hidden="1" x14ac:dyDescent="0.3">
      <c r="A4985" s="3">
        <v>3636347040</v>
      </c>
      <c r="B4985" s="3" t="s">
        <v>11448</v>
      </c>
      <c r="C4985" s="3" t="s">
        <v>11448</v>
      </c>
      <c r="D4985" s="3">
        <v>1000</v>
      </c>
      <c r="E4985" s="3" t="s">
        <v>11449</v>
      </c>
      <c r="F4985" s="3" t="s">
        <v>83</v>
      </c>
      <c r="G4985" s="3" t="s">
        <v>123</v>
      </c>
      <c r="H4985" s="3" t="s">
        <v>107</v>
      </c>
      <c r="I4985" s="3" t="s">
        <v>11450</v>
      </c>
      <c r="J4985" s="3" t="s">
        <v>83</v>
      </c>
      <c r="K4985" s="3" t="s">
        <v>121</v>
      </c>
      <c r="L4985" s="3" t="s">
        <v>107</v>
      </c>
      <c r="M4985" s="3" t="s">
        <v>11451</v>
      </c>
      <c r="O4985" s="3" t="s">
        <v>9</v>
      </c>
      <c r="P4985" s="3" t="s">
        <v>107</v>
      </c>
      <c r="Q4985" s="3" t="s">
        <v>10</v>
      </c>
      <c r="V4985" t="str">
        <f t="shared" si="292"/>
        <v>Remove</v>
      </c>
      <c r="W4985"/>
      <c r="X4985"/>
      <c r="Y4985"/>
      <c r="Z4985"/>
      <c r="AA4985"/>
      <c r="AC4985"/>
      <c r="AE4985"/>
    </row>
    <row r="4986" spans="1:31" hidden="1" x14ac:dyDescent="0.3">
      <c r="A4986" s="3">
        <v>3674221040</v>
      </c>
      <c r="B4986" s="3" t="s">
        <v>11452</v>
      </c>
      <c r="C4986" s="3" t="s">
        <v>11452</v>
      </c>
      <c r="D4986" s="3">
        <v>126.846053938422</v>
      </c>
      <c r="E4986" s="3" t="s">
        <v>11453</v>
      </c>
      <c r="F4986" s="3" t="s">
        <v>2</v>
      </c>
      <c r="G4986" s="3" t="s">
        <v>3</v>
      </c>
      <c r="H4986" s="3" t="s">
        <v>4</v>
      </c>
      <c r="I4986" s="3" t="s">
        <v>600</v>
      </c>
      <c r="J4986" s="3" t="s">
        <v>2</v>
      </c>
      <c r="K4986" s="3" t="s">
        <v>3</v>
      </c>
      <c r="L4986" s="3" t="s">
        <v>4</v>
      </c>
      <c r="O4986" s="3" t="s">
        <v>9</v>
      </c>
      <c r="P4986" s="3" t="s">
        <v>4</v>
      </c>
      <c r="Q4986" s="3" t="s">
        <v>10</v>
      </c>
      <c r="V4986" t="str">
        <f t="shared" si="292"/>
        <v>Remove</v>
      </c>
      <c r="W4986"/>
      <c r="X4986"/>
      <c r="Y4986"/>
      <c r="Z4986"/>
      <c r="AA4986"/>
      <c r="AC4986"/>
      <c r="AE4986"/>
    </row>
    <row r="4987" spans="1:31" hidden="1" x14ac:dyDescent="0.3">
      <c r="A4987" s="3">
        <v>3672849040</v>
      </c>
      <c r="B4987" s="3" t="s">
        <v>11452</v>
      </c>
      <c r="C4987" s="3" t="s">
        <v>11452</v>
      </c>
      <c r="D4987" s="3">
        <v>70.905493162197303</v>
      </c>
      <c r="E4987" s="3" t="s">
        <v>11454</v>
      </c>
      <c r="F4987" s="3" t="s">
        <v>62</v>
      </c>
      <c r="G4987" s="3" t="s">
        <v>113</v>
      </c>
      <c r="H4987" s="3" t="s">
        <v>4</v>
      </c>
      <c r="I4987" s="3" t="s">
        <v>25</v>
      </c>
      <c r="J4987" s="3" t="s">
        <v>26</v>
      </c>
      <c r="K4987" s="3" t="s">
        <v>27</v>
      </c>
      <c r="L4987" s="3" t="s">
        <v>4</v>
      </c>
      <c r="O4987" s="3" t="s">
        <v>9</v>
      </c>
      <c r="P4987" s="3" t="s">
        <v>4</v>
      </c>
      <c r="Q4987" s="3" t="s">
        <v>10</v>
      </c>
      <c r="V4987" t="str">
        <f t="shared" si="292"/>
        <v>Remove</v>
      </c>
      <c r="W4987"/>
      <c r="X4987"/>
      <c r="Y4987"/>
      <c r="Z4987"/>
      <c r="AA4987"/>
      <c r="AC4987"/>
      <c r="AE4987"/>
    </row>
    <row r="4988" spans="1:31" hidden="1" x14ac:dyDescent="0.3">
      <c r="A4988" s="3">
        <v>3672666040</v>
      </c>
      <c r="B4988" s="3" t="s">
        <v>11452</v>
      </c>
      <c r="C4988" s="3" t="s">
        <v>11455</v>
      </c>
      <c r="D4988" s="3">
        <v>107.148681128115</v>
      </c>
      <c r="E4988" s="3" t="s">
        <v>11456</v>
      </c>
      <c r="F4988" s="3" t="s">
        <v>13</v>
      </c>
      <c r="G4988" s="3" t="s">
        <v>14</v>
      </c>
      <c r="H4988" s="3" t="s">
        <v>4</v>
      </c>
      <c r="I4988" s="3" t="s">
        <v>11457</v>
      </c>
      <c r="J4988" s="3" t="s">
        <v>41</v>
      </c>
      <c r="K4988" s="3" t="s">
        <v>219</v>
      </c>
      <c r="L4988" s="3" t="s">
        <v>4</v>
      </c>
      <c r="N4988" s="3" t="s">
        <v>486</v>
      </c>
      <c r="O4988" s="3" t="s">
        <v>9</v>
      </c>
      <c r="P4988" s="3" t="s">
        <v>4</v>
      </c>
      <c r="Q4988" s="3" t="s">
        <v>10</v>
      </c>
      <c r="V4988" t="str">
        <f t="shared" si="292"/>
        <v>Remove</v>
      </c>
      <c r="W4988"/>
      <c r="X4988"/>
      <c r="Y4988"/>
      <c r="Z4988"/>
      <c r="AA4988"/>
      <c r="AC4988"/>
      <c r="AE4988"/>
    </row>
    <row r="4989" spans="1:31" hidden="1" x14ac:dyDescent="0.3">
      <c r="A4989" s="3">
        <v>3672652040</v>
      </c>
      <c r="B4989" s="3" t="s">
        <v>11452</v>
      </c>
      <c r="C4989" s="3" t="s">
        <v>11452</v>
      </c>
      <c r="D4989" s="3">
        <v>427.84017113606802</v>
      </c>
      <c r="E4989" s="3" t="s">
        <v>10842</v>
      </c>
      <c r="F4989" s="3" t="s">
        <v>98</v>
      </c>
      <c r="G4989" s="3" t="s">
        <v>99</v>
      </c>
      <c r="H4989" s="3" t="s">
        <v>4</v>
      </c>
      <c r="I4989" s="3" t="s">
        <v>10900</v>
      </c>
      <c r="J4989" s="3" t="s">
        <v>13</v>
      </c>
      <c r="K4989" s="3" t="s">
        <v>155</v>
      </c>
      <c r="L4989" s="3" t="s">
        <v>4</v>
      </c>
      <c r="O4989" s="3" t="s">
        <v>9</v>
      </c>
      <c r="P4989" s="3" t="s">
        <v>4</v>
      </c>
      <c r="Q4989" s="3" t="s">
        <v>10</v>
      </c>
      <c r="V4989" t="str">
        <f t="shared" si="292"/>
        <v>Remove</v>
      </c>
      <c r="W4989"/>
      <c r="X4989"/>
      <c r="Y4989"/>
      <c r="Z4989"/>
      <c r="AA4989"/>
      <c r="AC4989"/>
      <c r="AE4989"/>
    </row>
    <row r="4990" spans="1:31" hidden="1" x14ac:dyDescent="0.3">
      <c r="A4990" s="3">
        <v>3642753040</v>
      </c>
      <c r="B4990" s="3" t="s">
        <v>11452</v>
      </c>
      <c r="C4990" s="3" t="s">
        <v>11452</v>
      </c>
      <c r="D4990" s="3">
        <v>120.559248223699</v>
      </c>
      <c r="E4990" s="3" t="s">
        <v>11458</v>
      </c>
      <c r="F4990" s="3" t="s">
        <v>62</v>
      </c>
      <c r="G4990" s="3" t="s">
        <v>113</v>
      </c>
      <c r="H4990" s="3" t="s">
        <v>4</v>
      </c>
      <c r="I4990" s="3" t="s">
        <v>11459</v>
      </c>
      <c r="J4990" s="3" t="s">
        <v>18</v>
      </c>
      <c r="K4990" s="3" t="s">
        <v>186</v>
      </c>
      <c r="L4990" s="3" t="s">
        <v>4</v>
      </c>
      <c r="O4990" s="3" t="s">
        <v>9</v>
      </c>
      <c r="P4990" s="3" t="s">
        <v>4</v>
      </c>
      <c r="Q4990" s="3" t="s">
        <v>10</v>
      </c>
      <c r="V4990" t="str">
        <f t="shared" si="292"/>
        <v>Remove</v>
      </c>
      <c r="W4990"/>
      <c r="X4990"/>
      <c r="Y4990"/>
      <c r="Z4990"/>
      <c r="AA4990"/>
      <c r="AC4990"/>
      <c r="AE4990"/>
    </row>
    <row r="4991" spans="1:31" hidden="1" x14ac:dyDescent="0.3">
      <c r="A4991" s="3">
        <v>3677435040</v>
      </c>
      <c r="B4991" s="3" t="s">
        <v>11460</v>
      </c>
      <c r="C4991" s="3" t="s">
        <v>11460</v>
      </c>
      <c r="D4991" s="3">
        <v>122.24004889602</v>
      </c>
      <c r="E4991" s="3" t="s">
        <v>11461</v>
      </c>
      <c r="F4991" s="3" t="s">
        <v>2</v>
      </c>
      <c r="G4991" s="3" t="s">
        <v>3</v>
      </c>
      <c r="H4991" s="3" t="s">
        <v>4</v>
      </c>
      <c r="I4991" s="3" t="s">
        <v>11462</v>
      </c>
      <c r="J4991" s="3" t="s">
        <v>26</v>
      </c>
      <c r="K4991" s="3" t="s">
        <v>27</v>
      </c>
      <c r="L4991" s="3" t="s">
        <v>4</v>
      </c>
      <c r="O4991" s="3" t="s">
        <v>9</v>
      </c>
      <c r="P4991" s="3" t="s">
        <v>4</v>
      </c>
      <c r="Q4991" s="3" t="s">
        <v>10</v>
      </c>
      <c r="V4991" t="str">
        <f t="shared" si="292"/>
        <v>Remove</v>
      </c>
      <c r="W4991"/>
      <c r="X4991"/>
      <c r="Y4991"/>
      <c r="Z4991"/>
      <c r="AA4991"/>
      <c r="AC4991"/>
      <c r="AE4991"/>
    </row>
    <row r="4992" spans="1:31" hidden="1" x14ac:dyDescent="0.3">
      <c r="A4992" s="3">
        <v>3674408040</v>
      </c>
      <c r="B4992" s="3" t="s">
        <v>11460</v>
      </c>
      <c r="C4992" s="3" t="s">
        <v>11463</v>
      </c>
      <c r="D4992" s="3">
        <v>55.8766437506101</v>
      </c>
      <c r="E4992" s="3" t="s">
        <v>11464</v>
      </c>
      <c r="F4992" s="3" t="s">
        <v>41</v>
      </c>
      <c r="G4992" s="3" t="s">
        <v>219</v>
      </c>
      <c r="H4992" s="3" t="s">
        <v>4</v>
      </c>
      <c r="I4992" s="3" t="s">
        <v>11465</v>
      </c>
      <c r="J4992" s="3" t="s">
        <v>41</v>
      </c>
      <c r="K4992" s="3" t="s">
        <v>219</v>
      </c>
      <c r="L4992" s="3" t="s">
        <v>4</v>
      </c>
      <c r="N4992" s="3" t="s">
        <v>59</v>
      </c>
      <c r="O4992" s="3" t="s">
        <v>9</v>
      </c>
      <c r="P4992" s="3" t="s">
        <v>4</v>
      </c>
      <c r="Q4992" s="3" t="s">
        <v>10</v>
      </c>
      <c r="V4992" t="str">
        <f t="shared" si="292"/>
        <v>Remove</v>
      </c>
      <c r="W4992"/>
      <c r="X4992"/>
      <c r="Y4992"/>
      <c r="Z4992"/>
      <c r="AA4992"/>
      <c r="AC4992"/>
      <c r="AE4992"/>
    </row>
    <row r="4993" spans="1:31" hidden="1" x14ac:dyDescent="0.3">
      <c r="A4993" s="3">
        <v>3354879040</v>
      </c>
      <c r="B4993" s="3" t="s">
        <v>11460</v>
      </c>
      <c r="C4993" s="3" t="s">
        <v>11460</v>
      </c>
      <c r="D4993" s="3">
        <v>73.072023000393699</v>
      </c>
      <c r="E4993" s="3" t="s">
        <v>11466</v>
      </c>
      <c r="F4993" s="3" t="s">
        <v>23</v>
      </c>
      <c r="G4993" s="3" t="s">
        <v>24</v>
      </c>
      <c r="H4993" s="3" t="s">
        <v>127</v>
      </c>
      <c r="I4993" s="3" t="s">
        <v>11467</v>
      </c>
      <c r="J4993" s="3" t="s">
        <v>2</v>
      </c>
      <c r="K4993" s="3" t="s">
        <v>181</v>
      </c>
      <c r="L4993" s="3" t="s">
        <v>127</v>
      </c>
      <c r="O4993" s="3" t="s">
        <v>9</v>
      </c>
      <c r="P4993" s="3" t="s">
        <v>127</v>
      </c>
      <c r="Q4993" s="3" t="s">
        <v>10</v>
      </c>
      <c r="V4993" t="str">
        <f t="shared" si="292"/>
        <v>Remove</v>
      </c>
      <c r="W4993"/>
      <c r="X4993"/>
      <c r="Y4993"/>
      <c r="Z4993"/>
      <c r="AA4993"/>
      <c r="AC4993"/>
      <c r="AE4993"/>
    </row>
    <row r="4994" spans="1:31" hidden="1" x14ac:dyDescent="0.3">
      <c r="A4994" s="3">
        <v>3687152040</v>
      </c>
      <c r="B4994" s="3" t="s">
        <v>11270</v>
      </c>
      <c r="C4994" s="3" t="s">
        <v>11270</v>
      </c>
      <c r="D4994" s="3">
        <v>150.42761148442301</v>
      </c>
      <c r="E4994" s="3" t="s">
        <v>11468</v>
      </c>
      <c r="F4994" s="3" t="s">
        <v>13</v>
      </c>
      <c r="G4994" s="3" t="s">
        <v>74</v>
      </c>
      <c r="H4994" s="3" t="s">
        <v>4</v>
      </c>
      <c r="I4994" s="3" t="s">
        <v>25</v>
      </c>
      <c r="J4994" s="3" t="s">
        <v>26</v>
      </c>
      <c r="K4994" s="3" t="s">
        <v>27</v>
      </c>
      <c r="L4994" s="3" t="s">
        <v>4</v>
      </c>
      <c r="O4994" s="3" t="s">
        <v>9</v>
      </c>
      <c r="P4994" s="3" t="s">
        <v>4</v>
      </c>
      <c r="Q4994" s="3" t="s">
        <v>10</v>
      </c>
      <c r="V4994" t="str">
        <f t="shared" si="292"/>
        <v>Remove</v>
      </c>
      <c r="W4994"/>
      <c r="X4994"/>
      <c r="Y4994"/>
      <c r="Z4994"/>
      <c r="AA4994"/>
      <c r="AC4994"/>
      <c r="AE4994"/>
    </row>
    <row r="4995" spans="1:31" hidden="1" x14ac:dyDescent="0.3">
      <c r="A4995" s="3">
        <v>3675643040</v>
      </c>
      <c r="B4995" s="3" t="s">
        <v>11270</v>
      </c>
      <c r="C4995" s="3" t="s">
        <v>11270</v>
      </c>
      <c r="D4995" s="3">
        <v>110.229535736103</v>
      </c>
      <c r="E4995" s="3" t="s">
        <v>11469</v>
      </c>
      <c r="F4995" s="3" t="s">
        <v>2</v>
      </c>
      <c r="G4995" s="3" t="s">
        <v>3</v>
      </c>
      <c r="H4995" s="3" t="s">
        <v>4</v>
      </c>
      <c r="I4995" s="3" t="s">
        <v>11470</v>
      </c>
      <c r="J4995" s="3" t="s">
        <v>26</v>
      </c>
      <c r="K4995" s="3" t="s">
        <v>27</v>
      </c>
      <c r="L4995" s="3" t="s">
        <v>28</v>
      </c>
      <c r="O4995" s="3" t="s">
        <v>9</v>
      </c>
      <c r="P4995" s="3" t="s">
        <v>4</v>
      </c>
      <c r="Q4995" s="3" t="s">
        <v>10</v>
      </c>
      <c r="V4995" t="str">
        <f t="shared" ref="V4995:V5058" si="295">IF(ISNUMBER(S4995), "Keep", "Remove")</f>
        <v>Remove</v>
      </c>
      <c r="W4995"/>
      <c r="X4995"/>
      <c r="Y4995"/>
      <c r="Z4995"/>
      <c r="AA4995"/>
      <c r="AC4995"/>
      <c r="AE4995"/>
    </row>
    <row r="4996" spans="1:31" hidden="1" x14ac:dyDescent="0.3">
      <c r="A4996" s="3">
        <v>3674050040</v>
      </c>
      <c r="B4996" s="3" t="s">
        <v>11270</v>
      </c>
      <c r="C4996" s="3" t="s">
        <v>11270</v>
      </c>
      <c r="D4996" s="3">
        <v>57.4402871105681</v>
      </c>
      <c r="E4996" s="3" t="s">
        <v>11471</v>
      </c>
      <c r="F4996" s="3" t="s">
        <v>41</v>
      </c>
      <c r="G4996" s="3" t="s">
        <v>323</v>
      </c>
      <c r="H4996" s="3" t="s">
        <v>4</v>
      </c>
      <c r="I4996" s="3" t="s">
        <v>11472</v>
      </c>
      <c r="J4996" s="3" t="s">
        <v>62</v>
      </c>
      <c r="K4996" s="3" t="s">
        <v>113</v>
      </c>
      <c r="L4996" s="3" t="s">
        <v>4</v>
      </c>
      <c r="O4996" s="3" t="s">
        <v>9</v>
      </c>
      <c r="P4996" s="3" t="s">
        <v>4</v>
      </c>
      <c r="Q4996" s="3" t="s">
        <v>10</v>
      </c>
      <c r="V4996" t="str">
        <f t="shared" si="295"/>
        <v>Remove</v>
      </c>
      <c r="W4996"/>
      <c r="X4996"/>
      <c r="Y4996"/>
      <c r="Z4996"/>
      <c r="AA4996"/>
      <c r="AC4996"/>
      <c r="AE4996"/>
    </row>
    <row r="4997" spans="1:31" hidden="1" x14ac:dyDescent="0.3">
      <c r="A4997" s="3">
        <v>3673311040</v>
      </c>
      <c r="B4997" s="3" t="s">
        <v>11270</v>
      </c>
      <c r="C4997" s="3" t="s">
        <v>11270</v>
      </c>
      <c r="D4997" s="3">
        <v>102.321319486866</v>
      </c>
      <c r="E4997" s="3" t="s">
        <v>11473</v>
      </c>
      <c r="F4997" s="3" t="s">
        <v>62</v>
      </c>
      <c r="G4997" s="3" t="s">
        <v>328</v>
      </c>
      <c r="H4997" s="3" t="s">
        <v>4</v>
      </c>
      <c r="I4997" s="3" t="s">
        <v>11474</v>
      </c>
      <c r="J4997" s="3" t="s">
        <v>26</v>
      </c>
      <c r="K4997" s="3" t="s">
        <v>27</v>
      </c>
      <c r="L4997" s="3" t="s">
        <v>4</v>
      </c>
      <c r="O4997" s="3" t="s">
        <v>9</v>
      </c>
      <c r="P4997" s="3" t="s">
        <v>4</v>
      </c>
      <c r="Q4997" s="3" t="s">
        <v>10</v>
      </c>
      <c r="V4997" t="str">
        <f t="shared" si="295"/>
        <v>Remove</v>
      </c>
      <c r="W4997"/>
      <c r="X4997"/>
      <c r="Y4997"/>
      <c r="Z4997"/>
      <c r="AA4997"/>
      <c r="AC4997"/>
      <c r="AE4997"/>
    </row>
    <row r="4998" spans="1:31" hidden="1" x14ac:dyDescent="0.3">
      <c r="A4998" s="3">
        <v>3642352040</v>
      </c>
      <c r="B4998" s="3" t="s">
        <v>11270</v>
      </c>
      <c r="C4998" s="3" t="s">
        <v>11455</v>
      </c>
      <c r="D4998" s="3">
        <v>329.324402229116</v>
      </c>
      <c r="E4998" s="3" t="s">
        <v>11475</v>
      </c>
      <c r="F4998" s="3" t="s">
        <v>41</v>
      </c>
      <c r="G4998" s="3" t="s">
        <v>459</v>
      </c>
      <c r="H4998" s="3" t="s">
        <v>107</v>
      </c>
      <c r="I4998" s="3" t="s">
        <v>11476</v>
      </c>
      <c r="J4998" s="3" t="s">
        <v>41</v>
      </c>
      <c r="K4998" s="3" t="s">
        <v>223</v>
      </c>
      <c r="L4998" s="3" t="s">
        <v>107</v>
      </c>
      <c r="N4998" s="3" t="s">
        <v>679</v>
      </c>
      <c r="O4998" s="3" t="s">
        <v>9</v>
      </c>
      <c r="P4998" s="3" t="s">
        <v>107</v>
      </c>
      <c r="Q4998" s="3" t="s">
        <v>10</v>
      </c>
      <c r="R4998" s="2" t="s">
        <v>1628</v>
      </c>
      <c r="V4998" t="str">
        <f t="shared" si="295"/>
        <v>Remove</v>
      </c>
      <c r="W4998"/>
      <c r="X4998"/>
      <c r="Y4998"/>
      <c r="Z4998"/>
      <c r="AA4998"/>
      <c r="AC4998"/>
      <c r="AE4998"/>
    </row>
    <row r="4999" spans="1:31" hidden="1" x14ac:dyDescent="0.3">
      <c r="A4999" s="3">
        <v>3675202040</v>
      </c>
      <c r="B4999" s="3" t="s">
        <v>11477</v>
      </c>
      <c r="C4999" s="3" t="s">
        <v>11477</v>
      </c>
      <c r="D4999" s="3">
        <v>185.112253012785</v>
      </c>
      <c r="E4999" s="3" t="s">
        <v>11478</v>
      </c>
      <c r="F4999" s="3" t="s">
        <v>2</v>
      </c>
      <c r="G4999" s="3" t="s">
        <v>3</v>
      </c>
      <c r="H4999" s="3" t="s">
        <v>4</v>
      </c>
      <c r="I4999" s="3" t="s">
        <v>11479</v>
      </c>
      <c r="J4999" s="3" t="s">
        <v>2</v>
      </c>
      <c r="K4999" s="3" t="s">
        <v>3</v>
      </c>
      <c r="L4999" s="3" t="s">
        <v>4</v>
      </c>
      <c r="O4999" s="3" t="s">
        <v>9</v>
      </c>
      <c r="P4999" s="3" t="s">
        <v>4</v>
      </c>
      <c r="Q4999" s="3" t="s">
        <v>10</v>
      </c>
      <c r="V4999" t="str">
        <f t="shared" si="295"/>
        <v>Remove</v>
      </c>
      <c r="W4999"/>
      <c r="X4999"/>
      <c r="Y4999"/>
      <c r="Z4999"/>
      <c r="AA4999"/>
      <c r="AC4999"/>
      <c r="AE4999"/>
    </row>
    <row r="5000" spans="1:31" hidden="1" x14ac:dyDescent="0.3">
      <c r="A5000" s="3">
        <v>3674825040</v>
      </c>
      <c r="B5000" s="3" t="s">
        <v>11477</v>
      </c>
      <c r="C5000" s="3" t="s">
        <v>11477</v>
      </c>
      <c r="D5000" s="3">
        <v>250</v>
      </c>
      <c r="E5000" s="3" t="s">
        <v>11480</v>
      </c>
      <c r="F5000" s="3" t="s">
        <v>6</v>
      </c>
      <c r="G5000" s="3" t="s">
        <v>34</v>
      </c>
      <c r="H5000" s="3" t="s">
        <v>107</v>
      </c>
      <c r="I5000" s="3" t="s">
        <v>11481</v>
      </c>
      <c r="J5000" s="3" t="s">
        <v>26</v>
      </c>
      <c r="K5000" s="3" t="s">
        <v>511</v>
      </c>
      <c r="L5000" s="3" t="s">
        <v>443</v>
      </c>
      <c r="M5000" s="3" t="s">
        <v>168</v>
      </c>
      <c r="O5000" s="3" t="s">
        <v>9</v>
      </c>
      <c r="P5000" s="3" t="s">
        <v>107</v>
      </c>
      <c r="Q5000" s="3" t="s">
        <v>10</v>
      </c>
      <c r="V5000" t="str">
        <f t="shared" si="295"/>
        <v>Remove</v>
      </c>
      <c r="W5000"/>
      <c r="X5000"/>
      <c r="Y5000"/>
      <c r="Z5000"/>
      <c r="AA5000"/>
      <c r="AC5000"/>
      <c r="AE5000"/>
    </row>
    <row r="5001" spans="1:31" hidden="1" x14ac:dyDescent="0.3">
      <c r="A5001" s="3">
        <v>3674034040</v>
      </c>
      <c r="B5001" s="3" t="s">
        <v>11477</v>
      </c>
      <c r="C5001" s="3" t="s">
        <v>11477</v>
      </c>
      <c r="D5001" s="3">
        <v>97.877286352235899</v>
      </c>
      <c r="E5001" s="3" t="s">
        <v>11482</v>
      </c>
      <c r="F5001" s="3" t="s">
        <v>41</v>
      </c>
      <c r="G5001" s="3" t="s">
        <v>219</v>
      </c>
      <c r="H5001" s="3" t="s">
        <v>4</v>
      </c>
      <c r="I5001" s="3" t="s">
        <v>25</v>
      </c>
      <c r="J5001" s="3" t="s">
        <v>26</v>
      </c>
      <c r="K5001" s="3" t="s">
        <v>27</v>
      </c>
      <c r="L5001" s="3" t="s">
        <v>4</v>
      </c>
      <c r="O5001" s="3" t="s">
        <v>9</v>
      </c>
      <c r="P5001" s="3" t="s">
        <v>4</v>
      </c>
      <c r="Q5001" s="3" t="s">
        <v>10</v>
      </c>
      <c r="V5001" t="str">
        <f t="shared" si="295"/>
        <v>Remove</v>
      </c>
      <c r="W5001"/>
      <c r="X5001"/>
      <c r="Y5001"/>
      <c r="Z5001"/>
      <c r="AA5001"/>
      <c r="AC5001"/>
      <c r="AE5001"/>
    </row>
    <row r="5002" spans="1:31" hidden="1" x14ac:dyDescent="0.3">
      <c r="A5002" s="3">
        <v>3673875040</v>
      </c>
      <c r="B5002" s="3" t="s">
        <v>11477</v>
      </c>
      <c r="C5002" s="3" t="s">
        <v>11477</v>
      </c>
      <c r="D5002" s="3">
        <v>764.66629962684306</v>
      </c>
      <c r="E5002" s="3" t="s">
        <v>11483</v>
      </c>
      <c r="F5002" s="3" t="s">
        <v>62</v>
      </c>
      <c r="G5002" s="3" t="s">
        <v>113</v>
      </c>
      <c r="H5002" s="3" t="s">
        <v>4</v>
      </c>
      <c r="I5002" s="3" t="s">
        <v>11484</v>
      </c>
      <c r="J5002" s="3" t="s">
        <v>6</v>
      </c>
      <c r="K5002" s="3" t="s">
        <v>34</v>
      </c>
      <c r="L5002" s="3" t="s">
        <v>4</v>
      </c>
      <c r="O5002" s="3" t="s">
        <v>9</v>
      </c>
      <c r="P5002" s="3" t="s">
        <v>4</v>
      </c>
      <c r="Q5002" s="3" t="s">
        <v>10</v>
      </c>
      <c r="V5002" t="str">
        <f t="shared" si="295"/>
        <v>Remove</v>
      </c>
      <c r="W5002"/>
      <c r="X5002"/>
      <c r="Y5002"/>
      <c r="Z5002"/>
      <c r="AA5002"/>
      <c r="AC5002"/>
      <c r="AE5002"/>
    </row>
    <row r="5003" spans="1:31" hidden="1" x14ac:dyDescent="0.3">
      <c r="A5003" s="3">
        <v>3461044040</v>
      </c>
      <c r="B5003" s="3" t="s">
        <v>10585</v>
      </c>
      <c r="C5003" s="3" t="s">
        <v>10585</v>
      </c>
      <c r="D5003" s="3">
        <v>255.99984263739699</v>
      </c>
      <c r="E5003" s="3" t="s">
        <v>11485</v>
      </c>
      <c r="F5003" s="3" t="s">
        <v>41</v>
      </c>
      <c r="G5003" s="3" t="s">
        <v>223</v>
      </c>
      <c r="H5003" s="3" t="s">
        <v>49</v>
      </c>
      <c r="I5003" s="3" t="s">
        <v>11486</v>
      </c>
      <c r="J5003" s="3" t="s">
        <v>41</v>
      </c>
      <c r="K5003" s="3" t="s">
        <v>223</v>
      </c>
      <c r="L5003" s="3" t="s">
        <v>49</v>
      </c>
      <c r="M5003" s="3" t="s">
        <v>613</v>
      </c>
      <c r="N5003" s="3" t="s">
        <v>283</v>
      </c>
      <c r="O5003" s="3" t="s">
        <v>9</v>
      </c>
      <c r="P5003" s="3" t="s">
        <v>49</v>
      </c>
      <c r="Q5003" s="3" t="s">
        <v>10</v>
      </c>
      <c r="V5003" t="str">
        <f t="shared" si="295"/>
        <v>Remove</v>
      </c>
      <c r="W5003"/>
      <c r="X5003"/>
      <c r="Y5003"/>
      <c r="Z5003"/>
      <c r="AA5003"/>
      <c r="AC5003"/>
      <c r="AE5003"/>
    </row>
    <row r="5004" spans="1:31" hidden="1" x14ac:dyDescent="0.3">
      <c r="A5004" s="3">
        <v>3760541040</v>
      </c>
      <c r="B5004" s="3" t="s">
        <v>11426</v>
      </c>
      <c r="C5004" s="3" t="s">
        <v>11426</v>
      </c>
      <c r="D5004" s="3">
        <v>81.794522435357706</v>
      </c>
      <c r="E5004" s="3" t="s">
        <v>11487</v>
      </c>
      <c r="F5004" s="3" t="s">
        <v>2</v>
      </c>
      <c r="G5004" s="3" t="s">
        <v>3</v>
      </c>
      <c r="H5004" s="3" t="s">
        <v>4</v>
      </c>
      <c r="I5004" s="3" t="s">
        <v>11488</v>
      </c>
      <c r="J5004" s="3" t="s">
        <v>26</v>
      </c>
      <c r="K5004" s="3" t="s">
        <v>27</v>
      </c>
      <c r="L5004" s="3" t="s">
        <v>4</v>
      </c>
      <c r="N5004" s="3" t="s">
        <v>8</v>
      </c>
      <c r="O5004" s="3" t="s">
        <v>9</v>
      </c>
      <c r="P5004" s="3" t="s">
        <v>4</v>
      </c>
      <c r="Q5004" s="3" t="s">
        <v>10</v>
      </c>
      <c r="V5004" t="str">
        <f t="shared" si="295"/>
        <v>Remove</v>
      </c>
      <c r="W5004"/>
      <c r="X5004"/>
      <c r="Y5004"/>
      <c r="Z5004"/>
      <c r="AA5004"/>
      <c r="AC5004"/>
      <c r="AE5004"/>
    </row>
    <row r="5005" spans="1:31" hidden="1" x14ac:dyDescent="0.3">
      <c r="A5005" s="3">
        <v>3682292040</v>
      </c>
      <c r="B5005" s="3" t="s">
        <v>11426</v>
      </c>
      <c r="C5005" s="3" t="s">
        <v>11426</v>
      </c>
      <c r="D5005" s="3">
        <v>141.45810663764999</v>
      </c>
      <c r="E5005" s="3" t="s">
        <v>11489</v>
      </c>
      <c r="F5005" s="3" t="s">
        <v>90</v>
      </c>
      <c r="G5005" s="3" t="s">
        <v>642</v>
      </c>
      <c r="H5005" s="3" t="s">
        <v>107</v>
      </c>
      <c r="I5005" s="3" t="s">
        <v>11490</v>
      </c>
      <c r="J5005" s="3" t="s">
        <v>90</v>
      </c>
      <c r="K5005" s="3" t="s">
        <v>642</v>
      </c>
      <c r="L5005" s="3" t="s">
        <v>107</v>
      </c>
      <c r="O5005" s="3" t="s">
        <v>9</v>
      </c>
      <c r="P5005" s="3" t="s">
        <v>107</v>
      </c>
      <c r="Q5005" s="3" t="s">
        <v>10</v>
      </c>
      <c r="V5005" t="str">
        <f t="shared" si="295"/>
        <v>Remove</v>
      </c>
      <c r="W5005"/>
      <c r="X5005"/>
      <c r="Y5005"/>
      <c r="Z5005"/>
      <c r="AA5005"/>
      <c r="AC5005"/>
      <c r="AE5005"/>
    </row>
    <row r="5006" spans="1:31" hidden="1" x14ac:dyDescent="0.3">
      <c r="A5006" s="3">
        <v>3681423040</v>
      </c>
      <c r="B5006" s="3" t="s">
        <v>11426</v>
      </c>
      <c r="C5006" s="3" t="s">
        <v>11426</v>
      </c>
      <c r="D5006" s="3">
        <v>3518.7060822706298</v>
      </c>
      <c r="E5006" s="3" t="s">
        <v>11491</v>
      </c>
      <c r="F5006" s="3" t="s">
        <v>2</v>
      </c>
      <c r="G5006" s="3" t="s">
        <v>282</v>
      </c>
      <c r="H5006" s="3" t="s">
        <v>4</v>
      </c>
      <c r="I5006" s="3" t="s">
        <v>25</v>
      </c>
      <c r="J5006" s="3" t="s">
        <v>26</v>
      </c>
      <c r="K5006" s="3" t="s">
        <v>27</v>
      </c>
      <c r="L5006" s="3" t="s">
        <v>4</v>
      </c>
      <c r="N5006" s="3" t="s">
        <v>1466</v>
      </c>
      <c r="O5006" s="3" t="s">
        <v>9</v>
      </c>
      <c r="P5006" s="3" t="s">
        <v>4</v>
      </c>
      <c r="Q5006" s="3" t="s">
        <v>10</v>
      </c>
      <c r="V5006" t="str">
        <f t="shared" si="295"/>
        <v>Remove</v>
      </c>
      <c r="W5006"/>
      <c r="X5006"/>
      <c r="Y5006"/>
      <c r="Z5006"/>
      <c r="AA5006"/>
      <c r="AC5006"/>
      <c r="AE5006"/>
    </row>
    <row r="5007" spans="1:31" hidden="1" x14ac:dyDescent="0.3">
      <c r="A5007" s="3">
        <v>3676559040</v>
      </c>
      <c r="B5007" s="3" t="s">
        <v>11426</v>
      </c>
      <c r="C5007" s="3" t="s">
        <v>11426</v>
      </c>
      <c r="D5007" s="3">
        <v>81.410878584222502</v>
      </c>
      <c r="E5007" s="3" t="s">
        <v>11492</v>
      </c>
      <c r="F5007" s="3" t="s">
        <v>26</v>
      </c>
      <c r="G5007" s="3" t="s">
        <v>72</v>
      </c>
      <c r="H5007" s="3" t="s">
        <v>4</v>
      </c>
      <c r="I5007" s="3" t="s">
        <v>25</v>
      </c>
      <c r="J5007" s="3" t="s">
        <v>26</v>
      </c>
      <c r="K5007" s="3" t="s">
        <v>27</v>
      </c>
      <c r="L5007" s="3" t="s">
        <v>4</v>
      </c>
      <c r="O5007" s="3" t="s">
        <v>9</v>
      </c>
      <c r="P5007" s="3" t="s">
        <v>4</v>
      </c>
      <c r="Q5007" s="3" t="s">
        <v>10</v>
      </c>
      <c r="V5007" t="str">
        <f t="shared" si="295"/>
        <v>Remove</v>
      </c>
      <c r="W5007"/>
      <c r="X5007"/>
      <c r="Y5007"/>
      <c r="Z5007"/>
      <c r="AA5007"/>
      <c r="AC5007"/>
      <c r="AE5007"/>
    </row>
    <row r="5008" spans="1:31" hidden="1" x14ac:dyDescent="0.3">
      <c r="A5008" s="3">
        <v>3676117040</v>
      </c>
      <c r="B5008" s="3" t="s">
        <v>11426</v>
      </c>
      <c r="C5008" s="3" t="s">
        <v>11157</v>
      </c>
      <c r="D5008" s="3">
        <v>262.30519981484298</v>
      </c>
      <c r="E5008" s="3" t="s">
        <v>11493</v>
      </c>
      <c r="F5008" s="3" t="s">
        <v>83</v>
      </c>
      <c r="G5008" s="3" t="s">
        <v>159</v>
      </c>
      <c r="H5008" s="3" t="s">
        <v>4</v>
      </c>
      <c r="I5008" s="3" t="s">
        <v>11494</v>
      </c>
      <c r="J5008" s="3" t="s">
        <v>6</v>
      </c>
      <c r="K5008" s="3" t="s">
        <v>58</v>
      </c>
      <c r="L5008" s="3" t="s">
        <v>4</v>
      </c>
      <c r="N5008" s="3" t="s">
        <v>744</v>
      </c>
      <c r="O5008" s="3" t="s">
        <v>9</v>
      </c>
      <c r="P5008" s="3" t="s">
        <v>4</v>
      </c>
      <c r="Q5008" s="3" t="s">
        <v>10</v>
      </c>
      <c r="V5008" t="str">
        <f t="shared" si="295"/>
        <v>Remove</v>
      </c>
      <c r="W5008"/>
      <c r="X5008"/>
      <c r="Y5008"/>
      <c r="Z5008"/>
      <c r="AA5008"/>
      <c r="AC5008"/>
      <c r="AE5008"/>
    </row>
    <row r="5009" spans="1:31" hidden="1" x14ac:dyDescent="0.3">
      <c r="A5009" s="3">
        <v>3210316040</v>
      </c>
      <c r="B5009" s="3" t="s">
        <v>11426</v>
      </c>
      <c r="C5009" s="3" t="s">
        <v>11426</v>
      </c>
      <c r="D5009" s="3">
        <v>63.065912775295601</v>
      </c>
      <c r="E5009" s="3" t="s">
        <v>11495</v>
      </c>
      <c r="F5009" s="3" t="s">
        <v>83</v>
      </c>
      <c r="G5009" s="3" t="s">
        <v>84</v>
      </c>
      <c r="H5009" s="3" t="s">
        <v>49</v>
      </c>
      <c r="I5009" s="3" t="s">
        <v>11496</v>
      </c>
      <c r="J5009" s="3" t="s">
        <v>83</v>
      </c>
      <c r="K5009" s="3" t="s">
        <v>84</v>
      </c>
      <c r="L5009" s="3" t="s">
        <v>49</v>
      </c>
      <c r="M5009" s="3" t="s">
        <v>11497</v>
      </c>
      <c r="O5009" s="3" t="s">
        <v>9</v>
      </c>
      <c r="P5009" s="3" t="s">
        <v>49</v>
      </c>
      <c r="Q5009" s="3" t="s">
        <v>10</v>
      </c>
      <c r="V5009" t="str">
        <f t="shared" si="295"/>
        <v>Remove</v>
      </c>
      <c r="W5009"/>
      <c r="X5009"/>
      <c r="Y5009"/>
      <c r="Z5009"/>
      <c r="AA5009"/>
      <c r="AC5009"/>
      <c r="AE5009"/>
    </row>
    <row r="5010" spans="1:31" hidden="1" x14ac:dyDescent="0.3">
      <c r="A5010" s="3">
        <v>3682131040</v>
      </c>
      <c r="B5010" s="3" t="s">
        <v>11498</v>
      </c>
      <c r="C5010" s="3" t="s">
        <v>11498</v>
      </c>
      <c r="D5010" s="3">
        <v>136.19391565158799</v>
      </c>
      <c r="E5010" s="3" t="s">
        <v>11499</v>
      </c>
      <c r="F5010" s="3" t="s">
        <v>13</v>
      </c>
      <c r="G5010" s="3" t="s">
        <v>155</v>
      </c>
      <c r="H5010" s="3" t="s">
        <v>4</v>
      </c>
      <c r="I5010" s="3" t="s">
        <v>25</v>
      </c>
      <c r="J5010" s="3" t="s">
        <v>26</v>
      </c>
      <c r="K5010" s="3" t="s">
        <v>27</v>
      </c>
      <c r="L5010" s="3" t="s">
        <v>4</v>
      </c>
      <c r="O5010" s="3" t="s">
        <v>9</v>
      </c>
      <c r="P5010" s="3" t="s">
        <v>4</v>
      </c>
      <c r="Q5010" s="3" t="s">
        <v>10</v>
      </c>
      <c r="V5010" t="str">
        <f t="shared" si="295"/>
        <v>Remove</v>
      </c>
      <c r="W5010"/>
      <c r="X5010"/>
      <c r="Y5010"/>
      <c r="Z5010"/>
      <c r="AA5010"/>
      <c r="AC5010"/>
      <c r="AE5010"/>
    </row>
    <row r="5011" spans="1:31" hidden="1" x14ac:dyDescent="0.3">
      <c r="A5011" s="3">
        <v>3677594040</v>
      </c>
      <c r="B5011" s="3" t="s">
        <v>11498</v>
      </c>
      <c r="C5011" s="3" t="s">
        <v>11498</v>
      </c>
      <c r="D5011" s="3">
        <v>97.568709065311893</v>
      </c>
      <c r="E5011" s="3" t="s">
        <v>11500</v>
      </c>
      <c r="F5011" s="3" t="s">
        <v>13</v>
      </c>
      <c r="G5011" s="3" t="s">
        <v>96</v>
      </c>
      <c r="H5011" s="3" t="s">
        <v>4</v>
      </c>
      <c r="I5011" s="3" t="s">
        <v>25</v>
      </c>
      <c r="J5011" s="3" t="s">
        <v>26</v>
      </c>
      <c r="K5011" s="3" t="s">
        <v>27</v>
      </c>
      <c r="L5011" s="3" t="s">
        <v>4</v>
      </c>
      <c r="O5011" s="3" t="s">
        <v>9</v>
      </c>
      <c r="P5011" s="3" t="s">
        <v>4</v>
      </c>
      <c r="Q5011" s="3" t="s">
        <v>10</v>
      </c>
      <c r="V5011" t="str">
        <f t="shared" si="295"/>
        <v>Remove</v>
      </c>
      <c r="W5011"/>
      <c r="X5011"/>
      <c r="Y5011"/>
      <c r="Z5011"/>
      <c r="AA5011"/>
      <c r="AC5011"/>
      <c r="AE5011"/>
    </row>
    <row r="5012" spans="1:31" hidden="1" x14ac:dyDescent="0.3">
      <c r="A5012" s="3">
        <v>3679211040</v>
      </c>
      <c r="B5012" s="3" t="s">
        <v>11501</v>
      </c>
      <c r="C5012" s="3" t="s">
        <v>11501</v>
      </c>
      <c r="D5012" s="3">
        <v>104.058272632674</v>
      </c>
      <c r="E5012" s="3" t="s">
        <v>11502</v>
      </c>
      <c r="F5012" s="3" t="s">
        <v>191</v>
      </c>
      <c r="G5012" s="3" t="s">
        <v>1206</v>
      </c>
      <c r="H5012" s="3" t="s">
        <v>4</v>
      </c>
      <c r="I5012" s="3" t="s">
        <v>3655</v>
      </c>
      <c r="J5012" s="3" t="s">
        <v>191</v>
      </c>
      <c r="K5012" s="3" t="s">
        <v>1206</v>
      </c>
      <c r="L5012" s="3" t="s">
        <v>4</v>
      </c>
      <c r="O5012" s="3" t="s">
        <v>9</v>
      </c>
      <c r="P5012" s="3" t="s">
        <v>4</v>
      </c>
      <c r="Q5012" s="3" t="s">
        <v>10</v>
      </c>
      <c r="V5012" t="str">
        <f t="shared" si="295"/>
        <v>Remove</v>
      </c>
      <c r="W5012"/>
      <c r="X5012"/>
      <c r="Y5012"/>
      <c r="Z5012"/>
      <c r="AA5012"/>
      <c r="AC5012"/>
      <c r="AE5012"/>
    </row>
    <row r="5013" spans="1:31" hidden="1" x14ac:dyDescent="0.3">
      <c r="A5013" s="3">
        <v>3678144040</v>
      </c>
      <c r="B5013" s="3" t="s">
        <v>11501</v>
      </c>
      <c r="C5013" s="3" t="s">
        <v>11501</v>
      </c>
      <c r="D5013" s="3">
        <v>52.402521882842599</v>
      </c>
      <c r="E5013" s="3" t="s">
        <v>11503</v>
      </c>
      <c r="F5013" s="3" t="s">
        <v>18</v>
      </c>
      <c r="G5013" s="3" t="s">
        <v>19</v>
      </c>
      <c r="H5013" s="3" t="s">
        <v>4</v>
      </c>
      <c r="I5013" s="3" t="s">
        <v>25</v>
      </c>
      <c r="J5013" s="3" t="s">
        <v>26</v>
      </c>
      <c r="K5013" s="3" t="s">
        <v>27</v>
      </c>
      <c r="L5013" s="3" t="s">
        <v>4</v>
      </c>
      <c r="O5013" s="3" t="s">
        <v>9</v>
      </c>
      <c r="P5013" s="3" t="s">
        <v>4</v>
      </c>
      <c r="Q5013" s="3" t="s">
        <v>10</v>
      </c>
      <c r="V5013" t="str">
        <f t="shared" si="295"/>
        <v>Remove</v>
      </c>
      <c r="W5013"/>
      <c r="X5013"/>
      <c r="Y5013"/>
      <c r="Z5013"/>
      <c r="AA5013"/>
      <c r="AC5013"/>
      <c r="AE5013"/>
    </row>
    <row r="5014" spans="1:31" hidden="1" x14ac:dyDescent="0.3">
      <c r="A5014" s="3">
        <v>3676515040</v>
      </c>
      <c r="B5014" s="3" t="s">
        <v>11501</v>
      </c>
      <c r="C5014" s="3" t="s">
        <v>11501</v>
      </c>
      <c r="D5014" s="3">
        <v>322.00006121074898</v>
      </c>
      <c r="E5014" s="3" t="s">
        <v>11504</v>
      </c>
      <c r="F5014" s="3" t="s">
        <v>18</v>
      </c>
      <c r="G5014" s="3" t="s">
        <v>186</v>
      </c>
      <c r="H5014" s="3" t="s">
        <v>4</v>
      </c>
      <c r="I5014" s="3" t="s">
        <v>11505</v>
      </c>
      <c r="J5014" s="3" t="s">
        <v>18</v>
      </c>
      <c r="K5014" s="3" t="s">
        <v>186</v>
      </c>
      <c r="L5014" s="3" t="s">
        <v>4</v>
      </c>
      <c r="M5014" s="3" t="s">
        <v>9874</v>
      </c>
      <c r="O5014" s="3" t="s">
        <v>9</v>
      </c>
      <c r="P5014" s="3" t="s">
        <v>4</v>
      </c>
      <c r="Q5014" s="3" t="s">
        <v>10</v>
      </c>
      <c r="V5014" t="str">
        <f t="shared" si="295"/>
        <v>Remove</v>
      </c>
      <c r="W5014"/>
      <c r="X5014"/>
      <c r="Y5014"/>
      <c r="Z5014"/>
      <c r="AA5014"/>
      <c r="AC5014"/>
      <c r="AE5014"/>
    </row>
    <row r="5015" spans="1:31" hidden="1" x14ac:dyDescent="0.3">
      <c r="A5015" s="3">
        <v>3676475040</v>
      </c>
      <c r="B5015" s="3" t="s">
        <v>11501</v>
      </c>
      <c r="C5015" s="3" t="s">
        <v>11501</v>
      </c>
      <c r="D5015" s="3">
        <v>56.838226647328597</v>
      </c>
      <c r="E5015" s="3" t="s">
        <v>11506</v>
      </c>
      <c r="F5015" s="3" t="s">
        <v>26</v>
      </c>
      <c r="G5015" s="3" t="s">
        <v>27</v>
      </c>
      <c r="H5015" s="3" t="s">
        <v>49</v>
      </c>
      <c r="I5015" s="3" t="s">
        <v>9367</v>
      </c>
      <c r="J5015" s="3" t="s">
        <v>191</v>
      </c>
      <c r="K5015" s="3" t="s">
        <v>536</v>
      </c>
      <c r="L5015" s="3" t="s">
        <v>49</v>
      </c>
      <c r="N5015" s="3" t="s">
        <v>183</v>
      </c>
      <c r="O5015" s="3" t="s">
        <v>9</v>
      </c>
      <c r="P5015" s="3" t="s">
        <v>49</v>
      </c>
      <c r="Q5015" s="3" t="s">
        <v>10</v>
      </c>
      <c r="V5015" t="str">
        <f t="shared" si="295"/>
        <v>Remove</v>
      </c>
      <c r="W5015"/>
      <c r="X5015"/>
      <c r="Y5015"/>
      <c r="Z5015"/>
      <c r="AA5015"/>
      <c r="AC5015"/>
      <c r="AE5015"/>
    </row>
    <row r="5016" spans="1:31" hidden="1" x14ac:dyDescent="0.3">
      <c r="A5016" s="3">
        <v>3680996040</v>
      </c>
      <c r="B5016" s="3" t="s">
        <v>10920</v>
      </c>
      <c r="C5016" s="3" t="s">
        <v>10920</v>
      </c>
      <c r="D5016" s="3">
        <v>68.699973967966898</v>
      </c>
      <c r="E5016" s="3" t="s">
        <v>11507</v>
      </c>
      <c r="F5016" s="3" t="s">
        <v>13</v>
      </c>
      <c r="G5016" s="3" t="s">
        <v>74</v>
      </c>
      <c r="H5016" s="3" t="s">
        <v>332</v>
      </c>
      <c r="I5016" s="3" t="s">
        <v>11508</v>
      </c>
      <c r="J5016" s="3" t="s">
        <v>26</v>
      </c>
      <c r="K5016" s="3" t="s">
        <v>27</v>
      </c>
      <c r="L5016" s="3" t="s">
        <v>3037</v>
      </c>
      <c r="M5016" s="3" t="s">
        <v>11509</v>
      </c>
      <c r="O5016" s="3" t="s">
        <v>9</v>
      </c>
      <c r="P5016" s="3" t="s">
        <v>332</v>
      </c>
      <c r="Q5016" s="3" t="s">
        <v>10</v>
      </c>
      <c r="V5016" t="str">
        <f t="shared" si="295"/>
        <v>Remove</v>
      </c>
      <c r="W5016"/>
      <c r="X5016"/>
      <c r="Y5016"/>
      <c r="Z5016"/>
      <c r="AA5016"/>
      <c r="AC5016"/>
      <c r="AE5016"/>
    </row>
    <row r="5017" spans="1:31" hidden="1" x14ac:dyDescent="0.3">
      <c r="A5017" s="3">
        <v>3679777040</v>
      </c>
      <c r="B5017" s="3" t="s">
        <v>10920</v>
      </c>
      <c r="C5017" s="3" t="s">
        <v>10920</v>
      </c>
      <c r="D5017" s="3">
        <v>58.961003253547602</v>
      </c>
      <c r="E5017" s="3" t="s">
        <v>11510</v>
      </c>
      <c r="F5017" s="3" t="s">
        <v>62</v>
      </c>
      <c r="G5017" s="3" t="s">
        <v>210</v>
      </c>
      <c r="H5017" s="3" t="s">
        <v>4</v>
      </c>
      <c r="I5017" s="3" t="s">
        <v>11511</v>
      </c>
      <c r="J5017" s="3" t="s">
        <v>23</v>
      </c>
      <c r="K5017" s="3" t="s">
        <v>24</v>
      </c>
      <c r="L5017" s="3" t="s">
        <v>4</v>
      </c>
      <c r="O5017" s="3" t="s">
        <v>9</v>
      </c>
      <c r="P5017" s="3" t="s">
        <v>4</v>
      </c>
      <c r="Q5017" s="3" t="s">
        <v>10</v>
      </c>
      <c r="V5017" t="str">
        <f t="shared" si="295"/>
        <v>Remove</v>
      </c>
      <c r="W5017"/>
      <c r="X5017"/>
      <c r="Y5017"/>
      <c r="Z5017"/>
      <c r="AA5017"/>
      <c r="AC5017"/>
      <c r="AE5017"/>
    </row>
    <row r="5018" spans="1:31" hidden="1" x14ac:dyDescent="0.3">
      <c r="A5018" s="3">
        <v>3677151040</v>
      </c>
      <c r="B5018" s="3" t="s">
        <v>10920</v>
      </c>
      <c r="C5018" s="3" t="s">
        <v>10920</v>
      </c>
      <c r="D5018" s="3">
        <v>77.576183420654701</v>
      </c>
      <c r="E5018" s="3" t="s">
        <v>11512</v>
      </c>
      <c r="F5018" s="3" t="s">
        <v>23</v>
      </c>
      <c r="G5018" s="3" t="s">
        <v>137</v>
      </c>
      <c r="H5018" s="3" t="s">
        <v>4</v>
      </c>
      <c r="I5018" s="3" t="s">
        <v>7114</v>
      </c>
      <c r="J5018" s="3" t="s">
        <v>62</v>
      </c>
      <c r="K5018" s="3" t="s">
        <v>63</v>
      </c>
      <c r="L5018" s="3" t="s">
        <v>4</v>
      </c>
      <c r="O5018" s="3" t="s">
        <v>9</v>
      </c>
      <c r="P5018" s="3" t="s">
        <v>4</v>
      </c>
      <c r="Q5018" s="3" t="s">
        <v>10</v>
      </c>
      <c r="V5018" t="str">
        <f t="shared" si="295"/>
        <v>Remove</v>
      </c>
      <c r="W5018"/>
      <c r="X5018"/>
      <c r="Y5018"/>
      <c r="Z5018"/>
      <c r="AA5018"/>
      <c r="AC5018"/>
      <c r="AE5018"/>
    </row>
    <row r="5019" spans="1:31" hidden="1" x14ac:dyDescent="0.3">
      <c r="A5019" s="3">
        <v>3720579040</v>
      </c>
      <c r="B5019" s="3" t="s">
        <v>11513</v>
      </c>
      <c r="C5019" s="3" t="s">
        <v>11513</v>
      </c>
      <c r="D5019" s="3">
        <v>273.07295826762498</v>
      </c>
      <c r="E5019" s="3" t="s">
        <v>11514</v>
      </c>
      <c r="F5019" s="3" t="s">
        <v>6</v>
      </c>
      <c r="G5019" s="3" t="s">
        <v>7</v>
      </c>
      <c r="H5019" s="3" t="s">
        <v>332</v>
      </c>
      <c r="I5019" s="3" t="s">
        <v>11515</v>
      </c>
      <c r="J5019" s="3" t="s">
        <v>98</v>
      </c>
      <c r="K5019" s="3" t="s">
        <v>603</v>
      </c>
      <c r="L5019" s="3" t="s">
        <v>332</v>
      </c>
      <c r="O5019" s="3" t="s">
        <v>9</v>
      </c>
      <c r="P5019" s="3" t="s">
        <v>332</v>
      </c>
      <c r="Q5019" s="3" t="s">
        <v>10</v>
      </c>
      <c r="V5019" t="str">
        <f t="shared" si="295"/>
        <v>Remove</v>
      </c>
      <c r="W5019"/>
      <c r="X5019"/>
      <c r="Y5019"/>
      <c r="Z5019"/>
      <c r="AA5019"/>
      <c r="AC5019"/>
      <c r="AE5019"/>
    </row>
    <row r="5020" spans="1:31" hidden="1" x14ac:dyDescent="0.3">
      <c r="A5020" s="3">
        <v>3681048040</v>
      </c>
      <c r="B5020" s="3" t="s">
        <v>11513</v>
      </c>
      <c r="C5020" s="3" t="s">
        <v>11513</v>
      </c>
      <c r="D5020" s="3">
        <v>325.67706547823099</v>
      </c>
      <c r="E5020" s="3" t="s">
        <v>11516</v>
      </c>
      <c r="F5020" s="3" t="s">
        <v>41</v>
      </c>
      <c r="G5020" s="3" t="s">
        <v>219</v>
      </c>
      <c r="H5020" s="3" t="s">
        <v>127</v>
      </c>
      <c r="I5020" s="3" t="s">
        <v>11517</v>
      </c>
      <c r="J5020" s="3" t="s">
        <v>26</v>
      </c>
      <c r="K5020" s="3" t="s">
        <v>27</v>
      </c>
      <c r="L5020" s="3" t="s">
        <v>127</v>
      </c>
      <c r="O5020" s="3" t="s">
        <v>9</v>
      </c>
      <c r="P5020" s="3" t="s">
        <v>127</v>
      </c>
      <c r="Q5020" s="3" t="s">
        <v>10</v>
      </c>
      <c r="V5020" t="str">
        <f t="shared" si="295"/>
        <v>Remove</v>
      </c>
      <c r="W5020"/>
      <c r="X5020"/>
      <c r="Y5020"/>
      <c r="Z5020"/>
      <c r="AA5020"/>
      <c r="AC5020"/>
      <c r="AE5020"/>
    </row>
    <row r="5021" spans="1:31" hidden="1" x14ac:dyDescent="0.3">
      <c r="A5021" s="3">
        <v>3678771040</v>
      </c>
      <c r="B5021" s="3" t="s">
        <v>11513</v>
      </c>
      <c r="C5021" s="3" t="s">
        <v>11513</v>
      </c>
      <c r="D5021" s="3">
        <v>213.98220890777401</v>
      </c>
      <c r="E5021" s="3" t="s">
        <v>11518</v>
      </c>
      <c r="F5021" s="3" t="s">
        <v>41</v>
      </c>
      <c r="G5021" s="3" t="s">
        <v>223</v>
      </c>
      <c r="H5021" s="3" t="s">
        <v>4</v>
      </c>
      <c r="I5021" s="3" t="s">
        <v>25</v>
      </c>
      <c r="J5021" s="3" t="s">
        <v>26</v>
      </c>
      <c r="K5021" s="3" t="s">
        <v>27</v>
      </c>
      <c r="L5021" s="3" t="s">
        <v>4</v>
      </c>
      <c r="O5021" s="3" t="s">
        <v>9</v>
      </c>
      <c r="P5021" s="3" t="s">
        <v>4</v>
      </c>
      <c r="Q5021" s="3" t="s">
        <v>10</v>
      </c>
      <c r="V5021" t="str">
        <f t="shared" si="295"/>
        <v>Remove</v>
      </c>
      <c r="W5021"/>
      <c r="X5021"/>
      <c r="Y5021"/>
      <c r="Z5021"/>
      <c r="AA5021"/>
      <c r="AC5021"/>
      <c r="AE5021"/>
    </row>
    <row r="5022" spans="1:31" hidden="1" x14ac:dyDescent="0.3">
      <c r="A5022" s="3">
        <v>3677993040</v>
      </c>
      <c r="B5022" s="3" t="s">
        <v>11513</v>
      </c>
      <c r="C5022" s="3" t="s">
        <v>11513</v>
      </c>
      <c r="D5022" s="3">
        <v>50.924708831351403</v>
      </c>
      <c r="E5022" s="3" t="s">
        <v>11519</v>
      </c>
      <c r="F5022" s="3" t="s">
        <v>83</v>
      </c>
      <c r="G5022" s="3" t="s">
        <v>159</v>
      </c>
      <c r="H5022" s="3" t="s">
        <v>4</v>
      </c>
      <c r="I5022" s="3" t="s">
        <v>11520</v>
      </c>
      <c r="J5022" s="3" t="s">
        <v>26</v>
      </c>
      <c r="K5022" s="3" t="s">
        <v>27</v>
      </c>
      <c r="L5022" s="3" t="s">
        <v>4</v>
      </c>
      <c r="O5022" s="3" t="s">
        <v>9</v>
      </c>
      <c r="P5022" s="3" t="s">
        <v>4</v>
      </c>
      <c r="Q5022" s="3" t="s">
        <v>10</v>
      </c>
      <c r="V5022" t="str">
        <f t="shared" si="295"/>
        <v>Remove</v>
      </c>
      <c r="W5022"/>
      <c r="X5022"/>
      <c r="Y5022"/>
      <c r="Z5022"/>
      <c r="AA5022"/>
      <c r="AC5022"/>
      <c r="AE5022"/>
    </row>
    <row r="5023" spans="1:31" ht="28.8" x14ac:dyDescent="0.3">
      <c r="A5023" s="3">
        <v>3677613040</v>
      </c>
      <c r="B5023" s="3" t="s">
        <v>11513</v>
      </c>
      <c r="C5023" s="3" t="s">
        <v>11513</v>
      </c>
      <c r="D5023" s="3">
        <v>596.47204475285002</v>
      </c>
      <c r="E5023" s="3" t="s">
        <v>11521</v>
      </c>
      <c r="F5023" s="3" t="s">
        <v>26</v>
      </c>
      <c r="G5023" s="3" t="s">
        <v>27</v>
      </c>
      <c r="H5023" s="3" t="s">
        <v>16004</v>
      </c>
      <c r="I5023" s="3" t="s">
        <v>11522</v>
      </c>
      <c r="J5023" s="3" t="s">
        <v>26</v>
      </c>
      <c r="K5023" s="3" t="s">
        <v>27</v>
      </c>
      <c r="L5023" s="3" t="s">
        <v>4</v>
      </c>
      <c r="M5023" s="3" t="s">
        <v>29</v>
      </c>
      <c r="N5023" s="3" t="s">
        <v>486</v>
      </c>
      <c r="O5023" s="3" t="s">
        <v>9</v>
      </c>
      <c r="P5023" s="3" t="s">
        <v>4</v>
      </c>
      <c r="Q5023" s="3" t="s">
        <v>10</v>
      </c>
      <c r="R5023" s="2" t="s">
        <v>28</v>
      </c>
      <c r="S5023" s="3">
        <v>27.02</v>
      </c>
      <c r="T5023" s="3">
        <v>41.35</v>
      </c>
      <c r="U5023" s="3">
        <v>45.7</v>
      </c>
      <c r="V5023" s="3" t="str">
        <f t="shared" si="295"/>
        <v>Keep</v>
      </c>
      <c r="W5023" s="2" t="str">
        <f>MID(B5023, 5, 11)</f>
        <v>Dec 23 2020</v>
      </c>
      <c r="X5023" s="3">
        <f t="shared" ref="X5023" si="296">VALUE(RIGHT(W5023,4))</f>
        <v>2020</v>
      </c>
      <c r="Y5023" s="2" t="str">
        <f>H5023&amp;X5023</f>
        <v>china2020</v>
      </c>
      <c r="Z5023" s="1" t="s">
        <v>16104</v>
      </c>
      <c r="AA5023" s="1">
        <f>IFERROR(VLOOKUP(Z5023, RISKSHEET!$A$2:$G$1000, 4, FALSE), "Missing")</f>
        <v>-0.102505102753639</v>
      </c>
      <c r="AB5023">
        <f>IFERROR(VLOOKUP(Z5023, RISKSHEET!$A$2:$G$1000, 5, FALSE), "Missing")</f>
        <v>-0.47412785887718201</v>
      </c>
      <c r="AC5023" s="1">
        <f>IFERROR(VLOOKUP(Z5023, RISKSHEET!$A$2:$G$1000, 6, FALSE), "Missing")</f>
        <v>0.64397168159484897</v>
      </c>
      <c r="AD5023" t="str">
        <f>_xlfn.XLOOKUP(Z5023, CREDITRATING!I:I, CREDITRATING!E:E, "Missing")</f>
        <v>A+</v>
      </c>
      <c r="AE5023" s="1">
        <f>_xlfn.XLOOKUP(Z5023, CREDITRATING!I:I, CREDITRATING!F:F, "Missing")</f>
        <v>5</v>
      </c>
    </row>
    <row r="5024" spans="1:31" hidden="1" x14ac:dyDescent="0.3">
      <c r="A5024" s="3">
        <v>3680548040</v>
      </c>
      <c r="B5024" s="3" t="s">
        <v>11294</v>
      </c>
      <c r="C5024" s="3" t="s">
        <v>11294</v>
      </c>
      <c r="D5024" s="3">
        <v>84.709480122324194</v>
      </c>
      <c r="E5024" s="3" t="s">
        <v>11523</v>
      </c>
      <c r="F5024" s="3" t="s">
        <v>26</v>
      </c>
      <c r="G5024" s="3" t="s">
        <v>27</v>
      </c>
      <c r="H5024" s="3" t="s">
        <v>4</v>
      </c>
      <c r="I5024" s="3" t="s">
        <v>11524</v>
      </c>
      <c r="J5024" s="3" t="s">
        <v>26</v>
      </c>
      <c r="K5024" s="3" t="s">
        <v>27</v>
      </c>
      <c r="L5024" s="3" t="s">
        <v>4</v>
      </c>
      <c r="O5024" s="3" t="s">
        <v>9</v>
      </c>
      <c r="P5024" s="3" t="s">
        <v>4</v>
      </c>
      <c r="Q5024" s="3" t="s">
        <v>10</v>
      </c>
      <c r="V5024" t="str">
        <f t="shared" si="295"/>
        <v>Remove</v>
      </c>
      <c r="W5024"/>
      <c r="X5024"/>
      <c r="Y5024"/>
      <c r="Z5024"/>
      <c r="AA5024"/>
      <c r="AC5024"/>
      <c r="AE5024"/>
    </row>
    <row r="5025" spans="1:31" hidden="1" x14ac:dyDescent="0.3">
      <c r="A5025" s="3">
        <v>3679074040</v>
      </c>
      <c r="B5025" s="3" t="s">
        <v>11294</v>
      </c>
      <c r="C5025" s="3" t="s">
        <v>11294</v>
      </c>
      <c r="D5025" s="3">
        <v>87.288073394495399</v>
      </c>
      <c r="E5025" s="3" t="s">
        <v>11525</v>
      </c>
      <c r="F5025" s="3" t="s">
        <v>6</v>
      </c>
      <c r="G5025" s="3" t="s">
        <v>117</v>
      </c>
      <c r="H5025" s="3" t="s">
        <v>4</v>
      </c>
      <c r="I5025" s="3" t="s">
        <v>11526</v>
      </c>
      <c r="J5025" s="3" t="s">
        <v>26</v>
      </c>
      <c r="K5025" s="3" t="s">
        <v>27</v>
      </c>
      <c r="L5025" s="3" t="s">
        <v>4</v>
      </c>
      <c r="O5025" s="3" t="s">
        <v>9</v>
      </c>
      <c r="P5025" s="3" t="s">
        <v>4</v>
      </c>
      <c r="Q5025" s="3" t="s">
        <v>10</v>
      </c>
      <c r="V5025" t="str">
        <f t="shared" si="295"/>
        <v>Remove</v>
      </c>
      <c r="W5025"/>
      <c r="X5025"/>
      <c r="Y5025"/>
      <c r="Z5025"/>
      <c r="AA5025"/>
      <c r="AC5025"/>
      <c r="AE5025"/>
    </row>
    <row r="5026" spans="1:31" hidden="1" x14ac:dyDescent="0.3">
      <c r="A5026" s="3">
        <v>3644147040</v>
      </c>
      <c r="B5026" s="3" t="s">
        <v>11294</v>
      </c>
      <c r="C5026" s="3" t="s">
        <v>11294</v>
      </c>
      <c r="D5026" s="3">
        <v>89.288990825688103</v>
      </c>
      <c r="E5026" s="3" t="s">
        <v>6440</v>
      </c>
      <c r="F5026" s="3" t="s">
        <v>6</v>
      </c>
      <c r="G5026" s="3" t="s">
        <v>58</v>
      </c>
      <c r="H5026" s="3" t="s">
        <v>4</v>
      </c>
      <c r="I5026" s="3" t="s">
        <v>11527</v>
      </c>
      <c r="J5026" s="3" t="s">
        <v>41</v>
      </c>
      <c r="K5026" s="3" t="s">
        <v>323</v>
      </c>
      <c r="L5026" s="3" t="s">
        <v>4</v>
      </c>
      <c r="O5026" s="3" t="s">
        <v>9</v>
      </c>
      <c r="P5026" s="3" t="s">
        <v>4</v>
      </c>
      <c r="Q5026" s="3" t="s">
        <v>10</v>
      </c>
      <c r="V5026" t="str">
        <f t="shared" si="295"/>
        <v>Remove</v>
      </c>
      <c r="W5026"/>
      <c r="X5026"/>
      <c r="Y5026"/>
      <c r="Z5026"/>
      <c r="AA5026"/>
      <c r="AC5026"/>
      <c r="AE5026"/>
    </row>
    <row r="5027" spans="1:31" hidden="1" x14ac:dyDescent="0.3">
      <c r="A5027" s="3">
        <v>3717991040</v>
      </c>
      <c r="B5027" s="3" t="s">
        <v>11528</v>
      </c>
      <c r="C5027" s="3" t="s">
        <v>11528</v>
      </c>
      <c r="D5027" s="3">
        <v>61.154598825831698</v>
      </c>
      <c r="E5027" s="3" t="s">
        <v>11529</v>
      </c>
      <c r="F5027" s="3" t="s">
        <v>26</v>
      </c>
      <c r="G5027" s="3" t="s">
        <v>72</v>
      </c>
      <c r="H5027" s="3" t="s">
        <v>4</v>
      </c>
      <c r="I5027" s="3" t="s">
        <v>11530</v>
      </c>
      <c r="J5027" s="3" t="s">
        <v>6</v>
      </c>
      <c r="K5027" s="3" t="s">
        <v>7</v>
      </c>
      <c r="L5027" s="3" t="s">
        <v>4</v>
      </c>
      <c r="O5027" s="3" t="s">
        <v>9</v>
      </c>
      <c r="P5027" s="3" t="s">
        <v>4</v>
      </c>
      <c r="Q5027" s="3" t="s">
        <v>10</v>
      </c>
      <c r="V5027" t="str">
        <f t="shared" si="295"/>
        <v>Remove</v>
      </c>
      <c r="W5027"/>
      <c r="X5027"/>
      <c r="Y5027"/>
      <c r="Z5027"/>
      <c r="AA5027"/>
      <c r="AC5027"/>
      <c r="AE5027"/>
    </row>
    <row r="5028" spans="1:31" hidden="1" x14ac:dyDescent="0.3">
      <c r="A5028" s="3">
        <v>3682179040</v>
      </c>
      <c r="B5028" s="3" t="s">
        <v>11528</v>
      </c>
      <c r="C5028" s="3" t="s">
        <v>11528</v>
      </c>
      <c r="D5028" s="3">
        <v>229.329745596869</v>
      </c>
      <c r="E5028" s="3" t="s">
        <v>11531</v>
      </c>
      <c r="F5028" s="3" t="s">
        <v>41</v>
      </c>
      <c r="G5028" s="3" t="s">
        <v>144</v>
      </c>
      <c r="H5028" s="3" t="s">
        <v>4</v>
      </c>
      <c r="I5028" s="3" t="s">
        <v>11532</v>
      </c>
      <c r="J5028" s="3" t="s">
        <v>41</v>
      </c>
      <c r="K5028" s="3" t="s">
        <v>144</v>
      </c>
      <c r="L5028" s="3" t="s">
        <v>4</v>
      </c>
      <c r="O5028" s="3" t="s">
        <v>9</v>
      </c>
      <c r="P5028" s="3" t="s">
        <v>4</v>
      </c>
      <c r="Q5028" s="3" t="s">
        <v>10</v>
      </c>
      <c r="V5028" t="str">
        <f t="shared" si="295"/>
        <v>Remove</v>
      </c>
      <c r="W5028"/>
      <c r="X5028"/>
      <c r="Y5028"/>
      <c r="Z5028"/>
      <c r="AA5028"/>
      <c r="AC5028"/>
      <c r="AE5028"/>
    </row>
    <row r="5029" spans="1:31" hidden="1" x14ac:dyDescent="0.3">
      <c r="A5029" s="3">
        <v>3681448040</v>
      </c>
      <c r="B5029" s="3" t="s">
        <v>11528</v>
      </c>
      <c r="C5029" s="3" t="s">
        <v>11528</v>
      </c>
      <c r="D5029" s="3">
        <v>113.640533268102</v>
      </c>
      <c r="E5029" s="3" t="s">
        <v>11533</v>
      </c>
      <c r="F5029" s="3" t="s">
        <v>13</v>
      </c>
      <c r="G5029" s="3" t="s">
        <v>155</v>
      </c>
      <c r="H5029" s="3" t="s">
        <v>4</v>
      </c>
      <c r="I5029" s="3" t="s">
        <v>11534</v>
      </c>
      <c r="J5029" s="3" t="s">
        <v>6</v>
      </c>
      <c r="K5029" s="3" t="s">
        <v>58</v>
      </c>
      <c r="L5029" s="3" t="s">
        <v>4</v>
      </c>
      <c r="O5029" s="3" t="s">
        <v>9</v>
      </c>
      <c r="P5029" s="3" t="s">
        <v>4</v>
      </c>
      <c r="Q5029" s="3" t="s">
        <v>10</v>
      </c>
      <c r="V5029" t="str">
        <f t="shared" si="295"/>
        <v>Remove</v>
      </c>
      <c r="W5029"/>
      <c r="X5029"/>
      <c r="Y5029"/>
      <c r="Z5029"/>
      <c r="AA5029"/>
      <c r="AC5029"/>
      <c r="AE5029"/>
    </row>
    <row r="5030" spans="1:31" hidden="1" x14ac:dyDescent="0.3">
      <c r="A5030" s="3">
        <v>3679703040</v>
      </c>
      <c r="B5030" s="3" t="s">
        <v>11528</v>
      </c>
      <c r="C5030" s="3" t="s">
        <v>11528</v>
      </c>
      <c r="D5030" s="3">
        <v>112.61925146771</v>
      </c>
      <c r="E5030" s="3" t="s">
        <v>11535</v>
      </c>
      <c r="F5030" s="3" t="s">
        <v>62</v>
      </c>
      <c r="G5030" s="3" t="s">
        <v>113</v>
      </c>
      <c r="H5030" s="3" t="s">
        <v>4</v>
      </c>
      <c r="I5030" s="3" t="s">
        <v>11536</v>
      </c>
      <c r="J5030" s="3" t="s">
        <v>62</v>
      </c>
      <c r="K5030" s="3" t="s">
        <v>210</v>
      </c>
      <c r="L5030" s="3" t="s">
        <v>4</v>
      </c>
      <c r="O5030" s="3" t="s">
        <v>9</v>
      </c>
      <c r="P5030" s="3" t="s">
        <v>4</v>
      </c>
      <c r="Q5030" s="3" t="s">
        <v>10</v>
      </c>
      <c r="V5030" t="str">
        <f t="shared" si="295"/>
        <v>Remove</v>
      </c>
      <c r="W5030"/>
      <c r="X5030"/>
      <c r="Y5030"/>
      <c r="Z5030"/>
      <c r="AA5030"/>
      <c r="AC5030"/>
      <c r="AE5030"/>
    </row>
    <row r="5031" spans="1:31" hidden="1" x14ac:dyDescent="0.3">
      <c r="A5031" s="3">
        <v>3680271040</v>
      </c>
      <c r="B5031" s="3" t="s">
        <v>11537</v>
      </c>
      <c r="C5031" s="3" t="s">
        <v>11537</v>
      </c>
      <c r="D5031" s="3">
        <v>154.50972874532701</v>
      </c>
      <c r="E5031" s="3" t="s">
        <v>11538</v>
      </c>
      <c r="F5031" s="3" t="s">
        <v>41</v>
      </c>
      <c r="G5031" s="3" t="s">
        <v>323</v>
      </c>
      <c r="H5031" s="3" t="s">
        <v>49</v>
      </c>
      <c r="I5031" s="3" t="s">
        <v>11539</v>
      </c>
      <c r="J5031" s="3" t="s">
        <v>41</v>
      </c>
      <c r="K5031" s="3" t="s">
        <v>144</v>
      </c>
      <c r="L5031" s="3" t="s">
        <v>49</v>
      </c>
      <c r="O5031" s="3" t="s">
        <v>9</v>
      </c>
      <c r="P5031" s="3" t="s">
        <v>49</v>
      </c>
      <c r="Q5031" s="3" t="s">
        <v>10</v>
      </c>
      <c r="V5031" t="str">
        <f t="shared" si="295"/>
        <v>Remove</v>
      </c>
      <c r="W5031"/>
      <c r="X5031"/>
      <c r="Y5031"/>
      <c r="Z5031"/>
      <c r="AA5031"/>
      <c r="AC5031"/>
      <c r="AE5031"/>
    </row>
    <row r="5032" spans="1:31" hidden="1" x14ac:dyDescent="0.3">
      <c r="A5032" s="3">
        <v>3774844040</v>
      </c>
      <c r="B5032" s="3" t="s">
        <v>11540</v>
      </c>
      <c r="C5032" s="3" t="s">
        <v>11540</v>
      </c>
      <c r="D5032" s="3">
        <v>53.510273972602697</v>
      </c>
      <c r="E5032" s="3" t="s">
        <v>11541</v>
      </c>
      <c r="F5032" s="3" t="s">
        <v>62</v>
      </c>
      <c r="G5032" s="3" t="s">
        <v>328</v>
      </c>
      <c r="H5032" s="3" t="s">
        <v>4</v>
      </c>
      <c r="I5032" s="3" t="s">
        <v>11542</v>
      </c>
      <c r="J5032" s="3" t="s">
        <v>62</v>
      </c>
      <c r="K5032" s="3" t="s">
        <v>328</v>
      </c>
      <c r="L5032" s="3" t="s">
        <v>4</v>
      </c>
      <c r="O5032" s="3" t="s">
        <v>9</v>
      </c>
      <c r="P5032" s="3" t="s">
        <v>4</v>
      </c>
      <c r="Q5032" s="3" t="s">
        <v>10</v>
      </c>
      <c r="V5032" t="str">
        <f t="shared" si="295"/>
        <v>Remove</v>
      </c>
      <c r="W5032"/>
      <c r="X5032"/>
      <c r="Y5032"/>
      <c r="Z5032"/>
      <c r="AA5032"/>
      <c r="AC5032"/>
      <c r="AE5032"/>
    </row>
    <row r="5033" spans="1:31" hidden="1" x14ac:dyDescent="0.3">
      <c r="A5033" s="3">
        <v>3698107040</v>
      </c>
      <c r="B5033" s="3" t="s">
        <v>11540</v>
      </c>
      <c r="C5033" s="3" t="s">
        <v>11540</v>
      </c>
      <c r="D5033" s="3">
        <v>245</v>
      </c>
      <c r="E5033" s="3" t="s">
        <v>11543</v>
      </c>
      <c r="F5033" s="3" t="s">
        <v>41</v>
      </c>
      <c r="G5033" s="3" t="s">
        <v>223</v>
      </c>
      <c r="H5033" s="3" t="s">
        <v>127</v>
      </c>
      <c r="I5033" s="3" t="s">
        <v>11544</v>
      </c>
      <c r="J5033" s="3" t="s">
        <v>41</v>
      </c>
      <c r="K5033" s="3" t="s">
        <v>223</v>
      </c>
      <c r="L5033" s="3" t="s">
        <v>127</v>
      </c>
      <c r="O5033" s="3" t="s">
        <v>9</v>
      </c>
      <c r="P5033" s="3" t="s">
        <v>127</v>
      </c>
      <c r="Q5033" s="3" t="s">
        <v>10</v>
      </c>
      <c r="V5033" t="str">
        <f t="shared" si="295"/>
        <v>Remove</v>
      </c>
      <c r="W5033"/>
      <c r="X5033"/>
      <c r="Y5033"/>
      <c r="Z5033"/>
      <c r="AA5033"/>
      <c r="AC5033"/>
      <c r="AE5033"/>
    </row>
    <row r="5034" spans="1:31" hidden="1" x14ac:dyDescent="0.3">
      <c r="A5034" s="3">
        <v>3681681040</v>
      </c>
      <c r="B5034" s="3" t="s">
        <v>11540</v>
      </c>
      <c r="C5034" s="3" t="s">
        <v>11540</v>
      </c>
      <c r="D5034" s="3">
        <v>62.683463796477497</v>
      </c>
      <c r="E5034" s="3" t="s">
        <v>11545</v>
      </c>
      <c r="F5034" s="3" t="s">
        <v>13</v>
      </c>
      <c r="G5034" s="3" t="s">
        <v>56</v>
      </c>
      <c r="H5034" s="3" t="s">
        <v>4</v>
      </c>
      <c r="I5034" s="3" t="s">
        <v>11546</v>
      </c>
      <c r="J5034" s="3" t="s">
        <v>62</v>
      </c>
      <c r="K5034" s="3" t="s">
        <v>328</v>
      </c>
      <c r="L5034" s="3" t="s">
        <v>4</v>
      </c>
      <c r="O5034" s="3" t="s">
        <v>9</v>
      </c>
      <c r="P5034" s="3" t="s">
        <v>4</v>
      </c>
      <c r="Q5034" s="3" t="s">
        <v>10</v>
      </c>
      <c r="V5034" t="str">
        <f t="shared" si="295"/>
        <v>Remove</v>
      </c>
      <c r="W5034"/>
      <c r="X5034"/>
      <c r="Y5034"/>
      <c r="Z5034"/>
      <c r="AA5034"/>
      <c r="AC5034"/>
      <c r="AE5034"/>
    </row>
    <row r="5035" spans="1:31" hidden="1" x14ac:dyDescent="0.3">
      <c r="A5035" s="3">
        <v>3680998040</v>
      </c>
      <c r="B5035" s="3" t="s">
        <v>11540</v>
      </c>
      <c r="C5035" s="3" t="s">
        <v>11540</v>
      </c>
      <c r="D5035" s="3">
        <v>135.950840176192</v>
      </c>
      <c r="E5035" s="3" t="s">
        <v>11547</v>
      </c>
      <c r="F5035" s="3" t="s">
        <v>13</v>
      </c>
      <c r="G5035" s="3" t="s">
        <v>96</v>
      </c>
      <c r="H5035" s="3" t="s">
        <v>107</v>
      </c>
      <c r="I5035" s="3" t="s">
        <v>11548</v>
      </c>
      <c r="J5035" s="3" t="s">
        <v>13</v>
      </c>
      <c r="K5035" s="3" t="s">
        <v>74</v>
      </c>
      <c r="L5035" s="3" t="s">
        <v>239</v>
      </c>
      <c r="M5035" s="3" t="s">
        <v>7948</v>
      </c>
      <c r="O5035" s="3" t="s">
        <v>9</v>
      </c>
      <c r="P5035" s="3" t="s">
        <v>107</v>
      </c>
      <c r="Q5035" s="3" t="s">
        <v>10</v>
      </c>
      <c r="V5035" t="str">
        <f t="shared" si="295"/>
        <v>Remove</v>
      </c>
      <c r="W5035"/>
      <c r="X5035"/>
      <c r="Y5035"/>
      <c r="Z5035"/>
      <c r="AA5035"/>
      <c r="AC5035"/>
      <c r="AE5035"/>
    </row>
    <row r="5036" spans="1:31" hidden="1" x14ac:dyDescent="0.3">
      <c r="A5036" s="3">
        <v>3680977040</v>
      </c>
      <c r="B5036" s="3" t="s">
        <v>11540</v>
      </c>
      <c r="C5036" s="3" t="s">
        <v>11540</v>
      </c>
      <c r="D5036" s="3">
        <v>52.287181996086098</v>
      </c>
      <c r="E5036" s="3" t="s">
        <v>11549</v>
      </c>
      <c r="F5036" s="3" t="s">
        <v>41</v>
      </c>
      <c r="G5036" s="3" t="s">
        <v>323</v>
      </c>
      <c r="H5036" s="3" t="s">
        <v>4</v>
      </c>
      <c r="I5036" s="3" t="s">
        <v>11550</v>
      </c>
      <c r="J5036" s="3" t="s">
        <v>41</v>
      </c>
      <c r="K5036" s="3" t="s">
        <v>42</v>
      </c>
      <c r="L5036" s="3" t="s">
        <v>4</v>
      </c>
      <c r="O5036" s="3" t="s">
        <v>9</v>
      </c>
      <c r="P5036" s="3" t="s">
        <v>4</v>
      </c>
      <c r="Q5036" s="3" t="s">
        <v>10</v>
      </c>
      <c r="V5036" t="str">
        <f t="shared" si="295"/>
        <v>Remove</v>
      </c>
      <c r="W5036"/>
      <c r="X5036"/>
      <c r="Y5036"/>
      <c r="Z5036"/>
      <c r="AA5036"/>
      <c r="AC5036"/>
      <c r="AE5036"/>
    </row>
    <row r="5037" spans="1:31" hidden="1" x14ac:dyDescent="0.3">
      <c r="A5037" s="3">
        <v>3682472040</v>
      </c>
      <c r="B5037" s="3" t="s">
        <v>11551</v>
      </c>
      <c r="C5037" s="3" t="s">
        <v>11551</v>
      </c>
      <c r="D5037" s="3">
        <v>76.515777553331503</v>
      </c>
      <c r="E5037" s="3" t="s">
        <v>11552</v>
      </c>
      <c r="F5037" s="3" t="s">
        <v>13</v>
      </c>
      <c r="G5037" s="3" t="s">
        <v>14</v>
      </c>
      <c r="H5037" s="3" t="s">
        <v>4</v>
      </c>
      <c r="I5037" s="3" t="s">
        <v>11553</v>
      </c>
      <c r="J5037" s="3" t="s">
        <v>26</v>
      </c>
      <c r="K5037" s="3" t="s">
        <v>27</v>
      </c>
      <c r="L5037" s="3" t="s">
        <v>4</v>
      </c>
      <c r="N5037" s="3" t="s">
        <v>8</v>
      </c>
      <c r="O5037" s="3" t="s">
        <v>9</v>
      </c>
      <c r="P5037" s="3" t="s">
        <v>4</v>
      </c>
      <c r="Q5037" s="3" t="s">
        <v>10</v>
      </c>
      <c r="V5037" t="str">
        <f t="shared" si="295"/>
        <v>Remove</v>
      </c>
      <c r="W5037"/>
      <c r="X5037"/>
      <c r="Y5037"/>
      <c r="Z5037"/>
      <c r="AA5037"/>
      <c r="AC5037"/>
      <c r="AE5037"/>
    </row>
    <row r="5038" spans="1:31" ht="28.8" hidden="1" x14ac:dyDescent="0.3">
      <c r="A5038" s="3">
        <v>3681868040</v>
      </c>
      <c r="B5038" s="3" t="s">
        <v>11551</v>
      </c>
      <c r="C5038" s="3" t="s">
        <v>11551</v>
      </c>
      <c r="D5038" s="3">
        <v>743.92172245941299</v>
      </c>
      <c r="E5038" s="3" t="s">
        <v>11554</v>
      </c>
      <c r="F5038" s="3" t="s">
        <v>83</v>
      </c>
      <c r="G5038" s="3" t="s">
        <v>159</v>
      </c>
      <c r="H5038" s="3" t="s">
        <v>107</v>
      </c>
      <c r="I5038" s="3" t="s">
        <v>11555</v>
      </c>
      <c r="J5038" s="3" t="s">
        <v>83</v>
      </c>
      <c r="K5038" s="3" t="s">
        <v>159</v>
      </c>
      <c r="L5038" s="3" t="s">
        <v>107</v>
      </c>
      <c r="N5038" s="3" t="s">
        <v>11556</v>
      </c>
      <c r="O5038" s="3" t="s">
        <v>9</v>
      </c>
      <c r="P5038" s="3" t="s">
        <v>107</v>
      </c>
      <c r="Q5038" s="3" t="s">
        <v>10</v>
      </c>
      <c r="R5038" s="2" t="s">
        <v>15962</v>
      </c>
      <c r="V5038" t="str">
        <f t="shared" si="295"/>
        <v>Remove</v>
      </c>
      <c r="W5038"/>
      <c r="X5038"/>
      <c r="Y5038"/>
      <c r="Z5038"/>
      <c r="AA5038"/>
      <c r="AC5038"/>
      <c r="AE5038"/>
    </row>
    <row r="5039" spans="1:31" hidden="1" x14ac:dyDescent="0.3">
      <c r="A5039" s="3">
        <v>3681458040</v>
      </c>
      <c r="B5039" s="3" t="s">
        <v>11551</v>
      </c>
      <c r="C5039" s="3" t="s">
        <v>11551</v>
      </c>
      <c r="D5039" s="3">
        <v>1225.93578795948</v>
      </c>
      <c r="E5039" s="3" t="s">
        <v>11557</v>
      </c>
      <c r="F5039" s="3" t="s">
        <v>26</v>
      </c>
      <c r="G5039" s="3" t="s">
        <v>175</v>
      </c>
      <c r="H5039" s="3" t="s">
        <v>4</v>
      </c>
      <c r="I5039" s="3" t="s">
        <v>9987</v>
      </c>
      <c r="J5039" s="3" t="s">
        <v>26</v>
      </c>
      <c r="K5039" s="3" t="s">
        <v>72</v>
      </c>
      <c r="L5039" s="3" t="s">
        <v>4</v>
      </c>
      <c r="O5039" s="3" t="s">
        <v>9</v>
      </c>
      <c r="P5039" s="3" t="s">
        <v>4</v>
      </c>
      <c r="Q5039" s="3" t="s">
        <v>10</v>
      </c>
      <c r="V5039" t="str">
        <f t="shared" si="295"/>
        <v>Remove</v>
      </c>
      <c r="W5039"/>
      <c r="X5039"/>
      <c r="Y5039"/>
      <c r="Z5039"/>
      <c r="AA5039"/>
      <c r="AC5039"/>
      <c r="AE5039"/>
    </row>
    <row r="5040" spans="1:31" hidden="1" x14ac:dyDescent="0.3">
      <c r="A5040" s="3">
        <v>3680868040</v>
      </c>
      <c r="B5040" s="3" t="s">
        <v>11551</v>
      </c>
      <c r="C5040" s="3" t="s">
        <v>11551</v>
      </c>
      <c r="D5040" s="3">
        <v>81.106724206531396</v>
      </c>
      <c r="E5040" s="3" t="s">
        <v>11558</v>
      </c>
      <c r="F5040" s="3" t="s">
        <v>2</v>
      </c>
      <c r="G5040" s="3" t="s">
        <v>208</v>
      </c>
      <c r="H5040" s="3" t="s">
        <v>4</v>
      </c>
      <c r="I5040" s="3" t="s">
        <v>11559</v>
      </c>
      <c r="J5040" s="3" t="s">
        <v>26</v>
      </c>
      <c r="K5040" s="3" t="s">
        <v>27</v>
      </c>
      <c r="L5040" s="3" t="s">
        <v>4</v>
      </c>
      <c r="O5040" s="3" t="s">
        <v>9</v>
      </c>
      <c r="P5040" s="3" t="s">
        <v>4</v>
      </c>
      <c r="Q5040" s="3" t="s">
        <v>10</v>
      </c>
      <c r="V5040" t="str">
        <f t="shared" si="295"/>
        <v>Remove</v>
      </c>
      <c r="W5040"/>
      <c r="X5040"/>
      <c r="Y5040"/>
      <c r="Z5040"/>
      <c r="AA5040"/>
      <c r="AC5040"/>
      <c r="AE5040"/>
    </row>
    <row r="5041" spans="1:31" hidden="1" x14ac:dyDescent="0.3">
      <c r="A5041" s="3">
        <v>3682263040</v>
      </c>
      <c r="B5041" s="3" t="s">
        <v>11560</v>
      </c>
      <c r="C5041" s="3" t="s">
        <v>11560</v>
      </c>
      <c r="D5041" s="3">
        <v>82.504900459418096</v>
      </c>
      <c r="E5041" s="3" t="s">
        <v>11561</v>
      </c>
      <c r="F5041" s="3" t="s">
        <v>6</v>
      </c>
      <c r="G5041" s="3" t="s">
        <v>234</v>
      </c>
      <c r="H5041" s="3" t="s">
        <v>4</v>
      </c>
      <c r="I5041" s="3" t="s">
        <v>25</v>
      </c>
      <c r="J5041" s="3" t="s">
        <v>26</v>
      </c>
      <c r="K5041" s="3" t="s">
        <v>27</v>
      </c>
      <c r="L5041" s="3" t="s">
        <v>4</v>
      </c>
      <c r="O5041" s="3" t="s">
        <v>9</v>
      </c>
      <c r="P5041" s="3" t="s">
        <v>4</v>
      </c>
      <c r="Q5041" s="3" t="s">
        <v>10</v>
      </c>
      <c r="V5041" t="str">
        <f t="shared" si="295"/>
        <v>Remove</v>
      </c>
      <c r="W5041"/>
      <c r="X5041"/>
      <c r="Y5041"/>
      <c r="Z5041"/>
      <c r="AA5041"/>
      <c r="AC5041"/>
      <c r="AE5041"/>
    </row>
    <row r="5042" spans="1:31" hidden="1" x14ac:dyDescent="0.3">
      <c r="A5042" s="3">
        <v>3682193040</v>
      </c>
      <c r="B5042" s="3" t="s">
        <v>11560</v>
      </c>
      <c r="C5042" s="3" t="s">
        <v>11560</v>
      </c>
      <c r="D5042" s="3">
        <v>55.130168453292498</v>
      </c>
      <c r="E5042" s="3" t="s">
        <v>11562</v>
      </c>
      <c r="F5042" s="3" t="s">
        <v>90</v>
      </c>
      <c r="G5042" s="3" t="s">
        <v>106</v>
      </c>
      <c r="H5042" s="3" t="s">
        <v>4</v>
      </c>
      <c r="I5042" s="3" t="s">
        <v>11563</v>
      </c>
      <c r="J5042" s="3" t="s">
        <v>90</v>
      </c>
      <c r="K5042" s="3" t="s">
        <v>106</v>
      </c>
      <c r="L5042" s="3" t="s">
        <v>4</v>
      </c>
      <c r="O5042" s="3" t="s">
        <v>9</v>
      </c>
      <c r="P5042" s="3" t="s">
        <v>4</v>
      </c>
      <c r="Q5042" s="3" t="s">
        <v>10</v>
      </c>
      <c r="V5042" t="str">
        <f t="shared" si="295"/>
        <v>Remove</v>
      </c>
      <c r="W5042"/>
      <c r="X5042"/>
      <c r="Y5042"/>
      <c r="Z5042"/>
      <c r="AA5042"/>
      <c r="AC5042"/>
      <c r="AE5042"/>
    </row>
    <row r="5043" spans="1:31" hidden="1" x14ac:dyDescent="0.3">
      <c r="A5043" s="3">
        <v>3681957040</v>
      </c>
      <c r="B5043" s="3" t="s">
        <v>11560</v>
      </c>
      <c r="C5043" s="3" t="s">
        <v>11560</v>
      </c>
      <c r="D5043" s="3">
        <v>64.3185298621746</v>
      </c>
      <c r="E5043" s="3" t="s">
        <v>11564</v>
      </c>
      <c r="F5043" s="3" t="s">
        <v>26</v>
      </c>
      <c r="G5043" s="3" t="s">
        <v>27</v>
      </c>
      <c r="H5043" s="3" t="s">
        <v>4</v>
      </c>
      <c r="I5043" s="3" t="s">
        <v>11565</v>
      </c>
      <c r="J5043" s="3" t="s">
        <v>26</v>
      </c>
      <c r="K5043" s="3" t="s">
        <v>27</v>
      </c>
      <c r="L5043" s="3" t="s">
        <v>4</v>
      </c>
      <c r="O5043" s="3" t="s">
        <v>9</v>
      </c>
      <c r="P5043" s="3" t="s">
        <v>4</v>
      </c>
      <c r="Q5043" s="3" t="s">
        <v>10</v>
      </c>
      <c r="V5043" t="str">
        <f t="shared" si="295"/>
        <v>Remove</v>
      </c>
      <c r="W5043"/>
      <c r="X5043"/>
      <c r="Y5043"/>
      <c r="Z5043"/>
      <c r="AA5043"/>
      <c r="AC5043"/>
      <c r="AE5043"/>
    </row>
    <row r="5044" spans="1:31" hidden="1" x14ac:dyDescent="0.3">
      <c r="A5044" s="3">
        <v>3699750040</v>
      </c>
      <c r="B5044" s="3" t="s">
        <v>11199</v>
      </c>
      <c r="C5044" s="3" t="s">
        <v>11199</v>
      </c>
      <c r="D5044" s="3">
        <v>351.18390381548301</v>
      </c>
      <c r="E5044" s="3" t="s">
        <v>11566</v>
      </c>
      <c r="F5044" s="3" t="s">
        <v>41</v>
      </c>
      <c r="G5044" s="3" t="s">
        <v>323</v>
      </c>
      <c r="H5044" s="3" t="s">
        <v>4</v>
      </c>
      <c r="I5044" s="3" t="s">
        <v>11567</v>
      </c>
      <c r="J5044" s="3" t="s">
        <v>26</v>
      </c>
      <c r="K5044" s="3" t="s">
        <v>27</v>
      </c>
      <c r="L5044" s="3" t="s">
        <v>4</v>
      </c>
      <c r="M5044" s="3" t="s">
        <v>11568</v>
      </c>
      <c r="O5044" s="3" t="s">
        <v>9</v>
      </c>
      <c r="P5044" s="3" t="s">
        <v>4</v>
      </c>
      <c r="Q5044" s="3" t="s">
        <v>10</v>
      </c>
      <c r="V5044" t="str">
        <f t="shared" si="295"/>
        <v>Remove</v>
      </c>
      <c r="W5044"/>
      <c r="X5044"/>
      <c r="Y5044"/>
      <c r="Z5044"/>
      <c r="AA5044"/>
      <c r="AC5044"/>
      <c r="AE5044"/>
    </row>
    <row r="5045" spans="1:31" hidden="1" x14ac:dyDescent="0.3">
      <c r="A5045" s="3">
        <v>3691385040</v>
      </c>
      <c r="B5045" s="3" t="s">
        <v>11199</v>
      </c>
      <c r="C5045" s="3" t="s">
        <v>11199</v>
      </c>
      <c r="D5045" s="3">
        <v>122.684333210649</v>
      </c>
      <c r="E5045" s="3" t="s">
        <v>11569</v>
      </c>
      <c r="F5045" s="3" t="s">
        <v>2</v>
      </c>
      <c r="G5045" s="3" t="s">
        <v>3</v>
      </c>
      <c r="H5045" s="3" t="s">
        <v>4</v>
      </c>
      <c r="I5045" s="3" t="s">
        <v>11570</v>
      </c>
      <c r="J5045" s="3" t="s">
        <v>26</v>
      </c>
      <c r="K5045" s="3" t="s">
        <v>27</v>
      </c>
      <c r="L5045" s="3" t="s">
        <v>4</v>
      </c>
      <c r="O5045" s="3" t="s">
        <v>9</v>
      </c>
      <c r="P5045" s="3" t="s">
        <v>4</v>
      </c>
      <c r="Q5045" s="3" t="s">
        <v>10</v>
      </c>
      <c r="V5045" t="str">
        <f t="shared" si="295"/>
        <v>Remove</v>
      </c>
      <c r="W5045"/>
      <c r="X5045"/>
      <c r="Y5045"/>
      <c r="Z5045"/>
      <c r="AA5045"/>
      <c r="AC5045"/>
      <c r="AE5045"/>
    </row>
    <row r="5046" spans="1:31" hidden="1" x14ac:dyDescent="0.3">
      <c r="A5046" s="3">
        <v>3691383040</v>
      </c>
      <c r="B5046" s="3" t="s">
        <v>11199</v>
      </c>
      <c r="C5046" s="3" t="s">
        <v>11199</v>
      </c>
      <c r="D5046" s="3">
        <v>77.904551588762104</v>
      </c>
      <c r="E5046" s="3" t="s">
        <v>11571</v>
      </c>
      <c r="F5046" s="3" t="s">
        <v>26</v>
      </c>
      <c r="G5046" s="3" t="s">
        <v>27</v>
      </c>
      <c r="H5046" s="3" t="s">
        <v>4</v>
      </c>
      <c r="I5046" s="3" t="s">
        <v>11570</v>
      </c>
      <c r="J5046" s="3" t="s">
        <v>26</v>
      </c>
      <c r="K5046" s="3" t="s">
        <v>27</v>
      </c>
      <c r="L5046" s="3" t="s">
        <v>4</v>
      </c>
      <c r="O5046" s="3" t="s">
        <v>9</v>
      </c>
      <c r="P5046" s="3" t="s">
        <v>4</v>
      </c>
      <c r="Q5046" s="3" t="s">
        <v>10</v>
      </c>
      <c r="V5046" t="str">
        <f t="shared" si="295"/>
        <v>Remove</v>
      </c>
      <c r="W5046"/>
      <c r="X5046"/>
      <c r="Y5046"/>
      <c r="Z5046"/>
      <c r="AA5046"/>
      <c r="AC5046"/>
      <c r="AE5046"/>
    </row>
    <row r="5047" spans="1:31" hidden="1" x14ac:dyDescent="0.3">
      <c r="A5047" s="3">
        <v>3687302040</v>
      </c>
      <c r="B5047" s="3" t="s">
        <v>11199</v>
      </c>
      <c r="C5047" s="3" t="s">
        <v>11199</v>
      </c>
      <c r="D5047" s="3">
        <v>500</v>
      </c>
      <c r="E5047" s="3" t="s">
        <v>11572</v>
      </c>
      <c r="F5047" s="3" t="s">
        <v>83</v>
      </c>
      <c r="G5047" s="3" t="s">
        <v>84</v>
      </c>
      <c r="H5047" s="3" t="s">
        <v>127</v>
      </c>
      <c r="I5047" s="3" t="s">
        <v>25</v>
      </c>
      <c r="J5047" s="3" t="s">
        <v>26</v>
      </c>
      <c r="K5047" s="3" t="s">
        <v>27</v>
      </c>
      <c r="L5047" s="3" t="s">
        <v>127</v>
      </c>
      <c r="M5047" s="3" t="s">
        <v>541</v>
      </c>
      <c r="O5047" s="3" t="s">
        <v>9</v>
      </c>
      <c r="P5047" s="3" t="s">
        <v>127</v>
      </c>
      <c r="Q5047" s="3" t="s">
        <v>10</v>
      </c>
      <c r="V5047" t="str">
        <f t="shared" si="295"/>
        <v>Remove</v>
      </c>
      <c r="W5047"/>
      <c r="X5047"/>
      <c r="Y5047"/>
      <c r="Z5047"/>
      <c r="AA5047"/>
      <c r="AC5047"/>
      <c r="AE5047"/>
    </row>
    <row r="5048" spans="1:31" hidden="1" x14ac:dyDescent="0.3">
      <c r="A5048" s="3">
        <v>3686295040</v>
      </c>
      <c r="B5048" s="3" t="s">
        <v>11199</v>
      </c>
      <c r="C5048" s="3" t="s">
        <v>11199</v>
      </c>
      <c r="D5048" s="3">
        <v>81.278370752054997</v>
      </c>
      <c r="E5048" s="3" t="s">
        <v>11573</v>
      </c>
      <c r="F5048" s="3" t="s">
        <v>2</v>
      </c>
      <c r="G5048" s="3" t="s">
        <v>181</v>
      </c>
      <c r="H5048" s="3" t="s">
        <v>4</v>
      </c>
      <c r="I5048" s="3" t="s">
        <v>11574</v>
      </c>
      <c r="J5048" s="3" t="s">
        <v>26</v>
      </c>
      <c r="K5048" s="3" t="s">
        <v>27</v>
      </c>
      <c r="L5048" s="3" t="s">
        <v>4</v>
      </c>
      <c r="O5048" s="3" t="s">
        <v>9</v>
      </c>
      <c r="P5048" s="3" t="s">
        <v>4</v>
      </c>
      <c r="Q5048" s="3" t="s">
        <v>10</v>
      </c>
      <c r="V5048" t="str">
        <f t="shared" si="295"/>
        <v>Remove</v>
      </c>
      <c r="W5048"/>
      <c r="X5048"/>
      <c r="Y5048"/>
      <c r="Z5048"/>
      <c r="AA5048"/>
      <c r="AC5048"/>
      <c r="AE5048"/>
    </row>
    <row r="5049" spans="1:31" hidden="1" x14ac:dyDescent="0.3">
      <c r="A5049" s="3">
        <v>3683841040</v>
      </c>
      <c r="B5049" s="3" t="s">
        <v>11199</v>
      </c>
      <c r="C5049" s="3" t="s">
        <v>11199</v>
      </c>
      <c r="D5049" s="3">
        <v>102.748129063919</v>
      </c>
      <c r="E5049" s="3" t="s">
        <v>11575</v>
      </c>
      <c r="F5049" s="3" t="s">
        <v>13</v>
      </c>
      <c r="G5049" s="3" t="s">
        <v>155</v>
      </c>
      <c r="H5049" s="3" t="s">
        <v>4</v>
      </c>
      <c r="I5049" s="3" t="s">
        <v>11576</v>
      </c>
      <c r="J5049" s="3" t="s">
        <v>6</v>
      </c>
      <c r="K5049" s="3" t="s">
        <v>58</v>
      </c>
      <c r="L5049" s="3" t="s">
        <v>4</v>
      </c>
      <c r="M5049" s="3" t="s">
        <v>9439</v>
      </c>
      <c r="O5049" s="3" t="s">
        <v>9</v>
      </c>
      <c r="P5049" s="3" t="s">
        <v>4</v>
      </c>
      <c r="Q5049" s="3" t="s">
        <v>10</v>
      </c>
      <c r="V5049" t="str">
        <f t="shared" si="295"/>
        <v>Remove</v>
      </c>
      <c r="W5049"/>
      <c r="X5049"/>
      <c r="Y5049"/>
      <c r="Z5049"/>
      <c r="AA5049"/>
      <c r="AC5049"/>
      <c r="AE5049"/>
    </row>
    <row r="5050" spans="1:31" ht="28.8" x14ac:dyDescent="0.3">
      <c r="A5050" s="3">
        <v>3683743040</v>
      </c>
      <c r="B5050" s="3" t="s">
        <v>11199</v>
      </c>
      <c r="C5050" s="3" t="s">
        <v>11577</v>
      </c>
      <c r="D5050" s="3">
        <v>343.93211933359203</v>
      </c>
      <c r="E5050" s="3" t="s">
        <v>11578</v>
      </c>
      <c r="F5050" s="3" t="s">
        <v>83</v>
      </c>
      <c r="G5050" s="3" t="s">
        <v>159</v>
      </c>
      <c r="H5050" s="3" t="s">
        <v>16004</v>
      </c>
      <c r="I5050" s="3" t="s">
        <v>16048</v>
      </c>
      <c r="J5050" s="3" t="s">
        <v>41</v>
      </c>
      <c r="K5050" s="3" t="s">
        <v>144</v>
      </c>
      <c r="L5050" s="3" t="s">
        <v>4</v>
      </c>
      <c r="M5050" s="3" t="s">
        <v>8346</v>
      </c>
      <c r="N5050" s="3" t="s">
        <v>11580</v>
      </c>
      <c r="O5050" s="3" t="s">
        <v>9</v>
      </c>
      <c r="P5050" s="3" t="s">
        <v>4</v>
      </c>
      <c r="Q5050" s="3" t="s">
        <v>10</v>
      </c>
      <c r="R5050" s="2" t="s">
        <v>303</v>
      </c>
      <c r="S5050" s="3">
        <v>-0.88</v>
      </c>
      <c r="T5050" s="3">
        <v>1.63</v>
      </c>
      <c r="U5050" s="3">
        <v>5.19</v>
      </c>
      <c r="V5050" s="3" t="str">
        <f t="shared" si="295"/>
        <v>Keep</v>
      </c>
      <c r="W5050" s="2" t="str">
        <f>MID(B5050, 5, 11)</f>
        <v>Dec 31 2020</v>
      </c>
      <c r="X5050" s="3">
        <f t="shared" ref="X5050" si="297">VALUE(RIGHT(W5050,4))</f>
        <v>2020</v>
      </c>
      <c r="Y5050" s="2" t="str">
        <f>H5050&amp;X5050</f>
        <v>china2020</v>
      </c>
      <c r="Z5050" s="1" t="s">
        <v>16104</v>
      </c>
      <c r="AA5050" s="1">
        <f>IFERROR(VLOOKUP(Z5050, RISKSHEET!$A$2:$G$1000, 4, FALSE), "Missing")</f>
        <v>-0.102505102753639</v>
      </c>
      <c r="AB5050">
        <f>IFERROR(VLOOKUP(Z5050, RISKSHEET!$A$2:$G$1000, 5, FALSE), "Missing")</f>
        <v>-0.47412785887718201</v>
      </c>
      <c r="AC5050" s="1">
        <f>IFERROR(VLOOKUP(Z5050, RISKSHEET!$A$2:$G$1000, 6, FALSE), "Missing")</f>
        <v>0.64397168159484897</v>
      </c>
      <c r="AD5050" t="str">
        <f>_xlfn.XLOOKUP(Z5050, CREDITRATING!I:I, CREDITRATING!E:E, "Missing")</f>
        <v>A+</v>
      </c>
      <c r="AE5050" s="1">
        <f>_xlfn.XLOOKUP(Z5050, CREDITRATING!I:I, CREDITRATING!F:F, "Missing")</f>
        <v>5</v>
      </c>
    </row>
    <row r="5051" spans="1:31" hidden="1" x14ac:dyDescent="0.3">
      <c r="A5051" s="3">
        <v>3683176040</v>
      </c>
      <c r="B5051" s="3" t="s">
        <v>11199</v>
      </c>
      <c r="C5051" s="3" t="s">
        <v>11199</v>
      </c>
      <c r="D5051" s="3">
        <v>218.83817936449501</v>
      </c>
      <c r="E5051" s="3" t="s">
        <v>11581</v>
      </c>
      <c r="F5051" s="3" t="s">
        <v>26</v>
      </c>
      <c r="G5051" s="3" t="s">
        <v>27</v>
      </c>
      <c r="H5051" s="3" t="s">
        <v>4</v>
      </c>
      <c r="I5051" s="3" t="s">
        <v>11582</v>
      </c>
      <c r="J5051" s="3" t="s">
        <v>26</v>
      </c>
      <c r="K5051" s="3" t="s">
        <v>27</v>
      </c>
      <c r="L5051" s="3" t="s">
        <v>28</v>
      </c>
      <c r="O5051" s="3" t="s">
        <v>9</v>
      </c>
      <c r="P5051" s="3" t="s">
        <v>4</v>
      </c>
      <c r="Q5051" s="3" t="s">
        <v>10</v>
      </c>
      <c r="V5051" t="str">
        <f t="shared" si="295"/>
        <v>Remove</v>
      </c>
      <c r="W5051"/>
      <c r="X5051"/>
      <c r="Y5051"/>
      <c r="Z5051"/>
      <c r="AA5051"/>
      <c r="AC5051"/>
      <c r="AE5051"/>
    </row>
    <row r="5052" spans="1:31" hidden="1" x14ac:dyDescent="0.3">
      <c r="A5052" s="3">
        <v>3742684040</v>
      </c>
      <c r="B5052" s="3" t="s">
        <v>11583</v>
      </c>
      <c r="C5052" s="3" t="s">
        <v>11583</v>
      </c>
      <c r="D5052" s="3">
        <v>69.354458424507698</v>
      </c>
      <c r="E5052" s="3" t="s">
        <v>11584</v>
      </c>
      <c r="F5052" s="3" t="s">
        <v>6</v>
      </c>
      <c r="G5052" s="3" t="s">
        <v>58</v>
      </c>
      <c r="H5052" s="3" t="s">
        <v>107</v>
      </c>
      <c r="I5052" s="3" t="s">
        <v>11585</v>
      </c>
      <c r="J5052" s="3" t="s">
        <v>6</v>
      </c>
      <c r="K5052" s="3" t="s">
        <v>58</v>
      </c>
      <c r="L5052" s="3" t="s">
        <v>107</v>
      </c>
      <c r="O5052" s="3" t="s">
        <v>9</v>
      </c>
      <c r="P5052" s="3" t="s">
        <v>107</v>
      </c>
      <c r="Q5052" s="3" t="s">
        <v>10</v>
      </c>
      <c r="V5052" t="str">
        <f t="shared" si="295"/>
        <v>Remove</v>
      </c>
      <c r="W5052"/>
      <c r="X5052"/>
      <c r="Y5052"/>
      <c r="Z5052"/>
      <c r="AA5052"/>
      <c r="AC5052"/>
      <c r="AE5052"/>
    </row>
    <row r="5053" spans="1:31" hidden="1" x14ac:dyDescent="0.3">
      <c r="A5053" s="3">
        <v>3688767040</v>
      </c>
      <c r="B5053" s="3" t="s">
        <v>11586</v>
      </c>
      <c r="C5053" s="3" t="s">
        <v>11587</v>
      </c>
      <c r="D5053" s="3">
        <v>275.459691922746</v>
      </c>
      <c r="E5053" s="3" t="s">
        <v>11588</v>
      </c>
      <c r="F5053" s="3" t="s">
        <v>41</v>
      </c>
      <c r="G5053" s="3" t="s">
        <v>42</v>
      </c>
      <c r="H5053" s="3" t="s">
        <v>4</v>
      </c>
      <c r="I5053" s="3" t="s">
        <v>11589</v>
      </c>
      <c r="J5053" s="3" t="s">
        <v>62</v>
      </c>
      <c r="K5053" s="3" t="s">
        <v>210</v>
      </c>
      <c r="L5053" s="3" t="s">
        <v>4</v>
      </c>
      <c r="N5053" s="3" t="s">
        <v>11590</v>
      </c>
      <c r="O5053" s="3" t="s">
        <v>9</v>
      </c>
      <c r="P5053" s="3" t="s">
        <v>4</v>
      </c>
      <c r="Q5053" s="3" t="s">
        <v>10</v>
      </c>
      <c r="V5053" t="str">
        <f t="shared" si="295"/>
        <v>Remove</v>
      </c>
      <c r="W5053"/>
      <c r="X5053"/>
      <c r="Y5053"/>
      <c r="Z5053"/>
      <c r="AA5053"/>
      <c r="AC5053"/>
      <c r="AE5053"/>
    </row>
    <row r="5054" spans="1:31" hidden="1" x14ac:dyDescent="0.3">
      <c r="A5054" s="3">
        <v>3649049040</v>
      </c>
      <c r="B5054" s="3" t="s">
        <v>11586</v>
      </c>
      <c r="C5054" s="3" t="s">
        <v>11586</v>
      </c>
      <c r="D5054" s="3">
        <v>68.314176245210703</v>
      </c>
      <c r="E5054" s="3" t="s">
        <v>11591</v>
      </c>
      <c r="F5054" s="3" t="s">
        <v>83</v>
      </c>
      <c r="G5054" s="3" t="s">
        <v>84</v>
      </c>
      <c r="H5054" s="3" t="s">
        <v>4</v>
      </c>
      <c r="I5054" s="3" t="s">
        <v>25</v>
      </c>
      <c r="J5054" s="3" t="s">
        <v>26</v>
      </c>
      <c r="K5054" s="3" t="s">
        <v>27</v>
      </c>
      <c r="L5054" s="3" t="s">
        <v>4</v>
      </c>
      <c r="O5054" s="3" t="s">
        <v>9</v>
      </c>
      <c r="P5054" s="3" t="s">
        <v>4</v>
      </c>
      <c r="Q5054" s="3" t="s">
        <v>10</v>
      </c>
      <c r="V5054" t="str">
        <f t="shared" si="295"/>
        <v>Remove</v>
      </c>
      <c r="W5054"/>
      <c r="X5054"/>
      <c r="Y5054"/>
      <c r="Z5054"/>
      <c r="AA5054"/>
      <c r="AC5054"/>
      <c r="AE5054"/>
    </row>
    <row r="5055" spans="1:31" hidden="1" x14ac:dyDescent="0.3">
      <c r="A5055" s="3">
        <v>3651161040</v>
      </c>
      <c r="B5055" s="3" t="s">
        <v>11592</v>
      </c>
      <c r="C5055" s="3" t="s">
        <v>11592</v>
      </c>
      <c r="D5055" s="3">
        <v>100.123063110478</v>
      </c>
      <c r="E5055" s="3" t="s">
        <v>11593</v>
      </c>
      <c r="F5055" s="3" t="s">
        <v>83</v>
      </c>
      <c r="G5055" s="3" t="s">
        <v>268</v>
      </c>
      <c r="H5055" s="3" t="s">
        <v>4</v>
      </c>
      <c r="I5055" s="3" t="s">
        <v>11594</v>
      </c>
      <c r="J5055" s="3" t="s">
        <v>26</v>
      </c>
      <c r="K5055" s="3" t="s">
        <v>27</v>
      </c>
      <c r="L5055" s="3" t="s">
        <v>4</v>
      </c>
      <c r="N5055" s="3" t="s">
        <v>436</v>
      </c>
      <c r="O5055" s="3" t="s">
        <v>9</v>
      </c>
      <c r="P5055" s="3" t="s">
        <v>4</v>
      </c>
      <c r="Q5055" s="3" t="s">
        <v>10</v>
      </c>
      <c r="V5055" t="str">
        <f t="shared" si="295"/>
        <v>Remove</v>
      </c>
      <c r="W5055"/>
      <c r="X5055"/>
      <c r="Y5055"/>
      <c r="Z5055"/>
      <c r="AA5055"/>
      <c r="AC5055"/>
      <c r="AE5055"/>
    </row>
    <row r="5056" spans="1:31" hidden="1" x14ac:dyDescent="0.3">
      <c r="A5056" s="3">
        <v>3848825040</v>
      </c>
      <c r="B5056" s="3" t="s">
        <v>11595</v>
      </c>
      <c r="C5056" s="3" t="s">
        <v>11595</v>
      </c>
      <c r="D5056" s="3">
        <v>452.20759101471702</v>
      </c>
      <c r="E5056" s="3" t="s">
        <v>11596</v>
      </c>
      <c r="F5056" s="3" t="s">
        <v>2</v>
      </c>
      <c r="G5056" s="3" t="s">
        <v>3</v>
      </c>
      <c r="H5056" s="3" t="s">
        <v>4</v>
      </c>
      <c r="I5056" s="3" t="s">
        <v>11597</v>
      </c>
      <c r="J5056" s="3" t="s">
        <v>2</v>
      </c>
      <c r="K5056" s="3" t="s">
        <v>3</v>
      </c>
      <c r="L5056" s="3" t="s">
        <v>4</v>
      </c>
      <c r="N5056" s="3" t="s">
        <v>8</v>
      </c>
      <c r="O5056" s="3" t="s">
        <v>9</v>
      </c>
      <c r="P5056" s="3" t="s">
        <v>4</v>
      </c>
      <c r="Q5056" s="3" t="s">
        <v>10</v>
      </c>
      <c r="V5056" t="str">
        <f t="shared" si="295"/>
        <v>Remove</v>
      </c>
      <c r="W5056"/>
      <c r="X5056"/>
      <c r="Y5056"/>
      <c r="Z5056"/>
      <c r="AA5056"/>
      <c r="AC5056"/>
      <c r="AE5056"/>
    </row>
    <row r="5057" spans="1:31" hidden="1" x14ac:dyDescent="0.3">
      <c r="A5057" s="3">
        <v>3698986040</v>
      </c>
      <c r="B5057" s="3" t="s">
        <v>11595</v>
      </c>
      <c r="C5057" s="3" t="s">
        <v>11595</v>
      </c>
      <c r="D5057" s="3">
        <v>474.950890782339</v>
      </c>
      <c r="E5057" s="3" t="s">
        <v>11598</v>
      </c>
      <c r="F5057" s="3" t="s">
        <v>2</v>
      </c>
      <c r="G5057" s="3" t="s">
        <v>3</v>
      </c>
      <c r="H5057" s="3" t="s">
        <v>4</v>
      </c>
      <c r="I5057" s="3" t="s">
        <v>11599</v>
      </c>
      <c r="J5057" s="3" t="s">
        <v>2</v>
      </c>
      <c r="K5057" s="3" t="s">
        <v>3</v>
      </c>
      <c r="L5057" s="3" t="s">
        <v>4</v>
      </c>
      <c r="O5057" s="3" t="s">
        <v>9</v>
      </c>
      <c r="P5057" s="3" t="s">
        <v>4</v>
      </c>
      <c r="Q5057" s="3" t="s">
        <v>10</v>
      </c>
      <c r="V5057" t="str">
        <f t="shared" si="295"/>
        <v>Remove</v>
      </c>
      <c r="W5057"/>
      <c r="X5057"/>
      <c r="Y5057"/>
      <c r="Z5057"/>
      <c r="AA5057"/>
      <c r="AC5057"/>
      <c r="AE5057"/>
    </row>
    <row r="5058" spans="1:31" hidden="1" x14ac:dyDescent="0.3">
      <c r="A5058" s="3">
        <v>3692491040</v>
      </c>
      <c r="B5058" s="3" t="s">
        <v>11595</v>
      </c>
      <c r="C5058" s="3" t="s">
        <v>11595</v>
      </c>
      <c r="D5058" s="3">
        <v>144.16111541440699</v>
      </c>
      <c r="E5058" s="3" t="s">
        <v>11600</v>
      </c>
      <c r="F5058" s="3" t="s">
        <v>83</v>
      </c>
      <c r="G5058" s="3" t="s">
        <v>84</v>
      </c>
      <c r="H5058" s="3" t="s">
        <v>4</v>
      </c>
      <c r="I5058" s="3" t="s">
        <v>11601</v>
      </c>
      <c r="J5058" s="3" t="s">
        <v>62</v>
      </c>
      <c r="K5058" s="3" t="s">
        <v>113</v>
      </c>
      <c r="L5058" s="3" t="s">
        <v>4</v>
      </c>
      <c r="N5058" s="3" t="s">
        <v>398</v>
      </c>
      <c r="O5058" s="3" t="s">
        <v>9</v>
      </c>
      <c r="P5058" s="3" t="s">
        <v>4</v>
      </c>
      <c r="Q5058" s="3" t="s">
        <v>10</v>
      </c>
      <c r="V5058" t="str">
        <f t="shared" si="295"/>
        <v>Remove</v>
      </c>
      <c r="W5058"/>
      <c r="X5058"/>
      <c r="Y5058"/>
      <c r="Z5058"/>
      <c r="AA5058"/>
      <c r="AC5058"/>
      <c r="AE5058"/>
    </row>
    <row r="5059" spans="1:31" hidden="1" x14ac:dyDescent="0.3">
      <c r="A5059" s="3">
        <v>3692366040</v>
      </c>
      <c r="B5059" s="3" t="s">
        <v>11602</v>
      </c>
      <c r="C5059" s="3" t="s">
        <v>11602</v>
      </c>
      <c r="D5059" s="3">
        <v>55.712892891963399</v>
      </c>
      <c r="E5059" s="3" t="s">
        <v>11603</v>
      </c>
      <c r="F5059" s="3" t="s">
        <v>13</v>
      </c>
      <c r="G5059" s="3" t="s">
        <v>96</v>
      </c>
      <c r="H5059" s="3" t="s">
        <v>4</v>
      </c>
      <c r="I5059" s="3" t="s">
        <v>9628</v>
      </c>
      <c r="J5059" s="3" t="s">
        <v>13</v>
      </c>
      <c r="K5059" s="3" t="s">
        <v>56</v>
      </c>
      <c r="L5059" s="3" t="s">
        <v>4</v>
      </c>
      <c r="O5059" s="3" t="s">
        <v>9</v>
      </c>
      <c r="P5059" s="3" t="s">
        <v>4</v>
      </c>
      <c r="Q5059" s="3" t="s">
        <v>10</v>
      </c>
      <c r="V5059" t="str">
        <f t="shared" ref="V5059:V5122" si="298">IF(ISNUMBER(S5059), "Keep", "Remove")</f>
        <v>Remove</v>
      </c>
      <c r="W5059"/>
      <c r="X5059"/>
      <c r="Y5059"/>
      <c r="Z5059"/>
      <c r="AA5059"/>
      <c r="AC5059"/>
      <c r="AE5059"/>
    </row>
    <row r="5060" spans="1:31" ht="43.2" x14ac:dyDescent="0.3">
      <c r="A5060" s="3">
        <v>3691305040</v>
      </c>
      <c r="B5060" s="3" t="s">
        <v>11602</v>
      </c>
      <c r="C5060" s="3" t="s">
        <v>11602</v>
      </c>
      <c r="D5060" s="3">
        <v>266.29171234014302</v>
      </c>
      <c r="E5060" s="3" t="s">
        <v>9646</v>
      </c>
      <c r="F5060" s="3" t="s">
        <v>62</v>
      </c>
      <c r="G5060" s="3" t="s">
        <v>113</v>
      </c>
      <c r="H5060" s="3" t="s">
        <v>332</v>
      </c>
      <c r="I5060" s="3" t="s">
        <v>11604</v>
      </c>
      <c r="J5060" s="3" t="s">
        <v>26</v>
      </c>
      <c r="K5060" s="3" t="s">
        <v>27</v>
      </c>
      <c r="L5060" s="3" t="s">
        <v>239</v>
      </c>
      <c r="M5060" s="3" t="s">
        <v>11605</v>
      </c>
      <c r="N5060" s="3" t="s">
        <v>9648</v>
      </c>
      <c r="O5060" s="3" t="s">
        <v>9</v>
      </c>
      <c r="P5060" s="3" t="s">
        <v>332</v>
      </c>
      <c r="Q5060" s="3" t="s">
        <v>10</v>
      </c>
      <c r="R5060" s="2" t="s">
        <v>335</v>
      </c>
      <c r="S5060" s="3">
        <v>-12.5</v>
      </c>
      <c r="T5060" s="3">
        <v>-14.29</v>
      </c>
      <c r="U5060" s="3">
        <v>-2.5099999999999998</v>
      </c>
      <c r="V5060" s="3" t="str">
        <f t="shared" si="298"/>
        <v>Keep</v>
      </c>
      <c r="W5060" s="2" t="str">
        <f>MID(B5060, 5, 11)</f>
        <v>Jan 07 2021</v>
      </c>
      <c r="X5060" s="3">
        <f t="shared" ref="X5060" si="299">VALUE(RIGHT(W5060,4))</f>
        <v>2021</v>
      </c>
      <c r="Y5060" s="2" t="str">
        <f>H5060&amp;X5060</f>
        <v>South Africa2021</v>
      </c>
      <c r="Z5060" s="1" t="s">
        <v>16108</v>
      </c>
      <c r="AA5060" s="1">
        <f>IFERROR(VLOOKUP(Z5060, RISKSHEET!$A$2:$G$1000, 4, FALSE), "Missing")</f>
        <v>6.4979694783687605E-2</v>
      </c>
      <c r="AB5060">
        <f>IFERROR(VLOOKUP(Z5060, RISKSHEET!$A$2:$G$1000, 5, FALSE), "Missing")</f>
        <v>-0.75098145008087203</v>
      </c>
      <c r="AC5060" s="1">
        <f>IFERROR(VLOOKUP(Z5060, RISKSHEET!$A$2:$G$1000, 6, FALSE), "Missing")</f>
        <v>-7.0130370557308197E-2</v>
      </c>
      <c r="AD5060" t="str">
        <f>_xlfn.XLOOKUP(Z5060, CREDITRATING!I:I, CREDITRATING!E:E, "Missing")</f>
        <v>BB</v>
      </c>
      <c r="AE5060" s="1">
        <f>_xlfn.XLOOKUP(Z5060, CREDITRATING!I:I, CREDITRATING!F:F, "Missing")</f>
        <v>12</v>
      </c>
    </row>
    <row r="5061" spans="1:31" hidden="1" x14ac:dyDescent="0.3">
      <c r="A5061" s="3">
        <v>3689389040</v>
      </c>
      <c r="B5061" s="3" t="s">
        <v>11606</v>
      </c>
      <c r="C5061" s="3" t="s">
        <v>11607</v>
      </c>
      <c r="D5061" s="3">
        <v>316.73900093609001</v>
      </c>
      <c r="E5061" s="3" t="s">
        <v>11608</v>
      </c>
      <c r="F5061" s="3" t="s">
        <v>13</v>
      </c>
      <c r="G5061" s="3" t="s">
        <v>96</v>
      </c>
      <c r="H5061" s="3" t="s">
        <v>49</v>
      </c>
      <c r="I5061" s="3" t="s">
        <v>11609</v>
      </c>
      <c r="J5061" s="3" t="s">
        <v>26</v>
      </c>
      <c r="K5061" s="3" t="s">
        <v>27</v>
      </c>
      <c r="L5061" s="3" t="s">
        <v>49</v>
      </c>
      <c r="M5061" s="3" t="s">
        <v>289</v>
      </c>
      <c r="N5061" s="3" t="s">
        <v>183</v>
      </c>
      <c r="O5061" s="3" t="s">
        <v>9</v>
      </c>
      <c r="P5061" s="3" t="s">
        <v>49</v>
      </c>
      <c r="Q5061" s="3" t="s">
        <v>10</v>
      </c>
      <c r="V5061" t="str">
        <f t="shared" si="298"/>
        <v>Remove</v>
      </c>
      <c r="W5061"/>
      <c r="X5061"/>
      <c r="Y5061"/>
      <c r="Z5061"/>
      <c r="AA5061"/>
      <c r="AC5061"/>
      <c r="AE5061"/>
    </row>
    <row r="5062" spans="1:31" ht="28.8" x14ac:dyDescent="0.3">
      <c r="A5062" s="3">
        <v>3685187040</v>
      </c>
      <c r="B5062" s="3" t="s">
        <v>11606</v>
      </c>
      <c r="C5062" s="3" t="s">
        <v>11610</v>
      </c>
      <c r="D5062" s="3">
        <v>9472.3307612617391</v>
      </c>
      <c r="E5062" s="3" t="s">
        <v>11611</v>
      </c>
      <c r="F5062" s="3" t="s">
        <v>18</v>
      </c>
      <c r="G5062" s="3" t="s">
        <v>955</v>
      </c>
      <c r="H5062" s="3" t="s">
        <v>49</v>
      </c>
      <c r="I5062" s="3" t="s">
        <v>11612</v>
      </c>
      <c r="J5062" s="3" t="s">
        <v>26</v>
      </c>
      <c r="K5062" s="3" t="s">
        <v>27</v>
      </c>
      <c r="L5062" s="3" t="s">
        <v>49</v>
      </c>
      <c r="M5062" s="3" t="s">
        <v>11613</v>
      </c>
      <c r="N5062" s="3" t="s">
        <v>11614</v>
      </c>
      <c r="O5062" s="3" t="s">
        <v>9</v>
      </c>
      <c r="P5062" s="3" t="s">
        <v>49</v>
      </c>
      <c r="Q5062" s="3" t="s">
        <v>10</v>
      </c>
      <c r="R5062" s="2" t="s">
        <v>184</v>
      </c>
      <c r="S5062" s="3">
        <v>19.43</v>
      </c>
      <c r="T5062" s="3">
        <v>10.07</v>
      </c>
      <c r="U5062" s="3">
        <v>15.18</v>
      </c>
      <c r="V5062" s="3" t="str">
        <f t="shared" si="298"/>
        <v>Keep</v>
      </c>
      <c r="W5062" s="2" t="str">
        <f>MID(B5062, 5, 11)</f>
        <v>Jan 08 2021</v>
      </c>
      <c r="X5062" s="3">
        <f t="shared" ref="X5062" si="300">VALUE(RIGHT(W5062,4))</f>
        <v>2021</v>
      </c>
      <c r="Y5062" s="2" t="str">
        <f>H5062&amp;X5062</f>
        <v>Brazil2021</v>
      </c>
      <c r="Z5062" s="1" t="s">
        <v>16109</v>
      </c>
      <c r="AA5062" s="1">
        <f>IFERROR(VLOOKUP(Z5062, RISKSHEET!$A$2:$G$1000, 4, FALSE), "Missing")</f>
        <v>-0.30141738057136502</v>
      </c>
      <c r="AB5062">
        <f>IFERROR(VLOOKUP(Z5062, RISKSHEET!$A$2:$G$1000, 5, FALSE), "Missing")</f>
        <v>-0.41987976431846602</v>
      </c>
      <c r="AC5062" s="1">
        <f>IFERROR(VLOOKUP(Z5062, RISKSHEET!$A$2:$G$1000, 6, FALSE), "Missing")</f>
        <v>-0.49299037456512501</v>
      </c>
      <c r="AD5062" t="str">
        <f>_xlfn.XLOOKUP(Z5062, CREDITRATING!I:I, CREDITRATING!E:E, "Missing")</f>
        <v>BB-</v>
      </c>
      <c r="AE5062" s="1">
        <f>_xlfn.XLOOKUP(Z5062, CREDITRATING!I:I, CREDITRATING!F:F, "Missing")</f>
        <v>13</v>
      </c>
    </row>
    <row r="5063" spans="1:31" hidden="1" x14ac:dyDescent="0.3">
      <c r="A5063" s="3">
        <v>3691717040</v>
      </c>
      <c r="B5063" s="3" t="s">
        <v>11615</v>
      </c>
      <c r="C5063" s="3" t="s">
        <v>11615</v>
      </c>
      <c r="D5063" s="3">
        <v>159.84555984555999</v>
      </c>
      <c r="E5063" s="3" t="s">
        <v>11616</v>
      </c>
      <c r="F5063" s="3" t="s">
        <v>62</v>
      </c>
      <c r="G5063" s="3" t="s">
        <v>113</v>
      </c>
      <c r="H5063" s="3" t="s">
        <v>4</v>
      </c>
      <c r="I5063" s="3" t="s">
        <v>11617</v>
      </c>
      <c r="J5063" s="3" t="s">
        <v>26</v>
      </c>
      <c r="K5063" s="3" t="s">
        <v>27</v>
      </c>
      <c r="L5063" s="3" t="s">
        <v>4</v>
      </c>
      <c r="O5063" s="3" t="s">
        <v>9</v>
      </c>
      <c r="P5063" s="3" t="s">
        <v>4</v>
      </c>
      <c r="Q5063" s="3" t="s">
        <v>10</v>
      </c>
      <c r="V5063" t="str">
        <f t="shared" si="298"/>
        <v>Remove</v>
      </c>
      <c r="W5063"/>
      <c r="X5063"/>
      <c r="Y5063"/>
      <c r="Z5063"/>
      <c r="AA5063"/>
      <c r="AC5063"/>
      <c r="AE5063"/>
    </row>
    <row r="5064" spans="1:31" hidden="1" x14ac:dyDescent="0.3">
      <c r="A5064" s="3">
        <v>3850321040</v>
      </c>
      <c r="B5064" s="3" t="s">
        <v>11618</v>
      </c>
      <c r="C5064" s="3" t="s">
        <v>11619</v>
      </c>
      <c r="D5064" s="3">
        <v>127.224558970803</v>
      </c>
      <c r="E5064" s="3" t="s">
        <v>11620</v>
      </c>
      <c r="F5064" s="3" t="s">
        <v>83</v>
      </c>
      <c r="G5064" s="3" t="s">
        <v>123</v>
      </c>
      <c r="H5064" s="3" t="s">
        <v>4</v>
      </c>
      <c r="I5064" s="3" t="s">
        <v>11621</v>
      </c>
      <c r="J5064" s="3" t="s">
        <v>6</v>
      </c>
      <c r="K5064" s="3" t="s">
        <v>34</v>
      </c>
      <c r="L5064" s="3" t="s">
        <v>4</v>
      </c>
      <c r="N5064" s="3" t="s">
        <v>6432</v>
      </c>
      <c r="O5064" s="3" t="s">
        <v>9</v>
      </c>
      <c r="P5064" s="3" t="s">
        <v>4</v>
      </c>
      <c r="Q5064" s="3" t="s">
        <v>10</v>
      </c>
      <c r="V5064" t="str">
        <f t="shared" si="298"/>
        <v>Remove</v>
      </c>
      <c r="W5064"/>
      <c r="X5064"/>
      <c r="Y5064"/>
      <c r="Z5064"/>
      <c r="AA5064"/>
      <c r="AC5064"/>
      <c r="AE5064"/>
    </row>
    <row r="5065" spans="1:31" hidden="1" x14ac:dyDescent="0.3">
      <c r="A5065" s="3">
        <v>3850278040</v>
      </c>
      <c r="B5065" s="3" t="s">
        <v>11618</v>
      </c>
      <c r="C5065" s="3" t="s">
        <v>11619</v>
      </c>
      <c r="D5065" s="3">
        <v>288.19271147393999</v>
      </c>
      <c r="E5065" s="3" t="s">
        <v>11622</v>
      </c>
      <c r="F5065" s="3" t="s">
        <v>83</v>
      </c>
      <c r="G5065" s="3" t="s">
        <v>123</v>
      </c>
      <c r="H5065" s="3" t="s">
        <v>4</v>
      </c>
      <c r="I5065" s="3" t="s">
        <v>11621</v>
      </c>
      <c r="J5065" s="3" t="s">
        <v>6</v>
      </c>
      <c r="K5065" s="3" t="s">
        <v>34</v>
      </c>
      <c r="L5065" s="3" t="s">
        <v>4</v>
      </c>
      <c r="N5065" s="3" t="s">
        <v>6432</v>
      </c>
      <c r="O5065" s="3" t="s">
        <v>9</v>
      </c>
      <c r="P5065" s="3" t="s">
        <v>4</v>
      </c>
      <c r="Q5065" s="3" t="s">
        <v>10</v>
      </c>
      <c r="V5065" t="str">
        <f t="shared" si="298"/>
        <v>Remove</v>
      </c>
      <c r="W5065"/>
      <c r="X5065"/>
      <c r="Y5065"/>
      <c r="Z5065"/>
      <c r="AA5065"/>
      <c r="AC5065"/>
      <c r="AE5065"/>
    </row>
    <row r="5066" spans="1:31" hidden="1" x14ac:dyDescent="0.3">
      <c r="A5066" s="3">
        <v>3689758040</v>
      </c>
      <c r="B5066" s="3" t="s">
        <v>11618</v>
      </c>
      <c r="C5066" s="3" t="s">
        <v>11618</v>
      </c>
      <c r="D5066" s="3">
        <v>71.0416344219161</v>
      </c>
      <c r="E5066" s="3" t="s">
        <v>11623</v>
      </c>
      <c r="F5066" s="3" t="s">
        <v>41</v>
      </c>
      <c r="G5066" s="3" t="s">
        <v>42</v>
      </c>
      <c r="H5066" s="3" t="s">
        <v>4</v>
      </c>
      <c r="I5066" s="3" t="s">
        <v>11624</v>
      </c>
      <c r="J5066" s="3" t="s">
        <v>6</v>
      </c>
      <c r="K5066" s="3" t="s">
        <v>7</v>
      </c>
      <c r="L5066" s="3" t="s">
        <v>4</v>
      </c>
      <c r="N5066" s="3" t="s">
        <v>10402</v>
      </c>
      <c r="O5066" s="3" t="s">
        <v>9</v>
      </c>
      <c r="P5066" s="3" t="s">
        <v>4</v>
      </c>
      <c r="Q5066" s="3" t="s">
        <v>10</v>
      </c>
      <c r="V5066" t="str">
        <f t="shared" si="298"/>
        <v>Remove</v>
      </c>
      <c r="W5066"/>
      <c r="X5066"/>
      <c r="Y5066"/>
      <c r="Z5066"/>
      <c r="AA5066"/>
      <c r="AC5066"/>
      <c r="AE5066"/>
    </row>
    <row r="5067" spans="1:31" hidden="1" x14ac:dyDescent="0.3">
      <c r="A5067" s="3">
        <v>3688541040</v>
      </c>
      <c r="B5067" s="3" t="s">
        <v>11618</v>
      </c>
      <c r="C5067" s="3" t="s">
        <v>11619</v>
      </c>
      <c r="D5067" s="3">
        <v>339.60805232153598</v>
      </c>
      <c r="E5067" s="3" t="s">
        <v>11625</v>
      </c>
      <c r="F5067" s="3" t="s">
        <v>83</v>
      </c>
      <c r="G5067" s="3" t="s">
        <v>123</v>
      </c>
      <c r="H5067" s="3" t="s">
        <v>4</v>
      </c>
      <c r="I5067" s="3" t="s">
        <v>11621</v>
      </c>
      <c r="J5067" s="3" t="s">
        <v>6</v>
      </c>
      <c r="K5067" s="3" t="s">
        <v>34</v>
      </c>
      <c r="L5067" s="3" t="s">
        <v>4</v>
      </c>
      <c r="N5067" s="3" t="s">
        <v>6432</v>
      </c>
      <c r="O5067" s="3" t="s">
        <v>9</v>
      </c>
      <c r="P5067" s="3" t="s">
        <v>4</v>
      </c>
      <c r="Q5067" s="3" t="s">
        <v>10</v>
      </c>
      <c r="V5067" t="str">
        <f t="shared" si="298"/>
        <v>Remove</v>
      </c>
      <c r="W5067"/>
      <c r="X5067"/>
      <c r="Y5067"/>
      <c r="Z5067"/>
      <c r="AA5067"/>
      <c r="AC5067"/>
      <c r="AE5067"/>
    </row>
    <row r="5068" spans="1:31" ht="28.8" x14ac:dyDescent="0.3">
      <c r="A5068" s="3">
        <v>3686526040</v>
      </c>
      <c r="B5068" s="3" t="s">
        <v>11618</v>
      </c>
      <c r="C5068" s="3" t="s">
        <v>11618</v>
      </c>
      <c r="D5068" s="3">
        <v>433.39978331527601</v>
      </c>
      <c r="E5068" s="3" t="s">
        <v>16049</v>
      </c>
      <c r="F5068" s="3" t="s">
        <v>6</v>
      </c>
      <c r="G5068" s="3" t="s">
        <v>7</v>
      </c>
      <c r="H5068" s="3" t="s">
        <v>16004</v>
      </c>
      <c r="I5068" s="3" t="s">
        <v>16050</v>
      </c>
      <c r="J5068" s="3" t="s">
        <v>62</v>
      </c>
      <c r="K5068" s="3" t="s">
        <v>113</v>
      </c>
      <c r="L5068" s="3" t="s">
        <v>4</v>
      </c>
      <c r="M5068" s="3" t="s">
        <v>29</v>
      </c>
      <c r="N5068" s="3" t="s">
        <v>5788</v>
      </c>
      <c r="O5068" s="3" t="s">
        <v>9</v>
      </c>
      <c r="P5068" s="3" t="s">
        <v>4</v>
      </c>
      <c r="Q5068" s="3" t="s">
        <v>10</v>
      </c>
      <c r="R5068" s="2" t="s">
        <v>28</v>
      </c>
      <c r="S5068" s="3">
        <v>44.75</v>
      </c>
      <c r="T5068" s="3">
        <v>70.47</v>
      </c>
      <c r="U5068" s="3">
        <v>139.13</v>
      </c>
      <c r="V5068" s="3" t="str">
        <f t="shared" si="298"/>
        <v>Keep</v>
      </c>
      <c r="W5068" s="2" t="str">
        <f>MID(B5068, 5, 11)</f>
        <v>Jan 13 2021</v>
      </c>
      <c r="X5068" s="3">
        <f t="shared" ref="X5068" si="301">VALUE(RIGHT(W5068,4))</f>
        <v>2021</v>
      </c>
      <c r="Y5068" s="2" t="str">
        <f>H5068&amp;X5068</f>
        <v>china2021</v>
      </c>
      <c r="Z5068" s="1" t="s">
        <v>16110</v>
      </c>
      <c r="AA5068" s="1">
        <f>IFERROR(VLOOKUP(Z5068, RISKSHEET!$A$2:$G$1000, 4, FALSE), "Missing")</f>
        <v>1.02688856422901E-2</v>
      </c>
      <c r="AB5068">
        <f>IFERROR(VLOOKUP(Z5068, RISKSHEET!$A$2:$G$1000, 5, FALSE), "Missing")</f>
        <v>-0.516462862491608</v>
      </c>
      <c r="AC5068" s="1">
        <f>IFERROR(VLOOKUP(Z5068, RISKSHEET!$A$2:$G$1000, 6, FALSE), "Missing")</f>
        <v>0.80791163444518999</v>
      </c>
      <c r="AD5068" t="str">
        <f>_xlfn.XLOOKUP(Z5068, CREDITRATING!I:I, CREDITRATING!E:E, "Missing")</f>
        <v>A+</v>
      </c>
      <c r="AE5068" s="1">
        <f>_xlfn.XLOOKUP(Z5068, CREDITRATING!I:I, CREDITRATING!F:F, "Missing")</f>
        <v>5</v>
      </c>
    </row>
    <row r="5069" spans="1:31" hidden="1" x14ac:dyDescent="0.3">
      <c r="A5069" s="3">
        <v>3686245040</v>
      </c>
      <c r="B5069" s="3" t="s">
        <v>11618</v>
      </c>
      <c r="C5069" s="3" t="s">
        <v>11618</v>
      </c>
      <c r="D5069" s="3">
        <v>2510.4433923270599</v>
      </c>
      <c r="E5069" s="3" t="s">
        <v>11626</v>
      </c>
      <c r="F5069" s="3" t="s">
        <v>41</v>
      </c>
      <c r="G5069" s="3" t="s">
        <v>223</v>
      </c>
      <c r="H5069" s="3" t="s">
        <v>49</v>
      </c>
      <c r="I5069" s="3" t="s">
        <v>11627</v>
      </c>
      <c r="J5069" s="3" t="s">
        <v>41</v>
      </c>
      <c r="K5069" s="3" t="s">
        <v>223</v>
      </c>
      <c r="L5069" s="3" t="s">
        <v>211</v>
      </c>
      <c r="M5069" s="3" t="s">
        <v>5955</v>
      </c>
      <c r="N5069" s="3" t="s">
        <v>289</v>
      </c>
      <c r="O5069" s="3" t="s">
        <v>9</v>
      </c>
      <c r="P5069" s="3" t="s">
        <v>49</v>
      </c>
      <c r="Q5069" s="3" t="s">
        <v>10</v>
      </c>
      <c r="V5069" t="str">
        <f t="shared" si="298"/>
        <v>Remove</v>
      </c>
      <c r="W5069"/>
      <c r="X5069"/>
      <c r="Y5069"/>
      <c r="Z5069"/>
      <c r="AA5069"/>
      <c r="AC5069"/>
      <c r="AE5069"/>
    </row>
    <row r="5070" spans="1:31" hidden="1" x14ac:dyDescent="0.3">
      <c r="A5070" s="3">
        <v>3686161040</v>
      </c>
      <c r="B5070" s="3" t="s">
        <v>11618</v>
      </c>
      <c r="C5070" s="3" t="s">
        <v>11628</v>
      </c>
      <c r="D5070" s="3">
        <v>1098.80994601411</v>
      </c>
      <c r="E5070" s="3" t="s">
        <v>11629</v>
      </c>
      <c r="F5070" s="3" t="s">
        <v>98</v>
      </c>
      <c r="G5070" s="3" t="s">
        <v>485</v>
      </c>
      <c r="H5070" s="3" t="s">
        <v>49</v>
      </c>
      <c r="I5070" s="3" t="s">
        <v>3463</v>
      </c>
      <c r="J5070" s="3" t="s">
        <v>2</v>
      </c>
      <c r="K5070" s="3" t="s">
        <v>282</v>
      </c>
      <c r="L5070" s="3" t="s">
        <v>211</v>
      </c>
      <c r="M5070" s="3" t="s">
        <v>299</v>
      </c>
      <c r="N5070" s="3" t="s">
        <v>11630</v>
      </c>
      <c r="O5070" s="3" t="s">
        <v>9</v>
      </c>
      <c r="P5070" s="3" t="s">
        <v>49</v>
      </c>
      <c r="Q5070" s="3" t="s">
        <v>10</v>
      </c>
      <c r="V5070" t="str">
        <f t="shared" si="298"/>
        <v>Remove</v>
      </c>
      <c r="W5070"/>
      <c r="X5070"/>
      <c r="Y5070"/>
      <c r="Z5070"/>
      <c r="AA5070"/>
      <c r="AC5070"/>
      <c r="AE5070"/>
    </row>
    <row r="5071" spans="1:31" hidden="1" x14ac:dyDescent="0.3">
      <c r="A5071" s="3">
        <v>3737425040</v>
      </c>
      <c r="B5071" s="3" t="s">
        <v>11631</v>
      </c>
      <c r="C5071" s="3" t="s">
        <v>11631</v>
      </c>
      <c r="D5071" s="3">
        <v>380.24954775267901</v>
      </c>
      <c r="E5071" s="3" t="s">
        <v>11632</v>
      </c>
      <c r="F5071" s="3" t="s">
        <v>18</v>
      </c>
      <c r="G5071" s="3" t="s">
        <v>319</v>
      </c>
      <c r="H5071" s="3" t="s">
        <v>4</v>
      </c>
      <c r="I5071" s="3" t="s">
        <v>11633</v>
      </c>
      <c r="J5071" s="3" t="s">
        <v>18</v>
      </c>
      <c r="K5071" s="3" t="s">
        <v>319</v>
      </c>
      <c r="L5071" s="3" t="s">
        <v>4</v>
      </c>
      <c r="O5071" s="3" t="s">
        <v>9</v>
      </c>
      <c r="P5071" s="3" t="s">
        <v>4</v>
      </c>
      <c r="Q5071" s="3" t="s">
        <v>10</v>
      </c>
      <c r="V5071" t="str">
        <f t="shared" si="298"/>
        <v>Remove</v>
      </c>
      <c r="W5071"/>
      <c r="X5071"/>
      <c r="Y5071"/>
      <c r="Z5071"/>
      <c r="AA5071"/>
      <c r="AC5071"/>
      <c r="AE5071"/>
    </row>
    <row r="5072" spans="1:31" hidden="1" x14ac:dyDescent="0.3">
      <c r="A5072" s="3">
        <v>3686528040</v>
      </c>
      <c r="B5072" s="3" t="s">
        <v>11631</v>
      </c>
      <c r="C5072" s="3" t="s">
        <v>11631</v>
      </c>
      <c r="D5072" s="3">
        <v>120.444671212332</v>
      </c>
      <c r="E5072" s="3" t="s">
        <v>11634</v>
      </c>
      <c r="F5072" s="3" t="s">
        <v>2</v>
      </c>
      <c r="G5072" s="3" t="s">
        <v>3</v>
      </c>
      <c r="H5072" s="3" t="s">
        <v>4</v>
      </c>
      <c r="I5072" s="3" t="s">
        <v>25</v>
      </c>
      <c r="J5072" s="3" t="s">
        <v>26</v>
      </c>
      <c r="K5072" s="3" t="s">
        <v>27</v>
      </c>
      <c r="L5072" s="3" t="s">
        <v>4</v>
      </c>
      <c r="O5072" s="3" t="s">
        <v>9</v>
      </c>
      <c r="P5072" s="3" t="s">
        <v>4</v>
      </c>
      <c r="Q5072" s="3" t="s">
        <v>10</v>
      </c>
      <c r="V5072" t="str">
        <f t="shared" si="298"/>
        <v>Remove</v>
      </c>
      <c r="W5072"/>
      <c r="X5072"/>
      <c r="Y5072"/>
      <c r="Z5072"/>
      <c r="AA5072"/>
      <c r="AC5072"/>
      <c r="AE5072"/>
    </row>
    <row r="5073" spans="1:31" hidden="1" x14ac:dyDescent="0.3">
      <c r="A5073" s="3">
        <v>3687697040</v>
      </c>
      <c r="B5073" s="3" t="s">
        <v>11635</v>
      </c>
      <c r="C5073" s="3" t="s">
        <v>11635</v>
      </c>
      <c r="D5073" s="3">
        <v>417.07859614434</v>
      </c>
      <c r="E5073" s="3" t="s">
        <v>11636</v>
      </c>
      <c r="F5073" s="3" t="s">
        <v>13</v>
      </c>
      <c r="G5073" s="3" t="s">
        <v>56</v>
      </c>
      <c r="H5073" s="3" t="s">
        <v>4</v>
      </c>
      <c r="I5073" s="3" t="s">
        <v>11637</v>
      </c>
      <c r="J5073" s="3" t="s">
        <v>26</v>
      </c>
      <c r="K5073" s="3" t="s">
        <v>511</v>
      </c>
      <c r="L5073" s="3" t="s">
        <v>4</v>
      </c>
      <c r="N5073" s="3" t="s">
        <v>225</v>
      </c>
      <c r="O5073" s="3" t="s">
        <v>9</v>
      </c>
      <c r="P5073" s="3" t="s">
        <v>4</v>
      </c>
      <c r="Q5073" s="3" t="s">
        <v>10</v>
      </c>
      <c r="V5073" t="str">
        <f t="shared" si="298"/>
        <v>Remove</v>
      </c>
      <c r="W5073"/>
      <c r="X5073"/>
      <c r="Y5073"/>
      <c r="Z5073"/>
      <c r="AA5073"/>
      <c r="AC5073"/>
      <c r="AE5073"/>
    </row>
    <row r="5074" spans="1:31" hidden="1" x14ac:dyDescent="0.3">
      <c r="A5074" s="3">
        <v>3687134040</v>
      </c>
      <c r="B5074" s="3" t="s">
        <v>11635</v>
      </c>
      <c r="C5074" s="3" t="s">
        <v>11638</v>
      </c>
      <c r="D5074" s="3">
        <v>1259.2157318699001</v>
      </c>
      <c r="E5074" s="3" t="s">
        <v>11639</v>
      </c>
      <c r="F5074" s="3" t="s">
        <v>6</v>
      </c>
      <c r="G5074" s="3" t="s">
        <v>79</v>
      </c>
      <c r="H5074" s="3" t="s">
        <v>4</v>
      </c>
      <c r="I5074" s="3" t="s">
        <v>11640</v>
      </c>
      <c r="J5074" s="3" t="s">
        <v>6</v>
      </c>
      <c r="K5074" s="3" t="s">
        <v>79</v>
      </c>
      <c r="L5074" s="3" t="s">
        <v>4</v>
      </c>
      <c r="N5074" s="3" t="s">
        <v>687</v>
      </c>
      <c r="O5074" s="3" t="s">
        <v>9</v>
      </c>
      <c r="P5074" s="3" t="s">
        <v>4</v>
      </c>
      <c r="Q5074" s="3" t="s">
        <v>10</v>
      </c>
      <c r="V5074" t="str">
        <f t="shared" si="298"/>
        <v>Remove</v>
      </c>
      <c r="W5074"/>
      <c r="X5074"/>
      <c r="Y5074"/>
      <c r="Z5074"/>
      <c r="AA5074"/>
      <c r="AC5074"/>
      <c r="AE5074"/>
    </row>
    <row r="5075" spans="1:31" hidden="1" x14ac:dyDescent="0.3">
      <c r="A5075" s="3">
        <v>3348225040</v>
      </c>
      <c r="B5075" s="3" t="s">
        <v>11635</v>
      </c>
      <c r="C5075" s="3" t="s">
        <v>9941</v>
      </c>
      <c r="D5075" s="3">
        <v>4711.1416781293001</v>
      </c>
      <c r="E5075" s="3" t="s">
        <v>11641</v>
      </c>
      <c r="F5075" s="3" t="s">
        <v>26</v>
      </c>
      <c r="G5075" s="3" t="s">
        <v>198</v>
      </c>
      <c r="H5075" s="3" t="s">
        <v>107</v>
      </c>
      <c r="I5075" s="3" t="s">
        <v>11642</v>
      </c>
      <c r="J5075" s="3" t="s">
        <v>26</v>
      </c>
      <c r="K5075" s="3" t="s">
        <v>198</v>
      </c>
      <c r="L5075" s="3" t="s">
        <v>107</v>
      </c>
      <c r="M5075" s="3" t="s">
        <v>11643</v>
      </c>
      <c r="N5075" s="3" t="s">
        <v>4592</v>
      </c>
      <c r="O5075" s="3" t="s">
        <v>9</v>
      </c>
      <c r="P5075" s="3" t="s">
        <v>107</v>
      </c>
      <c r="Q5075" s="3" t="s">
        <v>10</v>
      </c>
      <c r="R5075" s="2" t="s">
        <v>109</v>
      </c>
      <c r="V5075" t="str">
        <f t="shared" si="298"/>
        <v>Remove</v>
      </c>
      <c r="W5075"/>
      <c r="X5075"/>
      <c r="Y5075"/>
      <c r="Z5075"/>
      <c r="AA5075"/>
      <c r="AC5075"/>
      <c r="AE5075"/>
    </row>
    <row r="5076" spans="1:31" hidden="1" x14ac:dyDescent="0.3">
      <c r="A5076" s="3">
        <v>3686201040</v>
      </c>
      <c r="B5076" s="3" t="s">
        <v>11644</v>
      </c>
      <c r="C5076" s="3" t="s">
        <v>11644</v>
      </c>
      <c r="D5076" s="3">
        <v>123.601851851852</v>
      </c>
      <c r="E5076" s="3" t="s">
        <v>11195</v>
      </c>
      <c r="F5076" s="3" t="s">
        <v>26</v>
      </c>
      <c r="G5076" s="3" t="s">
        <v>72</v>
      </c>
      <c r="H5076" s="3" t="s">
        <v>4</v>
      </c>
      <c r="I5076" s="3" t="s">
        <v>11645</v>
      </c>
      <c r="J5076" s="3" t="s">
        <v>2</v>
      </c>
      <c r="K5076" s="3" t="s">
        <v>3</v>
      </c>
      <c r="L5076" s="3" t="s">
        <v>4</v>
      </c>
      <c r="O5076" s="3" t="s">
        <v>9</v>
      </c>
      <c r="P5076" s="3" t="s">
        <v>4</v>
      </c>
      <c r="Q5076" s="3" t="s">
        <v>10</v>
      </c>
      <c r="V5076" t="str">
        <f t="shared" si="298"/>
        <v>Remove</v>
      </c>
      <c r="W5076"/>
      <c r="X5076"/>
      <c r="Y5076"/>
      <c r="Z5076"/>
      <c r="AA5076"/>
      <c r="AC5076"/>
      <c r="AE5076"/>
    </row>
    <row r="5077" spans="1:31" hidden="1" x14ac:dyDescent="0.3">
      <c r="A5077" s="3">
        <v>3743146040</v>
      </c>
      <c r="B5077" s="3" t="s">
        <v>11577</v>
      </c>
      <c r="C5077" s="3" t="s">
        <v>11577</v>
      </c>
      <c r="D5077" s="3">
        <v>89.5896745076586</v>
      </c>
      <c r="E5077" s="3" t="s">
        <v>11646</v>
      </c>
      <c r="F5077" s="3" t="s">
        <v>18</v>
      </c>
      <c r="G5077" s="3" t="s">
        <v>596</v>
      </c>
      <c r="H5077" s="3" t="s">
        <v>107</v>
      </c>
      <c r="I5077" s="3" t="s">
        <v>11647</v>
      </c>
      <c r="J5077" s="3" t="s">
        <v>18</v>
      </c>
      <c r="K5077" s="3" t="s">
        <v>319</v>
      </c>
      <c r="L5077" s="3" t="s">
        <v>107</v>
      </c>
      <c r="O5077" s="3" t="s">
        <v>9</v>
      </c>
      <c r="P5077" s="3" t="s">
        <v>107</v>
      </c>
      <c r="Q5077" s="3" t="s">
        <v>10</v>
      </c>
      <c r="V5077" t="str">
        <f t="shared" si="298"/>
        <v>Remove</v>
      </c>
      <c r="W5077"/>
      <c r="X5077"/>
      <c r="Y5077"/>
      <c r="Z5077"/>
      <c r="AA5077"/>
      <c r="AC5077"/>
      <c r="AE5077"/>
    </row>
    <row r="5078" spans="1:31" hidden="1" x14ac:dyDescent="0.3">
      <c r="A5078" s="3">
        <v>3689667040</v>
      </c>
      <c r="B5078" s="3" t="s">
        <v>11577</v>
      </c>
      <c r="C5078" s="3" t="s">
        <v>11648</v>
      </c>
      <c r="D5078" s="3">
        <v>91.859654558128696</v>
      </c>
      <c r="E5078" s="3" t="s">
        <v>11649</v>
      </c>
      <c r="F5078" s="3" t="s">
        <v>41</v>
      </c>
      <c r="G5078" s="3" t="s">
        <v>323</v>
      </c>
      <c r="H5078" s="3" t="s">
        <v>4</v>
      </c>
      <c r="I5078" s="3" t="s">
        <v>11579</v>
      </c>
      <c r="J5078" s="3" t="s">
        <v>41</v>
      </c>
      <c r="K5078" s="3" t="s">
        <v>144</v>
      </c>
      <c r="L5078" s="3" t="s">
        <v>4</v>
      </c>
      <c r="N5078" s="3" t="s">
        <v>11650</v>
      </c>
      <c r="O5078" s="3" t="s">
        <v>9</v>
      </c>
      <c r="P5078" s="3" t="s">
        <v>4</v>
      </c>
      <c r="Q5078" s="3" t="s">
        <v>10</v>
      </c>
      <c r="V5078" t="str">
        <f t="shared" si="298"/>
        <v>Remove</v>
      </c>
      <c r="W5078"/>
      <c r="X5078"/>
      <c r="Y5078"/>
      <c r="Z5078"/>
      <c r="AA5078"/>
      <c r="AC5078"/>
      <c r="AE5078"/>
    </row>
    <row r="5079" spans="1:31" hidden="1" x14ac:dyDescent="0.3">
      <c r="A5079" s="3">
        <v>3689665040</v>
      </c>
      <c r="B5079" s="3" t="s">
        <v>11577</v>
      </c>
      <c r="C5079" s="3" t="s">
        <v>11648</v>
      </c>
      <c r="D5079" s="3">
        <v>122.53117496708199</v>
      </c>
      <c r="E5079" s="3" t="s">
        <v>11651</v>
      </c>
      <c r="F5079" s="3" t="s">
        <v>41</v>
      </c>
      <c r="G5079" s="3" t="s">
        <v>323</v>
      </c>
      <c r="H5079" s="3" t="s">
        <v>4</v>
      </c>
      <c r="I5079" s="3" t="s">
        <v>11579</v>
      </c>
      <c r="J5079" s="3" t="s">
        <v>41</v>
      </c>
      <c r="K5079" s="3" t="s">
        <v>144</v>
      </c>
      <c r="L5079" s="3" t="s">
        <v>4</v>
      </c>
      <c r="N5079" s="3" t="s">
        <v>11650</v>
      </c>
      <c r="O5079" s="3" t="s">
        <v>9</v>
      </c>
      <c r="P5079" s="3" t="s">
        <v>4</v>
      </c>
      <c r="Q5079" s="3" t="s">
        <v>10</v>
      </c>
      <c r="V5079" t="str">
        <f t="shared" si="298"/>
        <v>Remove</v>
      </c>
      <c r="W5079"/>
      <c r="X5079"/>
      <c r="Y5079"/>
      <c r="Z5079"/>
      <c r="AA5079"/>
      <c r="AC5079"/>
      <c r="AE5079"/>
    </row>
    <row r="5080" spans="1:31" hidden="1" x14ac:dyDescent="0.3">
      <c r="A5080" s="3">
        <v>3689660040</v>
      </c>
      <c r="B5080" s="3" t="s">
        <v>11577</v>
      </c>
      <c r="C5080" s="3" t="s">
        <v>11648</v>
      </c>
      <c r="D5080" s="3">
        <v>92.944001239253396</v>
      </c>
      <c r="E5080" s="3" t="s">
        <v>11652</v>
      </c>
      <c r="F5080" s="3" t="s">
        <v>41</v>
      </c>
      <c r="G5080" s="3" t="s">
        <v>323</v>
      </c>
      <c r="H5080" s="3" t="s">
        <v>4</v>
      </c>
      <c r="I5080" s="3" t="s">
        <v>11579</v>
      </c>
      <c r="J5080" s="3" t="s">
        <v>41</v>
      </c>
      <c r="K5080" s="3" t="s">
        <v>144</v>
      </c>
      <c r="L5080" s="3" t="s">
        <v>4</v>
      </c>
      <c r="N5080" s="3" t="s">
        <v>11650</v>
      </c>
      <c r="O5080" s="3" t="s">
        <v>9</v>
      </c>
      <c r="P5080" s="3" t="s">
        <v>4</v>
      </c>
      <c r="Q5080" s="3" t="s">
        <v>10</v>
      </c>
      <c r="V5080" t="str">
        <f t="shared" si="298"/>
        <v>Remove</v>
      </c>
      <c r="W5080"/>
      <c r="X5080"/>
      <c r="Y5080"/>
      <c r="Z5080"/>
      <c r="AA5080"/>
      <c r="AC5080"/>
      <c r="AE5080"/>
    </row>
    <row r="5081" spans="1:31" hidden="1" x14ac:dyDescent="0.3">
      <c r="A5081" s="3">
        <v>3689659040</v>
      </c>
      <c r="B5081" s="3" t="s">
        <v>11577</v>
      </c>
      <c r="C5081" s="3" t="s">
        <v>11648</v>
      </c>
      <c r="D5081" s="3">
        <v>68.468747579583294</v>
      </c>
      <c r="E5081" s="3" t="s">
        <v>11653</v>
      </c>
      <c r="F5081" s="3" t="s">
        <v>41</v>
      </c>
      <c r="G5081" s="3" t="s">
        <v>323</v>
      </c>
      <c r="H5081" s="3" t="s">
        <v>4</v>
      </c>
      <c r="I5081" s="3" t="s">
        <v>11579</v>
      </c>
      <c r="J5081" s="3" t="s">
        <v>41</v>
      </c>
      <c r="K5081" s="3" t="s">
        <v>144</v>
      </c>
      <c r="L5081" s="3" t="s">
        <v>4</v>
      </c>
      <c r="N5081" s="3" t="s">
        <v>11650</v>
      </c>
      <c r="O5081" s="3" t="s">
        <v>9</v>
      </c>
      <c r="P5081" s="3" t="s">
        <v>4</v>
      </c>
      <c r="Q5081" s="3" t="s">
        <v>10</v>
      </c>
      <c r="V5081" t="str">
        <f t="shared" si="298"/>
        <v>Remove</v>
      </c>
      <c r="W5081"/>
      <c r="X5081"/>
      <c r="Y5081"/>
      <c r="Z5081"/>
      <c r="AA5081"/>
      <c r="AC5081"/>
      <c r="AE5081"/>
    </row>
    <row r="5082" spans="1:31" hidden="1" x14ac:dyDescent="0.3">
      <c r="A5082" s="3">
        <v>3689657040</v>
      </c>
      <c r="B5082" s="3" t="s">
        <v>11577</v>
      </c>
      <c r="C5082" s="3" t="s">
        <v>11648</v>
      </c>
      <c r="D5082" s="3">
        <v>116.48981488653099</v>
      </c>
      <c r="E5082" s="3" t="s">
        <v>11654</v>
      </c>
      <c r="F5082" s="3" t="s">
        <v>41</v>
      </c>
      <c r="G5082" s="3" t="s">
        <v>323</v>
      </c>
      <c r="H5082" s="3" t="s">
        <v>4</v>
      </c>
      <c r="I5082" s="3" t="s">
        <v>11579</v>
      </c>
      <c r="J5082" s="3" t="s">
        <v>41</v>
      </c>
      <c r="K5082" s="3" t="s">
        <v>144</v>
      </c>
      <c r="L5082" s="3" t="s">
        <v>4</v>
      </c>
      <c r="N5082" s="3" t="s">
        <v>11650</v>
      </c>
      <c r="O5082" s="3" t="s">
        <v>9</v>
      </c>
      <c r="P5082" s="3" t="s">
        <v>4</v>
      </c>
      <c r="Q5082" s="3" t="s">
        <v>10</v>
      </c>
      <c r="V5082" t="str">
        <f t="shared" si="298"/>
        <v>Remove</v>
      </c>
      <c r="W5082"/>
      <c r="X5082"/>
      <c r="Y5082"/>
      <c r="Z5082"/>
      <c r="AA5082"/>
      <c r="AC5082"/>
      <c r="AE5082"/>
    </row>
    <row r="5083" spans="1:31" hidden="1" x14ac:dyDescent="0.3">
      <c r="A5083" s="3">
        <v>3689655040</v>
      </c>
      <c r="B5083" s="3" t="s">
        <v>11577</v>
      </c>
      <c r="C5083" s="3" t="s">
        <v>11648</v>
      </c>
      <c r="D5083" s="3">
        <v>152.73797536984</v>
      </c>
      <c r="E5083" s="3" t="s">
        <v>11655</v>
      </c>
      <c r="F5083" s="3" t="s">
        <v>41</v>
      </c>
      <c r="G5083" s="3" t="s">
        <v>323</v>
      </c>
      <c r="H5083" s="3" t="s">
        <v>4</v>
      </c>
      <c r="I5083" s="3" t="s">
        <v>11579</v>
      </c>
      <c r="J5083" s="3" t="s">
        <v>41</v>
      </c>
      <c r="K5083" s="3" t="s">
        <v>144</v>
      </c>
      <c r="L5083" s="3" t="s">
        <v>4</v>
      </c>
      <c r="N5083" s="3" t="s">
        <v>11650</v>
      </c>
      <c r="O5083" s="3" t="s">
        <v>9</v>
      </c>
      <c r="P5083" s="3" t="s">
        <v>4</v>
      </c>
      <c r="Q5083" s="3" t="s">
        <v>10</v>
      </c>
      <c r="V5083" t="str">
        <f t="shared" si="298"/>
        <v>Remove</v>
      </c>
      <c r="W5083"/>
      <c r="X5083"/>
      <c r="Y5083"/>
      <c r="Z5083"/>
      <c r="AA5083"/>
      <c r="AC5083"/>
      <c r="AE5083"/>
    </row>
    <row r="5084" spans="1:31" hidden="1" x14ac:dyDescent="0.3">
      <c r="A5084" s="3">
        <v>3689653040</v>
      </c>
      <c r="B5084" s="3" t="s">
        <v>11577</v>
      </c>
      <c r="C5084" s="3" t="s">
        <v>11648</v>
      </c>
      <c r="D5084" s="3">
        <v>126.403841685385</v>
      </c>
      <c r="E5084" s="3" t="s">
        <v>11656</v>
      </c>
      <c r="F5084" s="3" t="s">
        <v>41</v>
      </c>
      <c r="G5084" s="3" t="s">
        <v>323</v>
      </c>
      <c r="H5084" s="3" t="s">
        <v>4</v>
      </c>
      <c r="I5084" s="3" t="s">
        <v>11579</v>
      </c>
      <c r="J5084" s="3" t="s">
        <v>41</v>
      </c>
      <c r="K5084" s="3" t="s">
        <v>144</v>
      </c>
      <c r="L5084" s="3" t="s">
        <v>4</v>
      </c>
      <c r="N5084" s="3" t="s">
        <v>11650</v>
      </c>
      <c r="O5084" s="3" t="s">
        <v>9</v>
      </c>
      <c r="P5084" s="3" t="s">
        <v>4</v>
      </c>
      <c r="Q5084" s="3" t="s">
        <v>10</v>
      </c>
      <c r="V5084" t="str">
        <f t="shared" si="298"/>
        <v>Remove</v>
      </c>
      <c r="W5084"/>
      <c r="X5084"/>
      <c r="Y5084"/>
      <c r="Z5084"/>
      <c r="AA5084"/>
      <c r="AC5084"/>
      <c r="AE5084"/>
    </row>
    <row r="5085" spans="1:31" hidden="1" x14ac:dyDescent="0.3">
      <c r="A5085" s="3">
        <v>3689651040</v>
      </c>
      <c r="B5085" s="3" t="s">
        <v>11577</v>
      </c>
      <c r="C5085" s="3" t="s">
        <v>11648</v>
      </c>
      <c r="D5085" s="3">
        <v>122.99589497327899</v>
      </c>
      <c r="E5085" s="3" t="s">
        <v>11657</v>
      </c>
      <c r="F5085" s="3" t="s">
        <v>41</v>
      </c>
      <c r="G5085" s="3" t="s">
        <v>323</v>
      </c>
      <c r="H5085" s="3" t="s">
        <v>4</v>
      </c>
      <c r="I5085" s="3" t="s">
        <v>11579</v>
      </c>
      <c r="J5085" s="3" t="s">
        <v>41</v>
      </c>
      <c r="K5085" s="3" t="s">
        <v>144</v>
      </c>
      <c r="L5085" s="3" t="s">
        <v>4</v>
      </c>
      <c r="N5085" s="3" t="s">
        <v>11650</v>
      </c>
      <c r="O5085" s="3" t="s">
        <v>9</v>
      </c>
      <c r="P5085" s="3" t="s">
        <v>4</v>
      </c>
      <c r="Q5085" s="3" t="s">
        <v>10</v>
      </c>
      <c r="V5085" t="str">
        <f t="shared" si="298"/>
        <v>Remove</v>
      </c>
      <c r="W5085"/>
      <c r="X5085"/>
      <c r="Y5085"/>
      <c r="Z5085"/>
      <c r="AA5085"/>
      <c r="AC5085"/>
      <c r="AE5085"/>
    </row>
    <row r="5086" spans="1:31" hidden="1" x14ac:dyDescent="0.3">
      <c r="A5086" s="3">
        <v>3688163040</v>
      </c>
      <c r="B5086" s="3" t="s">
        <v>11658</v>
      </c>
      <c r="C5086" s="3" t="s">
        <v>11659</v>
      </c>
      <c r="D5086" s="3">
        <v>52.8220982801746</v>
      </c>
      <c r="E5086" s="3" t="s">
        <v>11660</v>
      </c>
      <c r="F5086" s="3" t="s">
        <v>26</v>
      </c>
      <c r="G5086" s="3" t="s">
        <v>27</v>
      </c>
      <c r="H5086" s="3" t="s">
        <v>4</v>
      </c>
      <c r="I5086" s="3" t="s">
        <v>11661</v>
      </c>
      <c r="J5086" s="3" t="s">
        <v>26</v>
      </c>
      <c r="K5086" s="3" t="s">
        <v>72</v>
      </c>
      <c r="L5086" s="3" t="s">
        <v>4</v>
      </c>
      <c r="O5086" s="3" t="s">
        <v>9</v>
      </c>
      <c r="P5086" s="3" t="s">
        <v>4</v>
      </c>
      <c r="Q5086" s="3" t="s">
        <v>10</v>
      </c>
      <c r="V5086" t="str">
        <f t="shared" si="298"/>
        <v>Remove</v>
      </c>
      <c r="W5086"/>
      <c r="X5086"/>
      <c r="Y5086"/>
      <c r="Z5086"/>
      <c r="AA5086"/>
      <c r="AC5086"/>
      <c r="AE5086"/>
    </row>
    <row r="5087" spans="1:31" hidden="1" x14ac:dyDescent="0.3">
      <c r="A5087" s="3">
        <v>3688104040</v>
      </c>
      <c r="B5087" s="3" t="s">
        <v>11658</v>
      </c>
      <c r="C5087" s="3" t="s">
        <v>11658</v>
      </c>
      <c r="D5087" s="3">
        <v>203.08641975308601</v>
      </c>
      <c r="E5087" s="3" t="s">
        <v>11662</v>
      </c>
      <c r="F5087" s="3" t="s">
        <v>2</v>
      </c>
      <c r="G5087" s="3" t="s">
        <v>181</v>
      </c>
      <c r="H5087" s="3" t="s">
        <v>4</v>
      </c>
      <c r="I5087" s="3" t="s">
        <v>11663</v>
      </c>
      <c r="J5087" s="3" t="s">
        <v>2</v>
      </c>
      <c r="K5087" s="3" t="s">
        <v>181</v>
      </c>
      <c r="L5087" s="3" t="s">
        <v>4</v>
      </c>
      <c r="O5087" s="3" t="s">
        <v>9</v>
      </c>
      <c r="P5087" s="3" t="s">
        <v>4</v>
      </c>
      <c r="Q5087" s="3" t="s">
        <v>10</v>
      </c>
      <c r="V5087" t="str">
        <f t="shared" si="298"/>
        <v>Remove</v>
      </c>
      <c r="W5087"/>
      <c r="X5087"/>
      <c r="Y5087"/>
      <c r="Z5087"/>
      <c r="AA5087"/>
      <c r="AC5087"/>
      <c r="AE5087"/>
    </row>
    <row r="5088" spans="1:31" hidden="1" x14ac:dyDescent="0.3">
      <c r="A5088" s="3">
        <v>3650217040</v>
      </c>
      <c r="B5088" s="3" t="s">
        <v>11658</v>
      </c>
      <c r="C5088" s="3" t="s">
        <v>11658</v>
      </c>
      <c r="D5088" s="3">
        <v>164.03225308642001</v>
      </c>
      <c r="E5088" s="3" t="s">
        <v>11664</v>
      </c>
      <c r="F5088" s="3" t="s">
        <v>41</v>
      </c>
      <c r="G5088" s="3" t="s">
        <v>42</v>
      </c>
      <c r="H5088" s="3" t="s">
        <v>4</v>
      </c>
      <c r="I5088" s="3" t="s">
        <v>25</v>
      </c>
      <c r="J5088" s="3" t="s">
        <v>26</v>
      </c>
      <c r="K5088" s="3" t="s">
        <v>27</v>
      </c>
      <c r="L5088" s="3" t="s">
        <v>4</v>
      </c>
      <c r="O5088" s="3" t="s">
        <v>9</v>
      </c>
      <c r="P5088" s="3" t="s">
        <v>4</v>
      </c>
      <c r="Q5088" s="3" t="s">
        <v>10</v>
      </c>
      <c r="V5088" t="str">
        <f t="shared" si="298"/>
        <v>Remove</v>
      </c>
      <c r="W5088"/>
      <c r="X5088"/>
      <c r="Y5088"/>
      <c r="Z5088"/>
      <c r="AA5088"/>
      <c r="AC5088"/>
      <c r="AE5088"/>
    </row>
    <row r="5089" spans="1:31" ht="43.2" x14ac:dyDescent="0.3">
      <c r="A5089" s="3">
        <v>3688560040</v>
      </c>
      <c r="B5089" s="3" t="s">
        <v>11665</v>
      </c>
      <c r="C5089" s="3" t="s">
        <v>11665</v>
      </c>
      <c r="D5089" s="3">
        <v>452.146048837813</v>
      </c>
      <c r="E5089" s="3" t="s">
        <v>11666</v>
      </c>
      <c r="F5089" s="3" t="s">
        <v>98</v>
      </c>
      <c r="G5089" s="3" t="s">
        <v>485</v>
      </c>
      <c r="H5089" s="3" t="s">
        <v>16054</v>
      </c>
      <c r="I5089" s="3" t="s">
        <v>11667</v>
      </c>
      <c r="J5089" s="3" t="s">
        <v>26</v>
      </c>
      <c r="K5089" s="3" t="s">
        <v>27</v>
      </c>
      <c r="L5089" s="3" t="s">
        <v>107</v>
      </c>
      <c r="M5089" s="3" t="s">
        <v>299</v>
      </c>
      <c r="O5089" s="3" t="s">
        <v>9</v>
      </c>
      <c r="P5089" s="3" t="s">
        <v>107</v>
      </c>
      <c r="Q5089" s="3" t="s">
        <v>10</v>
      </c>
      <c r="R5089" s="2" t="s">
        <v>15963</v>
      </c>
      <c r="S5089" s="3">
        <v>3.71</v>
      </c>
      <c r="T5089" s="3">
        <v>4.42</v>
      </c>
      <c r="U5089" s="3">
        <v>15.56</v>
      </c>
      <c r="V5089" s="3" t="str">
        <f t="shared" si="298"/>
        <v>Keep</v>
      </c>
      <c r="W5089" s="2" t="str">
        <f>MID(B5089, 5, 11)</f>
        <v>Jan 19 2021</v>
      </c>
      <c r="X5089" s="3">
        <f t="shared" ref="X5089" si="302">VALUE(RIGHT(W5089,4))</f>
        <v>2021</v>
      </c>
      <c r="Y5089" s="2" t="str">
        <f>H5089&amp;X5089</f>
        <v>india2021</v>
      </c>
      <c r="Z5089" s="1" t="s">
        <v>16111</v>
      </c>
      <c r="AA5089" s="1">
        <f>IFERROR(VLOOKUP(Z5089, RISKSHEET!$A$2:$G$1000, 4, FALSE), "Missing")</f>
        <v>-0.108451806008816</v>
      </c>
      <c r="AB5089">
        <f>IFERROR(VLOOKUP(Z5089, RISKSHEET!$A$2:$G$1000, 5, FALSE), "Missing")</f>
        <v>-0.69107675552368197</v>
      </c>
      <c r="AC5089" s="1">
        <f>IFERROR(VLOOKUP(Z5089, RISKSHEET!$A$2:$G$1000, 6, FALSE), "Missing")</f>
        <v>0.249238416552544</v>
      </c>
      <c r="AD5089" t="str">
        <f>_xlfn.XLOOKUP(Z5089, CREDITRATING!I:I, CREDITRATING!E:E, "Missing")</f>
        <v>BBB-</v>
      </c>
      <c r="AE5089" s="1">
        <f>_xlfn.XLOOKUP(Z5089, CREDITRATING!I:I, CREDITRATING!F:F, "Missing")</f>
        <v>10</v>
      </c>
    </row>
    <row r="5090" spans="1:31" hidden="1" x14ac:dyDescent="0.3">
      <c r="A5090" s="3">
        <v>3688102040</v>
      </c>
      <c r="B5090" s="3" t="s">
        <v>11665</v>
      </c>
      <c r="C5090" s="3" t="s">
        <v>11665</v>
      </c>
      <c r="D5090" s="3">
        <v>100.37687590521099</v>
      </c>
      <c r="E5090" s="3" t="s">
        <v>11668</v>
      </c>
      <c r="F5090" s="3" t="s">
        <v>83</v>
      </c>
      <c r="G5090" s="3" t="s">
        <v>159</v>
      </c>
      <c r="H5090" s="3" t="s">
        <v>4</v>
      </c>
      <c r="I5090" s="3" t="s">
        <v>3890</v>
      </c>
      <c r="J5090" s="3" t="s">
        <v>41</v>
      </c>
      <c r="K5090" s="3" t="s">
        <v>459</v>
      </c>
      <c r="L5090" s="3" t="s">
        <v>4</v>
      </c>
      <c r="O5090" s="3" t="s">
        <v>9</v>
      </c>
      <c r="P5090" s="3" t="s">
        <v>4</v>
      </c>
      <c r="Q5090" s="3" t="s">
        <v>10</v>
      </c>
      <c r="V5090" t="str">
        <f t="shared" si="298"/>
        <v>Remove</v>
      </c>
      <c r="W5090"/>
      <c r="X5090"/>
      <c r="Y5090"/>
      <c r="Z5090"/>
      <c r="AA5090"/>
      <c r="AC5090"/>
      <c r="AE5090"/>
    </row>
    <row r="5091" spans="1:31" ht="28.8" x14ac:dyDescent="0.3">
      <c r="A5091" s="3">
        <v>3688100040</v>
      </c>
      <c r="B5091" s="3" t="s">
        <v>11665</v>
      </c>
      <c r="C5091" s="3" t="s">
        <v>11669</v>
      </c>
      <c r="D5091" s="3">
        <v>387.50926485866199</v>
      </c>
      <c r="E5091" s="3" t="s">
        <v>11670</v>
      </c>
      <c r="F5091" s="3" t="s">
        <v>191</v>
      </c>
      <c r="G5091" s="3" t="s">
        <v>536</v>
      </c>
      <c r="H5091" s="3" t="s">
        <v>16004</v>
      </c>
      <c r="I5091" s="3" t="s">
        <v>6706</v>
      </c>
      <c r="J5091" s="3" t="s">
        <v>191</v>
      </c>
      <c r="K5091" s="3" t="s">
        <v>536</v>
      </c>
      <c r="L5091" s="3" t="s">
        <v>4</v>
      </c>
      <c r="M5091" s="3" t="s">
        <v>329</v>
      </c>
      <c r="N5091" s="3" t="s">
        <v>59</v>
      </c>
      <c r="O5091" s="3" t="s">
        <v>9</v>
      </c>
      <c r="P5091" s="3" t="s">
        <v>4</v>
      </c>
      <c r="Q5091" s="3" t="s">
        <v>10</v>
      </c>
      <c r="R5091" s="2" t="s">
        <v>321</v>
      </c>
      <c r="S5091" s="3">
        <v>16.48</v>
      </c>
      <c r="T5091" s="3">
        <v>18.75</v>
      </c>
      <c r="U5091" s="3">
        <v>7</v>
      </c>
      <c r="V5091" s="3" t="str">
        <f t="shared" si="298"/>
        <v>Keep</v>
      </c>
      <c r="W5091" s="2" t="str">
        <f>MID(B5091, 5, 11)</f>
        <v>Jan 19 2021</v>
      </c>
      <c r="X5091" s="3">
        <f t="shared" ref="X5091" si="303">VALUE(RIGHT(W5091,4))</f>
        <v>2021</v>
      </c>
      <c r="Y5091" s="2" t="str">
        <f>H5091&amp;X5091</f>
        <v>china2021</v>
      </c>
      <c r="Z5091" s="1" t="s">
        <v>16110</v>
      </c>
      <c r="AA5091" s="1">
        <f>IFERROR(VLOOKUP(Z5091, RISKSHEET!$A$2:$G$1000, 4, FALSE), "Missing")</f>
        <v>1.02688856422901E-2</v>
      </c>
      <c r="AB5091">
        <f>IFERROR(VLOOKUP(Z5091, RISKSHEET!$A$2:$G$1000, 5, FALSE), "Missing")</f>
        <v>-0.516462862491608</v>
      </c>
      <c r="AC5091" s="1">
        <f>IFERROR(VLOOKUP(Z5091, RISKSHEET!$A$2:$G$1000, 6, FALSE), "Missing")</f>
        <v>0.80791163444518999</v>
      </c>
      <c r="AD5091" t="str">
        <f>_xlfn.XLOOKUP(Z5091, CREDITRATING!I:I, CREDITRATING!E:E, "Missing")</f>
        <v>A+</v>
      </c>
      <c r="AE5091" s="1">
        <f>_xlfn.XLOOKUP(Z5091, CREDITRATING!I:I, CREDITRATING!F:F, "Missing")</f>
        <v>5</v>
      </c>
    </row>
    <row r="5092" spans="1:31" hidden="1" x14ac:dyDescent="0.3">
      <c r="A5092" s="3">
        <v>3717519040</v>
      </c>
      <c r="B5092" s="3" t="s">
        <v>11671</v>
      </c>
      <c r="C5092" s="3" t="s">
        <v>11672</v>
      </c>
      <c r="D5092" s="3">
        <v>300.65031689170598</v>
      </c>
      <c r="E5092" s="3" t="s">
        <v>11673</v>
      </c>
      <c r="F5092" s="3" t="s">
        <v>41</v>
      </c>
      <c r="G5092" s="3" t="s">
        <v>144</v>
      </c>
      <c r="H5092" s="3" t="s">
        <v>49</v>
      </c>
      <c r="I5092" s="3" t="s">
        <v>11674</v>
      </c>
      <c r="J5092" s="3" t="s">
        <v>26</v>
      </c>
      <c r="K5092" s="3" t="s">
        <v>27</v>
      </c>
      <c r="L5092" s="3" t="s">
        <v>49</v>
      </c>
      <c r="M5092" s="3" t="s">
        <v>11675</v>
      </c>
      <c r="N5092" s="3" t="s">
        <v>530</v>
      </c>
      <c r="O5092" s="3" t="s">
        <v>9</v>
      </c>
      <c r="P5092" s="3" t="s">
        <v>49</v>
      </c>
      <c r="Q5092" s="3" t="s">
        <v>10</v>
      </c>
      <c r="V5092" t="str">
        <f t="shared" si="298"/>
        <v>Remove</v>
      </c>
      <c r="W5092"/>
      <c r="X5092"/>
      <c r="Y5092"/>
      <c r="Z5092"/>
      <c r="AA5092"/>
      <c r="AC5092"/>
      <c r="AE5092"/>
    </row>
    <row r="5093" spans="1:31" hidden="1" x14ac:dyDescent="0.3">
      <c r="A5093" s="3">
        <v>3694654040</v>
      </c>
      <c r="B5093" s="3" t="s">
        <v>11671</v>
      </c>
      <c r="C5093" s="3" t="s">
        <v>11676</v>
      </c>
      <c r="D5093" s="3">
        <v>98.212232979867807</v>
      </c>
      <c r="E5093" s="3" t="s">
        <v>11677</v>
      </c>
      <c r="F5093" s="3" t="s">
        <v>13</v>
      </c>
      <c r="G5093" s="3" t="s">
        <v>74</v>
      </c>
      <c r="H5093" s="3" t="s">
        <v>4</v>
      </c>
      <c r="I5093" s="3" t="s">
        <v>11678</v>
      </c>
      <c r="J5093" s="3" t="s">
        <v>26</v>
      </c>
      <c r="K5093" s="3" t="s">
        <v>27</v>
      </c>
      <c r="L5093" s="3" t="s">
        <v>4</v>
      </c>
      <c r="O5093" s="3" t="s">
        <v>9</v>
      </c>
      <c r="P5093" s="3" t="s">
        <v>4</v>
      </c>
      <c r="Q5093" s="3" t="s">
        <v>10</v>
      </c>
      <c r="V5093" t="str">
        <f t="shared" si="298"/>
        <v>Remove</v>
      </c>
      <c r="W5093"/>
      <c r="X5093"/>
      <c r="Y5093"/>
      <c r="Z5093"/>
      <c r="AA5093"/>
      <c r="AC5093"/>
      <c r="AE5093"/>
    </row>
    <row r="5094" spans="1:31" hidden="1" x14ac:dyDescent="0.3">
      <c r="A5094" s="3">
        <v>3690588040</v>
      </c>
      <c r="B5094" s="3" t="s">
        <v>11679</v>
      </c>
      <c r="C5094" s="3" t="s">
        <v>11679</v>
      </c>
      <c r="D5094" s="3">
        <v>115.23588553751</v>
      </c>
      <c r="E5094" s="3" t="s">
        <v>11680</v>
      </c>
      <c r="F5094" s="3" t="s">
        <v>6</v>
      </c>
      <c r="G5094" s="3" t="s">
        <v>79</v>
      </c>
      <c r="H5094" s="3" t="s">
        <v>4</v>
      </c>
      <c r="I5094" s="3" t="s">
        <v>11681</v>
      </c>
      <c r="J5094" s="3" t="s">
        <v>2</v>
      </c>
      <c r="K5094" s="3" t="s">
        <v>181</v>
      </c>
      <c r="L5094" s="3" t="s">
        <v>4</v>
      </c>
      <c r="O5094" s="3" t="s">
        <v>9</v>
      </c>
      <c r="P5094" s="3" t="s">
        <v>4</v>
      </c>
      <c r="Q5094" s="3" t="s">
        <v>10</v>
      </c>
      <c r="V5094" t="str">
        <f t="shared" si="298"/>
        <v>Remove</v>
      </c>
      <c r="W5094"/>
      <c r="X5094"/>
      <c r="Y5094"/>
      <c r="Z5094"/>
      <c r="AA5094"/>
      <c r="AC5094"/>
      <c r="AE5094"/>
    </row>
    <row r="5095" spans="1:31" hidden="1" x14ac:dyDescent="0.3">
      <c r="A5095" s="3">
        <v>3690240040</v>
      </c>
      <c r="B5095" s="3" t="s">
        <v>11682</v>
      </c>
      <c r="C5095" s="3" t="s">
        <v>11682</v>
      </c>
      <c r="D5095" s="3">
        <v>103.103955414506</v>
      </c>
      <c r="E5095" s="3" t="s">
        <v>11683</v>
      </c>
      <c r="F5095" s="3" t="s">
        <v>41</v>
      </c>
      <c r="G5095" s="3" t="s">
        <v>42</v>
      </c>
      <c r="H5095" s="3" t="s">
        <v>4</v>
      </c>
      <c r="I5095" s="3" t="s">
        <v>11684</v>
      </c>
      <c r="J5095" s="3" t="s">
        <v>41</v>
      </c>
      <c r="K5095" s="3" t="s">
        <v>42</v>
      </c>
      <c r="L5095" s="3" t="s">
        <v>4</v>
      </c>
      <c r="O5095" s="3" t="s">
        <v>9</v>
      </c>
      <c r="P5095" s="3" t="s">
        <v>4</v>
      </c>
      <c r="Q5095" s="3" t="s">
        <v>10</v>
      </c>
      <c r="V5095" t="str">
        <f t="shared" si="298"/>
        <v>Remove</v>
      </c>
      <c r="W5095"/>
      <c r="X5095"/>
      <c r="Y5095"/>
      <c r="Z5095"/>
      <c r="AA5095"/>
      <c r="AC5095"/>
      <c r="AE5095"/>
    </row>
    <row r="5096" spans="1:31" hidden="1" x14ac:dyDescent="0.3">
      <c r="A5096" s="3">
        <v>3560544040</v>
      </c>
      <c r="B5096" s="3" t="s">
        <v>11682</v>
      </c>
      <c r="C5096" s="3" t="s">
        <v>11682</v>
      </c>
      <c r="D5096" s="3">
        <v>78.547101168821101</v>
      </c>
      <c r="E5096" s="3" t="s">
        <v>11685</v>
      </c>
      <c r="F5096" s="3" t="s">
        <v>23</v>
      </c>
      <c r="G5096" s="3" t="s">
        <v>137</v>
      </c>
      <c r="H5096" s="3" t="s">
        <v>4</v>
      </c>
      <c r="I5096" s="3" t="s">
        <v>11686</v>
      </c>
      <c r="J5096" s="3" t="s">
        <v>62</v>
      </c>
      <c r="K5096" s="3" t="s">
        <v>210</v>
      </c>
      <c r="L5096" s="3" t="s">
        <v>4</v>
      </c>
      <c r="N5096" s="3" t="s">
        <v>8</v>
      </c>
      <c r="O5096" s="3" t="s">
        <v>9</v>
      </c>
      <c r="P5096" s="3" t="s">
        <v>4</v>
      </c>
      <c r="Q5096" s="3" t="s">
        <v>10</v>
      </c>
      <c r="V5096" t="str">
        <f t="shared" si="298"/>
        <v>Remove</v>
      </c>
      <c r="W5096"/>
      <c r="X5096"/>
      <c r="Y5096"/>
      <c r="Z5096"/>
      <c r="AA5096"/>
      <c r="AC5096"/>
      <c r="AE5096"/>
    </row>
    <row r="5097" spans="1:31" hidden="1" x14ac:dyDescent="0.3">
      <c r="A5097" s="3">
        <v>3690601040</v>
      </c>
      <c r="B5097" s="3" t="s">
        <v>11157</v>
      </c>
      <c r="C5097" s="3" t="s">
        <v>11687</v>
      </c>
      <c r="D5097" s="3">
        <v>152.13960452587901</v>
      </c>
      <c r="E5097" s="3" t="s">
        <v>11688</v>
      </c>
      <c r="F5097" s="3" t="s">
        <v>41</v>
      </c>
      <c r="G5097" s="3" t="s">
        <v>42</v>
      </c>
      <c r="H5097" s="3" t="s">
        <v>4</v>
      </c>
      <c r="I5097" s="3" t="s">
        <v>3059</v>
      </c>
      <c r="J5097" s="3" t="s">
        <v>41</v>
      </c>
      <c r="K5097" s="3" t="s">
        <v>42</v>
      </c>
      <c r="L5097" s="3" t="s">
        <v>4</v>
      </c>
      <c r="N5097" s="3" t="s">
        <v>971</v>
      </c>
      <c r="O5097" s="3" t="s">
        <v>9</v>
      </c>
      <c r="P5097" s="3" t="s">
        <v>4</v>
      </c>
      <c r="Q5097" s="3" t="s">
        <v>10</v>
      </c>
      <c r="V5097" t="str">
        <f t="shared" si="298"/>
        <v>Remove</v>
      </c>
      <c r="W5097"/>
      <c r="X5097"/>
      <c r="Y5097"/>
      <c r="Z5097"/>
      <c r="AA5097"/>
      <c r="AC5097"/>
      <c r="AE5097"/>
    </row>
    <row r="5098" spans="1:31" hidden="1" x14ac:dyDescent="0.3">
      <c r="A5098" s="3">
        <v>3690277040</v>
      </c>
      <c r="B5098" s="3" t="s">
        <v>11689</v>
      </c>
      <c r="C5098" s="3" t="s">
        <v>11689</v>
      </c>
      <c r="D5098" s="3">
        <v>65.9189939824101</v>
      </c>
      <c r="E5098" s="3" t="s">
        <v>11690</v>
      </c>
      <c r="F5098" s="3" t="s">
        <v>26</v>
      </c>
      <c r="G5098" s="3" t="s">
        <v>27</v>
      </c>
      <c r="H5098" s="3" t="s">
        <v>4</v>
      </c>
      <c r="I5098" s="3" t="s">
        <v>11691</v>
      </c>
      <c r="J5098" s="3" t="s">
        <v>23</v>
      </c>
      <c r="K5098" s="3" t="s">
        <v>126</v>
      </c>
      <c r="L5098" s="3" t="s">
        <v>4</v>
      </c>
      <c r="N5098" s="3" t="s">
        <v>8</v>
      </c>
      <c r="O5098" s="3" t="s">
        <v>9</v>
      </c>
      <c r="P5098" s="3" t="s">
        <v>4</v>
      </c>
      <c r="Q5098" s="3" t="s">
        <v>10</v>
      </c>
      <c r="V5098" t="str">
        <f t="shared" si="298"/>
        <v>Remove</v>
      </c>
      <c r="W5098"/>
      <c r="X5098"/>
      <c r="Y5098"/>
      <c r="Z5098"/>
      <c r="AA5098"/>
      <c r="AC5098"/>
      <c r="AE5098"/>
    </row>
    <row r="5099" spans="1:31" hidden="1" x14ac:dyDescent="0.3">
      <c r="A5099" s="3">
        <v>3691764040</v>
      </c>
      <c r="B5099" s="3" t="s">
        <v>10817</v>
      </c>
      <c r="C5099" s="3" t="s">
        <v>10817</v>
      </c>
      <c r="D5099" s="3">
        <v>69.461595455668103</v>
      </c>
      <c r="E5099" s="3" t="s">
        <v>11692</v>
      </c>
      <c r="F5099" s="3" t="s">
        <v>41</v>
      </c>
      <c r="G5099" s="3" t="s">
        <v>144</v>
      </c>
      <c r="H5099" s="3" t="s">
        <v>4</v>
      </c>
      <c r="I5099" s="3" t="s">
        <v>11693</v>
      </c>
      <c r="J5099" s="3" t="s">
        <v>6</v>
      </c>
      <c r="K5099" s="3" t="s">
        <v>79</v>
      </c>
      <c r="L5099" s="3" t="s">
        <v>4</v>
      </c>
      <c r="N5099" s="3" t="s">
        <v>8</v>
      </c>
      <c r="O5099" s="3" t="s">
        <v>9</v>
      </c>
      <c r="P5099" s="3" t="s">
        <v>4</v>
      </c>
      <c r="Q5099" s="3" t="s">
        <v>10</v>
      </c>
      <c r="V5099" t="str">
        <f t="shared" si="298"/>
        <v>Remove</v>
      </c>
      <c r="W5099"/>
      <c r="X5099"/>
      <c r="Y5099"/>
      <c r="Z5099"/>
      <c r="AA5099"/>
      <c r="AC5099"/>
      <c r="AE5099"/>
    </row>
    <row r="5100" spans="1:31" hidden="1" x14ac:dyDescent="0.3">
      <c r="A5100" s="3">
        <v>3691250040</v>
      </c>
      <c r="B5100" s="3" t="s">
        <v>10817</v>
      </c>
      <c r="C5100" s="3" t="s">
        <v>11300</v>
      </c>
      <c r="D5100" s="3">
        <v>51.1047878263021</v>
      </c>
      <c r="E5100" s="3" t="s">
        <v>11694</v>
      </c>
      <c r="F5100" s="3" t="s">
        <v>13</v>
      </c>
      <c r="G5100" s="3" t="s">
        <v>74</v>
      </c>
      <c r="H5100" s="3" t="s">
        <v>4</v>
      </c>
      <c r="I5100" s="3" t="s">
        <v>11695</v>
      </c>
      <c r="J5100" s="3" t="s">
        <v>13</v>
      </c>
      <c r="K5100" s="3" t="s">
        <v>65</v>
      </c>
      <c r="L5100" s="3" t="s">
        <v>4</v>
      </c>
      <c r="O5100" s="3" t="s">
        <v>9</v>
      </c>
      <c r="P5100" s="3" t="s">
        <v>4</v>
      </c>
      <c r="Q5100" s="3" t="s">
        <v>10</v>
      </c>
      <c r="V5100" t="str">
        <f t="shared" si="298"/>
        <v>Remove</v>
      </c>
      <c r="W5100"/>
      <c r="X5100"/>
      <c r="Y5100"/>
      <c r="Z5100"/>
      <c r="AA5100"/>
      <c r="AC5100"/>
      <c r="AE5100"/>
    </row>
    <row r="5101" spans="1:31" hidden="1" x14ac:dyDescent="0.3">
      <c r="A5101" s="3">
        <v>3661128040</v>
      </c>
      <c r="B5101" s="3" t="s">
        <v>10817</v>
      </c>
      <c r="C5101" s="3" t="s">
        <v>10817</v>
      </c>
      <c r="D5101" s="3">
        <v>58.656458384786397</v>
      </c>
      <c r="E5101" s="3" t="s">
        <v>11696</v>
      </c>
      <c r="F5101" s="3" t="s">
        <v>2</v>
      </c>
      <c r="G5101" s="3" t="s">
        <v>282</v>
      </c>
      <c r="H5101" s="3" t="s">
        <v>4</v>
      </c>
      <c r="I5101" s="3" t="s">
        <v>11697</v>
      </c>
      <c r="J5101" s="3" t="s">
        <v>98</v>
      </c>
      <c r="K5101" s="3" t="s">
        <v>99</v>
      </c>
      <c r="L5101" s="3" t="s">
        <v>4</v>
      </c>
      <c r="O5101" s="3" t="s">
        <v>9</v>
      </c>
      <c r="P5101" s="3" t="s">
        <v>4</v>
      </c>
      <c r="Q5101" s="3" t="s">
        <v>10</v>
      </c>
      <c r="V5101" t="str">
        <f t="shared" si="298"/>
        <v>Remove</v>
      </c>
      <c r="W5101"/>
      <c r="X5101"/>
      <c r="Y5101"/>
      <c r="Z5101"/>
      <c r="AA5101"/>
      <c r="AC5101"/>
      <c r="AE5101"/>
    </row>
    <row r="5102" spans="1:31" hidden="1" x14ac:dyDescent="0.3">
      <c r="A5102" s="3">
        <v>3808490040</v>
      </c>
      <c r="B5102" s="3" t="s">
        <v>11698</v>
      </c>
      <c r="C5102" s="3" t="s">
        <v>11698</v>
      </c>
      <c r="D5102" s="3">
        <v>54.1502282045332</v>
      </c>
      <c r="E5102" s="3" t="s">
        <v>11699</v>
      </c>
      <c r="F5102" s="3" t="s">
        <v>41</v>
      </c>
      <c r="G5102" s="3" t="s">
        <v>144</v>
      </c>
      <c r="H5102" s="3" t="s">
        <v>4</v>
      </c>
      <c r="I5102" s="3" t="s">
        <v>11700</v>
      </c>
      <c r="J5102" s="3" t="s">
        <v>41</v>
      </c>
      <c r="K5102" s="3" t="s">
        <v>144</v>
      </c>
      <c r="L5102" s="3" t="s">
        <v>4</v>
      </c>
      <c r="O5102" s="3" t="s">
        <v>9</v>
      </c>
      <c r="P5102" s="3" t="s">
        <v>4</v>
      </c>
      <c r="Q5102" s="3" t="s">
        <v>10</v>
      </c>
      <c r="V5102" t="str">
        <f t="shared" si="298"/>
        <v>Remove</v>
      </c>
      <c r="W5102"/>
      <c r="X5102"/>
      <c r="Y5102"/>
      <c r="Z5102"/>
      <c r="AA5102"/>
      <c r="AC5102"/>
      <c r="AE5102"/>
    </row>
    <row r="5103" spans="1:31" hidden="1" x14ac:dyDescent="0.3">
      <c r="A5103" s="3">
        <v>3703541040</v>
      </c>
      <c r="B5103" s="3" t="s">
        <v>11698</v>
      </c>
      <c r="C5103" s="3" t="s">
        <v>11698</v>
      </c>
      <c r="D5103" s="3">
        <v>53.312302839116697</v>
      </c>
      <c r="E5103" s="3" t="s">
        <v>11701</v>
      </c>
      <c r="F5103" s="3" t="s">
        <v>23</v>
      </c>
      <c r="G5103" s="3" t="s">
        <v>137</v>
      </c>
      <c r="H5103" s="3" t="s">
        <v>107</v>
      </c>
      <c r="I5103" s="3" t="s">
        <v>11702</v>
      </c>
      <c r="J5103" s="3" t="s">
        <v>191</v>
      </c>
      <c r="K5103" s="3" t="s">
        <v>1568</v>
      </c>
      <c r="L5103" s="3" t="s">
        <v>107</v>
      </c>
      <c r="M5103" s="3" t="s">
        <v>436</v>
      </c>
      <c r="N5103" s="3" t="s">
        <v>11703</v>
      </c>
      <c r="O5103" s="3" t="s">
        <v>9</v>
      </c>
      <c r="P5103" s="3" t="s">
        <v>107</v>
      </c>
      <c r="Q5103" s="3" t="s">
        <v>10</v>
      </c>
      <c r="V5103" t="str">
        <f t="shared" si="298"/>
        <v>Remove</v>
      </c>
      <c r="W5103"/>
      <c r="X5103"/>
      <c r="Y5103"/>
      <c r="Z5103"/>
      <c r="AA5103"/>
      <c r="AC5103"/>
      <c r="AE5103"/>
    </row>
    <row r="5104" spans="1:31" hidden="1" x14ac:dyDescent="0.3">
      <c r="A5104" s="3">
        <v>3694766040</v>
      </c>
      <c r="B5104" s="3" t="s">
        <v>11698</v>
      </c>
      <c r="C5104" s="3" t="s">
        <v>11698</v>
      </c>
      <c r="D5104" s="3">
        <v>114.994352904773</v>
      </c>
      <c r="E5104" s="3" t="s">
        <v>11704</v>
      </c>
      <c r="F5104" s="3" t="s">
        <v>26</v>
      </c>
      <c r="G5104" s="3" t="s">
        <v>198</v>
      </c>
      <c r="H5104" s="3" t="s">
        <v>4</v>
      </c>
      <c r="I5104" s="3" t="s">
        <v>11705</v>
      </c>
      <c r="J5104" s="3" t="s">
        <v>6</v>
      </c>
      <c r="K5104" s="3" t="s">
        <v>7</v>
      </c>
      <c r="L5104" s="3" t="s">
        <v>4</v>
      </c>
      <c r="O5104" s="3" t="s">
        <v>9</v>
      </c>
      <c r="P5104" s="3" t="s">
        <v>4</v>
      </c>
      <c r="Q5104" s="3" t="s">
        <v>10</v>
      </c>
      <c r="V5104" t="str">
        <f t="shared" si="298"/>
        <v>Remove</v>
      </c>
      <c r="W5104"/>
      <c r="X5104"/>
      <c r="Y5104"/>
      <c r="Z5104"/>
      <c r="AA5104"/>
      <c r="AC5104"/>
      <c r="AE5104"/>
    </row>
    <row r="5105" spans="1:31" hidden="1" x14ac:dyDescent="0.3">
      <c r="A5105" s="3">
        <v>3694708040</v>
      </c>
      <c r="B5105" s="3" t="s">
        <v>11698</v>
      </c>
      <c r="C5105" s="3" t="s">
        <v>11698</v>
      </c>
      <c r="D5105" s="3">
        <v>110.474820143885</v>
      </c>
      <c r="E5105" s="3" t="s">
        <v>11706</v>
      </c>
      <c r="F5105" s="3" t="s">
        <v>90</v>
      </c>
      <c r="G5105" s="3" t="s">
        <v>642</v>
      </c>
      <c r="H5105" s="3" t="s">
        <v>4</v>
      </c>
      <c r="I5105" s="3" t="s">
        <v>5427</v>
      </c>
      <c r="J5105" s="3" t="s">
        <v>90</v>
      </c>
      <c r="K5105" s="3" t="s">
        <v>642</v>
      </c>
      <c r="L5105" s="3" t="s">
        <v>4</v>
      </c>
      <c r="M5105" s="3" t="s">
        <v>1002</v>
      </c>
      <c r="N5105" s="3" t="s">
        <v>5429</v>
      </c>
      <c r="O5105" s="3" t="s">
        <v>9</v>
      </c>
      <c r="P5105" s="3" t="s">
        <v>4</v>
      </c>
      <c r="Q5105" s="3" t="s">
        <v>10</v>
      </c>
      <c r="V5105" t="str">
        <f t="shared" si="298"/>
        <v>Remove</v>
      </c>
      <c r="W5105"/>
      <c r="X5105"/>
      <c r="Y5105"/>
      <c r="Z5105"/>
      <c r="AA5105"/>
      <c r="AC5105"/>
      <c r="AE5105"/>
    </row>
    <row r="5106" spans="1:31" hidden="1" x14ac:dyDescent="0.3">
      <c r="A5106" s="3">
        <v>3699292040</v>
      </c>
      <c r="B5106" s="3" t="s">
        <v>11707</v>
      </c>
      <c r="C5106" s="3" t="s">
        <v>11707</v>
      </c>
      <c r="D5106" s="3">
        <v>108.97195396624601</v>
      </c>
      <c r="E5106" s="3" t="s">
        <v>11708</v>
      </c>
      <c r="F5106" s="3" t="s">
        <v>23</v>
      </c>
      <c r="G5106" s="3" t="s">
        <v>24</v>
      </c>
      <c r="H5106" s="3" t="s">
        <v>4</v>
      </c>
      <c r="I5106" s="3" t="s">
        <v>11709</v>
      </c>
      <c r="J5106" s="3" t="s">
        <v>83</v>
      </c>
      <c r="K5106" s="3" t="s">
        <v>84</v>
      </c>
      <c r="L5106" s="3" t="s">
        <v>287</v>
      </c>
      <c r="N5106" s="3" t="s">
        <v>436</v>
      </c>
      <c r="O5106" s="3" t="s">
        <v>9</v>
      </c>
      <c r="P5106" s="3" t="s">
        <v>4</v>
      </c>
      <c r="Q5106" s="3" t="s">
        <v>10</v>
      </c>
      <c r="V5106" t="str">
        <f t="shared" si="298"/>
        <v>Remove</v>
      </c>
      <c r="W5106"/>
      <c r="X5106"/>
      <c r="Y5106"/>
      <c r="Z5106"/>
      <c r="AA5106"/>
      <c r="AC5106"/>
      <c r="AE5106"/>
    </row>
    <row r="5107" spans="1:31" hidden="1" x14ac:dyDescent="0.3">
      <c r="A5107" s="3">
        <v>3693909040</v>
      </c>
      <c r="B5107" s="3" t="s">
        <v>11707</v>
      </c>
      <c r="C5107" s="3" t="s">
        <v>11707</v>
      </c>
      <c r="D5107" s="3">
        <v>53.994014377834702</v>
      </c>
      <c r="E5107" s="3" t="s">
        <v>11710</v>
      </c>
      <c r="F5107" s="3" t="s">
        <v>2</v>
      </c>
      <c r="G5107" s="3" t="s">
        <v>3</v>
      </c>
      <c r="H5107" s="3" t="s">
        <v>4</v>
      </c>
      <c r="I5107" s="3" t="s">
        <v>11711</v>
      </c>
      <c r="J5107" s="3" t="s">
        <v>62</v>
      </c>
      <c r="K5107" s="3" t="s">
        <v>113</v>
      </c>
      <c r="L5107" s="3" t="s">
        <v>4</v>
      </c>
      <c r="O5107" s="3" t="s">
        <v>9</v>
      </c>
      <c r="P5107" s="3" t="s">
        <v>4</v>
      </c>
      <c r="Q5107" s="3" t="s">
        <v>10</v>
      </c>
      <c r="V5107" t="str">
        <f t="shared" si="298"/>
        <v>Remove</v>
      </c>
      <c r="W5107"/>
      <c r="X5107"/>
      <c r="Y5107"/>
      <c r="Z5107"/>
      <c r="AA5107"/>
      <c r="AC5107"/>
      <c r="AE5107"/>
    </row>
    <row r="5108" spans="1:31" hidden="1" x14ac:dyDescent="0.3">
      <c r="A5108" s="3">
        <v>3692886040</v>
      </c>
      <c r="B5108" s="3" t="s">
        <v>11707</v>
      </c>
      <c r="C5108" s="3" t="s">
        <v>11707</v>
      </c>
      <c r="D5108" s="3">
        <v>52.828085523387699</v>
      </c>
      <c r="E5108" s="3" t="s">
        <v>11712</v>
      </c>
      <c r="F5108" s="3" t="s">
        <v>191</v>
      </c>
      <c r="G5108" s="3" t="s">
        <v>192</v>
      </c>
      <c r="H5108" s="3" t="s">
        <v>127</v>
      </c>
      <c r="I5108" s="3" t="s">
        <v>10392</v>
      </c>
      <c r="J5108" s="3" t="s">
        <v>26</v>
      </c>
      <c r="K5108" s="3" t="s">
        <v>175</v>
      </c>
      <c r="L5108" s="3" t="s">
        <v>127</v>
      </c>
      <c r="O5108" s="3" t="s">
        <v>9</v>
      </c>
      <c r="P5108" s="3" t="s">
        <v>127</v>
      </c>
      <c r="Q5108" s="3" t="s">
        <v>10</v>
      </c>
      <c r="V5108" t="str">
        <f t="shared" si="298"/>
        <v>Remove</v>
      </c>
      <c r="W5108"/>
      <c r="X5108"/>
      <c r="Y5108"/>
      <c r="Z5108"/>
      <c r="AA5108"/>
      <c r="AC5108"/>
      <c r="AE5108"/>
    </row>
    <row r="5109" spans="1:31" hidden="1" x14ac:dyDescent="0.3">
      <c r="A5109" s="3">
        <v>3711400040</v>
      </c>
      <c r="B5109" s="3" t="s">
        <v>11669</v>
      </c>
      <c r="C5109" s="3" t="s">
        <v>11669</v>
      </c>
      <c r="D5109" s="3">
        <v>232.59059403637701</v>
      </c>
      <c r="E5109" s="3" t="s">
        <v>11713</v>
      </c>
      <c r="F5109" s="3" t="s">
        <v>90</v>
      </c>
      <c r="G5109" s="3" t="s">
        <v>642</v>
      </c>
      <c r="H5109" s="3" t="s">
        <v>4</v>
      </c>
      <c r="I5109" s="3" t="s">
        <v>11714</v>
      </c>
      <c r="J5109" s="3" t="s">
        <v>2</v>
      </c>
      <c r="K5109" s="3" t="s">
        <v>181</v>
      </c>
      <c r="L5109" s="3" t="s">
        <v>4</v>
      </c>
      <c r="O5109" s="3" t="s">
        <v>9</v>
      </c>
      <c r="P5109" s="3" t="s">
        <v>4</v>
      </c>
      <c r="Q5109" s="3" t="s">
        <v>10</v>
      </c>
      <c r="V5109" t="str">
        <f t="shared" si="298"/>
        <v>Remove</v>
      </c>
      <c r="W5109"/>
      <c r="X5109"/>
      <c r="Y5109"/>
      <c r="Z5109"/>
      <c r="AA5109"/>
      <c r="AC5109"/>
      <c r="AE5109"/>
    </row>
    <row r="5110" spans="1:31" hidden="1" x14ac:dyDescent="0.3">
      <c r="A5110" s="3">
        <v>3695476040</v>
      </c>
      <c r="B5110" s="3" t="s">
        <v>11669</v>
      </c>
      <c r="C5110" s="3" t="s">
        <v>11669</v>
      </c>
      <c r="D5110" s="3">
        <v>232.59059403637701</v>
      </c>
      <c r="E5110" s="3" t="s">
        <v>11715</v>
      </c>
      <c r="F5110" s="3" t="s">
        <v>83</v>
      </c>
      <c r="G5110" s="3" t="s">
        <v>159</v>
      </c>
      <c r="H5110" s="3" t="s">
        <v>4</v>
      </c>
      <c r="I5110" s="3" t="s">
        <v>11716</v>
      </c>
      <c r="J5110" s="3" t="s">
        <v>26</v>
      </c>
      <c r="K5110" s="3" t="s">
        <v>198</v>
      </c>
      <c r="L5110" s="3" t="s">
        <v>4</v>
      </c>
      <c r="O5110" s="3" t="s">
        <v>9</v>
      </c>
      <c r="P5110" s="3" t="s">
        <v>4</v>
      </c>
      <c r="Q5110" s="3" t="s">
        <v>10</v>
      </c>
      <c r="V5110" t="str">
        <f t="shared" si="298"/>
        <v>Remove</v>
      </c>
      <c r="W5110"/>
      <c r="X5110"/>
      <c r="Y5110"/>
      <c r="Z5110"/>
      <c r="AA5110"/>
      <c r="AC5110"/>
      <c r="AE5110"/>
    </row>
    <row r="5111" spans="1:31" hidden="1" x14ac:dyDescent="0.3">
      <c r="A5111" s="3">
        <v>3692615040</v>
      </c>
      <c r="B5111" s="3" t="s">
        <v>11669</v>
      </c>
      <c r="C5111" s="3" t="s">
        <v>11717</v>
      </c>
      <c r="D5111" s="3">
        <v>310.00613873542</v>
      </c>
      <c r="E5111" s="3" t="s">
        <v>11718</v>
      </c>
      <c r="F5111" s="3" t="s">
        <v>191</v>
      </c>
      <c r="G5111" s="3" t="s">
        <v>192</v>
      </c>
      <c r="H5111" s="3" t="s">
        <v>4</v>
      </c>
      <c r="I5111" s="3" t="s">
        <v>25</v>
      </c>
      <c r="J5111" s="3" t="s">
        <v>26</v>
      </c>
      <c r="K5111" s="3" t="s">
        <v>27</v>
      </c>
      <c r="L5111" s="3" t="s">
        <v>4</v>
      </c>
      <c r="O5111" s="3" t="s">
        <v>9</v>
      </c>
      <c r="P5111" s="3" t="s">
        <v>4</v>
      </c>
      <c r="Q5111" s="3" t="s">
        <v>10</v>
      </c>
      <c r="V5111" t="str">
        <f t="shared" si="298"/>
        <v>Remove</v>
      </c>
      <c r="W5111"/>
      <c r="X5111"/>
      <c r="Y5111"/>
      <c r="Z5111"/>
      <c r="AA5111"/>
      <c r="AC5111"/>
      <c r="AE5111"/>
    </row>
    <row r="5112" spans="1:31" hidden="1" x14ac:dyDescent="0.3">
      <c r="A5112" s="3">
        <v>3692474040</v>
      </c>
      <c r="B5112" s="3" t="s">
        <v>11669</v>
      </c>
      <c r="C5112" s="3" t="s">
        <v>11669</v>
      </c>
      <c r="D5112" s="3">
        <v>949.89486905149602</v>
      </c>
      <c r="E5112" s="3" t="s">
        <v>11719</v>
      </c>
      <c r="F5112" s="3" t="s">
        <v>13</v>
      </c>
      <c r="G5112" s="3" t="s">
        <v>65</v>
      </c>
      <c r="H5112" s="3" t="s">
        <v>4</v>
      </c>
      <c r="I5112" s="3" t="s">
        <v>25</v>
      </c>
      <c r="J5112" s="3" t="s">
        <v>26</v>
      </c>
      <c r="K5112" s="3" t="s">
        <v>27</v>
      </c>
      <c r="L5112" s="3" t="s">
        <v>4</v>
      </c>
      <c r="N5112" s="3" t="s">
        <v>4771</v>
      </c>
      <c r="O5112" s="3" t="s">
        <v>9</v>
      </c>
      <c r="P5112" s="3" t="s">
        <v>4</v>
      </c>
      <c r="Q5112" s="3" t="s">
        <v>10</v>
      </c>
      <c r="V5112" t="str">
        <f t="shared" si="298"/>
        <v>Remove</v>
      </c>
      <c r="W5112"/>
      <c r="X5112"/>
      <c r="Y5112"/>
      <c r="Z5112"/>
      <c r="AA5112"/>
      <c r="AC5112"/>
      <c r="AE5112"/>
    </row>
    <row r="5113" spans="1:31" hidden="1" x14ac:dyDescent="0.3">
      <c r="A5113" s="3">
        <v>3692398040</v>
      </c>
      <c r="B5113" s="3" t="s">
        <v>11669</v>
      </c>
      <c r="C5113" s="3" t="s">
        <v>11669</v>
      </c>
      <c r="D5113" s="3">
        <v>248.34473027244101</v>
      </c>
      <c r="E5113" s="3" t="s">
        <v>11720</v>
      </c>
      <c r="F5113" s="3" t="s">
        <v>13</v>
      </c>
      <c r="G5113" s="3" t="s">
        <v>65</v>
      </c>
      <c r="H5113" s="3" t="s">
        <v>4</v>
      </c>
      <c r="I5113" s="3" t="s">
        <v>11721</v>
      </c>
      <c r="J5113" s="3" t="s">
        <v>13</v>
      </c>
      <c r="K5113" s="3" t="s">
        <v>65</v>
      </c>
      <c r="L5113" s="3" t="s">
        <v>4</v>
      </c>
      <c r="N5113" s="3" t="s">
        <v>2148</v>
      </c>
      <c r="O5113" s="3" t="s">
        <v>9</v>
      </c>
      <c r="P5113" s="3" t="s">
        <v>4</v>
      </c>
      <c r="Q5113" s="3" t="s">
        <v>10</v>
      </c>
      <c r="V5113" t="str">
        <f t="shared" si="298"/>
        <v>Remove</v>
      </c>
      <c r="W5113"/>
      <c r="X5113"/>
      <c r="Y5113"/>
      <c r="Z5113"/>
      <c r="AA5113"/>
      <c r="AC5113"/>
      <c r="AE5113"/>
    </row>
    <row r="5114" spans="1:31" hidden="1" x14ac:dyDescent="0.3">
      <c r="A5114" s="3">
        <v>3695275040</v>
      </c>
      <c r="B5114" s="3" t="s">
        <v>10994</v>
      </c>
      <c r="C5114" s="3" t="s">
        <v>10994</v>
      </c>
      <c r="D5114" s="3">
        <v>58</v>
      </c>
      <c r="E5114" s="3" t="s">
        <v>11722</v>
      </c>
      <c r="F5114" s="3" t="s">
        <v>6</v>
      </c>
      <c r="G5114" s="3" t="s">
        <v>117</v>
      </c>
      <c r="H5114" s="3" t="s">
        <v>4</v>
      </c>
      <c r="I5114" s="3" t="s">
        <v>11723</v>
      </c>
      <c r="J5114" s="3" t="s">
        <v>62</v>
      </c>
      <c r="K5114" s="3" t="s">
        <v>113</v>
      </c>
      <c r="L5114" s="3" t="s">
        <v>4</v>
      </c>
      <c r="N5114" s="3" t="s">
        <v>687</v>
      </c>
      <c r="O5114" s="3" t="s">
        <v>9</v>
      </c>
      <c r="P5114" s="3" t="s">
        <v>4</v>
      </c>
      <c r="Q5114" s="3" t="s">
        <v>10</v>
      </c>
      <c r="V5114" t="str">
        <f t="shared" si="298"/>
        <v>Remove</v>
      </c>
      <c r="W5114"/>
      <c r="X5114"/>
      <c r="Y5114"/>
      <c r="Z5114"/>
      <c r="AA5114"/>
      <c r="AC5114"/>
      <c r="AE5114"/>
    </row>
    <row r="5115" spans="1:31" hidden="1" x14ac:dyDescent="0.3">
      <c r="A5115" s="3">
        <v>3709281040</v>
      </c>
      <c r="B5115" s="3" t="s">
        <v>11724</v>
      </c>
      <c r="C5115" s="3" t="s">
        <v>11724</v>
      </c>
      <c r="D5115" s="3">
        <v>67.301508020363102</v>
      </c>
      <c r="E5115" s="3" t="s">
        <v>11725</v>
      </c>
      <c r="F5115" s="3" t="s">
        <v>90</v>
      </c>
      <c r="G5115" s="3" t="s">
        <v>11726</v>
      </c>
      <c r="H5115" s="3" t="s">
        <v>107</v>
      </c>
      <c r="I5115" s="3" t="s">
        <v>11727</v>
      </c>
      <c r="J5115" s="3" t="s">
        <v>90</v>
      </c>
      <c r="K5115" s="3" t="s">
        <v>11726</v>
      </c>
      <c r="L5115" s="3" t="s">
        <v>211</v>
      </c>
      <c r="M5115" s="3" t="s">
        <v>11728</v>
      </c>
      <c r="O5115" s="3" t="s">
        <v>9</v>
      </c>
      <c r="P5115" s="3" t="s">
        <v>107</v>
      </c>
      <c r="Q5115" s="3" t="s">
        <v>10</v>
      </c>
      <c r="V5115" t="str">
        <f t="shared" si="298"/>
        <v>Remove</v>
      </c>
      <c r="W5115"/>
      <c r="X5115"/>
      <c r="Y5115"/>
      <c r="Z5115"/>
      <c r="AA5115"/>
      <c r="AC5115"/>
      <c r="AE5115"/>
    </row>
    <row r="5116" spans="1:31" hidden="1" x14ac:dyDescent="0.3">
      <c r="A5116" s="3">
        <v>3693466040</v>
      </c>
      <c r="B5116" s="3" t="s">
        <v>11729</v>
      </c>
      <c r="C5116" s="3" t="s">
        <v>11729</v>
      </c>
      <c r="D5116" s="3">
        <v>133.22957198443601</v>
      </c>
      <c r="E5116" s="3" t="s">
        <v>6478</v>
      </c>
      <c r="F5116" s="3" t="s">
        <v>13</v>
      </c>
      <c r="G5116" s="3" t="s">
        <v>14</v>
      </c>
      <c r="H5116" s="3" t="s">
        <v>4</v>
      </c>
      <c r="I5116" s="3" t="s">
        <v>11730</v>
      </c>
      <c r="J5116" s="3" t="s">
        <v>13</v>
      </c>
      <c r="K5116" s="3" t="s">
        <v>155</v>
      </c>
      <c r="L5116" s="3" t="s">
        <v>4</v>
      </c>
      <c r="O5116" s="3" t="s">
        <v>9</v>
      </c>
      <c r="P5116" s="3" t="s">
        <v>4</v>
      </c>
      <c r="Q5116" s="3" t="s">
        <v>10</v>
      </c>
      <c r="V5116" t="str">
        <f t="shared" si="298"/>
        <v>Remove</v>
      </c>
      <c r="W5116"/>
      <c r="X5116"/>
      <c r="Y5116"/>
      <c r="Z5116"/>
      <c r="AA5116"/>
      <c r="AC5116"/>
      <c r="AE5116"/>
    </row>
    <row r="5117" spans="1:31" ht="28.8" x14ac:dyDescent="0.3">
      <c r="A5117" s="3">
        <v>3693305040</v>
      </c>
      <c r="B5117" s="3" t="s">
        <v>11729</v>
      </c>
      <c r="C5117" s="3" t="s">
        <v>11729</v>
      </c>
      <c r="D5117" s="3">
        <v>192.69182879377399</v>
      </c>
      <c r="E5117" s="3" t="s">
        <v>11731</v>
      </c>
      <c r="F5117" s="3" t="s">
        <v>191</v>
      </c>
      <c r="G5117" s="3" t="s">
        <v>1061</v>
      </c>
      <c r="H5117" s="3" t="s">
        <v>16004</v>
      </c>
      <c r="I5117" s="3" t="s">
        <v>25</v>
      </c>
      <c r="J5117" s="3" t="s">
        <v>26</v>
      </c>
      <c r="K5117" s="3" t="s">
        <v>27</v>
      </c>
      <c r="L5117" s="3" t="s">
        <v>4</v>
      </c>
      <c r="M5117" s="3" t="s">
        <v>11732</v>
      </c>
      <c r="N5117" s="3" t="s">
        <v>11733</v>
      </c>
      <c r="O5117" s="3" t="s">
        <v>9</v>
      </c>
      <c r="P5117" s="3" t="s">
        <v>4</v>
      </c>
      <c r="Q5117" s="3" t="s">
        <v>10</v>
      </c>
      <c r="R5117" s="2" t="s">
        <v>28</v>
      </c>
      <c r="S5117" s="3">
        <v>7.66</v>
      </c>
      <c r="T5117" s="3">
        <v>37.36</v>
      </c>
      <c r="U5117" s="3">
        <v>61.52</v>
      </c>
      <c r="V5117" s="3" t="str">
        <f t="shared" si="298"/>
        <v>Keep</v>
      </c>
      <c r="W5117" s="2" t="str">
        <f>MID(B5117, 5, 11)</f>
        <v>Feb 01 2021</v>
      </c>
      <c r="X5117" s="3">
        <f t="shared" ref="X5117" si="304">VALUE(RIGHT(W5117,4))</f>
        <v>2021</v>
      </c>
      <c r="Y5117" s="2" t="str">
        <f>H5117&amp;X5117</f>
        <v>china2021</v>
      </c>
      <c r="Z5117" s="1" t="s">
        <v>16110</v>
      </c>
      <c r="AA5117" s="1">
        <f>IFERROR(VLOOKUP(Z5117, RISKSHEET!$A$2:$G$1000, 4, FALSE), "Missing")</f>
        <v>1.02688856422901E-2</v>
      </c>
      <c r="AB5117">
        <f>IFERROR(VLOOKUP(Z5117, RISKSHEET!$A$2:$G$1000, 5, FALSE), "Missing")</f>
        <v>-0.516462862491608</v>
      </c>
      <c r="AC5117" s="1">
        <f>IFERROR(VLOOKUP(Z5117, RISKSHEET!$A$2:$G$1000, 6, FALSE), "Missing")</f>
        <v>0.80791163444518999</v>
      </c>
      <c r="AD5117" t="str">
        <f>_xlfn.XLOOKUP(Z5117, CREDITRATING!I:I, CREDITRATING!E:E, "Missing")</f>
        <v>A+</v>
      </c>
      <c r="AE5117" s="1">
        <f>_xlfn.XLOOKUP(Z5117, CREDITRATING!I:I, CREDITRATING!F:F, "Missing")</f>
        <v>5</v>
      </c>
    </row>
    <row r="5118" spans="1:31" hidden="1" x14ac:dyDescent="0.3">
      <c r="A5118" s="3">
        <v>3692837040</v>
      </c>
      <c r="B5118" s="3" t="s">
        <v>11729</v>
      </c>
      <c r="C5118" s="3" t="s">
        <v>11729</v>
      </c>
      <c r="D5118" s="3">
        <v>58.789105058365799</v>
      </c>
      <c r="E5118" s="3" t="s">
        <v>11734</v>
      </c>
      <c r="F5118" s="3" t="s">
        <v>83</v>
      </c>
      <c r="G5118" s="3" t="s">
        <v>84</v>
      </c>
      <c r="H5118" s="3" t="s">
        <v>4</v>
      </c>
      <c r="I5118" s="3" t="s">
        <v>11735</v>
      </c>
      <c r="J5118" s="3" t="s">
        <v>83</v>
      </c>
      <c r="K5118" s="3" t="s">
        <v>159</v>
      </c>
      <c r="L5118" s="3" t="s">
        <v>4</v>
      </c>
      <c r="O5118" s="3" t="s">
        <v>9</v>
      </c>
      <c r="P5118" s="3" t="s">
        <v>4</v>
      </c>
      <c r="Q5118" s="3" t="s">
        <v>10</v>
      </c>
      <c r="V5118" t="str">
        <f t="shared" si="298"/>
        <v>Remove</v>
      </c>
      <c r="W5118"/>
      <c r="X5118"/>
      <c r="Y5118"/>
      <c r="Z5118"/>
      <c r="AA5118"/>
      <c r="AC5118"/>
      <c r="AE5118"/>
    </row>
    <row r="5119" spans="1:31" hidden="1" x14ac:dyDescent="0.3">
      <c r="A5119" s="3">
        <v>3426175040</v>
      </c>
      <c r="B5119" s="3" t="s">
        <v>11729</v>
      </c>
      <c r="C5119" s="3" t="s">
        <v>11729</v>
      </c>
      <c r="D5119" s="3">
        <v>54.9999084668192</v>
      </c>
      <c r="E5119" s="3" t="s">
        <v>11736</v>
      </c>
      <c r="F5119" s="3" t="s">
        <v>41</v>
      </c>
      <c r="G5119" s="3" t="s">
        <v>223</v>
      </c>
      <c r="H5119" s="3" t="s">
        <v>49</v>
      </c>
      <c r="I5119" s="3" t="s">
        <v>25</v>
      </c>
      <c r="J5119" s="3" t="s">
        <v>26</v>
      </c>
      <c r="K5119" s="3" t="s">
        <v>27</v>
      </c>
      <c r="L5119" s="3" t="s">
        <v>49</v>
      </c>
      <c r="M5119" s="3" t="s">
        <v>9874</v>
      </c>
      <c r="N5119" s="3" t="s">
        <v>283</v>
      </c>
      <c r="O5119" s="3" t="s">
        <v>9</v>
      </c>
      <c r="P5119" s="3" t="s">
        <v>49</v>
      </c>
      <c r="Q5119" s="3" t="s">
        <v>10</v>
      </c>
      <c r="V5119" t="str">
        <f t="shared" si="298"/>
        <v>Remove</v>
      </c>
      <c r="W5119"/>
      <c r="X5119"/>
      <c r="Y5119"/>
      <c r="Z5119"/>
      <c r="AA5119"/>
      <c r="AC5119"/>
      <c r="AE5119"/>
    </row>
    <row r="5120" spans="1:31" hidden="1" x14ac:dyDescent="0.3">
      <c r="A5120" s="3">
        <v>3694888040</v>
      </c>
      <c r="B5120" s="3" t="s">
        <v>11737</v>
      </c>
      <c r="C5120" s="3" t="s">
        <v>11737</v>
      </c>
      <c r="D5120" s="3">
        <v>54.197184843370103</v>
      </c>
      <c r="E5120" s="3" t="s">
        <v>11738</v>
      </c>
      <c r="F5120" s="3" t="s">
        <v>26</v>
      </c>
      <c r="G5120" s="3" t="s">
        <v>27</v>
      </c>
      <c r="H5120" s="3" t="s">
        <v>4</v>
      </c>
      <c r="I5120" s="3" t="s">
        <v>25</v>
      </c>
      <c r="J5120" s="3" t="s">
        <v>26</v>
      </c>
      <c r="K5120" s="3" t="s">
        <v>27</v>
      </c>
      <c r="L5120" s="3" t="s">
        <v>4</v>
      </c>
      <c r="O5120" s="3" t="s">
        <v>9</v>
      </c>
      <c r="P5120" s="3" t="s">
        <v>4</v>
      </c>
      <c r="Q5120" s="3" t="s">
        <v>10</v>
      </c>
      <c r="V5120" t="str">
        <f t="shared" si="298"/>
        <v>Remove</v>
      </c>
      <c r="W5120"/>
      <c r="X5120"/>
      <c r="Y5120"/>
      <c r="Z5120"/>
      <c r="AA5120"/>
      <c r="AC5120"/>
      <c r="AE5120"/>
    </row>
    <row r="5121" spans="1:31" hidden="1" x14ac:dyDescent="0.3">
      <c r="A5121" s="3">
        <v>3694318040</v>
      </c>
      <c r="B5121" s="3" t="s">
        <v>11737</v>
      </c>
      <c r="C5121" s="3" t="s">
        <v>11737</v>
      </c>
      <c r="D5121" s="3">
        <v>1197.59627742765</v>
      </c>
      <c r="E5121" s="3" t="s">
        <v>11739</v>
      </c>
      <c r="F5121" s="3" t="s">
        <v>13</v>
      </c>
      <c r="G5121" s="3" t="s">
        <v>65</v>
      </c>
      <c r="H5121" s="3" t="s">
        <v>4</v>
      </c>
      <c r="I5121" s="3" t="s">
        <v>11740</v>
      </c>
      <c r="J5121" s="3" t="s">
        <v>26</v>
      </c>
      <c r="K5121" s="3" t="s">
        <v>27</v>
      </c>
      <c r="L5121" s="3" t="s">
        <v>4</v>
      </c>
      <c r="O5121" s="3" t="s">
        <v>9</v>
      </c>
      <c r="P5121" s="3" t="s">
        <v>4</v>
      </c>
      <c r="Q5121" s="3" t="s">
        <v>10</v>
      </c>
      <c r="V5121" t="str">
        <f t="shared" si="298"/>
        <v>Remove</v>
      </c>
      <c r="W5121"/>
      <c r="X5121"/>
      <c r="Y5121"/>
      <c r="Z5121"/>
      <c r="AA5121"/>
      <c r="AC5121"/>
      <c r="AE5121"/>
    </row>
    <row r="5122" spans="1:31" hidden="1" x14ac:dyDescent="0.3">
      <c r="A5122" s="3">
        <v>3617870040</v>
      </c>
      <c r="B5122" s="3" t="s">
        <v>11737</v>
      </c>
      <c r="C5122" s="3" t="s">
        <v>11741</v>
      </c>
      <c r="D5122" s="3">
        <v>2274.3946780239698</v>
      </c>
      <c r="E5122" s="3" t="s">
        <v>11742</v>
      </c>
      <c r="F5122" s="3" t="s">
        <v>13</v>
      </c>
      <c r="G5122" s="3" t="s">
        <v>425</v>
      </c>
      <c r="H5122" s="3" t="s">
        <v>49</v>
      </c>
      <c r="I5122" s="3" t="s">
        <v>25</v>
      </c>
      <c r="J5122" s="3" t="s">
        <v>26</v>
      </c>
      <c r="K5122" s="3" t="s">
        <v>27</v>
      </c>
      <c r="L5122" s="3" t="s">
        <v>49</v>
      </c>
      <c r="M5122" s="3" t="s">
        <v>139</v>
      </c>
      <c r="N5122" s="3" t="s">
        <v>283</v>
      </c>
      <c r="O5122" s="3" t="s">
        <v>9</v>
      </c>
      <c r="P5122" s="3" t="s">
        <v>49</v>
      </c>
      <c r="Q5122" s="3" t="s">
        <v>10</v>
      </c>
      <c r="V5122" t="str">
        <f t="shared" si="298"/>
        <v>Remove</v>
      </c>
      <c r="W5122"/>
      <c r="X5122"/>
      <c r="Y5122"/>
      <c r="Z5122"/>
      <c r="AA5122"/>
      <c r="AC5122"/>
      <c r="AE5122"/>
    </row>
    <row r="5123" spans="1:31" hidden="1" x14ac:dyDescent="0.3">
      <c r="A5123" s="3">
        <v>3649197040</v>
      </c>
      <c r="B5123" s="3" t="s">
        <v>11743</v>
      </c>
      <c r="C5123" s="3" t="s">
        <v>11717</v>
      </c>
      <c r="D5123" s="3">
        <v>77.368477593615694</v>
      </c>
      <c r="E5123" s="3" t="s">
        <v>11744</v>
      </c>
      <c r="F5123" s="3" t="s">
        <v>83</v>
      </c>
      <c r="G5123" s="3" t="s">
        <v>159</v>
      </c>
      <c r="H5123" s="3" t="s">
        <v>4</v>
      </c>
      <c r="I5123" s="3" t="s">
        <v>11745</v>
      </c>
      <c r="J5123" s="3" t="s">
        <v>13</v>
      </c>
      <c r="K5123" s="3" t="s">
        <v>74</v>
      </c>
      <c r="L5123" s="3" t="s">
        <v>4</v>
      </c>
      <c r="O5123" s="3" t="s">
        <v>9</v>
      </c>
      <c r="P5123" s="3" t="s">
        <v>4</v>
      </c>
      <c r="Q5123" s="3" t="s">
        <v>10</v>
      </c>
      <c r="V5123" t="str">
        <f t="shared" ref="V5123:V5186" si="305">IF(ISNUMBER(S5123), "Keep", "Remove")</f>
        <v>Remove</v>
      </c>
      <c r="W5123"/>
      <c r="X5123"/>
      <c r="Y5123"/>
      <c r="Z5123"/>
      <c r="AA5123"/>
      <c r="AC5123"/>
      <c r="AE5123"/>
    </row>
    <row r="5124" spans="1:31" hidden="1" x14ac:dyDescent="0.3">
      <c r="A5124" s="3">
        <v>3698377040</v>
      </c>
      <c r="B5124" s="3" t="s">
        <v>11107</v>
      </c>
      <c r="C5124" s="3" t="s">
        <v>11746</v>
      </c>
      <c r="D5124" s="3">
        <v>258.83857608331601</v>
      </c>
      <c r="E5124" s="3" t="s">
        <v>11747</v>
      </c>
      <c r="F5124" s="3" t="s">
        <v>13</v>
      </c>
      <c r="G5124" s="3" t="s">
        <v>65</v>
      </c>
      <c r="H5124" s="3" t="s">
        <v>4</v>
      </c>
      <c r="I5124" s="3" t="s">
        <v>11748</v>
      </c>
      <c r="J5124" s="3" t="s">
        <v>13</v>
      </c>
      <c r="K5124" s="3" t="s">
        <v>65</v>
      </c>
      <c r="L5124" s="3" t="s">
        <v>4</v>
      </c>
      <c r="O5124" s="3" t="s">
        <v>9</v>
      </c>
      <c r="P5124" s="3" t="s">
        <v>4</v>
      </c>
      <c r="Q5124" s="3" t="s">
        <v>10</v>
      </c>
      <c r="V5124" t="str">
        <f t="shared" si="305"/>
        <v>Remove</v>
      </c>
      <c r="W5124"/>
      <c r="X5124"/>
      <c r="Y5124"/>
      <c r="Z5124"/>
      <c r="AA5124"/>
      <c r="AC5124"/>
      <c r="AE5124"/>
    </row>
    <row r="5125" spans="1:31" hidden="1" x14ac:dyDescent="0.3">
      <c r="A5125" s="3">
        <v>3695534040</v>
      </c>
      <c r="B5125" s="3" t="s">
        <v>11107</v>
      </c>
      <c r="C5125" s="3" t="s">
        <v>11107</v>
      </c>
      <c r="D5125" s="3">
        <v>105.44043053321801</v>
      </c>
      <c r="E5125" s="3" t="s">
        <v>11749</v>
      </c>
      <c r="F5125" s="3" t="s">
        <v>2</v>
      </c>
      <c r="G5125" s="3" t="s">
        <v>3</v>
      </c>
      <c r="H5125" s="3" t="s">
        <v>4</v>
      </c>
      <c r="I5125" s="3" t="s">
        <v>11750</v>
      </c>
      <c r="J5125" s="3" t="s">
        <v>13</v>
      </c>
      <c r="K5125" s="3" t="s">
        <v>65</v>
      </c>
      <c r="L5125" s="3" t="s">
        <v>4</v>
      </c>
      <c r="O5125" s="3" t="s">
        <v>9</v>
      </c>
      <c r="P5125" s="3" t="s">
        <v>4</v>
      </c>
      <c r="Q5125" s="3" t="s">
        <v>10</v>
      </c>
      <c r="V5125" t="str">
        <f t="shared" si="305"/>
        <v>Remove</v>
      </c>
      <c r="W5125"/>
      <c r="X5125"/>
      <c r="Y5125"/>
      <c r="Z5125"/>
      <c r="AA5125"/>
      <c r="AC5125"/>
      <c r="AE5125"/>
    </row>
    <row r="5126" spans="1:31" hidden="1" x14ac:dyDescent="0.3">
      <c r="A5126" s="3">
        <v>3685665040</v>
      </c>
      <c r="B5126" s="3" t="s">
        <v>11107</v>
      </c>
      <c r="C5126" s="3" t="s">
        <v>11607</v>
      </c>
      <c r="D5126" s="3">
        <v>272.66530334014999</v>
      </c>
      <c r="E5126" s="3" t="s">
        <v>11751</v>
      </c>
      <c r="F5126" s="3" t="s">
        <v>18</v>
      </c>
      <c r="G5126" s="3" t="s">
        <v>186</v>
      </c>
      <c r="H5126" s="3" t="s">
        <v>107</v>
      </c>
      <c r="I5126" s="3" t="s">
        <v>11752</v>
      </c>
      <c r="J5126" s="3" t="s">
        <v>26</v>
      </c>
      <c r="K5126" s="3" t="s">
        <v>511</v>
      </c>
      <c r="L5126" s="3" t="s">
        <v>211</v>
      </c>
      <c r="M5126" s="3" t="s">
        <v>225</v>
      </c>
      <c r="N5126" s="3" t="s">
        <v>436</v>
      </c>
      <c r="O5126" s="3" t="s">
        <v>9</v>
      </c>
      <c r="P5126" s="3" t="s">
        <v>107</v>
      </c>
      <c r="Q5126" s="3" t="s">
        <v>10</v>
      </c>
      <c r="V5126" t="str">
        <f t="shared" si="305"/>
        <v>Remove</v>
      </c>
      <c r="W5126"/>
      <c r="X5126"/>
      <c r="Y5126"/>
      <c r="Z5126"/>
      <c r="AA5126"/>
      <c r="AC5126"/>
      <c r="AE5126"/>
    </row>
    <row r="5127" spans="1:31" hidden="1" x14ac:dyDescent="0.3">
      <c r="A5127" s="3">
        <v>3593351040</v>
      </c>
      <c r="B5127" s="3" t="s">
        <v>11107</v>
      </c>
      <c r="C5127" s="3" t="s">
        <v>11107</v>
      </c>
      <c r="D5127" s="3">
        <v>1650</v>
      </c>
      <c r="E5127" s="3" t="s">
        <v>11753</v>
      </c>
      <c r="F5127" s="3" t="s">
        <v>41</v>
      </c>
      <c r="G5127" s="3" t="s">
        <v>223</v>
      </c>
      <c r="H5127" s="3" t="s">
        <v>49</v>
      </c>
      <c r="I5127" s="3" t="s">
        <v>11754</v>
      </c>
      <c r="J5127" s="3" t="s">
        <v>26</v>
      </c>
      <c r="K5127" s="3" t="s">
        <v>511</v>
      </c>
      <c r="L5127" s="3" t="s">
        <v>2845</v>
      </c>
      <c r="M5127" s="3" t="s">
        <v>11755</v>
      </c>
      <c r="N5127" s="3" t="s">
        <v>11756</v>
      </c>
      <c r="O5127" s="3" t="s">
        <v>9</v>
      </c>
      <c r="P5127" s="3" t="s">
        <v>49</v>
      </c>
      <c r="Q5127" s="3" t="s">
        <v>10</v>
      </c>
      <c r="V5127" t="str">
        <f t="shared" si="305"/>
        <v>Remove</v>
      </c>
      <c r="W5127"/>
      <c r="X5127"/>
      <c r="Y5127"/>
      <c r="Z5127"/>
      <c r="AA5127"/>
      <c r="AC5127"/>
      <c r="AE5127"/>
    </row>
    <row r="5128" spans="1:31" hidden="1" x14ac:dyDescent="0.3">
      <c r="A5128" s="3">
        <v>3699386040</v>
      </c>
      <c r="B5128" s="3" t="s">
        <v>10917</v>
      </c>
      <c r="C5128" s="3" t="s">
        <v>10917</v>
      </c>
      <c r="D5128" s="3">
        <v>162.93215815281499</v>
      </c>
      <c r="E5128" s="3" t="s">
        <v>11757</v>
      </c>
      <c r="F5128" s="3" t="s">
        <v>2</v>
      </c>
      <c r="G5128" s="3" t="s">
        <v>3</v>
      </c>
      <c r="H5128" s="3" t="s">
        <v>4</v>
      </c>
      <c r="I5128" s="3" t="s">
        <v>553</v>
      </c>
      <c r="J5128" s="3" t="s">
        <v>26</v>
      </c>
      <c r="K5128" s="3" t="s">
        <v>364</v>
      </c>
      <c r="L5128" s="3" t="s">
        <v>554</v>
      </c>
      <c r="O5128" s="3" t="s">
        <v>9</v>
      </c>
      <c r="P5128" s="3" t="s">
        <v>4</v>
      </c>
      <c r="Q5128" s="3" t="s">
        <v>10</v>
      </c>
      <c r="V5128" t="str">
        <f t="shared" si="305"/>
        <v>Remove</v>
      </c>
      <c r="W5128"/>
      <c r="X5128"/>
      <c r="Y5128"/>
      <c r="Z5128"/>
      <c r="AA5128"/>
      <c r="AC5128"/>
      <c r="AE5128"/>
    </row>
    <row r="5129" spans="1:31" hidden="1" x14ac:dyDescent="0.3">
      <c r="A5129" s="3">
        <v>3698910040</v>
      </c>
      <c r="B5129" s="3" t="s">
        <v>11455</v>
      </c>
      <c r="C5129" s="3" t="s">
        <v>11455</v>
      </c>
      <c r="D5129" s="3">
        <v>54.084296904140203</v>
      </c>
      <c r="E5129" s="3" t="s">
        <v>11758</v>
      </c>
      <c r="F5129" s="3" t="s">
        <v>90</v>
      </c>
      <c r="G5129" s="3" t="s">
        <v>623</v>
      </c>
      <c r="H5129" s="3" t="s">
        <v>4</v>
      </c>
      <c r="I5129" s="3" t="s">
        <v>6523</v>
      </c>
      <c r="J5129" s="3" t="s">
        <v>13</v>
      </c>
      <c r="K5129" s="3" t="s">
        <v>56</v>
      </c>
      <c r="L5129" s="3" t="s">
        <v>4</v>
      </c>
      <c r="O5129" s="3" t="s">
        <v>9</v>
      </c>
      <c r="P5129" s="3" t="s">
        <v>4</v>
      </c>
      <c r="Q5129" s="3" t="s">
        <v>10</v>
      </c>
      <c r="V5129" t="str">
        <f t="shared" si="305"/>
        <v>Remove</v>
      </c>
      <c r="W5129"/>
      <c r="X5129"/>
      <c r="Y5129"/>
      <c r="Z5129"/>
      <c r="AA5129"/>
      <c r="AC5129"/>
      <c r="AE5129"/>
    </row>
    <row r="5130" spans="1:31" hidden="1" x14ac:dyDescent="0.3">
      <c r="A5130" s="3">
        <v>3698401040</v>
      </c>
      <c r="B5130" s="3" t="s">
        <v>11455</v>
      </c>
      <c r="C5130" s="3" t="s">
        <v>11455</v>
      </c>
      <c r="D5130" s="3">
        <v>155.41464627626499</v>
      </c>
      <c r="E5130" s="3" t="s">
        <v>11759</v>
      </c>
      <c r="F5130" s="3" t="s">
        <v>6</v>
      </c>
      <c r="G5130" s="3" t="s">
        <v>7</v>
      </c>
      <c r="H5130" s="3" t="s">
        <v>4</v>
      </c>
      <c r="I5130" s="3" t="s">
        <v>11760</v>
      </c>
      <c r="J5130" s="3" t="s">
        <v>41</v>
      </c>
      <c r="K5130" s="3" t="s">
        <v>459</v>
      </c>
      <c r="L5130" s="3" t="s">
        <v>4</v>
      </c>
      <c r="O5130" s="3" t="s">
        <v>9</v>
      </c>
      <c r="P5130" s="3" t="s">
        <v>4</v>
      </c>
      <c r="Q5130" s="3" t="s">
        <v>10</v>
      </c>
      <c r="V5130" t="str">
        <f t="shared" si="305"/>
        <v>Remove</v>
      </c>
      <c r="W5130"/>
      <c r="X5130"/>
      <c r="Y5130"/>
      <c r="Z5130"/>
      <c r="AA5130"/>
      <c r="AC5130"/>
      <c r="AE5130"/>
    </row>
    <row r="5131" spans="1:31" hidden="1" x14ac:dyDescent="0.3">
      <c r="A5131" s="3">
        <v>3697423040</v>
      </c>
      <c r="B5131" s="3" t="s">
        <v>11455</v>
      </c>
      <c r="C5131" s="3" t="s">
        <v>11455</v>
      </c>
      <c r="D5131" s="3">
        <v>243.08404824070601</v>
      </c>
      <c r="E5131" s="3" t="s">
        <v>11761</v>
      </c>
      <c r="F5131" s="3" t="s">
        <v>2</v>
      </c>
      <c r="G5131" s="3" t="s">
        <v>3</v>
      </c>
      <c r="H5131" s="3" t="s">
        <v>4</v>
      </c>
      <c r="I5131" s="3" t="s">
        <v>11762</v>
      </c>
      <c r="J5131" s="3" t="s">
        <v>2</v>
      </c>
      <c r="K5131" s="3" t="s">
        <v>3</v>
      </c>
      <c r="L5131" s="3" t="s">
        <v>239</v>
      </c>
      <c r="O5131" s="3" t="s">
        <v>9</v>
      </c>
      <c r="P5131" s="3" t="s">
        <v>4</v>
      </c>
      <c r="Q5131" s="3" t="s">
        <v>10</v>
      </c>
      <c r="V5131" t="str">
        <f t="shared" si="305"/>
        <v>Remove</v>
      </c>
      <c r="W5131"/>
      <c r="X5131"/>
      <c r="Y5131"/>
      <c r="Z5131"/>
      <c r="AA5131"/>
      <c r="AC5131"/>
      <c r="AE5131"/>
    </row>
    <row r="5132" spans="1:31" ht="28.8" x14ac:dyDescent="0.3">
      <c r="A5132" s="3">
        <v>3696952040</v>
      </c>
      <c r="B5132" s="3" t="s">
        <v>11455</v>
      </c>
      <c r="C5132" s="3" t="s">
        <v>11455</v>
      </c>
      <c r="D5132" s="3">
        <v>474.37340434293202</v>
      </c>
      <c r="E5132" s="3" t="s">
        <v>11763</v>
      </c>
      <c r="F5132" s="3" t="s">
        <v>26</v>
      </c>
      <c r="G5132" s="3" t="s">
        <v>198</v>
      </c>
      <c r="H5132" s="3" t="s">
        <v>16054</v>
      </c>
      <c r="I5132" s="3" t="s">
        <v>25</v>
      </c>
      <c r="J5132" s="3" t="s">
        <v>26</v>
      </c>
      <c r="K5132" s="3" t="s">
        <v>27</v>
      </c>
      <c r="L5132" s="3" t="s">
        <v>107</v>
      </c>
      <c r="O5132" s="3" t="s">
        <v>9</v>
      </c>
      <c r="P5132" s="3" t="s">
        <v>107</v>
      </c>
      <c r="Q5132" s="3" t="s">
        <v>10</v>
      </c>
      <c r="R5132" s="2" t="s">
        <v>109</v>
      </c>
      <c r="S5132" s="3">
        <v>-9.5</v>
      </c>
      <c r="T5132" s="3">
        <v>24.89</v>
      </c>
      <c r="U5132" s="3">
        <v>55.38</v>
      </c>
      <c r="V5132" s="3" t="str">
        <f t="shared" si="305"/>
        <v>Keep</v>
      </c>
      <c r="W5132" s="2" t="str">
        <f t="shared" ref="W5132:W5133" si="306">MID(B5132, 5, 11)</f>
        <v>Feb 10 2021</v>
      </c>
      <c r="X5132" s="3">
        <f t="shared" ref="X5132:X5133" si="307">VALUE(RIGHT(W5132,4))</f>
        <v>2021</v>
      </c>
      <c r="Y5132" s="2" t="str">
        <f t="shared" ref="Y5132:Y5133" si="308">H5132&amp;X5132</f>
        <v>india2021</v>
      </c>
      <c r="Z5132" s="1" t="s">
        <v>16111</v>
      </c>
      <c r="AA5132" s="1">
        <f>IFERROR(VLOOKUP(Z5132, RISKSHEET!$A$2:$G$1000, 4, FALSE), "Missing")</f>
        <v>-0.108451806008816</v>
      </c>
      <c r="AB5132">
        <f>IFERROR(VLOOKUP(Z5132, RISKSHEET!$A$2:$G$1000, 5, FALSE), "Missing")</f>
        <v>-0.69107675552368197</v>
      </c>
      <c r="AC5132" s="1">
        <f>IFERROR(VLOOKUP(Z5132, RISKSHEET!$A$2:$G$1000, 6, FALSE), "Missing")</f>
        <v>0.249238416552544</v>
      </c>
      <c r="AD5132" t="str">
        <f>_xlfn.XLOOKUP(Z5132, CREDITRATING!I:I, CREDITRATING!E:E, "Missing")</f>
        <v>BBB-</v>
      </c>
      <c r="AE5132" s="1">
        <f>_xlfn.XLOOKUP(Z5132, CREDITRATING!I:I, CREDITRATING!F:F, "Missing")</f>
        <v>10</v>
      </c>
    </row>
    <row r="5133" spans="1:31" ht="28.8" x14ac:dyDescent="0.3">
      <c r="A5133" s="3">
        <v>3696573040</v>
      </c>
      <c r="B5133" s="3" t="s">
        <v>11455</v>
      </c>
      <c r="C5133" s="3" t="s">
        <v>11455</v>
      </c>
      <c r="D5133" s="3">
        <v>1254.07854656223</v>
      </c>
      <c r="E5133" s="3" t="s">
        <v>11764</v>
      </c>
      <c r="F5133" s="3" t="s">
        <v>18</v>
      </c>
      <c r="G5133" s="3" t="s">
        <v>596</v>
      </c>
      <c r="H5133" s="3" t="s">
        <v>16004</v>
      </c>
      <c r="I5133" s="3" t="s">
        <v>11765</v>
      </c>
      <c r="J5133" s="3" t="s">
        <v>26</v>
      </c>
      <c r="K5133" s="3" t="s">
        <v>27</v>
      </c>
      <c r="L5133" s="3" t="s">
        <v>28</v>
      </c>
      <c r="M5133" s="3" t="s">
        <v>11766</v>
      </c>
      <c r="N5133" s="3" t="s">
        <v>486</v>
      </c>
      <c r="O5133" s="3" t="s">
        <v>9</v>
      </c>
      <c r="P5133" s="3" t="s">
        <v>4</v>
      </c>
      <c r="Q5133" s="3" t="s">
        <v>10</v>
      </c>
      <c r="R5133" s="2" t="s">
        <v>482</v>
      </c>
      <c r="S5133" s="3">
        <v>23.58</v>
      </c>
      <c r="T5133" s="3">
        <v>33.89</v>
      </c>
      <c r="U5133" s="3">
        <v>37.86</v>
      </c>
      <c r="V5133" s="3" t="str">
        <f t="shared" si="305"/>
        <v>Keep</v>
      </c>
      <c r="W5133" s="2" t="str">
        <f t="shared" si="306"/>
        <v>Feb 10 2021</v>
      </c>
      <c r="X5133" s="3">
        <f t="shared" si="307"/>
        <v>2021</v>
      </c>
      <c r="Y5133" s="2" t="str">
        <f t="shared" si="308"/>
        <v>china2021</v>
      </c>
      <c r="Z5133" s="1" t="s">
        <v>16110</v>
      </c>
      <c r="AA5133" s="1">
        <f>IFERROR(VLOOKUP(Z5133, RISKSHEET!$A$2:$G$1000, 4, FALSE), "Missing")</f>
        <v>1.02688856422901E-2</v>
      </c>
      <c r="AB5133">
        <f>IFERROR(VLOOKUP(Z5133, RISKSHEET!$A$2:$G$1000, 5, FALSE), "Missing")</f>
        <v>-0.516462862491608</v>
      </c>
      <c r="AC5133" s="1">
        <f>IFERROR(VLOOKUP(Z5133, RISKSHEET!$A$2:$G$1000, 6, FALSE), "Missing")</f>
        <v>0.80791163444518999</v>
      </c>
      <c r="AD5133" t="str">
        <f>_xlfn.XLOOKUP(Z5133, CREDITRATING!I:I, CREDITRATING!E:E, "Missing")</f>
        <v>A+</v>
      </c>
      <c r="AE5133" s="1">
        <f>_xlfn.XLOOKUP(Z5133, CREDITRATING!I:I, CREDITRATING!F:F, "Missing")</f>
        <v>5</v>
      </c>
    </row>
    <row r="5134" spans="1:31" hidden="1" x14ac:dyDescent="0.3">
      <c r="A5134" s="3">
        <v>3696552040</v>
      </c>
      <c r="B5134" s="3" t="s">
        <v>11455</v>
      </c>
      <c r="C5134" s="3" t="s">
        <v>11455</v>
      </c>
      <c r="D5134" s="3">
        <v>88.586348377471097</v>
      </c>
      <c r="E5134" s="3" t="s">
        <v>11767</v>
      </c>
      <c r="F5134" s="3" t="s">
        <v>18</v>
      </c>
      <c r="G5134" s="3" t="s">
        <v>319</v>
      </c>
      <c r="H5134" s="3" t="s">
        <v>4</v>
      </c>
      <c r="I5134" s="3" t="s">
        <v>11768</v>
      </c>
      <c r="J5134" s="3" t="s">
        <v>18</v>
      </c>
      <c r="K5134" s="3" t="s">
        <v>186</v>
      </c>
      <c r="L5134" s="3" t="s">
        <v>4</v>
      </c>
      <c r="O5134" s="3" t="s">
        <v>9</v>
      </c>
      <c r="P5134" s="3" t="s">
        <v>4</v>
      </c>
      <c r="Q5134" s="3" t="s">
        <v>10</v>
      </c>
      <c r="V5134" t="str">
        <f t="shared" si="305"/>
        <v>Remove</v>
      </c>
      <c r="W5134"/>
      <c r="X5134"/>
      <c r="Y5134"/>
      <c r="Z5134"/>
      <c r="AA5134"/>
      <c r="AC5134"/>
      <c r="AE5134"/>
    </row>
    <row r="5135" spans="1:31" hidden="1" x14ac:dyDescent="0.3">
      <c r="A5135" s="3">
        <v>3696547040</v>
      </c>
      <c r="B5135" s="3" t="s">
        <v>11455</v>
      </c>
      <c r="C5135" s="3" t="s">
        <v>11455</v>
      </c>
      <c r="D5135" s="3">
        <v>67.250404078080294</v>
      </c>
      <c r="E5135" s="3" t="s">
        <v>11769</v>
      </c>
      <c r="F5135" s="3" t="s">
        <v>83</v>
      </c>
      <c r="G5135" s="3" t="s">
        <v>159</v>
      </c>
      <c r="H5135" s="3" t="s">
        <v>4</v>
      </c>
      <c r="I5135" s="3" t="s">
        <v>11770</v>
      </c>
      <c r="J5135" s="3" t="s">
        <v>83</v>
      </c>
      <c r="K5135" s="3" t="s">
        <v>159</v>
      </c>
      <c r="L5135" s="3" t="s">
        <v>4</v>
      </c>
      <c r="O5135" s="3" t="s">
        <v>9</v>
      </c>
      <c r="P5135" s="3" t="s">
        <v>4</v>
      </c>
      <c r="Q5135" s="3" t="s">
        <v>10</v>
      </c>
      <c r="V5135" t="str">
        <f t="shared" si="305"/>
        <v>Remove</v>
      </c>
      <c r="W5135"/>
      <c r="X5135"/>
      <c r="Y5135"/>
      <c r="Z5135"/>
      <c r="AA5135"/>
      <c r="AC5135"/>
      <c r="AE5135"/>
    </row>
    <row r="5136" spans="1:31" hidden="1" x14ac:dyDescent="0.3">
      <c r="A5136" s="3">
        <v>3791010040</v>
      </c>
      <c r="B5136" s="3" t="s">
        <v>9941</v>
      </c>
      <c r="C5136" s="3" t="s">
        <v>9941</v>
      </c>
      <c r="D5136" s="3">
        <v>55.832187070151299</v>
      </c>
      <c r="E5136" s="3" t="s">
        <v>11771</v>
      </c>
      <c r="F5136" s="3" t="s">
        <v>26</v>
      </c>
      <c r="G5136" s="3" t="s">
        <v>198</v>
      </c>
      <c r="H5136" s="3" t="s">
        <v>107</v>
      </c>
      <c r="I5136" s="3" t="s">
        <v>11772</v>
      </c>
      <c r="J5136" s="3" t="s">
        <v>26</v>
      </c>
      <c r="K5136" s="3" t="s">
        <v>27</v>
      </c>
      <c r="L5136" s="3" t="s">
        <v>107</v>
      </c>
      <c r="O5136" s="3" t="s">
        <v>9</v>
      </c>
      <c r="P5136" s="3" t="s">
        <v>107</v>
      </c>
      <c r="Q5136" s="3" t="s">
        <v>10</v>
      </c>
      <c r="V5136" t="str">
        <f t="shared" si="305"/>
        <v>Remove</v>
      </c>
      <c r="W5136"/>
      <c r="X5136"/>
      <c r="Y5136"/>
      <c r="Z5136"/>
      <c r="AA5136"/>
      <c r="AC5136"/>
      <c r="AE5136"/>
    </row>
    <row r="5137" spans="1:31" hidden="1" x14ac:dyDescent="0.3">
      <c r="A5137" s="3">
        <v>3698024040</v>
      </c>
      <c r="B5137" s="3" t="s">
        <v>9941</v>
      </c>
      <c r="C5137" s="3" t="s">
        <v>11773</v>
      </c>
      <c r="D5137" s="3">
        <v>81.2470903838217</v>
      </c>
      <c r="E5137" s="3" t="s">
        <v>11774</v>
      </c>
      <c r="F5137" s="3" t="s">
        <v>41</v>
      </c>
      <c r="G5137" s="3" t="s">
        <v>144</v>
      </c>
      <c r="H5137" s="3" t="s">
        <v>107</v>
      </c>
      <c r="I5137" s="3" t="s">
        <v>11775</v>
      </c>
      <c r="J5137" s="3" t="s">
        <v>41</v>
      </c>
      <c r="K5137" s="3" t="s">
        <v>144</v>
      </c>
      <c r="L5137" s="3" t="s">
        <v>107</v>
      </c>
      <c r="O5137" s="3" t="s">
        <v>9</v>
      </c>
      <c r="P5137" s="3" t="s">
        <v>107</v>
      </c>
      <c r="Q5137" s="3" t="s">
        <v>10</v>
      </c>
      <c r="V5137" t="str">
        <f t="shared" si="305"/>
        <v>Remove</v>
      </c>
      <c r="W5137"/>
      <c r="X5137"/>
      <c r="Y5137"/>
      <c r="Z5137"/>
      <c r="AA5137"/>
      <c r="AC5137"/>
      <c r="AE5137"/>
    </row>
    <row r="5138" spans="1:31" hidden="1" x14ac:dyDescent="0.3">
      <c r="A5138" s="3">
        <v>3706434040</v>
      </c>
      <c r="B5138" s="3" t="s">
        <v>11776</v>
      </c>
      <c r="C5138" s="3" t="s">
        <v>11776</v>
      </c>
      <c r="D5138" s="3">
        <v>69.679693739844097</v>
      </c>
      <c r="E5138" s="3" t="s">
        <v>11777</v>
      </c>
      <c r="F5138" s="3" t="s">
        <v>26</v>
      </c>
      <c r="G5138" s="3" t="s">
        <v>27</v>
      </c>
      <c r="H5138" s="3" t="s">
        <v>107</v>
      </c>
      <c r="I5138" s="3" t="s">
        <v>1831</v>
      </c>
      <c r="J5138" s="3" t="s">
        <v>26</v>
      </c>
      <c r="K5138" s="3" t="s">
        <v>27</v>
      </c>
      <c r="L5138" s="3" t="s">
        <v>239</v>
      </c>
      <c r="O5138" s="3" t="s">
        <v>9</v>
      </c>
      <c r="P5138" s="3" t="s">
        <v>107</v>
      </c>
      <c r="Q5138" s="3" t="s">
        <v>10</v>
      </c>
      <c r="V5138" t="str">
        <f t="shared" si="305"/>
        <v>Remove</v>
      </c>
      <c r="W5138"/>
      <c r="X5138"/>
      <c r="Y5138"/>
      <c r="Z5138"/>
      <c r="AA5138"/>
      <c r="AC5138"/>
      <c r="AE5138"/>
    </row>
    <row r="5139" spans="1:31" hidden="1" x14ac:dyDescent="0.3">
      <c r="A5139" s="3">
        <v>3700791040</v>
      </c>
      <c r="B5139" s="3" t="s">
        <v>11778</v>
      </c>
      <c r="C5139" s="3" t="s">
        <v>11778</v>
      </c>
      <c r="D5139" s="3">
        <v>131.033313292944</v>
      </c>
      <c r="E5139" s="3" t="s">
        <v>11779</v>
      </c>
      <c r="F5139" s="3" t="s">
        <v>41</v>
      </c>
      <c r="G5139" s="3" t="s">
        <v>42</v>
      </c>
      <c r="H5139" s="3" t="s">
        <v>4</v>
      </c>
      <c r="I5139" s="3" t="s">
        <v>11780</v>
      </c>
      <c r="J5139" s="3" t="s">
        <v>26</v>
      </c>
      <c r="K5139" s="3" t="s">
        <v>198</v>
      </c>
      <c r="L5139" s="3" t="s">
        <v>4</v>
      </c>
      <c r="O5139" s="3" t="s">
        <v>9</v>
      </c>
      <c r="P5139" s="3" t="s">
        <v>4</v>
      </c>
      <c r="Q5139" s="3" t="s">
        <v>10</v>
      </c>
      <c r="V5139" t="str">
        <f t="shared" si="305"/>
        <v>Remove</v>
      </c>
      <c r="W5139"/>
      <c r="X5139"/>
      <c r="Y5139"/>
      <c r="Z5139"/>
      <c r="AA5139"/>
      <c r="AC5139"/>
      <c r="AE5139"/>
    </row>
    <row r="5140" spans="1:31" hidden="1" x14ac:dyDescent="0.3">
      <c r="A5140" s="3">
        <v>3699934040</v>
      </c>
      <c r="B5140" s="3" t="s">
        <v>11778</v>
      </c>
      <c r="C5140" s="3" t="s">
        <v>11746</v>
      </c>
      <c r="D5140" s="3">
        <v>180.84670665976401</v>
      </c>
      <c r="E5140" s="3" t="s">
        <v>11781</v>
      </c>
      <c r="F5140" s="3" t="s">
        <v>83</v>
      </c>
      <c r="G5140" s="3" t="s">
        <v>84</v>
      </c>
      <c r="H5140" s="3" t="s">
        <v>4</v>
      </c>
      <c r="I5140" s="3" t="s">
        <v>11782</v>
      </c>
      <c r="J5140" s="3" t="s">
        <v>83</v>
      </c>
      <c r="K5140" s="3" t="s">
        <v>84</v>
      </c>
      <c r="L5140" s="3" t="s">
        <v>4</v>
      </c>
      <c r="N5140" s="3" t="s">
        <v>8</v>
      </c>
      <c r="O5140" s="3" t="s">
        <v>9</v>
      </c>
      <c r="P5140" s="3" t="s">
        <v>4</v>
      </c>
      <c r="Q5140" s="3" t="s">
        <v>10</v>
      </c>
      <c r="V5140" t="str">
        <f t="shared" si="305"/>
        <v>Remove</v>
      </c>
      <c r="W5140"/>
      <c r="X5140"/>
      <c r="Y5140"/>
      <c r="Z5140"/>
      <c r="AA5140"/>
      <c r="AC5140"/>
      <c r="AE5140"/>
    </row>
    <row r="5141" spans="1:31" hidden="1" x14ac:dyDescent="0.3">
      <c r="A5141" s="3">
        <v>3700628040</v>
      </c>
      <c r="B5141" s="3" t="s">
        <v>11783</v>
      </c>
      <c r="C5141" s="3" t="s">
        <v>11783</v>
      </c>
      <c r="D5141" s="3">
        <v>78.284563550460803</v>
      </c>
      <c r="E5141" s="3" t="s">
        <v>11784</v>
      </c>
      <c r="F5141" s="3" t="s">
        <v>6</v>
      </c>
      <c r="G5141" s="3" t="s">
        <v>34</v>
      </c>
      <c r="H5141" s="3" t="s">
        <v>4</v>
      </c>
      <c r="I5141" s="3" t="s">
        <v>3581</v>
      </c>
      <c r="J5141" s="3" t="s">
        <v>6</v>
      </c>
      <c r="K5141" s="3" t="s">
        <v>34</v>
      </c>
      <c r="L5141" s="3" t="s">
        <v>4</v>
      </c>
      <c r="O5141" s="3" t="s">
        <v>9</v>
      </c>
      <c r="P5141" s="3" t="s">
        <v>4</v>
      </c>
      <c r="Q5141" s="3" t="s">
        <v>10</v>
      </c>
      <c r="V5141" t="str">
        <f t="shared" si="305"/>
        <v>Remove</v>
      </c>
      <c r="W5141"/>
      <c r="X5141"/>
      <c r="Y5141"/>
      <c r="Z5141"/>
      <c r="AA5141"/>
      <c r="AC5141"/>
      <c r="AE5141"/>
    </row>
    <row r="5142" spans="1:31" hidden="1" x14ac:dyDescent="0.3">
      <c r="A5142" s="3">
        <v>3708609040</v>
      </c>
      <c r="B5142" s="3" t="s">
        <v>11785</v>
      </c>
      <c r="C5142" s="3" t="s">
        <v>11785</v>
      </c>
      <c r="D5142" s="3">
        <v>1227.40453876539</v>
      </c>
      <c r="E5142" s="3" t="s">
        <v>11786</v>
      </c>
      <c r="F5142" s="3" t="s">
        <v>6</v>
      </c>
      <c r="G5142" s="3" t="s">
        <v>34</v>
      </c>
      <c r="H5142" s="3" t="s">
        <v>4</v>
      </c>
      <c r="I5142" s="3" t="s">
        <v>11787</v>
      </c>
      <c r="J5142" s="3" t="s">
        <v>6</v>
      </c>
      <c r="K5142" s="3" t="s">
        <v>34</v>
      </c>
      <c r="L5142" s="3" t="s">
        <v>443</v>
      </c>
      <c r="M5142" s="3" t="s">
        <v>289</v>
      </c>
      <c r="N5142" s="3" t="s">
        <v>288</v>
      </c>
      <c r="O5142" s="3" t="s">
        <v>9</v>
      </c>
      <c r="P5142" s="3" t="s">
        <v>4</v>
      </c>
      <c r="Q5142" s="3" t="s">
        <v>10</v>
      </c>
      <c r="V5142" t="str">
        <f t="shared" si="305"/>
        <v>Remove</v>
      </c>
      <c r="W5142"/>
      <c r="X5142"/>
      <c r="Y5142"/>
      <c r="Z5142"/>
      <c r="AA5142"/>
      <c r="AC5142"/>
      <c r="AE5142"/>
    </row>
    <row r="5143" spans="1:31" hidden="1" x14ac:dyDescent="0.3">
      <c r="A5143" s="3">
        <v>3699595040</v>
      </c>
      <c r="B5143" s="3" t="s">
        <v>11785</v>
      </c>
      <c r="C5143" s="3" t="s">
        <v>11785</v>
      </c>
      <c r="D5143" s="3">
        <v>179.105586830909</v>
      </c>
      <c r="E5143" s="3" t="s">
        <v>11788</v>
      </c>
      <c r="F5143" s="3" t="s">
        <v>62</v>
      </c>
      <c r="G5143" s="3" t="s">
        <v>328</v>
      </c>
      <c r="H5143" s="3" t="s">
        <v>49</v>
      </c>
      <c r="I5143" s="3" t="s">
        <v>11789</v>
      </c>
      <c r="J5143" s="3" t="s">
        <v>62</v>
      </c>
      <c r="K5143" s="3" t="s">
        <v>328</v>
      </c>
      <c r="L5143" s="3" t="s">
        <v>49</v>
      </c>
      <c r="M5143" s="3" t="s">
        <v>530</v>
      </c>
      <c r="O5143" s="3" t="s">
        <v>9</v>
      </c>
      <c r="P5143" s="3" t="s">
        <v>49</v>
      </c>
      <c r="Q5143" s="3" t="s">
        <v>10</v>
      </c>
      <c r="V5143" t="str">
        <f t="shared" si="305"/>
        <v>Remove</v>
      </c>
      <c r="W5143"/>
      <c r="X5143"/>
      <c r="Y5143"/>
      <c r="Z5143"/>
      <c r="AA5143"/>
      <c r="AC5143"/>
      <c r="AE5143"/>
    </row>
    <row r="5144" spans="1:31" hidden="1" x14ac:dyDescent="0.3">
      <c r="A5144" s="3">
        <v>3700895040</v>
      </c>
      <c r="B5144" s="3" t="s">
        <v>11790</v>
      </c>
      <c r="C5144" s="3" t="s">
        <v>11790</v>
      </c>
      <c r="D5144" s="3">
        <v>551.67551257253399</v>
      </c>
      <c r="E5144" s="3" t="s">
        <v>5936</v>
      </c>
      <c r="F5144" s="3" t="s">
        <v>90</v>
      </c>
      <c r="G5144" s="3" t="s">
        <v>623</v>
      </c>
      <c r="H5144" s="3" t="s">
        <v>4</v>
      </c>
      <c r="I5144" s="3" t="s">
        <v>25</v>
      </c>
      <c r="J5144" s="3" t="s">
        <v>26</v>
      </c>
      <c r="K5144" s="3" t="s">
        <v>27</v>
      </c>
      <c r="L5144" s="3" t="s">
        <v>4</v>
      </c>
      <c r="M5144" s="3" t="s">
        <v>486</v>
      </c>
      <c r="O5144" s="3" t="s">
        <v>9</v>
      </c>
      <c r="P5144" s="3" t="s">
        <v>4</v>
      </c>
      <c r="Q5144" s="3" t="s">
        <v>10</v>
      </c>
      <c r="V5144" t="str">
        <f t="shared" si="305"/>
        <v>Remove</v>
      </c>
      <c r="W5144"/>
      <c r="X5144"/>
      <c r="Y5144"/>
      <c r="Z5144"/>
      <c r="AA5144"/>
      <c r="AC5144"/>
      <c r="AE5144"/>
    </row>
    <row r="5145" spans="1:31" hidden="1" x14ac:dyDescent="0.3">
      <c r="A5145" s="3">
        <v>3707464040</v>
      </c>
      <c r="B5145" s="3" t="s">
        <v>11096</v>
      </c>
      <c r="C5145" s="3" t="s">
        <v>11096</v>
      </c>
      <c r="D5145" s="3">
        <v>495.04950495049502</v>
      </c>
      <c r="E5145" s="3" t="s">
        <v>11791</v>
      </c>
      <c r="F5145" s="3" t="s">
        <v>2</v>
      </c>
      <c r="G5145" s="3" t="s">
        <v>208</v>
      </c>
      <c r="H5145" s="3" t="s">
        <v>4</v>
      </c>
      <c r="I5145" s="3" t="s">
        <v>11792</v>
      </c>
      <c r="J5145" s="3" t="s">
        <v>26</v>
      </c>
      <c r="K5145" s="3" t="s">
        <v>27</v>
      </c>
      <c r="L5145" s="3" t="s">
        <v>28</v>
      </c>
      <c r="N5145" s="3" t="s">
        <v>436</v>
      </c>
      <c r="O5145" s="3" t="s">
        <v>9</v>
      </c>
      <c r="P5145" s="3" t="s">
        <v>4</v>
      </c>
      <c r="Q5145" s="3" t="s">
        <v>10</v>
      </c>
      <c r="V5145" t="str">
        <f t="shared" si="305"/>
        <v>Remove</v>
      </c>
      <c r="W5145"/>
      <c r="X5145"/>
      <c r="Y5145"/>
      <c r="Z5145"/>
      <c r="AA5145"/>
      <c r="AC5145"/>
      <c r="AE5145"/>
    </row>
    <row r="5146" spans="1:31" hidden="1" x14ac:dyDescent="0.3">
      <c r="A5146" s="3">
        <v>3701799040</v>
      </c>
      <c r="B5146" s="3" t="s">
        <v>11096</v>
      </c>
      <c r="C5146" s="3" t="s">
        <v>11096</v>
      </c>
      <c r="D5146" s="3">
        <v>3586.1144791378802</v>
      </c>
      <c r="E5146" s="3" t="s">
        <v>11793</v>
      </c>
      <c r="F5146" s="3" t="s">
        <v>41</v>
      </c>
      <c r="G5146" s="3" t="s">
        <v>144</v>
      </c>
      <c r="H5146" s="3" t="s">
        <v>107</v>
      </c>
      <c r="I5146" s="3" t="s">
        <v>11794</v>
      </c>
      <c r="J5146" s="3" t="s">
        <v>26</v>
      </c>
      <c r="K5146" s="3" t="s">
        <v>511</v>
      </c>
      <c r="L5146" s="3" t="s">
        <v>211</v>
      </c>
      <c r="M5146" s="3" t="s">
        <v>11795</v>
      </c>
      <c r="N5146" s="3" t="s">
        <v>9874</v>
      </c>
      <c r="O5146" s="3" t="s">
        <v>9</v>
      </c>
      <c r="P5146" s="3" t="s">
        <v>107</v>
      </c>
      <c r="Q5146" s="3" t="s">
        <v>10</v>
      </c>
      <c r="V5146" t="str">
        <f t="shared" si="305"/>
        <v>Remove</v>
      </c>
      <c r="W5146"/>
      <c r="X5146"/>
      <c r="Y5146"/>
      <c r="Z5146"/>
      <c r="AA5146"/>
      <c r="AC5146"/>
      <c r="AE5146"/>
    </row>
    <row r="5147" spans="1:31" hidden="1" x14ac:dyDescent="0.3">
      <c r="A5147" s="3">
        <v>3702816040</v>
      </c>
      <c r="B5147" s="3" t="s">
        <v>11796</v>
      </c>
      <c r="C5147" s="3" t="s">
        <v>11796</v>
      </c>
      <c r="D5147" s="3">
        <v>220.100070289667</v>
      </c>
      <c r="E5147" s="3" t="s">
        <v>11797</v>
      </c>
      <c r="F5147" s="3" t="s">
        <v>41</v>
      </c>
      <c r="G5147" s="3" t="s">
        <v>223</v>
      </c>
      <c r="H5147" s="3" t="s">
        <v>49</v>
      </c>
      <c r="I5147" s="3" t="s">
        <v>11798</v>
      </c>
      <c r="J5147" s="3" t="s">
        <v>41</v>
      </c>
      <c r="K5147" s="3" t="s">
        <v>223</v>
      </c>
      <c r="L5147" s="3" t="s">
        <v>49</v>
      </c>
      <c r="O5147" s="3" t="s">
        <v>9</v>
      </c>
      <c r="P5147" s="3" t="s">
        <v>49</v>
      </c>
      <c r="Q5147" s="3" t="s">
        <v>10</v>
      </c>
      <c r="V5147" t="str">
        <f t="shared" si="305"/>
        <v>Remove</v>
      </c>
      <c r="W5147"/>
      <c r="X5147"/>
      <c r="Y5147"/>
      <c r="Z5147"/>
      <c r="AA5147"/>
      <c r="AC5147"/>
      <c r="AE5147"/>
    </row>
    <row r="5148" spans="1:31" ht="28.8" x14ac:dyDescent="0.3">
      <c r="A5148" s="3">
        <v>3701845040</v>
      </c>
      <c r="B5148" s="3" t="s">
        <v>11796</v>
      </c>
      <c r="C5148" s="3" t="s">
        <v>11796</v>
      </c>
      <c r="D5148" s="3">
        <v>841.49002416506596</v>
      </c>
      <c r="E5148" s="3" t="s">
        <v>11799</v>
      </c>
      <c r="F5148" s="3" t="s">
        <v>62</v>
      </c>
      <c r="G5148" s="3" t="s">
        <v>113</v>
      </c>
      <c r="H5148" s="3" t="s">
        <v>16004</v>
      </c>
      <c r="I5148" s="3" t="s">
        <v>7740</v>
      </c>
      <c r="J5148" s="3" t="s">
        <v>2</v>
      </c>
      <c r="K5148" s="3" t="s">
        <v>181</v>
      </c>
      <c r="L5148" s="3" t="s">
        <v>4</v>
      </c>
      <c r="M5148" s="3" t="s">
        <v>10524</v>
      </c>
      <c r="N5148" s="3" t="s">
        <v>11800</v>
      </c>
      <c r="O5148" s="3" t="s">
        <v>9</v>
      </c>
      <c r="P5148" s="3" t="s">
        <v>4</v>
      </c>
      <c r="Q5148" s="3" t="s">
        <v>10</v>
      </c>
      <c r="R5148" s="2" t="s">
        <v>28</v>
      </c>
      <c r="S5148" s="3">
        <v>32</v>
      </c>
      <c r="T5148" s="3">
        <v>37.26</v>
      </c>
      <c r="U5148" s="3">
        <v>35.26</v>
      </c>
      <c r="V5148" s="3" t="str">
        <f t="shared" si="305"/>
        <v>Keep</v>
      </c>
      <c r="W5148" s="2" t="str">
        <f>MID(B5148, 5, 11)</f>
        <v>Feb 25 2021</v>
      </c>
      <c r="X5148" s="3">
        <f t="shared" ref="X5148" si="309">VALUE(RIGHT(W5148,4))</f>
        <v>2021</v>
      </c>
      <c r="Y5148" s="2" t="str">
        <f>H5148&amp;X5148</f>
        <v>china2021</v>
      </c>
      <c r="Z5148" s="1" t="s">
        <v>16110</v>
      </c>
      <c r="AA5148" s="1">
        <f>IFERROR(VLOOKUP(Z5148, RISKSHEET!$A$2:$G$1000, 4, FALSE), "Missing")</f>
        <v>1.02688856422901E-2</v>
      </c>
      <c r="AB5148">
        <f>IFERROR(VLOOKUP(Z5148, RISKSHEET!$A$2:$G$1000, 5, FALSE), "Missing")</f>
        <v>-0.516462862491608</v>
      </c>
      <c r="AC5148" s="1">
        <f>IFERROR(VLOOKUP(Z5148, RISKSHEET!$A$2:$G$1000, 6, FALSE), "Missing")</f>
        <v>0.80791163444518999</v>
      </c>
      <c r="AD5148" t="str">
        <f>_xlfn.XLOOKUP(Z5148, CREDITRATING!I:I, CREDITRATING!E:E, "Missing")</f>
        <v>A+</v>
      </c>
      <c r="AE5148" s="1">
        <f>_xlfn.XLOOKUP(Z5148, CREDITRATING!I:I, CREDITRATING!F:F, "Missing")</f>
        <v>5</v>
      </c>
    </row>
    <row r="5149" spans="1:31" hidden="1" x14ac:dyDescent="0.3">
      <c r="A5149" s="3">
        <v>3646188040</v>
      </c>
      <c r="B5149" s="3" t="s">
        <v>11796</v>
      </c>
      <c r="C5149" s="3" t="s">
        <v>11796</v>
      </c>
      <c r="D5149" s="3">
        <v>662.75388809715605</v>
      </c>
      <c r="E5149" s="3" t="s">
        <v>11801</v>
      </c>
      <c r="F5149" s="3" t="s">
        <v>6</v>
      </c>
      <c r="G5149" s="3" t="s">
        <v>34</v>
      </c>
      <c r="H5149" s="3" t="s">
        <v>4</v>
      </c>
      <c r="I5149" s="3" t="s">
        <v>11802</v>
      </c>
      <c r="J5149" s="3" t="s">
        <v>26</v>
      </c>
      <c r="K5149" s="3" t="s">
        <v>511</v>
      </c>
      <c r="L5149" s="3" t="s">
        <v>28</v>
      </c>
      <c r="M5149" s="3" t="s">
        <v>289</v>
      </c>
      <c r="O5149" s="3" t="s">
        <v>9</v>
      </c>
      <c r="P5149" s="3" t="s">
        <v>4</v>
      </c>
      <c r="Q5149" s="3" t="s">
        <v>10</v>
      </c>
      <c r="V5149" t="str">
        <f t="shared" si="305"/>
        <v>Remove</v>
      </c>
      <c r="W5149"/>
      <c r="X5149"/>
      <c r="Y5149"/>
      <c r="Z5149"/>
      <c r="AA5149"/>
      <c r="AC5149"/>
      <c r="AE5149"/>
    </row>
    <row r="5150" spans="1:31" hidden="1" x14ac:dyDescent="0.3">
      <c r="A5150" s="3">
        <v>3447361040</v>
      </c>
      <c r="B5150" s="3" t="s">
        <v>11796</v>
      </c>
      <c r="C5150" s="3" t="s">
        <v>11803</v>
      </c>
      <c r="D5150" s="3">
        <v>62.504808062158602</v>
      </c>
      <c r="E5150" s="3" t="s">
        <v>11804</v>
      </c>
      <c r="F5150" s="3" t="s">
        <v>41</v>
      </c>
      <c r="G5150" s="3" t="s">
        <v>144</v>
      </c>
      <c r="H5150" s="3" t="s">
        <v>49</v>
      </c>
      <c r="I5150" s="3" t="s">
        <v>11805</v>
      </c>
      <c r="J5150" s="3" t="s">
        <v>26</v>
      </c>
      <c r="K5150" s="3" t="s">
        <v>27</v>
      </c>
      <c r="L5150" s="3" t="s">
        <v>49</v>
      </c>
      <c r="M5150" s="3" t="s">
        <v>289</v>
      </c>
      <c r="O5150" s="3" t="s">
        <v>9</v>
      </c>
      <c r="P5150" s="3" t="s">
        <v>49</v>
      </c>
      <c r="Q5150" s="3" t="s">
        <v>10</v>
      </c>
      <c r="V5150" t="str">
        <f t="shared" si="305"/>
        <v>Remove</v>
      </c>
      <c r="W5150"/>
      <c r="X5150"/>
      <c r="Y5150"/>
      <c r="Z5150"/>
      <c r="AA5150"/>
      <c r="AC5150"/>
      <c r="AE5150"/>
    </row>
    <row r="5151" spans="1:31" hidden="1" x14ac:dyDescent="0.3">
      <c r="A5151" s="3">
        <v>3714755040</v>
      </c>
      <c r="B5151" s="3" t="s">
        <v>11806</v>
      </c>
      <c r="C5151" s="3" t="s">
        <v>11806</v>
      </c>
      <c r="D5151" s="3">
        <v>132</v>
      </c>
      <c r="E5151" s="3" t="s">
        <v>11807</v>
      </c>
      <c r="F5151" s="3" t="s">
        <v>23</v>
      </c>
      <c r="G5151" s="3" t="s">
        <v>126</v>
      </c>
      <c r="H5151" s="3" t="s">
        <v>127</v>
      </c>
      <c r="I5151" s="3" t="s">
        <v>11808</v>
      </c>
      <c r="J5151" s="3" t="s">
        <v>23</v>
      </c>
      <c r="K5151" s="3" t="s">
        <v>126</v>
      </c>
      <c r="L5151" s="3" t="s">
        <v>127</v>
      </c>
      <c r="M5151" s="3" t="s">
        <v>541</v>
      </c>
      <c r="O5151" s="3" t="s">
        <v>9</v>
      </c>
      <c r="P5151" s="3" t="s">
        <v>127</v>
      </c>
      <c r="Q5151" s="3" t="s">
        <v>10</v>
      </c>
      <c r="V5151" t="str">
        <f t="shared" si="305"/>
        <v>Remove</v>
      </c>
      <c r="W5151"/>
      <c r="X5151"/>
      <c r="Y5151"/>
      <c r="Z5151"/>
      <c r="AA5151"/>
      <c r="AC5151"/>
      <c r="AE5151"/>
    </row>
    <row r="5152" spans="1:31" hidden="1" x14ac:dyDescent="0.3">
      <c r="A5152" s="3">
        <v>3703625040</v>
      </c>
      <c r="B5152" s="3" t="s">
        <v>11806</v>
      </c>
      <c r="C5152" s="3" t="s">
        <v>11806</v>
      </c>
      <c r="D5152" s="3">
        <v>193.63319440355701</v>
      </c>
      <c r="E5152" s="3" t="s">
        <v>11809</v>
      </c>
      <c r="F5152" s="3" t="s">
        <v>41</v>
      </c>
      <c r="G5152" s="3" t="s">
        <v>144</v>
      </c>
      <c r="H5152" s="3" t="s">
        <v>4</v>
      </c>
      <c r="I5152" s="3" t="s">
        <v>11810</v>
      </c>
      <c r="J5152" s="3" t="s">
        <v>41</v>
      </c>
      <c r="K5152" s="3" t="s">
        <v>144</v>
      </c>
      <c r="L5152" s="3" t="s">
        <v>4</v>
      </c>
      <c r="M5152" s="3" t="s">
        <v>2805</v>
      </c>
      <c r="O5152" s="3" t="s">
        <v>9</v>
      </c>
      <c r="P5152" s="3" t="s">
        <v>4</v>
      </c>
      <c r="Q5152" s="3" t="s">
        <v>10</v>
      </c>
      <c r="V5152" t="str">
        <f t="shared" si="305"/>
        <v>Remove</v>
      </c>
      <c r="W5152"/>
      <c r="X5152"/>
      <c r="Y5152"/>
      <c r="Z5152"/>
      <c r="AA5152"/>
      <c r="AC5152"/>
      <c r="AE5152"/>
    </row>
    <row r="5153" spans="1:31" hidden="1" x14ac:dyDescent="0.3">
      <c r="A5153" s="3">
        <v>3703623040</v>
      </c>
      <c r="B5153" s="3" t="s">
        <v>11806</v>
      </c>
      <c r="C5153" s="3" t="s">
        <v>11806</v>
      </c>
      <c r="D5153" s="3">
        <v>437.31953331990502</v>
      </c>
      <c r="E5153" s="3" t="s">
        <v>11811</v>
      </c>
      <c r="F5153" s="3" t="s">
        <v>41</v>
      </c>
      <c r="G5153" s="3" t="s">
        <v>144</v>
      </c>
      <c r="H5153" s="3" t="s">
        <v>4</v>
      </c>
      <c r="I5153" s="3" t="s">
        <v>11810</v>
      </c>
      <c r="J5153" s="3" t="s">
        <v>41</v>
      </c>
      <c r="K5153" s="3" t="s">
        <v>144</v>
      </c>
      <c r="L5153" s="3" t="s">
        <v>4</v>
      </c>
      <c r="M5153" s="3" t="s">
        <v>2805</v>
      </c>
      <c r="O5153" s="3" t="s">
        <v>9</v>
      </c>
      <c r="P5153" s="3" t="s">
        <v>4</v>
      </c>
      <c r="Q5153" s="3" t="s">
        <v>10</v>
      </c>
      <c r="V5153" t="str">
        <f t="shared" si="305"/>
        <v>Remove</v>
      </c>
      <c r="W5153"/>
      <c r="X5153"/>
      <c r="Y5153"/>
      <c r="Z5153"/>
      <c r="AA5153"/>
      <c r="AC5153"/>
      <c r="AE5153"/>
    </row>
    <row r="5154" spans="1:31" ht="28.8" x14ac:dyDescent="0.3">
      <c r="A5154" s="3">
        <v>3995321040</v>
      </c>
      <c r="B5154" s="3" t="s">
        <v>11610</v>
      </c>
      <c r="C5154" s="3" t="s">
        <v>11610</v>
      </c>
      <c r="D5154" s="3">
        <v>388.910416666667</v>
      </c>
      <c r="E5154" s="3" t="s">
        <v>11812</v>
      </c>
      <c r="F5154" s="3" t="s">
        <v>83</v>
      </c>
      <c r="G5154" s="3" t="s">
        <v>159</v>
      </c>
      <c r="H5154" s="3" t="s">
        <v>16054</v>
      </c>
      <c r="I5154" s="3" t="s">
        <v>11813</v>
      </c>
      <c r="J5154" s="3" t="s">
        <v>83</v>
      </c>
      <c r="K5154" s="3" t="s">
        <v>159</v>
      </c>
      <c r="L5154" s="3" t="s">
        <v>107</v>
      </c>
      <c r="N5154" s="3" t="s">
        <v>288</v>
      </c>
      <c r="O5154" s="3" t="s">
        <v>9</v>
      </c>
      <c r="P5154" s="3" t="s">
        <v>107</v>
      </c>
      <c r="Q5154" s="3" t="s">
        <v>10</v>
      </c>
      <c r="R5154" s="2" t="s">
        <v>1628</v>
      </c>
      <c r="S5154" s="3">
        <v>15.8</v>
      </c>
      <c r="T5154" s="3">
        <v>21.69</v>
      </c>
      <c r="U5154" s="3">
        <v>15.14</v>
      </c>
      <c r="V5154" s="3" t="str">
        <f t="shared" si="305"/>
        <v>Keep</v>
      </c>
      <c r="W5154" s="2" t="str">
        <f>MID(B5154, 5, 11)</f>
        <v>Feb 27 2021</v>
      </c>
      <c r="X5154" s="3">
        <f t="shared" ref="X5154" si="310">VALUE(RIGHT(W5154,4))</f>
        <v>2021</v>
      </c>
      <c r="Y5154" s="2" t="str">
        <f>H5154&amp;X5154</f>
        <v>india2021</v>
      </c>
      <c r="Z5154" s="1" t="s">
        <v>16111</v>
      </c>
      <c r="AA5154" s="1">
        <f>IFERROR(VLOOKUP(Z5154, RISKSHEET!$A$2:$G$1000, 4, FALSE), "Missing")</f>
        <v>-0.108451806008816</v>
      </c>
      <c r="AB5154">
        <f>IFERROR(VLOOKUP(Z5154, RISKSHEET!$A$2:$G$1000, 5, FALSE), "Missing")</f>
        <v>-0.69107675552368197</v>
      </c>
      <c r="AC5154" s="1">
        <f>IFERROR(VLOOKUP(Z5154, RISKSHEET!$A$2:$G$1000, 6, FALSE), "Missing")</f>
        <v>0.249238416552544</v>
      </c>
      <c r="AD5154" t="str">
        <f>_xlfn.XLOOKUP(Z5154, CREDITRATING!I:I, CREDITRATING!E:E, "Missing")</f>
        <v>BBB-</v>
      </c>
      <c r="AE5154" s="1">
        <f>_xlfn.XLOOKUP(Z5154, CREDITRATING!I:I, CREDITRATING!F:F, "Missing")</f>
        <v>10</v>
      </c>
    </row>
    <row r="5155" spans="1:31" hidden="1" x14ac:dyDescent="0.3">
      <c r="A5155" s="3">
        <v>3705035040</v>
      </c>
      <c r="B5155" s="3" t="s">
        <v>11610</v>
      </c>
      <c r="C5155" s="3" t="s">
        <v>11648</v>
      </c>
      <c r="D5155" s="3">
        <v>357.65981770431</v>
      </c>
      <c r="E5155" s="3" t="s">
        <v>11814</v>
      </c>
      <c r="F5155" s="3" t="s">
        <v>83</v>
      </c>
      <c r="G5155" s="3" t="s">
        <v>84</v>
      </c>
      <c r="H5155" s="3" t="s">
        <v>4</v>
      </c>
      <c r="I5155" s="3" t="s">
        <v>11815</v>
      </c>
      <c r="J5155" s="3" t="s">
        <v>83</v>
      </c>
      <c r="K5155" s="3" t="s">
        <v>84</v>
      </c>
      <c r="L5155" s="3" t="s">
        <v>4</v>
      </c>
      <c r="N5155" s="3" t="s">
        <v>3776</v>
      </c>
      <c r="O5155" s="3" t="s">
        <v>9</v>
      </c>
      <c r="P5155" s="3" t="s">
        <v>4</v>
      </c>
      <c r="Q5155" s="3" t="s">
        <v>10</v>
      </c>
      <c r="V5155" t="str">
        <f t="shared" si="305"/>
        <v>Remove</v>
      </c>
      <c r="W5155"/>
      <c r="X5155"/>
      <c r="Y5155"/>
      <c r="Z5155"/>
      <c r="AA5155"/>
      <c r="AC5155"/>
      <c r="AE5155"/>
    </row>
    <row r="5156" spans="1:31" hidden="1" x14ac:dyDescent="0.3">
      <c r="A5156" s="3">
        <v>3891557040</v>
      </c>
      <c r="B5156" s="3" t="s">
        <v>9768</v>
      </c>
      <c r="C5156" s="3" t="s">
        <v>9768</v>
      </c>
      <c r="D5156" s="3">
        <v>61.795149080797202</v>
      </c>
      <c r="E5156" s="3" t="s">
        <v>11816</v>
      </c>
      <c r="F5156" s="3" t="s">
        <v>6</v>
      </c>
      <c r="G5156" s="3" t="s">
        <v>117</v>
      </c>
      <c r="H5156" s="3" t="s">
        <v>4</v>
      </c>
      <c r="I5156" s="3" t="s">
        <v>11817</v>
      </c>
      <c r="J5156" s="3" t="s">
        <v>6</v>
      </c>
      <c r="K5156" s="3" t="s">
        <v>7</v>
      </c>
      <c r="L5156" s="3" t="s">
        <v>4</v>
      </c>
      <c r="O5156" s="3" t="s">
        <v>9</v>
      </c>
      <c r="P5156" s="3" t="s">
        <v>4</v>
      </c>
      <c r="Q5156" s="3" t="s">
        <v>10</v>
      </c>
      <c r="V5156" t="str">
        <f t="shared" si="305"/>
        <v>Remove</v>
      </c>
      <c r="W5156"/>
      <c r="X5156"/>
      <c r="Y5156"/>
      <c r="Z5156"/>
      <c r="AA5156"/>
      <c r="AC5156"/>
      <c r="AE5156"/>
    </row>
    <row r="5157" spans="1:31" hidden="1" x14ac:dyDescent="0.3">
      <c r="A5157" s="3">
        <v>3709336040</v>
      </c>
      <c r="B5157" s="3" t="s">
        <v>10932</v>
      </c>
      <c r="C5157" s="3" t="s">
        <v>10932</v>
      </c>
      <c r="D5157" s="3">
        <v>319.04711262363099</v>
      </c>
      <c r="E5157" s="3" t="s">
        <v>11818</v>
      </c>
      <c r="F5157" s="3" t="s">
        <v>98</v>
      </c>
      <c r="G5157" s="3" t="s">
        <v>485</v>
      </c>
      <c r="H5157" s="3" t="s">
        <v>49</v>
      </c>
      <c r="I5157" s="3" t="s">
        <v>25</v>
      </c>
      <c r="J5157" s="3" t="s">
        <v>26</v>
      </c>
      <c r="K5157" s="3" t="s">
        <v>27</v>
      </c>
      <c r="L5157" s="3" t="s">
        <v>3037</v>
      </c>
      <c r="M5157" s="3" t="s">
        <v>325</v>
      </c>
      <c r="N5157" s="3" t="s">
        <v>2414</v>
      </c>
      <c r="O5157" s="3" t="s">
        <v>9</v>
      </c>
      <c r="P5157" s="3" t="s">
        <v>49</v>
      </c>
      <c r="Q5157" s="3" t="s">
        <v>10</v>
      </c>
      <c r="V5157" t="str">
        <f t="shared" si="305"/>
        <v>Remove</v>
      </c>
      <c r="W5157"/>
      <c r="X5157"/>
      <c r="Y5157"/>
      <c r="Z5157"/>
      <c r="AA5157"/>
      <c r="AC5157"/>
      <c r="AE5157"/>
    </row>
    <row r="5158" spans="1:31" hidden="1" x14ac:dyDescent="0.3">
      <c r="A5158" s="3">
        <v>3704705040</v>
      </c>
      <c r="B5158" s="3" t="s">
        <v>10932</v>
      </c>
      <c r="C5158" s="3" t="s">
        <v>10932</v>
      </c>
      <c r="D5158" s="3">
        <v>100.413160499938</v>
      </c>
      <c r="E5158" s="3" t="s">
        <v>11819</v>
      </c>
      <c r="F5158" s="3" t="s">
        <v>41</v>
      </c>
      <c r="G5158" s="3" t="s">
        <v>42</v>
      </c>
      <c r="H5158" s="3" t="s">
        <v>4</v>
      </c>
      <c r="I5158" s="3" t="s">
        <v>11820</v>
      </c>
      <c r="J5158" s="3" t="s">
        <v>41</v>
      </c>
      <c r="K5158" s="3" t="s">
        <v>42</v>
      </c>
      <c r="L5158" s="3" t="s">
        <v>4</v>
      </c>
      <c r="O5158" s="3" t="s">
        <v>9</v>
      </c>
      <c r="P5158" s="3" t="s">
        <v>4</v>
      </c>
      <c r="Q5158" s="3" t="s">
        <v>10</v>
      </c>
      <c r="V5158" t="str">
        <f t="shared" si="305"/>
        <v>Remove</v>
      </c>
      <c r="W5158"/>
      <c r="X5158"/>
      <c r="Y5158"/>
      <c r="Z5158"/>
      <c r="AA5158"/>
      <c r="AC5158"/>
      <c r="AE5158"/>
    </row>
    <row r="5159" spans="1:31" hidden="1" x14ac:dyDescent="0.3">
      <c r="A5159" s="3">
        <v>3706280040</v>
      </c>
      <c r="B5159" s="3" t="s">
        <v>11188</v>
      </c>
      <c r="C5159" s="3" t="s">
        <v>10398</v>
      </c>
      <c r="D5159" s="3">
        <v>497.996407351112</v>
      </c>
      <c r="E5159" s="3" t="s">
        <v>11821</v>
      </c>
      <c r="F5159" s="3" t="s">
        <v>6</v>
      </c>
      <c r="G5159" s="3" t="s">
        <v>34</v>
      </c>
      <c r="H5159" s="3" t="s">
        <v>107</v>
      </c>
      <c r="I5159" s="3" t="s">
        <v>678</v>
      </c>
      <c r="J5159" s="3" t="s">
        <v>6</v>
      </c>
      <c r="K5159" s="3" t="s">
        <v>34</v>
      </c>
      <c r="L5159" s="3" t="s">
        <v>107</v>
      </c>
      <c r="O5159" s="3" t="s">
        <v>9</v>
      </c>
      <c r="P5159" s="3" t="s">
        <v>107</v>
      </c>
      <c r="Q5159" s="3" t="s">
        <v>10</v>
      </c>
      <c r="R5159" s="2" t="s">
        <v>507</v>
      </c>
      <c r="V5159" t="str">
        <f t="shared" si="305"/>
        <v>Remove</v>
      </c>
      <c r="W5159"/>
      <c r="X5159"/>
      <c r="Y5159"/>
      <c r="Z5159"/>
      <c r="AA5159"/>
      <c r="AC5159"/>
      <c r="AE5159"/>
    </row>
    <row r="5160" spans="1:31" hidden="1" x14ac:dyDescent="0.3">
      <c r="A5160" s="3">
        <v>3705896040</v>
      </c>
      <c r="B5160" s="3" t="s">
        <v>11188</v>
      </c>
      <c r="C5160" s="3" t="s">
        <v>11188</v>
      </c>
      <c r="D5160" s="3">
        <v>694.18712627986304</v>
      </c>
      <c r="E5160" s="3" t="s">
        <v>11822</v>
      </c>
      <c r="F5160" s="3" t="s">
        <v>6</v>
      </c>
      <c r="G5160" s="3" t="s">
        <v>34</v>
      </c>
      <c r="H5160" s="3" t="s">
        <v>107</v>
      </c>
      <c r="I5160" s="3" t="s">
        <v>678</v>
      </c>
      <c r="J5160" s="3" t="s">
        <v>6</v>
      </c>
      <c r="K5160" s="3" t="s">
        <v>34</v>
      </c>
      <c r="L5160" s="3" t="s">
        <v>107</v>
      </c>
      <c r="N5160" s="3" t="s">
        <v>11823</v>
      </c>
      <c r="O5160" s="3" t="s">
        <v>9</v>
      </c>
      <c r="P5160" s="3" t="s">
        <v>107</v>
      </c>
      <c r="Q5160" s="3" t="s">
        <v>10</v>
      </c>
      <c r="V5160" t="str">
        <f t="shared" si="305"/>
        <v>Remove</v>
      </c>
      <c r="W5160"/>
      <c r="X5160"/>
      <c r="Y5160"/>
      <c r="Z5160"/>
      <c r="AA5160"/>
      <c r="AC5160"/>
      <c r="AE5160"/>
    </row>
    <row r="5161" spans="1:31" hidden="1" x14ac:dyDescent="0.3">
      <c r="A5161" s="3">
        <v>3705147040</v>
      </c>
      <c r="B5161" s="3" t="s">
        <v>11188</v>
      </c>
      <c r="C5161" s="3" t="s">
        <v>11188</v>
      </c>
      <c r="D5161" s="3">
        <v>115.060740008037</v>
      </c>
      <c r="E5161" s="3" t="s">
        <v>11824</v>
      </c>
      <c r="F5161" s="3" t="s">
        <v>13</v>
      </c>
      <c r="G5161" s="3" t="s">
        <v>155</v>
      </c>
      <c r="H5161" s="3" t="s">
        <v>4</v>
      </c>
      <c r="I5161" s="3" t="s">
        <v>11825</v>
      </c>
      <c r="J5161" s="3" t="s">
        <v>62</v>
      </c>
      <c r="K5161" s="3" t="s">
        <v>113</v>
      </c>
      <c r="L5161" s="3" t="s">
        <v>4</v>
      </c>
      <c r="O5161" s="3" t="s">
        <v>9</v>
      </c>
      <c r="P5161" s="3" t="s">
        <v>4</v>
      </c>
      <c r="Q5161" s="3" t="s">
        <v>10</v>
      </c>
      <c r="V5161" t="str">
        <f t="shared" si="305"/>
        <v>Remove</v>
      </c>
      <c r="W5161"/>
      <c r="X5161"/>
      <c r="Y5161"/>
      <c r="Z5161"/>
      <c r="AA5161"/>
      <c r="AC5161"/>
      <c r="AE5161"/>
    </row>
    <row r="5162" spans="1:31" hidden="1" x14ac:dyDescent="0.3">
      <c r="A5162" s="3">
        <v>3706185040</v>
      </c>
      <c r="B5162" s="3" t="s">
        <v>11826</v>
      </c>
      <c r="C5162" s="3" t="s">
        <v>11826</v>
      </c>
      <c r="D5162" s="3">
        <v>196.830305373019</v>
      </c>
      <c r="E5162" s="3" t="s">
        <v>11827</v>
      </c>
      <c r="F5162" s="3" t="s">
        <v>2</v>
      </c>
      <c r="G5162" s="3" t="s">
        <v>181</v>
      </c>
      <c r="H5162" s="3" t="s">
        <v>4</v>
      </c>
      <c r="I5162" s="3" t="s">
        <v>11828</v>
      </c>
      <c r="J5162" s="3" t="s">
        <v>2</v>
      </c>
      <c r="K5162" s="3" t="s">
        <v>181</v>
      </c>
      <c r="L5162" s="3" t="s">
        <v>4</v>
      </c>
      <c r="N5162" s="3" t="s">
        <v>8</v>
      </c>
      <c r="O5162" s="3" t="s">
        <v>9</v>
      </c>
      <c r="P5162" s="3" t="s">
        <v>4</v>
      </c>
      <c r="Q5162" s="3" t="s">
        <v>10</v>
      </c>
      <c r="V5162" t="str">
        <f t="shared" si="305"/>
        <v>Remove</v>
      </c>
      <c r="W5162"/>
      <c r="X5162"/>
      <c r="Y5162"/>
      <c r="Z5162"/>
      <c r="AA5162"/>
      <c r="AC5162"/>
      <c r="AE5162"/>
    </row>
    <row r="5163" spans="1:31" hidden="1" x14ac:dyDescent="0.3">
      <c r="A5163" s="3">
        <v>3705604040</v>
      </c>
      <c r="B5163" s="3" t="s">
        <v>11826</v>
      </c>
      <c r="C5163" s="3" t="s">
        <v>11829</v>
      </c>
      <c r="D5163" s="3">
        <v>86.982175403910901</v>
      </c>
      <c r="E5163" s="3" t="s">
        <v>11830</v>
      </c>
      <c r="F5163" s="3" t="s">
        <v>6</v>
      </c>
      <c r="G5163" s="3" t="s">
        <v>58</v>
      </c>
      <c r="H5163" s="3" t="s">
        <v>4</v>
      </c>
      <c r="I5163" s="3" t="s">
        <v>11831</v>
      </c>
      <c r="J5163" s="3" t="s">
        <v>83</v>
      </c>
      <c r="K5163" s="3" t="s">
        <v>121</v>
      </c>
      <c r="L5163" s="3" t="s">
        <v>4</v>
      </c>
      <c r="N5163" s="3" t="s">
        <v>931</v>
      </c>
      <c r="O5163" s="3" t="s">
        <v>9</v>
      </c>
      <c r="P5163" s="3" t="s">
        <v>4</v>
      </c>
      <c r="Q5163" s="3" t="s">
        <v>10</v>
      </c>
      <c r="V5163" t="str">
        <f t="shared" si="305"/>
        <v>Remove</v>
      </c>
      <c r="W5163"/>
      <c r="X5163"/>
      <c r="Y5163"/>
      <c r="Z5163"/>
      <c r="AA5163"/>
      <c r="AC5163"/>
      <c r="AE5163"/>
    </row>
    <row r="5164" spans="1:31" hidden="1" x14ac:dyDescent="0.3">
      <c r="A5164" s="3">
        <v>3792850040</v>
      </c>
      <c r="B5164" s="3" t="s">
        <v>8448</v>
      </c>
      <c r="C5164" s="3" t="s">
        <v>8448</v>
      </c>
      <c r="D5164" s="3">
        <v>101.35097536092999</v>
      </c>
      <c r="E5164" s="3" t="s">
        <v>11814</v>
      </c>
      <c r="F5164" s="3" t="s">
        <v>83</v>
      </c>
      <c r="G5164" s="3" t="s">
        <v>84</v>
      </c>
      <c r="H5164" s="3" t="s">
        <v>4</v>
      </c>
      <c r="I5164" s="3" t="s">
        <v>11832</v>
      </c>
      <c r="J5164" s="3" t="s">
        <v>83</v>
      </c>
      <c r="K5164" s="3" t="s">
        <v>159</v>
      </c>
      <c r="L5164" s="3" t="s">
        <v>4</v>
      </c>
      <c r="O5164" s="3" t="s">
        <v>9</v>
      </c>
      <c r="P5164" s="3" t="s">
        <v>4</v>
      </c>
      <c r="Q5164" s="3" t="s">
        <v>10</v>
      </c>
      <c r="V5164" t="str">
        <f t="shared" si="305"/>
        <v>Remove</v>
      </c>
      <c r="W5164"/>
      <c r="X5164"/>
      <c r="Y5164"/>
      <c r="Z5164"/>
      <c r="AA5164"/>
      <c r="AC5164"/>
      <c r="AE5164"/>
    </row>
    <row r="5165" spans="1:31" hidden="1" x14ac:dyDescent="0.3">
      <c r="A5165" s="3">
        <v>3710867040</v>
      </c>
      <c r="B5165" s="3" t="s">
        <v>8448</v>
      </c>
      <c r="C5165" s="3" t="s">
        <v>8448</v>
      </c>
      <c r="D5165" s="3">
        <v>874.51459447568504</v>
      </c>
      <c r="E5165" s="3" t="s">
        <v>11833</v>
      </c>
      <c r="F5165" s="3" t="s">
        <v>41</v>
      </c>
      <c r="G5165" s="3" t="s">
        <v>144</v>
      </c>
      <c r="H5165" s="3" t="s">
        <v>107</v>
      </c>
      <c r="I5165" s="3" t="s">
        <v>6603</v>
      </c>
      <c r="J5165" s="3" t="s">
        <v>41</v>
      </c>
      <c r="K5165" s="3" t="s">
        <v>144</v>
      </c>
      <c r="L5165" s="3" t="s">
        <v>107</v>
      </c>
      <c r="O5165" s="3" t="s">
        <v>9</v>
      </c>
      <c r="P5165" s="3" t="s">
        <v>107</v>
      </c>
      <c r="Q5165" s="3" t="s">
        <v>10</v>
      </c>
      <c r="V5165" t="str">
        <f t="shared" si="305"/>
        <v>Remove</v>
      </c>
      <c r="W5165"/>
      <c r="X5165"/>
      <c r="Y5165"/>
      <c r="Z5165"/>
      <c r="AA5165"/>
      <c r="AC5165"/>
      <c r="AE5165"/>
    </row>
    <row r="5166" spans="1:31" hidden="1" x14ac:dyDescent="0.3">
      <c r="A5166" s="3">
        <v>3708103040</v>
      </c>
      <c r="B5166" s="3" t="s">
        <v>8448</v>
      </c>
      <c r="C5166" s="3" t="s">
        <v>8448</v>
      </c>
      <c r="D5166" s="3">
        <v>90.911962132057496</v>
      </c>
      <c r="E5166" s="3" t="s">
        <v>11834</v>
      </c>
      <c r="F5166" s="3" t="s">
        <v>62</v>
      </c>
      <c r="G5166" s="3" t="s">
        <v>113</v>
      </c>
      <c r="H5166" s="3" t="s">
        <v>127</v>
      </c>
      <c r="I5166" s="3" t="s">
        <v>11835</v>
      </c>
      <c r="J5166" s="3" t="s">
        <v>26</v>
      </c>
      <c r="K5166" s="3" t="s">
        <v>27</v>
      </c>
      <c r="L5166" s="3" t="s">
        <v>127</v>
      </c>
      <c r="O5166" s="3" t="s">
        <v>9</v>
      </c>
      <c r="P5166" s="3" t="s">
        <v>127</v>
      </c>
      <c r="Q5166" s="3" t="s">
        <v>10</v>
      </c>
      <c r="V5166" t="str">
        <f t="shared" si="305"/>
        <v>Remove</v>
      </c>
      <c r="W5166"/>
      <c r="X5166"/>
      <c r="Y5166"/>
      <c r="Z5166"/>
      <c r="AA5166"/>
      <c r="AC5166"/>
      <c r="AE5166"/>
    </row>
    <row r="5167" spans="1:31" hidden="1" x14ac:dyDescent="0.3">
      <c r="A5167" s="3">
        <v>3717819040</v>
      </c>
      <c r="B5167" s="3" t="s">
        <v>11836</v>
      </c>
      <c r="C5167" s="3" t="s">
        <v>11837</v>
      </c>
      <c r="D5167" s="3">
        <v>432.02491967714099</v>
      </c>
      <c r="E5167" s="3" t="s">
        <v>11838</v>
      </c>
      <c r="F5167" s="3" t="s">
        <v>13</v>
      </c>
      <c r="G5167" s="3" t="s">
        <v>74</v>
      </c>
      <c r="H5167" s="3" t="s">
        <v>4</v>
      </c>
      <c r="I5167" s="3" t="s">
        <v>11839</v>
      </c>
      <c r="J5167" s="3" t="s">
        <v>13</v>
      </c>
      <c r="K5167" s="3" t="s">
        <v>74</v>
      </c>
      <c r="L5167" s="3" t="s">
        <v>4</v>
      </c>
      <c r="M5167" s="3" t="s">
        <v>486</v>
      </c>
      <c r="N5167" s="3" t="s">
        <v>329</v>
      </c>
      <c r="O5167" s="3" t="s">
        <v>9</v>
      </c>
      <c r="P5167" s="3" t="s">
        <v>4</v>
      </c>
      <c r="Q5167" s="3" t="s">
        <v>10</v>
      </c>
      <c r="V5167" t="str">
        <f t="shared" si="305"/>
        <v>Remove</v>
      </c>
      <c r="W5167"/>
      <c r="X5167"/>
      <c r="Y5167"/>
      <c r="Z5167"/>
      <c r="AA5167"/>
      <c r="AC5167"/>
      <c r="AE5167"/>
    </row>
    <row r="5168" spans="1:31" hidden="1" x14ac:dyDescent="0.3">
      <c r="A5168" s="3">
        <v>3679597040</v>
      </c>
      <c r="B5168" s="3" t="s">
        <v>11836</v>
      </c>
      <c r="C5168" s="3" t="s">
        <v>11836</v>
      </c>
      <c r="D5168" s="3">
        <v>161.66444085190099</v>
      </c>
      <c r="E5168" s="3" t="s">
        <v>11840</v>
      </c>
      <c r="F5168" s="3" t="s">
        <v>62</v>
      </c>
      <c r="G5168" s="3" t="s">
        <v>328</v>
      </c>
      <c r="H5168" s="3" t="s">
        <v>49</v>
      </c>
      <c r="I5168" s="3" t="s">
        <v>9394</v>
      </c>
      <c r="J5168" s="3" t="s">
        <v>62</v>
      </c>
      <c r="K5168" s="3" t="s">
        <v>328</v>
      </c>
      <c r="L5168" s="3" t="s">
        <v>49</v>
      </c>
      <c r="M5168" s="3" t="s">
        <v>545</v>
      </c>
      <c r="N5168" s="3" t="s">
        <v>4313</v>
      </c>
      <c r="O5168" s="3" t="s">
        <v>9</v>
      </c>
      <c r="P5168" s="3" t="s">
        <v>49</v>
      </c>
      <c r="Q5168" s="3" t="s">
        <v>10</v>
      </c>
      <c r="V5168" t="str">
        <f t="shared" si="305"/>
        <v>Remove</v>
      </c>
      <c r="W5168"/>
      <c r="X5168"/>
      <c r="Y5168"/>
      <c r="Z5168"/>
      <c r="AA5168"/>
      <c r="AC5168"/>
      <c r="AE5168"/>
    </row>
    <row r="5169" spans="1:31" hidden="1" x14ac:dyDescent="0.3">
      <c r="A5169" s="3">
        <v>3707739040</v>
      </c>
      <c r="B5169" s="3" t="s">
        <v>11841</v>
      </c>
      <c r="C5169" s="3" t="s">
        <v>11841</v>
      </c>
      <c r="D5169" s="3">
        <v>226.29310344827601</v>
      </c>
      <c r="E5169" s="3" t="s">
        <v>11842</v>
      </c>
      <c r="F5169" s="3" t="s">
        <v>26</v>
      </c>
      <c r="G5169" s="3" t="s">
        <v>27</v>
      </c>
      <c r="H5169" s="3" t="s">
        <v>4</v>
      </c>
      <c r="I5169" s="3" t="s">
        <v>25</v>
      </c>
      <c r="J5169" s="3" t="s">
        <v>26</v>
      </c>
      <c r="K5169" s="3" t="s">
        <v>27</v>
      </c>
      <c r="L5169" s="3" t="s">
        <v>4</v>
      </c>
      <c r="N5169" s="3" t="s">
        <v>8</v>
      </c>
      <c r="O5169" s="3" t="s">
        <v>9</v>
      </c>
      <c r="P5169" s="3" t="s">
        <v>4</v>
      </c>
      <c r="Q5169" s="3" t="s">
        <v>10</v>
      </c>
      <c r="V5169" t="str">
        <f t="shared" si="305"/>
        <v>Remove</v>
      </c>
      <c r="W5169"/>
      <c r="X5169"/>
      <c r="Y5169"/>
      <c r="Z5169"/>
      <c r="AA5169"/>
      <c r="AC5169"/>
      <c r="AE5169"/>
    </row>
    <row r="5170" spans="1:31" hidden="1" x14ac:dyDescent="0.3">
      <c r="A5170" s="3">
        <v>3708339040</v>
      </c>
      <c r="B5170" s="3" t="s">
        <v>11607</v>
      </c>
      <c r="C5170" s="3" t="s">
        <v>11607</v>
      </c>
      <c r="D5170" s="3">
        <v>1132.5122297319999</v>
      </c>
      <c r="E5170" s="3" t="s">
        <v>11843</v>
      </c>
      <c r="F5170" s="3" t="s">
        <v>83</v>
      </c>
      <c r="G5170" s="3" t="s">
        <v>159</v>
      </c>
      <c r="H5170" s="3" t="s">
        <v>127</v>
      </c>
      <c r="I5170" s="3" t="s">
        <v>11844</v>
      </c>
      <c r="J5170" s="3" t="s">
        <v>83</v>
      </c>
      <c r="K5170" s="3" t="s">
        <v>159</v>
      </c>
      <c r="L5170" s="3" t="s">
        <v>127</v>
      </c>
      <c r="M5170" s="3" t="s">
        <v>296</v>
      </c>
      <c r="N5170" s="3" t="s">
        <v>11845</v>
      </c>
      <c r="O5170" s="3" t="s">
        <v>9</v>
      </c>
      <c r="P5170" s="3" t="s">
        <v>127</v>
      </c>
      <c r="Q5170" s="3" t="s">
        <v>10</v>
      </c>
      <c r="R5170" s="2" t="s">
        <v>9547</v>
      </c>
      <c r="V5170" t="str">
        <f t="shared" si="305"/>
        <v>Remove</v>
      </c>
      <c r="W5170"/>
      <c r="X5170"/>
      <c r="Y5170"/>
      <c r="Z5170"/>
      <c r="AA5170"/>
      <c r="AC5170"/>
      <c r="AE5170"/>
    </row>
    <row r="5171" spans="1:31" hidden="1" x14ac:dyDescent="0.3">
      <c r="A5171" s="3">
        <v>3707750040</v>
      </c>
      <c r="B5171" s="3" t="s">
        <v>11607</v>
      </c>
      <c r="C5171" s="3" t="s">
        <v>11846</v>
      </c>
      <c r="D5171" s="3">
        <v>75.319418480695802</v>
      </c>
      <c r="E5171" s="3" t="s">
        <v>11847</v>
      </c>
      <c r="F5171" s="3" t="s">
        <v>6</v>
      </c>
      <c r="G5171" s="3" t="s">
        <v>117</v>
      </c>
      <c r="H5171" s="3" t="s">
        <v>4</v>
      </c>
      <c r="I5171" s="3" t="s">
        <v>11410</v>
      </c>
      <c r="J5171" s="3" t="s">
        <v>6</v>
      </c>
      <c r="K5171" s="3" t="s">
        <v>58</v>
      </c>
      <c r="L5171" s="3" t="s">
        <v>4</v>
      </c>
      <c r="O5171" s="3" t="s">
        <v>9</v>
      </c>
      <c r="P5171" s="3" t="s">
        <v>4</v>
      </c>
      <c r="Q5171" s="3" t="s">
        <v>10</v>
      </c>
      <c r="V5171" t="str">
        <f t="shared" si="305"/>
        <v>Remove</v>
      </c>
      <c r="W5171"/>
      <c r="X5171"/>
      <c r="Y5171"/>
      <c r="Z5171"/>
      <c r="AA5171"/>
      <c r="AC5171"/>
      <c r="AE5171"/>
    </row>
    <row r="5172" spans="1:31" hidden="1" x14ac:dyDescent="0.3">
      <c r="A5172" s="3">
        <v>3707649040</v>
      </c>
      <c r="B5172" s="3" t="s">
        <v>11607</v>
      </c>
      <c r="C5172" s="3" t="s">
        <v>11607</v>
      </c>
      <c r="D5172" s="3">
        <v>63.601532567049802</v>
      </c>
      <c r="E5172" s="3" t="s">
        <v>11848</v>
      </c>
      <c r="F5172" s="3" t="s">
        <v>6</v>
      </c>
      <c r="G5172" s="3" t="s">
        <v>58</v>
      </c>
      <c r="H5172" s="3" t="s">
        <v>4</v>
      </c>
      <c r="I5172" s="3" t="s">
        <v>11849</v>
      </c>
      <c r="J5172" s="3" t="s">
        <v>62</v>
      </c>
      <c r="K5172" s="3" t="s">
        <v>113</v>
      </c>
      <c r="L5172" s="3" t="s">
        <v>4</v>
      </c>
      <c r="O5172" s="3" t="s">
        <v>9</v>
      </c>
      <c r="P5172" s="3" t="s">
        <v>4</v>
      </c>
      <c r="Q5172" s="3" t="s">
        <v>10</v>
      </c>
      <c r="V5172" t="str">
        <f t="shared" si="305"/>
        <v>Remove</v>
      </c>
      <c r="W5172"/>
      <c r="X5172"/>
      <c r="Y5172"/>
      <c r="Z5172"/>
      <c r="AA5172"/>
      <c r="AC5172"/>
      <c r="AE5172"/>
    </row>
    <row r="5173" spans="1:31" hidden="1" x14ac:dyDescent="0.3">
      <c r="A5173" s="3">
        <v>3717421040</v>
      </c>
      <c r="B5173" s="3" t="s">
        <v>11850</v>
      </c>
      <c r="C5173" s="3" t="s">
        <v>11850</v>
      </c>
      <c r="D5173" s="3">
        <v>61.842069098205201</v>
      </c>
      <c r="E5173" s="3" t="s">
        <v>11851</v>
      </c>
      <c r="F5173" s="3" t="s">
        <v>2</v>
      </c>
      <c r="G5173" s="3" t="s">
        <v>3</v>
      </c>
      <c r="H5173" s="3" t="s">
        <v>107</v>
      </c>
      <c r="I5173" s="3" t="s">
        <v>11852</v>
      </c>
      <c r="J5173" s="3" t="s">
        <v>26</v>
      </c>
      <c r="K5173" s="3" t="s">
        <v>27</v>
      </c>
      <c r="L5173" s="3" t="s">
        <v>107</v>
      </c>
      <c r="M5173" s="3" t="s">
        <v>270</v>
      </c>
      <c r="O5173" s="3" t="s">
        <v>9</v>
      </c>
      <c r="P5173" s="3" t="s">
        <v>107</v>
      </c>
      <c r="Q5173" s="3" t="s">
        <v>10</v>
      </c>
      <c r="V5173" t="str">
        <f t="shared" si="305"/>
        <v>Remove</v>
      </c>
      <c r="W5173"/>
      <c r="X5173"/>
      <c r="Y5173"/>
      <c r="Z5173"/>
      <c r="AA5173"/>
      <c r="AC5173"/>
      <c r="AE5173"/>
    </row>
    <row r="5174" spans="1:31" hidden="1" x14ac:dyDescent="0.3">
      <c r="A5174" s="3">
        <v>3708659040</v>
      </c>
      <c r="B5174" s="3" t="s">
        <v>11850</v>
      </c>
      <c r="C5174" s="3" t="s">
        <v>11850</v>
      </c>
      <c r="D5174" s="3">
        <v>68.870099923135996</v>
      </c>
      <c r="E5174" s="3" t="s">
        <v>11853</v>
      </c>
      <c r="F5174" s="3" t="s">
        <v>62</v>
      </c>
      <c r="G5174" s="3" t="s">
        <v>210</v>
      </c>
      <c r="H5174" s="3" t="s">
        <v>4</v>
      </c>
      <c r="I5174" s="3" t="s">
        <v>1227</v>
      </c>
      <c r="J5174" s="3" t="s">
        <v>23</v>
      </c>
      <c r="K5174" s="3" t="s">
        <v>24</v>
      </c>
      <c r="L5174" s="3" t="s">
        <v>4</v>
      </c>
      <c r="O5174" s="3" t="s">
        <v>9</v>
      </c>
      <c r="P5174" s="3" t="s">
        <v>4</v>
      </c>
      <c r="Q5174" s="3" t="s">
        <v>10</v>
      </c>
      <c r="V5174" t="str">
        <f t="shared" si="305"/>
        <v>Remove</v>
      </c>
      <c r="W5174"/>
      <c r="X5174"/>
      <c r="Y5174"/>
      <c r="Z5174"/>
      <c r="AA5174"/>
      <c r="AC5174"/>
      <c r="AE5174"/>
    </row>
    <row r="5175" spans="1:31" hidden="1" x14ac:dyDescent="0.3">
      <c r="A5175" s="3">
        <v>3708994040</v>
      </c>
      <c r="B5175" s="3" t="s">
        <v>11854</v>
      </c>
      <c r="C5175" s="3" t="s">
        <v>11855</v>
      </c>
      <c r="D5175" s="3">
        <v>51.931993817619798</v>
      </c>
      <c r="E5175" s="3" t="s">
        <v>11856</v>
      </c>
      <c r="F5175" s="3" t="s">
        <v>41</v>
      </c>
      <c r="G5175" s="3" t="s">
        <v>144</v>
      </c>
      <c r="H5175" s="3" t="s">
        <v>4</v>
      </c>
      <c r="I5175" s="3" t="s">
        <v>11857</v>
      </c>
      <c r="J5175" s="3" t="s">
        <v>41</v>
      </c>
      <c r="K5175" s="3" t="s">
        <v>323</v>
      </c>
      <c r="L5175" s="3" t="s">
        <v>4</v>
      </c>
      <c r="O5175" s="3" t="s">
        <v>9</v>
      </c>
      <c r="P5175" s="3" t="s">
        <v>4</v>
      </c>
      <c r="Q5175" s="3" t="s">
        <v>10</v>
      </c>
      <c r="V5175" t="str">
        <f t="shared" si="305"/>
        <v>Remove</v>
      </c>
      <c r="W5175"/>
      <c r="X5175"/>
      <c r="Y5175"/>
      <c r="Z5175"/>
      <c r="AA5175"/>
      <c r="AC5175"/>
      <c r="AE5175"/>
    </row>
    <row r="5176" spans="1:31" hidden="1" x14ac:dyDescent="0.3">
      <c r="A5176" s="3">
        <v>3741475040</v>
      </c>
      <c r="B5176" s="3" t="s">
        <v>11858</v>
      </c>
      <c r="C5176" s="3" t="s">
        <v>11858</v>
      </c>
      <c r="D5176" s="3">
        <v>256.90722602106803</v>
      </c>
      <c r="E5176" s="3" t="s">
        <v>11859</v>
      </c>
      <c r="F5176" s="3" t="s">
        <v>6</v>
      </c>
      <c r="G5176" s="3" t="s">
        <v>117</v>
      </c>
      <c r="H5176" s="3" t="s">
        <v>4</v>
      </c>
      <c r="I5176" s="3" t="s">
        <v>11860</v>
      </c>
      <c r="J5176" s="3" t="s">
        <v>62</v>
      </c>
      <c r="K5176" s="3" t="s">
        <v>210</v>
      </c>
      <c r="L5176" s="3" t="s">
        <v>4</v>
      </c>
      <c r="O5176" s="3" t="s">
        <v>9</v>
      </c>
      <c r="P5176" s="3" t="s">
        <v>4</v>
      </c>
      <c r="Q5176" s="3" t="s">
        <v>10</v>
      </c>
      <c r="V5176" t="str">
        <f t="shared" si="305"/>
        <v>Remove</v>
      </c>
      <c r="W5176"/>
      <c r="X5176"/>
      <c r="Y5176"/>
      <c r="Z5176"/>
      <c r="AA5176"/>
      <c r="AC5176"/>
      <c r="AE5176"/>
    </row>
    <row r="5177" spans="1:31" hidden="1" x14ac:dyDescent="0.3">
      <c r="A5177" s="3">
        <v>3710202040</v>
      </c>
      <c r="B5177" s="3" t="s">
        <v>11858</v>
      </c>
      <c r="C5177" s="3" t="s">
        <v>11858</v>
      </c>
      <c r="D5177" s="3">
        <v>1241.8591757531001</v>
      </c>
      <c r="E5177" s="3" t="s">
        <v>11861</v>
      </c>
      <c r="F5177" s="3" t="s">
        <v>6</v>
      </c>
      <c r="G5177" s="3" t="s">
        <v>117</v>
      </c>
      <c r="H5177" s="3" t="s">
        <v>4</v>
      </c>
      <c r="I5177" s="3" t="s">
        <v>10418</v>
      </c>
      <c r="J5177" s="3" t="s">
        <v>6</v>
      </c>
      <c r="K5177" s="3" t="s">
        <v>117</v>
      </c>
      <c r="L5177" s="3" t="s">
        <v>4</v>
      </c>
      <c r="M5177" s="3" t="s">
        <v>11862</v>
      </c>
      <c r="N5177" s="3" t="s">
        <v>2547</v>
      </c>
      <c r="O5177" s="3" t="s">
        <v>9</v>
      </c>
      <c r="P5177" s="3" t="s">
        <v>4</v>
      </c>
      <c r="Q5177" s="3" t="s">
        <v>10</v>
      </c>
      <c r="V5177" t="str">
        <f t="shared" si="305"/>
        <v>Remove</v>
      </c>
      <c r="W5177"/>
      <c r="X5177"/>
      <c r="Y5177"/>
      <c r="Z5177"/>
      <c r="AA5177"/>
      <c r="AC5177"/>
      <c r="AE5177"/>
    </row>
    <row r="5178" spans="1:31" hidden="1" x14ac:dyDescent="0.3">
      <c r="A5178" s="3">
        <v>3653211040</v>
      </c>
      <c r="B5178" s="3" t="s">
        <v>11858</v>
      </c>
      <c r="C5178" s="3" t="s">
        <v>11619</v>
      </c>
      <c r="D5178" s="3">
        <v>1200</v>
      </c>
      <c r="E5178" s="3" t="s">
        <v>11863</v>
      </c>
      <c r="F5178" s="3" t="s">
        <v>191</v>
      </c>
      <c r="G5178" s="3" t="s">
        <v>192</v>
      </c>
      <c r="H5178" s="3" t="s">
        <v>107</v>
      </c>
      <c r="I5178" s="3" t="s">
        <v>11864</v>
      </c>
      <c r="J5178" s="3" t="s">
        <v>13</v>
      </c>
      <c r="K5178" s="3" t="s">
        <v>74</v>
      </c>
      <c r="L5178" s="3" t="s">
        <v>107</v>
      </c>
      <c r="M5178" s="3" t="s">
        <v>289</v>
      </c>
      <c r="N5178" s="3" t="s">
        <v>299</v>
      </c>
      <c r="O5178" s="3" t="s">
        <v>9</v>
      </c>
      <c r="P5178" s="3" t="s">
        <v>107</v>
      </c>
      <c r="Q5178" s="3" t="s">
        <v>10</v>
      </c>
      <c r="V5178" t="str">
        <f t="shared" si="305"/>
        <v>Remove</v>
      </c>
      <c r="W5178"/>
      <c r="X5178"/>
      <c r="Y5178"/>
      <c r="Z5178"/>
      <c r="AA5178"/>
      <c r="AC5178"/>
      <c r="AE5178"/>
    </row>
    <row r="5179" spans="1:31" hidden="1" x14ac:dyDescent="0.3">
      <c r="A5179" s="3">
        <v>3719524040</v>
      </c>
      <c r="B5179" s="3" t="s">
        <v>11865</v>
      </c>
      <c r="C5179" s="3" t="s">
        <v>11865</v>
      </c>
      <c r="D5179" s="3">
        <v>64.247000550357697</v>
      </c>
      <c r="E5179" s="3" t="s">
        <v>10559</v>
      </c>
      <c r="F5179" s="3" t="s">
        <v>18</v>
      </c>
      <c r="G5179" s="3" t="s">
        <v>955</v>
      </c>
      <c r="H5179" s="3" t="s">
        <v>107</v>
      </c>
      <c r="I5179" s="3" t="s">
        <v>3499</v>
      </c>
      <c r="J5179" s="3" t="s">
        <v>18</v>
      </c>
      <c r="K5179" s="3" t="s">
        <v>596</v>
      </c>
      <c r="L5179" s="3" t="s">
        <v>107</v>
      </c>
      <c r="M5179" s="3" t="s">
        <v>436</v>
      </c>
      <c r="O5179" s="3" t="s">
        <v>9</v>
      </c>
      <c r="P5179" s="3" t="s">
        <v>107</v>
      </c>
      <c r="Q5179" s="3" t="s">
        <v>10</v>
      </c>
      <c r="V5179" t="str">
        <f t="shared" si="305"/>
        <v>Remove</v>
      </c>
      <c r="W5179"/>
      <c r="X5179"/>
      <c r="Y5179"/>
      <c r="Z5179"/>
      <c r="AA5179"/>
      <c r="AC5179"/>
      <c r="AE5179"/>
    </row>
    <row r="5180" spans="1:31" hidden="1" x14ac:dyDescent="0.3">
      <c r="A5180" s="3">
        <v>3714156040</v>
      </c>
      <c r="B5180" s="3" t="s">
        <v>11865</v>
      </c>
      <c r="C5180" s="3" t="s">
        <v>11865</v>
      </c>
      <c r="D5180" s="3">
        <v>421.03461940271598</v>
      </c>
      <c r="E5180" s="3" t="s">
        <v>11866</v>
      </c>
      <c r="F5180" s="3" t="s">
        <v>26</v>
      </c>
      <c r="G5180" s="3" t="s">
        <v>27</v>
      </c>
      <c r="H5180" s="3" t="s">
        <v>49</v>
      </c>
      <c r="I5180" s="3" t="s">
        <v>11400</v>
      </c>
      <c r="J5180" s="3" t="s">
        <v>18</v>
      </c>
      <c r="K5180" s="3" t="s">
        <v>955</v>
      </c>
      <c r="L5180" s="3" t="s">
        <v>49</v>
      </c>
      <c r="M5180" s="3" t="s">
        <v>11867</v>
      </c>
      <c r="O5180" s="3" t="s">
        <v>9</v>
      </c>
      <c r="P5180" s="3" t="s">
        <v>49</v>
      </c>
      <c r="Q5180" s="3" t="s">
        <v>10</v>
      </c>
      <c r="V5180" t="str">
        <f t="shared" si="305"/>
        <v>Remove</v>
      </c>
      <c r="W5180"/>
      <c r="X5180"/>
      <c r="Y5180"/>
      <c r="Z5180"/>
      <c r="AA5180"/>
      <c r="AC5180"/>
      <c r="AE5180"/>
    </row>
    <row r="5181" spans="1:31" hidden="1" x14ac:dyDescent="0.3">
      <c r="A5181" s="3">
        <v>3712902040</v>
      </c>
      <c r="B5181" s="3" t="s">
        <v>11868</v>
      </c>
      <c r="C5181" s="3" t="s">
        <v>11869</v>
      </c>
      <c r="D5181" s="3">
        <v>249.69953198127899</v>
      </c>
      <c r="E5181" s="3" t="s">
        <v>11870</v>
      </c>
      <c r="F5181" s="3" t="s">
        <v>2</v>
      </c>
      <c r="G5181" s="3" t="s">
        <v>3</v>
      </c>
      <c r="H5181" s="3" t="s">
        <v>4</v>
      </c>
      <c r="I5181" s="3" t="s">
        <v>11871</v>
      </c>
      <c r="J5181" s="3" t="s">
        <v>83</v>
      </c>
      <c r="K5181" s="3" t="s">
        <v>159</v>
      </c>
      <c r="L5181" s="3" t="s">
        <v>4</v>
      </c>
      <c r="M5181" s="3" t="s">
        <v>687</v>
      </c>
      <c r="O5181" s="3" t="s">
        <v>9</v>
      </c>
      <c r="P5181" s="3" t="s">
        <v>4</v>
      </c>
      <c r="Q5181" s="3" t="s">
        <v>10</v>
      </c>
      <c r="V5181" t="str">
        <f t="shared" si="305"/>
        <v>Remove</v>
      </c>
      <c r="W5181"/>
      <c r="X5181"/>
      <c r="Y5181"/>
      <c r="Z5181"/>
      <c r="AA5181"/>
      <c r="AC5181"/>
      <c r="AE5181"/>
    </row>
    <row r="5182" spans="1:31" hidden="1" x14ac:dyDescent="0.3">
      <c r="A5182" s="3">
        <v>3712408040</v>
      </c>
      <c r="B5182" s="3" t="s">
        <v>11868</v>
      </c>
      <c r="C5182" s="3" t="s">
        <v>11868</v>
      </c>
      <c r="D5182" s="3">
        <v>70.773586066834895</v>
      </c>
      <c r="E5182" s="3" t="s">
        <v>11872</v>
      </c>
      <c r="F5182" s="3" t="s">
        <v>18</v>
      </c>
      <c r="G5182" s="3" t="s">
        <v>186</v>
      </c>
      <c r="H5182" s="3" t="s">
        <v>4</v>
      </c>
      <c r="I5182" s="3" t="s">
        <v>25</v>
      </c>
      <c r="J5182" s="3" t="s">
        <v>26</v>
      </c>
      <c r="K5182" s="3" t="s">
        <v>27</v>
      </c>
      <c r="L5182" s="3" t="s">
        <v>4</v>
      </c>
      <c r="O5182" s="3" t="s">
        <v>9</v>
      </c>
      <c r="P5182" s="3" t="s">
        <v>4</v>
      </c>
      <c r="Q5182" s="3" t="s">
        <v>10</v>
      </c>
      <c r="V5182" t="str">
        <f t="shared" si="305"/>
        <v>Remove</v>
      </c>
      <c r="W5182"/>
      <c r="X5182"/>
      <c r="Y5182"/>
      <c r="Z5182"/>
      <c r="AA5182"/>
      <c r="AC5182"/>
      <c r="AE5182"/>
    </row>
    <row r="5183" spans="1:31" hidden="1" x14ac:dyDescent="0.3">
      <c r="A5183" s="3">
        <v>3711959040</v>
      </c>
      <c r="B5183" s="3" t="s">
        <v>11868</v>
      </c>
      <c r="C5183" s="3" t="s">
        <v>11868</v>
      </c>
      <c r="D5183" s="3">
        <v>105.08492830327999</v>
      </c>
      <c r="E5183" s="3" t="s">
        <v>11873</v>
      </c>
      <c r="F5183" s="3" t="s">
        <v>41</v>
      </c>
      <c r="G5183" s="3" t="s">
        <v>144</v>
      </c>
      <c r="H5183" s="3" t="s">
        <v>4</v>
      </c>
      <c r="I5183" s="3" t="s">
        <v>11874</v>
      </c>
      <c r="J5183" s="3" t="s">
        <v>41</v>
      </c>
      <c r="K5183" s="3" t="s">
        <v>144</v>
      </c>
      <c r="L5183" s="3" t="s">
        <v>4</v>
      </c>
      <c r="O5183" s="3" t="s">
        <v>9</v>
      </c>
      <c r="P5183" s="3" t="s">
        <v>4</v>
      </c>
      <c r="Q5183" s="3" t="s">
        <v>10</v>
      </c>
      <c r="V5183" t="str">
        <f t="shared" si="305"/>
        <v>Remove</v>
      </c>
      <c r="W5183"/>
      <c r="X5183"/>
      <c r="Y5183"/>
      <c r="Z5183"/>
      <c r="AA5183"/>
      <c r="AC5183"/>
      <c r="AE5183"/>
    </row>
    <row r="5184" spans="1:31" hidden="1" x14ac:dyDescent="0.3">
      <c r="A5184" s="3">
        <v>3699423040</v>
      </c>
      <c r="B5184" s="3" t="s">
        <v>11868</v>
      </c>
      <c r="C5184" s="3" t="s">
        <v>11868</v>
      </c>
      <c r="D5184" s="3">
        <v>71.813650070773605</v>
      </c>
      <c r="E5184" s="3" t="s">
        <v>11875</v>
      </c>
      <c r="F5184" s="3" t="s">
        <v>41</v>
      </c>
      <c r="G5184" s="3" t="s">
        <v>323</v>
      </c>
      <c r="H5184" s="3" t="s">
        <v>4</v>
      </c>
      <c r="I5184" s="3" t="s">
        <v>11876</v>
      </c>
      <c r="J5184" s="3" t="s">
        <v>41</v>
      </c>
      <c r="K5184" s="3" t="s">
        <v>144</v>
      </c>
      <c r="L5184" s="3" t="s">
        <v>4</v>
      </c>
      <c r="O5184" s="3" t="s">
        <v>9</v>
      </c>
      <c r="P5184" s="3" t="s">
        <v>4</v>
      </c>
      <c r="Q5184" s="3" t="s">
        <v>10</v>
      </c>
      <c r="V5184" t="str">
        <f t="shared" si="305"/>
        <v>Remove</v>
      </c>
      <c r="W5184"/>
      <c r="X5184"/>
      <c r="Y5184"/>
      <c r="Z5184"/>
      <c r="AA5184"/>
      <c r="AC5184"/>
      <c r="AE5184"/>
    </row>
    <row r="5185" spans="1:31" hidden="1" x14ac:dyDescent="0.3">
      <c r="A5185" s="3">
        <v>3723704040</v>
      </c>
      <c r="B5185" s="3" t="s">
        <v>11877</v>
      </c>
      <c r="C5185" s="3" t="s">
        <v>11877</v>
      </c>
      <c r="D5185" s="3">
        <v>62.749965521996998</v>
      </c>
      <c r="E5185" s="3" t="s">
        <v>11878</v>
      </c>
      <c r="F5185" s="3" t="s">
        <v>2</v>
      </c>
      <c r="G5185" s="3" t="s">
        <v>208</v>
      </c>
      <c r="H5185" s="3" t="s">
        <v>107</v>
      </c>
      <c r="I5185" s="3" t="s">
        <v>11879</v>
      </c>
      <c r="J5185" s="3" t="s">
        <v>2</v>
      </c>
      <c r="K5185" s="3" t="s">
        <v>282</v>
      </c>
      <c r="L5185" s="3" t="s">
        <v>239</v>
      </c>
      <c r="M5185" s="3" t="s">
        <v>1533</v>
      </c>
      <c r="O5185" s="3" t="s">
        <v>9</v>
      </c>
      <c r="P5185" s="3" t="s">
        <v>107</v>
      </c>
      <c r="Q5185" s="3" t="s">
        <v>10</v>
      </c>
      <c r="V5185" t="str">
        <f t="shared" si="305"/>
        <v>Remove</v>
      </c>
      <c r="W5185"/>
      <c r="X5185"/>
      <c r="Y5185"/>
      <c r="Z5185"/>
      <c r="AA5185"/>
      <c r="AC5185"/>
      <c r="AE5185"/>
    </row>
    <row r="5186" spans="1:31" hidden="1" x14ac:dyDescent="0.3">
      <c r="A5186" s="3">
        <v>3721239040</v>
      </c>
      <c r="B5186" s="3" t="s">
        <v>11877</v>
      </c>
      <c r="C5186" s="3" t="s">
        <v>11877</v>
      </c>
      <c r="D5186" s="3">
        <v>306.34400172170001</v>
      </c>
      <c r="E5186" s="3" t="s">
        <v>11880</v>
      </c>
      <c r="F5186" s="3" t="s">
        <v>2</v>
      </c>
      <c r="G5186" s="3" t="s">
        <v>243</v>
      </c>
      <c r="H5186" s="3" t="s">
        <v>4</v>
      </c>
      <c r="I5186" s="3" t="s">
        <v>11881</v>
      </c>
      <c r="J5186" s="3" t="s">
        <v>2</v>
      </c>
      <c r="K5186" s="3" t="s">
        <v>3</v>
      </c>
      <c r="L5186" s="3" t="s">
        <v>28</v>
      </c>
      <c r="N5186" s="3" t="s">
        <v>11882</v>
      </c>
      <c r="O5186" s="3" t="s">
        <v>9</v>
      </c>
      <c r="P5186" s="3" t="s">
        <v>4</v>
      </c>
      <c r="Q5186" s="3" t="s">
        <v>10</v>
      </c>
      <c r="V5186" t="str">
        <f t="shared" si="305"/>
        <v>Remove</v>
      </c>
      <c r="W5186"/>
      <c r="X5186"/>
      <c r="Y5186"/>
      <c r="Z5186"/>
      <c r="AA5186"/>
      <c r="AC5186"/>
      <c r="AE5186"/>
    </row>
    <row r="5187" spans="1:31" hidden="1" x14ac:dyDescent="0.3">
      <c r="A5187" s="3">
        <v>3713605040</v>
      </c>
      <c r="B5187" s="3" t="s">
        <v>11877</v>
      </c>
      <c r="C5187" s="3" t="s">
        <v>11877</v>
      </c>
      <c r="D5187" s="3">
        <v>62.749965521996998</v>
      </c>
      <c r="E5187" s="3" t="s">
        <v>11883</v>
      </c>
      <c r="F5187" s="3" t="s">
        <v>6</v>
      </c>
      <c r="G5187" s="3" t="s">
        <v>58</v>
      </c>
      <c r="H5187" s="3" t="s">
        <v>107</v>
      </c>
      <c r="I5187" s="3" t="s">
        <v>11884</v>
      </c>
      <c r="J5187" s="3" t="s">
        <v>26</v>
      </c>
      <c r="K5187" s="3" t="s">
        <v>27</v>
      </c>
      <c r="L5187" s="3" t="s">
        <v>107</v>
      </c>
      <c r="O5187" s="3" t="s">
        <v>9</v>
      </c>
      <c r="P5187" s="3" t="s">
        <v>107</v>
      </c>
      <c r="Q5187" s="3" t="s">
        <v>10</v>
      </c>
      <c r="V5187" t="str">
        <f t="shared" ref="V5187:V5250" si="311">IF(ISNUMBER(S5187), "Keep", "Remove")</f>
        <v>Remove</v>
      </c>
      <c r="W5187"/>
      <c r="X5187"/>
      <c r="Y5187"/>
      <c r="Z5187"/>
      <c r="AA5187"/>
      <c r="AC5187"/>
      <c r="AE5187"/>
    </row>
    <row r="5188" spans="1:31" hidden="1" x14ac:dyDescent="0.3">
      <c r="A5188" s="3">
        <v>3712534040</v>
      </c>
      <c r="B5188" s="3" t="s">
        <v>11877</v>
      </c>
      <c r="C5188" s="3" t="s">
        <v>11877</v>
      </c>
      <c r="D5188" s="3">
        <v>57.415605976757099</v>
      </c>
      <c r="E5188" s="3" t="s">
        <v>11885</v>
      </c>
      <c r="F5188" s="3" t="s">
        <v>6</v>
      </c>
      <c r="G5188" s="3" t="s">
        <v>234</v>
      </c>
      <c r="H5188" s="3" t="s">
        <v>4</v>
      </c>
      <c r="I5188" s="3" t="s">
        <v>11886</v>
      </c>
      <c r="J5188" s="3" t="s">
        <v>26</v>
      </c>
      <c r="K5188" s="3" t="s">
        <v>72</v>
      </c>
      <c r="L5188" s="3" t="s">
        <v>4</v>
      </c>
      <c r="O5188" s="3" t="s">
        <v>9</v>
      </c>
      <c r="P5188" s="3" t="s">
        <v>4</v>
      </c>
      <c r="Q5188" s="3" t="s">
        <v>10</v>
      </c>
      <c r="V5188" t="str">
        <f t="shared" si="311"/>
        <v>Remove</v>
      </c>
      <c r="W5188"/>
      <c r="X5188"/>
      <c r="Y5188"/>
      <c r="Z5188"/>
      <c r="AA5188"/>
      <c r="AC5188"/>
      <c r="AE5188"/>
    </row>
    <row r="5189" spans="1:31" hidden="1" x14ac:dyDescent="0.3">
      <c r="A5189" s="3">
        <v>3709069040</v>
      </c>
      <c r="B5189" s="3" t="s">
        <v>11877</v>
      </c>
      <c r="C5189" s="3" t="s">
        <v>11877</v>
      </c>
      <c r="D5189" s="3">
        <v>59.177273565762803</v>
      </c>
      <c r="E5189" s="3" t="s">
        <v>11887</v>
      </c>
      <c r="F5189" s="3" t="s">
        <v>83</v>
      </c>
      <c r="G5189" s="3" t="s">
        <v>121</v>
      </c>
      <c r="H5189" s="3" t="s">
        <v>4</v>
      </c>
      <c r="I5189" s="3" t="s">
        <v>11888</v>
      </c>
      <c r="J5189" s="3" t="s">
        <v>83</v>
      </c>
      <c r="K5189" s="3" t="s">
        <v>84</v>
      </c>
      <c r="L5189" s="3" t="s">
        <v>4</v>
      </c>
      <c r="N5189" s="3" t="s">
        <v>2171</v>
      </c>
      <c r="O5189" s="3" t="s">
        <v>9</v>
      </c>
      <c r="P5189" s="3" t="s">
        <v>4</v>
      </c>
      <c r="Q5189" s="3" t="s">
        <v>10</v>
      </c>
      <c r="V5189" t="str">
        <f t="shared" si="311"/>
        <v>Remove</v>
      </c>
      <c r="W5189"/>
      <c r="X5189"/>
      <c r="Y5189"/>
      <c r="Z5189"/>
      <c r="AA5189"/>
      <c r="AC5189"/>
      <c r="AE5189"/>
    </row>
    <row r="5190" spans="1:31" hidden="1" x14ac:dyDescent="0.3">
      <c r="A5190" s="3">
        <v>3719518040</v>
      </c>
      <c r="B5190" s="3" t="s">
        <v>11829</v>
      </c>
      <c r="C5190" s="3" t="s">
        <v>11889</v>
      </c>
      <c r="D5190" s="3">
        <v>2105.58213937961</v>
      </c>
      <c r="E5190" s="3" t="s">
        <v>11890</v>
      </c>
      <c r="F5190" s="3" t="s">
        <v>83</v>
      </c>
      <c r="G5190" s="3" t="s">
        <v>121</v>
      </c>
      <c r="H5190" s="3" t="s">
        <v>4</v>
      </c>
      <c r="I5190" s="3" t="s">
        <v>8972</v>
      </c>
      <c r="J5190" s="3" t="s">
        <v>83</v>
      </c>
      <c r="K5190" s="3" t="s">
        <v>121</v>
      </c>
      <c r="L5190" s="3" t="s">
        <v>4</v>
      </c>
      <c r="N5190" s="3" t="s">
        <v>11891</v>
      </c>
      <c r="O5190" s="3" t="s">
        <v>9</v>
      </c>
      <c r="P5190" s="3" t="s">
        <v>4</v>
      </c>
      <c r="Q5190" s="3" t="s">
        <v>10</v>
      </c>
      <c r="V5190" t="str">
        <f t="shared" si="311"/>
        <v>Remove</v>
      </c>
      <c r="W5190"/>
      <c r="X5190"/>
      <c r="Y5190"/>
      <c r="Z5190"/>
      <c r="AA5190"/>
      <c r="AC5190"/>
      <c r="AE5190"/>
    </row>
    <row r="5191" spans="1:31" ht="28.8" x14ac:dyDescent="0.3">
      <c r="A5191" s="3">
        <v>3713540040</v>
      </c>
      <c r="B5191" s="3" t="s">
        <v>11829</v>
      </c>
      <c r="C5191" s="3" t="s">
        <v>11829</v>
      </c>
      <c r="D5191" s="3">
        <v>73.4169923995657</v>
      </c>
      <c r="E5191" s="3" t="s">
        <v>11892</v>
      </c>
      <c r="F5191" s="3" t="s">
        <v>83</v>
      </c>
      <c r="G5191" s="3" t="s">
        <v>159</v>
      </c>
      <c r="H5191" s="3" t="s">
        <v>127</v>
      </c>
      <c r="I5191" s="3" t="s">
        <v>11893</v>
      </c>
      <c r="J5191" s="3" t="s">
        <v>83</v>
      </c>
      <c r="K5191" s="3" t="s">
        <v>159</v>
      </c>
      <c r="L5191" s="3" t="s">
        <v>2503</v>
      </c>
      <c r="M5191" s="3" t="s">
        <v>11894</v>
      </c>
      <c r="N5191" s="3" t="s">
        <v>541</v>
      </c>
      <c r="O5191" s="3" t="s">
        <v>9</v>
      </c>
      <c r="P5191" s="3" t="s">
        <v>127</v>
      </c>
      <c r="Q5191" s="3" t="s">
        <v>10</v>
      </c>
      <c r="R5191" s="2" t="s">
        <v>388</v>
      </c>
      <c r="S5191" s="3">
        <v>18</v>
      </c>
      <c r="T5191" s="3">
        <v>19.61</v>
      </c>
      <c r="U5191" s="3">
        <v>23.9</v>
      </c>
      <c r="V5191" s="3" t="str">
        <f t="shared" si="311"/>
        <v>Keep</v>
      </c>
      <c r="W5191" s="2" t="str">
        <f>MID(B5191, 5, 11)</f>
        <v>Mar 18 2021</v>
      </c>
      <c r="X5191" s="3">
        <f t="shared" ref="X5191" si="312">VALUE(RIGHT(W5191,4))</f>
        <v>2021</v>
      </c>
      <c r="Y5191" s="2" t="str">
        <f>H5191&amp;X5191</f>
        <v>Russia2021</v>
      </c>
      <c r="Z5191" s="1" t="s">
        <v>16112</v>
      </c>
      <c r="AA5191" s="1">
        <f>IFERROR(VLOOKUP(Z5191, RISKSHEET!$A$2:$G$1000, 4, FALSE), "Missing")</f>
        <v>-0.88617932796478305</v>
      </c>
      <c r="AB5191">
        <f>IFERROR(VLOOKUP(Z5191, RISKSHEET!$A$2:$G$1000, 5, FALSE), "Missing")</f>
        <v>-0.70789831876754805</v>
      </c>
      <c r="AC5191" s="1">
        <f>IFERROR(VLOOKUP(Z5191, RISKSHEET!$A$2:$G$1000, 6, FALSE), "Missing")</f>
        <v>-0.210440874099731</v>
      </c>
      <c r="AD5191" t="str">
        <f>_xlfn.XLOOKUP(Z5191, CREDITRATING!I:I, CREDITRATING!E:E, "Missing")</f>
        <v>BBB-</v>
      </c>
      <c r="AE5191" s="1">
        <f>_xlfn.XLOOKUP(Z5191, CREDITRATING!I:I, CREDITRATING!F:F, "Missing")</f>
        <v>10</v>
      </c>
    </row>
    <row r="5192" spans="1:31" hidden="1" x14ac:dyDescent="0.3">
      <c r="A5192" s="3">
        <v>3715452040</v>
      </c>
      <c r="B5192" s="3" t="s">
        <v>11773</v>
      </c>
      <c r="C5192" s="3" t="s">
        <v>11773</v>
      </c>
      <c r="D5192" s="3">
        <v>50.999938512620297</v>
      </c>
      <c r="E5192" s="3" t="s">
        <v>11895</v>
      </c>
      <c r="F5192" s="3" t="s">
        <v>62</v>
      </c>
      <c r="G5192" s="3" t="s">
        <v>63</v>
      </c>
      <c r="H5192" s="3" t="s">
        <v>4</v>
      </c>
      <c r="I5192" s="3" t="s">
        <v>11896</v>
      </c>
      <c r="J5192" s="3" t="s">
        <v>62</v>
      </c>
      <c r="K5192" s="3" t="s">
        <v>210</v>
      </c>
      <c r="L5192" s="3" t="s">
        <v>4</v>
      </c>
      <c r="O5192" s="3" t="s">
        <v>9</v>
      </c>
      <c r="P5192" s="3" t="s">
        <v>4</v>
      </c>
      <c r="Q5192" s="3" t="s">
        <v>10</v>
      </c>
      <c r="V5192" t="str">
        <f t="shared" si="311"/>
        <v>Remove</v>
      </c>
      <c r="W5192"/>
      <c r="X5192"/>
      <c r="Y5192"/>
      <c r="Z5192"/>
      <c r="AA5192"/>
      <c r="AC5192"/>
      <c r="AE5192"/>
    </row>
    <row r="5193" spans="1:31" hidden="1" x14ac:dyDescent="0.3">
      <c r="A5193" s="3">
        <v>3714059040</v>
      </c>
      <c r="B5193" s="3" t="s">
        <v>11773</v>
      </c>
      <c r="C5193" s="3" t="s">
        <v>11773</v>
      </c>
      <c r="D5193" s="3">
        <v>107.09057091032101</v>
      </c>
      <c r="E5193" s="3" t="s">
        <v>11897</v>
      </c>
      <c r="F5193" s="3" t="s">
        <v>62</v>
      </c>
      <c r="G5193" s="3" t="s">
        <v>113</v>
      </c>
      <c r="H5193" s="3" t="s">
        <v>4</v>
      </c>
      <c r="I5193" s="3" t="s">
        <v>11898</v>
      </c>
      <c r="J5193" s="3" t="s">
        <v>2</v>
      </c>
      <c r="K5193" s="3" t="s">
        <v>3</v>
      </c>
      <c r="L5193" s="3" t="s">
        <v>4</v>
      </c>
      <c r="O5193" s="3" t="s">
        <v>9</v>
      </c>
      <c r="P5193" s="3" t="s">
        <v>4</v>
      </c>
      <c r="Q5193" s="3" t="s">
        <v>10</v>
      </c>
      <c r="V5193" t="str">
        <f t="shared" si="311"/>
        <v>Remove</v>
      </c>
      <c r="W5193"/>
      <c r="X5193"/>
      <c r="Y5193"/>
      <c r="Z5193"/>
      <c r="AA5193"/>
      <c r="AC5193"/>
      <c r="AE5193"/>
    </row>
    <row r="5194" spans="1:31" hidden="1" x14ac:dyDescent="0.3">
      <c r="A5194" s="3">
        <v>3674610040</v>
      </c>
      <c r="B5194" s="3" t="s">
        <v>11899</v>
      </c>
      <c r="C5194" s="3" t="s">
        <v>11899</v>
      </c>
      <c r="D5194" s="3">
        <v>147.01828799754099</v>
      </c>
      <c r="E5194" s="3" t="s">
        <v>11900</v>
      </c>
      <c r="F5194" s="3" t="s">
        <v>41</v>
      </c>
      <c r="G5194" s="3" t="s">
        <v>144</v>
      </c>
      <c r="H5194" s="3" t="s">
        <v>4</v>
      </c>
      <c r="I5194" s="3" t="s">
        <v>8759</v>
      </c>
      <c r="J5194" s="3" t="s">
        <v>41</v>
      </c>
      <c r="K5194" s="3" t="s">
        <v>144</v>
      </c>
      <c r="L5194" s="3" t="s">
        <v>4</v>
      </c>
      <c r="N5194" s="3" t="s">
        <v>8</v>
      </c>
      <c r="O5194" s="3" t="s">
        <v>9</v>
      </c>
      <c r="P5194" s="3" t="s">
        <v>4</v>
      </c>
      <c r="Q5194" s="3" t="s">
        <v>10</v>
      </c>
      <c r="V5194" t="str">
        <f t="shared" si="311"/>
        <v>Remove</v>
      </c>
      <c r="W5194"/>
      <c r="X5194"/>
      <c r="Y5194"/>
      <c r="Z5194"/>
      <c r="AA5194"/>
      <c r="AC5194"/>
      <c r="AE5194"/>
    </row>
    <row r="5195" spans="1:31" hidden="1" x14ac:dyDescent="0.3">
      <c r="A5195" s="3">
        <v>3715628040</v>
      </c>
      <c r="B5195" s="3" t="s">
        <v>11676</v>
      </c>
      <c r="C5195" s="3" t="s">
        <v>11676</v>
      </c>
      <c r="D5195" s="3">
        <v>546</v>
      </c>
      <c r="E5195" s="3" t="s">
        <v>4376</v>
      </c>
      <c r="F5195" s="3" t="s">
        <v>62</v>
      </c>
      <c r="G5195" s="3" t="s">
        <v>113</v>
      </c>
      <c r="H5195" s="3" t="s">
        <v>4</v>
      </c>
      <c r="I5195" s="3" t="s">
        <v>11901</v>
      </c>
      <c r="J5195" s="3" t="s">
        <v>26</v>
      </c>
      <c r="K5195" s="3" t="s">
        <v>27</v>
      </c>
      <c r="L5195" s="3" t="s">
        <v>4</v>
      </c>
      <c r="O5195" s="3" t="s">
        <v>9</v>
      </c>
      <c r="P5195" s="3" t="s">
        <v>4</v>
      </c>
      <c r="Q5195" s="3" t="s">
        <v>10</v>
      </c>
      <c r="R5195" s="2" t="s">
        <v>194</v>
      </c>
      <c r="V5195" t="str">
        <f t="shared" si="311"/>
        <v>Remove</v>
      </c>
      <c r="W5195"/>
      <c r="X5195"/>
      <c r="Y5195"/>
      <c r="Z5195"/>
      <c r="AA5195"/>
      <c r="AC5195"/>
      <c r="AE5195"/>
    </row>
    <row r="5196" spans="1:31" hidden="1" x14ac:dyDescent="0.3">
      <c r="A5196" s="3">
        <v>3720813040</v>
      </c>
      <c r="B5196" s="3" t="s">
        <v>10398</v>
      </c>
      <c r="C5196" s="3" t="s">
        <v>10398</v>
      </c>
      <c r="D5196" s="3">
        <v>543.08698324880902</v>
      </c>
      <c r="E5196" s="3" t="s">
        <v>11902</v>
      </c>
      <c r="F5196" s="3" t="s">
        <v>23</v>
      </c>
      <c r="G5196" s="3" t="s">
        <v>126</v>
      </c>
      <c r="H5196" s="3" t="s">
        <v>4</v>
      </c>
      <c r="I5196" s="3" t="s">
        <v>4645</v>
      </c>
      <c r="J5196" s="3" t="s">
        <v>23</v>
      </c>
      <c r="K5196" s="3" t="s">
        <v>126</v>
      </c>
      <c r="L5196" s="3" t="s">
        <v>4</v>
      </c>
      <c r="M5196" s="3" t="s">
        <v>436</v>
      </c>
      <c r="N5196" s="3" t="s">
        <v>11903</v>
      </c>
      <c r="O5196" s="3" t="s">
        <v>9</v>
      </c>
      <c r="P5196" s="3" t="s">
        <v>4</v>
      </c>
      <c r="Q5196" s="3" t="s">
        <v>10</v>
      </c>
      <c r="V5196" t="str">
        <f t="shared" si="311"/>
        <v>Remove</v>
      </c>
      <c r="W5196"/>
      <c r="X5196"/>
      <c r="Y5196"/>
      <c r="Z5196"/>
      <c r="AA5196"/>
      <c r="AC5196"/>
      <c r="AE5196"/>
    </row>
    <row r="5197" spans="1:31" hidden="1" x14ac:dyDescent="0.3">
      <c r="A5197" s="3">
        <v>3641125040</v>
      </c>
      <c r="B5197" s="3" t="s">
        <v>10398</v>
      </c>
      <c r="C5197" s="3" t="s">
        <v>10398</v>
      </c>
      <c r="D5197" s="3">
        <v>308.17879729874602</v>
      </c>
      <c r="E5197" s="3" t="s">
        <v>11904</v>
      </c>
      <c r="F5197" s="3" t="s">
        <v>26</v>
      </c>
      <c r="G5197" s="3" t="s">
        <v>72</v>
      </c>
      <c r="H5197" s="3" t="s">
        <v>127</v>
      </c>
      <c r="I5197" s="3" t="s">
        <v>11905</v>
      </c>
      <c r="J5197" s="3" t="s">
        <v>26</v>
      </c>
      <c r="K5197" s="3" t="s">
        <v>1053</v>
      </c>
      <c r="L5197" s="3" t="s">
        <v>127</v>
      </c>
      <c r="M5197" s="3" t="s">
        <v>541</v>
      </c>
      <c r="O5197" s="3" t="s">
        <v>9</v>
      </c>
      <c r="P5197" s="3" t="s">
        <v>127</v>
      </c>
      <c r="Q5197" s="3" t="s">
        <v>10</v>
      </c>
      <c r="V5197" t="str">
        <f t="shared" si="311"/>
        <v>Remove</v>
      </c>
      <c r="W5197"/>
      <c r="X5197"/>
      <c r="Y5197"/>
      <c r="Z5197"/>
      <c r="AA5197"/>
      <c r="AC5197"/>
      <c r="AE5197"/>
    </row>
    <row r="5198" spans="1:31" hidden="1" x14ac:dyDescent="0.3">
      <c r="A5198" s="3">
        <v>3719195040</v>
      </c>
      <c r="B5198" s="3" t="s">
        <v>11717</v>
      </c>
      <c r="C5198" s="3" t="s">
        <v>11717</v>
      </c>
      <c r="D5198" s="3">
        <v>92.269183548189105</v>
      </c>
      <c r="E5198" s="3" t="s">
        <v>11906</v>
      </c>
      <c r="F5198" s="3" t="s">
        <v>83</v>
      </c>
      <c r="G5198" s="3" t="s">
        <v>159</v>
      </c>
      <c r="H5198" s="3" t="s">
        <v>4</v>
      </c>
      <c r="I5198" s="3" t="s">
        <v>25</v>
      </c>
      <c r="J5198" s="3" t="s">
        <v>26</v>
      </c>
      <c r="K5198" s="3" t="s">
        <v>27</v>
      </c>
      <c r="L5198" s="3" t="s">
        <v>4</v>
      </c>
      <c r="O5198" s="3" t="s">
        <v>9</v>
      </c>
      <c r="P5198" s="3" t="s">
        <v>4</v>
      </c>
      <c r="Q5198" s="3" t="s">
        <v>10</v>
      </c>
      <c r="V5198" t="str">
        <f t="shared" si="311"/>
        <v>Remove</v>
      </c>
      <c r="W5198"/>
      <c r="X5198"/>
      <c r="Y5198"/>
      <c r="Z5198"/>
      <c r="AA5198"/>
      <c r="AC5198"/>
      <c r="AE5198"/>
    </row>
    <row r="5199" spans="1:31" hidden="1" x14ac:dyDescent="0.3">
      <c r="A5199" s="3">
        <v>3717959040</v>
      </c>
      <c r="B5199" s="3" t="s">
        <v>11717</v>
      </c>
      <c r="C5199" s="3" t="s">
        <v>11717</v>
      </c>
      <c r="D5199" s="3">
        <v>169</v>
      </c>
      <c r="E5199" s="3" t="s">
        <v>11907</v>
      </c>
      <c r="F5199" s="3" t="s">
        <v>18</v>
      </c>
      <c r="G5199" s="3" t="s">
        <v>186</v>
      </c>
      <c r="H5199" s="3" t="s">
        <v>4</v>
      </c>
      <c r="I5199" s="3" t="s">
        <v>11908</v>
      </c>
      <c r="J5199" s="3" t="s">
        <v>26</v>
      </c>
      <c r="K5199" s="3" t="s">
        <v>27</v>
      </c>
      <c r="L5199" s="3" t="s">
        <v>4</v>
      </c>
      <c r="O5199" s="3" t="s">
        <v>9</v>
      </c>
      <c r="P5199" s="3" t="s">
        <v>4</v>
      </c>
      <c r="Q5199" s="3" t="s">
        <v>10</v>
      </c>
      <c r="V5199" t="str">
        <f t="shared" si="311"/>
        <v>Remove</v>
      </c>
      <c r="W5199"/>
      <c r="X5199"/>
      <c r="Y5199"/>
      <c r="Z5199"/>
      <c r="AA5199"/>
      <c r="AC5199"/>
      <c r="AE5199"/>
    </row>
    <row r="5200" spans="1:31" hidden="1" x14ac:dyDescent="0.3">
      <c r="A5200" s="3">
        <v>3716801040</v>
      </c>
      <c r="B5200" s="3" t="s">
        <v>11717</v>
      </c>
      <c r="C5200" s="3" t="s">
        <v>11717</v>
      </c>
      <c r="D5200" s="3">
        <v>416.19879016191601</v>
      </c>
      <c r="E5200" s="3" t="s">
        <v>11909</v>
      </c>
      <c r="F5200" s="3" t="s">
        <v>83</v>
      </c>
      <c r="G5200" s="3" t="s">
        <v>84</v>
      </c>
      <c r="H5200" s="3" t="s">
        <v>49</v>
      </c>
      <c r="I5200" s="3" t="s">
        <v>11266</v>
      </c>
      <c r="J5200" s="3" t="s">
        <v>83</v>
      </c>
      <c r="K5200" s="3" t="s">
        <v>84</v>
      </c>
      <c r="L5200" s="3" t="s">
        <v>49</v>
      </c>
      <c r="M5200" s="3" t="s">
        <v>545</v>
      </c>
      <c r="N5200" s="3" t="s">
        <v>9874</v>
      </c>
      <c r="O5200" s="3" t="s">
        <v>9</v>
      </c>
      <c r="P5200" s="3" t="s">
        <v>49</v>
      </c>
      <c r="Q5200" s="3" t="s">
        <v>10</v>
      </c>
      <c r="V5200" t="str">
        <f t="shared" si="311"/>
        <v>Remove</v>
      </c>
      <c r="W5200"/>
      <c r="X5200"/>
      <c r="Y5200"/>
      <c r="Z5200"/>
      <c r="AA5200"/>
      <c r="AC5200"/>
      <c r="AE5200"/>
    </row>
    <row r="5201" spans="1:31" hidden="1" x14ac:dyDescent="0.3">
      <c r="A5201" s="3">
        <v>3716799040</v>
      </c>
      <c r="B5201" s="3" t="s">
        <v>11717</v>
      </c>
      <c r="C5201" s="3" t="s">
        <v>11717</v>
      </c>
      <c r="D5201" s="3">
        <v>61.474844934527901</v>
      </c>
      <c r="E5201" s="3" t="s">
        <v>11910</v>
      </c>
      <c r="F5201" s="3" t="s">
        <v>26</v>
      </c>
      <c r="G5201" s="3" t="s">
        <v>27</v>
      </c>
      <c r="H5201" s="3" t="s">
        <v>107</v>
      </c>
      <c r="I5201" s="3" t="s">
        <v>11911</v>
      </c>
      <c r="J5201" s="3" t="s">
        <v>41</v>
      </c>
      <c r="K5201" s="3" t="s">
        <v>144</v>
      </c>
      <c r="L5201" s="3" t="s">
        <v>107</v>
      </c>
      <c r="M5201" s="3" t="s">
        <v>10009</v>
      </c>
      <c r="O5201" s="3" t="s">
        <v>9</v>
      </c>
      <c r="P5201" s="3" t="s">
        <v>107</v>
      </c>
      <c r="Q5201" s="3" t="s">
        <v>10</v>
      </c>
      <c r="V5201" t="str">
        <f t="shared" si="311"/>
        <v>Remove</v>
      </c>
      <c r="W5201"/>
      <c r="X5201"/>
      <c r="Y5201"/>
      <c r="Z5201"/>
      <c r="AA5201"/>
      <c r="AC5201"/>
      <c r="AE5201"/>
    </row>
    <row r="5202" spans="1:31" hidden="1" x14ac:dyDescent="0.3">
      <c r="A5202" s="3">
        <v>3716445040</v>
      </c>
      <c r="B5202" s="3" t="s">
        <v>11717</v>
      </c>
      <c r="C5202" s="3" t="s">
        <v>11717</v>
      </c>
      <c r="D5202" s="3">
        <v>1270.72264280798</v>
      </c>
      <c r="E5202" s="3" t="s">
        <v>11912</v>
      </c>
      <c r="F5202" s="3" t="s">
        <v>191</v>
      </c>
      <c r="G5202" s="3" t="s">
        <v>536</v>
      </c>
      <c r="H5202" s="3" t="s">
        <v>49</v>
      </c>
      <c r="I5202" s="3" t="s">
        <v>11913</v>
      </c>
      <c r="J5202" s="3" t="s">
        <v>23</v>
      </c>
      <c r="K5202" s="3" t="s">
        <v>24</v>
      </c>
      <c r="L5202" s="3" t="s">
        <v>49</v>
      </c>
      <c r="M5202" s="3" t="s">
        <v>168</v>
      </c>
      <c r="N5202" s="3" t="s">
        <v>299</v>
      </c>
      <c r="O5202" s="3" t="s">
        <v>9</v>
      </c>
      <c r="P5202" s="3" t="s">
        <v>49</v>
      </c>
      <c r="Q5202" s="3" t="s">
        <v>10</v>
      </c>
      <c r="V5202" t="str">
        <f t="shared" si="311"/>
        <v>Remove</v>
      </c>
      <c r="W5202"/>
      <c r="X5202"/>
      <c r="Y5202"/>
      <c r="Z5202"/>
      <c r="AA5202"/>
      <c r="AC5202"/>
      <c r="AE5202"/>
    </row>
    <row r="5203" spans="1:31" hidden="1" x14ac:dyDescent="0.3">
      <c r="A5203" s="3">
        <v>3662686040</v>
      </c>
      <c r="B5203" s="3" t="s">
        <v>11717</v>
      </c>
      <c r="C5203" s="3" t="s">
        <v>11717</v>
      </c>
      <c r="D5203" s="3">
        <v>63.389719998551101</v>
      </c>
      <c r="E5203" s="3" t="s">
        <v>11914</v>
      </c>
      <c r="F5203" s="3" t="s">
        <v>18</v>
      </c>
      <c r="G5203" s="3" t="s">
        <v>186</v>
      </c>
      <c r="H5203" s="3" t="s">
        <v>49</v>
      </c>
      <c r="I5203" s="3" t="s">
        <v>11915</v>
      </c>
      <c r="J5203" s="3" t="s">
        <v>18</v>
      </c>
      <c r="K5203" s="3" t="s">
        <v>186</v>
      </c>
      <c r="L5203" s="3" t="s">
        <v>49</v>
      </c>
      <c r="N5203" s="3" t="s">
        <v>1583</v>
      </c>
      <c r="O5203" s="3" t="s">
        <v>9</v>
      </c>
      <c r="P5203" s="3" t="s">
        <v>49</v>
      </c>
      <c r="Q5203" s="3" t="s">
        <v>10</v>
      </c>
      <c r="V5203" t="str">
        <f t="shared" si="311"/>
        <v>Remove</v>
      </c>
      <c r="W5203"/>
      <c r="X5203"/>
      <c r="Y5203"/>
      <c r="Z5203"/>
      <c r="AA5203"/>
      <c r="AC5203"/>
      <c r="AE5203"/>
    </row>
    <row r="5204" spans="1:31" hidden="1" x14ac:dyDescent="0.3">
      <c r="A5204" s="3">
        <v>3794141040</v>
      </c>
      <c r="B5204" s="3" t="s">
        <v>11916</v>
      </c>
      <c r="C5204" s="3" t="s">
        <v>11916</v>
      </c>
      <c r="D5204" s="3">
        <v>109.311899957194</v>
      </c>
      <c r="E5204" s="3" t="s">
        <v>11917</v>
      </c>
      <c r="F5204" s="3" t="s">
        <v>83</v>
      </c>
      <c r="G5204" s="3" t="s">
        <v>84</v>
      </c>
      <c r="H5204" s="3" t="s">
        <v>4</v>
      </c>
      <c r="I5204" s="3" t="s">
        <v>1222</v>
      </c>
      <c r="J5204" s="3" t="s">
        <v>41</v>
      </c>
      <c r="K5204" s="3" t="s">
        <v>223</v>
      </c>
      <c r="L5204" s="3" t="s">
        <v>4</v>
      </c>
      <c r="O5204" s="3" t="s">
        <v>9</v>
      </c>
      <c r="P5204" s="3" t="s">
        <v>4</v>
      </c>
      <c r="Q5204" s="3" t="s">
        <v>10</v>
      </c>
      <c r="V5204" t="str">
        <f t="shared" si="311"/>
        <v>Remove</v>
      </c>
      <c r="W5204"/>
      <c r="X5204"/>
      <c r="Y5204"/>
      <c r="Z5204"/>
      <c r="AA5204"/>
      <c r="AC5204"/>
      <c r="AE5204"/>
    </row>
    <row r="5205" spans="1:31" hidden="1" x14ac:dyDescent="0.3">
      <c r="A5205" s="3">
        <v>3719676040</v>
      </c>
      <c r="B5205" s="3" t="s">
        <v>11916</v>
      </c>
      <c r="C5205" s="3" t="s">
        <v>11746</v>
      </c>
      <c r="D5205" s="3">
        <v>54.580881948644603</v>
      </c>
      <c r="E5205" s="3" t="s">
        <v>11918</v>
      </c>
      <c r="F5205" s="3" t="s">
        <v>41</v>
      </c>
      <c r="G5205" s="3" t="s">
        <v>223</v>
      </c>
      <c r="H5205" s="3" t="s">
        <v>107</v>
      </c>
      <c r="I5205" s="3" t="s">
        <v>6569</v>
      </c>
      <c r="J5205" s="3" t="s">
        <v>41</v>
      </c>
      <c r="K5205" s="3" t="s">
        <v>459</v>
      </c>
      <c r="L5205" s="3" t="s">
        <v>107</v>
      </c>
      <c r="M5205" s="3" t="s">
        <v>679</v>
      </c>
      <c r="O5205" s="3" t="s">
        <v>9</v>
      </c>
      <c r="P5205" s="3" t="s">
        <v>107</v>
      </c>
      <c r="Q5205" s="3" t="s">
        <v>10</v>
      </c>
      <c r="V5205" t="str">
        <f t="shared" si="311"/>
        <v>Remove</v>
      </c>
      <c r="W5205"/>
      <c r="X5205"/>
      <c r="Y5205"/>
      <c r="Z5205"/>
      <c r="AA5205"/>
      <c r="AC5205"/>
      <c r="AE5205"/>
    </row>
    <row r="5206" spans="1:31" ht="28.8" x14ac:dyDescent="0.3">
      <c r="A5206" s="3">
        <v>3719129040</v>
      </c>
      <c r="B5206" s="3" t="s">
        <v>11919</v>
      </c>
      <c r="C5206" s="3" t="s">
        <v>11919</v>
      </c>
      <c r="D5206" s="3">
        <v>223.255813953488</v>
      </c>
      <c r="E5206" s="3" t="s">
        <v>11920</v>
      </c>
      <c r="F5206" s="3" t="s">
        <v>62</v>
      </c>
      <c r="G5206" s="3" t="s">
        <v>210</v>
      </c>
      <c r="H5206" s="3" t="s">
        <v>16004</v>
      </c>
      <c r="I5206" s="3" t="s">
        <v>25</v>
      </c>
      <c r="J5206" s="3" t="s">
        <v>26</v>
      </c>
      <c r="K5206" s="3" t="s">
        <v>27</v>
      </c>
      <c r="L5206" s="3" t="s">
        <v>4</v>
      </c>
      <c r="O5206" s="3" t="s">
        <v>9</v>
      </c>
      <c r="P5206" s="3" t="s">
        <v>4</v>
      </c>
      <c r="Q5206" s="3" t="s">
        <v>10</v>
      </c>
      <c r="R5206" s="2" t="s">
        <v>321</v>
      </c>
      <c r="S5206" s="3">
        <v>-20.94</v>
      </c>
      <c r="T5206" s="3">
        <v>-20.14</v>
      </c>
      <c r="U5206" s="3">
        <v>-26.51</v>
      </c>
      <c r="V5206" s="3" t="str">
        <f t="shared" si="311"/>
        <v>Keep</v>
      </c>
      <c r="W5206" s="2" t="str">
        <f>MID(B5206, 5, 11)</f>
        <v>Mar 29 2021</v>
      </c>
      <c r="X5206" s="3">
        <f t="shared" ref="X5206" si="313">VALUE(RIGHT(W5206,4))</f>
        <v>2021</v>
      </c>
      <c r="Y5206" s="2" t="str">
        <f>H5206&amp;X5206</f>
        <v>china2021</v>
      </c>
      <c r="Z5206" s="1" t="s">
        <v>16110</v>
      </c>
      <c r="AA5206" s="1">
        <f>IFERROR(VLOOKUP(Z5206, RISKSHEET!$A$2:$G$1000, 4, FALSE), "Missing")</f>
        <v>1.02688856422901E-2</v>
      </c>
      <c r="AB5206">
        <f>IFERROR(VLOOKUP(Z5206, RISKSHEET!$A$2:$G$1000, 5, FALSE), "Missing")</f>
        <v>-0.516462862491608</v>
      </c>
      <c r="AC5206" s="1">
        <f>IFERROR(VLOOKUP(Z5206, RISKSHEET!$A$2:$G$1000, 6, FALSE), "Missing")</f>
        <v>0.80791163444518999</v>
      </c>
      <c r="AD5206" t="str">
        <f>_xlfn.XLOOKUP(Z5206, CREDITRATING!I:I, CREDITRATING!E:E, "Missing")</f>
        <v>A+</v>
      </c>
      <c r="AE5206" s="1">
        <f>_xlfn.XLOOKUP(Z5206, CREDITRATING!I:I, CREDITRATING!F:F, "Missing")</f>
        <v>5</v>
      </c>
    </row>
    <row r="5207" spans="1:31" hidden="1" x14ac:dyDescent="0.3">
      <c r="A5207" s="3">
        <v>3719588040</v>
      </c>
      <c r="B5207" s="3" t="s">
        <v>11746</v>
      </c>
      <c r="C5207" s="3" t="s">
        <v>11746</v>
      </c>
      <c r="D5207" s="3">
        <v>109.625749870581</v>
      </c>
      <c r="E5207" s="3" t="s">
        <v>11921</v>
      </c>
      <c r="F5207" s="3" t="s">
        <v>13</v>
      </c>
      <c r="G5207" s="3" t="s">
        <v>155</v>
      </c>
      <c r="H5207" s="3" t="s">
        <v>4</v>
      </c>
      <c r="I5207" s="3" t="s">
        <v>11748</v>
      </c>
      <c r="J5207" s="3" t="s">
        <v>13</v>
      </c>
      <c r="K5207" s="3" t="s">
        <v>65</v>
      </c>
      <c r="L5207" s="3" t="s">
        <v>4</v>
      </c>
      <c r="O5207" s="3" t="s">
        <v>9</v>
      </c>
      <c r="P5207" s="3" t="s">
        <v>4</v>
      </c>
      <c r="Q5207" s="3" t="s">
        <v>10</v>
      </c>
      <c r="V5207" t="str">
        <f t="shared" si="311"/>
        <v>Remove</v>
      </c>
      <c r="W5207"/>
      <c r="X5207"/>
      <c r="Y5207"/>
      <c r="Z5207"/>
      <c r="AA5207"/>
      <c r="AC5207"/>
      <c r="AE5207"/>
    </row>
    <row r="5208" spans="1:31" hidden="1" x14ac:dyDescent="0.3">
      <c r="A5208" s="3">
        <v>3720984040</v>
      </c>
      <c r="B5208" s="3" t="s">
        <v>11889</v>
      </c>
      <c r="C5208" s="3" t="s">
        <v>11889</v>
      </c>
      <c r="D5208" s="3">
        <v>2389.0681112666598</v>
      </c>
      <c r="E5208" s="3" t="s">
        <v>11922</v>
      </c>
      <c r="F5208" s="3" t="s">
        <v>13</v>
      </c>
      <c r="G5208" s="3" t="s">
        <v>96</v>
      </c>
      <c r="H5208" s="3" t="s">
        <v>4</v>
      </c>
      <c r="I5208" s="3" t="s">
        <v>11923</v>
      </c>
      <c r="J5208" s="3" t="s">
        <v>13</v>
      </c>
      <c r="K5208" s="3" t="s">
        <v>74</v>
      </c>
      <c r="L5208" s="3" t="s">
        <v>4</v>
      </c>
      <c r="O5208" s="3" t="s">
        <v>9</v>
      </c>
      <c r="P5208" s="3" t="s">
        <v>4</v>
      </c>
      <c r="Q5208" s="3" t="s">
        <v>10</v>
      </c>
      <c r="V5208" t="str">
        <f t="shared" si="311"/>
        <v>Remove</v>
      </c>
      <c r="W5208"/>
      <c r="X5208"/>
      <c r="Y5208"/>
      <c r="Z5208"/>
      <c r="AA5208"/>
      <c r="AC5208"/>
      <c r="AE5208"/>
    </row>
    <row r="5209" spans="1:31" hidden="1" x14ac:dyDescent="0.3">
      <c r="A5209" s="3">
        <v>3720960040</v>
      </c>
      <c r="B5209" s="3" t="s">
        <v>11889</v>
      </c>
      <c r="C5209" s="3" t="s">
        <v>11889</v>
      </c>
      <c r="D5209" s="3">
        <v>105.528322440087</v>
      </c>
      <c r="E5209" s="3" t="s">
        <v>11924</v>
      </c>
      <c r="F5209" s="3" t="s">
        <v>18</v>
      </c>
      <c r="G5209" s="3" t="s">
        <v>186</v>
      </c>
      <c r="H5209" s="3" t="s">
        <v>107</v>
      </c>
      <c r="I5209" s="3" t="s">
        <v>11925</v>
      </c>
      <c r="J5209" s="3" t="s">
        <v>18</v>
      </c>
      <c r="K5209" s="3" t="s">
        <v>186</v>
      </c>
      <c r="L5209" s="3" t="s">
        <v>211</v>
      </c>
      <c r="M5209" s="3" t="s">
        <v>11926</v>
      </c>
      <c r="N5209" s="3" t="s">
        <v>1535</v>
      </c>
      <c r="O5209" s="3" t="s">
        <v>9</v>
      </c>
      <c r="P5209" s="3" t="s">
        <v>107</v>
      </c>
      <c r="Q5209" s="3" t="s">
        <v>10</v>
      </c>
      <c r="V5209" t="str">
        <f t="shared" si="311"/>
        <v>Remove</v>
      </c>
      <c r="W5209"/>
      <c r="X5209"/>
      <c r="Y5209"/>
      <c r="Z5209"/>
      <c r="AA5209"/>
      <c r="AC5209"/>
      <c r="AE5209"/>
    </row>
    <row r="5210" spans="1:31" hidden="1" x14ac:dyDescent="0.3">
      <c r="A5210" s="3">
        <v>3720898040</v>
      </c>
      <c r="B5210" s="3" t="s">
        <v>11889</v>
      </c>
      <c r="C5210" s="3" t="s">
        <v>11889</v>
      </c>
      <c r="D5210" s="3">
        <v>143.278501430397</v>
      </c>
      <c r="E5210" s="3" t="s">
        <v>11927</v>
      </c>
      <c r="F5210" s="3" t="s">
        <v>26</v>
      </c>
      <c r="G5210" s="3" t="s">
        <v>27</v>
      </c>
      <c r="H5210" s="3" t="s">
        <v>4</v>
      </c>
      <c r="I5210" s="3" t="s">
        <v>11928</v>
      </c>
      <c r="J5210" s="3" t="s">
        <v>83</v>
      </c>
      <c r="K5210" s="3" t="s">
        <v>159</v>
      </c>
      <c r="L5210" s="3" t="s">
        <v>4</v>
      </c>
      <c r="O5210" s="3" t="s">
        <v>9</v>
      </c>
      <c r="P5210" s="3" t="s">
        <v>4</v>
      </c>
      <c r="Q5210" s="3" t="s">
        <v>10</v>
      </c>
      <c r="V5210" t="str">
        <f t="shared" si="311"/>
        <v>Remove</v>
      </c>
      <c r="W5210"/>
      <c r="X5210"/>
      <c r="Y5210"/>
      <c r="Z5210"/>
      <c r="AA5210"/>
      <c r="AC5210"/>
      <c r="AE5210"/>
    </row>
    <row r="5211" spans="1:31" hidden="1" x14ac:dyDescent="0.3">
      <c r="A5211" s="3">
        <v>3759444040</v>
      </c>
      <c r="B5211" s="3" t="s">
        <v>11929</v>
      </c>
      <c r="C5211" s="3" t="s">
        <v>11929</v>
      </c>
      <c r="D5211" s="3">
        <v>116.015149650656</v>
      </c>
      <c r="E5211" s="3" t="s">
        <v>11930</v>
      </c>
      <c r="F5211" s="3" t="s">
        <v>83</v>
      </c>
      <c r="G5211" s="3" t="s">
        <v>159</v>
      </c>
      <c r="H5211" s="3" t="s">
        <v>107</v>
      </c>
      <c r="I5211" s="3" t="s">
        <v>1083</v>
      </c>
      <c r="J5211" s="3" t="s">
        <v>83</v>
      </c>
      <c r="K5211" s="3" t="s">
        <v>159</v>
      </c>
      <c r="L5211" s="3" t="s">
        <v>107</v>
      </c>
      <c r="O5211" s="3" t="s">
        <v>9</v>
      </c>
      <c r="P5211" s="3" t="s">
        <v>107</v>
      </c>
      <c r="Q5211" s="3" t="s">
        <v>10</v>
      </c>
      <c r="V5211" t="str">
        <f t="shared" si="311"/>
        <v>Remove</v>
      </c>
      <c r="W5211"/>
      <c r="X5211"/>
      <c r="Y5211"/>
      <c r="Z5211"/>
      <c r="AA5211"/>
      <c r="AC5211"/>
      <c r="AE5211"/>
    </row>
    <row r="5212" spans="1:31" hidden="1" x14ac:dyDescent="0.3">
      <c r="A5212" s="3">
        <v>3747215040</v>
      </c>
      <c r="B5212" s="3" t="s">
        <v>11929</v>
      </c>
      <c r="C5212" s="3" t="s">
        <v>11929</v>
      </c>
      <c r="D5212" s="3">
        <v>164.075638869519</v>
      </c>
      <c r="E5212" s="3" t="s">
        <v>11931</v>
      </c>
      <c r="F5212" s="3" t="s">
        <v>2</v>
      </c>
      <c r="G5212" s="3" t="s">
        <v>208</v>
      </c>
      <c r="H5212" s="3" t="s">
        <v>107</v>
      </c>
      <c r="I5212" s="3" t="s">
        <v>10507</v>
      </c>
      <c r="J5212" s="3" t="s">
        <v>26</v>
      </c>
      <c r="K5212" s="3" t="s">
        <v>175</v>
      </c>
      <c r="L5212" s="3" t="s">
        <v>107</v>
      </c>
      <c r="M5212" s="3" t="s">
        <v>4959</v>
      </c>
      <c r="O5212" s="3" t="s">
        <v>9</v>
      </c>
      <c r="P5212" s="3" t="s">
        <v>107</v>
      </c>
      <c r="Q5212" s="3" t="s">
        <v>10</v>
      </c>
      <c r="V5212" t="str">
        <f t="shared" si="311"/>
        <v>Remove</v>
      </c>
      <c r="W5212"/>
      <c r="X5212"/>
      <c r="Y5212"/>
      <c r="Z5212"/>
      <c r="AA5212"/>
      <c r="AC5212"/>
      <c r="AE5212"/>
    </row>
    <row r="5213" spans="1:31" hidden="1" x14ac:dyDescent="0.3">
      <c r="A5213" s="3">
        <v>3722661040</v>
      </c>
      <c r="B5213" s="3" t="s">
        <v>11929</v>
      </c>
      <c r="C5213" s="3" t="s">
        <v>11929</v>
      </c>
      <c r="D5213" s="3">
        <v>100.567782899356</v>
      </c>
      <c r="E5213" s="3" t="s">
        <v>11932</v>
      </c>
      <c r="F5213" s="3" t="s">
        <v>41</v>
      </c>
      <c r="G5213" s="3" t="s">
        <v>323</v>
      </c>
      <c r="H5213" s="3" t="s">
        <v>4</v>
      </c>
      <c r="I5213" s="3" t="s">
        <v>11933</v>
      </c>
      <c r="J5213" s="3" t="s">
        <v>26</v>
      </c>
      <c r="K5213" s="3" t="s">
        <v>27</v>
      </c>
      <c r="L5213" s="3" t="s">
        <v>4</v>
      </c>
      <c r="O5213" s="3" t="s">
        <v>9</v>
      </c>
      <c r="P5213" s="3" t="s">
        <v>4</v>
      </c>
      <c r="Q5213" s="3" t="s">
        <v>10</v>
      </c>
      <c r="V5213" t="str">
        <f t="shared" si="311"/>
        <v>Remove</v>
      </c>
      <c r="W5213"/>
      <c r="X5213"/>
      <c r="Y5213"/>
      <c r="Z5213"/>
      <c r="AA5213"/>
      <c r="AC5213"/>
      <c r="AE5213"/>
    </row>
    <row r="5214" spans="1:31" hidden="1" x14ac:dyDescent="0.3">
      <c r="A5214" s="3">
        <v>3721870040</v>
      </c>
      <c r="B5214" s="3" t="s">
        <v>11929</v>
      </c>
      <c r="C5214" s="3" t="s">
        <v>11929</v>
      </c>
      <c r="D5214" s="3">
        <v>255.34937405664601</v>
      </c>
      <c r="E5214" s="3" t="s">
        <v>11934</v>
      </c>
      <c r="F5214" s="3" t="s">
        <v>90</v>
      </c>
      <c r="G5214" s="3" t="s">
        <v>106</v>
      </c>
      <c r="H5214" s="3" t="s">
        <v>49</v>
      </c>
      <c r="I5214" s="3" t="s">
        <v>11935</v>
      </c>
      <c r="J5214" s="3" t="s">
        <v>90</v>
      </c>
      <c r="K5214" s="3" t="s">
        <v>91</v>
      </c>
      <c r="L5214" s="3" t="s">
        <v>211</v>
      </c>
      <c r="O5214" s="3" t="s">
        <v>9</v>
      </c>
      <c r="P5214" s="3" t="s">
        <v>49</v>
      </c>
      <c r="Q5214" s="3" t="s">
        <v>10</v>
      </c>
      <c r="V5214" t="str">
        <f t="shared" si="311"/>
        <v>Remove</v>
      </c>
      <c r="W5214"/>
      <c r="X5214"/>
      <c r="Y5214"/>
      <c r="Z5214"/>
      <c r="AA5214"/>
      <c r="AC5214"/>
      <c r="AE5214"/>
    </row>
    <row r="5215" spans="1:31" hidden="1" x14ac:dyDescent="0.3">
      <c r="A5215" s="3">
        <v>3721354040</v>
      </c>
      <c r="B5215" s="3" t="s">
        <v>11929</v>
      </c>
      <c r="C5215" s="3" t="s">
        <v>11929</v>
      </c>
      <c r="D5215" s="3">
        <v>141.574223877408</v>
      </c>
      <c r="E5215" s="3" t="s">
        <v>11936</v>
      </c>
      <c r="F5215" s="3" t="s">
        <v>41</v>
      </c>
      <c r="G5215" s="3" t="s">
        <v>144</v>
      </c>
      <c r="H5215" s="3" t="s">
        <v>4</v>
      </c>
      <c r="I5215" s="3" t="s">
        <v>11933</v>
      </c>
      <c r="J5215" s="3" t="s">
        <v>26</v>
      </c>
      <c r="K5215" s="3" t="s">
        <v>27</v>
      </c>
      <c r="L5215" s="3" t="s">
        <v>4</v>
      </c>
      <c r="O5215" s="3" t="s">
        <v>9</v>
      </c>
      <c r="P5215" s="3" t="s">
        <v>4</v>
      </c>
      <c r="Q5215" s="3" t="s">
        <v>10</v>
      </c>
      <c r="V5215" t="str">
        <f t="shared" si="311"/>
        <v>Remove</v>
      </c>
      <c r="W5215"/>
      <c r="X5215"/>
      <c r="Y5215"/>
      <c r="Z5215"/>
      <c r="AA5215"/>
      <c r="AC5215"/>
      <c r="AE5215"/>
    </row>
    <row r="5216" spans="1:31" hidden="1" x14ac:dyDescent="0.3">
      <c r="A5216" s="3">
        <v>3721978040</v>
      </c>
      <c r="B5216" s="3" t="s">
        <v>11937</v>
      </c>
      <c r="C5216" s="3" t="s">
        <v>11937</v>
      </c>
      <c r="D5216" s="3">
        <v>61.559914474295802</v>
      </c>
      <c r="E5216" s="3" t="s">
        <v>11938</v>
      </c>
      <c r="F5216" s="3" t="s">
        <v>18</v>
      </c>
      <c r="G5216" s="3" t="s">
        <v>955</v>
      </c>
      <c r="H5216" s="3" t="s">
        <v>4</v>
      </c>
      <c r="I5216" s="3" t="s">
        <v>11939</v>
      </c>
      <c r="J5216" s="3" t="s">
        <v>26</v>
      </c>
      <c r="K5216" s="3" t="s">
        <v>72</v>
      </c>
      <c r="L5216" s="3" t="s">
        <v>4</v>
      </c>
      <c r="O5216" s="3" t="s">
        <v>9</v>
      </c>
      <c r="P5216" s="3" t="s">
        <v>4</v>
      </c>
      <c r="Q5216" s="3" t="s">
        <v>10</v>
      </c>
      <c r="V5216" t="str">
        <f t="shared" si="311"/>
        <v>Remove</v>
      </c>
      <c r="W5216"/>
      <c r="X5216"/>
      <c r="Y5216"/>
      <c r="Z5216"/>
      <c r="AA5216"/>
      <c r="AC5216"/>
      <c r="AE5216"/>
    </row>
    <row r="5217" spans="1:31" hidden="1" x14ac:dyDescent="0.3">
      <c r="A5217" s="3">
        <v>3753786040</v>
      </c>
      <c r="B5217" s="3" t="s">
        <v>11940</v>
      </c>
      <c r="C5217" s="3" t="s">
        <v>11940</v>
      </c>
      <c r="D5217" s="3">
        <v>73.122529644268795</v>
      </c>
      <c r="E5217" s="3" t="s">
        <v>11941</v>
      </c>
      <c r="F5217" s="3" t="s">
        <v>41</v>
      </c>
      <c r="G5217" s="3" t="s">
        <v>144</v>
      </c>
      <c r="H5217" s="3" t="s">
        <v>107</v>
      </c>
      <c r="I5217" s="3" t="s">
        <v>11942</v>
      </c>
      <c r="J5217" s="3" t="s">
        <v>41</v>
      </c>
      <c r="K5217" s="3" t="s">
        <v>144</v>
      </c>
      <c r="L5217" s="3" t="s">
        <v>107</v>
      </c>
      <c r="M5217" s="3" t="s">
        <v>288</v>
      </c>
      <c r="O5217" s="3" t="s">
        <v>9</v>
      </c>
      <c r="P5217" s="3" t="s">
        <v>107</v>
      </c>
      <c r="Q5217" s="3" t="s">
        <v>10</v>
      </c>
      <c r="V5217" t="str">
        <f t="shared" si="311"/>
        <v>Remove</v>
      </c>
      <c r="W5217"/>
      <c r="X5217"/>
      <c r="Y5217"/>
      <c r="Z5217"/>
      <c r="AA5217"/>
      <c r="AC5217"/>
      <c r="AE5217"/>
    </row>
    <row r="5218" spans="1:31" hidden="1" x14ac:dyDescent="0.3">
      <c r="A5218" s="3">
        <v>3722102040</v>
      </c>
      <c r="B5218" s="3" t="s">
        <v>11940</v>
      </c>
      <c r="C5218" s="3" t="s">
        <v>11940</v>
      </c>
      <c r="D5218" s="3">
        <v>99.777594979130498</v>
      </c>
      <c r="E5218" s="3" t="s">
        <v>11943</v>
      </c>
      <c r="F5218" s="3" t="s">
        <v>2</v>
      </c>
      <c r="G5218" s="3" t="s">
        <v>181</v>
      </c>
      <c r="H5218" s="3" t="s">
        <v>4</v>
      </c>
      <c r="I5218" s="3" t="s">
        <v>11944</v>
      </c>
      <c r="J5218" s="3" t="s">
        <v>26</v>
      </c>
      <c r="K5218" s="3" t="s">
        <v>27</v>
      </c>
      <c r="L5218" s="3" t="s">
        <v>4</v>
      </c>
      <c r="O5218" s="3" t="s">
        <v>9</v>
      </c>
      <c r="P5218" s="3" t="s">
        <v>4</v>
      </c>
      <c r="Q5218" s="3" t="s">
        <v>10</v>
      </c>
      <c r="V5218" t="str">
        <f t="shared" si="311"/>
        <v>Remove</v>
      </c>
      <c r="W5218"/>
      <c r="X5218"/>
      <c r="Y5218"/>
      <c r="Z5218"/>
      <c r="AA5218"/>
      <c r="AC5218"/>
      <c r="AE5218"/>
    </row>
    <row r="5219" spans="1:31" hidden="1" x14ac:dyDescent="0.3">
      <c r="A5219" s="3">
        <v>3690258040</v>
      </c>
      <c r="B5219" s="3" t="s">
        <v>11940</v>
      </c>
      <c r="C5219" s="3" t="s">
        <v>11940</v>
      </c>
      <c r="D5219" s="3">
        <v>999.99998637045098</v>
      </c>
      <c r="E5219" s="3" t="s">
        <v>11945</v>
      </c>
      <c r="F5219" s="3" t="s">
        <v>62</v>
      </c>
      <c r="G5219" s="3" t="s">
        <v>328</v>
      </c>
      <c r="H5219" s="3" t="s">
        <v>107</v>
      </c>
      <c r="I5219" s="3" t="s">
        <v>10980</v>
      </c>
      <c r="J5219" s="3" t="s">
        <v>62</v>
      </c>
      <c r="K5219" s="3" t="s">
        <v>113</v>
      </c>
      <c r="L5219" s="3" t="s">
        <v>107</v>
      </c>
      <c r="M5219" s="3" t="s">
        <v>11946</v>
      </c>
      <c r="N5219" s="3" t="s">
        <v>436</v>
      </c>
      <c r="O5219" s="3" t="s">
        <v>9</v>
      </c>
      <c r="P5219" s="3" t="s">
        <v>107</v>
      </c>
      <c r="Q5219" s="3" t="s">
        <v>10</v>
      </c>
      <c r="R5219" s="2" t="s">
        <v>109</v>
      </c>
      <c r="V5219" t="str">
        <f t="shared" si="311"/>
        <v>Remove</v>
      </c>
      <c r="W5219"/>
      <c r="X5219"/>
      <c r="Y5219"/>
      <c r="Z5219"/>
      <c r="AA5219"/>
      <c r="AC5219"/>
      <c r="AE5219"/>
    </row>
    <row r="5220" spans="1:31" hidden="1" x14ac:dyDescent="0.3">
      <c r="A5220" s="3">
        <v>3722472040</v>
      </c>
      <c r="B5220" s="3" t="s">
        <v>11947</v>
      </c>
      <c r="C5220" s="3" t="s">
        <v>11947</v>
      </c>
      <c r="D5220" s="3">
        <v>54.058129969838198</v>
      </c>
      <c r="E5220" s="3" t="s">
        <v>11948</v>
      </c>
      <c r="F5220" s="3" t="s">
        <v>6</v>
      </c>
      <c r="G5220" s="3" t="s">
        <v>7</v>
      </c>
      <c r="H5220" s="3" t="s">
        <v>4</v>
      </c>
      <c r="I5220" s="3" t="s">
        <v>11056</v>
      </c>
      <c r="J5220" s="3" t="s">
        <v>6</v>
      </c>
      <c r="K5220" s="3" t="s">
        <v>7</v>
      </c>
      <c r="L5220" s="3" t="s">
        <v>4</v>
      </c>
      <c r="O5220" s="3" t="s">
        <v>9</v>
      </c>
      <c r="P5220" s="3" t="s">
        <v>4</v>
      </c>
      <c r="Q5220" s="3" t="s">
        <v>10</v>
      </c>
      <c r="V5220" t="str">
        <f t="shared" si="311"/>
        <v>Remove</v>
      </c>
      <c r="W5220"/>
      <c r="X5220"/>
      <c r="Y5220"/>
      <c r="Z5220"/>
      <c r="AA5220"/>
      <c r="AC5220"/>
      <c r="AE5220"/>
    </row>
    <row r="5221" spans="1:31" hidden="1" x14ac:dyDescent="0.3">
      <c r="A5221" s="3">
        <v>3722461040</v>
      </c>
      <c r="B5221" s="3" t="s">
        <v>11947</v>
      </c>
      <c r="C5221" s="3" t="s">
        <v>11947</v>
      </c>
      <c r="D5221" s="3">
        <v>50.891905066569201</v>
      </c>
      <c r="E5221" s="3" t="s">
        <v>11949</v>
      </c>
      <c r="F5221" s="3" t="s">
        <v>83</v>
      </c>
      <c r="G5221" s="3" t="s">
        <v>159</v>
      </c>
      <c r="H5221" s="3" t="s">
        <v>4</v>
      </c>
      <c r="I5221" s="3" t="s">
        <v>11950</v>
      </c>
      <c r="J5221" s="3" t="s">
        <v>26</v>
      </c>
      <c r="K5221" s="3" t="s">
        <v>27</v>
      </c>
      <c r="L5221" s="3" t="s">
        <v>4</v>
      </c>
      <c r="O5221" s="3" t="s">
        <v>9</v>
      </c>
      <c r="P5221" s="3" t="s">
        <v>4</v>
      </c>
      <c r="Q5221" s="3" t="s">
        <v>10</v>
      </c>
      <c r="V5221" t="str">
        <f t="shared" si="311"/>
        <v>Remove</v>
      </c>
      <c r="W5221"/>
      <c r="X5221"/>
      <c r="Y5221"/>
      <c r="Z5221"/>
      <c r="AA5221"/>
      <c r="AC5221"/>
      <c r="AE5221"/>
    </row>
    <row r="5222" spans="1:31" hidden="1" x14ac:dyDescent="0.3">
      <c r="A5222" s="3">
        <v>3722428040</v>
      </c>
      <c r="B5222" s="3" t="s">
        <v>11947</v>
      </c>
      <c r="C5222" s="3" t="s">
        <v>11947</v>
      </c>
      <c r="D5222" s="3">
        <v>98.7112695366054</v>
      </c>
      <c r="E5222" s="3" t="s">
        <v>11951</v>
      </c>
      <c r="F5222" s="3" t="s">
        <v>41</v>
      </c>
      <c r="G5222" s="3" t="s">
        <v>42</v>
      </c>
      <c r="H5222" s="3" t="s">
        <v>4</v>
      </c>
      <c r="I5222" s="3" t="s">
        <v>11952</v>
      </c>
      <c r="J5222" s="3" t="s">
        <v>41</v>
      </c>
      <c r="K5222" s="3" t="s">
        <v>42</v>
      </c>
      <c r="L5222" s="3" t="s">
        <v>4</v>
      </c>
      <c r="N5222" s="3" t="s">
        <v>11074</v>
      </c>
      <c r="O5222" s="3" t="s">
        <v>9</v>
      </c>
      <c r="P5222" s="3" t="s">
        <v>4</v>
      </c>
      <c r="Q5222" s="3" t="s">
        <v>10</v>
      </c>
      <c r="V5222" t="str">
        <f t="shared" si="311"/>
        <v>Remove</v>
      </c>
      <c r="W5222"/>
      <c r="X5222"/>
      <c r="Y5222"/>
      <c r="Z5222"/>
      <c r="AA5222"/>
      <c r="AC5222"/>
      <c r="AE5222"/>
    </row>
    <row r="5223" spans="1:31" hidden="1" x14ac:dyDescent="0.3">
      <c r="A5223" s="3">
        <v>3732282040</v>
      </c>
      <c r="B5223" s="3" t="s">
        <v>11953</v>
      </c>
      <c r="C5223" s="3" t="s">
        <v>11953</v>
      </c>
      <c r="D5223" s="3">
        <v>590.29765311963399</v>
      </c>
      <c r="E5223" s="3" t="s">
        <v>11954</v>
      </c>
      <c r="F5223" s="3" t="s">
        <v>6</v>
      </c>
      <c r="G5223" s="3" t="s">
        <v>34</v>
      </c>
      <c r="H5223" s="3" t="s">
        <v>49</v>
      </c>
      <c r="I5223" s="3" t="s">
        <v>25</v>
      </c>
      <c r="J5223" s="3" t="s">
        <v>26</v>
      </c>
      <c r="K5223" s="3" t="s">
        <v>27</v>
      </c>
      <c r="L5223" s="3" t="s">
        <v>49</v>
      </c>
      <c r="N5223" s="3" t="s">
        <v>11955</v>
      </c>
      <c r="O5223" s="3" t="s">
        <v>9</v>
      </c>
      <c r="P5223" s="3" t="s">
        <v>49</v>
      </c>
      <c r="Q5223" s="3" t="s">
        <v>10</v>
      </c>
      <c r="V5223" t="str">
        <f t="shared" si="311"/>
        <v>Remove</v>
      </c>
      <c r="W5223"/>
      <c r="X5223"/>
      <c r="Y5223"/>
      <c r="Z5223"/>
      <c r="AA5223"/>
      <c r="AC5223"/>
      <c r="AE5223"/>
    </row>
    <row r="5224" spans="1:31" hidden="1" x14ac:dyDescent="0.3">
      <c r="A5224" s="3">
        <v>3723022040</v>
      </c>
      <c r="B5224" s="3" t="s">
        <v>11953</v>
      </c>
      <c r="C5224" s="3" t="s">
        <v>11956</v>
      </c>
      <c r="D5224" s="3">
        <v>8058.3623381039197</v>
      </c>
      <c r="E5224" s="3" t="s">
        <v>11957</v>
      </c>
      <c r="F5224" s="3" t="s">
        <v>6</v>
      </c>
      <c r="G5224" s="3" t="s">
        <v>79</v>
      </c>
      <c r="H5224" s="3" t="s">
        <v>4</v>
      </c>
      <c r="I5224" s="3" t="s">
        <v>894</v>
      </c>
      <c r="J5224" s="3" t="s">
        <v>6</v>
      </c>
      <c r="K5224" s="3" t="s">
        <v>79</v>
      </c>
      <c r="L5224" s="3" t="s">
        <v>4</v>
      </c>
      <c r="N5224" s="3" t="s">
        <v>3584</v>
      </c>
      <c r="O5224" s="3" t="s">
        <v>9</v>
      </c>
      <c r="P5224" s="3" t="s">
        <v>4</v>
      </c>
      <c r="Q5224" s="3" t="s">
        <v>10</v>
      </c>
      <c r="V5224" t="str">
        <f t="shared" si="311"/>
        <v>Remove</v>
      </c>
      <c r="W5224"/>
      <c r="X5224"/>
      <c r="Y5224"/>
      <c r="Z5224"/>
      <c r="AA5224"/>
      <c r="AC5224"/>
      <c r="AE5224"/>
    </row>
    <row r="5225" spans="1:31" hidden="1" x14ac:dyDescent="0.3">
      <c r="A5225" s="3">
        <v>3726789040</v>
      </c>
      <c r="B5225" s="3" t="s">
        <v>11958</v>
      </c>
      <c r="C5225" s="3" t="s">
        <v>11958</v>
      </c>
      <c r="D5225" s="3">
        <v>110.524191699152</v>
      </c>
      <c r="E5225" s="3" t="s">
        <v>11959</v>
      </c>
      <c r="F5225" s="3" t="s">
        <v>23</v>
      </c>
      <c r="G5225" s="3" t="s">
        <v>126</v>
      </c>
      <c r="H5225" s="3" t="s">
        <v>4</v>
      </c>
      <c r="I5225" s="3" t="s">
        <v>11960</v>
      </c>
      <c r="J5225" s="3" t="s">
        <v>23</v>
      </c>
      <c r="K5225" s="3" t="s">
        <v>126</v>
      </c>
      <c r="L5225" s="3" t="s">
        <v>4</v>
      </c>
      <c r="N5225" s="3" t="s">
        <v>486</v>
      </c>
      <c r="O5225" s="3" t="s">
        <v>9</v>
      </c>
      <c r="P5225" s="3" t="s">
        <v>4</v>
      </c>
      <c r="Q5225" s="3" t="s">
        <v>10</v>
      </c>
      <c r="V5225" t="str">
        <f t="shared" si="311"/>
        <v>Remove</v>
      </c>
      <c r="W5225"/>
      <c r="X5225"/>
      <c r="Y5225"/>
      <c r="Z5225"/>
      <c r="AA5225"/>
      <c r="AC5225"/>
      <c r="AE5225"/>
    </row>
    <row r="5226" spans="1:31" hidden="1" x14ac:dyDescent="0.3">
      <c r="A5226" s="3">
        <v>3728172040</v>
      </c>
      <c r="B5226" s="3" t="s">
        <v>11961</v>
      </c>
      <c r="C5226" s="3" t="s">
        <v>11803</v>
      </c>
      <c r="D5226" s="3">
        <v>53.946457419801497</v>
      </c>
      <c r="E5226" s="3" t="s">
        <v>11962</v>
      </c>
      <c r="F5226" s="3" t="s">
        <v>18</v>
      </c>
      <c r="G5226" s="3" t="s">
        <v>955</v>
      </c>
      <c r="H5226" s="3" t="s">
        <v>49</v>
      </c>
      <c r="I5226" s="3" t="s">
        <v>11963</v>
      </c>
      <c r="J5226" s="3" t="s">
        <v>18</v>
      </c>
      <c r="K5226" s="3" t="s">
        <v>319</v>
      </c>
      <c r="L5226" s="3" t="s">
        <v>49</v>
      </c>
      <c r="O5226" s="3" t="s">
        <v>9</v>
      </c>
      <c r="P5226" s="3" t="s">
        <v>49</v>
      </c>
      <c r="Q5226" s="3" t="s">
        <v>10</v>
      </c>
      <c r="V5226" t="str">
        <f t="shared" si="311"/>
        <v>Remove</v>
      </c>
      <c r="W5226"/>
      <c r="X5226"/>
      <c r="Y5226"/>
      <c r="Z5226"/>
      <c r="AA5226"/>
      <c r="AC5226"/>
      <c r="AE5226"/>
    </row>
    <row r="5227" spans="1:31" hidden="1" x14ac:dyDescent="0.3">
      <c r="A5227" s="3">
        <v>3729078040</v>
      </c>
      <c r="B5227" s="3" t="s">
        <v>11741</v>
      </c>
      <c r="C5227" s="3" t="s">
        <v>11741</v>
      </c>
      <c r="D5227" s="3">
        <v>152.620493879918</v>
      </c>
      <c r="E5227" s="3" t="s">
        <v>11964</v>
      </c>
      <c r="F5227" s="3" t="s">
        <v>90</v>
      </c>
      <c r="G5227" s="3" t="s">
        <v>91</v>
      </c>
      <c r="H5227" s="3" t="s">
        <v>4</v>
      </c>
      <c r="I5227" s="3" t="s">
        <v>25</v>
      </c>
      <c r="J5227" s="3" t="s">
        <v>26</v>
      </c>
      <c r="K5227" s="3" t="s">
        <v>27</v>
      </c>
      <c r="L5227" s="3" t="s">
        <v>4</v>
      </c>
      <c r="O5227" s="3" t="s">
        <v>9</v>
      </c>
      <c r="P5227" s="3" t="s">
        <v>4</v>
      </c>
      <c r="Q5227" s="3" t="s">
        <v>10</v>
      </c>
      <c r="V5227" t="str">
        <f t="shared" si="311"/>
        <v>Remove</v>
      </c>
      <c r="W5227"/>
      <c r="X5227"/>
      <c r="Y5227"/>
      <c r="Z5227"/>
      <c r="AA5227"/>
      <c r="AC5227"/>
      <c r="AE5227"/>
    </row>
    <row r="5228" spans="1:31" hidden="1" x14ac:dyDescent="0.3">
      <c r="A5228" s="3">
        <v>3727554040</v>
      </c>
      <c r="B5228" s="3" t="s">
        <v>11741</v>
      </c>
      <c r="C5228" s="3" t="s">
        <v>11965</v>
      </c>
      <c r="D5228" s="3">
        <v>69.549627523105897</v>
      </c>
      <c r="E5228" s="3" t="s">
        <v>11966</v>
      </c>
      <c r="F5228" s="3" t="s">
        <v>18</v>
      </c>
      <c r="G5228" s="3" t="s">
        <v>596</v>
      </c>
      <c r="H5228" s="3" t="s">
        <v>4</v>
      </c>
      <c r="I5228" s="3" t="s">
        <v>11967</v>
      </c>
      <c r="J5228" s="3" t="s">
        <v>18</v>
      </c>
      <c r="K5228" s="3" t="s">
        <v>319</v>
      </c>
      <c r="L5228" s="3" t="s">
        <v>4</v>
      </c>
      <c r="N5228" s="3" t="s">
        <v>631</v>
      </c>
      <c r="O5228" s="3" t="s">
        <v>9</v>
      </c>
      <c r="P5228" s="3" t="s">
        <v>4</v>
      </c>
      <c r="Q5228" s="3" t="s">
        <v>10</v>
      </c>
      <c r="V5228" t="str">
        <f t="shared" si="311"/>
        <v>Remove</v>
      </c>
      <c r="W5228"/>
      <c r="X5228"/>
      <c r="Y5228"/>
      <c r="Z5228"/>
      <c r="AA5228"/>
      <c r="AC5228"/>
      <c r="AE5228"/>
    </row>
    <row r="5229" spans="1:31" hidden="1" x14ac:dyDescent="0.3">
      <c r="A5229" s="3">
        <v>3728141040</v>
      </c>
      <c r="B5229" s="3" t="s">
        <v>11968</v>
      </c>
      <c r="C5229" s="3" t="s">
        <v>11968</v>
      </c>
      <c r="D5229" s="3">
        <v>102.91658389743699</v>
      </c>
      <c r="E5229" s="3" t="s">
        <v>11969</v>
      </c>
      <c r="F5229" s="3" t="s">
        <v>62</v>
      </c>
      <c r="G5229" s="3" t="s">
        <v>328</v>
      </c>
      <c r="H5229" s="3" t="s">
        <v>4</v>
      </c>
      <c r="I5229" s="3" t="s">
        <v>11970</v>
      </c>
      <c r="J5229" s="3" t="s">
        <v>62</v>
      </c>
      <c r="K5229" s="3" t="s">
        <v>328</v>
      </c>
      <c r="L5229" s="3" t="s">
        <v>4</v>
      </c>
      <c r="O5229" s="3" t="s">
        <v>9</v>
      </c>
      <c r="P5229" s="3" t="s">
        <v>4</v>
      </c>
      <c r="Q5229" s="3" t="s">
        <v>10</v>
      </c>
      <c r="V5229" t="str">
        <f t="shared" si="311"/>
        <v>Remove</v>
      </c>
      <c r="W5229"/>
      <c r="X5229"/>
      <c r="Y5229"/>
      <c r="Z5229"/>
      <c r="AA5229"/>
      <c r="AC5229"/>
      <c r="AE5229"/>
    </row>
    <row r="5230" spans="1:31" hidden="1" x14ac:dyDescent="0.3">
      <c r="A5230" s="3">
        <v>3728509040</v>
      </c>
      <c r="B5230" s="3" t="s">
        <v>11971</v>
      </c>
      <c r="C5230" s="3" t="s">
        <v>11971</v>
      </c>
      <c r="D5230" s="3">
        <v>129.09437603381701</v>
      </c>
      <c r="E5230" s="3" t="s">
        <v>11972</v>
      </c>
      <c r="F5230" s="3" t="s">
        <v>41</v>
      </c>
      <c r="G5230" s="3" t="s">
        <v>42</v>
      </c>
      <c r="H5230" s="3" t="s">
        <v>4</v>
      </c>
      <c r="I5230" s="3" t="s">
        <v>11973</v>
      </c>
      <c r="J5230" s="3" t="s">
        <v>83</v>
      </c>
      <c r="K5230" s="3" t="s">
        <v>84</v>
      </c>
      <c r="L5230" s="3" t="s">
        <v>4</v>
      </c>
      <c r="O5230" s="3" t="s">
        <v>9</v>
      </c>
      <c r="P5230" s="3" t="s">
        <v>4</v>
      </c>
      <c r="Q5230" s="3" t="s">
        <v>10</v>
      </c>
      <c r="V5230" t="str">
        <f t="shared" si="311"/>
        <v>Remove</v>
      </c>
      <c r="W5230"/>
      <c r="X5230"/>
      <c r="Y5230"/>
      <c r="Z5230"/>
      <c r="AA5230"/>
      <c r="AC5230"/>
      <c r="AE5230"/>
    </row>
    <row r="5231" spans="1:31" hidden="1" x14ac:dyDescent="0.3">
      <c r="A5231" s="3">
        <v>3730272040</v>
      </c>
      <c r="B5231" s="3" t="s">
        <v>11974</v>
      </c>
      <c r="C5231" s="3" t="s">
        <v>11974</v>
      </c>
      <c r="D5231" s="3">
        <v>111.928856179086</v>
      </c>
      <c r="E5231" s="3" t="s">
        <v>11975</v>
      </c>
      <c r="F5231" s="3" t="s">
        <v>26</v>
      </c>
      <c r="G5231" s="3" t="s">
        <v>27</v>
      </c>
      <c r="H5231" s="3" t="s">
        <v>4</v>
      </c>
      <c r="I5231" s="3" t="s">
        <v>11976</v>
      </c>
      <c r="J5231" s="3" t="s">
        <v>26</v>
      </c>
      <c r="K5231" s="3" t="s">
        <v>27</v>
      </c>
      <c r="L5231" s="3" t="s">
        <v>28</v>
      </c>
      <c r="O5231" s="3" t="s">
        <v>9</v>
      </c>
      <c r="P5231" s="3" t="s">
        <v>4</v>
      </c>
      <c r="Q5231" s="3" t="s">
        <v>10</v>
      </c>
      <c r="V5231" t="str">
        <f t="shared" si="311"/>
        <v>Remove</v>
      </c>
      <c r="W5231"/>
      <c r="X5231"/>
      <c r="Y5231"/>
      <c r="Z5231"/>
      <c r="AA5231"/>
      <c r="AC5231"/>
      <c r="AE5231"/>
    </row>
    <row r="5232" spans="1:31" hidden="1" x14ac:dyDescent="0.3">
      <c r="A5232" s="3">
        <v>3729757040</v>
      </c>
      <c r="B5232" s="3" t="s">
        <v>11974</v>
      </c>
      <c r="C5232" s="3" t="s">
        <v>11974</v>
      </c>
      <c r="D5232" s="3">
        <v>80.165440049064699</v>
      </c>
      <c r="E5232" s="3" t="s">
        <v>11977</v>
      </c>
      <c r="F5232" s="3" t="s">
        <v>41</v>
      </c>
      <c r="G5232" s="3" t="s">
        <v>672</v>
      </c>
      <c r="H5232" s="3" t="s">
        <v>4</v>
      </c>
      <c r="I5232" s="3" t="s">
        <v>11978</v>
      </c>
      <c r="J5232" s="3" t="s">
        <v>26</v>
      </c>
      <c r="K5232" s="3" t="s">
        <v>27</v>
      </c>
      <c r="L5232" s="3" t="s">
        <v>4</v>
      </c>
      <c r="M5232" s="3" t="s">
        <v>139</v>
      </c>
      <c r="O5232" s="3" t="s">
        <v>9</v>
      </c>
      <c r="P5232" s="3" t="s">
        <v>4</v>
      </c>
      <c r="Q5232" s="3" t="s">
        <v>10</v>
      </c>
      <c r="V5232" t="str">
        <f t="shared" si="311"/>
        <v>Remove</v>
      </c>
      <c r="W5232"/>
      <c r="X5232"/>
      <c r="Y5232"/>
      <c r="Z5232"/>
      <c r="AA5232"/>
      <c r="AC5232"/>
      <c r="AE5232"/>
    </row>
    <row r="5233" spans="1:31" hidden="1" x14ac:dyDescent="0.3">
      <c r="A5233" s="3">
        <v>3729653040</v>
      </c>
      <c r="B5233" s="3" t="s">
        <v>11974</v>
      </c>
      <c r="C5233" s="3" t="s">
        <v>11974</v>
      </c>
      <c r="D5233" s="3">
        <v>249.45614842072999</v>
      </c>
      <c r="E5233" s="3" t="s">
        <v>11979</v>
      </c>
      <c r="F5233" s="3" t="s">
        <v>6</v>
      </c>
      <c r="G5233" s="3" t="s">
        <v>79</v>
      </c>
      <c r="H5233" s="3" t="s">
        <v>4</v>
      </c>
      <c r="I5233" s="3" t="s">
        <v>25</v>
      </c>
      <c r="J5233" s="3" t="s">
        <v>26</v>
      </c>
      <c r="K5233" s="3" t="s">
        <v>27</v>
      </c>
      <c r="L5233" s="3" t="s">
        <v>4</v>
      </c>
      <c r="O5233" s="3" t="s">
        <v>9</v>
      </c>
      <c r="P5233" s="3" t="s">
        <v>4</v>
      </c>
      <c r="Q5233" s="3" t="s">
        <v>10</v>
      </c>
      <c r="V5233" t="str">
        <f t="shared" si="311"/>
        <v>Remove</v>
      </c>
      <c r="W5233"/>
      <c r="X5233"/>
      <c r="Y5233"/>
      <c r="Z5233"/>
      <c r="AA5233"/>
      <c r="AC5233"/>
      <c r="AE5233"/>
    </row>
    <row r="5234" spans="1:31" hidden="1" x14ac:dyDescent="0.3">
      <c r="A5234" s="3">
        <v>3731187040</v>
      </c>
      <c r="B5234" s="3" t="s">
        <v>11980</v>
      </c>
      <c r="C5234" s="3" t="s">
        <v>11980</v>
      </c>
      <c r="D5234" s="3">
        <v>80.9778691164517</v>
      </c>
      <c r="E5234" s="3" t="s">
        <v>11981</v>
      </c>
      <c r="F5234" s="3" t="s">
        <v>41</v>
      </c>
      <c r="G5234" s="3" t="s">
        <v>42</v>
      </c>
      <c r="H5234" s="3" t="s">
        <v>4</v>
      </c>
      <c r="I5234" s="3" t="s">
        <v>11982</v>
      </c>
      <c r="J5234" s="3" t="s">
        <v>41</v>
      </c>
      <c r="K5234" s="3" t="s">
        <v>42</v>
      </c>
      <c r="L5234" s="3" t="s">
        <v>4</v>
      </c>
      <c r="O5234" s="3" t="s">
        <v>9</v>
      </c>
      <c r="P5234" s="3" t="s">
        <v>4</v>
      </c>
      <c r="Q5234" s="3" t="s">
        <v>10</v>
      </c>
      <c r="V5234" t="str">
        <f t="shared" si="311"/>
        <v>Remove</v>
      </c>
      <c r="W5234"/>
      <c r="X5234"/>
      <c r="Y5234"/>
      <c r="Z5234"/>
      <c r="AA5234"/>
      <c r="AC5234"/>
      <c r="AE5234"/>
    </row>
    <row r="5235" spans="1:31" hidden="1" x14ac:dyDescent="0.3">
      <c r="A5235" s="3">
        <v>3730957040</v>
      </c>
      <c r="B5235" s="3" t="s">
        <v>11980</v>
      </c>
      <c r="C5235" s="3" t="s">
        <v>11983</v>
      </c>
      <c r="D5235" s="3">
        <v>84.236218597452094</v>
      </c>
      <c r="E5235" s="3" t="s">
        <v>11984</v>
      </c>
      <c r="F5235" s="3" t="s">
        <v>62</v>
      </c>
      <c r="G5235" s="3" t="s">
        <v>328</v>
      </c>
      <c r="H5235" s="3" t="s">
        <v>4</v>
      </c>
      <c r="I5235" s="3" t="s">
        <v>11985</v>
      </c>
      <c r="J5235" s="3" t="s">
        <v>26</v>
      </c>
      <c r="K5235" s="3" t="s">
        <v>198</v>
      </c>
      <c r="L5235" s="3" t="s">
        <v>4</v>
      </c>
      <c r="N5235" s="3" t="s">
        <v>11986</v>
      </c>
      <c r="O5235" s="3" t="s">
        <v>9</v>
      </c>
      <c r="P5235" s="3" t="s">
        <v>4</v>
      </c>
      <c r="Q5235" s="3" t="s">
        <v>10</v>
      </c>
      <c r="V5235" t="str">
        <f t="shared" si="311"/>
        <v>Remove</v>
      </c>
      <c r="W5235"/>
      <c r="X5235"/>
      <c r="Y5235"/>
      <c r="Z5235"/>
      <c r="AA5235"/>
      <c r="AC5235"/>
      <c r="AE5235"/>
    </row>
    <row r="5236" spans="1:31" hidden="1" x14ac:dyDescent="0.3">
      <c r="A5236" s="3">
        <v>3730198040</v>
      </c>
      <c r="B5236" s="3" t="s">
        <v>11980</v>
      </c>
      <c r="C5236" s="3" t="s">
        <v>11987</v>
      </c>
      <c r="D5236" s="3">
        <v>123.441550425873</v>
      </c>
      <c r="E5236" s="3" t="s">
        <v>11988</v>
      </c>
      <c r="F5236" s="3" t="s">
        <v>18</v>
      </c>
      <c r="G5236" s="3" t="s">
        <v>186</v>
      </c>
      <c r="H5236" s="3" t="s">
        <v>4</v>
      </c>
      <c r="I5236" s="3" t="s">
        <v>10832</v>
      </c>
      <c r="J5236" s="3" t="s">
        <v>18</v>
      </c>
      <c r="K5236" s="3" t="s">
        <v>186</v>
      </c>
      <c r="L5236" s="3" t="s">
        <v>4</v>
      </c>
      <c r="N5236" s="3" t="s">
        <v>8</v>
      </c>
      <c r="O5236" s="3" t="s">
        <v>9</v>
      </c>
      <c r="P5236" s="3" t="s">
        <v>4</v>
      </c>
      <c r="Q5236" s="3" t="s">
        <v>10</v>
      </c>
      <c r="V5236" t="str">
        <f t="shared" si="311"/>
        <v>Remove</v>
      </c>
      <c r="W5236"/>
      <c r="X5236"/>
      <c r="Y5236"/>
      <c r="Z5236"/>
      <c r="AA5236"/>
      <c r="AC5236"/>
      <c r="AE5236"/>
    </row>
    <row r="5237" spans="1:31" hidden="1" x14ac:dyDescent="0.3">
      <c r="A5237" s="3">
        <v>3730172040</v>
      </c>
      <c r="B5237" s="3" t="s">
        <v>11980</v>
      </c>
      <c r="C5237" s="3" t="s">
        <v>11980</v>
      </c>
      <c r="D5237" s="3">
        <v>77.662990966673306</v>
      </c>
      <c r="E5237" s="3" t="s">
        <v>11989</v>
      </c>
      <c r="F5237" s="3" t="s">
        <v>62</v>
      </c>
      <c r="G5237" s="3" t="s">
        <v>113</v>
      </c>
      <c r="H5237" s="3" t="s">
        <v>4</v>
      </c>
      <c r="I5237" s="3" t="s">
        <v>11990</v>
      </c>
      <c r="J5237" s="3" t="s">
        <v>2</v>
      </c>
      <c r="K5237" s="3" t="s">
        <v>181</v>
      </c>
      <c r="L5237" s="3" t="s">
        <v>4</v>
      </c>
      <c r="O5237" s="3" t="s">
        <v>9</v>
      </c>
      <c r="P5237" s="3" t="s">
        <v>4</v>
      </c>
      <c r="Q5237" s="3" t="s">
        <v>10</v>
      </c>
      <c r="V5237" t="str">
        <f t="shared" si="311"/>
        <v>Remove</v>
      </c>
      <c r="W5237"/>
      <c r="X5237"/>
      <c r="Y5237"/>
      <c r="Z5237"/>
      <c r="AA5237"/>
      <c r="AC5237"/>
      <c r="AE5237"/>
    </row>
    <row r="5238" spans="1:31" hidden="1" x14ac:dyDescent="0.3">
      <c r="A5238" s="3">
        <v>3851274040</v>
      </c>
      <c r="B5238" s="3" t="s">
        <v>11285</v>
      </c>
      <c r="C5238" s="3" t="s">
        <v>11285</v>
      </c>
      <c r="D5238" s="3">
        <v>523.99932287899503</v>
      </c>
      <c r="E5238" s="3" t="s">
        <v>11991</v>
      </c>
      <c r="F5238" s="3" t="s">
        <v>2</v>
      </c>
      <c r="G5238" s="3" t="s">
        <v>181</v>
      </c>
      <c r="H5238" s="3" t="s">
        <v>4</v>
      </c>
      <c r="I5238" s="3" t="s">
        <v>8683</v>
      </c>
      <c r="J5238" s="3" t="s">
        <v>26</v>
      </c>
      <c r="K5238" s="3" t="s">
        <v>72</v>
      </c>
      <c r="L5238" s="3" t="s">
        <v>4</v>
      </c>
      <c r="M5238" s="3" t="s">
        <v>486</v>
      </c>
      <c r="O5238" s="3" t="s">
        <v>9</v>
      </c>
      <c r="P5238" s="3" t="s">
        <v>4</v>
      </c>
      <c r="Q5238" s="3" t="s">
        <v>10</v>
      </c>
      <c r="V5238" t="str">
        <f t="shared" si="311"/>
        <v>Remove</v>
      </c>
      <c r="W5238"/>
      <c r="X5238"/>
      <c r="Y5238"/>
      <c r="Z5238"/>
      <c r="AA5238"/>
      <c r="AC5238"/>
      <c r="AE5238"/>
    </row>
    <row r="5239" spans="1:31" hidden="1" x14ac:dyDescent="0.3">
      <c r="A5239" s="3">
        <v>3741664040</v>
      </c>
      <c r="B5239" s="3" t="s">
        <v>11285</v>
      </c>
      <c r="C5239" s="3" t="s">
        <v>11285</v>
      </c>
      <c r="D5239" s="3">
        <v>94.151238170488597</v>
      </c>
      <c r="E5239" s="3" t="s">
        <v>11992</v>
      </c>
      <c r="F5239" s="3" t="s">
        <v>13</v>
      </c>
      <c r="G5239" s="3" t="s">
        <v>96</v>
      </c>
      <c r="H5239" s="3" t="s">
        <v>49</v>
      </c>
      <c r="I5239" s="3" t="s">
        <v>11993</v>
      </c>
      <c r="J5239" s="3" t="s">
        <v>13</v>
      </c>
      <c r="K5239" s="3" t="s">
        <v>14</v>
      </c>
      <c r="L5239" s="3" t="s">
        <v>49</v>
      </c>
      <c r="N5239" s="3" t="s">
        <v>11994</v>
      </c>
      <c r="O5239" s="3" t="s">
        <v>9</v>
      </c>
      <c r="P5239" s="3" t="s">
        <v>49</v>
      </c>
      <c r="Q5239" s="3" t="s">
        <v>10</v>
      </c>
      <c r="V5239" t="str">
        <f t="shared" si="311"/>
        <v>Remove</v>
      </c>
      <c r="W5239"/>
      <c r="X5239"/>
      <c r="Y5239"/>
      <c r="Z5239"/>
      <c r="AA5239"/>
      <c r="AC5239"/>
      <c r="AE5239"/>
    </row>
    <row r="5240" spans="1:31" hidden="1" x14ac:dyDescent="0.3">
      <c r="A5240" s="3">
        <v>3732411040</v>
      </c>
      <c r="B5240" s="3" t="s">
        <v>11995</v>
      </c>
      <c r="C5240" s="3" t="s">
        <v>11995</v>
      </c>
      <c r="D5240" s="3">
        <v>140</v>
      </c>
      <c r="E5240" s="3" t="s">
        <v>11996</v>
      </c>
      <c r="F5240" s="3" t="s">
        <v>41</v>
      </c>
      <c r="G5240" s="3" t="s">
        <v>223</v>
      </c>
      <c r="H5240" s="3" t="s">
        <v>4</v>
      </c>
      <c r="I5240" s="3" t="s">
        <v>11997</v>
      </c>
      <c r="J5240" s="3" t="s">
        <v>83</v>
      </c>
      <c r="K5240" s="3" t="s">
        <v>159</v>
      </c>
      <c r="L5240" s="3" t="s">
        <v>4</v>
      </c>
      <c r="M5240" s="3" t="s">
        <v>347</v>
      </c>
      <c r="O5240" s="3" t="s">
        <v>9</v>
      </c>
      <c r="P5240" s="3" t="s">
        <v>4</v>
      </c>
      <c r="Q5240" s="3" t="s">
        <v>10</v>
      </c>
      <c r="V5240" t="str">
        <f t="shared" si="311"/>
        <v>Remove</v>
      </c>
      <c r="W5240"/>
      <c r="X5240"/>
      <c r="Y5240"/>
      <c r="Z5240"/>
      <c r="AA5240"/>
      <c r="AC5240"/>
      <c r="AE5240"/>
    </row>
    <row r="5241" spans="1:31" hidden="1" x14ac:dyDescent="0.3">
      <c r="A5241" s="3">
        <v>3732065040</v>
      </c>
      <c r="B5241" s="3" t="s">
        <v>11995</v>
      </c>
      <c r="C5241" s="3" t="s">
        <v>11995</v>
      </c>
      <c r="D5241" s="3">
        <v>397.08303160100502</v>
      </c>
      <c r="E5241" s="3" t="s">
        <v>11998</v>
      </c>
      <c r="F5241" s="3" t="s">
        <v>13</v>
      </c>
      <c r="G5241" s="3" t="s">
        <v>155</v>
      </c>
      <c r="H5241" s="3" t="s">
        <v>4</v>
      </c>
      <c r="I5241" s="3" t="s">
        <v>25</v>
      </c>
      <c r="J5241" s="3" t="s">
        <v>26</v>
      </c>
      <c r="K5241" s="3" t="s">
        <v>27</v>
      </c>
      <c r="L5241" s="3" t="s">
        <v>4</v>
      </c>
      <c r="N5241" s="3" t="s">
        <v>486</v>
      </c>
      <c r="O5241" s="3" t="s">
        <v>9</v>
      </c>
      <c r="P5241" s="3" t="s">
        <v>4</v>
      </c>
      <c r="Q5241" s="3" t="s">
        <v>10</v>
      </c>
      <c r="V5241" t="str">
        <f t="shared" si="311"/>
        <v>Remove</v>
      </c>
      <c r="W5241"/>
      <c r="X5241"/>
      <c r="Y5241"/>
      <c r="Z5241"/>
      <c r="AA5241"/>
      <c r="AC5241"/>
      <c r="AE5241"/>
    </row>
    <row r="5242" spans="1:31" hidden="1" x14ac:dyDescent="0.3">
      <c r="A5242" s="3">
        <v>3736713040</v>
      </c>
      <c r="B5242" s="3" t="s">
        <v>11999</v>
      </c>
      <c r="C5242" s="3" t="s">
        <v>11999</v>
      </c>
      <c r="D5242" s="3">
        <v>79.419662791592899</v>
      </c>
      <c r="E5242" s="3" t="s">
        <v>12000</v>
      </c>
      <c r="F5242" s="3" t="s">
        <v>62</v>
      </c>
      <c r="G5242" s="3" t="s">
        <v>210</v>
      </c>
      <c r="H5242" s="3" t="s">
        <v>4</v>
      </c>
      <c r="I5242" s="3" t="s">
        <v>12001</v>
      </c>
      <c r="J5242" s="3" t="s">
        <v>83</v>
      </c>
      <c r="K5242" s="3" t="s">
        <v>84</v>
      </c>
      <c r="L5242" s="3" t="s">
        <v>4</v>
      </c>
      <c r="N5242" s="3" t="s">
        <v>8</v>
      </c>
      <c r="O5242" s="3" t="s">
        <v>9</v>
      </c>
      <c r="P5242" s="3" t="s">
        <v>4</v>
      </c>
      <c r="Q5242" s="3" t="s">
        <v>10</v>
      </c>
      <c r="V5242" t="str">
        <f t="shared" si="311"/>
        <v>Remove</v>
      </c>
      <c r="W5242"/>
      <c r="X5242"/>
      <c r="Y5242"/>
      <c r="Z5242"/>
      <c r="AA5242"/>
      <c r="AC5242"/>
      <c r="AE5242"/>
    </row>
    <row r="5243" spans="1:31" hidden="1" x14ac:dyDescent="0.3">
      <c r="A5243" s="3">
        <v>3736712040</v>
      </c>
      <c r="B5243" s="3" t="s">
        <v>11999</v>
      </c>
      <c r="C5243" s="3" t="s">
        <v>11999</v>
      </c>
      <c r="D5243" s="3">
        <v>50.602817768881401</v>
      </c>
      <c r="E5243" s="3" t="s">
        <v>12002</v>
      </c>
      <c r="F5243" s="3" t="s">
        <v>41</v>
      </c>
      <c r="G5243" s="3" t="s">
        <v>219</v>
      </c>
      <c r="H5243" s="3" t="s">
        <v>4</v>
      </c>
      <c r="I5243" s="3" t="s">
        <v>12001</v>
      </c>
      <c r="J5243" s="3" t="s">
        <v>83</v>
      </c>
      <c r="K5243" s="3" t="s">
        <v>84</v>
      </c>
      <c r="L5243" s="3" t="s">
        <v>4</v>
      </c>
      <c r="N5243" s="3" t="s">
        <v>8</v>
      </c>
      <c r="O5243" s="3" t="s">
        <v>9</v>
      </c>
      <c r="P5243" s="3" t="s">
        <v>4</v>
      </c>
      <c r="Q5243" s="3" t="s">
        <v>10</v>
      </c>
      <c r="V5243" t="str">
        <f t="shared" si="311"/>
        <v>Remove</v>
      </c>
      <c r="W5243"/>
      <c r="X5243"/>
      <c r="Y5243"/>
      <c r="Z5243"/>
      <c r="AA5243"/>
      <c r="AC5243"/>
      <c r="AE5243"/>
    </row>
    <row r="5244" spans="1:31" hidden="1" x14ac:dyDescent="0.3">
      <c r="A5244" s="3">
        <v>3732693040</v>
      </c>
      <c r="B5244" s="3" t="s">
        <v>11999</v>
      </c>
      <c r="C5244" s="3" t="s">
        <v>12003</v>
      </c>
      <c r="D5244" s="3">
        <v>226.13611517437801</v>
      </c>
      <c r="E5244" s="3" t="s">
        <v>12004</v>
      </c>
      <c r="F5244" s="3" t="s">
        <v>13</v>
      </c>
      <c r="G5244" s="3" t="s">
        <v>65</v>
      </c>
      <c r="H5244" s="3" t="s">
        <v>4</v>
      </c>
      <c r="I5244" s="3" t="s">
        <v>12005</v>
      </c>
      <c r="J5244" s="3" t="s">
        <v>98</v>
      </c>
      <c r="K5244" s="3" t="s">
        <v>99</v>
      </c>
      <c r="L5244" s="3" t="s">
        <v>4</v>
      </c>
      <c r="N5244" s="3" t="s">
        <v>3913</v>
      </c>
      <c r="O5244" s="3" t="s">
        <v>9</v>
      </c>
      <c r="P5244" s="3" t="s">
        <v>4</v>
      </c>
      <c r="Q5244" s="3" t="s">
        <v>10</v>
      </c>
      <c r="V5244" t="str">
        <f t="shared" si="311"/>
        <v>Remove</v>
      </c>
      <c r="W5244"/>
      <c r="X5244"/>
      <c r="Y5244"/>
      <c r="Z5244"/>
      <c r="AA5244"/>
      <c r="AC5244"/>
      <c r="AE5244"/>
    </row>
    <row r="5245" spans="1:31" hidden="1" x14ac:dyDescent="0.3">
      <c r="A5245" s="3">
        <v>3736974040</v>
      </c>
      <c r="B5245" s="3" t="s">
        <v>12006</v>
      </c>
      <c r="C5245" s="3" t="s">
        <v>12006</v>
      </c>
      <c r="D5245" s="3">
        <v>66.139040726768798</v>
      </c>
      <c r="E5245" s="3" t="s">
        <v>1764</v>
      </c>
      <c r="F5245" s="3" t="s">
        <v>2</v>
      </c>
      <c r="G5245" s="3" t="s">
        <v>181</v>
      </c>
      <c r="H5245" s="3" t="s">
        <v>4</v>
      </c>
      <c r="I5245" s="3" t="s">
        <v>12007</v>
      </c>
      <c r="J5245" s="3" t="s">
        <v>26</v>
      </c>
      <c r="K5245" s="3" t="s">
        <v>27</v>
      </c>
      <c r="L5245" s="3" t="s">
        <v>4</v>
      </c>
      <c r="M5245" s="3" t="s">
        <v>8076</v>
      </c>
      <c r="O5245" s="3" t="s">
        <v>9</v>
      </c>
      <c r="P5245" s="3" t="s">
        <v>4</v>
      </c>
      <c r="Q5245" s="3" t="s">
        <v>10</v>
      </c>
      <c r="V5245" t="str">
        <f t="shared" si="311"/>
        <v>Remove</v>
      </c>
      <c r="W5245"/>
      <c r="X5245"/>
      <c r="Y5245"/>
      <c r="Z5245"/>
      <c r="AA5245"/>
      <c r="AC5245"/>
      <c r="AE5245"/>
    </row>
    <row r="5246" spans="1:31" ht="28.8" x14ac:dyDescent="0.3">
      <c r="A5246" s="3">
        <v>3733599040</v>
      </c>
      <c r="B5246" s="3" t="s">
        <v>12006</v>
      </c>
      <c r="C5246" s="3" t="s">
        <v>12006</v>
      </c>
      <c r="D5246" s="3">
        <v>929.73425142919803</v>
      </c>
      <c r="E5246" s="3" t="s">
        <v>12008</v>
      </c>
      <c r="F5246" s="3" t="s">
        <v>23</v>
      </c>
      <c r="G5246" s="3" t="s">
        <v>137</v>
      </c>
      <c r="H5246" s="3" t="s">
        <v>49</v>
      </c>
      <c r="I5246" s="3" t="s">
        <v>12009</v>
      </c>
      <c r="J5246" s="3" t="s">
        <v>191</v>
      </c>
      <c r="K5246" s="3" t="s">
        <v>192</v>
      </c>
      <c r="L5246" s="3" t="s">
        <v>49</v>
      </c>
      <c r="M5246" s="3" t="s">
        <v>613</v>
      </c>
      <c r="N5246" s="3" t="s">
        <v>325</v>
      </c>
      <c r="O5246" s="3" t="s">
        <v>9</v>
      </c>
      <c r="P5246" s="3" t="s">
        <v>49</v>
      </c>
      <c r="Q5246" s="3" t="s">
        <v>10</v>
      </c>
      <c r="R5246" s="2" t="s">
        <v>53</v>
      </c>
      <c r="S5246" s="3">
        <v>43.5</v>
      </c>
      <c r="T5246" s="3">
        <v>45.03</v>
      </c>
      <c r="U5246" s="3">
        <v>109.97</v>
      </c>
      <c r="V5246" s="3" t="str">
        <f t="shared" si="311"/>
        <v>Keep</v>
      </c>
      <c r="W5246" s="2" t="str">
        <f>MID(B5246, 5, 11)</f>
        <v>Apr 26 2021</v>
      </c>
      <c r="X5246" s="3">
        <f t="shared" ref="X5246" si="314">VALUE(RIGHT(W5246,4))</f>
        <v>2021</v>
      </c>
      <c r="Y5246" s="2" t="str">
        <f>H5246&amp;X5246</f>
        <v>Brazil2021</v>
      </c>
      <c r="Z5246" s="1" t="s">
        <v>16109</v>
      </c>
      <c r="AA5246" s="1">
        <f>IFERROR(VLOOKUP(Z5246, RISKSHEET!$A$2:$G$1000, 4, FALSE), "Missing")</f>
        <v>-0.30141738057136502</v>
      </c>
      <c r="AB5246">
        <f>IFERROR(VLOOKUP(Z5246, RISKSHEET!$A$2:$G$1000, 5, FALSE), "Missing")</f>
        <v>-0.41987976431846602</v>
      </c>
      <c r="AC5246" s="1">
        <f>IFERROR(VLOOKUP(Z5246, RISKSHEET!$A$2:$G$1000, 6, FALSE), "Missing")</f>
        <v>-0.49299037456512501</v>
      </c>
      <c r="AD5246" t="str">
        <f>_xlfn.XLOOKUP(Z5246, CREDITRATING!I:I, CREDITRATING!E:E, "Missing")</f>
        <v>BB-</v>
      </c>
      <c r="AE5246" s="1">
        <f>_xlfn.XLOOKUP(Z5246, CREDITRATING!I:I, CREDITRATING!F:F, "Missing")</f>
        <v>13</v>
      </c>
    </row>
    <row r="5247" spans="1:31" hidden="1" x14ac:dyDescent="0.3">
      <c r="A5247" s="3">
        <v>3733347040</v>
      </c>
      <c r="B5247" s="3" t="s">
        <v>12006</v>
      </c>
      <c r="C5247" s="3" t="s">
        <v>12010</v>
      </c>
      <c r="D5247" s="3">
        <v>2436.4567512502299</v>
      </c>
      <c r="E5247" s="3" t="s">
        <v>12011</v>
      </c>
      <c r="F5247" s="3" t="s">
        <v>83</v>
      </c>
      <c r="G5247" s="3" t="s">
        <v>84</v>
      </c>
      <c r="H5247" s="3" t="s">
        <v>4</v>
      </c>
      <c r="I5247" s="3" t="s">
        <v>11279</v>
      </c>
      <c r="J5247" s="3" t="s">
        <v>23</v>
      </c>
      <c r="K5247" s="3" t="s">
        <v>137</v>
      </c>
      <c r="L5247" s="3" t="s">
        <v>4</v>
      </c>
      <c r="N5247" s="3" t="s">
        <v>12012</v>
      </c>
      <c r="O5247" s="3" t="s">
        <v>9</v>
      </c>
      <c r="P5247" s="3" t="s">
        <v>4</v>
      </c>
      <c r="Q5247" s="3" t="s">
        <v>10</v>
      </c>
      <c r="V5247" t="str">
        <f t="shared" si="311"/>
        <v>Remove</v>
      </c>
      <c r="W5247"/>
      <c r="X5247"/>
      <c r="Y5247"/>
      <c r="Z5247"/>
      <c r="AA5247"/>
      <c r="AC5247"/>
      <c r="AE5247"/>
    </row>
    <row r="5248" spans="1:31" ht="28.8" x14ac:dyDescent="0.3">
      <c r="A5248" s="3">
        <v>3732597040</v>
      </c>
      <c r="B5248" s="3" t="s">
        <v>12006</v>
      </c>
      <c r="C5248" s="3" t="s">
        <v>12006</v>
      </c>
      <c r="D5248" s="3">
        <v>2031.0863053924199</v>
      </c>
      <c r="E5248" s="3" t="s">
        <v>4340</v>
      </c>
      <c r="F5248" s="3" t="s">
        <v>13</v>
      </c>
      <c r="G5248" s="3" t="s">
        <v>74</v>
      </c>
      <c r="H5248" s="3" t="s">
        <v>16054</v>
      </c>
      <c r="I5248" s="3" t="s">
        <v>12013</v>
      </c>
      <c r="J5248" s="3" t="s">
        <v>26</v>
      </c>
      <c r="K5248" s="3" t="s">
        <v>27</v>
      </c>
      <c r="L5248" s="3" t="s">
        <v>239</v>
      </c>
      <c r="O5248" s="3" t="s">
        <v>9</v>
      </c>
      <c r="P5248" s="3" t="s">
        <v>107</v>
      </c>
      <c r="Q5248" s="3" t="s">
        <v>10</v>
      </c>
      <c r="R5248" s="2" t="s">
        <v>507</v>
      </c>
      <c r="S5248" s="3">
        <v>-14.41</v>
      </c>
      <c r="T5248" s="3">
        <v>-14.75</v>
      </c>
      <c r="U5248" s="3">
        <v>-11.21</v>
      </c>
      <c r="V5248" s="3" t="str">
        <f t="shared" si="311"/>
        <v>Keep</v>
      </c>
      <c r="W5248" s="2" t="str">
        <f>MID(B5248, 5, 11)</f>
        <v>Apr 26 2021</v>
      </c>
      <c r="X5248" s="3">
        <f t="shared" ref="X5248" si="315">VALUE(RIGHT(W5248,4))</f>
        <v>2021</v>
      </c>
      <c r="Y5248" s="2" t="str">
        <f>H5248&amp;X5248</f>
        <v>india2021</v>
      </c>
      <c r="Z5248" s="1" t="s">
        <v>16111</v>
      </c>
      <c r="AA5248" s="1">
        <f>IFERROR(VLOOKUP(Z5248, RISKSHEET!$A$2:$G$1000, 4, FALSE), "Missing")</f>
        <v>-0.108451806008816</v>
      </c>
      <c r="AB5248">
        <f>IFERROR(VLOOKUP(Z5248, RISKSHEET!$A$2:$G$1000, 5, FALSE), "Missing")</f>
        <v>-0.69107675552368197</v>
      </c>
      <c r="AC5248" s="1">
        <f>IFERROR(VLOOKUP(Z5248, RISKSHEET!$A$2:$G$1000, 6, FALSE), "Missing")</f>
        <v>0.249238416552544</v>
      </c>
      <c r="AD5248" t="str">
        <f>_xlfn.XLOOKUP(Z5248, CREDITRATING!I:I, CREDITRATING!E:E, "Missing")</f>
        <v>BBB-</v>
      </c>
      <c r="AE5248" s="1">
        <f>_xlfn.XLOOKUP(Z5248, CREDITRATING!I:I, CREDITRATING!F:F, "Missing")</f>
        <v>10</v>
      </c>
    </row>
    <row r="5249" spans="1:31" hidden="1" x14ac:dyDescent="0.3">
      <c r="A5249" s="3">
        <v>3740117040</v>
      </c>
      <c r="B5249" s="3" t="s">
        <v>12014</v>
      </c>
      <c r="C5249" s="3" t="s">
        <v>12014</v>
      </c>
      <c r="D5249" s="3">
        <v>165.25707852692599</v>
      </c>
      <c r="E5249" s="3" t="s">
        <v>12015</v>
      </c>
      <c r="F5249" s="3" t="s">
        <v>13</v>
      </c>
      <c r="G5249" s="3" t="s">
        <v>155</v>
      </c>
      <c r="H5249" s="3" t="s">
        <v>4</v>
      </c>
      <c r="I5249" s="3" t="s">
        <v>12016</v>
      </c>
      <c r="J5249" s="3" t="s">
        <v>13</v>
      </c>
      <c r="K5249" s="3" t="s">
        <v>155</v>
      </c>
      <c r="L5249" s="3" t="s">
        <v>4</v>
      </c>
      <c r="O5249" s="3" t="s">
        <v>9</v>
      </c>
      <c r="P5249" s="3" t="s">
        <v>4</v>
      </c>
      <c r="Q5249" s="3" t="s">
        <v>10</v>
      </c>
      <c r="V5249" t="str">
        <f t="shared" si="311"/>
        <v>Remove</v>
      </c>
      <c r="W5249"/>
      <c r="X5249"/>
      <c r="Y5249"/>
      <c r="Z5249"/>
      <c r="AA5249"/>
      <c r="AC5249"/>
      <c r="AE5249"/>
    </row>
    <row r="5250" spans="1:31" hidden="1" x14ac:dyDescent="0.3">
      <c r="A5250" s="3">
        <v>3736795040</v>
      </c>
      <c r="B5250" s="3" t="s">
        <v>12014</v>
      </c>
      <c r="C5250" s="3" t="s">
        <v>12014</v>
      </c>
      <c r="D5250" s="3">
        <v>68.626241440996907</v>
      </c>
      <c r="E5250" s="3" t="s">
        <v>12017</v>
      </c>
      <c r="F5250" s="3" t="s">
        <v>41</v>
      </c>
      <c r="G5250" s="3" t="s">
        <v>144</v>
      </c>
      <c r="H5250" s="3" t="s">
        <v>4</v>
      </c>
      <c r="I5250" s="3" t="s">
        <v>12018</v>
      </c>
      <c r="J5250" s="3" t="s">
        <v>62</v>
      </c>
      <c r="K5250" s="3" t="s">
        <v>113</v>
      </c>
      <c r="L5250" s="3" t="s">
        <v>4</v>
      </c>
      <c r="O5250" s="3" t="s">
        <v>9</v>
      </c>
      <c r="P5250" s="3" t="s">
        <v>4</v>
      </c>
      <c r="Q5250" s="3" t="s">
        <v>10</v>
      </c>
      <c r="V5250" t="str">
        <f t="shared" si="311"/>
        <v>Remove</v>
      </c>
      <c r="W5250"/>
      <c r="X5250"/>
      <c r="Y5250"/>
      <c r="Z5250"/>
      <c r="AA5250"/>
      <c r="AC5250"/>
      <c r="AE5250"/>
    </row>
    <row r="5251" spans="1:31" hidden="1" x14ac:dyDescent="0.3">
      <c r="A5251" s="3">
        <v>3734203040</v>
      </c>
      <c r="B5251" s="3" t="s">
        <v>12014</v>
      </c>
      <c r="C5251" s="3" t="s">
        <v>12014</v>
      </c>
      <c r="D5251" s="3">
        <v>994.08999328408299</v>
      </c>
      <c r="E5251" s="3" t="s">
        <v>12019</v>
      </c>
      <c r="F5251" s="3" t="s">
        <v>41</v>
      </c>
      <c r="G5251" s="3" t="s">
        <v>144</v>
      </c>
      <c r="H5251" s="3" t="s">
        <v>107</v>
      </c>
      <c r="I5251" s="3" t="s">
        <v>12020</v>
      </c>
      <c r="J5251" s="3" t="s">
        <v>26</v>
      </c>
      <c r="K5251" s="3" t="s">
        <v>27</v>
      </c>
      <c r="L5251" s="3" t="s">
        <v>107</v>
      </c>
      <c r="M5251" s="3" t="s">
        <v>12021</v>
      </c>
      <c r="O5251" s="3" t="s">
        <v>9</v>
      </c>
      <c r="P5251" s="3" t="s">
        <v>107</v>
      </c>
      <c r="Q5251" s="3" t="s">
        <v>10</v>
      </c>
      <c r="V5251" t="str">
        <f t="shared" ref="V5251:V5314" si="316">IF(ISNUMBER(S5251), "Keep", "Remove")</f>
        <v>Remove</v>
      </c>
      <c r="W5251"/>
      <c r="X5251"/>
      <c r="Y5251"/>
      <c r="Z5251"/>
      <c r="AA5251"/>
      <c r="AC5251"/>
      <c r="AE5251"/>
    </row>
    <row r="5252" spans="1:31" hidden="1" x14ac:dyDescent="0.3">
      <c r="A5252" s="3">
        <v>3733573040</v>
      </c>
      <c r="B5252" s="3" t="s">
        <v>12014</v>
      </c>
      <c r="C5252" s="3" t="s">
        <v>12014</v>
      </c>
      <c r="D5252" s="3">
        <v>84.818950095614099</v>
      </c>
      <c r="E5252" s="3" t="s">
        <v>12022</v>
      </c>
      <c r="F5252" s="3" t="s">
        <v>2</v>
      </c>
      <c r="G5252" s="3" t="s">
        <v>3</v>
      </c>
      <c r="H5252" s="3" t="s">
        <v>4</v>
      </c>
      <c r="I5252" s="3" t="s">
        <v>12023</v>
      </c>
      <c r="J5252" s="3" t="s">
        <v>191</v>
      </c>
      <c r="K5252" s="3" t="s">
        <v>1206</v>
      </c>
      <c r="L5252" s="3" t="s">
        <v>4</v>
      </c>
      <c r="O5252" s="3" t="s">
        <v>9</v>
      </c>
      <c r="P5252" s="3" t="s">
        <v>4</v>
      </c>
      <c r="Q5252" s="3" t="s">
        <v>10</v>
      </c>
      <c r="V5252" t="str">
        <f t="shared" si="316"/>
        <v>Remove</v>
      </c>
      <c r="W5252"/>
      <c r="X5252"/>
      <c r="Y5252"/>
      <c r="Z5252"/>
      <c r="AA5252"/>
      <c r="AC5252"/>
      <c r="AE5252"/>
    </row>
    <row r="5253" spans="1:31" hidden="1" x14ac:dyDescent="0.3">
      <c r="A5253" s="3">
        <v>3736965040</v>
      </c>
      <c r="B5253" s="3" t="s">
        <v>12024</v>
      </c>
      <c r="C5253" s="3" t="s">
        <v>12024</v>
      </c>
      <c r="D5253" s="3">
        <v>68</v>
      </c>
      <c r="E5253" s="3" t="s">
        <v>12025</v>
      </c>
      <c r="F5253" s="3" t="s">
        <v>2</v>
      </c>
      <c r="G5253" s="3" t="s">
        <v>208</v>
      </c>
      <c r="H5253" s="3" t="s">
        <v>4</v>
      </c>
      <c r="I5253" s="3" t="s">
        <v>12026</v>
      </c>
      <c r="J5253" s="3" t="s">
        <v>13</v>
      </c>
      <c r="K5253" s="3" t="s">
        <v>14</v>
      </c>
      <c r="L5253" s="3" t="s">
        <v>239</v>
      </c>
      <c r="O5253" s="3" t="s">
        <v>9</v>
      </c>
      <c r="P5253" s="3" t="s">
        <v>4</v>
      </c>
      <c r="Q5253" s="3" t="s">
        <v>10</v>
      </c>
      <c r="V5253" t="str">
        <f t="shared" si="316"/>
        <v>Remove</v>
      </c>
      <c r="W5253"/>
      <c r="X5253"/>
      <c r="Y5253"/>
      <c r="Z5253"/>
      <c r="AA5253"/>
      <c r="AC5253"/>
      <c r="AE5253"/>
    </row>
    <row r="5254" spans="1:31" hidden="1" x14ac:dyDescent="0.3">
      <c r="A5254" s="3">
        <v>3734754040</v>
      </c>
      <c r="B5254" s="3" t="s">
        <v>12024</v>
      </c>
      <c r="C5254" s="3" t="s">
        <v>12024</v>
      </c>
      <c r="D5254" s="3">
        <v>75.196668209162397</v>
      </c>
      <c r="E5254" s="3" t="s">
        <v>12027</v>
      </c>
      <c r="F5254" s="3" t="s">
        <v>18</v>
      </c>
      <c r="G5254" s="3" t="s">
        <v>186</v>
      </c>
      <c r="H5254" s="3" t="s">
        <v>4</v>
      </c>
      <c r="I5254" s="3" t="s">
        <v>863</v>
      </c>
      <c r="J5254" s="3" t="s">
        <v>18</v>
      </c>
      <c r="K5254" s="3" t="s">
        <v>186</v>
      </c>
      <c r="L5254" s="3" t="s">
        <v>4</v>
      </c>
      <c r="O5254" s="3" t="s">
        <v>9</v>
      </c>
      <c r="P5254" s="3" t="s">
        <v>4</v>
      </c>
      <c r="Q5254" s="3" t="s">
        <v>10</v>
      </c>
      <c r="V5254" t="str">
        <f t="shared" si="316"/>
        <v>Remove</v>
      </c>
      <c r="W5254"/>
      <c r="X5254"/>
      <c r="Y5254"/>
      <c r="Z5254"/>
      <c r="AA5254"/>
      <c r="AC5254"/>
      <c r="AE5254"/>
    </row>
    <row r="5255" spans="1:31" hidden="1" x14ac:dyDescent="0.3">
      <c r="A5255" s="3">
        <v>3734021040</v>
      </c>
      <c r="B5255" s="3" t="s">
        <v>12024</v>
      </c>
      <c r="C5255" s="3" t="s">
        <v>12024</v>
      </c>
      <c r="D5255" s="3">
        <v>113.916922219125</v>
      </c>
      <c r="E5255" s="3" t="s">
        <v>12028</v>
      </c>
      <c r="F5255" s="3" t="s">
        <v>13</v>
      </c>
      <c r="G5255" s="3" t="s">
        <v>74</v>
      </c>
      <c r="H5255" s="3" t="s">
        <v>4</v>
      </c>
      <c r="I5255" s="3" t="s">
        <v>12029</v>
      </c>
      <c r="J5255" s="3" t="s">
        <v>13</v>
      </c>
      <c r="K5255" s="3" t="s">
        <v>74</v>
      </c>
      <c r="L5255" s="3" t="s">
        <v>4</v>
      </c>
      <c r="M5255" s="3" t="s">
        <v>11153</v>
      </c>
      <c r="N5255" s="3" t="s">
        <v>4066</v>
      </c>
      <c r="O5255" s="3" t="s">
        <v>9</v>
      </c>
      <c r="P5255" s="3" t="s">
        <v>4</v>
      </c>
      <c r="Q5255" s="3" t="s">
        <v>10</v>
      </c>
      <c r="V5255" t="str">
        <f t="shared" si="316"/>
        <v>Remove</v>
      </c>
      <c r="W5255"/>
      <c r="X5255"/>
      <c r="Y5255"/>
      <c r="Z5255"/>
      <c r="AA5255"/>
      <c r="AC5255"/>
      <c r="AE5255"/>
    </row>
    <row r="5256" spans="1:31" hidden="1" x14ac:dyDescent="0.3">
      <c r="A5256" s="3">
        <v>3737396040</v>
      </c>
      <c r="B5256" s="3" t="s">
        <v>11619</v>
      </c>
      <c r="C5256" s="3" t="s">
        <v>11619</v>
      </c>
      <c r="D5256" s="3">
        <v>59.891446752760601</v>
      </c>
      <c r="E5256" s="3" t="s">
        <v>12030</v>
      </c>
      <c r="F5256" s="3" t="s">
        <v>6</v>
      </c>
      <c r="G5256" s="3" t="s">
        <v>34</v>
      </c>
      <c r="H5256" s="3" t="s">
        <v>49</v>
      </c>
      <c r="I5256" s="3" t="s">
        <v>25</v>
      </c>
      <c r="J5256" s="3" t="s">
        <v>26</v>
      </c>
      <c r="K5256" s="3" t="s">
        <v>27</v>
      </c>
      <c r="L5256" s="3" t="s">
        <v>49</v>
      </c>
      <c r="N5256" s="3" t="s">
        <v>530</v>
      </c>
      <c r="O5256" s="3" t="s">
        <v>9</v>
      </c>
      <c r="P5256" s="3" t="s">
        <v>49</v>
      </c>
      <c r="Q5256" s="3" t="s">
        <v>10</v>
      </c>
      <c r="V5256" t="str">
        <f t="shared" si="316"/>
        <v>Remove</v>
      </c>
      <c r="W5256"/>
      <c r="X5256"/>
      <c r="Y5256"/>
      <c r="Z5256"/>
      <c r="AA5256"/>
      <c r="AC5256"/>
      <c r="AE5256"/>
    </row>
    <row r="5257" spans="1:31" hidden="1" x14ac:dyDescent="0.3">
      <c r="A5257" s="3">
        <v>3736943040</v>
      </c>
      <c r="B5257" s="3" t="s">
        <v>11619</v>
      </c>
      <c r="C5257" s="3" t="s">
        <v>11619</v>
      </c>
      <c r="D5257" s="3">
        <v>154.39008198113399</v>
      </c>
      <c r="E5257" s="3" t="s">
        <v>12031</v>
      </c>
      <c r="F5257" s="3" t="s">
        <v>26</v>
      </c>
      <c r="G5257" s="3" t="s">
        <v>1053</v>
      </c>
      <c r="H5257" s="3" t="s">
        <v>4</v>
      </c>
      <c r="I5257" s="3" t="s">
        <v>12032</v>
      </c>
      <c r="J5257" s="3" t="s">
        <v>26</v>
      </c>
      <c r="K5257" s="3" t="s">
        <v>1053</v>
      </c>
      <c r="L5257" s="3" t="s">
        <v>4</v>
      </c>
      <c r="O5257" s="3" t="s">
        <v>9</v>
      </c>
      <c r="P5257" s="3" t="s">
        <v>4</v>
      </c>
      <c r="Q5257" s="3" t="s">
        <v>10</v>
      </c>
      <c r="V5257" t="str">
        <f t="shared" si="316"/>
        <v>Remove</v>
      </c>
      <c r="W5257"/>
      <c r="X5257"/>
      <c r="Y5257"/>
      <c r="Z5257"/>
      <c r="AA5257"/>
      <c r="AC5257"/>
      <c r="AE5257"/>
    </row>
    <row r="5258" spans="1:31" hidden="1" x14ac:dyDescent="0.3">
      <c r="A5258" s="3">
        <v>3766070040</v>
      </c>
      <c r="B5258" s="3" t="s">
        <v>12033</v>
      </c>
      <c r="C5258" s="3" t="s">
        <v>12034</v>
      </c>
      <c r="D5258" s="3">
        <v>273.54851825787802</v>
      </c>
      <c r="E5258" s="3" t="s">
        <v>7383</v>
      </c>
      <c r="F5258" s="3" t="s">
        <v>62</v>
      </c>
      <c r="G5258" s="3" t="s">
        <v>113</v>
      </c>
      <c r="H5258" s="3" t="s">
        <v>4</v>
      </c>
      <c r="I5258" s="3" t="s">
        <v>25</v>
      </c>
      <c r="J5258" s="3" t="s">
        <v>26</v>
      </c>
      <c r="K5258" s="3" t="s">
        <v>27</v>
      </c>
      <c r="L5258" s="3" t="s">
        <v>4</v>
      </c>
      <c r="O5258" s="3" t="s">
        <v>9</v>
      </c>
      <c r="P5258" s="3" t="s">
        <v>4</v>
      </c>
      <c r="Q5258" s="3" t="s">
        <v>10</v>
      </c>
      <c r="V5258" t="str">
        <f t="shared" si="316"/>
        <v>Remove</v>
      </c>
      <c r="W5258"/>
      <c r="X5258"/>
      <c r="Y5258"/>
      <c r="Z5258"/>
      <c r="AA5258"/>
      <c r="AC5258"/>
      <c r="AE5258"/>
    </row>
    <row r="5259" spans="1:31" hidden="1" x14ac:dyDescent="0.3">
      <c r="A5259" s="3">
        <v>3736452040</v>
      </c>
      <c r="B5259" s="3" t="s">
        <v>12033</v>
      </c>
      <c r="C5259" s="3" t="s">
        <v>12033</v>
      </c>
      <c r="D5259" s="3">
        <v>53.778395920259598</v>
      </c>
      <c r="E5259" s="3" t="s">
        <v>12035</v>
      </c>
      <c r="F5259" s="3" t="s">
        <v>2</v>
      </c>
      <c r="G5259" s="3" t="s">
        <v>3</v>
      </c>
      <c r="H5259" s="3" t="s">
        <v>4</v>
      </c>
      <c r="I5259" s="3" t="s">
        <v>12036</v>
      </c>
      <c r="J5259" s="3" t="s">
        <v>26</v>
      </c>
      <c r="K5259" s="3" t="s">
        <v>27</v>
      </c>
      <c r="L5259" s="3" t="s">
        <v>4</v>
      </c>
      <c r="O5259" s="3" t="s">
        <v>9</v>
      </c>
      <c r="P5259" s="3" t="s">
        <v>4</v>
      </c>
      <c r="Q5259" s="3" t="s">
        <v>10</v>
      </c>
      <c r="V5259" t="str">
        <f t="shared" si="316"/>
        <v>Remove</v>
      </c>
      <c r="W5259"/>
      <c r="X5259"/>
      <c r="Y5259"/>
      <c r="Z5259"/>
      <c r="AA5259"/>
      <c r="AC5259"/>
      <c r="AE5259"/>
    </row>
    <row r="5260" spans="1:31" hidden="1" x14ac:dyDescent="0.3">
      <c r="A5260" s="3">
        <v>3736014040</v>
      </c>
      <c r="B5260" s="3" t="s">
        <v>12033</v>
      </c>
      <c r="C5260" s="3" t="s">
        <v>12033</v>
      </c>
      <c r="D5260" s="3">
        <v>2885.24590163934</v>
      </c>
      <c r="E5260" s="3" t="s">
        <v>12037</v>
      </c>
      <c r="F5260" s="3" t="s">
        <v>41</v>
      </c>
      <c r="G5260" s="3" t="s">
        <v>42</v>
      </c>
      <c r="H5260" s="3" t="s">
        <v>49</v>
      </c>
      <c r="I5260" s="3" t="s">
        <v>25</v>
      </c>
      <c r="J5260" s="3" t="s">
        <v>26</v>
      </c>
      <c r="K5260" s="3" t="s">
        <v>27</v>
      </c>
      <c r="L5260" s="3" t="s">
        <v>49</v>
      </c>
      <c r="M5260" s="3" t="s">
        <v>5894</v>
      </c>
      <c r="N5260" s="3" t="s">
        <v>12038</v>
      </c>
      <c r="O5260" s="3" t="s">
        <v>9</v>
      </c>
      <c r="P5260" s="3" t="s">
        <v>49</v>
      </c>
      <c r="Q5260" s="3" t="s">
        <v>10</v>
      </c>
      <c r="V5260" t="str">
        <f t="shared" si="316"/>
        <v>Remove</v>
      </c>
      <c r="W5260"/>
      <c r="X5260"/>
      <c r="Y5260"/>
      <c r="Z5260"/>
      <c r="AA5260"/>
      <c r="AC5260"/>
      <c r="AE5260"/>
    </row>
    <row r="5261" spans="1:31" hidden="1" x14ac:dyDescent="0.3">
      <c r="A5261" s="3">
        <v>3737213040</v>
      </c>
      <c r="B5261" s="3" t="s">
        <v>11672</v>
      </c>
      <c r="C5261" s="3" t="s">
        <v>12039</v>
      </c>
      <c r="D5261" s="3">
        <v>69.519542715896804</v>
      </c>
      <c r="E5261" s="3" t="s">
        <v>12040</v>
      </c>
      <c r="F5261" s="3" t="s">
        <v>2</v>
      </c>
      <c r="G5261" s="3" t="s">
        <v>3</v>
      </c>
      <c r="H5261" s="3" t="s">
        <v>4</v>
      </c>
      <c r="I5261" s="3" t="s">
        <v>12041</v>
      </c>
      <c r="J5261" s="3" t="s">
        <v>2</v>
      </c>
      <c r="K5261" s="3" t="s">
        <v>3</v>
      </c>
      <c r="L5261" s="3" t="s">
        <v>4</v>
      </c>
      <c r="O5261" s="3" t="s">
        <v>9</v>
      </c>
      <c r="P5261" s="3" t="s">
        <v>4</v>
      </c>
      <c r="Q5261" s="3" t="s">
        <v>10</v>
      </c>
      <c r="V5261" t="str">
        <f t="shared" si="316"/>
        <v>Remove</v>
      </c>
      <c r="W5261"/>
      <c r="X5261"/>
      <c r="Y5261"/>
      <c r="Z5261"/>
      <c r="AA5261"/>
      <c r="AC5261"/>
      <c r="AE5261"/>
    </row>
    <row r="5262" spans="1:31" hidden="1" x14ac:dyDescent="0.3">
      <c r="A5262" s="3">
        <v>3881934040</v>
      </c>
      <c r="B5262" s="3" t="s">
        <v>12039</v>
      </c>
      <c r="C5262" s="3" t="s">
        <v>12042</v>
      </c>
      <c r="D5262" s="3">
        <v>190.623789228981</v>
      </c>
      <c r="E5262" s="3" t="s">
        <v>12043</v>
      </c>
      <c r="F5262" s="3" t="s">
        <v>13</v>
      </c>
      <c r="G5262" s="3" t="s">
        <v>65</v>
      </c>
      <c r="H5262" s="3" t="s">
        <v>4</v>
      </c>
      <c r="I5262" s="3" t="s">
        <v>12044</v>
      </c>
      <c r="J5262" s="3" t="s">
        <v>26</v>
      </c>
      <c r="K5262" s="3" t="s">
        <v>27</v>
      </c>
      <c r="L5262" s="3" t="s">
        <v>4</v>
      </c>
      <c r="N5262" s="3" t="s">
        <v>8</v>
      </c>
      <c r="O5262" s="3" t="s">
        <v>9</v>
      </c>
      <c r="P5262" s="3" t="s">
        <v>4</v>
      </c>
      <c r="Q5262" s="3" t="s">
        <v>10</v>
      </c>
      <c r="V5262" t="str">
        <f t="shared" si="316"/>
        <v>Remove</v>
      </c>
      <c r="W5262"/>
      <c r="X5262"/>
      <c r="Y5262"/>
      <c r="Z5262"/>
      <c r="AA5262"/>
      <c r="AC5262"/>
      <c r="AE5262"/>
    </row>
    <row r="5263" spans="1:31" hidden="1" x14ac:dyDescent="0.3">
      <c r="A5263" s="3">
        <v>3737677040</v>
      </c>
      <c r="B5263" s="3" t="s">
        <v>12039</v>
      </c>
      <c r="C5263" s="3" t="s">
        <v>12045</v>
      </c>
      <c r="D5263" s="3">
        <v>269.35818446391499</v>
      </c>
      <c r="E5263" s="3" t="s">
        <v>12046</v>
      </c>
      <c r="F5263" s="3" t="s">
        <v>83</v>
      </c>
      <c r="G5263" s="3" t="s">
        <v>84</v>
      </c>
      <c r="H5263" s="3" t="s">
        <v>4</v>
      </c>
      <c r="I5263" s="3" t="s">
        <v>12047</v>
      </c>
      <c r="J5263" s="3" t="s">
        <v>83</v>
      </c>
      <c r="K5263" s="3" t="s">
        <v>84</v>
      </c>
      <c r="L5263" s="3" t="s">
        <v>28</v>
      </c>
      <c r="M5263" s="3" t="s">
        <v>631</v>
      </c>
      <c r="N5263" s="3" t="s">
        <v>6739</v>
      </c>
      <c r="O5263" s="3" t="s">
        <v>9</v>
      </c>
      <c r="P5263" s="3" t="s">
        <v>4</v>
      </c>
      <c r="Q5263" s="3" t="s">
        <v>10</v>
      </c>
      <c r="V5263" t="str">
        <f t="shared" si="316"/>
        <v>Remove</v>
      </c>
      <c r="W5263"/>
      <c r="X5263"/>
      <c r="Y5263"/>
      <c r="Z5263"/>
      <c r="AA5263"/>
      <c r="AC5263"/>
      <c r="AE5263"/>
    </row>
    <row r="5264" spans="1:31" hidden="1" x14ac:dyDescent="0.3">
      <c r="A5264" s="3">
        <v>3737374040</v>
      </c>
      <c r="B5264" s="3" t="s">
        <v>12039</v>
      </c>
      <c r="C5264" s="3" t="s">
        <v>12048</v>
      </c>
      <c r="D5264" s="3">
        <v>387.27746021937298</v>
      </c>
      <c r="E5264" s="3" t="s">
        <v>12049</v>
      </c>
      <c r="F5264" s="3" t="s">
        <v>26</v>
      </c>
      <c r="G5264" s="3" t="s">
        <v>72</v>
      </c>
      <c r="H5264" s="3" t="s">
        <v>4</v>
      </c>
      <c r="I5264" s="3" t="s">
        <v>12050</v>
      </c>
      <c r="J5264" s="3" t="s">
        <v>90</v>
      </c>
      <c r="K5264" s="3" t="s">
        <v>106</v>
      </c>
      <c r="L5264" s="3" t="s">
        <v>4</v>
      </c>
      <c r="N5264" s="3" t="s">
        <v>687</v>
      </c>
      <c r="O5264" s="3" t="s">
        <v>9</v>
      </c>
      <c r="P5264" s="3" t="s">
        <v>4</v>
      </c>
      <c r="Q5264" s="3" t="s">
        <v>10</v>
      </c>
      <c r="V5264" t="str">
        <f t="shared" si="316"/>
        <v>Remove</v>
      </c>
      <c r="W5264"/>
      <c r="X5264"/>
      <c r="Y5264"/>
      <c r="Z5264"/>
      <c r="AA5264"/>
      <c r="AC5264"/>
      <c r="AE5264"/>
    </row>
    <row r="5265" spans="1:31" hidden="1" x14ac:dyDescent="0.3">
      <c r="A5265" s="3">
        <v>3743768040</v>
      </c>
      <c r="B5265" s="3" t="s">
        <v>12045</v>
      </c>
      <c r="C5265" s="3" t="s">
        <v>12045</v>
      </c>
      <c r="D5265" s="3">
        <v>51.4016755500312</v>
      </c>
      <c r="E5265" s="3" t="s">
        <v>12051</v>
      </c>
      <c r="F5265" s="3" t="s">
        <v>41</v>
      </c>
      <c r="G5265" s="3" t="s">
        <v>223</v>
      </c>
      <c r="H5265" s="3" t="s">
        <v>332</v>
      </c>
      <c r="I5265" s="3" t="s">
        <v>12052</v>
      </c>
      <c r="J5265" s="3" t="s">
        <v>41</v>
      </c>
      <c r="K5265" s="3" t="s">
        <v>223</v>
      </c>
      <c r="L5265" s="3" t="s">
        <v>2207</v>
      </c>
      <c r="N5265" s="3" t="s">
        <v>2956</v>
      </c>
      <c r="O5265" s="3" t="s">
        <v>9</v>
      </c>
      <c r="P5265" s="3" t="s">
        <v>332</v>
      </c>
      <c r="Q5265" s="3" t="s">
        <v>10</v>
      </c>
      <c r="V5265" t="str">
        <f t="shared" si="316"/>
        <v>Remove</v>
      </c>
      <c r="W5265"/>
      <c r="X5265"/>
      <c r="Y5265"/>
      <c r="Z5265"/>
      <c r="AA5265"/>
      <c r="AC5265"/>
      <c r="AE5265"/>
    </row>
    <row r="5266" spans="1:31" hidden="1" x14ac:dyDescent="0.3">
      <c r="A5266" s="3">
        <v>3784135040</v>
      </c>
      <c r="B5266" s="3" t="s">
        <v>12053</v>
      </c>
      <c r="C5266" s="3" t="s">
        <v>12054</v>
      </c>
      <c r="D5266" s="3">
        <v>112.078562553761</v>
      </c>
      <c r="E5266" s="3" t="s">
        <v>12055</v>
      </c>
      <c r="F5266" s="3" t="s">
        <v>98</v>
      </c>
      <c r="G5266" s="3" t="s">
        <v>603</v>
      </c>
      <c r="H5266" s="3" t="s">
        <v>49</v>
      </c>
      <c r="I5266" s="3" t="s">
        <v>12056</v>
      </c>
      <c r="J5266" s="3" t="s">
        <v>13</v>
      </c>
      <c r="K5266" s="3" t="s">
        <v>74</v>
      </c>
      <c r="L5266" s="3" t="s">
        <v>49</v>
      </c>
      <c r="N5266" s="3" t="s">
        <v>1583</v>
      </c>
      <c r="O5266" s="3" t="s">
        <v>9</v>
      </c>
      <c r="P5266" s="3" t="s">
        <v>49</v>
      </c>
      <c r="Q5266" s="3" t="s">
        <v>10</v>
      </c>
      <c r="V5266" t="str">
        <f t="shared" si="316"/>
        <v>Remove</v>
      </c>
      <c r="W5266"/>
      <c r="X5266"/>
      <c r="Y5266"/>
      <c r="Z5266"/>
      <c r="AA5266"/>
      <c r="AC5266"/>
      <c r="AE5266"/>
    </row>
    <row r="5267" spans="1:31" hidden="1" x14ac:dyDescent="0.3">
      <c r="A5267" s="3">
        <v>3738608040</v>
      </c>
      <c r="B5267" s="3" t="s">
        <v>12057</v>
      </c>
      <c r="C5267" s="3" t="s">
        <v>12057</v>
      </c>
      <c r="D5267" s="3">
        <v>63.586258494918603</v>
      </c>
      <c r="E5267" s="3" t="s">
        <v>12058</v>
      </c>
      <c r="F5267" s="3" t="s">
        <v>18</v>
      </c>
      <c r="G5267" s="3" t="s">
        <v>319</v>
      </c>
      <c r="H5267" s="3" t="s">
        <v>4</v>
      </c>
      <c r="I5267" s="3" t="s">
        <v>2253</v>
      </c>
      <c r="J5267" s="3" t="s">
        <v>18</v>
      </c>
      <c r="K5267" s="3" t="s">
        <v>319</v>
      </c>
      <c r="L5267" s="3" t="s">
        <v>4</v>
      </c>
      <c r="O5267" s="3" t="s">
        <v>9</v>
      </c>
      <c r="P5267" s="3" t="s">
        <v>4</v>
      </c>
      <c r="Q5267" s="3" t="s">
        <v>10</v>
      </c>
      <c r="V5267" t="str">
        <f t="shared" si="316"/>
        <v>Remove</v>
      </c>
      <c r="W5267"/>
      <c r="X5267"/>
      <c r="Y5267"/>
      <c r="Z5267"/>
      <c r="AA5267"/>
      <c r="AC5267"/>
      <c r="AE5267"/>
    </row>
    <row r="5268" spans="1:31" hidden="1" x14ac:dyDescent="0.3">
      <c r="A5268" s="3">
        <v>3696483040</v>
      </c>
      <c r="B5268" s="3" t="s">
        <v>12057</v>
      </c>
      <c r="C5268" s="3" t="s">
        <v>12057</v>
      </c>
      <c r="D5268" s="3">
        <v>806.44196051735901</v>
      </c>
      <c r="E5268" s="3" t="s">
        <v>12059</v>
      </c>
      <c r="F5268" s="3" t="s">
        <v>2</v>
      </c>
      <c r="G5268" s="3" t="s">
        <v>3</v>
      </c>
      <c r="H5268" s="3" t="s">
        <v>107</v>
      </c>
      <c r="I5268" s="3" t="s">
        <v>12060</v>
      </c>
      <c r="J5268" s="3" t="s">
        <v>26</v>
      </c>
      <c r="K5268" s="3" t="s">
        <v>27</v>
      </c>
      <c r="L5268" s="3" t="s">
        <v>239</v>
      </c>
      <c r="O5268" s="3" t="s">
        <v>9</v>
      </c>
      <c r="P5268" s="3" t="s">
        <v>107</v>
      </c>
      <c r="Q5268" s="3" t="s">
        <v>10</v>
      </c>
      <c r="V5268" t="str">
        <f t="shared" si="316"/>
        <v>Remove</v>
      </c>
      <c r="W5268"/>
      <c r="X5268"/>
      <c r="Y5268"/>
      <c r="Z5268"/>
      <c r="AA5268"/>
      <c r="AC5268"/>
      <c r="AE5268"/>
    </row>
    <row r="5269" spans="1:31" hidden="1" x14ac:dyDescent="0.3">
      <c r="A5269" s="3">
        <v>3742222040</v>
      </c>
      <c r="B5269" s="3" t="s">
        <v>12061</v>
      </c>
      <c r="C5269" s="3" t="s">
        <v>12061</v>
      </c>
      <c r="D5269" s="3">
        <v>398.11912225705299</v>
      </c>
      <c r="E5269" s="3" t="s">
        <v>12062</v>
      </c>
      <c r="F5269" s="3" t="s">
        <v>62</v>
      </c>
      <c r="G5269" s="3" t="s">
        <v>210</v>
      </c>
      <c r="H5269" s="3" t="s">
        <v>107</v>
      </c>
      <c r="I5269" s="3" t="s">
        <v>12063</v>
      </c>
      <c r="J5269" s="3" t="s">
        <v>26</v>
      </c>
      <c r="K5269" s="3" t="s">
        <v>27</v>
      </c>
      <c r="L5269" s="3" t="s">
        <v>107</v>
      </c>
      <c r="M5269" s="3" t="s">
        <v>555</v>
      </c>
      <c r="O5269" s="3" t="s">
        <v>9</v>
      </c>
      <c r="P5269" s="3" t="s">
        <v>107</v>
      </c>
      <c r="Q5269" s="3" t="s">
        <v>10</v>
      </c>
      <c r="V5269" t="str">
        <f t="shared" si="316"/>
        <v>Remove</v>
      </c>
      <c r="W5269"/>
      <c r="X5269"/>
      <c r="Y5269"/>
      <c r="Z5269"/>
      <c r="AA5269"/>
      <c r="AC5269"/>
      <c r="AE5269"/>
    </row>
    <row r="5270" spans="1:31" hidden="1" x14ac:dyDescent="0.3">
      <c r="A5270" s="3">
        <v>3740414040</v>
      </c>
      <c r="B5270" s="3" t="s">
        <v>12064</v>
      </c>
      <c r="C5270" s="3" t="s">
        <v>12064</v>
      </c>
      <c r="D5270" s="3">
        <v>77.275810798253005</v>
      </c>
      <c r="E5270" s="3" t="s">
        <v>12065</v>
      </c>
      <c r="F5270" s="3" t="s">
        <v>6</v>
      </c>
      <c r="G5270" s="3" t="s">
        <v>7</v>
      </c>
      <c r="H5270" s="3" t="s">
        <v>4</v>
      </c>
      <c r="I5270" s="3" t="s">
        <v>25</v>
      </c>
      <c r="J5270" s="3" t="s">
        <v>26</v>
      </c>
      <c r="K5270" s="3" t="s">
        <v>27</v>
      </c>
      <c r="L5270" s="3" t="s">
        <v>4</v>
      </c>
      <c r="O5270" s="3" t="s">
        <v>9</v>
      </c>
      <c r="P5270" s="3" t="s">
        <v>4</v>
      </c>
      <c r="Q5270" s="3" t="s">
        <v>10</v>
      </c>
      <c r="V5270" t="str">
        <f t="shared" si="316"/>
        <v>Remove</v>
      </c>
      <c r="W5270"/>
      <c r="X5270"/>
      <c r="Y5270"/>
      <c r="Z5270"/>
      <c r="AA5270"/>
      <c r="AC5270"/>
      <c r="AE5270"/>
    </row>
    <row r="5271" spans="1:31" hidden="1" x14ac:dyDescent="0.3">
      <c r="A5271" s="3">
        <v>3853201040</v>
      </c>
      <c r="B5271" s="3" t="s">
        <v>11638</v>
      </c>
      <c r="C5271" s="3" t="s">
        <v>12066</v>
      </c>
      <c r="D5271" s="3">
        <v>151.28320576317</v>
      </c>
      <c r="E5271" s="3" t="s">
        <v>12067</v>
      </c>
      <c r="F5271" s="3" t="s">
        <v>41</v>
      </c>
      <c r="G5271" s="3" t="s">
        <v>42</v>
      </c>
      <c r="H5271" s="3" t="s">
        <v>49</v>
      </c>
      <c r="I5271" s="3" t="s">
        <v>25</v>
      </c>
      <c r="J5271" s="3" t="s">
        <v>26</v>
      </c>
      <c r="K5271" s="3" t="s">
        <v>27</v>
      </c>
      <c r="L5271" s="3" t="s">
        <v>49</v>
      </c>
      <c r="O5271" s="3" t="s">
        <v>9</v>
      </c>
      <c r="P5271" s="3" t="s">
        <v>49</v>
      </c>
      <c r="Q5271" s="3" t="s">
        <v>10</v>
      </c>
      <c r="V5271" t="str">
        <f t="shared" si="316"/>
        <v>Remove</v>
      </c>
      <c r="W5271"/>
      <c r="X5271"/>
      <c r="Y5271"/>
      <c r="Z5271"/>
      <c r="AA5271"/>
      <c r="AC5271"/>
      <c r="AE5271"/>
    </row>
    <row r="5272" spans="1:31" hidden="1" x14ac:dyDescent="0.3">
      <c r="A5272" s="3">
        <v>3742834040</v>
      </c>
      <c r="B5272" s="3" t="s">
        <v>10681</v>
      </c>
      <c r="C5272" s="3" t="s">
        <v>10681</v>
      </c>
      <c r="D5272" s="3">
        <v>206.13336367774201</v>
      </c>
      <c r="E5272" s="3" t="s">
        <v>12068</v>
      </c>
      <c r="F5272" s="3" t="s">
        <v>41</v>
      </c>
      <c r="G5272" s="3" t="s">
        <v>323</v>
      </c>
      <c r="H5272" s="3" t="s">
        <v>49</v>
      </c>
      <c r="I5272" s="3" t="s">
        <v>12069</v>
      </c>
      <c r="J5272" s="3" t="s">
        <v>41</v>
      </c>
      <c r="K5272" s="3" t="s">
        <v>144</v>
      </c>
      <c r="L5272" s="3" t="s">
        <v>49</v>
      </c>
      <c r="M5272" s="3" t="s">
        <v>5726</v>
      </c>
      <c r="O5272" s="3" t="s">
        <v>9</v>
      </c>
      <c r="P5272" s="3" t="s">
        <v>49</v>
      </c>
      <c r="Q5272" s="3" t="s">
        <v>10</v>
      </c>
      <c r="V5272" t="str">
        <f t="shared" si="316"/>
        <v>Remove</v>
      </c>
      <c r="W5272"/>
      <c r="X5272"/>
      <c r="Y5272"/>
      <c r="Z5272"/>
      <c r="AA5272"/>
      <c r="AC5272"/>
      <c r="AE5272"/>
    </row>
    <row r="5273" spans="1:31" hidden="1" x14ac:dyDescent="0.3">
      <c r="A5273" s="3">
        <v>3741011040</v>
      </c>
      <c r="B5273" s="3" t="s">
        <v>10681</v>
      </c>
      <c r="C5273" s="3" t="s">
        <v>10681</v>
      </c>
      <c r="D5273" s="3">
        <v>71.572389578510695</v>
      </c>
      <c r="E5273" s="3" t="s">
        <v>12070</v>
      </c>
      <c r="F5273" s="3" t="s">
        <v>18</v>
      </c>
      <c r="G5273" s="3" t="s">
        <v>186</v>
      </c>
      <c r="H5273" s="3" t="s">
        <v>4</v>
      </c>
      <c r="I5273" s="3" t="s">
        <v>12071</v>
      </c>
      <c r="J5273" s="3" t="s">
        <v>83</v>
      </c>
      <c r="K5273" s="3" t="s">
        <v>84</v>
      </c>
      <c r="L5273" s="3" t="s">
        <v>4</v>
      </c>
      <c r="O5273" s="3" t="s">
        <v>9</v>
      </c>
      <c r="P5273" s="3" t="s">
        <v>4</v>
      </c>
      <c r="Q5273" s="3" t="s">
        <v>10</v>
      </c>
      <c r="V5273" t="str">
        <f t="shared" si="316"/>
        <v>Remove</v>
      </c>
      <c r="W5273"/>
      <c r="X5273"/>
      <c r="Y5273"/>
      <c r="Z5273"/>
      <c r="AA5273"/>
      <c r="AC5273"/>
      <c r="AE5273"/>
    </row>
    <row r="5274" spans="1:31" hidden="1" x14ac:dyDescent="0.3">
      <c r="A5274" s="3">
        <v>3746377040</v>
      </c>
      <c r="B5274" s="3" t="s">
        <v>12072</v>
      </c>
      <c r="C5274" s="3" t="s">
        <v>12072</v>
      </c>
      <c r="D5274" s="3">
        <v>131.49333044138399</v>
      </c>
      <c r="E5274" s="3" t="s">
        <v>12073</v>
      </c>
      <c r="F5274" s="3" t="s">
        <v>13</v>
      </c>
      <c r="G5274" s="3" t="s">
        <v>74</v>
      </c>
      <c r="H5274" s="3" t="s">
        <v>127</v>
      </c>
      <c r="I5274" s="3" t="s">
        <v>12074</v>
      </c>
      <c r="J5274" s="3" t="s">
        <v>41</v>
      </c>
      <c r="K5274" s="3" t="s">
        <v>144</v>
      </c>
      <c r="L5274" s="3" t="s">
        <v>127</v>
      </c>
      <c r="O5274" s="3" t="s">
        <v>9</v>
      </c>
      <c r="P5274" s="3" t="s">
        <v>127</v>
      </c>
      <c r="Q5274" s="3" t="s">
        <v>10</v>
      </c>
      <c r="V5274" t="str">
        <f t="shared" si="316"/>
        <v>Remove</v>
      </c>
      <c r="W5274"/>
      <c r="X5274"/>
      <c r="Y5274"/>
      <c r="Z5274"/>
      <c r="AA5274"/>
      <c r="AC5274"/>
      <c r="AE5274"/>
    </row>
    <row r="5275" spans="1:31" hidden="1" x14ac:dyDescent="0.3">
      <c r="A5275" s="3">
        <v>3741749040</v>
      </c>
      <c r="B5275" s="3" t="s">
        <v>12072</v>
      </c>
      <c r="C5275" s="3" t="s">
        <v>12072</v>
      </c>
      <c r="D5275" s="3">
        <v>1502.91688808155</v>
      </c>
      <c r="E5275" s="3" t="s">
        <v>12075</v>
      </c>
      <c r="F5275" s="3" t="s">
        <v>41</v>
      </c>
      <c r="G5275" s="3" t="s">
        <v>223</v>
      </c>
      <c r="H5275" s="3" t="s">
        <v>127</v>
      </c>
      <c r="I5275" s="3" t="s">
        <v>12076</v>
      </c>
      <c r="J5275" s="3" t="s">
        <v>2</v>
      </c>
      <c r="K5275" s="3" t="s">
        <v>181</v>
      </c>
      <c r="L5275" s="3" t="s">
        <v>127</v>
      </c>
      <c r="O5275" s="3" t="s">
        <v>9</v>
      </c>
      <c r="P5275" s="3" t="s">
        <v>127</v>
      </c>
      <c r="Q5275" s="3" t="s">
        <v>10</v>
      </c>
      <c r="V5275" t="str">
        <f t="shared" si="316"/>
        <v>Remove</v>
      </c>
      <c r="W5275"/>
      <c r="X5275"/>
      <c r="Y5275"/>
      <c r="Z5275"/>
      <c r="AA5275"/>
      <c r="AC5275"/>
      <c r="AE5275"/>
    </row>
    <row r="5276" spans="1:31" ht="43.2" x14ac:dyDescent="0.3">
      <c r="A5276" s="3">
        <v>3741706040</v>
      </c>
      <c r="B5276" s="3" t="s">
        <v>12072</v>
      </c>
      <c r="C5276" s="3" t="s">
        <v>12077</v>
      </c>
      <c r="D5276" s="3">
        <v>2763.7313880609699</v>
      </c>
      <c r="E5276" s="3" t="s">
        <v>12078</v>
      </c>
      <c r="F5276" s="3" t="s">
        <v>23</v>
      </c>
      <c r="G5276" s="3" t="s">
        <v>24</v>
      </c>
      <c r="H5276" s="3" t="s">
        <v>332</v>
      </c>
      <c r="I5276" s="3" t="s">
        <v>12079</v>
      </c>
      <c r="J5276" s="3" t="s">
        <v>23</v>
      </c>
      <c r="K5276" s="3" t="s">
        <v>24</v>
      </c>
      <c r="L5276" s="3" t="s">
        <v>332</v>
      </c>
      <c r="M5276" s="3" t="s">
        <v>12080</v>
      </c>
      <c r="N5276" s="3" t="s">
        <v>3909</v>
      </c>
      <c r="O5276" s="3" t="s">
        <v>9</v>
      </c>
      <c r="P5276" s="3" t="s">
        <v>332</v>
      </c>
      <c r="Q5276" s="3" t="s">
        <v>10</v>
      </c>
      <c r="R5276" s="2" t="s">
        <v>335</v>
      </c>
      <c r="S5276" s="3">
        <v>25.82</v>
      </c>
      <c r="T5276" s="3">
        <v>32.479999999999997</v>
      </c>
      <c r="U5276" s="3">
        <v>45.81</v>
      </c>
      <c r="V5276" s="3" t="str">
        <f t="shared" si="316"/>
        <v>Keep</v>
      </c>
      <c r="W5276" s="2" t="str">
        <f>MID(B5276, 5, 11)</f>
        <v>May 18 2021</v>
      </c>
      <c r="X5276" s="3">
        <f t="shared" ref="X5276" si="317">VALUE(RIGHT(W5276,4))</f>
        <v>2021</v>
      </c>
      <c r="Y5276" s="2" t="str">
        <f>H5276&amp;X5276</f>
        <v>South Africa2021</v>
      </c>
      <c r="Z5276" s="1" t="s">
        <v>16108</v>
      </c>
      <c r="AA5276" s="1">
        <f>IFERROR(VLOOKUP(Z5276, RISKSHEET!$A$2:$G$1000, 4, FALSE), "Missing")</f>
        <v>6.4979694783687605E-2</v>
      </c>
      <c r="AB5276">
        <f>IFERROR(VLOOKUP(Z5276, RISKSHEET!$A$2:$G$1000, 5, FALSE), "Missing")</f>
        <v>-0.75098145008087203</v>
      </c>
      <c r="AC5276" s="1">
        <f>IFERROR(VLOOKUP(Z5276, RISKSHEET!$A$2:$G$1000, 6, FALSE), "Missing")</f>
        <v>-7.0130370557308197E-2</v>
      </c>
      <c r="AD5276" t="str">
        <f>_xlfn.XLOOKUP(Z5276, CREDITRATING!I:I, CREDITRATING!E:E, "Missing")</f>
        <v>BB</v>
      </c>
      <c r="AE5276" s="1">
        <f>_xlfn.XLOOKUP(Z5276, CREDITRATING!I:I, CREDITRATING!F:F, "Missing")</f>
        <v>12</v>
      </c>
    </row>
    <row r="5277" spans="1:31" hidden="1" x14ac:dyDescent="0.3">
      <c r="A5277" s="3">
        <v>3741499040</v>
      </c>
      <c r="B5277" s="3" t="s">
        <v>12072</v>
      </c>
      <c r="C5277" s="3" t="s">
        <v>12072</v>
      </c>
      <c r="D5277" s="3">
        <v>1314.93330441384</v>
      </c>
      <c r="E5277" s="3" t="s">
        <v>12081</v>
      </c>
      <c r="F5277" s="3" t="s">
        <v>191</v>
      </c>
      <c r="G5277" s="3" t="s">
        <v>392</v>
      </c>
      <c r="H5277" s="3" t="s">
        <v>127</v>
      </c>
      <c r="I5277" s="3" t="s">
        <v>12082</v>
      </c>
      <c r="J5277" s="3" t="s">
        <v>191</v>
      </c>
      <c r="K5277" s="3" t="s">
        <v>392</v>
      </c>
      <c r="L5277" s="3" t="s">
        <v>127</v>
      </c>
      <c r="N5277" s="3" t="s">
        <v>541</v>
      </c>
      <c r="O5277" s="3" t="s">
        <v>9</v>
      </c>
      <c r="P5277" s="3" t="s">
        <v>127</v>
      </c>
      <c r="Q5277" s="3" t="s">
        <v>10</v>
      </c>
      <c r="V5277" t="str">
        <f t="shared" si="316"/>
        <v>Remove</v>
      </c>
      <c r="W5277"/>
      <c r="X5277"/>
      <c r="Y5277"/>
      <c r="Z5277"/>
      <c r="AA5277"/>
      <c r="AC5277"/>
      <c r="AE5277"/>
    </row>
    <row r="5278" spans="1:31" hidden="1" x14ac:dyDescent="0.3">
      <c r="A5278" s="3">
        <v>3679846040</v>
      </c>
      <c r="B5278" s="3" t="s">
        <v>12072</v>
      </c>
      <c r="C5278" s="3" t="s">
        <v>12072</v>
      </c>
      <c r="D5278" s="3">
        <v>139.91389937226199</v>
      </c>
      <c r="E5278" s="3" t="s">
        <v>12083</v>
      </c>
      <c r="F5278" s="3" t="s">
        <v>62</v>
      </c>
      <c r="G5278" s="3" t="s">
        <v>210</v>
      </c>
      <c r="H5278" s="3" t="s">
        <v>49</v>
      </c>
      <c r="I5278" s="3" t="s">
        <v>12084</v>
      </c>
      <c r="J5278" s="3" t="s">
        <v>191</v>
      </c>
      <c r="K5278" s="3" t="s">
        <v>1206</v>
      </c>
      <c r="L5278" s="3" t="s">
        <v>49</v>
      </c>
      <c r="M5278" s="3" t="s">
        <v>1583</v>
      </c>
      <c r="O5278" s="3" t="s">
        <v>9</v>
      </c>
      <c r="P5278" s="3" t="s">
        <v>49</v>
      </c>
      <c r="Q5278" s="3" t="s">
        <v>10</v>
      </c>
      <c r="V5278" t="str">
        <f t="shared" si="316"/>
        <v>Remove</v>
      </c>
      <c r="W5278"/>
      <c r="X5278"/>
      <c r="Y5278"/>
      <c r="Z5278"/>
      <c r="AA5278"/>
      <c r="AC5278"/>
      <c r="AE5278"/>
    </row>
    <row r="5279" spans="1:31" hidden="1" x14ac:dyDescent="0.3">
      <c r="A5279" s="3">
        <v>3760176040</v>
      </c>
      <c r="B5279" s="3" t="s">
        <v>12085</v>
      </c>
      <c r="C5279" s="3" t="s">
        <v>12085</v>
      </c>
      <c r="D5279" s="3">
        <v>274.94999456167102</v>
      </c>
      <c r="E5279" s="3" t="s">
        <v>12086</v>
      </c>
      <c r="F5279" s="3" t="s">
        <v>191</v>
      </c>
      <c r="G5279" s="3" t="s">
        <v>392</v>
      </c>
      <c r="H5279" s="3" t="s">
        <v>127</v>
      </c>
      <c r="I5279" s="3" t="s">
        <v>12087</v>
      </c>
      <c r="J5279" s="3" t="s">
        <v>191</v>
      </c>
      <c r="K5279" s="3" t="s">
        <v>392</v>
      </c>
      <c r="L5279" s="3" t="s">
        <v>127</v>
      </c>
      <c r="O5279" s="3" t="s">
        <v>9</v>
      </c>
      <c r="P5279" s="3" t="s">
        <v>127</v>
      </c>
      <c r="Q5279" s="3" t="s">
        <v>10</v>
      </c>
      <c r="V5279" t="str">
        <f t="shared" si="316"/>
        <v>Remove</v>
      </c>
      <c r="W5279"/>
      <c r="X5279"/>
      <c r="Y5279"/>
      <c r="Z5279"/>
      <c r="AA5279"/>
      <c r="AC5279"/>
      <c r="AE5279"/>
    </row>
    <row r="5280" spans="1:31" hidden="1" x14ac:dyDescent="0.3">
      <c r="A5280" s="3">
        <v>3746982040</v>
      </c>
      <c r="B5280" s="3" t="s">
        <v>12085</v>
      </c>
      <c r="C5280" s="3" t="s">
        <v>12085</v>
      </c>
      <c r="D5280" s="3">
        <v>505.76462910593898</v>
      </c>
      <c r="E5280" s="3" t="s">
        <v>12088</v>
      </c>
      <c r="F5280" s="3" t="s">
        <v>6</v>
      </c>
      <c r="G5280" s="3" t="s">
        <v>7</v>
      </c>
      <c r="H5280" s="3" t="s">
        <v>127</v>
      </c>
      <c r="I5280" s="3" t="s">
        <v>12074</v>
      </c>
      <c r="J5280" s="3" t="s">
        <v>41</v>
      </c>
      <c r="K5280" s="3" t="s">
        <v>144</v>
      </c>
      <c r="L5280" s="3" t="s">
        <v>127</v>
      </c>
      <c r="O5280" s="3" t="s">
        <v>9</v>
      </c>
      <c r="P5280" s="3" t="s">
        <v>127</v>
      </c>
      <c r="Q5280" s="3" t="s">
        <v>10</v>
      </c>
      <c r="V5280" t="str">
        <f t="shared" si="316"/>
        <v>Remove</v>
      </c>
      <c r="W5280"/>
      <c r="X5280"/>
      <c r="Y5280"/>
      <c r="Z5280"/>
      <c r="AA5280"/>
      <c r="AC5280"/>
      <c r="AE5280"/>
    </row>
    <row r="5281" spans="1:31" hidden="1" x14ac:dyDescent="0.3">
      <c r="A5281" s="3">
        <v>3743081040</v>
      </c>
      <c r="B5281" s="3" t="s">
        <v>12085</v>
      </c>
      <c r="C5281" s="3" t="s">
        <v>12085</v>
      </c>
      <c r="D5281" s="3">
        <v>97.878165639972593</v>
      </c>
      <c r="E5281" s="3" t="s">
        <v>12089</v>
      </c>
      <c r="F5281" s="3" t="s">
        <v>6</v>
      </c>
      <c r="G5281" s="3" t="s">
        <v>7</v>
      </c>
      <c r="H5281" s="3" t="s">
        <v>107</v>
      </c>
      <c r="I5281" s="3" t="s">
        <v>11852</v>
      </c>
      <c r="J5281" s="3" t="s">
        <v>26</v>
      </c>
      <c r="K5281" s="3" t="s">
        <v>27</v>
      </c>
      <c r="L5281" s="3" t="s">
        <v>107</v>
      </c>
      <c r="O5281" s="3" t="s">
        <v>9</v>
      </c>
      <c r="P5281" s="3" t="s">
        <v>107</v>
      </c>
      <c r="Q5281" s="3" t="s">
        <v>10</v>
      </c>
      <c r="V5281" t="str">
        <f t="shared" si="316"/>
        <v>Remove</v>
      </c>
      <c r="W5281"/>
      <c r="X5281"/>
      <c r="Y5281"/>
      <c r="Z5281"/>
      <c r="AA5281"/>
      <c r="AC5281"/>
      <c r="AE5281"/>
    </row>
    <row r="5282" spans="1:31" hidden="1" x14ac:dyDescent="0.3">
      <c r="A5282" s="3">
        <v>3741981040</v>
      </c>
      <c r="B5282" s="3" t="s">
        <v>12085</v>
      </c>
      <c r="C5282" s="3" t="s">
        <v>12085</v>
      </c>
      <c r="D5282" s="3">
        <v>3500</v>
      </c>
      <c r="E5282" s="3" t="s">
        <v>12090</v>
      </c>
      <c r="F5282" s="3" t="s">
        <v>41</v>
      </c>
      <c r="G5282" s="3" t="s">
        <v>144</v>
      </c>
      <c r="H5282" s="3" t="s">
        <v>107</v>
      </c>
      <c r="I5282" s="3" t="s">
        <v>11911</v>
      </c>
      <c r="J5282" s="3" t="s">
        <v>41</v>
      </c>
      <c r="K5282" s="3" t="s">
        <v>144</v>
      </c>
      <c r="L5282" s="3" t="s">
        <v>107</v>
      </c>
      <c r="M5282" s="3" t="s">
        <v>12091</v>
      </c>
      <c r="O5282" s="3" t="s">
        <v>9</v>
      </c>
      <c r="P5282" s="3" t="s">
        <v>107</v>
      </c>
      <c r="Q5282" s="3" t="s">
        <v>10</v>
      </c>
      <c r="V5282" t="str">
        <f t="shared" si="316"/>
        <v>Remove</v>
      </c>
      <c r="W5282"/>
      <c r="X5282"/>
      <c r="Y5282"/>
      <c r="Z5282"/>
      <c r="AA5282"/>
      <c r="AC5282"/>
      <c r="AE5282"/>
    </row>
    <row r="5283" spans="1:31" hidden="1" x14ac:dyDescent="0.3">
      <c r="A5283" s="3">
        <v>3671698040</v>
      </c>
      <c r="B5283" s="3" t="s">
        <v>12085</v>
      </c>
      <c r="C5283" s="3" t="s">
        <v>12085</v>
      </c>
      <c r="D5283" s="3">
        <v>165.273151750973</v>
      </c>
      <c r="E5283" s="3" t="s">
        <v>12092</v>
      </c>
      <c r="F5283" s="3" t="s">
        <v>83</v>
      </c>
      <c r="G5283" s="3" t="s">
        <v>159</v>
      </c>
      <c r="H5283" s="3" t="s">
        <v>4</v>
      </c>
      <c r="I5283" s="3" t="s">
        <v>12093</v>
      </c>
      <c r="J5283" s="3" t="s">
        <v>62</v>
      </c>
      <c r="K5283" s="3" t="s">
        <v>113</v>
      </c>
      <c r="L5283" s="3" t="s">
        <v>4</v>
      </c>
      <c r="M5283" s="3" t="s">
        <v>59</v>
      </c>
      <c r="O5283" s="3" t="s">
        <v>9</v>
      </c>
      <c r="P5283" s="3" t="s">
        <v>4</v>
      </c>
      <c r="Q5283" s="3" t="s">
        <v>10</v>
      </c>
      <c r="V5283" t="str">
        <f t="shared" si="316"/>
        <v>Remove</v>
      </c>
      <c r="W5283"/>
      <c r="X5283"/>
      <c r="Y5283"/>
      <c r="Z5283"/>
      <c r="AA5283"/>
      <c r="AC5283"/>
      <c r="AE5283"/>
    </row>
    <row r="5284" spans="1:31" hidden="1" x14ac:dyDescent="0.3">
      <c r="A5284" s="3">
        <v>3750960040</v>
      </c>
      <c r="B5284" s="3" t="s">
        <v>12094</v>
      </c>
      <c r="C5284" s="3" t="s">
        <v>12094</v>
      </c>
      <c r="D5284" s="3">
        <v>138.478754157471</v>
      </c>
      <c r="E5284" s="3" t="s">
        <v>12095</v>
      </c>
      <c r="F5284" s="3" t="s">
        <v>2</v>
      </c>
      <c r="G5284" s="3" t="s">
        <v>181</v>
      </c>
      <c r="H5284" s="3" t="s">
        <v>4</v>
      </c>
      <c r="I5284" s="3" t="s">
        <v>25</v>
      </c>
      <c r="J5284" s="3" t="s">
        <v>26</v>
      </c>
      <c r="K5284" s="3" t="s">
        <v>27</v>
      </c>
      <c r="L5284" s="3" t="s">
        <v>4</v>
      </c>
      <c r="M5284" s="3" t="s">
        <v>307</v>
      </c>
      <c r="N5284" s="3" t="s">
        <v>12096</v>
      </c>
      <c r="O5284" s="3" t="s">
        <v>9</v>
      </c>
      <c r="P5284" s="3" t="s">
        <v>4</v>
      </c>
      <c r="Q5284" s="3" t="s">
        <v>10</v>
      </c>
      <c r="V5284" t="str">
        <f t="shared" si="316"/>
        <v>Remove</v>
      </c>
      <c r="W5284"/>
      <c r="X5284"/>
      <c r="Y5284"/>
      <c r="Z5284"/>
      <c r="AA5284"/>
      <c r="AC5284"/>
      <c r="AE5284"/>
    </row>
    <row r="5285" spans="1:31" hidden="1" x14ac:dyDescent="0.3">
      <c r="A5285" s="3">
        <v>3743155040</v>
      </c>
      <c r="B5285" s="3" t="s">
        <v>12094</v>
      </c>
      <c r="C5285" s="3" t="s">
        <v>12097</v>
      </c>
      <c r="D5285" s="3">
        <v>687.10875207883203</v>
      </c>
      <c r="E5285" s="3" t="s">
        <v>12098</v>
      </c>
      <c r="F5285" s="3" t="s">
        <v>41</v>
      </c>
      <c r="G5285" s="3" t="s">
        <v>219</v>
      </c>
      <c r="H5285" s="3" t="s">
        <v>4</v>
      </c>
      <c r="I5285" s="3" t="s">
        <v>12099</v>
      </c>
      <c r="J5285" s="3" t="s">
        <v>83</v>
      </c>
      <c r="K5285" s="3" t="s">
        <v>84</v>
      </c>
      <c r="L5285" s="3" t="s">
        <v>287</v>
      </c>
      <c r="O5285" s="3" t="s">
        <v>9</v>
      </c>
      <c r="P5285" s="3" t="s">
        <v>4</v>
      </c>
      <c r="Q5285" s="3" t="s">
        <v>10</v>
      </c>
      <c r="V5285" t="str">
        <f t="shared" si="316"/>
        <v>Remove</v>
      </c>
      <c r="W5285"/>
      <c r="X5285"/>
      <c r="Y5285"/>
      <c r="Z5285"/>
      <c r="AA5285"/>
      <c r="AC5285"/>
      <c r="AE5285"/>
    </row>
    <row r="5286" spans="1:31" hidden="1" x14ac:dyDescent="0.3">
      <c r="A5286" s="3">
        <v>3747318040</v>
      </c>
      <c r="B5286" s="3" t="s">
        <v>12097</v>
      </c>
      <c r="C5286" s="3" t="s">
        <v>12097</v>
      </c>
      <c r="D5286" s="3">
        <v>116.57004305320299</v>
      </c>
      <c r="E5286" s="3" t="s">
        <v>12100</v>
      </c>
      <c r="F5286" s="3" t="s">
        <v>90</v>
      </c>
      <c r="G5286" s="3" t="s">
        <v>642</v>
      </c>
      <c r="H5286" s="3" t="s">
        <v>4</v>
      </c>
      <c r="I5286" s="3" t="s">
        <v>12101</v>
      </c>
      <c r="J5286" s="3" t="s">
        <v>90</v>
      </c>
      <c r="K5286" s="3" t="s">
        <v>642</v>
      </c>
      <c r="L5286" s="3" t="s">
        <v>4</v>
      </c>
      <c r="O5286" s="3" t="s">
        <v>9</v>
      </c>
      <c r="P5286" s="3" t="s">
        <v>4</v>
      </c>
      <c r="Q5286" s="3" t="s">
        <v>10</v>
      </c>
      <c r="V5286" t="str">
        <f t="shared" si="316"/>
        <v>Remove</v>
      </c>
      <c r="W5286"/>
      <c r="X5286"/>
      <c r="Y5286"/>
      <c r="Z5286"/>
      <c r="AA5286"/>
      <c r="AC5286"/>
      <c r="AE5286"/>
    </row>
    <row r="5287" spans="1:31" hidden="1" x14ac:dyDescent="0.3">
      <c r="A5287" s="3">
        <v>3744499040</v>
      </c>
      <c r="B5287" s="3" t="s">
        <v>12097</v>
      </c>
      <c r="C5287" s="3" t="s">
        <v>12102</v>
      </c>
      <c r="D5287" s="3">
        <v>159.335851777541</v>
      </c>
      <c r="E5287" s="3" t="s">
        <v>12103</v>
      </c>
      <c r="F5287" s="3" t="s">
        <v>6</v>
      </c>
      <c r="G5287" s="3" t="s">
        <v>117</v>
      </c>
      <c r="H5287" s="3" t="s">
        <v>4</v>
      </c>
      <c r="I5287" s="3" t="s">
        <v>12104</v>
      </c>
      <c r="J5287" s="3" t="s">
        <v>26</v>
      </c>
      <c r="K5287" s="3" t="s">
        <v>27</v>
      </c>
      <c r="L5287" s="3" t="s">
        <v>4</v>
      </c>
      <c r="M5287" s="3" t="s">
        <v>187</v>
      </c>
      <c r="O5287" s="3" t="s">
        <v>9</v>
      </c>
      <c r="P5287" s="3" t="s">
        <v>4</v>
      </c>
      <c r="Q5287" s="3" t="s">
        <v>10</v>
      </c>
      <c r="V5287" t="str">
        <f t="shared" si="316"/>
        <v>Remove</v>
      </c>
      <c r="W5287"/>
      <c r="X5287"/>
      <c r="Y5287"/>
      <c r="Z5287"/>
      <c r="AA5287"/>
      <c r="AC5287"/>
      <c r="AE5287"/>
    </row>
    <row r="5288" spans="1:31" hidden="1" x14ac:dyDescent="0.3">
      <c r="A5288" s="3">
        <v>3743986040</v>
      </c>
      <c r="B5288" s="3" t="s">
        <v>12105</v>
      </c>
      <c r="C5288" s="3" t="s">
        <v>12105</v>
      </c>
      <c r="D5288" s="3">
        <v>66.746296958298998</v>
      </c>
      <c r="E5288" s="3" t="s">
        <v>12106</v>
      </c>
      <c r="F5288" s="3" t="s">
        <v>2</v>
      </c>
      <c r="G5288" s="3" t="s">
        <v>3</v>
      </c>
      <c r="H5288" s="3" t="s">
        <v>4</v>
      </c>
      <c r="I5288" s="3" t="s">
        <v>8676</v>
      </c>
      <c r="J5288" s="3" t="s">
        <v>2</v>
      </c>
      <c r="K5288" s="3" t="s">
        <v>3</v>
      </c>
      <c r="L5288" s="3" t="s">
        <v>4</v>
      </c>
      <c r="O5288" s="3" t="s">
        <v>9</v>
      </c>
      <c r="P5288" s="3" t="s">
        <v>4</v>
      </c>
      <c r="Q5288" s="3" t="s">
        <v>10</v>
      </c>
      <c r="V5288" t="str">
        <f t="shared" si="316"/>
        <v>Remove</v>
      </c>
      <c r="W5288"/>
      <c r="X5288"/>
      <c r="Y5288"/>
      <c r="Z5288"/>
      <c r="AA5288"/>
      <c r="AC5288"/>
      <c r="AE5288"/>
    </row>
    <row r="5289" spans="1:31" hidden="1" x14ac:dyDescent="0.3">
      <c r="A5289" s="3">
        <v>3743965040</v>
      </c>
      <c r="B5289" s="3" t="s">
        <v>12105</v>
      </c>
      <c r="C5289" s="3" t="s">
        <v>12105</v>
      </c>
      <c r="D5289" s="3">
        <v>399.760642844931</v>
      </c>
      <c r="E5289" s="3" t="s">
        <v>12107</v>
      </c>
      <c r="F5289" s="3" t="s">
        <v>62</v>
      </c>
      <c r="G5289" s="3" t="s">
        <v>113</v>
      </c>
      <c r="H5289" s="3" t="s">
        <v>4</v>
      </c>
      <c r="I5289" s="3" t="s">
        <v>12108</v>
      </c>
      <c r="J5289" s="3" t="s">
        <v>13</v>
      </c>
      <c r="K5289" s="3" t="s">
        <v>65</v>
      </c>
      <c r="L5289" s="3" t="s">
        <v>4</v>
      </c>
      <c r="O5289" s="3" t="s">
        <v>9</v>
      </c>
      <c r="P5289" s="3" t="s">
        <v>4</v>
      </c>
      <c r="Q5289" s="3" t="s">
        <v>10</v>
      </c>
      <c r="V5289" t="str">
        <f t="shared" si="316"/>
        <v>Remove</v>
      </c>
      <c r="W5289"/>
      <c r="X5289"/>
      <c r="Y5289"/>
      <c r="Z5289"/>
      <c r="AA5289"/>
      <c r="AC5289"/>
      <c r="AE5289"/>
    </row>
    <row r="5290" spans="1:31" hidden="1" x14ac:dyDescent="0.3">
      <c r="A5290" s="3">
        <v>3751003040</v>
      </c>
      <c r="B5290" s="3" t="s">
        <v>12109</v>
      </c>
      <c r="C5290" s="3" t="s">
        <v>11326</v>
      </c>
      <c r="D5290" s="3">
        <v>132.072582497512</v>
      </c>
      <c r="E5290" s="3" t="s">
        <v>12110</v>
      </c>
      <c r="F5290" s="3" t="s">
        <v>90</v>
      </c>
      <c r="G5290" s="3" t="s">
        <v>623</v>
      </c>
      <c r="H5290" s="3" t="s">
        <v>49</v>
      </c>
      <c r="I5290" s="3" t="s">
        <v>283</v>
      </c>
      <c r="J5290" s="3" t="s">
        <v>62</v>
      </c>
      <c r="K5290" s="3" t="s">
        <v>113</v>
      </c>
      <c r="L5290" s="3" t="s">
        <v>49</v>
      </c>
      <c r="M5290" s="3" t="s">
        <v>139</v>
      </c>
      <c r="N5290" s="3" t="s">
        <v>283</v>
      </c>
      <c r="O5290" s="3" t="s">
        <v>9</v>
      </c>
      <c r="P5290" s="3" t="s">
        <v>49</v>
      </c>
      <c r="Q5290" s="3" t="s">
        <v>10</v>
      </c>
      <c r="V5290" t="str">
        <f t="shared" si="316"/>
        <v>Remove</v>
      </c>
      <c r="W5290"/>
      <c r="X5290"/>
      <c r="Y5290"/>
      <c r="Z5290"/>
      <c r="AA5290"/>
      <c r="AC5290"/>
      <c r="AE5290"/>
    </row>
    <row r="5291" spans="1:31" hidden="1" x14ac:dyDescent="0.3">
      <c r="A5291" s="3">
        <v>3744502040</v>
      </c>
      <c r="B5291" s="3" t="s">
        <v>12109</v>
      </c>
      <c r="C5291" s="3" t="s">
        <v>12109</v>
      </c>
      <c r="D5291" s="3">
        <v>116.57004305320299</v>
      </c>
      <c r="E5291" s="3" t="s">
        <v>12111</v>
      </c>
      <c r="F5291" s="3" t="s">
        <v>2</v>
      </c>
      <c r="G5291" s="3" t="s">
        <v>3</v>
      </c>
      <c r="H5291" s="3" t="s">
        <v>4</v>
      </c>
      <c r="I5291" s="3" t="s">
        <v>553</v>
      </c>
      <c r="J5291" s="3" t="s">
        <v>26</v>
      </c>
      <c r="K5291" s="3" t="s">
        <v>364</v>
      </c>
      <c r="L5291" s="3" t="s">
        <v>554</v>
      </c>
      <c r="O5291" s="3" t="s">
        <v>9</v>
      </c>
      <c r="P5291" s="3" t="s">
        <v>4</v>
      </c>
      <c r="Q5291" s="3" t="s">
        <v>10</v>
      </c>
      <c r="V5291" t="str">
        <f t="shared" si="316"/>
        <v>Remove</v>
      </c>
      <c r="W5291"/>
      <c r="X5291"/>
      <c r="Y5291"/>
      <c r="Z5291"/>
      <c r="AA5291"/>
      <c r="AC5291"/>
      <c r="AE5291"/>
    </row>
    <row r="5292" spans="1:31" hidden="1" x14ac:dyDescent="0.3">
      <c r="A5292" s="3">
        <v>3791774040</v>
      </c>
      <c r="B5292" s="3" t="s">
        <v>11965</v>
      </c>
      <c r="C5292" s="3" t="s">
        <v>11965</v>
      </c>
      <c r="D5292" s="3">
        <v>1411.7207099116499</v>
      </c>
      <c r="E5292" s="3" t="s">
        <v>12112</v>
      </c>
      <c r="F5292" s="3" t="s">
        <v>2</v>
      </c>
      <c r="G5292" s="3" t="s">
        <v>3</v>
      </c>
      <c r="H5292" s="3" t="s">
        <v>4</v>
      </c>
      <c r="I5292" s="3" t="s">
        <v>9591</v>
      </c>
      <c r="J5292" s="3" t="s">
        <v>26</v>
      </c>
      <c r="K5292" s="3" t="s">
        <v>612</v>
      </c>
      <c r="L5292" s="3" t="s">
        <v>4</v>
      </c>
      <c r="O5292" s="3" t="s">
        <v>9</v>
      </c>
      <c r="P5292" s="3" t="s">
        <v>4</v>
      </c>
      <c r="Q5292" s="3" t="s">
        <v>10</v>
      </c>
      <c r="V5292" t="str">
        <f t="shared" si="316"/>
        <v>Remove</v>
      </c>
      <c r="W5292"/>
      <c r="X5292"/>
      <c r="Y5292"/>
      <c r="Z5292"/>
      <c r="AA5292"/>
      <c r="AC5292"/>
      <c r="AE5292"/>
    </row>
    <row r="5293" spans="1:31" hidden="1" x14ac:dyDescent="0.3">
      <c r="A5293" s="3">
        <v>3744626040</v>
      </c>
      <c r="B5293" s="3" t="s">
        <v>11965</v>
      </c>
      <c r="C5293" s="3" t="s">
        <v>11628</v>
      </c>
      <c r="D5293" s="3">
        <v>64.586222478457998</v>
      </c>
      <c r="E5293" s="3" t="s">
        <v>12113</v>
      </c>
      <c r="F5293" s="3" t="s">
        <v>13</v>
      </c>
      <c r="G5293" s="3" t="s">
        <v>155</v>
      </c>
      <c r="H5293" s="3" t="s">
        <v>4</v>
      </c>
      <c r="I5293" s="3" t="s">
        <v>12114</v>
      </c>
      <c r="J5293" s="3" t="s">
        <v>13</v>
      </c>
      <c r="K5293" s="3" t="s">
        <v>65</v>
      </c>
      <c r="L5293" s="3" t="s">
        <v>4</v>
      </c>
      <c r="N5293" s="3" t="s">
        <v>220</v>
      </c>
      <c r="O5293" s="3" t="s">
        <v>9</v>
      </c>
      <c r="P5293" s="3" t="s">
        <v>4</v>
      </c>
      <c r="Q5293" s="3" t="s">
        <v>10</v>
      </c>
      <c r="V5293" t="str">
        <f t="shared" si="316"/>
        <v>Remove</v>
      </c>
      <c r="W5293"/>
      <c r="X5293"/>
      <c r="Y5293"/>
      <c r="Z5293"/>
      <c r="AA5293"/>
      <c r="AC5293"/>
      <c r="AE5293"/>
    </row>
    <row r="5294" spans="1:31" hidden="1" x14ac:dyDescent="0.3">
      <c r="A5294" s="3">
        <v>3744606040</v>
      </c>
      <c r="B5294" s="3" t="s">
        <v>11965</v>
      </c>
      <c r="C5294" s="3" t="s">
        <v>12115</v>
      </c>
      <c r="D5294" s="3">
        <v>56.797627872498197</v>
      </c>
      <c r="E5294" s="3" t="s">
        <v>12116</v>
      </c>
      <c r="F5294" s="3" t="s">
        <v>62</v>
      </c>
      <c r="G5294" s="3" t="s">
        <v>210</v>
      </c>
      <c r="H5294" s="3" t="s">
        <v>4</v>
      </c>
      <c r="I5294" s="3" t="s">
        <v>3202</v>
      </c>
      <c r="J5294" s="3" t="s">
        <v>18</v>
      </c>
      <c r="K5294" s="3" t="s">
        <v>186</v>
      </c>
      <c r="L5294" s="3" t="s">
        <v>4</v>
      </c>
      <c r="O5294" s="3" t="s">
        <v>9</v>
      </c>
      <c r="P5294" s="3" t="s">
        <v>4</v>
      </c>
      <c r="Q5294" s="3" t="s">
        <v>10</v>
      </c>
      <c r="V5294" t="str">
        <f t="shared" si="316"/>
        <v>Remove</v>
      </c>
      <c r="W5294"/>
      <c r="X5294"/>
      <c r="Y5294"/>
      <c r="Z5294"/>
      <c r="AA5294"/>
      <c r="AC5294"/>
      <c r="AE5294"/>
    </row>
    <row r="5295" spans="1:31" hidden="1" x14ac:dyDescent="0.3">
      <c r="A5295" s="3">
        <v>3744597040</v>
      </c>
      <c r="B5295" s="3" t="s">
        <v>11965</v>
      </c>
      <c r="C5295" s="3" t="s">
        <v>11965</v>
      </c>
      <c r="D5295" s="3">
        <v>362.67775059600802</v>
      </c>
      <c r="E5295" s="3" t="s">
        <v>12117</v>
      </c>
      <c r="F5295" s="3" t="s">
        <v>83</v>
      </c>
      <c r="G5295" s="3" t="s">
        <v>84</v>
      </c>
      <c r="H5295" s="3" t="s">
        <v>4</v>
      </c>
      <c r="I5295" s="3" t="s">
        <v>25</v>
      </c>
      <c r="J5295" s="3" t="s">
        <v>26</v>
      </c>
      <c r="K5295" s="3" t="s">
        <v>27</v>
      </c>
      <c r="L5295" s="3" t="s">
        <v>4</v>
      </c>
      <c r="O5295" s="3" t="s">
        <v>9</v>
      </c>
      <c r="P5295" s="3" t="s">
        <v>4</v>
      </c>
      <c r="Q5295" s="3" t="s">
        <v>10</v>
      </c>
      <c r="V5295" t="str">
        <f t="shared" si="316"/>
        <v>Remove</v>
      </c>
      <c r="W5295"/>
      <c r="X5295"/>
      <c r="Y5295"/>
      <c r="Z5295"/>
      <c r="AA5295"/>
      <c r="AC5295"/>
      <c r="AE5295"/>
    </row>
    <row r="5296" spans="1:31" hidden="1" x14ac:dyDescent="0.3">
      <c r="A5296" s="3">
        <v>3754858040</v>
      </c>
      <c r="B5296" s="3" t="s">
        <v>11869</v>
      </c>
      <c r="C5296" s="3" t="s">
        <v>11869</v>
      </c>
      <c r="D5296" s="3">
        <v>83.4153043000412</v>
      </c>
      <c r="E5296" s="3" t="s">
        <v>12118</v>
      </c>
      <c r="F5296" s="3" t="s">
        <v>83</v>
      </c>
      <c r="G5296" s="3" t="s">
        <v>121</v>
      </c>
      <c r="H5296" s="3" t="s">
        <v>107</v>
      </c>
      <c r="I5296" s="3" t="s">
        <v>12119</v>
      </c>
      <c r="J5296" s="3" t="s">
        <v>83</v>
      </c>
      <c r="K5296" s="3" t="s">
        <v>121</v>
      </c>
      <c r="L5296" s="3" t="s">
        <v>107</v>
      </c>
      <c r="M5296" s="3" t="s">
        <v>436</v>
      </c>
      <c r="O5296" s="3" t="s">
        <v>9</v>
      </c>
      <c r="P5296" s="3" t="s">
        <v>107</v>
      </c>
      <c r="Q5296" s="3" t="s">
        <v>10</v>
      </c>
      <c r="V5296" t="str">
        <f t="shared" si="316"/>
        <v>Remove</v>
      </c>
      <c r="W5296"/>
      <c r="X5296"/>
      <c r="Y5296"/>
      <c r="Z5296"/>
      <c r="AA5296"/>
      <c r="AC5296"/>
      <c r="AE5296"/>
    </row>
    <row r="5297" spans="1:31" hidden="1" x14ac:dyDescent="0.3">
      <c r="A5297" s="3">
        <v>3746577040</v>
      </c>
      <c r="B5297" s="3" t="s">
        <v>11869</v>
      </c>
      <c r="C5297" s="3" t="s">
        <v>11869</v>
      </c>
      <c r="D5297" s="3">
        <v>100.08892355694201</v>
      </c>
      <c r="E5297" s="3" t="s">
        <v>12120</v>
      </c>
      <c r="F5297" s="3" t="s">
        <v>18</v>
      </c>
      <c r="G5297" s="3" t="s">
        <v>955</v>
      </c>
      <c r="H5297" s="3" t="s">
        <v>4</v>
      </c>
      <c r="I5297" s="3" t="s">
        <v>25</v>
      </c>
      <c r="J5297" s="3" t="s">
        <v>26</v>
      </c>
      <c r="K5297" s="3" t="s">
        <v>27</v>
      </c>
      <c r="L5297" s="3" t="s">
        <v>4</v>
      </c>
      <c r="O5297" s="3" t="s">
        <v>9</v>
      </c>
      <c r="P5297" s="3" t="s">
        <v>4</v>
      </c>
      <c r="Q5297" s="3" t="s">
        <v>10</v>
      </c>
      <c r="V5297" t="str">
        <f t="shared" si="316"/>
        <v>Remove</v>
      </c>
      <c r="W5297"/>
      <c r="X5297"/>
      <c r="Y5297"/>
      <c r="Z5297"/>
      <c r="AA5297"/>
      <c r="AC5297"/>
      <c r="AE5297"/>
    </row>
    <row r="5298" spans="1:31" hidden="1" x14ac:dyDescent="0.3">
      <c r="A5298" s="3">
        <v>3746036040</v>
      </c>
      <c r="B5298" s="3" t="s">
        <v>11869</v>
      </c>
      <c r="C5298" s="3" t="s">
        <v>11869</v>
      </c>
      <c r="D5298" s="3">
        <v>78.159126365054604</v>
      </c>
      <c r="E5298" s="3" t="s">
        <v>12121</v>
      </c>
      <c r="F5298" s="3" t="s">
        <v>2</v>
      </c>
      <c r="G5298" s="3" t="s">
        <v>282</v>
      </c>
      <c r="H5298" s="3" t="s">
        <v>4</v>
      </c>
      <c r="I5298" s="3" t="s">
        <v>12122</v>
      </c>
      <c r="J5298" s="3" t="s">
        <v>2</v>
      </c>
      <c r="K5298" s="3" t="s">
        <v>3</v>
      </c>
      <c r="L5298" s="3" t="s">
        <v>239</v>
      </c>
      <c r="O5298" s="3" t="s">
        <v>9</v>
      </c>
      <c r="P5298" s="3" t="s">
        <v>4</v>
      </c>
      <c r="Q5298" s="3" t="s">
        <v>10</v>
      </c>
      <c r="V5298" t="str">
        <f t="shared" si="316"/>
        <v>Remove</v>
      </c>
      <c r="W5298"/>
      <c r="X5298"/>
      <c r="Y5298"/>
      <c r="Z5298"/>
      <c r="AA5298"/>
      <c r="AC5298"/>
      <c r="AE5298"/>
    </row>
    <row r="5299" spans="1:31" hidden="1" x14ac:dyDescent="0.3">
      <c r="A5299" s="3">
        <v>3841121040</v>
      </c>
      <c r="B5299" s="3" t="s">
        <v>12123</v>
      </c>
      <c r="C5299" s="3" t="s">
        <v>12123</v>
      </c>
      <c r="D5299" s="3">
        <v>169.66950942805701</v>
      </c>
      <c r="E5299" s="3" t="s">
        <v>12124</v>
      </c>
      <c r="F5299" s="3" t="s">
        <v>26</v>
      </c>
      <c r="G5299" s="3" t="s">
        <v>27</v>
      </c>
      <c r="H5299" s="3" t="s">
        <v>4</v>
      </c>
      <c r="I5299" s="3" t="s">
        <v>12125</v>
      </c>
      <c r="J5299" s="3" t="s">
        <v>26</v>
      </c>
      <c r="K5299" s="3" t="s">
        <v>72</v>
      </c>
      <c r="L5299" s="3" t="s">
        <v>4</v>
      </c>
      <c r="N5299" s="3" t="s">
        <v>2547</v>
      </c>
      <c r="O5299" s="3" t="s">
        <v>9</v>
      </c>
      <c r="P5299" s="3" t="s">
        <v>4</v>
      </c>
      <c r="Q5299" s="3" t="s">
        <v>10</v>
      </c>
      <c r="V5299" t="str">
        <f t="shared" si="316"/>
        <v>Remove</v>
      </c>
      <c r="W5299"/>
      <c r="X5299"/>
      <c r="Y5299"/>
      <c r="Z5299"/>
      <c r="AA5299"/>
      <c r="AC5299"/>
      <c r="AE5299"/>
    </row>
    <row r="5300" spans="1:31" ht="43.2" x14ac:dyDescent="0.3">
      <c r="A5300" s="3">
        <v>3813473040</v>
      </c>
      <c r="B5300" s="3" t="s">
        <v>12123</v>
      </c>
      <c r="C5300" s="3" t="s">
        <v>12126</v>
      </c>
      <c r="D5300" s="3">
        <v>203.495191496541</v>
      </c>
      <c r="E5300" s="3" t="s">
        <v>12127</v>
      </c>
      <c r="F5300" s="3" t="s">
        <v>2</v>
      </c>
      <c r="G5300" s="3" t="s">
        <v>282</v>
      </c>
      <c r="H5300" s="3" t="s">
        <v>332</v>
      </c>
      <c r="I5300" s="3" t="s">
        <v>12128</v>
      </c>
      <c r="J5300" s="3" t="s">
        <v>2</v>
      </c>
      <c r="K5300" s="3" t="s">
        <v>3</v>
      </c>
      <c r="L5300" s="3" t="s">
        <v>12129</v>
      </c>
      <c r="N5300" s="3" t="s">
        <v>12130</v>
      </c>
      <c r="O5300" s="3" t="s">
        <v>9</v>
      </c>
      <c r="P5300" s="3" t="s">
        <v>332</v>
      </c>
      <c r="Q5300" s="3" t="s">
        <v>10</v>
      </c>
      <c r="R5300" s="2" t="s">
        <v>335</v>
      </c>
      <c r="S5300" s="3">
        <v>7.89</v>
      </c>
      <c r="T5300" s="3">
        <v>6.37</v>
      </c>
      <c r="U5300" s="3">
        <v>20.25</v>
      </c>
      <c r="V5300" s="3" t="str">
        <f t="shared" si="316"/>
        <v>Keep</v>
      </c>
      <c r="W5300" s="2" t="str">
        <f>MID(B5300, 5, 11)</f>
        <v>May 27 2021</v>
      </c>
      <c r="X5300" s="3">
        <f t="shared" ref="X5300" si="318">VALUE(RIGHT(W5300,4))</f>
        <v>2021</v>
      </c>
      <c r="Y5300" s="2" t="str">
        <f>H5300&amp;X5300</f>
        <v>South Africa2021</v>
      </c>
      <c r="Z5300" s="1" t="s">
        <v>16108</v>
      </c>
      <c r="AA5300" s="1">
        <f>IFERROR(VLOOKUP(Z5300, RISKSHEET!$A$2:$G$1000, 4, FALSE), "Missing")</f>
        <v>6.4979694783687605E-2</v>
      </c>
      <c r="AB5300">
        <f>IFERROR(VLOOKUP(Z5300, RISKSHEET!$A$2:$G$1000, 5, FALSE), "Missing")</f>
        <v>-0.75098145008087203</v>
      </c>
      <c r="AC5300" s="1">
        <f>IFERROR(VLOOKUP(Z5300, RISKSHEET!$A$2:$G$1000, 6, FALSE), "Missing")</f>
        <v>-7.0130370557308197E-2</v>
      </c>
      <c r="AD5300" t="str">
        <f>_xlfn.XLOOKUP(Z5300, CREDITRATING!I:I, CREDITRATING!E:E, "Missing")</f>
        <v>BB</v>
      </c>
      <c r="AE5300" s="1">
        <f>_xlfn.XLOOKUP(Z5300, CREDITRATING!I:I, CREDITRATING!F:F, "Missing")</f>
        <v>12</v>
      </c>
    </row>
    <row r="5301" spans="1:31" hidden="1" x14ac:dyDescent="0.3">
      <c r="A5301" s="3">
        <v>3747035040</v>
      </c>
      <c r="B5301" s="3" t="s">
        <v>12123</v>
      </c>
      <c r="C5301" s="3" t="s">
        <v>12123</v>
      </c>
      <c r="D5301" s="3">
        <v>131.78951332015399</v>
      </c>
      <c r="E5301" s="3" t="s">
        <v>12131</v>
      </c>
      <c r="F5301" s="3" t="s">
        <v>62</v>
      </c>
      <c r="G5301" s="3" t="s">
        <v>328</v>
      </c>
      <c r="H5301" s="3" t="s">
        <v>49</v>
      </c>
      <c r="I5301" s="3" t="s">
        <v>10026</v>
      </c>
      <c r="J5301" s="3" t="s">
        <v>26</v>
      </c>
      <c r="K5301" s="3" t="s">
        <v>27</v>
      </c>
      <c r="L5301" s="3" t="s">
        <v>49</v>
      </c>
      <c r="M5301" s="3" t="s">
        <v>168</v>
      </c>
      <c r="N5301" s="3" t="s">
        <v>4066</v>
      </c>
      <c r="O5301" s="3" t="s">
        <v>9</v>
      </c>
      <c r="P5301" s="3" t="s">
        <v>49</v>
      </c>
      <c r="Q5301" s="3" t="s">
        <v>10</v>
      </c>
      <c r="V5301" t="str">
        <f t="shared" si="316"/>
        <v>Remove</v>
      </c>
      <c r="W5301"/>
      <c r="X5301"/>
      <c r="Y5301"/>
      <c r="Z5301"/>
      <c r="AA5301"/>
      <c r="AC5301"/>
      <c r="AE5301"/>
    </row>
    <row r="5302" spans="1:31" hidden="1" x14ac:dyDescent="0.3">
      <c r="A5302" s="3">
        <v>3763128040</v>
      </c>
      <c r="B5302" s="3" t="s">
        <v>12132</v>
      </c>
      <c r="C5302" s="3" t="s">
        <v>12132</v>
      </c>
      <c r="D5302" s="3">
        <v>58.619014790674399</v>
      </c>
      <c r="E5302" s="3" t="s">
        <v>12133</v>
      </c>
      <c r="F5302" s="3" t="s">
        <v>2</v>
      </c>
      <c r="G5302" s="3" t="s">
        <v>3</v>
      </c>
      <c r="H5302" s="3" t="s">
        <v>4</v>
      </c>
      <c r="I5302" s="3" t="s">
        <v>12134</v>
      </c>
      <c r="J5302" s="3" t="s">
        <v>26</v>
      </c>
      <c r="K5302" s="3" t="s">
        <v>72</v>
      </c>
      <c r="L5302" s="3" t="s">
        <v>4</v>
      </c>
      <c r="O5302" s="3" t="s">
        <v>9</v>
      </c>
      <c r="P5302" s="3" t="s">
        <v>4</v>
      </c>
      <c r="Q5302" s="3" t="s">
        <v>10</v>
      </c>
      <c r="V5302" t="str">
        <f t="shared" si="316"/>
        <v>Remove</v>
      </c>
      <c r="W5302"/>
      <c r="X5302"/>
      <c r="Y5302"/>
      <c r="Z5302"/>
      <c r="AA5302"/>
      <c r="AC5302"/>
      <c r="AE5302"/>
    </row>
    <row r="5303" spans="1:31" hidden="1" x14ac:dyDescent="0.3">
      <c r="A5303" s="3">
        <v>3763127040</v>
      </c>
      <c r="B5303" s="3" t="s">
        <v>12132</v>
      </c>
      <c r="C5303" s="3" t="s">
        <v>12132</v>
      </c>
      <c r="D5303" s="3">
        <v>67.794246678365496</v>
      </c>
      <c r="E5303" s="3" t="s">
        <v>12135</v>
      </c>
      <c r="F5303" s="3" t="s">
        <v>62</v>
      </c>
      <c r="G5303" s="3" t="s">
        <v>113</v>
      </c>
      <c r="H5303" s="3" t="s">
        <v>4</v>
      </c>
      <c r="I5303" s="3" t="s">
        <v>12136</v>
      </c>
      <c r="J5303" s="3" t="s">
        <v>26</v>
      </c>
      <c r="K5303" s="3" t="s">
        <v>27</v>
      </c>
      <c r="L5303" s="3" t="s">
        <v>4</v>
      </c>
      <c r="O5303" s="3" t="s">
        <v>9</v>
      </c>
      <c r="P5303" s="3" t="s">
        <v>4</v>
      </c>
      <c r="Q5303" s="3" t="s">
        <v>10</v>
      </c>
      <c r="V5303" t="str">
        <f t="shared" si="316"/>
        <v>Remove</v>
      </c>
      <c r="W5303"/>
      <c r="X5303"/>
      <c r="Y5303"/>
      <c r="Z5303"/>
      <c r="AA5303"/>
      <c r="AC5303"/>
      <c r="AE5303"/>
    </row>
    <row r="5304" spans="1:31" hidden="1" x14ac:dyDescent="0.3">
      <c r="A5304" s="3">
        <v>3763126040</v>
      </c>
      <c r="B5304" s="3" t="s">
        <v>12132</v>
      </c>
      <c r="C5304" s="3" t="s">
        <v>12132</v>
      </c>
      <c r="D5304" s="3">
        <v>64.297129606417599</v>
      </c>
      <c r="E5304" s="3" t="s">
        <v>12137</v>
      </c>
      <c r="F5304" s="3" t="s">
        <v>2</v>
      </c>
      <c r="G5304" s="3" t="s">
        <v>3</v>
      </c>
      <c r="H5304" s="3" t="s">
        <v>4</v>
      </c>
      <c r="I5304" s="3" t="s">
        <v>12136</v>
      </c>
      <c r="J5304" s="3" t="s">
        <v>26</v>
      </c>
      <c r="K5304" s="3" t="s">
        <v>27</v>
      </c>
      <c r="L5304" s="3" t="s">
        <v>4</v>
      </c>
      <c r="O5304" s="3" t="s">
        <v>9</v>
      </c>
      <c r="P5304" s="3" t="s">
        <v>4</v>
      </c>
      <c r="Q5304" s="3" t="s">
        <v>10</v>
      </c>
      <c r="V5304" t="str">
        <f t="shared" si="316"/>
        <v>Remove</v>
      </c>
      <c r="W5304"/>
      <c r="X5304"/>
      <c r="Y5304"/>
      <c r="Z5304"/>
      <c r="AA5304"/>
      <c r="AC5304"/>
      <c r="AE5304"/>
    </row>
    <row r="5305" spans="1:31" hidden="1" x14ac:dyDescent="0.3">
      <c r="A5305" s="3">
        <v>3699059040</v>
      </c>
      <c r="B5305" s="3" t="s">
        <v>12138</v>
      </c>
      <c r="C5305" s="3" t="s">
        <v>12138</v>
      </c>
      <c r="D5305" s="3">
        <v>61.139554606275702</v>
      </c>
      <c r="E5305" s="3" t="s">
        <v>12139</v>
      </c>
      <c r="F5305" s="3" t="s">
        <v>26</v>
      </c>
      <c r="G5305" s="3" t="s">
        <v>72</v>
      </c>
      <c r="H5305" s="3" t="s">
        <v>4</v>
      </c>
      <c r="I5305" s="3" t="s">
        <v>12140</v>
      </c>
      <c r="J5305" s="3" t="s">
        <v>26</v>
      </c>
      <c r="K5305" s="3" t="s">
        <v>72</v>
      </c>
      <c r="L5305" s="3" t="s">
        <v>211</v>
      </c>
      <c r="N5305" s="3" t="s">
        <v>289</v>
      </c>
      <c r="O5305" s="3" t="s">
        <v>9</v>
      </c>
      <c r="P5305" s="3" t="s">
        <v>4</v>
      </c>
      <c r="Q5305" s="3" t="s">
        <v>10</v>
      </c>
      <c r="V5305" t="str">
        <f t="shared" si="316"/>
        <v>Remove</v>
      </c>
      <c r="W5305"/>
      <c r="X5305"/>
      <c r="Y5305"/>
      <c r="Z5305"/>
      <c r="AA5305"/>
      <c r="AC5305"/>
      <c r="AE5305"/>
    </row>
    <row r="5306" spans="1:31" hidden="1" x14ac:dyDescent="0.3">
      <c r="A5306" s="3">
        <v>3749425040</v>
      </c>
      <c r="B5306" s="3" t="s">
        <v>11326</v>
      </c>
      <c r="C5306" s="3" t="s">
        <v>11326</v>
      </c>
      <c r="D5306" s="3">
        <v>56.944338105811198</v>
      </c>
      <c r="E5306" s="3" t="s">
        <v>12141</v>
      </c>
      <c r="F5306" s="3" t="s">
        <v>62</v>
      </c>
      <c r="G5306" s="3" t="s">
        <v>328</v>
      </c>
      <c r="H5306" s="3" t="s">
        <v>49</v>
      </c>
      <c r="I5306" s="3" t="s">
        <v>12142</v>
      </c>
      <c r="J5306" s="3" t="s">
        <v>26</v>
      </c>
      <c r="K5306" s="3" t="s">
        <v>27</v>
      </c>
      <c r="L5306" s="3" t="s">
        <v>49</v>
      </c>
      <c r="O5306" s="3" t="s">
        <v>9</v>
      </c>
      <c r="P5306" s="3" t="s">
        <v>49</v>
      </c>
      <c r="Q5306" s="3" t="s">
        <v>10</v>
      </c>
      <c r="V5306" t="str">
        <f t="shared" si="316"/>
        <v>Remove</v>
      </c>
      <c r="W5306"/>
      <c r="X5306"/>
      <c r="Y5306"/>
      <c r="Z5306"/>
      <c r="AA5306"/>
      <c r="AC5306"/>
      <c r="AE5306"/>
    </row>
    <row r="5307" spans="1:31" hidden="1" x14ac:dyDescent="0.3">
      <c r="A5307" s="3">
        <v>3748348040</v>
      </c>
      <c r="B5307" s="3" t="s">
        <v>11326</v>
      </c>
      <c r="C5307" s="3" t="s">
        <v>11326</v>
      </c>
      <c r="D5307" s="3">
        <v>86.921977573263803</v>
      </c>
      <c r="E5307" s="3" t="s">
        <v>12143</v>
      </c>
      <c r="F5307" s="3" t="s">
        <v>26</v>
      </c>
      <c r="G5307" s="3" t="s">
        <v>27</v>
      </c>
      <c r="H5307" s="3" t="s">
        <v>4</v>
      </c>
      <c r="I5307" s="3" t="s">
        <v>12144</v>
      </c>
      <c r="J5307" s="3" t="s">
        <v>26</v>
      </c>
      <c r="K5307" s="3" t="s">
        <v>27</v>
      </c>
      <c r="L5307" s="3" t="s">
        <v>4</v>
      </c>
      <c r="O5307" s="3" t="s">
        <v>9</v>
      </c>
      <c r="P5307" s="3" t="s">
        <v>4</v>
      </c>
      <c r="Q5307" s="3" t="s">
        <v>10</v>
      </c>
      <c r="V5307" t="str">
        <f t="shared" si="316"/>
        <v>Remove</v>
      </c>
      <c r="W5307"/>
      <c r="X5307"/>
      <c r="Y5307"/>
      <c r="Z5307"/>
      <c r="AA5307"/>
      <c r="AC5307"/>
      <c r="AE5307"/>
    </row>
    <row r="5308" spans="1:31" hidden="1" x14ac:dyDescent="0.3">
      <c r="A5308" s="3">
        <v>3748869040</v>
      </c>
      <c r="B5308" s="3" t="s">
        <v>12145</v>
      </c>
      <c r="C5308" s="3" t="s">
        <v>12145</v>
      </c>
      <c r="D5308" s="3">
        <v>162.92264049681799</v>
      </c>
      <c r="E5308" s="3" t="s">
        <v>12146</v>
      </c>
      <c r="F5308" s="3" t="s">
        <v>18</v>
      </c>
      <c r="G5308" s="3" t="s">
        <v>955</v>
      </c>
      <c r="H5308" s="3" t="s">
        <v>49</v>
      </c>
      <c r="I5308" s="3" t="s">
        <v>11400</v>
      </c>
      <c r="J5308" s="3" t="s">
        <v>18</v>
      </c>
      <c r="K5308" s="3" t="s">
        <v>955</v>
      </c>
      <c r="L5308" s="3" t="s">
        <v>49</v>
      </c>
      <c r="M5308" s="3" t="s">
        <v>530</v>
      </c>
      <c r="N5308" s="3" t="s">
        <v>1583</v>
      </c>
      <c r="O5308" s="3" t="s">
        <v>9</v>
      </c>
      <c r="P5308" s="3" t="s">
        <v>49</v>
      </c>
      <c r="Q5308" s="3" t="s">
        <v>10</v>
      </c>
      <c r="V5308" t="str">
        <f t="shared" si="316"/>
        <v>Remove</v>
      </c>
      <c r="W5308"/>
      <c r="X5308"/>
      <c r="Y5308"/>
      <c r="Z5308"/>
      <c r="AA5308"/>
      <c r="AC5308"/>
      <c r="AE5308"/>
    </row>
    <row r="5309" spans="1:31" hidden="1" x14ac:dyDescent="0.3">
      <c r="A5309" s="3">
        <v>3748318040</v>
      </c>
      <c r="B5309" s="3" t="s">
        <v>12145</v>
      </c>
      <c r="C5309" s="3" t="s">
        <v>12145</v>
      </c>
      <c r="D5309" s="3">
        <v>59.665871121718403</v>
      </c>
      <c r="E5309" s="3" t="s">
        <v>12147</v>
      </c>
      <c r="F5309" s="3" t="s">
        <v>191</v>
      </c>
      <c r="G5309" s="3" t="s">
        <v>1783</v>
      </c>
      <c r="H5309" s="3" t="s">
        <v>4</v>
      </c>
      <c r="I5309" s="3" t="s">
        <v>12148</v>
      </c>
      <c r="J5309" s="3" t="s">
        <v>26</v>
      </c>
      <c r="K5309" s="3" t="s">
        <v>27</v>
      </c>
      <c r="L5309" s="3" t="s">
        <v>4</v>
      </c>
      <c r="O5309" s="3" t="s">
        <v>9</v>
      </c>
      <c r="P5309" s="3" t="s">
        <v>4</v>
      </c>
      <c r="Q5309" s="3" t="s">
        <v>10</v>
      </c>
      <c r="V5309" t="str">
        <f t="shared" si="316"/>
        <v>Remove</v>
      </c>
      <c r="W5309"/>
      <c r="X5309"/>
      <c r="Y5309"/>
      <c r="Z5309"/>
      <c r="AA5309"/>
      <c r="AC5309"/>
      <c r="AE5309"/>
    </row>
    <row r="5310" spans="1:31" hidden="1" x14ac:dyDescent="0.3">
      <c r="A5310" s="3">
        <v>3757948040</v>
      </c>
      <c r="B5310" s="3" t="s">
        <v>12102</v>
      </c>
      <c r="C5310" s="3" t="s">
        <v>12102</v>
      </c>
      <c r="D5310" s="3">
        <v>323.00003134992801</v>
      </c>
      <c r="E5310" s="3" t="s">
        <v>12149</v>
      </c>
      <c r="F5310" s="3" t="s">
        <v>2</v>
      </c>
      <c r="G5310" s="3" t="s">
        <v>208</v>
      </c>
      <c r="H5310" s="3" t="s">
        <v>4</v>
      </c>
      <c r="I5310" s="3" t="s">
        <v>12150</v>
      </c>
      <c r="J5310" s="3" t="s">
        <v>2</v>
      </c>
      <c r="K5310" s="3" t="s">
        <v>208</v>
      </c>
      <c r="L5310" s="3" t="s">
        <v>211</v>
      </c>
      <c r="O5310" s="3" t="s">
        <v>9</v>
      </c>
      <c r="P5310" s="3" t="s">
        <v>4</v>
      </c>
      <c r="Q5310" s="3" t="s">
        <v>10</v>
      </c>
      <c r="V5310" t="str">
        <f t="shared" si="316"/>
        <v>Remove</v>
      </c>
      <c r="W5310"/>
      <c r="X5310"/>
      <c r="Y5310"/>
      <c r="Z5310"/>
      <c r="AA5310"/>
      <c r="AC5310"/>
      <c r="AE5310"/>
    </row>
    <row r="5311" spans="1:31" hidden="1" x14ac:dyDescent="0.3">
      <c r="A5311" s="3">
        <v>3752307040</v>
      </c>
      <c r="B5311" s="3" t="s">
        <v>12102</v>
      </c>
      <c r="C5311" s="3" t="s">
        <v>12102</v>
      </c>
      <c r="D5311" s="3">
        <v>57.782047762832804</v>
      </c>
      <c r="E5311" s="3" t="s">
        <v>12151</v>
      </c>
      <c r="F5311" s="3" t="s">
        <v>23</v>
      </c>
      <c r="G5311" s="3" t="s">
        <v>797</v>
      </c>
      <c r="H5311" s="3" t="s">
        <v>107</v>
      </c>
      <c r="I5311" s="3" t="s">
        <v>12152</v>
      </c>
      <c r="J5311" s="3" t="s">
        <v>83</v>
      </c>
      <c r="K5311" s="3" t="s">
        <v>84</v>
      </c>
      <c r="L5311" s="3" t="s">
        <v>107</v>
      </c>
      <c r="M5311" s="3" t="s">
        <v>436</v>
      </c>
      <c r="O5311" s="3" t="s">
        <v>9</v>
      </c>
      <c r="P5311" s="3" t="s">
        <v>107</v>
      </c>
      <c r="Q5311" s="3" t="s">
        <v>10</v>
      </c>
      <c r="V5311" t="str">
        <f t="shared" si="316"/>
        <v>Remove</v>
      </c>
      <c r="W5311"/>
      <c r="X5311"/>
      <c r="Y5311"/>
      <c r="Z5311"/>
      <c r="AA5311"/>
      <c r="AC5311"/>
      <c r="AE5311"/>
    </row>
    <row r="5312" spans="1:31" hidden="1" x14ac:dyDescent="0.3">
      <c r="A5312" s="3">
        <v>3749876040</v>
      </c>
      <c r="B5312" s="3" t="s">
        <v>11628</v>
      </c>
      <c r="C5312" s="3" t="s">
        <v>11628</v>
      </c>
      <c r="D5312" s="3">
        <v>157.98275997178899</v>
      </c>
      <c r="E5312" s="3" t="s">
        <v>12153</v>
      </c>
      <c r="F5312" s="3" t="s">
        <v>41</v>
      </c>
      <c r="G5312" s="3" t="s">
        <v>42</v>
      </c>
      <c r="H5312" s="3" t="s">
        <v>4</v>
      </c>
      <c r="I5312" s="3" t="s">
        <v>12154</v>
      </c>
      <c r="J5312" s="3" t="s">
        <v>41</v>
      </c>
      <c r="K5312" s="3" t="s">
        <v>42</v>
      </c>
      <c r="L5312" s="3" t="s">
        <v>4</v>
      </c>
      <c r="O5312" s="3" t="s">
        <v>9</v>
      </c>
      <c r="P5312" s="3" t="s">
        <v>4</v>
      </c>
      <c r="Q5312" s="3" t="s">
        <v>10</v>
      </c>
      <c r="V5312" t="str">
        <f t="shared" si="316"/>
        <v>Remove</v>
      </c>
      <c r="W5312"/>
      <c r="X5312"/>
      <c r="Y5312"/>
      <c r="Z5312"/>
      <c r="AA5312"/>
      <c r="AC5312"/>
      <c r="AE5312"/>
    </row>
    <row r="5313" spans="1:31" hidden="1" x14ac:dyDescent="0.3">
      <c r="A5313" s="3">
        <v>3749337040</v>
      </c>
      <c r="B5313" s="3" t="s">
        <v>11628</v>
      </c>
      <c r="C5313" s="3" t="s">
        <v>11628</v>
      </c>
      <c r="D5313" s="3">
        <v>61.240968576130399</v>
      </c>
      <c r="E5313" s="3" t="s">
        <v>12155</v>
      </c>
      <c r="F5313" s="3" t="s">
        <v>18</v>
      </c>
      <c r="G5313" s="3" t="s">
        <v>319</v>
      </c>
      <c r="H5313" s="3" t="s">
        <v>4</v>
      </c>
      <c r="I5313" s="3" t="s">
        <v>25</v>
      </c>
      <c r="J5313" s="3" t="s">
        <v>26</v>
      </c>
      <c r="K5313" s="3" t="s">
        <v>27</v>
      </c>
      <c r="L5313" s="3" t="s">
        <v>4</v>
      </c>
      <c r="O5313" s="3" t="s">
        <v>9</v>
      </c>
      <c r="P5313" s="3" t="s">
        <v>4</v>
      </c>
      <c r="Q5313" s="3" t="s">
        <v>10</v>
      </c>
      <c r="V5313" t="str">
        <f t="shared" si="316"/>
        <v>Remove</v>
      </c>
      <c r="W5313"/>
      <c r="X5313"/>
      <c r="Y5313"/>
      <c r="Z5313"/>
      <c r="AA5313"/>
      <c r="AC5313"/>
      <c r="AE5313"/>
    </row>
    <row r="5314" spans="1:31" hidden="1" x14ac:dyDescent="0.3">
      <c r="A5314" s="3">
        <v>3616128040</v>
      </c>
      <c r="B5314" s="3" t="s">
        <v>11628</v>
      </c>
      <c r="C5314" s="3" t="s">
        <v>11628</v>
      </c>
      <c r="D5314" s="3">
        <v>124.12820311887801</v>
      </c>
      <c r="E5314" s="3" t="s">
        <v>12156</v>
      </c>
      <c r="F5314" s="3" t="s">
        <v>83</v>
      </c>
      <c r="G5314" s="3" t="s">
        <v>268</v>
      </c>
      <c r="H5314" s="3" t="s">
        <v>4</v>
      </c>
      <c r="I5314" s="3" t="s">
        <v>12157</v>
      </c>
      <c r="J5314" s="3" t="s">
        <v>26</v>
      </c>
      <c r="K5314" s="3" t="s">
        <v>72</v>
      </c>
      <c r="L5314" s="3" t="s">
        <v>4</v>
      </c>
      <c r="O5314" s="3" t="s">
        <v>9</v>
      </c>
      <c r="P5314" s="3" t="s">
        <v>4</v>
      </c>
      <c r="Q5314" s="3" t="s">
        <v>10</v>
      </c>
      <c r="V5314" t="str">
        <f t="shared" si="316"/>
        <v>Remove</v>
      </c>
      <c r="W5314"/>
      <c r="X5314"/>
      <c r="Y5314"/>
      <c r="Z5314"/>
      <c r="AA5314"/>
      <c r="AC5314"/>
      <c r="AE5314"/>
    </row>
    <row r="5315" spans="1:31" hidden="1" x14ac:dyDescent="0.3">
      <c r="A5315" s="3">
        <v>3769877040</v>
      </c>
      <c r="B5315" s="3" t="s">
        <v>12158</v>
      </c>
      <c r="C5315" s="3" t="s">
        <v>12158</v>
      </c>
      <c r="D5315" s="3">
        <v>1600.7995618839</v>
      </c>
      <c r="E5315" s="3" t="s">
        <v>12159</v>
      </c>
      <c r="F5315" s="3" t="s">
        <v>83</v>
      </c>
      <c r="G5315" s="3" t="s">
        <v>159</v>
      </c>
      <c r="H5315" s="3" t="s">
        <v>107</v>
      </c>
      <c r="I5315" s="3" t="s">
        <v>12160</v>
      </c>
      <c r="J5315" s="3" t="s">
        <v>26</v>
      </c>
      <c r="K5315" s="3" t="s">
        <v>27</v>
      </c>
      <c r="L5315" s="3" t="s">
        <v>107</v>
      </c>
      <c r="M5315" s="3" t="s">
        <v>12161</v>
      </c>
      <c r="N5315" s="3" t="s">
        <v>270</v>
      </c>
      <c r="O5315" s="3" t="s">
        <v>9</v>
      </c>
      <c r="P5315" s="3" t="s">
        <v>107</v>
      </c>
      <c r="Q5315" s="3" t="s">
        <v>10</v>
      </c>
      <c r="R5315" s="2" t="s">
        <v>507</v>
      </c>
      <c r="V5315" t="str">
        <f t="shared" ref="V5315:V5378" si="319">IF(ISNUMBER(S5315), "Keep", "Remove")</f>
        <v>Remove</v>
      </c>
      <c r="W5315"/>
      <c r="X5315"/>
      <c r="Y5315"/>
      <c r="Z5315"/>
      <c r="AA5315"/>
      <c r="AC5315"/>
      <c r="AE5315"/>
    </row>
    <row r="5316" spans="1:31" hidden="1" x14ac:dyDescent="0.3">
      <c r="A5316" s="3">
        <v>3755712040</v>
      </c>
      <c r="B5316" s="3" t="s">
        <v>12158</v>
      </c>
      <c r="C5316" s="3" t="s">
        <v>12158</v>
      </c>
      <c r="D5316" s="3">
        <v>500.45287026047799</v>
      </c>
      <c r="E5316" s="3" t="s">
        <v>12162</v>
      </c>
      <c r="F5316" s="3" t="s">
        <v>2</v>
      </c>
      <c r="G5316" s="3" t="s">
        <v>181</v>
      </c>
      <c r="H5316" s="3" t="s">
        <v>4</v>
      </c>
      <c r="I5316" s="3" t="s">
        <v>12163</v>
      </c>
      <c r="J5316" s="3" t="s">
        <v>26</v>
      </c>
      <c r="K5316" s="3" t="s">
        <v>27</v>
      </c>
      <c r="L5316" s="3" t="s">
        <v>4</v>
      </c>
      <c r="N5316" s="3" t="s">
        <v>436</v>
      </c>
      <c r="O5316" s="3" t="s">
        <v>9</v>
      </c>
      <c r="P5316" s="3" t="s">
        <v>4</v>
      </c>
      <c r="Q5316" s="3" t="s">
        <v>10</v>
      </c>
      <c r="V5316" t="str">
        <f t="shared" si="319"/>
        <v>Remove</v>
      </c>
      <c r="W5316"/>
      <c r="X5316"/>
      <c r="Y5316"/>
      <c r="Z5316"/>
      <c r="AA5316"/>
      <c r="AC5316"/>
      <c r="AE5316"/>
    </row>
    <row r="5317" spans="1:31" hidden="1" x14ac:dyDescent="0.3">
      <c r="A5317" s="3">
        <v>3754252040</v>
      </c>
      <c r="B5317" s="3" t="s">
        <v>12158</v>
      </c>
      <c r="C5317" s="3" t="s">
        <v>12158</v>
      </c>
      <c r="D5317" s="3">
        <v>208.76415558837999</v>
      </c>
      <c r="E5317" s="3" t="s">
        <v>12164</v>
      </c>
      <c r="F5317" s="3" t="s">
        <v>26</v>
      </c>
      <c r="G5317" s="3" t="s">
        <v>27</v>
      </c>
      <c r="H5317" s="3" t="s">
        <v>49</v>
      </c>
      <c r="I5317" s="3" t="s">
        <v>12165</v>
      </c>
      <c r="J5317" s="3" t="s">
        <v>18</v>
      </c>
      <c r="K5317" s="3" t="s">
        <v>596</v>
      </c>
      <c r="L5317" s="3" t="s">
        <v>49</v>
      </c>
      <c r="M5317" s="3" t="s">
        <v>283</v>
      </c>
      <c r="O5317" s="3" t="s">
        <v>9</v>
      </c>
      <c r="P5317" s="3" t="s">
        <v>49</v>
      </c>
      <c r="Q5317" s="3" t="s">
        <v>10</v>
      </c>
      <c r="V5317" t="str">
        <f t="shared" si="319"/>
        <v>Remove</v>
      </c>
      <c r="W5317"/>
      <c r="X5317"/>
      <c r="Y5317"/>
      <c r="Z5317"/>
      <c r="AA5317"/>
      <c r="AC5317"/>
      <c r="AE5317"/>
    </row>
    <row r="5318" spans="1:31" hidden="1" x14ac:dyDescent="0.3">
      <c r="A5318" s="3">
        <v>3752374040</v>
      </c>
      <c r="B5318" s="3" t="s">
        <v>12034</v>
      </c>
      <c r="C5318" s="3" t="s">
        <v>12166</v>
      </c>
      <c r="D5318" s="3">
        <v>81.403508771929793</v>
      </c>
      <c r="E5318" s="3" t="s">
        <v>12167</v>
      </c>
      <c r="F5318" s="3" t="s">
        <v>83</v>
      </c>
      <c r="G5318" s="3" t="s">
        <v>159</v>
      </c>
      <c r="H5318" s="3" t="s">
        <v>107</v>
      </c>
      <c r="I5318" s="3" t="s">
        <v>12168</v>
      </c>
      <c r="J5318" s="3" t="s">
        <v>83</v>
      </c>
      <c r="K5318" s="3" t="s">
        <v>159</v>
      </c>
      <c r="L5318" s="3" t="s">
        <v>107</v>
      </c>
      <c r="M5318" s="3" t="s">
        <v>7948</v>
      </c>
      <c r="N5318" s="3" t="s">
        <v>436</v>
      </c>
      <c r="O5318" s="3" t="s">
        <v>9</v>
      </c>
      <c r="P5318" s="3" t="s">
        <v>107</v>
      </c>
      <c r="Q5318" s="3" t="s">
        <v>10</v>
      </c>
      <c r="R5318" s="2" t="s">
        <v>109</v>
      </c>
      <c r="V5318" t="str">
        <f t="shared" si="319"/>
        <v>Remove</v>
      </c>
      <c r="W5318"/>
      <c r="X5318"/>
      <c r="Y5318"/>
      <c r="Z5318"/>
      <c r="AA5318"/>
      <c r="AC5318"/>
      <c r="AE5318"/>
    </row>
    <row r="5319" spans="1:31" hidden="1" x14ac:dyDescent="0.3">
      <c r="A5319" s="3">
        <v>3750735040</v>
      </c>
      <c r="B5319" s="3" t="s">
        <v>12034</v>
      </c>
      <c r="C5319" s="3" t="s">
        <v>12034</v>
      </c>
      <c r="D5319" s="3">
        <v>2200</v>
      </c>
      <c r="E5319" s="3" t="s">
        <v>12169</v>
      </c>
      <c r="F5319" s="3" t="s">
        <v>23</v>
      </c>
      <c r="G5319" s="3" t="s">
        <v>24</v>
      </c>
      <c r="H5319" s="3" t="s">
        <v>4</v>
      </c>
      <c r="I5319" s="3" t="s">
        <v>12170</v>
      </c>
      <c r="J5319" s="3" t="s">
        <v>26</v>
      </c>
      <c r="K5319" s="3" t="s">
        <v>511</v>
      </c>
      <c r="L5319" s="3" t="s">
        <v>4</v>
      </c>
      <c r="M5319" s="3" t="s">
        <v>4432</v>
      </c>
      <c r="N5319" s="3" t="s">
        <v>2950</v>
      </c>
      <c r="O5319" s="3" t="s">
        <v>9</v>
      </c>
      <c r="P5319" s="3" t="s">
        <v>4</v>
      </c>
      <c r="Q5319" s="3" t="s">
        <v>10</v>
      </c>
      <c r="V5319" t="str">
        <f t="shared" si="319"/>
        <v>Remove</v>
      </c>
      <c r="W5319"/>
      <c r="X5319"/>
      <c r="Y5319"/>
      <c r="Z5319"/>
      <c r="AA5319"/>
      <c r="AC5319"/>
      <c r="AE5319"/>
    </row>
    <row r="5320" spans="1:31" hidden="1" x14ac:dyDescent="0.3">
      <c r="A5320" s="3">
        <v>3756339040</v>
      </c>
      <c r="B5320" s="3" t="s">
        <v>11587</v>
      </c>
      <c r="C5320" s="3" t="s">
        <v>11587</v>
      </c>
      <c r="D5320" s="3">
        <v>105.12315270936</v>
      </c>
      <c r="E5320" s="3" t="s">
        <v>12171</v>
      </c>
      <c r="F5320" s="3" t="s">
        <v>13</v>
      </c>
      <c r="G5320" s="3" t="s">
        <v>56</v>
      </c>
      <c r="H5320" s="3" t="s">
        <v>4</v>
      </c>
      <c r="I5320" s="3" t="s">
        <v>12172</v>
      </c>
      <c r="J5320" s="3" t="s">
        <v>26</v>
      </c>
      <c r="K5320" s="3" t="s">
        <v>612</v>
      </c>
      <c r="L5320" s="3" t="s">
        <v>28</v>
      </c>
      <c r="N5320" s="3" t="s">
        <v>9003</v>
      </c>
      <c r="O5320" s="3" t="s">
        <v>9</v>
      </c>
      <c r="P5320" s="3" t="s">
        <v>4</v>
      </c>
      <c r="Q5320" s="3" t="s">
        <v>10</v>
      </c>
      <c r="V5320" t="str">
        <f t="shared" si="319"/>
        <v>Remove</v>
      </c>
      <c r="W5320"/>
      <c r="X5320"/>
      <c r="Y5320"/>
      <c r="Z5320"/>
      <c r="AA5320"/>
      <c r="AC5320"/>
      <c r="AE5320"/>
    </row>
    <row r="5321" spans="1:31" hidden="1" x14ac:dyDescent="0.3">
      <c r="A5321" s="3">
        <v>3755173040</v>
      </c>
      <c r="B5321" s="3" t="s">
        <v>12173</v>
      </c>
      <c r="C5321" s="3" t="s">
        <v>12173</v>
      </c>
      <c r="D5321" s="3">
        <v>72.597231996246805</v>
      </c>
      <c r="E5321" s="3" t="s">
        <v>12174</v>
      </c>
      <c r="F5321" s="3" t="s">
        <v>26</v>
      </c>
      <c r="G5321" s="3" t="s">
        <v>27</v>
      </c>
      <c r="H5321" s="3" t="s">
        <v>4</v>
      </c>
      <c r="I5321" s="3" t="s">
        <v>12175</v>
      </c>
      <c r="J5321" s="3" t="s">
        <v>41</v>
      </c>
      <c r="K5321" s="3" t="s">
        <v>42</v>
      </c>
      <c r="L5321" s="3" t="s">
        <v>4</v>
      </c>
      <c r="O5321" s="3" t="s">
        <v>9</v>
      </c>
      <c r="P5321" s="3" t="s">
        <v>4</v>
      </c>
      <c r="Q5321" s="3" t="s">
        <v>10</v>
      </c>
      <c r="V5321" t="str">
        <f t="shared" si="319"/>
        <v>Remove</v>
      </c>
      <c r="W5321"/>
      <c r="X5321"/>
      <c r="Y5321"/>
      <c r="Z5321"/>
      <c r="AA5321"/>
      <c r="AC5321"/>
      <c r="AE5321"/>
    </row>
    <row r="5322" spans="1:31" hidden="1" x14ac:dyDescent="0.3">
      <c r="A5322" s="3">
        <v>3752874040</v>
      </c>
      <c r="B5322" s="3" t="s">
        <v>12173</v>
      </c>
      <c r="C5322" s="3" t="s">
        <v>12173</v>
      </c>
      <c r="D5322" s="3">
        <v>75</v>
      </c>
      <c r="E5322" s="3" t="s">
        <v>12176</v>
      </c>
      <c r="F5322" s="3" t="s">
        <v>18</v>
      </c>
      <c r="G5322" s="3" t="s">
        <v>596</v>
      </c>
      <c r="H5322" s="3" t="s">
        <v>107</v>
      </c>
      <c r="I5322" s="3" t="s">
        <v>11864</v>
      </c>
      <c r="J5322" s="3" t="s">
        <v>13</v>
      </c>
      <c r="K5322" s="3" t="s">
        <v>74</v>
      </c>
      <c r="L5322" s="3" t="s">
        <v>107</v>
      </c>
      <c r="O5322" s="3" t="s">
        <v>9</v>
      </c>
      <c r="P5322" s="3" t="s">
        <v>107</v>
      </c>
      <c r="Q5322" s="3" t="s">
        <v>10</v>
      </c>
      <c r="V5322" t="str">
        <f t="shared" si="319"/>
        <v>Remove</v>
      </c>
      <c r="W5322"/>
      <c r="X5322"/>
      <c r="Y5322"/>
      <c r="Z5322"/>
      <c r="AA5322"/>
      <c r="AC5322"/>
      <c r="AE5322"/>
    </row>
    <row r="5323" spans="1:31" hidden="1" x14ac:dyDescent="0.3">
      <c r="A5323" s="3">
        <v>3751836040</v>
      </c>
      <c r="B5323" s="3" t="s">
        <v>12173</v>
      </c>
      <c r="C5323" s="3" t="s">
        <v>12177</v>
      </c>
      <c r="D5323" s="3">
        <v>65.486402000625205</v>
      </c>
      <c r="E5323" s="3" t="s">
        <v>12178</v>
      </c>
      <c r="F5323" s="3" t="s">
        <v>83</v>
      </c>
      <c r="G5323" s="3" t="s">
        <v>84</v>
      </c>
      <c r="H5323" s="3" t="s">
        <v>4</v>
      </c>
      <c r="I5323" s="3" t="s">
        <v>12179</v>
      </c>
      <c r="J5323" s="3" t="s">
        <v>26</v>
      </c>
      <c r="K5323" s="3" t="s">
        <v>27</v>
      </c>
      <c r="L5323" s="3" t="s">
        <v>4</v>
      </c>
      <c r="O5323" s="3" t="s">
        <v>9</v>
      </c>
      <c r="P5323" s="3" t="s">
        <v>4</v>
      </c>
      <c r="Q5323" s="3" t="s">
        <v>10</v>
      </c>
      <c r="V5323" t="str">
        <f t="shared" si="319"/>
        <v>Remove</v>
      </c>
      <c r="W5323"/>
      <c r="X5323"/>
      <c r="Y5323"/>
      <c r="Z5323"/>
      <c r="AA5323"/>
      <c r="AC5323"/>
      <c r="AE5323"/>
    </row>
    <row r="5324" spans="1:31" hidden="1" x14ac:dyDescent="0.3">
      <c r="A5324" s="3">
        <v>3751409040</v>
      </c>
      <c r="B5324" s="3" t="s">
        <v>12180</v>
      </c>
      <c r="C5324" s="3" t="s">
        <v>12180</v>
      </c>
      <c r="D5324" s="3">
        <v>250.751215546488</v>
      </c>
      <c r="E5324" s="3" t="s">
        <v>12181</v>
      </c>
      <c r="F5324" s="3" t="s">
        <v>13</v>
      </c>
      <c r="G5324" s="3" t="s">
        <v>56</v>
      </c>
      <c r="H5324" s="3" t="s">
        <v>4</v>
      </c>
      <c r="I5324" s="3" t="s">
        <v>12182</v>
      </c>
      <c r="J5324" s="3" t="s">
        <v>26</v>
      </c>
      <c r="K5324" s="3" t="s">
        <v>27</v>
      </c>
      <c r="L5324" s="3" t="s">
        <v>4</v>
      </c>
      <c r="O5324" s="3" t="s">
        <v>9</v>
      </c>
      <c r="P5324" s="3" t="s">
        <v>4</v>
      </c>
      <c r="Q5324" s="3" t="s">
        <v>10</v>
      </c>
      <c r="V5324" t="str">
        <f t="shared" si="319"/>
        <v>Remove</v>
      </c>
      <c r="W5324"/>
      <c r="X5324"/>
      <c r="Y5324"/>
      <c r="Z5324"/>
      <c r="AA5324"/>
      <c r="AC5324"/>
      <c r="AE5324"/>
    </row>
    <row r="5325" spans="1:31" hidden="1" x14ac:dyDescent="0.3">
      <c r="A5325" s="3">
        <v>3763546040</v>
      </c>
      <c r="B5325" s="3" t="s">
        <v>12183</v>
      </c>
      <c r="C5325" s="3" t="s">
        <v>12183</v>
      </c>
      <c r="D5325" s="3">
        <v>89.321818896896303</v>
      </c>
      <c r="E5325" s="3" t="s">
        <v>12184</v>
      </c>
      <c r="F5325" s="3" t="s">
        <v>83</v>
      </c>
      <c r="G5325" s="3" t="s">
        <v>84</v>
      </c>
      <c r="H5325" s="3" t="s">
        <v>127</v>
      </c>
      <c r="I5325" s="3" t="s">
        <v>5899</v>
      </c>
      <c r="J5325" s="3" t="s">
        <v>41</v>
      </c>
      <c r="K5325" s="3" t="s">
        <v>223</v>
      </c>
      <c r="L5325" s="3" t="s">
        <v>127</v>
      </c>
      <c r="O5325" s="3" t="s">
        <v>9</v>
      </c>
      <c r="P5325" s="3" t="s">
        <v>127</v>
      </c>
      <c r="Q5325" s="3" t="s">
        <v>10</v>
      </c>
      <c r="V5325" t="str">
        <f t="shared" si="319"/>
        <v>Remove</v>
      </c>
      <c r="W5325"/>
      <c r="X5325"/>
      <c r="Y5325"/>
      <c r="Z5325"/>
      <c r="AA5325"/>
      <c r="AC5325"/>
      <c r="AE5325"/>
    </row>
    <row r="5326" spans="1:31" hidden="1" x14ac:dyDescent="0.3">
      <c r="A5326" s="3">
        <v>3752984040</v>
      </c>
      <c r="B5326" s="3" t="s">
        <v>12185</v>
      </c>
      <c r="C5326" s="3" t="s">
        <v>12185</v>
      </c>
      <c r="D5326" s="3">
        <v>76.507789869255504</v>
      </c>
      <c r="E5326" s="3" t="s">
        <v>12186</v>
      </c>
      <c r="F5326" s="3" t="s">
        <v>41</v>
      </c>
      <c r="G5326" s="3" t="s">
        <v>144</v>
      </c>
      <c r="H5326" s="3" t="s">
        <v>4</v>
      </c>
      <c r="I5326" s="3" t="s">
        <v>12187</v>
      </c>
      <c r="J5326" s="3" t="s">
        <v>41</v>
      </c>
      <c r="K5326" s="3" t="s">
        <v>144</v>
      </c>
      <c r="L5326" s="3" t="s">
        <v>4</v>
      </c>
      <c r="N5326" s="3" t="s">
        <v>11074</v>
      </c>
      <c r="O5326" s="3" t="s">
        <v>9</v>
      </c>
      <c r="P5326" s="3" t="s">
        <v>4</v>
      </c>
      <c r="Q5326" s="3" t="s">
        <v>10</v>
      </c>
      <c r="V5326" t="str">
        <f t="shared" si="319"/>
        <v>Remove</v>
      </c>
      <c r="W5326"/>
      <c r="X5326"/>
      <c r="Y5326"/>
      <c r="Z5326"/>
      <c r="AA5326"/>
      <c r="AC5326"/>
      <c r="AE5326"/>
    </row>
    <row r="5327" spans="1:31" hidden="1" x14ac:dyDescent="0.3">
      <c r="A5327" s="3">
        <v>3785763040</v>
      </c>
      <c r="B5327" s="3" t="s">
        <v>12188</v>
      </c>
      <c r="C5327" s="3" t="s">
        <v>12188</v>
      </c>
      <c r="D5327" s="3">
        <v>101.00001564235301</v>
      </c>
      <c r="E5327" s="3" t="s">
        <v>12189</v>
      </c>
      <c r="F5327" s="3" t="s">
        <v>13</v>
      </c>
      <c r="G5327" s="3" t="s">
        <v>65</v>
      </c>
      <c r="H5327" s="3" t="s">
        <v>4</v>
      </c>
      <c r="I5327" s="3" t="s">
        <v>12190</v>
      </c>
      <c r="J5327" s="3" t="s">
        <v>26</v>
      </c>
      <c r="K5327" s="3" t="s">
        <v>27</v>
      </c>
      <c r="L5327" s="3" t="s">
        <v>7771</v>
      </c>
      <c r="O5327" s="3" t="s">
        <v>9</v>
      </c>
      <c r="P5327" s="3" t="s">
        <v>4</v>
      </c>
      <c r="Q5327" s="3" t="s">
        <v>10</v>
      </c>
      <c r="V5327" t="str">
        <f t="shared" si="319"/>
        <v>Remove</v>
      </c>
      <c r="W5327"/>
      <c r="X5327"/>
      <c r="Y5327"/>
      <c r="Z5327"/>
      <c r="AA5327"/>
      <c r="AC5327"/>
      <c r="AE5327"/>
    </row>
    <row r="5328" spans="1:31" hidden="1" x14ac:dyDescent="0.3">
      <c r="A5328" s="3">
        <v>3754811040</v>
      </c>
      <c r="B5328" s="3" t="s">
        <v>12188</v>
      </c>
      <c r="C5328" s="3" t="s">
        <v>12188</v>
      </c>
      <c r="D5328" s="3">
        <v>555.45996339689395</v>
      </c>
      <c r="E5328" s="3" t="s">
        <v>12191</v>
      </c>
      <c r="F5328" s="3" t="s">
        <v>6</v>
      </c>
      <c r="G5328" s="3" t="s">
        <v>79</v>
      </c>
      <c r="H5328" s="3" t="s">
        <v>4</v>
      </c>
      <c r="I5328" s="3" t="s">
        <v>12192</v>
      </c>
      <c r="J5328" s="3" t="s">
        <v>83</v>
      </c>
      <c r="K5328" s="3" t="s">
        <v>159</v>
      </c>
      <c r="L5328" s="3" t="s">
        <v>4</v>
      </c>
      <c r="N5328" s="3" t="s">
        <v>12193</v>
      </c>
      <c r="O5328" s="3" t="s">
        <v>9</v>
      </c>
      <c r="P5328" s="3" t="s">
        <v>4</v>
      </c>
      <c r="Q5328" s="3" t="s">
        <v>10</v>
      </c>
      <c r="V5328" t="str">
        <f t="shared" si="319"/>
        <v>Remove</v>
      </c>
      <c r="W5328"/>
      <c r="X5328"/>
      <c r="Y5328"/>
      <c r="Z5328"/>
      <c r="AA5328"/>
      <c r="AC5328"/>
      <c r="AE5328"/>
    </row>
    <row r="5329" spans="1:31" hidden="1" x14ac:dyDescent="0.3">
      <c r="A5329" s="3">
        <v>3754215040</v>
      </c>
      <c r="B5329" s="3" t="s">
        <v>12188</v>
      </c>
      <c r="C5329" s="3" t="s">
        <v>12188</v>
      </c>
      <c r="D5329" s="3">
        <v>220.67423334093399</v>
      </c>
      <c r="E5329" s="3" t="s">
        <v>12194</v>
      </c>
      <c r="F5329" s="3" t="s">
        <v>6</v>
      </c>
      <c r="G5329" s="3" t="s">
        <v>34</v>
      </c>
      <c r="H5329" s="3" t="s">
        <v>332</v>
      </c>
      <c r="I5329" s="3" t="s">
        <v>25</v>
      </c>
      <c r="J5329" s="3" t="s">
        <v>26</v>
      </c>
      <c r="K5329" s="3" t="s">
        <v>27</v>
      </c>
      <c r="L5329" s="3" t="s">
        <v>332</v>
      </c>
      <c r="O5329" s="3" t="s">
        <v>9</v>
      </c>
      <c r="P5329" s="3" t="s">
        <v>332</v>
      </c>
      <c r="Q5329" s="3" t="s">
        <v>10</v>
      </c>
      <c r="V5329" t="str">
        <f t="shared" si="319"/>
        <v>Remove</v>
      </c>
      <c r="W5329"/>
      <c r="X5329"/>
      <c r="Y5329"/>
      <c r="Z5329"/>
      <c r="AA5329"/>
      <c r="AC5329"/>
      <c r="AE5329"/>
    </row>
    <row r="5330" spans="1:31" hidden="1" x14ac:dyDescent="0.3">
      <c r="A5330" s="3">
        <v>3754780040</v>
      </c>
      <c r="B5330" s="3" t="s">
        <v>12195</v>
      </c>
      <c r="C5330" s="3" t="s">
        <v>12195</v>
      </c>
      <c r="D5330" s="3">
        <v>81.393218378226294</v>
      </c>
      <c r="E5330" s="3" t="s">
        <v>12196</v>
      </c>
      <c r="F5330" s="3" t="s">
        <v>2</v>
      </c>
      <c r="G5330" s="3" t="s">
        <v>3</v>
      </c>
      <c r="H5330" s="3" t="s">
        <v>4</v>
      </c>
      <c r="I5330" s="3" t="s">
        <v>12197</v>
      </c>
      <c r="J5330" s="3" t="s">
        <v>26</v>
      </c>
      <c r="K5330" s="3" t="s">
        <v>72</v>
      </c>
      <c r="L5330" s="3" t="s">
        <v>4</v>
      </c>
      <c r="O5330" s="3" t="s">
        <v>9</v>
      </c>
      <c r="P5330" s="3" t="s">
        <v>4</v>
      </c>
      <c r="Q5330" s="3" t="s">
        <v>10</v>
      </c>
      <c r="V5330" t="str">
        <f t="shared" si="319"/>
        <v>Remove</v>
      </c>
      <c r="W5330"/>
      <c r="X5330"/>
      <c r="Y5330"/>
      <c r="Z5330"/>
      <c r="AA5330"/>
      <c r="AC5330"/>
      <c r="AE5330"/>
    </row>
    <row r="5331" spans="1:31" hidden="1" x14ac:dyDescent="0.3">
      <c r="A5331" s="3">
        <v>3754778040</v>
      </c>
      <c r="B5331" s="3" t="s">
        <v>12195</v>
      </c>
      <c r="C5331" s="3" t="s">
        <v>12195</v>
      </c>
      <c r="D5331" s="3">
        <v>2058.3902637297401</v>
      </c>
      <c r="E5331" s="3" t="s">
        <v>12198</v>
      </c>
      <c r="F5331" s="3" t="s">
        <v>2</v>
      </c>
      <c r="G5331" s="3" t="s">
        <v>3</v>
      </c>
      <c r="H5331" s="3" t="s">
        <v>4</v>
      </c>
      <c r="I5331" s="3" t="s">
        <v>12197</v>
      </c>
      <c r="J5331" s="3" t="s">
        <v>26</v>
      </c>
      <c r="K5331" s="3" t="s">
        <v>72</v>
      </c>
      <c r="L5331" s="3" t="s">
        <v>4</v>
      </c>
      <c r="N5331" s="3" t="s">
        <v>11074</v>
      </c>
      <c r="O5331" s="3" t="s">
        <v>9</v>
      </c>
      <c r="P5331" s="3" t="s">
        <v>4</v>
      </c>
      <c r="Q5331" s="3" t="s">
        <v>10</v>
      </c>
      <c r="V5331" t="str">
        <f t="shared" si="319"/>
        <v>Remove</v>
      </c>
      <c r="W5331"/>
      <c r="X5331"/>
      <c r="Y5331"/>
      <c r="Z5331"/>
      <c r="AA5331"/>
      <c r="AC5331"/>
      <c r="AE5331"/>
    </row>
    <row r="5332" spans="1:31" hidden="1" x14ac:dyDescent="0.3">
      <c r="A5332" s="3">
        <v>3754722040</v>
      </c>
      <c r="B5332" s="3" t="s">
        <v>12195</v>
      </c>
      <c r="C5332" s="3" t="s">
        <v>12195</v>
      </c>
      <c r="D5332" s="3">
        <v>93.657198242844004</v>
      </c>
      <c r="E5332" s="3" t="s">
        <v>12199</v>
      </c>
      <c r="F5332" s="3" t="s">
        <v>6</v>
      </c>
      <c r="G5332" s="3" t="s">
        <v>79</v>
      </c>
      <c r="H5332" s="3" t="s">
        <v>4</v>
      </c>
      <c r="I5332" s="3" t="s">
        <v>12200</v>
      </c>
      <c r="J5332" s="3" t="s">
        <v>6</v>
      </c>
      <c r="K5332" s="3" t="s">
        <v>79</v>
      </c>
      <c r="L5332" s="3" t="s">
        <v>4</v>
      </c>
      <c r="O5332" s="3" t="s">
        <v>9</v>
      </c>
      <c r="P5332" s="3" t="s">
        <v>4</v>
      </c>
      <c r="Q5332" s="3" t="s">
        <v>10</v>
      </c>
      <c r="V5332" t="str">
        <f t="shared" si="319"/>
        <v>Remove</v>
      </c>
      <c r="W5332"/>
      <c r="X5332"/>
      <c r="Y5332"/>
      <c r="Z5332"/>
      <c r="AA5332"/>
      <c r="AC5332"/>
      <c r="AE5332"/>
    </row>
    <row r="5333" spans="1:31" hidden="1" x14ac:dyDescent="0.3">
      <c r="A5333" s="3">
        <v>3780611040</v>
      </c>
      <c r="B5333" s="3" t="s">
        <v>12201</v>
      </c>
      <c r="C5333" s="3" t="s">
        <v>12201</v>
      </c>
      <c r="D5333" s="3">
        <v>98.488283020932698</v>
      </c>
      <c r="E5333" s="3" t="s">
        <v>12202</v>
      </c>
      <c r="F5333" s="3" t="s">
        <v>2</v>
      </c>
      <c r="G5333" s="3" t="s">
        <v>3</v>
      </c>
      <c r="H5333" s="3" t="s">
        <v>4</v>
      </c>
      <c r="I5333" s="3" t="s">
        <v>12203</v>
      </c>
      <c r="J5333" s="3" t="s">
        <v>26</v>
      </c>
      <c r="K5333" s="3" t="s">
        <v>198</v>
      </c>
      <c r="L5333" s="3" t="s">
        <v>4</v>
      </c>
      <c r="O5333" s="3" t="s">
        <v>9</v>
      </c>
      <c r="P5333" s="3" t="s">
        <v>4</v>
      </c>
      <c r="Q5333" s="3" t="s">
        <v>10</v>
      </c>
      <c r="V5333" t="str">
        <f t="shared" si="319"/>
        <v>Remove</v>
      </c>
      <c r="W5333"/>
      <c r="X5333"/>
      <c r="Y5333"/>
      <c r="Z5333"/>
      <c r="AA5333"/>
      <c r="AC5333"/>
      <c r="AE5333"/>
    </row>
    <row r="5334" spans="1:31" hidden="1" x14ac:dyDescent="0.3">
      <c r="A5334" s="3">
        <v>3756125040</v>
      </c>
      <c r="B5334" s="3" t="s">
        <v>12201</v>
      </c>
      <c r="C5334" s="3" t="s">
        <v>12201</v>
      </c>
      <c r="D5334" s="3">
        <v>95.986993293416901</v>
      </c>
      <c r="E5334" s="3" t="s">
        <v>12204</v>
      </c>
      <c r="F5334" s="3" t="s">
        <v>6</v>
      </c>
      <c r="G5334" s="3" t="s">
        <v>79</v>
      </c>
      <c r="H5334" s="3" t="s">
        <v>4</v>
      </c>
      <c r="I5334" s="3" t="s">
        <v>12205</v>
      </c>
      <c r="J5334" s="3" t="s">
        <v>83</v>
      </c>
      <c r="K5334" s="3" t="s">
        <v>123</v>
      </c>
      <c r="L5334" s="3" t="s">
        <v>4</v>
      </c>
      <c r="O5334" s="3" t="s">
        <v>9</v>
      </c>
      <c r="P5334" s="3" t="s">
        <v>4</v>
      </c>
      <c r="Q5334" s="3" t="s">
        <v>10</v>
      </c>
      <c r="V5334" t="str">
        <f t="shared" si="319"/>
        <v>Remove</v>
      </c>
      <c r="W5334"/>
      <c r="X5334"/>
      <c r="Y5334"/>
      <c r="Z5334"/>
      <c r="AA5334"/>
      <c r="AC5334"/>
      <c r="AE5334"/>
    </row>
    <row r="5335" spans="1:31" hidden="1" x14ac:dyDescent="0.3">
      <c r="A5335" s="3">
        <v>3755474040</v>
      </c>
      <c r="B5335" s="3" t="s">
        <v>12201</v>
      </c>
      <c r="C5335" s="3" t="s">
        <v>12201</v>
      </c>
      <c r="D5335" s="3">
        <v>85.981834383353899</v>
      </c>
      <c r="E5335" s="3" t="s">
        <v>12206</v>
      </c>
      <c r="F5335" s="3" t="s">
        <v>6</v>
      </c>
      <c r="G5335" s="3" t="s">
        <v>58</v>
      </c>
      <c r="H5335" s="3" t="s">
        <v>4</v>
      </c>
      <c r="I5335" s="3" t="s">
        <v>12207</v>
      </c>
      <c r="J5335" s="3" t="s">
        <v>62</v>
      </c>
      <c r="K5335" s="3" t="s">
        <v>113</v>
      </c>
      <c r="L5335" s="3" t="s">
        <v>4</v>
      </c>
      <c r="O5335" s="3" t="s">
        <v>9</v>
      </c>
      <c r="P5335" s="3" t="s">
        <v>4</v>
      </c>
      <c r="Q5335" s="3" t="s">
        <v>10</v>
      </c>
      <c r="V5335" t="str">
        <f t="shared" si="319"/>
        <v>Remove</v>
      </c>
      <c r="W5335"/>
      <c r="X5335"/>
      <c r="Y5335"/>
      <c r="Z5335"/>
      <c r="AA5335"/>
      <c r="AC5335"/>
      <c r="AE5335"/>
    </row>
    <row r="5336" spans="1:31" hidden="1" x14ac:dyDescent="0.3">
      <c r="A5336" s="3">
        <v>3755375040</v>
      </c>
      <c r="B5336" s="3" t="s">
        <v>12201</v>
      </c>
      <c r="C5336" s="3" t="s">
        <v>12201</v>
      </c>
      <c r="D5336" s="3">
        <v>141.11151062266501</v>
      </c>
      <c r="E5336" s="3" t="s">
        <v>4585</v>
      </c>
      <c r="F5336" s="3" t="s">
        <v>13</v>
      </c>
      <c r="G5336" s="3" t="s">
        <v>96</v>
      </c>
      <c r="H5336" s="3" t="s">
        <v>4</v>
      </c>
      <c r="I5336" s="3" t="s">
        <v>25</v>
      </c>
      <c r="J5336" s="3" t="s">
        <v>26</v>
      </c>
      <c r="K5336" s="3" t="s">
        <v>27</v>
      </c>
      <c r="L5336" s="3" t="s">
        <v>4</v>
      </c>
      <c r="O5336" s="3" t="s">
        <v>9</v>
      </c>
      <c r="P5336" s="3" t="s">
        <v>4</v>
      </c>
      <c r="Q5336" s="3" t="s">
        <v>10</v>
      </c>
      <c r="V5336" t="str">
        <f t="shared" si="319"/>
        <v>Remove</v>
      </c>
      <c r="W5336"/>
      <c r="X5336"/>
      <c r="Y5336"/>
      <c r="Z5336"/>
      <c r="AA5336"/>
      <c r="AC5336"/>
      <c r="AE5336"/>
    </row>
    <row r="5337" spans="1:31" hidden="1" x14ac:dyDescent="0.3">
      <c r="A5337" s="3">
        <v>3761430040</v>
      </c>
      <c r="B5337" s="3" t="s">
        <v>12208</v>
      </c>
      <c r="C5337" s="3" t="s">
        <v>12208</v>
      </c>
      <c r="D5337" s="3">
        <v>115.177997921718</v>
      </c>
      <c r="E5337" s="3" t="s">
        <v>12209</v>
      </c>
      <c r="F5337" s="3" t="s">
        <v>18</v>
      </c>
      <c r="G5337" s="3" t="s">
        <v>186</v>
      </c>
      <c r="H5337" s="3" t="s">
        <v>127</v>
      </c>
      <c r="I5337" s="3" t="s">
        <v>12210</v>
      </c>
      <c r="J5337" s="3" t="s">
        <v>18</v>
      </c>
      <c r="K5337" s="3" t="s">
        <v>186</v>
      </c>
      <c r="L5337" s="3" t="s">
        <v>287</v>
      </c>
      <c r="O5337" s="3" t="s">
        <v>9</v>
      </c>
      <c r="P5337" s="3" t="s">
        <v>127</v>
      </c>
      <c r="Q5337" s="3" t="s">
        <v>10</v>
      </c>
      <c r="V5337" t="str">
        <f t="shared" si="319"/>
        <v>Remove</v>
      </c>
      <c r="W5337"/>
      <c r="X5337"/>
      <c r="Y5337"/>
      <c r="Z5337"/>
      <c r="AA5337"/>
      <c r="AC5337"/>
      <c r="AE5337"/>
    </row>
    <row r="5338" spans="1:31" hidden="1" x14ac:dyDescent="0.3">
      <c r="A5338" s="3">
        <v>3756254040</v>
      </c>
      <c r="B5338" s="3" t="s">
        <v>12208</v>
      </c>
      <c r="C5338" s="3" t="s">
        <v>12208</v>
      </c>
      <c r="D5338" s="3">
        <v>70.146131268344504</v>
      </c>
      <c r="E5338" s="3" t="s">
        <v>12211</v>
      </c>
      <c r="F5338" s="3" t="s">
        <v>13</v>
      </c>
      <c r="G5338" s="3" t="s">
        <v>56</v>
      </c>
      <c r="H5338" s="3" t="s">
        <v>4</v>
      </c>
      <c r="I5338" s="3" t="s">
        <v>12212</v>
      </c>
      <c r="J5338" s="3" t="s">
        <v>191</v>
      </c>
      <c r="K5338" s="3" t="s">
        <v>536</v>
      </c>
      <c r="L5338" s="3" t="s">
        <v>4</v>
      </c>
      <c r="O5338" s="3" t="s">
        <v>9</v>
      </c>
      <c r="P5338" s="3" t="s">
        <v>4</v>
      </c>
      <c r="Q5338" s="3" t="s">
        <v>10</v>
      </c>
      <c r="V5338" t="str">
        <f t="shared" si="319"/>
        <v>Remove</v>
      </c>
      <c r="W5338"/>
      <c r="X5338"/>
      <c r="Y5338"/>
      <c r="Z5338"/>
      <c r="AA5338"/>
      <c r="AC5338"/>
      <c r="AE5338"/>
    </row>
    <row r="5339" spans="1:31" hidden="1" x14ac:dyDescent="0.3">
      <c r="A5339" s="3">
        <v>3679753040</v>
      </c>
      <c r="B5339" s="3" t="s">
        <v>12208</v>
      </c>
      <c r="C5339" s="3" t="s">
        <v>12213</v>
      </c>
      <c r="D5339" s="3">
        <v>2091.9317272138101</v>
      </c>
      <c r="E5339" s="3" t="s">
        <v>12214</v>
      </c>
      <c r="F5339" s="3" t="s">
        <v>83</v>
      </c>
      <c r="G5339" s="3" t="s">
        <v>84</v>
      </c>
      <c r="H5339" s="3" t="s">
        <v>49</v>
      </c>
      <c r="I5339" s="3" t="s">
        <v>12215</v>
      </c>
      <c r="J5339" s="3" t="s">
        <v>83</v>
      </c>
      <c r="K5339" s="3" t="s">
        <v>84</v>
      </c>
      <c r="L5339" s="3" t="s">
        <v>12216</v>
      </c>
      <c r="M5339" s="3" t="s">
        <v>12217</v>
      </c>
      <c r="N5339" s="3" t="s">
        <v>193</v>
      </c>
      <c r="O5339" s="3" t="s">
        <v>9</v>
      </c>
      <c r="P5339" s="3" t="s">
        <v>49</v>
      </c>
      <c r="Q5339" s="3" t="s">
        <v>10</v>
      </c>
      <c r="V5339" t="str">
        <f t="shared" si="319"/>
        <v>Remove</v>
      </c>
      <c r="W5339"/>
      <c r="X5339"/>
      <c r="Y5339"/>
      <c r="Z5339"/>
      <c r="AA5339"/>
      <c r="AC5339"/>
      <c r="AE5339"/>
    </row>
    <row r="5340" spans="1:31" hidden="1" x14ac:dyDescent="0.3">
      <c r="A5340" s="3">
        <v>3760423040</v>
      </c>
      <c r="B5340" s="3" t="s">
        <v>12218</v>
      </c>
      <c r="C5340" s="3" t="s">
        <v>12218</v>
      </c>
      <c r="D5340" s="3">
        <v>75.996091629573399</v>
      </c>
      <c r="E5340" s="3" t="s">
        <v>12219</v>
      </c>
      <c r="F5340" s="3" t="s">
        <v>2</v>
      </c>
      <c r="G5340" s="3" t="s">
        <v>3</v>
      </c>
      <c r="H5340" s="3" t="s">
        <v>4</v>
      </c>
      <c r="I5340" s="3" t="s">
        <v>12220</v>
      </c>
      <c r="J5340" s="3" t="s">
        <v>62</v>
      </c>
      <c r="K5340" s="3" t="s">
        <v>88</v>
      </c>
      <c r="L5340" s="3" t="s">
        <v>4</v>
      </c>
      <c r="O5340" s="3" t="s">
        <v>9</v>
      </c>
      <c r="P5340" s="3" t="s">
        <v>4</v>
      </c>
      <c r="Q5340" s="3" t="s">
        <v>10</v>
      </c>
      <c r="V5340" t="str">
        <f t="shared" si="319"/>
        <v>Remove</v>
      </c>
      <c r="W5340"/>
      <c r="X5340"/>
      <c r="Y5340"/>
      <c r="Z5340"/>
      <c r="AA5340"/>
      <c r="AC5340"/>
      <c r="AE5340"/>
    </row>
    <row r="5341" spans="1:31" hidden="1" x14ac:dyDescent="0.3">
      <c r="A5341" s="3">
        <v>3758905040</v>
      </c>
      <c r="B5341" s="3" t="s">
        <v>12218</v>
      </c>
      <c r="C5341" s="3" t="s">
        <v>12218</v>
      </c>
      <c r="D5341" s="3">
        <v>58.532499961226499</v>
      </c>
      <c r="E5341" s="3" t="s">
        <v>12221</v>
      </c>
      <c r="F5341" s="3" t="s">
        <v>18</v>
      </c>
      <c r="G5341" s="3" t="s">
        <v>955</v>
      </c>
      <c r="H5341" s="3" t="s">
        <v>4</v>
      </c>
      <c r="I5341" s="3" t="s">
        <v>25</v>
      </c>
      <c r="J5341" s="3" t="s">
        <v>26</v>
      </c>
      <c r="K5341" s="3" t="s">
        <v>27</v>
      </c>
      <c r="L5341" s="3" t="s">
        <v>4</v>
      </c>
      <c r="O5341" s="3" t="s">
        <v>9</v>
      </c>
      <c r="P5341" s="3" t="s">
        <v>4</v>
      </c>
      <c r="Q5341" s="3" t="s">
        <v>10</v>
      </c>
      <c r="V5341" t="str">
        <f t="shared" si="319"/>
        <v>Remove</v>
      </c>
      <c r="W5341"/>
      <c r="X5341"/>
      <c r="Y5341"/>
      <c r="Z5341"/>
      <c r="AA5341"/>
      <c r="AC5341"/>
      <c r="AE5341"/>
    </row>
    <row r="5342" spans="1:31" ht="28.8" x14ac:dyDescent="0.3">
      <c r="A5342" s="3">
        <v>3757921040</v>
      </c>
      <c r="B5342" s="3" t="s">
        <v>12218</v>
      </c>
      <c r="C5342" s="3" t="s">
        <v>12218</v>
      </c>
      <c r="D5342" s="3">
        <v>50.124695627898298</v>
      </c>
      <c r="E5342" s="3" t="s">
        <v>12222</v>
      </c>
      <c r="F5342" s="3" t="s">
        <v>191</v>
      </c>
      <c r="G5342" s="3" t="s">
        <v>536</v>
      </c>
      <c r="H5342" s="3" t="s">
        <v>16004</v>
      </c>
      <c r="I5342" s="3" t="s">
        <v>12223</v>
      </c>
      <c r="J5342" s="3" t="s">
        <v>26</v>
      </c>
      <c r="K5342" s="3" t="s">
        <v>27</v>
      </c>
      <c r="L5342" s="3" t="s">
        <v>4</v>
      </c>
      <c r="O5342" s="3" t="s">
        <v>9</v>
      </c>
      <c r="P5342" s="3" t="s">
        <v>4</v>
      </c>
      <c r="Q5342" s="3" t="s">
        <v>10</v>
      </c>
      <c r="R5342" s="2" t="s">
        <v>321</v>
      </c>
      <c r="S5342" s="3">
        <v>46.7</v>
      </c>
      <c r="T5342" s="3">
        <v>42.18</v>
      </c>
      <c r="U5342" s="3">
        <v>42.86</v>
      </c>
      <c r="V5342" s="3" t="str">
        <f t="shared" si="319"/>
        <v>Keep</v>
      </c>
      <c r="W5342" s="2" t="str">
        <f>MID(B5342, 5, 11)</f>
        <v>Jun 18 2021</v>
      </c>
      <c r="X5342" s="3">
        <f t="shared" ref="X5342" si="320">VALUE(RIGHT(W5342,4))</f>
        <v>2021</v>
      </c>
      <c r="Y5342" s="2" t="str">
        <f>H5342&amp;X5342</f>
        <v>china2021</v>
      </c>
      <c r="Z5342" s="1" t="s">
        <v>16110</v>
      </c>
      <c r="AA5342" s="1">
        <f>IFERROR(VLOOKUP(Z5342, RISKSHEET!$A$2:$G$1000, 4, FALSE), "Missing")</f>
        <v>1.02688856422901E-2</v>
      </c>
      <c r="AB5342">
        <f>IFERROR(VLOOKUP(Z5342, RISKSHEET!$A$2:$G$1000, 5, FALSE), "Missing")</f>
        <v>-0.516462862491608</v>
      </c>
      <c r="AC5342" s="1">
        <f>IFERROR(VLOOKUP(Z5342, RISKSHEET!$A$2:$G$1000, 6, FALSE), "Missing")</f>
        <v>0.80791163444518999</v>
      </c>
      <c r="AD5342" t="str">
        <f>_xlfn.XLOOKUP(Z5342, CREDITRATING!I:I, CREDITRATING!E:E, "Missing")</f>
        <v>A+</v>
      </c>
      <c r="AE5342" s="1">
        <f>_xlfn.XLOOKUP(Z5342, CREDITRATING!I:I, CREDITRATING!F:F, "Missing")</f>
        <v>5</v>
      </c>
    </row>
    <row r="5343" spans="1:31" hidden="1" x14ac:dyDescent="0.3">
      <c r="A5343" s="3">
        <v>3758919040</v>
      </c>
      <c r="B5343" s="3" t="s">
        <v>12224</v>
      </c>
      <c r="C5343" s="3" t="s">
        <v>12224</v>
      </c>
      <c r="D5343" s="3">
        <v>111.1352189074</v>
      </c>
      <c r="E5343" s="3" t="s">
        <v>12225</v>
      </c>
      <c r="F5343" s="3" t="s">
        <v>23</v>
      </c>
      <c r="G5343" s="3" t="s">
        <v>24</v>
      </c>
      <c r="H5343" s="3" t="s">
        <v>4</v>
      </c>
      <c r="I5343" s="3" t="s">
        <v>12226</v>
      </c>
      <c r="J5343" s="3" t="s">
        <v>23</v>
      </c>
      <c r="K5343" s="3" t="s">
        <v>24</v>
      </c>
      <c r="L5343" s="3" t="s">
        <v>4</v>
      </c>
      <c r="O5343" s="3" t="s">
        <v>9</v>
      </c>
      <c r="P5343" s="3" t="s">
        <v>4</v>
      </c>
      <c r="Q5343" s="3" t="s">
        <v>10</v>
      </c>
      <c r="V5343" t="str">
        <f t="shared" si="319"/>
        <v>Remove</v>
      </c>
      <c r="W5343"/>
      <c r="X5343"/>
      <c r="Y5343"/>
      <c r="Z5343"/>
      <c r="AA5343"/>
      <c r="AC5343"/>
      <c r="AE5343"/>
    </row>
    <row r="5344" spans="1:31" hidden="1" x14ac:dyDescent="0.3">
      <c r="A5344" s="3">
        <v>3758965040</v>
      </c>
      <c r="B5344" s="3" t="s">
        <v>12227</v>
      </c>
      <c r="C5344" s="3" t="s">
        <v>12227</v>
      </c>
      <c r="D5344" s="3">
        <v>113.343665246029</v>
      </c>
      <c r="E5344" s="3" t="s">
        <v>12228</v>
      </c>
      <c r="F5344" s="3" t="s">
        <v>41</v>
      </c>
      <c r="G5344" s="3" t="s">
        <v>144</v>
      </c>
      <c r="H5344" s="3" t="s">
        <v>4</v>
      </c>
      <c r="I5344" s="3" t="s">
        <v>25</v>
      </c>
      <c r="J5344" s="3" t="s">
        <v>26</v>
      </c>
      <c r="K5344" s="3" t="s">
        <v>27</v>
      </c>
      <c r="L5344" s="3" t="s">
        <v>4</v>
      </c>
      <c r="O5344" s="3" t="s">
        <v>9</v>
      </c>
      <c r="P5344" s="3" t="s">
        <v>4</v>
      </c>
      <c r="Q5344" s="3" t="s">
        <v>10</v>
      </c>
      <c r="V5344" t="str">
        <f t="shared" si="319"/>
        <v>Remove</v>
      </c>
      <c r="W5344"/>
      <c r="X5344"/>
      <c r="Y5344"/>
      <c r="Z5344"/>
      <c r="AA5344"/>
      <c r="AC5344"/>
      <c r="AE5344"/>
    </row>
    <row r="5345" spans="1:31" hidden="1" x14ac:dyDescent="0.3">
      <c r="A5345" s="3">
        <v>3443604040</v>
      </c>
      <c r="B5345" s="3" t="s">
        <v>12227</v>
      </c>
      <c r="C5345" s="3" t="s">
        <v>12227</v>
      </c>
      <c r="D5345" s="3">
        <v>408.26023391812902</v>
      </c>
      <c r="E5345" s="3" t="s">
        <v>5073</v>
      </c>
      <c r="F5345" s="3" t="s">
        <v>26</v>
      </c>
      <c r="G5345" s="3" t="s">
        <v>198</v>
      </c>
      <c r="H5345" s="3" t="s">
        <v>107</v>
      </c>
      <c r="I5345" s="3" t="s">
        <v>12229</v>
      </c>
      <c r="J5345" s="3" t="s">
        <v>26</v>
      </c>
      <c r="K5345" s="3" t="s">
        <v>27</v>
      </c>
      <c r="L5345" s="3" t="s">
        <v>107</v>
      </c>
      <c r="M5345" s="3" t="s">
        <v>436</v>
      </c>
      <c r="O5345" s="3" t="s">
        <v>9</v>
      </c>
      <c r="P5345" s="3" t="s">
        <v>107</v>
      </c>
      <c r="Q5345" s="3" t="s">
        <v>10</v>
      </c>
      <c r="R5345" s="2" t="s">
        <v>109</v>
      </c>
      <c r="V5345" t="str">
        <f t="shared" si="319"/>
        <v>Remove</v>
      </c>
      <c r="W5345"/>
      <c r="X5345"/>
      <c r="Y5345"/>
      <c r="Z5345"/>
      <c r="AA5345"/>
      <c r="AC5345"/>
      <c r="AE5345"/>
    </row>
    <row r="5346" spans="1:31" hidden="1" x14ac:dyDescent="0.3">
      <c r="A5346" s="3">
        <v>3712109040</v>
      </c>
      <c r="B5346" s="3" t="s">
        <v>12042</v>
      </c>
      <c r="C5346" s="3" t="s">
        <v>12042</v>
      </c>
      <c r="D5346" s="3">
        <v>625</v>
      </c>
      <c r="E5346" s="3" t="s">
        <v>12230</v>
      </c>
      <c r="F5346" s="3" t="s">
        <v>62</v>
      </c>
      <c r="G5346" s="3" t="s">
        <v>210</v>
      </c>
      <c r="H5346" s="3" t="s">
        <v>107</v>
      </c>
      <c r="I5346" s="3" t="s">
        <v>12231</v>
      </c>
      <c r="J5346" s="3" t="s">
        <v>26</v>
      </c>
      <c r="K5346" s="3" t="s">
        <v>511</v>
      </c>
      <c r="L5346" s="3" t="s">
        <v>211</v>
      </c>
      <c r="M5346" s="3" t="s">
        <v>12232</v>
      </c>
      <c r="N5346" s="3" t="s">
        <v>436</v>
      </c>
      <c r="O5346" s="3" t="s">
        <v>9</v>
      </c>
      <c r="P5346" s="3" t="s">
        <v>107</v>
      </c>
      <c r="Q5346" s="3" t="s">
        <v>10</v>
      </c>
      <c r="V5346" t="str">
        <f t="shared" si="319"/>
        <v>Remove</v>
      </c>
      <c r="W5346"/>
      <c r="X5346"/>
      <c r="Y5346"/>
      <c r="Z5346"/>
      <c r="AA5346"/>
      <c r="AC5346"/>
      <c r="AE5346"/>
    </row>
    <row r="5347" spans="1:31" hidden="1" x14ac:dyDescent="0.3">
      <c r="A5347" s="3">
        <v>3777545040</v>
      </c>
      <c r="B5347" s="3" t="s">
        <v>12233</v>
      </c>
      <c r="C5347" s="3" t="s">
        <v>12233</v>
      </c>
      <c r="D5347" s="3">
        <v>637.73101308512105</v>
      </c>
      <c r="E5347" s="3" t="s">
        <v>12234</v>
      </c>
      <c r="F5347" s="3" t="s">
        <v>6</v>
      </c>
      <c r="G5347" s="3" t="s">
        <v>34</v>
      </c>
      <c r="H5347" s="3" t="s">
        <v>107</v>
      </c>
      <c r="I5347" s="3" t="s">
        <v>25</v>
      </c>
      <c r="J5347" s="3" t="s">
        <v>26</v>
      </c>
      <c r="K5347" s="3" t="s">
        <v>27</v>
      </c>
      <c r="L5347" s="3" t="s">
        <v>107</v>
      </c>
      <c r="O5347" s="3" t="s">
        <v>9</v>
      </c>
      <c r="P5347" s="3" t="s">
        <v>107</v>
      </c>
      <c r="Q5347" s="3" t="s">
        <v>10</v>
      </c>
      <c r="R5347" s="2" t="s">
        <v>507</v>
      </c>
      <c r="V5347" t="str">
        <f t="shared" si="319"/>
        <v>Remove</v>
      </c>
      <c r="W5347"/>
      <c r="X5347"/>
      <c r="Y5347"/>
      <c r="Z5347"/>
      <c r="AA5347"/>
      <c r="AC5347"/>
      <c r="AE5347"/>
    </row>
    <row r="5348" spans="1:31" hidden="1" x14ac:dyDescent="0.3">
      <c r="A5348" s="3">
        <v>3763687040</v>
      </c>
      <c r="B5348" s="3" t="s">
        <v>12233</v>
      </c>
      <c r="C5348" s="3" t="s">
        <v>12233</v>
      </c>
      <c r="D5348" s="3">
        <v>333.620005395926</v>
      </c>
      <c r="E5348" s="3" t="s">
        <v>12235</v>
      </c>
      <c r="F5348" s="3" t="s">
        <v>41</v>
      </c>
      <c r="G5348" s="3" t="s">
        <v>144</v>
      </c>
      <c r="H5348" s="3" t="s">
        <v>107</v>
      </c>
      <c r="I5348" s="3" t="s">
        <v>11223</v>
      </c>
      <c r="J5348" s="3" t="s">
        <v>26</v>
      </c>
      <c r="K5348" s="3" t="s">
        <v>511</v>
      </c>
      <c r="L5348" s="3" t="s">
        <v>429</v>
      </c>
      <c r="N5348" s="3" t="s">
        <v>436</v>
      </c>
      <c r="O5348" s="3" t="s">
        <v>9</v>
      </c>
      <c r="P5348" s="3" t="s">
        <v>107</v>
      </c>
      <c r="Q5348" s="3" t="s">
        <v>10</v>
      </c>
      <c r="V5348" t="str">
        <f t="shared" si="319"/>
        <v>Remove</v>
      </c>
      <c r="W5348"/>
      <c r="X5348"/>
      <c r="Y5348"/>
      <c r="Z5348"/>
      <c r="AA5348"/>
      <c r="AC5348"/>
      <c r="AE5348"/>
    </row>
    <row r="5349" spans="1:31" hidden="1" x14ac:dyDescent="0.3">
      <c r="A5349" s="3">
        <v>3760542040</v>
      </c>
      <c r="B5349" s="3" t="s">
        <v>12233</v>
      </c>
      <c r="C5349" s="3" t="s">
        <v>12233</v>
      </c>
      <c r="D5349" s="3">
        <v>71</v>
      </c>
      <c r="E5349" s="3" t="s">
        <v>12236</v>
      </c>
      <c r="F5349" s="3" t="s">
        <v>41</v>
      </c>
      <c r="G5349" s="3" t="s">
        <v>223</v>
      </c>
      <c r="H5349" s="3" t="s">
        <v>49</v>
      </c>
      <c r="I5349" s="3" t="s">
        <v>12237</v>
      </c>
      <c r="J5349" s="3" t="s">
        <v>41</v>
      </c>
      <c r="K5349" s="3" t="s">
        <v>223</v>
      </c>
      <c r="L5349" s="3" t="s">
        <v>49</v>
      </c>
      <c r="N5349" s="3" t="s">
        <v>283</v>
      </c>
      <c r="O5349" s="3" t="s">
        <v>9</v>
      </c>
      <c r="P5349" s="3" t="s">
        <v>49</v>
      </c>
      <c r="Q5349" s="3" t="s">
        <v>10</v>
      </c>
      <c r="V5349" t="str">
        <f t="shared" si="319"/>
        <v>Remove</v>
      </c>
      <c r="W5349"/>
      <c r="X5349"/>
      <c r="Y5349"/>
      <c r="Z5349"/>
      <c r="AA5349"/>
      <c r="AC5349"/>
      <c r="AE5349"/>
    </row>
    <row r="5350" spans="1:31" hidden="1" x14ac:dyDescent="0.3">
      <c r="A5350" s="3">
        <v>3760524040</v>
      </c>
      <c r="B5350" s="3" t="s">
        <v>12233</v>
      </c>
      <c r="C5350" s="3" t="s">
        <v>12233</v>
      </c>
      <c r="D5350" s="3">
        <v>116.49716203467401</v>
      </c>
      <c r="E5350" s="3" t="s">
        <v>12238</v>
      </c>
      <c r="F5350" s="3" t="s">
        <v>62</v>
      </c>
      <c r="G5350" s="3" t="s">
        <v>113</v>
      </c>
      <c r="H5350" s="3" t="s">
        <v>4</v>
      </c>
      <c r="I5350" s="3" t="s">
        <v>25</v>
      </c>
      <c r="J5350" s="3" t="s">
        <v>26</v>
      </c>
      <c r="K5350" s="3" t="s">
        <v>27</v>
      </c>
      <c r="L5350" s="3" t="s">
        <v>4</v>
      </c>
      <c r="O5350" s="3" t="s">
        <v>9</v>
      </c>
      <c r="P5350" s="3" t="s">
        <v>4</v>
      </c>
      <c r="Q5350" s="3" t="s">
        <v>10</v>
      </c>
      <c r="V5350" t="str">
        <f t="shared" si="319"/>
        <v>Remove</v>
      </c>
      <c r="W5350"/>
      <c r="X5350"/>
      <c r="Y5350"/>
      <c r="Z5350"/>
      <c r="AA5350"/>
      <c r="AC5350"/>
      <c r="AE5350"/>
    </row>
    <row r="5351" spans="1:31" hidden="1" x14ac:dyDescent="0.3">
      <c r="A5351" s="3">
        <v>3782943040</v>
      </c>
      <c r="B5351" s="3" t="s">
        <v>12239</v>
      </c>
      <c r="C5351" s="3" t="s">
        <v>12239</v>
      </c>
      <c r="D5351" s="3">
        <v>163.84255759053201</v>
      </c>
      <c r="E5351" s="3" t="s">
        <v>12240</v>
      </c>
      <c r="F5351" s="3" t="s">
        <v>41</v>
      </c>
      <c r="G5351" s="3" t="s">
        <v>323</v>
      </c>
      <c r="H5351" s="3" t="s">
        <v>4</v>
      </c>
      <c r="I5351" s="3" t="s">
        <v>12093</v>
      </c>
      <c r="J5351" s="3" t="s">
        <v>62</v>
      </c>
      <c r="K5351" s="3" t="s">
        <v>113</v>
      </c>
      <c r="L5351" s="3" t="s">
        <v>4</v>
      </c>
      <c r="M5351" s="3" t="s">
        <v>59</v>
      </c>
      <c r="O5351" s="3" t="s">
        <v>9</v>
      </c>
      <c r="P5351" s="3" t="s">
        <v>4</v>
      </c>
      <c r="Q5351" s="3" t="s">
        <v>10</v>
      </c>
      <c r="V5351" t="str">
        <f t="shared" si="319"/>
        <v>Remove</v>
      </c>
      <c r="W5351"/>
      <c r="X5351"/>
      <c r="Y5351"/>
      <c r="Z5351"/>
      <c r="AA5351"/>
      <c r="AC5351"/>
      <c r="AE5351"/>
    </row>
    <row r="5352" spans="1:31" hidden="1" x14ac:dyDescent="0.3">
      <c r="A5352" s="3">
        <v>3763150040</v>
      </c>
      <c r="B5352" s="3" t="s">
        <v>12239</v>
      </c>
      <c r="C5352" s="3" t="s">
        <v>12239</v>
      </c>
      <c r="D5352" s="3">
        <v>187.56167934455601</v>
      </c>
      <c r="E5352" s="3" t="s">
        <v>12241</v>
      </c>
      <c r="F5352" s="3" t="s">
        <v>191</v>
      </c>
      <c r="G5352" s="3" t="s">
        <v>1178</v>
      </c>
      <c r="H5352" s="3" t="s">
        <v>4</v>
      </c>
      <c r="I5352" s="3" t="s">
        <v>12242</v>
      </c>
      <c r="J5352" s="3" t="s">
        <v>23</v>
      </c>
      <c r="K5352" s="3" t="s">
        <v>797</v>
      </c>
      <c r="L5352" s="3" t="s">
        <v>4</v>
      </c>
      <c r="O5352" s="3" t="s">
        <v>9</v>
      </c>
      <c r="P5352" s="3" t="s">
        <v>4</v>
      </c>
      <c r="Q5352" s="3" t="s">
        <v>10</v>
      </c>
      <c r="V5352" t="str">
        <f t="shared" si="319"/>
        <v>Remove</v>
      </c>
      <c r="W5352"/>
      <c r="X5352"/>
      <c r="Y5352"/>
      <c r="Z5352"/>
      <c r="AA5352"/>
      <c r="AC5352"/>
      <c r="AE5352"/>
    </row>
    <row r="5353" spans="1:31" hidden="1" x14ac:dyDescent="0.3">
      <c r="A5353" s="3">
        <v>3760955040</v>
      </c>
      <c r="B5353" s="3" t="s">
        <v>12239</v>
      </c>
      <c r="C5353" s="3" t="s">
        <v>12239</v>
      </c>
      <c r="D5353" s="3">
        <v>722.622611744084</v>
      </c>
      <c r="E5353" s="3" t="s">
        <v>12243</v>
      </c>
      <c r="F5353" s="3" t="s">
        <v>26</v>
      </c>
      <c r="G5353" s="3" t="s">
        <v>175</v>
      </c>
      <c r="H5353" s="3" t="s">
        <v>332</v>
      </c>
      <c r="I5353" s="3" t="s">
        <v>182</v>
      </c>
      <c r="J5353" s="3" t="s">
        <v>26</v>
      </c>
      <c r="K5353" s="3" t="s">
        <v>27</v>
      </c>
      <c r="L5353" s="3" t="s">
        <v>332</v>
      </c>
      <c r="M5353" s="3" t="s">
        <v>2600</v>
      </c>
      <c r="O5353" s="3" t="s">
        <v>9</v>
      </c>
      <c r="P5353" s="3" t="s">
        <v>332</v>
      </c>
      <c r="Q5353" s="3" t="s">
        <v>10</v>
      </c>
      <c r="R5353" s="2" t="s">
        <v>335</v>
      </c>
      <c r="T5353" s="3">
        <v>-3.57</v>
      </c>
      <c r="U5353" s="3">
        <v>13.11</v>
      </c>
      <c r="V5353" t="str">
        <f t="shared" si="319"/>
        <v>Remove</v>
      </c>
      <c r="W5353"/>
      <c r="X5353"/>
      <c r="Y5353"/>
      <c r="Z5353"/>
      <c r="AA5353"/>
      <c r="AC5353"/>
      <c r="AE5353"/>
    </row>
    <row r="5354" spans="1:31" hidden="1" x14ac:dyDescent="0.3">
      <c r="A5354" s="3">
        <v>3766133040</v>
      </c>
      <c r="B5354" s="3" t="s">
        <v>11846</v>
      </c>
      <c r="C5354" s="3" t="s">
        <v>11846</v>
      </c>
      <c r="D5354" s="3">
        <v>63.205308449333401</v>
      </c>
      <c r="E5354" s="3" t="s">
        <v>12244</v>
      </c>
      <c r="F5354" s="3" t="s">
        <v>26</v>
      </c>
      <c r="G5354" s="3" t="s">
        <v>198</v>
      </c>
      <c r="H5354" s="3" t="s">
        <v>4</v>
      </c>
      <c r="I5354" s="3" t="s">
        <v>12245</v>
      </c>
      <c r="J5354" s="3" t="s">
        <v>6</v>
      </c>
      <c r="K5354" s="3" t="s">
        <v>7</v>
      </c>
      <c r="L5354" s="3" t="s">
        <v>4</v>
      </c>
      <c r="M5354" s="3" t="s">
        <v>2805</v>
      </c>
      <c r="O5354" s="3" t="s">
        <v>9</v>
      </c>
      <c r="P5354" s="3" t="s">
        <v>4</v>
      </c>
      <c r="Q5354" s="3" t="s">
        <v>10</v>
      </c>
      <c r="V5354" t="str">
        <f t="shared" si="319"/>
        <v>Remove</v>
      </c>
      <c r="W5354"/>
      <c r="X5354"/>
      <c r="Y5354"/>
      <c r="Z5354"/>
      <c r="AA5354"/>
      <c r="AC5354"/>
      <c r="AE5354"/>
    </row>
    <row r="5355" spans="1:31" hidden="1" x14ac:dyDescent="0.3">
      <c r="A5355" s="3">
        <v>3764586040</v>
      </c>
      <c r="B5355" s="3" t="s">
        <v>11846</v>
      </c>
      <c r="C5355" s="3" t="s">
        <v>11846</v>
      </c>
      <c r="D5355" s="3">
        <v>70.469325709223398</v>
      </c>
      <c r="E5355" s="3" t="s">
        <v>12246</v>
      </c>
      <c r="F5355" s="3" t="s">
        <v>13</v>
      </c>
      <c r="G5355" s="3" t="s">
        <v>74</v>
      </c>
      <c r="H5355" s="3" t="s">
        <v>49</v>
      </c>
      <c r="I5355" s="3" t="s">
        <v>12247</v>
      </c>
      <c r="J5355" s="3" t="s">
        <v>26</v>
      </c>
      <c r="K5355" s="3" t="s">
        <v>27</v>
      </c>
      <c r="L5355" s="3" t="s">
        <v>49</v>
      </c>
      <c r="N5355" s="3" t="s">
        <v>283</v>
      </c>
      <c r="O5355" s="3" t="s">
        <v>9</v>
      </c>
      <c r="P5355" s="3" t="s">
        <v>49</v>
      </c>
      <c r="Q5355" s="3" t="s">
        <v>10</v>
      </c>
      <c r="R5355" s="2" t="s">
        <v>184</v>
      </c>
      <c r="V5355" t="str">
        <f t="shared" si="319"/>
        <v>Remove</v>
      </c>
      <c r="W5355"/>
      <c r="X5355"/>
      <c r="Y5355"/>
      <c r="Z5355"/>
      <c r="AA5355"/>
      <c r="AC5355"/>
      <c r="AE5355"/>
    </row>
    <row r="5356" spans="1:31" hidden="1" x14ac:dyDescent="0.3">
      <c r="A5356" s="3">
        <v>3763433040</v>
      </c>
      <c r="B5356" s="3" t="s">
        <v>12248</v>
      </c>
      <c r="C5356" s="3" t="s">
        <v>12249</v>
      </c>
      <c r="D5356" s="3">
        <v>3330.9138906348198</v>
      </c>
      <c r="E5356" s="3" t="s">
        <v>12250</v>
      </c>
      <c r="F5356" s="3" t="s">
        <v>6</v>
      </c>
      <c r="G5356" s="3" t="s">
        <v>34</v>
      </c>
      <c r="H5356" s="3" t="s">
        <v>4</v>
      </c>
      <c r="I5356" s="3" t="s">
        <v>12251</v>
      </c>
      <c r="J5356" s="3" t="s">
        <v>6</v>
      </c>
      <c r="K5356" s="3" t="s">
        <v>34</v>
      </c>
      <c r="L5356" s="3" t="s">
        <v>4</v>
      </c>
      <c r="N5356" s="3" t="s">
        <v>631</v>
      </c>
      <c r="O5356" s="3" t="s">
        <v>9</v>
      </c>
      <c r="P5356" s="3" t="s">
        <v>4</v>
      </c>
      <c r="Q5356" s="3" t="s">
        <v>10</v>
      </c>
      <c r="V5356" t="str">
        <f t="shared" si="319"/>
        <v>Remove</v>
      </c>
      <c r="W5356"/>
      <c r="X5356"/>
      <c r="Y5356"/>
      <c r="Z5356"/>
      <c r="AA5356"/>
      <c r="AC5356"/>
      <c r="AE5356"/>
    </row>
    <row r="5357" spans="1:31" hidden="1" x14ac:dyDescent="0.3">
      <c r="A5357" s="3">
        <v>3761975040</v>
      </c>
      <c r="B5357" s="3" t="s">
        <v>12248</v>
      </c>
      <c r="C5357" s="3" t="s">
        <v>12248</v>
      </c>
      <c r="D5357" s="3">
        <v>85.381215128050599</v>
      </c>
      <c r="E5357" s="3" t="s">
        <v>12252</v>
      </c>
      <c r="F5357" s="3" t="s">
        <v>83</v>
      </c>
      <c r="G5357" s="3" t="s">
        <v>159</v>
      </c>
      <c r="H5357" s="3" t="s">
        <v>4</v>
      </c>
      <c r="I5357" s="3" t="s">
        <v>12253</v>
      </c>
      <c r="J5357" s="3" t="s">
        <v>13</v>
      </c>
      <c r="K5357" s="3" t="s">
        <v>65</v>
      </c>
      <c r="L5357" s="3" t="s">
        <v>287</v>
      </c>
      <c r="M5357" s="3" t="s">
        <v>6962</v>
      </c>
      <c r="O5357" s="3" t="s">
        <v>9</v>
      </c>
      <c r="P5357" s="3" t="s">
        <v>4</v>
      </c>
      <c r="Q5357" s="3" t="s">
        <v>10</v>
      </c>
      <c r="V5357" t="str">
        <f t="shared" si="319"/>
        <v>Remove</v>
      </c>
      <c r="W5357"/>
      <c r="X5357"/>
      <c r="Y5357"/>
      <c r="Z5357"/>
      <c r="AA5357"/>
      <c r="AC5357"/>
      <c r="AE5357"/>
    </row>
    <row r="5358" spans="1:31" hidden="1" x14ac:dyDescent="0.3">
      <c r="A5358" s="3">
        <v>3712955040</v>
      </c>
      <c r="B5358" s="3" t="s">
        <v>12248</v>
      </c>
      <c r="C5358" s="3" t="s">
        <v>12248</v>
      </c>
      <c r="D5358" s="3">
        <v>284.92785477338902</v>
      </c>
      <c r="E5358" s="3" t="s">
        <v>12254</v>
      </c>
      <c r="F5358" s="3" t="s">
        <v>41</v>
      </c>
      <c r="G5358" s="3" t="s">
        <v>144</v>
      </c>
      <c r="H5358" s="3" t="s">
        <v>49</v>
      </c>
      <c r="I5358" s="3" t="s">
        <v>6762</v>
      </c>
      <c r="J5358" s="3" t="s">
        <v>41</v>
      </c>
      <c r="K5358" s="3" t="s">
        <v>144</v>
      </c>
      <c r="L5358" s="3" t="s">
        <v>49</v>
      </c>
      <c r="N5358" s="3" t="s">
        <v>325</v>
      </c>
      <c r="O5358" s="3" t="s">
        <v>9</v>
      </c>
      <c r="P5358" s="3" t="s">
        <v>49</v>
      </c>
      <c r="Q5358" s="3" t="s">
        <v>10</v>
      </c>
      <c r="V5358" t="str">
        <f t="shared" si="319"/>
        <v>Remove</v>
      </c>
      <c r="W5358"/>
      <c r="X5358"/>
      <c r="Y5358"/>
      <c r="Z5358"/>
      <c r="AA5358"/>
      <c r="AC5358"/>
      <c r="AE5358"/>
    </row>
    <row r="5359" spans="1:31" hidden="1" x14ac:dyDescent="0.3">
      <c r="A5359" s="3">
        <v>3807897040</v>
      </c>
      <c r="B5359" s="3" t="s">
        <v>12255</v>
      </c>
      <c r="C5359" s="3" t="s">
        <v>12255</v>
      </c>
      <c r="D5359" s="3">
        <v>60.422960725075498</v>
      </c>
      <c r="E5359" s="3" t="s">
        <v>12256</v>
      </c>
      <c r="F5359" s="3" t="s">
        <v>13</v>
      </c>
      <c r="G5359" s="3" t="s">
        <v>74</v>
      </c>
      <c r="H5359" s="3" t="s">
        <v>4</v>
      </c>
      <c r="I5359" s="3" t="s">
        <v>12257</v>
      </c>
      <c r="J5359" s="3" t="s">
        <v>62</v>
      </c>
      <c r="K5359" s="3" t="s">
        <v>113</v>
      </c>
      <c r="L5359" s="3" t="s">
        <v>4</v>
      </c>
      <c r="N5359" s="3" t="s">
        <v>486</v>
      </c>
      <c r="O5359" s="3" t="s">
        <v>9</v>
      </c>
      <c r="P5359" s="3" t="s">
        <v>4</v>
      </c>
      <c r="Q5359" s="3" t="s">
        <v>10</v>
      </c>
      <c r="V5359" t="str">
        <f t="shared" si="319"/>
        <v>Remove</v>
      </c>
      <c r="W5359"/>
      <c r="X5359"/>
      <c r="Y5359"/>
      <c r="Z5359"/>
      <c r="AA5359"/>
      <c r="AC5359"/>
      <c r="AE5359"/>
    </row>
    <row r="5360" spans="1:31" hidden="1" x14ac:dyDescent="0.3">
      <c r="A5360" s="3">
        <v>3765584040</v>
      </c>
      <c r="B5360" s="3" t="s">
        <v>12255</v>
      </c>
      <c r="C5360" s="3" t="s">
        <v>12255</v>
      </c>
      <c r="D5360" s="3">
        <v>115.517855759548</v>
      </c>
      <c r="E5360" s="3" t="s">
        <v>12258</v>
      </c>
      <c r="F5360" s="3" t="s">
        <v>23</v>
      </c>
      <c r="G5360" s="3" t="s">
        <v>126</v>
      </c>
      <c r="H5360" s="3" t="s">
        <v>4</v>
      </c>
      <c r="I5360" s="3" t="s">
        <v>12259</v>
      </c>
      <c r="J5360" s="3" t="s">
        <v>23</v>
      </c>
      <c r="K5360" s="3" t="s">
        <v>126</v>
      </c>
      <c r="L5360" s="3" t="s">
        <v>239</v>
      </c>
      <c r="O5360" s="3" t="s">
        <v>9</v>
      </c>
      <c r="P5360" s="3" t="s">
        <v>4</v>
      </c>
      <c r="Q5360" s="3" t="s">
        <v>10</v>
      </c>
      <c r="V5360" t="str">
        <f t="shared" si="319"/>
        <v>Remove</v>
      </c>
      <c r="W5360"/>
      <c r="X5360"/>
      <c r="Y5360"/>
      <c r="Z5360"/>
      <c r="AA5360"/>
      <c r="AC5360"/>
      <c r="AE5360"/>
    </row>
    <row r="5361" spans="1:31" hidden="1" x14ac:dyDescent="0.3">
      <c r="A5361" s="3">
        <v>3765209040</v>
      </c>
      <c r="B5361" s="3" t="s">
        <v>12255</v>
      </c>
      <c r="C5361" s="3" t="s">
        <v>12255</v>
      </c>
      <c r="D5361" s="3">
        <v>123.399953520799</v>
      </c>
      <c r="E5361" s="3" t="s">
        <v>12260</v>
      </c>
      <c r="F5361" s="3" t="s">
        <v>26</v>
      </c>
      <c r="G5361" s="3" t="s">
        <v>27</v>
      </c>
      <c r="H5361" s="3" t="s">
        <v>4</v>
      </c>
      <c r="I5361" s="3" t="s">
        <v>12259</v>
      </c>
      <c r="J5361" s="3" t="s">
        <v>23</v>
      </c>
      <c r="K5361" s="3" t="s">
        <v>126</v>
      </c>
      <c r="L5361" s="3" t="s">
        <v>239</v>
      </c>
      <c r="O5361" s="3" t="s">
        <v>9</v>
      </c>
      <c r="P5361" s="3" t="s">
        <v>4</v>
      </c>
      <c r="Q5361" s="3" t="s">
        <v>10</v>
      </c>
      <c r="V5361" t="str">
        <f t="shared" si="319"/>
        <v>Remove</v>
      </c>
      <c r="W5361"/>
      <c r="X5361"/>
      <c r="Y5361"/>
      <c r="Z5361"/>
      <c r="AA5361"/>
      <c r="AC5361"/>
      <c r="AE5361"/>
    </row>
    <row r="5362" spans="1:31" hidden="1" x14ac:dyDescent="0.3">
      <c r="A5362" s="3">
        <v>3763534040</v>
      </c>
      <c r="B5362" s="3" t="s">
        <v>12255</v>
      </c>
      <c r="C5362" s="3" t="s">
        <v>12255</v>
      </c>
      <c r="D5362" s="3">
        <v>113.09938802385901</v>
      </c>
      <c r="E5362" s="3" t="s">
        <v>8605</v>
      </c>
      <c r="F5362" s="3" t="s">
        <v>41</v>
      </c>
      <c r="G5362" s="3" t="s">
        <v>144</v>
      </c>
      <c r="H5362" s="3" t="s">
        <v>4</v>
      </c>
      <c r="I5362" s="3" t="s">
        <v>12261</v>
      </c>
      <c r="J5362" s="3" t="s">
        <v>41</v>
      </c>
      <c r="K5362" s="3" t="s">
        <v>144</v>
      </c>
      <c r="L5362" s="3" t="s">
        <v>4</v>
      </c>
      <c r="O5362" s="3" t="s">
        <v>9</v>
      </c>
      <c r="P5362" s="3" t="s">
        <v>4</v>
      </c>
      <c r="Q5362" s="3" t="s">
        <v>10</v>
      </c>
      <c r="R5362" s="2" t="s">
        <v>2099</v>
      </c>
      <c r="V5362" t="str">
        <f t="shared" si="319"/>
        <v>Remove</v>
      </c>
      <c r="W5362"/>
      <c r="X5362"/>
      <c r="Y5362"/>
      <c r="Z5362"/>
      <c r="AA5362"/>
      <c r="AC5362"/>
      <c r="AE5362"/>
    </row>
    <row r="5363" spans="1:31" hidden="1" x14ac:dyDescent="0.3">
      <c r="A5363" s="3">
        <v>3765942040</v>
      </c>
      <c r="B5363" s="3" t="s">
        <v>11648</v>
      </c>
      <c r="C5363" s="3" t="s">
        <v>11648</v>
      </c>
      <c r="D5363" s="3">
        <v>77.143521028580295</v>
      </c>
      <c r="E5363" s="3" t="s">
        <v>12262</v>
      </c>
      <c r="F5363" s="3" t="s">
        <v>2</v>
      </c>
      <c r="G5363" s="3" t="s">
        <v>282</v>
      </c>
      <c r="H5363" s="3" t="s">
        <v>4</v>
      </c>
      <c r="I5363" s="3" t="s">
        <v>11663</v>
      </c>
      <c r="J5363" s="3" t="s">
        <v>2</v>
      </c>
      <c r="K5363" s="3" t="s">
        <v>181</v>
      </c>
      <c r="L5363" s="3" t="s">
        <v>4</v>
      </c>
      <c r="O5363" s="3" t="s">
        <v>9</v>
      </c>
      <c r="P5363" s="3" t="s">
        <v>4</v>
      </c>
      <c r="Q5363" s="3" t="s">
        <v>10</v>
      </c>
      <c r="V5363" t="str">
        <f t="shared" si="319"/>
        <v>Remove</v>
      </c>
      <c r="W5363"/>
      <c r="X5363"/>
      <c r="Y5363"/>
      <c r="Z5363"/>
      <c r="AA5363"/>
      <c r="AC5363"/>
      <c r="AE5363"/>
    </row>
    <row r="5364" spans="1:31" hidden="1" x14ac:dyDescent="0.3">
      <c r="A5364" s="3">
        <v>3793118040</v>
      </c>
      <c r="B5364" s="3" t="s">
        <v>12263</v>
      </c>
      <c r="C5364" s="3" t="s">
        <v>12264</v>
      </c>
      <c r="D5364" s="3">
        <v>113.902576944826</v>
      </c>
      <c r="E5364" s="3" t="s">
        <v>12265</v>
      </c>
      <c r="F5364" s="3" t="s">
        <v>26</v>
      </c>
      <c r="G5364" s="3" t="s">
        <v>175</v>
      </c>
      <c r="H5364" s="3" t="s">
        <v>49</v>
      </c>
      <c r="I5364" s="3" t="s">
        <v>12266</v>
      </c>
      <c r="J5364" s="3" t="s">
        <v>26</v>
      </c>
      <c r="K5364" s="3" t="s">
        <v>175</v>
      </c>
      <c r="L5364" s="3" t="s">
        <v>4</v>
      </c>
      <c r="M5364" s="3" t="s">
        <v>307</v>
      </c>
      <c r="O5364" s="3" t="s">
        <v>9</v>
      </c>
      <c r="P5364" s="3" t="s">
        <v>49</v>
      </c>
      <c r="Q5364" s="3" t="s">
        <v>10</v>
      </c>
      <c r="V5364" t="str">
        <f t="shared" si="319"/>
        <v>Remove</v>
      </c>
      <c r="W5364"/>
      <c r="X5364"/>
      <c r="Y5364"/>
      <c r="Z5364"/>
      <c r="AA5364"/>
      <c r="AC5364"/>
      <c r="AE5364"/>
    </row>
    <row r="5365" spans="1:31" hidden="1" x14ac:dyDescent="0.3">
      <c r="A5365" s="3">
        <v>3770040040</v>
      </c>
      <c r="B5365" s="3" t="s">
        <v>12263</v>
      </c>
      <c r="C5365" s="3" t="s">
        <v>12263</v>
      </c>
      <c r="D5365" s="3">
        <v>105.32900179583901</v>
      </c>
      <c r="E5365" s="3" t="s">
        <v>12267</v>
      </c>
      <c r="F5365" s="3" t="s">
        <v>13</v>
      </c>
      <c r="G5365" s="3" t="s">
        <v>96</v>
      </c>
      <c r="H5365" s="3" t="s">
        <v>49</v>
      </c>
      <c r="I5365" s="3" t="s">
        <v>12268</v>
      </c>
      <c r="J5365" s="3" t="s">
        <v>13</v>
      </c>
      <c r="K5365" s="3" t="s">
        <v>96</v>
      </c>
      <c r="L5365" s="3" t="s">
        <v>49</v>
      </c>
      <c r="O5365" s="3" t="s">
        <v>9</v>
      </c>
      <c r="P5365" s="3" t="s">
        <v>49</v>
      </c>
      <c r="Q5365" s="3" t="s">
        <v>10</v>
      </c>
      <c r="V5365" t="str">
        <f t="shared" si="319"/>
        <v>Remove</v>
      </c>
      <c r="W5365"/>
      <c r="X5365"/>
      <c r="Y5365"/>
      <c r="Z5365"/>
      <c r="AA5365"/>
      <c r="AC5365"/>
      <c r="AE5365"/>
    </row>
    <row r="5366" spans="1:31" hidden="1" x14ac:dyDescent="0.3">
      <c r="A5366" s="3">
        <v>3755860040</v>
      </c>
      <c r="B5366" s="3" t="s">
        <v>12263</v>
      </c>
      <c r="C5366" s="3" t="s">
        <v>12263</v>
      </c>
      <c r="D5366" s="3">
        <v>217.92207268104701</v>
      </c>
      <c r="E5366" s="3" t="s">
        <v>11016</v>
      </c>
      <c r="F5366" s="3" t="s">
        <v>83</v>
      </c>
      <c r="G5366" s="3" t="s">
        <v>121</v>
      </c>
      <c r="H5366" s="3" t="s">
        <v>49</v>
      </c>
      <c r="I5366" s="3" t="s">
        <v>12269</v>
      </c>
      <c r="J5366" s="3" t="s">
        <v>83</v>
      </c>
      <c r="K5366" s="3" t="s">
        <v>159</v>
      </c>
      <c r="L5366" s="3" t="s">
        <v>49</v>
      </c>
      <c r="M5366" s="3" t="s">
        <v>1583</v>
      </c>
      <c r="O5366" s="3" t="s">
        <v>9</v>
      </c>
      <c r="P5366" s="3" t="s">
        <v>49</v>
      </c>
      <c r="Q5366" s="3" t="s">
        <v>10</v>
      </c>
      <c r="V5366" t="str">
        <f t="shared" si="319"/>
        <v>Remove</v>
      </c>
      <c r="W5366"/>
      <c r="X5366"/>
      <c r="Y5366"/>
      <c r="Z5366"/>
      <c r="AA5366"/>
      <c r="AC5366"/>
      <c r="AE5366"/>
    </row>
    <row r="5367" spans="1:31" hidden="1" x14ac:dyDescent="0.3">
      <c r="A5367" s="3">
        <v>3709425040</v>
      </c>
      <c r="B5367" s="3" t="s">
        <v>12263</v>
      </c>
      <c r="C5367" s="3" t="s">
        <v>12263</v>
      </c>
      <c r="D5367" s="3">
        <v>68.770115258713204</v>
      </c>
      <c r="E5367" s="3" t="s">
        <v>12270</v>
      </c>
      <c r="F5367" s="3" t="s">
        <v>98</v>
      </c>
      <c r="G5367" s="3" t="s">
        <v>485</v>
      </c>
      <c r="H5367" s="3" t="s">
        <v>127</v>
      </c>
      <c r="I5367" s="3" t="s">
        <v>7586</v>
      </c>
      <c r="J5367" s="3" t="s">
        <v>98</v>
      </c>
      <c r="K5367" s="3" t="s">
        <v>603</v>
      </c>
      <c r="L5367" s="3" t="s">
        <v>127</v>
      </c>
      <c r="O5367" s="3" t="s">
        <v>9</v>
      </c>
      <c r="P5367" s="3" t="s">
        <v>127</v>
      </c>
      <c r="Q5367" s="3" t="s">
        <v>10</v>
      </c>
      <c r="V5367" t="str">
        <f t="shared" si="319"/>
        <v>Remove</v>
      </c>
      <c r="W5367"/>
      <c r="X5367"/>
      <c r="Y5367"/>
      <c r="Z5367"/>
      <c r="AA5367"/>
      <c r="AC5367"/>
      <c r="AE5367"/>
    </row>
    <row r="5368" spans="1:31" hidden="1" x14ac:dyDescent="0.3">
      <c r="A5368" s="3">
        <v>3767968040</v>
      </c>
      <c r="B5368" s="3" t="s">
        <v>12271</v>
      </c>
      <c r="C5368" s="3" t="s">
        <v>12271</v>
      </c>
      <c r="D5368" s="3">
        <v>179.452353415815</v>
      </c>
      <c r="E5368" s="3" t="s">
        <v>12272</v>
      </c>
      <c r="F5368" s="3" t="s">
        <v>62</v>
      </c>
      <c r="G5368" s="3" t="s">
        <v>328</v>
      </c>
      <c r="H5368" s="3" t="s">
        <v>107</v>
      </c>
      <c r="I5368" s="3" t="s">
        <v>12273</v>
      </c>
      <c r="J5368" s="3" t="s">
        <v>62</v>
      </c>
      <c r="K5368" s="3" t="s">
        <v>328</v>
      </c>
      <c r="L5368" s="3" t="s">
        <v>2207</v>
      </c>
      <c r="M5368" s="3" t="s">
        <v>139</v>
      </c>
      <c r="N5368" s="3" t="s">
        <v>2646</v>
      </c>
      <c r="O5368" s="3" t="s">
        <v>9</v>
      </c>
      <c r="P5368" s="3" t="s">
        <v>107</v>
      </c>
      <c r="Q5368" s="3" t="s">
        <v>10</v>
      </c>
      <c r="V5368" t="str">
        <f t="shared" si="319"/>
        <v>Remove</v>
      </c>
      <c r="W5368"/>
      <c r="X5368"/>
      <c r="Y5368"/>
      <c r="Z5368"/>
      <c r="AA5368"/>
      <c r="AC5368"/>
      <c r="AE5368"/>
    </row>
    <row r="5369" spans="1:31" hidden="1" x14ac:dyDescent="0.3">
      <c r="A5369" s="3">
        <v>3767854040</v>
      </c>
      <c r="B5369" s="3" t="s">
        <v>12271</v>
      </c>
      <c r="C5369" s="3" t="s">
        <v>12271</v>
      </c>
      <c r="D5369" s="3">
        <v>80.021333977377907</v>
      </c>
      <c r="E5369" s="3" t="s">
        <v>12274</v>
      </c>
      <c r="F5369" s="3" t="s">
        <v>83</v>
      </c>
      <c r="G5369" s="3" t="s">
        <v>159</v>
      </c>
      <c r="H5369" s="3" t="s">
        <v>49</v>
      </c>
      <c r="I5369" s="3" t="s">
        <v>12275</v>
      </c>
      <c r="J5369" s="3" t="s">
        <v>6</v>
      </c>
      <c r="K5369" s="3" t="s">
        <v>117</v>
      </c>
      <c r="L5369" s="3" t="s">
        <v>49</v>
      </c>
      <c r="N5369" s="3" t="s">
        <v>289</v>
      </c>
      <c r="O5369" s="3" t="s">
        <v>9</v>
      </c>
      <c r="P5369" s="3" t="s">
        <v>49</v>
      </c>
      <c r="Q5369" s="3" t="s">
        <v>10</v>
      </c>
      <c r="V5369" t="str">
        <f t="shared" si="319"/>
        <v>Remove</v>
      </c>
      <c r="W5369"/>
      <c r="X5369"/>
      <c r="Y5369"/>
      <c r="Z5369"/>
      <c r="AA5369"/>
      <c r="AC5369"/>
      <c r="AE5369"/>
    </row>
    <row r="5370" spans="1:31" hidden="1" x14ac:dyDescent="0.3">
      <c r="A5370" s="3">
        <v>3767779040</v>
      </c>
      <c r="B5370" s="3" t="s">
        <v>12271</v>
      </c>
      <c r="C5370" s="3" t="s">
        <v>12271</v>
      </c>
      <c r="D5370" s="3">
        <v>150.94795314575501</v>
      </c>
      <c r="E5370" s="3" t="s">
        <v>12276</v>
      </c>
      <c r="F5370" s="3" t="s">
        <v>26</v>
      </c>
      <c r="G5370" s="3" t="s">
        <v>27</v>
      </c>
      <c r="H5370" s="3" t="s">
        <v>49</v>
      </c>
      <c r="I5370" s="3" t="s">
        <v>11400</v>
      </c>
      <c r="J5370" s="3" t="s">
        <v>18</v>
      </c>
      <c r="K5370" s="3" t="s">
        <v>955</v>
      </c>
      <c r="L5370" s="3" t="s">
        <v>49</v>
      </c>
      <c r="O5370" s="3" t="s">
        <v>9</v>
      </c>
      <c r="P5370" s="3" t="s">
        <v>49</v>
      </c>
      <c r="Q5370" s="3" t="s">
        <v>10</v>
      </c>
      <c r="V5370" t="str">
        <f t="shared" si="319"/>
        <v>Remove</v>
      </c>
      <c r="W5370"/>
      <c r="X5370"/>
      <c r="Y5370"/>
      <c r="Z5370"/>
      <c r="AA5370"/>
      <c r="AC5370"/>
      <c r="AE5370"/>
    </row>
    <row r="5371" spans="1:31" hidden="1" x14ac:dyDescent="0.3">
      <c r="A5371" s="3">
        <v>3766474040</v>
      </c>
      <c r="B5371" s="3" t="s">
        <v>12271</v>
      </c>
      <c r="C5371" s="3" t="s">
        <v>12271</v>
      </c>
      <c r="D5371" s="3">
        <v>1307.48799677849</v>
      </c>
      <c r="E5371" s="3" t="s">
        <v>12277</v>
      </c>
      <c r="F5371" s="3" t="s">
        <v>191</v>
      </c>
      <c r="G5371" s="3" t="s">
        <v>1178</v>
      </c>
      <c r="H5371" s="3" t="s">
        <v>4</v>
      </c>
      <c r="I5371" s="3" t="s">
        <v>12278</v>
      </c>
      <c r="J5371" s="3" t="s">
        <v>191</v>
      </c>
      <c r="K5371" s="3" t="s">
        <v>1178</v>
      </c>
      <c r="L5371" s="3" t="s">
        <v>4</v>
      </c>
      <c r="M5371" s="3" t="s">
        <v>12279</v>
      </c>
      <c r="N5371" s="3" t="s">
        <v>12280</v>
      </c>
      <c r="O5371" s="3" t="s">
        <v>9</v>
      </c>
      <c r="P5371" s="3" t="s">
        <v>4</v>
      </c>
      <c r="Q5371" s="3" t="s">
        <v>10</v>
      </c>
      <c r="V5371" t="str">
        <f t="shared" si="319"/>
        <v>Remove</v>
      </c>
      <c r="W5371"/>
      <c r="X5371"/>
      <c r="Y5371"/>
      <c r="Z5371"/>
      <c r="AA5371"/>
      <c r="AC5371"/>
      <c r="AE5371"/>
    </row>
    <row r="5372" spans="1:31" hidden="1" x14ac:dyDescent="0.3">
      <c r="A5372" s="3">
        <v>3766375040</v>
      </c>
      <c r="B5372" s="3" t="s">
        <v>12271</v>
      </c>
      <c r="C5372" s="3" t="s">
        <v>12271</v>
      </c>
      <c r="D5372" s="3">
        <v>51.110491590000898</v>
      </c>
      <c r="E5372" s="3" t="s">
        <v>12281</v>
      </c>
      <c r="F5372" s="3" t="s">
        <v>13</v>
      </c>
      <c r="G5372" s="3" t="s">
        <v>155</v>
      </c>
      <c r="H5372" s="3" t="s">
        <v>4</v>
      </c>
      <c r="I5372" s="3" t="s">
        <v>12282</v>
      </c>
      <c r="J5372" s="3" t="s">
        <v>13</v>
      </c>
      <c r="K5372" s="3" t="s">
        <v>155</v>
      </c>
      <c r="L5372" s="3" t="s">
        <v>4</v>
      </c>
      <c r="O5372" s="3" t="s">
        <v>9</v>
      </c>
      <c r="P5372" s="3" t="s">
        <v>4</v>
      </c>
      <c r="Q5372" s="3" t="s">
        <v>10</v>
      </c>
      <c r="V5372" t="str">
        <f t="shared" si="319"/>
        <v>Remove</v>
      </c>
      <c r="W5372"/>
      <c r="X5372"/>
      <c r="Y5372"/>
      <c r="Z5372"/>
      <c r="AA5372"/>
      <c r="AC5372"/>
      <c r="AE5372"/>
    </row>
    <row r="5373" spans="1:31" hidden="1" x14ac:dyDescent="0.3">
      <c r="A5373" s="3">
        <v>3769500040</v>
      </c>
      <c r="B5373" s="3" t="s">
        <v>12283</v>
      </c>
      <c r="C5373" s="3" t="s">
        <v>12283</v>
      </c>
      <c r="D5373" s="3">
        <v>510.60405042918501</v>
      </c>
      <c r="E5373" s="3" t="s">
        <v>12284</v>
      </c>
      <c r="F5373" s="3" t="s">
        <v>13</v>
      </c>
      <c r="G5373" s="3" t="s">
        <v>96</v>
      </c>
      <c r="H5373" s="3" t="s">
        <v>107</v>
      </c>
      <c r="I5373" s="3" t="s">
        <v>12285</v>
      </c>
      <c r="J5373" s="3" t="s">
        <v>13</v>
      </c>
      <c r="K5373" s="3" t="s">
        <v>96</v>
      </c>
      <c r="L5373" s="3" t="s">
        <v>3452</v>
      </c>
      <c r="M5373" s="3" t="s">
        <v>12286</v>
      </c>
      <c r="N5373" s="3" t="s">
        <v>436</v>
      </c>
      <c r="O5373" s="3" t="s">
        <v>9</v>
      </c>
      <c r="P5373" s="3" t="s">
        <v>107</v>
      </c>
      <c r="Q5373" s="3" t="s">
        <v>10</v>
      </c>
      <c r="V5373" t="str">
        <f t="shared" si="319"/>
        <v>Remove</v>
      </c>
      <c r="W5373"/>
      <c r="X5373"/>
      <c r="Y5373"/>
      <c r="Z5373"/>
      <c r="AA5373"/>
      <c r="AC5373"/>
      <c r="AE5373"/>
    </row>
    <row r="5374" spans="1:31" hidden="1" x14ac:dyDescent="0.3">
      <c r="A5374" s="3">
        <v>3767754040</v>
      </c>
      <c r="B5374" s="3" t="s">
        <v>12287</v>
      </c>
      <c r="C5374" s="3" t="s">
        <v>12287</v>
      </c>
      <c r="D5374" s="3">
        <v>71.145163497058405</v>
      </c>
      <c r="E5374" s="3" t="s">
        <v>12288</v>
      </c>
      <c r="F5374" s="3" t="s">
        <v>13</v>
      </c>
      <c r="G5374" s="3" t="s">
        <v>14</v>
      </c>
      <c r="H5374" s="3" t="s">
        <v>127</v>
      </c>
      <c r="I5374" s="3" t="s">
        <v>7586</v>
      </c>
      <c r="J5374" s="3" t="s">
        <v>98</v>
      </c>
      <c r="K5374" s="3" t="s">
        <v>603</v>
      </c>
      <c r="L5374" s="3" t="s">
        <v>127</v>
      </c>
      <c r="O5374" s="3" t="s">
        <v>9</v>
      </c>
      <c r="P5374" s="3" t="s">
        <v>127</v>
      </c>
      <c r="Q5374" s="3" t="s">
        <v>10</v>
      </c>
      <c r="V5374" t="str">
        <f t="shared" si="319"/>
        <v>Remove</v>
      </c>
      <c r="W5374"/>
      <c r="X5374"/>
      <c r="Y5374"/>
      <c r="Z5374"/>
      <c r="AA5374"/>
      <c r="AC5374"/>
      <c r="AE5374"/>
    </row>
    <row r="5375" spans="1:31" hidden="1" x14ac:dyDescent="0.3">
      <c r="A5375" s="3">
        <v>3767558040</v>
      </c>
      <c r="B5375" s="3" t="s">
        <v>12287</v>
      </c>
      <c r="C5375" s="3" t="s">
        <v>12287</v>
      </c>
      <c r="D5375" s="3">
        <v>1297.7426183155401</v>
      </c>
      <c r="E5375" s="3" t="s">
        <v>12289</v>
      </c>
      <c r="F5375" s="3" t="s">
        <v>62</v>
      </c>
      <c r="G5375" s="3" t="s">
        <v>113</v>
      </c>
      <c r="H5375" s="3" t="s">
        <v>4</v>
      </c>
      <c r="I5375" s="3" t="s">
        <v>12290</v>
      </c>
      <c r="J5375" s="3" t="s">
        <v>2</v>
      </c>
      <c r="K5375" s="3" t="s">
        <v>181</v>
      </c>
      <c r="L5375" s="3" t="s">
        <v>4</v>
      </c>
      <c r="N5375" s="3" t="s">
        <v>486</v>
      </c>
      <c r="O5375" s="3" t="s">
        <v>9</v>
      </c>
      <c r="P5375" s="3" t="s">
        <v>4</v>
      </c>
      <c r="Q5375" s="3" t="s">
        <v>10</v>
      </c>
      <c r="V5375" t="str">
        <f t="shared" si="319"/>
        <v>Remove</v>
      </c>
      <c r="W5375"/>
      <c r="X5375"/>
      <c r="Y5375"/>
      <c r="Z5375"/>
      <c r="AA5375"/>
      <c r="AC5375"/>
      <c r="AE5375"/>
    </row>
    <row r="5376" spans="1:31" hidden="1" x14ac:dyDescent="0.3">
      <c r="A5376" s="3">
        <v>3770076040</v>
      </c>
      <c r="B5376" s="3" t="s">
        <v>12291</v>
      </c>
      <c r="C5376" s="3" t="s">
        <v>12291</v>
      </c>
      <c r="D5376" s="3">
        <v>243.22785307405201</v>
      </c>
      <c r="E5376" s="3" t="s">
        <v>12292</v>
      </c>
      <c r="F5376" s="3" t="s">
        <v>18</v>
      </c>
      <c r="G5376" s="3" t="s">
        <v>955</v>
      </c>
      <c r="H5376" s="3" t="s">
        <v>49</v>
      </c>
      <c r="I5376" s="3" t="s">
        <v>12293</v>
      </c>
      <c r="J5376" s="3" t="s">
        <v>18</v>
      </c>
      <c r="K5376" s="3" t="s">
        <v>955</v>
      </c>
      <c r="L5376" s="3" t="s">
        <v>49</v>
      </c>
      <c r="M5376" s="3" t="s">
        <v>12294</v>
      </c>
      <c r="N5376" s="3" t="s">
        <v>12295</v>
      </c>
      <c r="O5376" s="3" t="s">
        <v>9</v>
      </c>
      <c r="P5376" s="3" t="s">
        <v>49</v>
      </c>
      <c r="Q5376" s="3" t="s">
        <v>10</v>
      </c>
      <c r="V5376" t="str">
        <f t="shared" si="319"/>
        <v>Remove</v>
      </c>
      <c r="W5376"/>
      <c r="X5376"/>
      <c r="Y5376"/>
      <c r="Z5376"/>
      <c r="AA5376"/>
      <c r="AC5376"/>
      <c r="AE5376"/>
    </row>
    <row r="5377" spans="1:31" hidden="1" x14ac:dyDescent="0.3">
      <c r="A5377" s="3">
        <v>3767652040</v>
      </c>
      <c r="B5377" s="3" t="s">
        <v>12291</v>
      </c>
      <c r="C5377" s="3" t="s">
        <v>12296</v>
      </c>
      <c r="D5377" s="3">
        <v>700</v>
      </c>
      <c r="E5377" s="3" t="s">
        <v>12297</v>
      </c>
      <c r="F5377" s="3" t="s">
        <v>26</v>
      </c>
      <c r="G5377" s="3" t="s">
        <v>72</v>
      </c>
      <c r="H5377" s="3" t="s">
        <v>107</v>
      </c>
      <c r="I5377" s="3" t="s">
        <v>12298</v>
      </c>
      <c r="J5377" s="3" t="s">
        <v>26</v>
      </c>
      <c r="K5377" s="3" t="s">
        <v>175</v>
      </c>
      <c r="L5377" s="3" t="s">
        <v>819</v>
      </c>
      <c r="N5377" s="3" t="s">
        <v>12299</v>
      </c>
      <c r="O5377" s="3" t="s">
        <v>9</v>
      </c>
      <c r="P5377" s="3" t="s">
        <v>107</v>
      </c>
      <c r="Q5377" s="3" t="s">
        <v>10</v>
      </c>
      <c r="V5377" t="str">
        <f t="shared" si="319"/>
        <v>Remove</v>
      </c>
      <c r="W5377"/>
      <c r="X5377"/>
      <c r="Y5377"/>
      <c r="Z5377"/>
      <c r="AA5377"/>
      <c r="AC5377"/>
      <c r="AE5377"/>
    </row>
    <row r="5378" spans="1:31" hidden="1" x14ac:dyDescent="0.3">
      <c r="A5378" s="3">
        <v>3523264040</v>
      </c>
      <c r="B5378" s="3" t="s">
        <v>12291</v>
      </c>
      <c r="C5378" s="3" t="s">
        <v>12291</v>
      </c>
      <c r="D5378" s="3">
        <v>4720.5153591427998</v>
      </c>
      <c r="E5378" s="3" t="s">
        <v>12297</v>
      </c>
      <c r="F5378" s="3" t="s">
        <v>26</v>
      </c>
      <c r="G5378" s="3" t="s">
        <v>72</v>
      </c>
      <c r="H5378" s="3" t="s">
        <v>107</v>
      </c>
      <c r="I5378" s="3" t="s">
        <v>12298</v>
      </c>
      <c r="J5378" s="3" t="s">
        <v>26</v>
      </c>
      <c r="K5378" s="3" t="s">
        <v>175</v>
      </c>
      <c r="L5378" s="3" t="s">
        <v>819</v>
      </c>
      <c r="M5378" s="3" t="s">
        <v>296</v>
      </c>
      <c r="N5378" s="3" t="s">
        <v>12300</v>
      </c>
      <c r="O5378" s="3" t="s">
        <v>9</v>
      </c>
      <c r="P5378" s="3" t="s">
        <v>107</v>
      </c>
      <c r="Q5378" s="3" t="s">
        <v>10</v>
      </c>
      <c r="V5378" t="str">
        <f t="shared" si="319"/>
        <v>Remove</v>
      </c>
      <c r="W5378"/>
      <c r="X5378"/>
      <c r="Y5378"/>
      <c r="Z5378"/>
      <c r="AA5378"/>
      <c r="AC5378"/>
      <c r="AE5378"/>
    </row>
    <row r="5379" spans="1:31" ht="43.2" x14ac:dyDescent="0.3">
      <c r="A5379" s="3">
        <v>3768953040</v>
      </c>
      <c r="B5379" s="3" t="s">
        <v>12054</v>
      </c>
      <c r="C5379" s="3" t="s">
        <v>12054</v>
      </c>
      <c r="D5379" s="3">
        <v>1502.32792248647</v>
      </c>
      <c r="E5379" s="3" t="s">
        <v>12301</v>
      </c>
      <c r="F5379" s="3" t="s">
        <v>6</v>
      </c>
      <c r="G5379" s="3" t="s">
        <v>34</v>
      </c>
      <c r="H5379" s="3" t="s">
        <v>332</v>
      </c>
      <c r="I5379" s="3" t="s">
        <v>12302</v>
      </c>
      <c r="J5379" s="3" t="s">
        <v>6</v>
      </c>
      <c r="K5379" s="3" t="s">
        <v>34</v>
      </c>
      <c r="L5379" s="3" t="s">
        <v>2845</v>
      </c>
      <c r="M5379" s="3" t="s">
        <v>12303</v>
      </c>
      <c r="N5379" s="3" t="s">
        <v>193</v>
      </c>
      <c r="O5379" s="3" t="s">
        <v>9</v>
      </c>
      <c r="P5379" s="3" t="s">
        <v>332</v>
      </c>
      <c r="Q5379" s="3" t="s">
        <v>10</v>
      </c>
      <c r="R5379" s="2" t="s">
        <v>335</v>
      </c>
      <c r="S5379" s="3">
        <v>39.53</v>
      </c>
      <c r="T5379" s="3">
        <v>40.43</v>
      </c>
      <c r="U5379" s="3">
        <v>35.159999999999997</v>
      </c>
      <c r="V5379" s="3" t="str">
        <f t="shared" ref="V5379:V5442" si="321">IF(ISNUMBER(S5379), "Keep", "Remove")</f>
        <v>Keep</v>
      </c>
      <c r="W5379" s="2" t="str">
        <f>MID(B5379, 5, 11)</f>
        <v>Jul 08 2021</v>
      </c>
      <c r="X5379" s="3">
        <f t="shared" ref="X5379" si="322">VALUE(RIGHT(W5379,4))</f>
        <v>2021</v>
      </c>
      <c r="Y5379" s="2" t="str">
        <f>H5379&amp;X5379</f>
        <v>South Africa2021</v>
      </c>
      <c r="Z5379" s="1" t="s">
        <v>16108</v>
      </c>
      <c r="AA5379" s="1">
        <f>IFERROR(VLOOKUP(Z5379, RISKSHEET!$A$2:$G$1000, 4, FALSE), "Missing")</f>
        <v>6.4979694783687605E-2</v>
      </c>
      <c r="AB5379">
        <f>IFERROR(VLOOKUP(Z5379, RISKSHEET!$A$2:$G$1000, 5, FALSE), "Missing")</f>
        <v>-0.75098145008087203</v>
      </c>
      <c r="AC5379" s="1">
        <f>IFERROR(VLOOKUP(Z5379, RISKSHEET!$A$2:$G$1000, 6, FALSE), "Missing")</f>
        <v>-7.0130370557308197E-2</v>
      </c>
      <c r="AD5379" t="str">
        <f>_xlfn.XLOOKUP(Z5379, CREDITRATING!I:I, CREDITRATING!E:E, "Missing")</f>
        <v>BB</v>
      </c>
      <c r="AE5379" s="1">
        <f>_xlfn.XLOOKUP(Z5379, CREDITRATING!I:I, CREDITRATING!F:F, "Missing")</f>
        <v>12</v>
      </c>
    </row>
    <row r="5380" spans="1:31" hidden="1" x14ac:dyDescent="0.3">
      <c r="A5380" s="3">
        <v>3734939040</v>
      </c>
      <c r="B5380" s="3" t="s">
        <v>12054</v>
      </c>
      <c r="C5380" s="3" t="s">
        <v>12054</v>
      </c>
      <c r="D5380" s="3">
        <v>108.16156247102801</v>
      </c>
      <c r="E5380" s="3" t="s">
        <v>2346</v>
      </c>
      <c r="F5380" s="3" t="s">
        <v>13</v>
      </c>
      <c r="G5380" s="3" t="s">
        <v>155</v>
      </c>
      <c r="H5380" s="3" t="s">
        <v>4</v>
      </c>
      <c r="I5380" s="3" t="s">
        <v>12304</v>
      </c>
      <c r="J5380" s="3" t="s">
        <v>13</v>
      </c>
      <c r="K5380" s="3" t="s">
        <v>155</v>
      </c>
      <c r="L5380" s="3" t="s">
        <v>4</v>
      </c>
      <c r="O5380" s="3" t="s">
        <v>9</v>
      </c>
      <c r="P5380" s="3" t="s">
        <v>4</v>
      </c>
      <c r="Q5380" s="3" t="s">
        <v>10</v>
      </c>
      <c r="V5380" t="str">
        <f t="shared" si="321"/>
        <v>Remove</v>
      </c>
      <c r="W5380"/>
      <c r="X5380"/>
      <c r="Y5380"/>
      <c r="Z5380"/>
      <c r="AA5380"/>
      <c r="AC5380"/>
      <c r="AE5380"/>
    </row>
    <row r="5381" spans="1:31" ht="28.8" x14ac:dyDescent="0.3">
      <c r="A5381" s="3">
        <v>3769991040</v>
      </c>
      <c r="B5381" s="3" t="s">
        <v>12305</v>
      </c>
      <c r="C5381" s="3" t="s">
        <v>12305</v>
      </c>
      <c r="D5381" s="3">
        <v>680.86535794631595</v>
      </c>
      <c r="E5381" s="3" t="s">
        <v>3032</v>
      </c>
      <c r="F5381" s="3" t="s">
        <v>2</v>
      </c>
      <c r="G5381" s="3" t="s">
        <v>3</v>
      </c>
      <c r="H5381" s="3" t="s">
        <v>16004</v>
      </c>
      <c r="I5381" s="3" t="s">
        <v>12306</v>
      </c>
      <c r="J5381" s="3" t="s">
        <v>2</v>
      </c>
      <c r="K5381" s="3" t="s">
        <v>3</v>
      </c>
      <c r="L5381" s="3" t="s">
        <v>4</v>
      </c>
      <c r="M5381" s="3" t="s">
        <v>29</v>
      </c>
      <c r="N5381" s="3" t="s">
        <v>3652</v>
      </c>
      <c r="O5381" s="3" t="s">
        <v>9</v>
      </c>
      <c r="P5381" s="3" t="s">
        <v>4</v>
      </c>
      <c r="Q5381" s="3" t="s">
        <v>10</v>
      </c>
      <c r="R5381" s="2" t="s">
        <v>28</v>
      </c>
      <c r="S5381" s="3">
        <v>63.23</v>
      </c>
      <c r="T5381" s="3">
        <v>60.36</v>
      </c>
      <c r="U5381" s="3">
        <v>167.72</v>
      </c>
      <c r="V5381" s="3" t="str">
        <f t="shared" si="321"/>
        <v>Keep</v>
      </c>
      <c r="W5381" s="2" t="str">
        <f>MID(B5381, 5, 11)</f>
        <v>Jul 09 2021</v>
      </c>
      <c r="X5381" s="3">
        <f t="shared" ref="X5381" si="323">VALUE(RIGHT(W5381,4))</f>
        <v>2021</v>
      </c>
      <c r="Y5381" s="2" t="str">
        <f>H5381&amp;X5381</f>
        <v>china2021</v>
      </c>
      <c r="Z5381" s="1" t="s">
        <v>16110</v>
      </c>
      <c r="AA5381" s="1">
        <f>IFERROR(VLOOKUP(Z5381, RISKSHEET!$A$2:$G$1000, 4, FALSE), "Missing")</f>
        <v>1.02688856422901E-2</v>
      </c>
      <c r="AB5381">
        <f>IFERROR(VLOOKUP(Z5381, RISKSHEET!$A$2:$G$1000, 5, FALSE), "Missing")</f>
        <v>-0.516462862491608</v>
      </c>
      <c r="AC5381" s="1">
        <f>IFERROR(VLOOKUP(Z5381, RISKSHEET!$A$2:$G$1000, 6, FALSE), "Missing")</f>
        <v>0.80791163444518999</v>
      </c>
      <c r="AD5381" t="str">
        <f>_xlfn.XLOOKUP(Z5381, CREDITRATING!I:I, CREDITRATING!E:E, "Missing")</f>
        <v>A+</v>
      </c>
      <c r="AE5381" s="1">
        <f>_xlfn.XLOOKUP(Z5381, CREDITRATING!I:I, CREDITRATING!F:F, "Missing")</f>
        <v>5</v>
      </c>
    </row>
    <row r="5382" spans="1:31" hidden="1" x14ac:dyDescent="0.3">
      <c r="A5382" s="3">
        <v>3764575040</v>
      </c>
      <c r="B5382" s="3" t="s">
        <v>12305</v>
      </c>
      <c r="C5382" s="3" t="s">
        <v>12307</v>
      </c>
      <c r="D5382" s="3">
        <v>221.288261171567</v>
      </c>
      <c r="E5382" s="3" t="s">
        <v>12308</v>
      </c>
      <c r="F5382" s="3" t="s">
        <v>13</v>
      </c>
      <c r="G5382" s="3" t="s">
        <v>155</v>
      </c>
      <c r="H5382" s="3" t="s">
        <v>4</v>
      </c>
      <c r="I5382" s="3" t="s">
        <v>12309</v>
      </c>
      <c r="J5382" s="3" t="s">
        <v>6</v>
      </c>
      <c r="K5382" s="3" t="s">
        <v>117</v>
      </c>
      <c r="L5382" s="3" t="s">
        <v>4</v>
      </c>
      <c r="N5382" s="3" t="s">
        <v>329</v>
      </c>
      <c r="O5382" s="3" t="s">
        <v>9</v>
      </c>
      <c r="P5382" s="3" t="s">
        <v>4</v>
      </c>
      <c r="Q5382" s="3" t="s">
        <v>10</v>
      </c>
      <c r="V5382" t="str">
        <f t="shared" si="321"/>
        <v>Remove</v>
      </c>
      <c r="W5382"/>
      <c r="X5382"/>
      <c r="Y5382"/>
      <c r="Z5382"/>
      <c r="AA5382"/>
      <c r="AC5382"/>
      <c r="AE5382"/>
    </row>
    <row r="5383" spans="1:31" ht="28.8" x14ac:dyDescent="0.3">
      <c r="A5383" s="3">
        <v>3843644040</v>
      </c>
      <c r="B5383" s="3" t="s">
        <v>12310</v>
      </c>
      <c r="C5383" s="3" t="s">
        <v>12311</v>
      </c>
      <c r="D5383" s="3">
        <v>663.98375721027799</v>
      </c>
      <c r="E5383" s="3" t="s">
        <v>12312</v>
      </c>
      <c r="F5383" s="3" t="s">
        <v>26</v>
      </c>
      <c r="G5383" s="3" t="s">
        <v>175</v>
      </c>
      <c r="H5383" s="3" t="s">
        <v>16054</v>
      </c>
      <c r="I5383" s="3" t="s">
        <v>12313</v>
      </c>
      <c r="J5383" s="3" t="s">
        <v>26</v>
      </c>
      <c r="K5383" s="3" t="s">
        <v>175</v>
      </c>
      <c r="L5383" s="3" t="s">
        <v>107</v>
      </c>
      <c r="O5383" s="3" t="s">
        <v>9</v>
      </c>
      <c r="P5383" s="3" t="s">
        <v>107</v>
      </c>
      <c r="Q5383" s="3" t="s">
        <v>10</v>
      </c>
      <c r="R5383" s="2" t="s">
        <v>109</v>
      </c>
      <c r="S5383" s="3">
        <v>28.63</v>
      </c>
      <c r="T5383" s="3">
        <v>58.32</v>
      </c>
      <c r="U5383" s="3">
        <v>56.81</v>
      </c>
      <c r="V5383" s="3" t="str">
        <f t="shared" si="321"/>
        <v>Keep</v>
      </c>
      <c r="W5383" s="2" t="str">
        <f>MID(B5383, 5, 11)</f>
        <v>Jul 11 2021</v>
      </c>
      <c r="X5383" s="3">
        <f t="shared" ref="X5383" si="324">VALUE(RIGHT(W5383,4))</f>
        <v>2021</v>
      </c>
      <c r="Y5383" s="2" t="str">
        <f>H5383&amp;X5383</f>
        <v>india2021</v>
      </c>
      <c r="Z5383" s="1" t="s">
        <v>16111</v>
      </c>
      <c r="AA5383" s="1">
        <f>IFERROR(VLOOKUP(Z5383, RISKSHEET!$A$2:$G$1000, 4, FALSE), "Missing")</f>
        <v>-0.108451806008816</v>
      </c>
      <c r="AB5383">
        <f>IFERROR(VLOOKUP(Z5383, RISKSHEET!$A$2:$G$1000, 5, FALSE), "Missing")</f>
        <v>-0.69107675552368197</v>
      </c>
      <c r="AC5383" s="1">
        <f>IFERROR(VLOOKUP(Z5383, RISKSHEET!$A$2:$G$1000, 6, FALSE), "Missing")</f>
        <v>0.249238416552544</v>
      </c>
      <c r="AD5383" t="str">
        <f>_xlfn.XLOOKUP(Z5383, CREDITRATING!I:I, CREDITRATING!E:E, "Missing")</f>
        <v>BBB-</v>
      </c>
      <c r="AE5383" s="1">
        <f>_xlfn.XLOOKUP(Z5383, CREDITRATING!I:I, CREDITRATING!F:F, "Missing")</f>
        <v>10</v>
      </c>
    </row>
    <row r="5384" spans="1:31" hidden="1" x14ac:dyDescent="0.3">
      <c r="A5384" s="3">
        <v>3771408040</v>
      </c>
      <c r="B5384" s="3" t="s">
        <v>12314</v>
      </c>
      <c r="C5384" s="3" t="s">
        <v>12314</v>
      </c>
      <c r="D5384" s="3">
        <v>105.5999543544</v>
      </c>
      <c r="E5384" s="3" t="s">
        <v>11368</v>
      </c>
      <c r="F5384" s="3" t="s">
        <v>41</v>
      </c>
      <c r="G5384" s="3" t="s">
        <v>223</v>
      </c>
      <c r="H5384" s="3" t="s">
        <v>49</v>
      </c>
      <c r="I5384" s="3" t="s">
        <v>12315</v>
      </c>
      <c r="J5384" s="3" t="s">
        <v>41</v>
      </c>
      <c r="K5384" s="3" t="s">
        <v>223</v>
      </c>
      <c r="L5384" s="3" t="s">
        <v>49</v>
      </c>
      <c r="M5384" s="3" t="s">
        <v>5726</v>
      </c>
      <c r="O5384" s="3" t="s">
        <v>9</v>
      </c>
      <c r="P5384" s="3" t="s">
        <v>49</v>
      </c>
      <c r="Q5384" s="3" t="s">
        <v>10</v>
      </c>
      <c r="V5384" t="str">
        <f t="shared" si="321"/>
        <v>Remove</v>
      </c>
      <c r="W5384"/>
      <c r="X5384"/>
      <c r="Y5384"/>
      <c r="Z5384"/>
      <c r="AA5384"/>
      <c r="AC5384"/>
      <c r="AE5384"/>
    </row>
    <row r="5385" spans="1:31" hidden="1" x14ac:dyDescent="0.3">
      <c r="A5385" s="3">
        <v>3770598040</v>
      </c>
      <c r="B5385" s="3" t="s">
        <v>12314</v>
      </c>
      <c r="C5385" s="3" t="s">
        <v>12314</v>
      </c>
      <c r="D5385" s="3">
        <v>64.155862196703097</v>
      </c>
      <c r="E5385" s="3" t="s">
        <v>12316</v>
      </c>
      <c r="F5385" s="3" t="s">
        <v>41</v>
      </c>
      <c r="G5385" s="3" t="s">
        <v>144</v>
      </c>
      <c r="H5385" s="3" t="s">
        <v>4</v>
      </c>
      <c r="I5385" s="3" t="s">
        <v>11284</v>
      </c>
      <c r="J5385" s="3" t="s">
        <v>41</v>
      </c>
      <c r="K5385" s="3" t="s">
        <v>144</v>
      </c>
      <c r="L5385" s="3" t="s">
        <v>4</v>
      </c>
      <c r="O5385" s="3" t="s">
        <v>9</v>
      </c>
      <c r="P5385" s="3" t="s">
        <v>4</v>
      </c>
      <c r="Q5385" s="3" t="s">
        <v>10</v>
      </c>
      <c r="V5385" t="str">
        <f t="shared" si="321"/>
        <v>Remove</v>
      </c>
      <c r="W5385"/>
      <c r="X5385"/>
      <c r="Y5385"/>
      <c r="Z5385"/>
      <c r="AA5385"/>
      <c r="AC5385"/>
      <c r="AE5385"/>
    </row>
    <row r="5386" spans="1:31" hidden="1" x14ac:dyDescent="0.3">
      <c r="A5386" s="3">
        <v>3770592040</v>
      </c>
      <c r="B5386" s="3" t="s">
        <v>12314</v>
      </c>
      <c r="C5386" s="3" t="s">
        <v>12314</v>
      </c>
      <c r="D5386" s="3">
        <v>131.71698462678299</v>
      </c>
      <c r="E5386" s="3" t="s">
        <v>12317</v>
      </c>
      <c r="F5386" s="3" t="s">
        <v>41</v>
      </c>
      <c r="G5386" s="3" t="s">
        <v>144</v>
      </c>
      <c r="H5386" s="3" t="s">
        <v>4</v>
      </c>
      <c r="I5386" s="3" t="s">
        <v>11284</v>
      </c>
      <c r="J5386" s="3" t="s">
        <v>41</v>
      </c>
      <c r="K5386" s="3" t="s">
        <v>144</v>
      </c>
      <c r="L5386" s="3" t="s">
        <v>4</v>
      </c>
      <c r="O5386" s="3" t="s">
        <v>9</v>
      </c>
      <c r="P5386" s="3" t="s">
        <v>4</v>
      </c>
      <c r="Q5386" s="3" t="s">
        <v>10</v>
      </c>
      <c r="V5386" t="str">
        <f t="shared" si="321"/>
        <v>Remove</v>
      </c>
      <c r="W5386"/>
      <c r="X5386"/>
      <c r="Y5386"/>
      <c r="Z5386"/>
      <c r="AA5386"/>
      <c r="AC5386"/>
      <c r="AE5386"/>
    </row>
    <row r="5387" spans="1:31" hidden="1" x14ac:dyDescent="0.3">
      <c r="A5387" s="3">
        <v>3770112040</v>
      </c>
      <c r="B5387" s="3" t="s">
        <v>12314</v>
      </c>
      <c r="C5387" s="3" t="s">
        <v>12314</v>
      </c>
      <c r="D5387" s="3">
        <v>103.001142889394</v>
      </c>
      <c r="E5387" s="3" t="s">
        <v>12318</v>
      </c>
      <c r="F5387" s="3" t="s">
        <v>83</v>
      </c>
      <c r="G5387" s="3" t="s">
        <v>84</v>
      </c>
      <c r="H5387" s="3" t="s">
        <v>332</v>
      </c>
      <c r="I5387" s="3" t="s">
        <v>12319</v>
      </c>
      <c r="J5387" s="3" t="s">
        <v>83</v>
      </c>
      <c r="K5387" s="3" t="s">
        <v>84</v>
      </c>
      <c r="L5387" s="3" t="s">
        <v>12320</v>
      </c>
      <c r="M5387" s="3" t="s">
        <v>270</v>
      </c>
      <c r="O5387" s="3" t="s">
        <v>9</v>
      </c>
      <c r="P5387" s="3" t="s">
        <v>332</v>
      </c>
      <c r="Q5387" s="3" t="s">
        <v>10</v>
      </c>
      <c r="V5387" t="str">
        <f t="shared" si="321"/>
        <v>Remove</v>
      </c>
      <c r="W5387"/>
      <c r="X5387"/>
      <c r="Y5387"/>
      <c r="Z5387"/>
      <c r="AA5387"/>
      <c r="AC5387"/>
      <c r="AE5387"/>
    </row>
    <row r="5388" spans="1:31" hidden="1" x14ac:dyDescent="0.3">
      <c r="A5388" s="3">
        <v>3817172040</v>
      </c>
      <c r="B5388" s="3" t="s">
        <v>12321</v>
      </c>
      <c r="C5388" s="3" t="s">
        <v>12321</v>
      </c>
      <c r="D5388" s="3">
        <v>66.410388506356298</v>
      </c>
      <c r="E5388" s="3" t="s">
        <v>12322</v>
      </c>
      <c r="F5388" s="3" t="s">
        <v>23</v>
      </c>
      <c r="G5388" s="3" t="s">
        <v>126</v>
      </c>
      <c r="H5388" s="3" t="s">
        <v>127</v>
      </c>
      <c r="I5388" s="3" t="s">
        <v>12323</v>
      </c>
      <c r="J5388" s="3" t="s">
        <v>26</v>
      </c>
      <c r="K5388" s="3" t="s">
        <v>27</v>
      </c>
      <c r="L5388" s="3" t="s">
        <v>127</v>
      </c>
      <c r="M5388" s="3" t="s">
        <v>541</v>
      </c>
      <c r="O5388" s="3" t="s">
        <v>9</v>
      </c>
      <c r="P5388" s="3" t="s">
        <v>127</v>
      </c>
      <c r="Q5388" s="3" t="s">
        <v>10</v>
      </c>
      <c r="V5388" t="str">
        <f t="shared" si="321"/>
        <v>Remove</v>
      </c>
      <c r="W5388"/>
      <c r="X5388"/>
      <c r="Y5388"/>
      <c r="Z5388"/>
      <c r="AA5388"/>
      <c r="AC5388"/>
      <c r="AE5388"/>
    </row>
    <row r="5389" spans="1:31" hidden="1" x14ac:dyDescent="0.3">
      <c r="A5389" s="3">
        <v>3772088040</v>
      </c>
      <c r="B5389" s="3" t="s">
        <v>12321</v>
      </c>
      <c r="C5389" s="3" t="s">
        <v>12324</v>
      </c>
      <c r="D5389" s="3">
        <v>87.4763324118546</v>
      </c>
      <c r="E5389" s="3" t="s">
        <v>12325</v>
      </c>
      <c r="F5389" s="3" t="s">
        <v>23</v>
      </c>
      <c r="G5389" s="3" t="s">
        <v>24</v>
      </c>
      <c r="H5389" s="3" t="s">
        <v>4</v>
      </c>
      <c r="I5389" s="3" t="s">
        <v>12326</v>
      </c>
      <c r="J5389" s="3" t="s">
        <v>18</v>
      </c>
      <c r="K5389" s="3" t="s">
        <v>186</v>
      </c>
      <c r="L5389" s="3" t="s">
        <v>4</v>
      </c>
      <c r="N5389" s="3" t="s">
        <v>1514</v>
      </c>
      <c r="O5389" s="3" t="s">
        <v>9</v>
      </c>
      <c r="P5389" s="3" t="s">
        <v>4</v>
      </c>
      <c r="Q5389" s="3" t="s">
        <v>10</v>
      </c>
      <c r="V5389" t="str">
        <f t="shared" si="321"/>
        <v>Remove</v>
      </c>
      <c r="W5389"/>
      <c r="X5389"/>
      <c r="Y5389"/>
      <c r="Z5389"/>
      <c r="AA5389"/>
      <c r="AC5389"/>
      <c r="AE5389"/>
    </row>
    <row r="5390" spans="1:31" hidden="1" x14ac:dyDescent="0.3">
      <c r="A5390" s="3">
        <v>3771943040</v>
      </c>
      <c r="B5390" s="3" t="s">
        <v>12321</v>
      </c>
      <c r="C5390" s="3" t="s">
        <v>12321</v>
      </c>
      <c r="D5390" s="3">
        <v>58.686352334326898</v>
      </c>
      <c r="E5390" s="3" t="s">
        <v>12327</v>
      </c>
      <c r="F5390" s="3" t="s">
        <v>6</v>
      </c>
      <c r="G5390" s="3" t="s">
        <v>7</v>
      </c>
      <c r="H5390" s="3" t="s">
        <v>4</v>
      </c>
      <c r="I5390" s="3" t="s">
        <v>12328</v>
      </c>
      <c r="J5390" s="3" t="s">
        <v>26</v>
      </c>
      <c r="K5390" s="3" t="s">
        <v>27</v>
      </c>
      <c r="L5390" s="3" t="s">
        <v>4</v>
      </c>
      <c r="O5390" s="3" t="s">
        <v>9</v>
      </c>
      <c r="P5390" s="3" t="s">
        <v>4</v>
      </c>
      <c r="Q5390" s="3" t="s">
        <v>10</v>
      </c>
      <c r="V5390" t="str">
        <f t="shared" si="321"/>
        <v>Remove</v>
      </c>
      <c r="W5390"/>
      <c r="X5390"/>
      <c r="Y5390"/>
      <c r="Z5390"/>
      <c r="AA5390"/>
      <c r="AC5390"/>
      <c r="AE5390"/>
    </row>
    <row r="5391" spans="1:31" hidden="1" x14ac:dyDescent="0.3">
      <c r="A5391" s="3">
        <v>3628402040</v>
      </c>
      <c r="B5391" s="3" t="s">
        <v>12321</v>
      </c>
      <c r="C5391" s="3" t="s">
        <v>12329</v>
      </c>
      <c r="D5391" s="3">
        <v>1124.4318549848899</v>
      </c>
      <c r="E5391" s="3" t="s">
        <v>12330</v>
      </c>
      <c r="F5391" s="3" t="s">
        <v>83</v>
      </c>
      <c r="G5391" s="3" t="s">
        <v>159</v>
      </c>
      <c r="H5391" s="3" t="s">
        <v>107</v>
      </c>
      <c r="I5391" s="3" t="s">
        <v>182</v>
      </c>
      <c r="J5391" s="3" t="s">
        <v>26</v>
      </c>
      <c r="K5391" s="3" t="s">
        <v>27</v>
      </c>
      <c r="L5391" s="3" t="s">
        <v>107</v>
      </c>
      <c r="O5391" s="3" t="s">
        <v>9</v>
      </c>
      <c r="P5391" s="3" t="s">
        <v>107</v>
      </c>
      <c r="Q5391" s="3" t="s">
        <v>10</v>
      </c>
      <c r="V5391" t="str">
        <f t="shared" si="321"/>
        <v>Remove</v>
      </c>
      <c r="W5391"/>
      <c r="X5391"/>
      <c r="Y5391"/>
      <c r="Z5391"/>
      <c r="AA5391"/>
      <c r="AC5391"/>
      <c r="AE5391"/>
    </row>
    <row r="5392" spans="1:31" hidden="1" x14ac:dyDescent="0.3">
      <c r="A5392" s="3">
        <v>3773452040</v>
      </c>
      <c r="B5392" s="3" t="s">
        <v>12331</v>
      </c>
      <c r="C5392" s="3" t="s">
        <v>12332</v>
      </c>
      <c r="D5392" s="3">
        <v>166.732104155542</v>
      </c>
      <c r="E5392" s="3" t="s">
        <v>12333</v>
      </c>
      <c r="F5392" s="3" t="s">
        <v>41</v>
      </c>
      <c r="G5392" s="3" t="s">
        <v>42</v>
      </c>
      <c r="H5392" s="3" t="s">
        <v>4</v>
      </c>
      <c r="I5392" s="3" t="s">
        <v>12334</v>
      </c>
      <c r="J5392" s="3" t="s">
        <v>6</v>
      </c>
      <c r="K5392" s="3" t="s">
        <v>79</v>
      </c>
      <c r="L5392" s="3" t="s">
        <v>4</v>
      </c>
      <c r="N5392" s="3" t="s">
        <v>687</v>
      </c>
      <c r="O5392" s="3" t="s">
        <v>9</v>
      </c>
      <c r="P5392" s="3" t="s">
        <v>4</v>
      </c>
      <c r="Q5392" s="3" t="s">
        <v>10</v>
      </c>
      <c r="V5392" t="str">
        <f t="shared" si="321"/>
        <v>Remove</v>
      </c>
      <c r="W5392"/>
      <c r="X5392"/>
      <c r="Y5392"/>
      <c r="Z5392"/>
      <c r="AA5392"/>
      <c r="AC5392"/>
      <c r="AE5392"/>
    </row>
    <row r="5393" spans="1:31" hidden="1" x14ac:dyDescent="0.3">
      <c r="A5393" s="3">
        <v>3771997040</v>
      </c>
      <c r="B5393" s="3" t="s">
        <v>12331</v>
      </c>
      <c r="C5393" s="3" t="s">
        <v>12331</v>
      </c>
      <c r="D5393" s="3">
        <v>154</v>
      </c>
      <c r="E5393" s="3" t="s">
        <v>12335</v>
      </c>
      <c r="F5393" s="3" t="s">
        <v>62</v>
      </c>
      <c r="G5393" s="3" t="s">
        <v>113</v>
      </c>
      <c r="H5393" s="3" t="s">
        <v>4</v>
      </c>
      <c r="I5393" s="3" t="s">
        <v>12336</v>
      </c>
      <c r="J5393" s="3" t="s">
        <v>13</v>
      </c>
      <c r="K5393" s="3" t="s">
        <v>14</v>
      </c>
      <c r="L5393" s="3" t="s">
        <v>287</v>
      </c>
      <c r="O5393" s="3" t="s">
        <v>9</v>
      </c>
      <c r="P5393" s="3" t="s">
        <v>4</v>
      </c>
      <c r="Q5393" s="3" t="s">
        <v>10</v>
      </c>
      <c r="V5393" t="str">
        <f t="shared" si="321"/>
        <v>Remove</v>
      </c>
      <c r="W5393"/>
      <c r="X5393"/>
      <c r="Y5393"/>
      <c r="Z5393"/>
      <c r="AA5393"/>
      <c r="AC5393"/>
      <c r="AE5393"/>
    </row>
    <row r="5394" spans="1:31" hidden="1" x14ac:dyDescent="0.3">
      <c r="A5394" s="3">
        <v>3638558040</v>
      </c>
      <c r="B5394" s="3" t="s">
        <v>12331</v>
      </c>
      <c r="C5394" s="3" t="s">
        <v>12331</v>
      </c>
      <c r="D5394" s="3">
        <v>88.483710953210903</v>
      </c>
      <c r="E5394" s="3" t="s">
        <v>12337</v>
      </c>
      <c r="F5394" s="3" t="s">
        <v>41</v>
      </c>
      <c r="G5394" s="3" t="s">
        <v>323</v>
      </c>
      <c r="H5394" s="3" t="s">
        <v>107</v>
      </c>
      <c r="I5394" s="3" t="s">
        <v>6603</v>
      </c>
      <c r="J5394" s="3" t="s">
        <v>41</v>
      </c>
      <c r="K5394" s="3" t="s">
        <v>144</v>
      </c>
      <c r="L5394" s="3" t="s">
        <v>107</v>
      </c>
      <c r="O5394" s="3" t="s">
        <v>9</v>
      </c>
      <c r="P5394" s="3" t="s">
        <v>107</v>
      </c>
      <c r="Q5394" s="3" t="s">
        <v>10</v>
      </c>
      <c r="V5394" t="str">
        <f t="shared" si="321"/>
        <v>Remove</v>
      </c>
      <c r="W5394"/>
      <c r="X5394"/>
      <c r="Y5394"/>
      <c r="Z5394"/>
      <c r="AA5394"/>
      <c r="AC5394"/>
      <c r="AE5394"/>
    </row>
    <row r="5395" spans="1:31" hidden="1" x14ac:dyDescent="0.3">
      <c r="A5395" s="3">
        <v>3773145040</v>
      </c>
      <c r="B5395" s="3" t="s">
        <v>12338</v>
      </c>
      <c r="C5395" s="3" t="s">
        <v>12338</v>
      </c>
      <c r="D5395" s="3">
        <v>762.48372973612595</v>
      </c>
      <c r="E5395" s="3" t="s">
        <v>12339</v>
      </c>
      <c r="F5395" s="3" t="s">
        <v>191</v>
      </c>
      <c r="G5395" s="3" t="s">
        <v>192</v>
      </c>
      <c r="H5395" s="3" t="s">
        <v>49</v>
      </c>
      <c r="I5395" s="3" t="s">
        <v>9367</v>
      </c>
      <c r="J5395" s="3" t="s">
        <v>191</v>
      </c>
      <c r="K5395" s="3" t="s">
        <v>536</v>
      </c>
      <c r="L5395" s="3" t="s">
        <v>49</v>
      </c>
      <c r="M5395" s="3" t="s">
        <v>530</v>
      </c>
      <c r="N5395" s="3" t="s">
        <v>283</v>
      </c>
      <c r="O5395" s="3" t="s">
        <v>9</v>
      </c>
      <c r="P5395" s="3" t="s">
        <v>49</v>
      </c>
      <c r="Q5395" s="3" t="s">
        <v>10</v>
      </c>
      <c r="V5395" t="str">
        <f t="shared" si="321"/>
        <v>Remove</v>
      </c>
      <c r="W5395"/>
      <c r="X5395"/>
      <c r="Y5395"/>
      <c r="Z5395"/>
      <c r="AA5395"/>
      <c r="AC5395"/>
      <c r="AE5395"/>
    </row>
    <row r="5396" spans="1:31" ht="43.2" x14ac:dyDescent="0.3">
      <c r="A5396" s="3">
        <v>3772258040</v>
      </c>
      <c r="B5396" s="3" t="s">
        <v>12338</v>
      </c>
      <c r="C5396" s="3" t="s">
        <v>12338</v>
      </c>
      <c r="D5396" s="3">
        <v>738.04206216266505</v>
      </c>
      <c r="E5396" s="3" t="s">
        <v>12340</v>
      </c>
      <c r="F5396" s="3" t="s">
        <v>26</v>
      </c>
      <c r="G5396" s="3" t="s">
        <v>612</v>
      </c>
      <c r="H5396" s="3" t="s">
        <v>332</v>
      </c>
      <c r="I5396" s="3" t="s">
        <v>4156</v>
      </c>
      <c r="J5396" s="3" t="s">
        <v>26</v>
      </c>
      <c r="K5396" s="3" t="s">
        <v>175</v>
      </c>
      <c r="L5396" s="3" t="s">
        <v>332</v>
      </c>
      <c r="M5396" s="3" t="s">
        <v>12341</v>
      </c>
      <c r="N5396" s="3" t="s">
        <v>12342</v>
      </c>
      <c r="O5396" s="3" t="s">
        <v>9</v>
      </c>
      <c r="P5396" s="3" t="s">
        <v>332</v>
      </c>
      <c r="Q5396" s="3" t="s">
        <v>10</v>
      </c>
      <c r="R5396" s="2" t="s">
        <v>335</v>
      </c>
      <c r="S5396" s="3">
        <v>34.79</v>
      </c>
      <c r="T5396" s="3">
        <v>45.06</v>
      </c>
      <c r="U5396" s="3">
        <v>41.72</v>
      </c>
      <c r="V5396" s="3" t="str">
        <f t="shared" si="321"/>
        <v>Keep</v>
      </c>
      <c r="W5396" s="2" t="str">
        <f>MID(B5396, 5, 11)</f>
        <v>Jul 15 2021</v>
      </c>
      <c r="X5396" s="3">
        <f t="shared" ref="X5396" si="325">VALUE(RIGHT(W5396,4))</f>
        <v>2021</v>
      </c>
      <c r="Y5396" s="2" t="str">
        <f>H5396&amp;X5396</f>
        <v>South Africa2021</v>
      </c>
      <c r="Z5396" s="1" t="s">
        <v>16108</v>
      </c>
      <c r="AA5396" s="1">
        <f>IFERROR(VLOOKUP(Z5396, RISKSHEET!$A$2:$G$1000, 4, FALSE), "Missing")</f>
        <v>6.4979694783687605E-2</v>
      </c>
      <c r="AB5396">
        <f>IFERROR(VLOOKUP(Z5396, RISKSHEET!$A$2:$G$1000, 5, FALSE), "Missing")</f>
        <v>-0.75098145008087203</v>
      </c>
      <c r="AC5396" s="1">
        <f>IFERROR(VLOOKUP(Z5396, RISKSHEET!$A$2:$G$1000, 6, FALSE), "Missing")</f>
        <v>-7.0130370557308197E-2</v>
      </c>
      <c r="AD5396" t="str">
        <f>_xlfn.XLOOKUP(Z5396, CREDITRATING!I:I, CREDITRATING!E:E, "Missing")</f>
        <v>BB</v>
      </c>
      <c r="AE5396" s="1">
        <f>_xlfn.XLOOKUP(Z5396, CREDITRATING!I:I, CREDITRATING!F:F, "Missing")</f>
        <v>12</v>
      </c>
    </row>
    <row r="5397" spans="1:31" hidden="1" x14ac:dyDescent="0.3">
      <c r="A5397" s="3">
        <v>3774155040</v>
      </c>
      <c r="B5397" s="3" t="s">
        <v>12343</v>
      </c>
      <c r="C5397" s="3" t="s">
        <v>12343</v>
      </c>
      <c r="D5397" s="3">
        <v>522.504892367906</v>
      </c>
      <c r="E5397" s="3" t="s">
        <v>12344</v>
      </c>
      <c r="F5397" s="3" t="s">
        <v>41</v>
      </c>
      <c r="G5397" s="3" t="s">
        <v>144</v>
      </c>
      <c r="H5397" s="3" t="s">
        <v>49</v>
      </c>
      <c r="I5397" s="3" t="s">
        <v>5147</v>
      </c>
      <c r="J5397" s="3" t="s">
        <v>41</v>
      </c>
      <c r="K5397" s="3" t="s">
        <v>144</v>
      </c>
      <c r="L5397" s="3" t="s">
        <v>49</v>
      </c>
      <c r="N5397" s="3" t="s">
        <v>6450</v>
      </c>
      <c r="O5397" s="3" t="s">
        <v>9</v>
      </c>
      <c r="P5397" s="3" t="s">
        <v>49</v>
      </c>
      <c r="Q5397" s="3" t="s">
        <v>10</v>
      </c>
      <c r="R5397" s="2" t="s">
        <v>184</v>
      </c>
      <c r="V5397" t="str">
        <f t="shared" si="321"/>
        <v>Remove</v>
      </c>
      <c r="W5397"/>
      <c r="X5397"/>
      <c r="Y5397"/>
      <c r="Z5397"/>
      <c r="AA5397"/>
      <c r="AC5397"/>
      <c r="AE5397"/>
    </row>
    <row r="5398" spans="1:31" hidden="1" x14ac:dyDescent="0.3">
      <c r="A5398" s="3">
        <v>3774109040</v>
      </c>
      <c r="B5398" s="3" t="s">
        <v>12343</v>
      </c>
      <c r="C5398" s="3" t="s">
        <v>12343</v>
      </c>
      <c r="D5398" s="3">
        <v>66.4405519676625</v>
      </c>
      <c r="E5398" s="3" t="s">
        <v>10958</v>
      </c>
      <c r="F5398" s="3" t="s">
        <v>83</v>
      </c>
      <c r="G5398" s="3" t="s">
        <v>159</v>
      </c>
      <c r="H5398" s="3" t="s">
        <v>4</v>
      </c>
      <c r="I5398" s="3" t="s">
        <v>845</v>
      </c>
      <c r="J5398" s="3" t="s">
        <v>41</v>
      </c>
      <c r="K5398" s="3" t="s">
        <v>42</v>
      </c>
      <c r="L5398" s="3" t="s">
        <v>4</v>
      </c>
      <c r="O5398" s="3" t="s">
        <v>9</v>
      </c>
      <c r="P5398" s="3" t="s">
        <v>4</v>
      </c>
      <c r="Q5398" s="3" t="s">
        <v>10</v>
      </c>
      <c r="V5398" t="str">
        <f t="shared" si="321"/>
        <v>Remove</v>
      </c>
      <c r="W5398"/>
      <c r="X5398"/>
      <c r="Y5398"/>
      <c r="Z5398"/>
      <c r="AA5398"/>
      <c r="AC5398"/>
      <c r="AE5398"/>
    </row>
    <row r="5399" spans="1:31" hidden="1" x14ac:dyDescent="0.3">
      <c r="A5399" s="3">
        <v>3774658040</v>
      </c>
      <c r="B5399" s="3" t="s">
        <v>12345</v>
      </c>
      <c r="C5399" s="3" t="s">
        <v>12346</v>
      </c>
      <c r="D5399" s="3">
        <v>215.38394937346499</v>
      </c>
      <c r="E5399" s="3" t="s">
        <v>12347</v>
      </c>
      <c r="F5399" s="3" t="s">
        <v>83</v>
      </c>
      <c r="G5399" s="3" t="s">
        <v>159</v>
      </c>
      <c r="H5399" s="3" t="s">
        <v>4</v>
      </c>
      <c r="I5399" s="3" t="s">
        <v>12348</v>
      </c>
      <c r="J5399" s="3" t="s">
        <v>83</v>
      </c>
      <c r="K5399" s="3" t="s">
        <v>84</v>
      </c>
      <c r="L5399" s="3" t="s">
        <v>4</v>
      </c>
      <c r="N5399" s="3" t="s">
        <v>329</v>
      </c>
      <c r="O5399" s="3" t="s">
        <v>9</v>
      </c>
      <c r="P5399" s="3" t="s">
        <v>4</v>
      </c>
      <c r="Q5399" s="3" t="s">
        <v>10</v>
      </c>
      <c r="V5399" t="str">
        <f t="shared" si="321"/>
        <v>Remove</v>
      </c>
      <c r="W5399"/>
      <c r="X5399"/>
      <c r="Y5399"/>
      <c r="Z5399"/>
      <c r="AA5399"/>
      <c r="AC5399"/>
      <c r="AE5399"/>
    </row>
    <row r="5400" spans="1:31" hidden="1" x14ac:dyDescent="0.3">
      <c r="A5400" s="3">
        <v>3774186040</v>
      </c>
      <c r="B5400" s="3" t="s">
        <v>12345</v>
      </c>
      <c r="C5400" s="3" t="s">
        <v>12345</v>
      </c>
      <c r="D5400" s="3">
        <v>165.25665325998199</v>
      </c>
      <c r="E5400" s="3" t="s">
        <v>12349</v>
      </c>
      <c r="F5400" s="3" t="s">
        <v>41</v>
      </c>
      <c r="G5400" s="3" t="s">
        <v>323</v>
      </c>
      <c r="H5400" s="3" t="s">
        <v>4</v>
      </c>
      <c r="I5400" s="3" t="s">
        <v>12350</v>
      </c>
      <c r="J5400" s="3" t="s">
        <v>26</v>
      </c>
      <c r="K5400" s="3" t="s">
        <v>27</v>
      </c>
      <c r="L5400" s="3" t="s">
        <v>4</v>
      </c>
      <c r="O5400" s="3" t="s">
        <v>9</v>
      </c>
      <c r="P5400" s="3" t="s">
        <v>4</v>
      </c>
      <c r="Q5400" s="3" t="s">
        <v>10</v>
      </c>
      <c r="V5400" t="str">
        <f t="shared" si="321"/>
        <v>Remove</v>
      </c>
      <c r="W5400"/>
      <c r="X5400"/>
      <c r="Y5400"/>
      <c r="Z5400"/>
      <c r="AA5400"/>
      <c r="AC5400"/>
      <c r="AE5400"/>
    </row>
    <row r="5401" spans="1:31" hidden="1" x14ac:dyDescent="0.3">
      <c r="A5401" s="3">
        <v>3774185040</v>
      </c>
      <c r="B5401" s="3" t="s">
        <v>12345</v>
      </c>
      <c r="C5401" s="3" t="s">
        <v>12345</v>
      </c>
      <c r="D5401" s="3">
        <v>58.6565577180898</v>
      </c>
      <c r="E5401" s="3" t="s">
        <v>12351</v>
      </c>
      <c r="F5401" s="3" t="s">
        <v>26</v>
      </c>
      <c r="G5401" s="3" t="s">
        <v>27</v>
      </c>
      <c r="H5401" s="3" t="s">
        <v>4</v>
      </c>
      <c r="I5401" s="3" t="s">
        <v>12350</v>
      </c>
      <c r="J5401" s="3" t="s">
        <v>26</v>
      </c>
      <c r="K5401" s="3" t="s">
        <v>27</v>
      </c>
      <c r="L5401" s="3" t="s">
        <v>4</v>
      </c>
      <c r="O5401" s="3" t="s">
        <v>9</v>
      </c>
      <c r="P5401" s="3" t="s">
        <v>4</v>
      </c>
      <c r="Q5401" s="3" t="s">
        <v>10</v>
      </c>
      <c r="V5401" t="str">
        <f t="shared" si="321"/>
        <v>Remove</v>
      </c>
      <c r="W5401"/>
      <c r="X5401"/>
      <c r="Y5401"/>
      <c r="Z5401"/>
      <c r="AA5401"/>
      <c r="AC5401"/>
      <c r="AE5401"/>
    </row>
    <row r="5402" spans="1:31" ht="28.8" x14ac:dyDescent="0.3">
      <c r="A5402" s="3">
        <v>3774100040</v>
      </c>
      <c r="B5402" s="3" t="s">
        <v>12345</v>
      </c>
      <c r="C5402" s="3" t="s">
        <v>12345</v>
      </c>
      <c r="D5402" s="3">
        <v>559.844667375526</v>
      </c>
      <c r="E5402" s="3" t="s">
        <v>657</v>
      </c>
      <c r="F5402" s="3" t="s">
        <v>41</v>
      </c>
      <c r="G5402" s="3" t="s">
        <v>144</v>
      </c>
      <c r="H5402" s="3" t="s">
        <v>16004</v>
      </c>
      <c r="I5402" s="3" t="s">
        <v>12352</v>
      </c>
      <c r="J5402" s="3" t="s">
        <v>26</v>
      </c>
      <c r="K5402" s="3" t="s">
        <v>27</v>
      </c>
      <c r="L5402" s="3" t="s">
        <v>4</v>
      </c>
      <c r="O5402" s="3" t="s">
        <v>9</v>
      </c>
      <c r="P5402" s="3" t="s">
        <v>4</v>
      </c>
      <c r="Q5402" s="3" t="s">
        <v>10</v>
      </c>
      <c r="R5402" s="2" t="s">
        <v>12353</v>
      </c>
      <c r="S5402" s="3">
        <v>-23.3</v>
      </c>
      <c r="T5402" s="3">
        <v>-24.62</v>
      </c>
      <c r="U5402" s="3">
        <v>-20.09</v>
      </c>
      <c r="V5402" s="3" t="str">
        <f t="shared" si="321"/>
        <v>Keep</v>
      </c>
      <c r="W5402" s="2" t="str">
        <f>MID(B5402, 5, 11)</f>
        <v>Jul 20 2021</v>
      </c>
      <c r="X5402" s="3">
        <f t="shared" ref="X5402" si="326">VALUE(RIGHT(W5402,4))</f>
        <v>2021</v>
      </c>
      <c r="Y5402" s="2" t="str">
        <f>H5402&amp;X5402</f>
        <v>china2021</v>
      </c>
      <c r="Z5402" s="1" t="s">
        <v>16110</v>
      </c>
      <c r="AA5402" s="1">
        <f>IFERROR(VLOOKUP(Z5402, RISKSHEET!$A$2:$G$1000, 4, FALSE), "Missing")</f>
        <v>1.02688856422901E-2</v>
      </c>
      <c r="AB5402">
        <f>IFERROR(VLOOKUP(Z5402, RISKSHEET!$A$2:$G$1000, 5, FALSE), "Missing")</f>
        <v>-0.516462862491608</v>
      </c>
      <c r="AC5402" s="1">
        <f>IFERROR(VLOOKUP(Z5402, RISKSHEET!$A$2:$G$1000, 6, FALSE), "Missing")</f>
        <v>0.80791163444518999</v>
      </c>
      <c r="AD5402" t="str">
        <f>_xlfn.XLOOKUP(Z5402, CREDITRATING!I:I, CREDITRATING!E:E, "Missing")</f>
        <v>A+</v>
      </c>
      <c r="AE5402" s="1">
        <f>_xlfn.XLOOKUP(Z5402, CREDITRATING!I:I, CREDITRATING!F:F, "Missing")</f>
        <v>5</v>
      </c>
    </row>
    <row r="5403" spans="1:31" hidden="1" x14ac:dyDescent="0.3">
      <c r="A5403" s="3">
        <v>3776556040</v>
      </c>
      <c r="B5403" s="3" t="s">
        <v>12354</v>
      </c>
      <c r="C5403" s="3" t="s">
        <v>12354</v>
      </c>
      <c r="D5403" s="3">
        <v>145</v>
      </c>
      <c r="E5403" s="3" t="s">
        <v>12355</v>
      </c>
      <c r="F5403" s="3" t="s">
        <v>2</v>
      </c>
      <c r="G5403" s="3" t="s">
        <v>208</v>
      </c>
      <c r="H5403" s="3" t="s">
        <v>107</v>
      </c>
      <c r="I5403" s="3" t="s">
        <v>12356</v>
      </c>
      <c r="J5403" s="3" t="s">
        <v>26</v>
      </c>
      <c r="K5403" s="3" t="s">
        <v>511</v>
      </c>
      <c r="L5403" s="3" t="s">
        <v>28</v>
      </c>
      <c r="M5403" s="3" t="s">
        <v>436</v>
      </c>
      <c r="O5403" s="3" t="s">
        <v>9</v>
      </c>
      <c r="P5403" s="3" t="s">
        <v>107</v>
      </c>
      <c r="Q5403" s="3" t="s">
        <v>10</v>
      </c>
      <c r="V5403" t="str">
        <f t="shared" si="321"/>
        <v>Remove</v>
      </c>
      <c r="W5403"/>
      <c r="X5403"/>
      <c r="Y5403"/>
      <c r="Z5403"/>
      <c r="AA5403"/>
      <c r="AC5403"/>
      <c r="AE5403"/>
    </row>
    <row r="5404" spans="1:31" hidden="1" x14ac:dyDescent="0.3">
      <c r="A5404" s="3">
        <v>3808426040</v>
      </c>
      <c r="B5404" s="3" t="s">
        <v>12357</v>
      </c>
      <c r="C5404" s="3" t="s">
        <v>12357</v>
      </c>
      <c r="D5404" s="3">
        <v>53.331730861681102</v>
      </c>
      <c r="E5404" s="3" t="s">
        <v>12358</v>
      </c>
      <c r="F5404" s="3" t="s">
        <v>2</v>
      </c>
      <c r="G5404" s="3" t="s">
        <v>282</v>
      </c>
      <c r="H5404" s="3" t="s">
        <v>49</v>
      </c>
      <c r="I5404" s="3" t="s">
        <v>9712</v>
      </c>
      <c r="J5404" s="3" t="s">
        <v>2</v>
      </c>
      <c r="K5404" s="3" t="s">
        <v>282</v>
      </c>
      <c r="L5404" s="3" t="s">
        <v>49</v>
      </c>
      <c r="O5404" s="3" t="s">
        <v>9</v>
      </c>
      <c r="P5404" s="3" t="s">
        <v>49</v>
      </c>
      <c r="Q5404" s="3" t="s">
        <v>10</v>
      </c>
      <c r="V5404" t="str">
        <f t="shared" si="321"/>
        <v>Remove</v>
      </c>
      <c r="W5404"/>
      <c r="X5404"/>
      <c r="Y5404"/>
      <c r="Z5404"/>
      <c r="AA5404"/>
      <c r="AC5404"/>
      <c r="AE5404"/>
    </row>
    <row r="5405" spans="1:31" hidden="1" x14ac:dyDescent="0.3">
      <c r="A5405" s="3">
        <v>3776467040</v>
      </c>
      <c r="B5405" s="3" t="s">
        <v>11987</v>
      </c>
      <c r="C5405" s="3" t="s">
        <v>11987</v>
      </c>
      <c r="D5405" s="3">
        <v>123.441550425873</v>
      </c>
      <c r="E5405" s="3" t="s">
        <v>12359</v>
      </c>
      <c r="F5405" s="3" t="s">
        <v>18</v>
      </c>
      <c r="G5405" s="3" t="s">
        <v>186</v>
      </c>
      <c r="H5405" s="3" t="s">
        <v>4</v>
      </c>
      <c r="I5405" s="3" t="s">
        <v>12360</v>
      </c>
      <c r="J5405" s="3" t="s">
        <v>18</v>
      </c>
      <c r="K5405" s="3" t="s">
        <v>186</v>
      </c>
      <c r="L5405" s="3" t="s">
        <v>4</v>
      </c>
      <c r="O5405" s="3" t="s">
        <v>9</v>
      </c>
      <c r="P5405" s="3" t="s">
        <v>4</v>
      </c>
      <c r="Q5405" s="3" t="s">
        <v>10</v>
      </c>
      <c r="V5405" t="str">
        <f t="shared" si="321"/>
        <v>Remove</v>
      </c>
      <c r="W5405"/>
      <c r="X5405"/>
      <c r="Y5405"/>
      <c r="Z5405"/>
      <c r="AA5405"/>
      <c r="AC5405"/>
      <c r="AE5405"/>
    </row>
    <row r="5406" spans="1:31" hidden="1" x14ac:dyDescent="0.3">
      <c r="A5406" s="3">
        <v>3776323040</v>
      </c>
      <c r="B5406" s="3" t="s">
        <v>11987</v>
      </c>
      <c r="C5406" s="3" t="s">
        <v>11987</v>
      </c>
      <c r="D5406" s="3">
        <v>1390.7448154548799</v>
      </c>
      <c r="E5406" s="3" t="s">
        <v>12361</v>
      </c>
      <c r="F5406" s="3" t="s">
        <v>26</v>
      </c>
      <c r="G5406" s="3" t="s">
        <v>27</v>
      </c>
      <c r="H5406" s="3" t="s">
        <v>4</v>
      </c>
      <c r="I5406" s="3" t="s">
        <v>12362</v>
      </c>
      <c r="J5406" s="3" t="s">
        <v>26</v>
      </c>
      <c r="K5406" s="3" t="s">
        <v>72</v>
      </c>
      <c r="L5406" s="3" t="s">
        <v>4</v>
      </c>
      <c r="N5406" s="3" t="s">
        <v>687</v>
      </c>
      <c r="O5406" s="3" t="s">
        <v>9</v>
      </c>
      <c r="P5406" s="3" t="s">
        <v>4</v>
      </c>
      <c r="Q5406" s="3" t="s">
        <v>10</v>
      </c>
      <c r="R5406" s="2" t="s">
        <v>321</v>
      </c>
      <c r="T5406" s="3">
        <v>-18.579999999999998</v>
      </c>
      <c r="U5406" s="3">
        <v>-23.13</v>
      </c>
      <c r="V5406" t="str">
        <f t="shared" si="321"/>
        <v>Remove</v>
      </c>
      <c r="W5406"/>
      <c r="X5406"/>
      <c r="Y5406"/>
      <c r="Z5406"/>
      <c r="AA5406"/>
      <c r="AC5406"/>
      <c r="AE5406"/>
    </row>
    <row r="5407" spans="1:31" hidden="1" x14ac:dyDescent="0.3">
      <c r="A5407" s="3">
        <v>3799378040</v>
      </c>
      <c r="B5407" s="3" t="s">
        <v>12311</v>
      </c>
      <c r="C5407" s="3" t="s">
        <v>12311</v>
      </c>
      <c r="D5407" s="3">
        <v>374.91899148253299</v>
      </c>
      <c r="E5407" s="3" t="s">
        <v>12363</v>
      </c>
      <c r="F5407" s="3" t="s">
        <v>62</v>
      </c>
      <c r="G5407" s="3" t="s">
        <v>328</v>
      </c>
      <c r="H5407" s="3" t="s">
        <v>4</v>
      </c>
      <c r="I5407" s="3" t="s">
        <v>12364</v>
      </c>
      <c r="J5407" s="3" t="s">
        <v>26</v>
      </c>
      <c r="K5407" s="3" t="s">
        <v>27</v>
      </c>
      <c r="L5407" s="3" t="s">
        <v>28</v>
      </c>
      <c r="O5407" s="3" t="s">
        <v>9</v>
      </c>
      <c r="P5407" s="3" t="s">
        <v>4</v>
      </c>
      <c r="Q5407" s="3" t="s">
        <v>10</v>
      </c>
      <c r="V5407" t="str">
        <f t="shared" si="321"/>
        <v>Remove</v>
      </c>
      <c r="W5407"/>
      <c r="X5407"/>
      <c r="Y5407"/>
      <c r="Z5407"/>
      <c r="AA5407"/>
      <c r="AC5407"/>
      <c r="AE5407"/>
    </row>
    <row r="5408" spans="1:31" hidden="1" x14ac:dyDescent="0.3">
      <c r="A5408" s="3">
        <v>3776434040</v>
      </c>
      <c r="B5408" s="3" t="s">
        <v>12311</v>
      </c>
      <c r="C5408" s="3" t="s">
        <v>12311</v>
      </c>
      <c r="D5408" s="3">
        <v>290.08764350080202</v>
      </c>
      <c r="E5408" s="3" t="s">
        <v>12365</v>
      </c>
      <c r="F5408" s="3" t="s">
        <v>83</v>
      </c>
      <c r="G5408" s="3" t="s">
        <v>84</v>
      </c>
      <c r="H5408" s="3" t="s">
        <v>4</v>
      </c>
      <c r="I5408" s="3" t="s">
        <v>8884</v>
      </c>
      <c r="J5408" s="3" t="s">
        <v>83</v>
      </c>
      <c r="K5408" s="3" t="s">
        <v>84</v>
      </c>
      <c r="L5408" s="3" t="s">
        <v>4</v>
      </c>
      <c r="O5408" s="3" t="s">
        <v>9</v>
      </c>
      <c r="P5408" s="3" t="s">
        <v>4</v>
      </c>
      <c r="Q5408" s="3" t="s">
        <v>10</v>
      </c>
      <c r="V5408" t="str">
        <f t="shared" si="321"/>
        <v>Remove</v>
      </c>
      <c r="W5408"/>
      <c r="X5408"/>
      <c r="Y5408"/>
      <c r="Z5408"/>
      <c r="AA5408"/>
      <c r="AC5408"/>
      <c r="AE5408"/>
    </row>
    <row r="5409" spans="1:31" hidden="1" x14ac:dyDescent="0.3">
      <c r="A5409" s="3">
        <v>3739781040</v>
      </c>
      <c r="B5409" s="3" t="s">
        <v>12311</v>
      </c>
      <c r="C5409" s="3" t="s">
        <v>12311</v>
      </c>
      <c r="D5409" s="3">
        <v>600</v>
      </c>
      <c r="E5409" s="3" t="s">
        <v>12366</v>
      </c>
      <c r="F5409" s="3" t="s">
        <v>62</v>
      </c>
      <c r="G5409" s="3" t="s">
        <v>328</v>
      </c>
      <c r="H5409" s="3" t="s">
        <v>107</v>
      </c>
      <c r="I5409" s="3" t="s">
        <v>10980</v>
      </c>
      <c r="J5409" s="3" t="s">
        <v>62</v>
      </c>
      <c r="K5409" s="3" t="s">
        <v>113</v>
      </c>
      <c r="L5409" s="3" t="s">
        <v>107</v>
      </c>
      <c r="O5409" s="3" t="s">
        <v>9</v>
      </c>
      <c r="P5409" s="3" t="s">
        <v>107</v>
      </c>
      <c r="Q5409" s="3" t="s">
        <v>10</v>
      </c>
      <c r="V5409" t="str">
        <f t="shared" si="321"/>
        <v>Remove</v>
      </c>
      <c r="W5409"/>
      <c r="X5409"/>
      <c r="Y5409"/>
      <c r="Z5409"/>
      <c r="AA5409"/>
      <c r="AC5409"/>
      <c r="AE5409"/>
    </row>
    <row r="5410" spans="1:31" hidden="1" x14ac:dyDescent="0.3">
      <c r="A5410" s="3">
        <v>3799465040</v>
      </c>
      <c r="B5410" s="3" t="s">
        <v>12324</v>
      </c>
      <c r="C5410" s="3" t="s">
        <v>12324</v>
      </c>
      <c r="D5410" s="3">
        <v>65.316158889317407</v>
      </c>
      <c r="E5410" s="3" t="s">
        <v>12367</v>
      </c>
      <c r="F5410" s="3" t="s">
        <v>62</v>
      </c>
      <c r="G5410" s="3" t="s">
        <v>63</v>
      </c>
      <c r="H5410" s="3" t="s">
        <v>4</v>
      </c>
      <c r="I5410" s="3" t="s">
        <v>12368</v>
      </c>
      <c r="J5410" s="3" t="s">
        <v>62</v>
      </c>
      <c r="K5410" s="3" t="s">
        <v>63</v>
      </c>
      <c r="L5410" s="3" t="s">
        <v>28</v>
      </c>
      <c r="M5410" s="3" t="s">
        <v>9439</v>
      </c>
      <c r="N5410" s="3" t="s">
        <v>12369</v>
      </c>
      <c r="O5410" s="3" t="s">
        <v>9</v>
      </c>
      <c r="P5410" s="3" t="s">
        <v>4</v>
      </c>
      <c r="Q5410" s="3" t="s">
        <v>10</v>
      </c>
      <c r="R5410" s="2" t="s">
        <v>28</v>
      </c>
      <c r="T5410" s="3">
        <v>17.02</v>
      </c>
      <c r="U5410" s="3">
        <v>34.020000000000003</v>
      </c>
      <c r="V5410" t="str">
        <f t="shared" si="321"/>
        <v>Remove</v>
      </c>
      <c r="W5410"/>
      <c r="X5410"/>
      <c r="Y5410"/>
      <c r="Z5410"/>
      <c r="AA5410"/>
      <c r="AC5410"/>
      <c r="AE5410"/>
    </row>
    <row r="5411" spans="1:31" hidden="1" x14ac:dyDescent="0.3">
      <c r="A5411" s="3">
        <v>3777185040</v>
      </c>
      <c r="B5411" s="3" t="s">
        <v>12324</v>
      </c>
      <c r="C5411" s="3" t="s">
        <v>12370</v>
      </c>
      <c r="D5411" s="3">
        <v>1766.8468301139201</v>
      </c>
      <c r="E5411" s="3" t="s">
        <v>12371</v>
      </c>
      <c r="F5411" s="3" t="s">
        <v>83</v>
      </c>
      <c r="G5411" s="3" t="s">
        <v>159</v>
      </c>
      <c r="H5411" s="3" t="s">
        <v>4</v>
      </c>
      <c r="I5411" s="3" t="s">
        <v>12372</v>
      </c>
      <c r="J5411" s="3" t="s">
        <v>191</v>
      </c>
      <c r="K5411" s="3" t="s">
        <v>536</v>
      </c>
      <c r="L5411" s="3" t="s">
        <v>4</v>
      </c>
      <c r="N5411" s="3" t="s">
        <v>329</v>
      </c>
      <c r="O5411" s="3" t="s">
        <v>9</v>
      </c>
      <c r="P5411" s="3" t="s">
        <v>4</v>
      </c>
      <c r="Q5411" s="3" t="s">
        <v>10</v>
      </c>
      <c r="V5411" t="str">
        <f t="shared" si="321"/>
        <v>Remove</v>
      </c>
      <c r="W5411"/>
      <c r="X5411"/>
      <c r="Y5411"/>
      <c r="Z5411"/>
      <c r="AA5411"/>
      <c r="AC5411"/>
      <c r="AE5411"/>
    </row>
    <row r="5412" spans="1:31" hidden="1" x14ac:dyDescent="0.3">
      <c r="A5412" s="3">
        <v>3776884040</v>
      </c>
      <c r="B5412" s="3" t="s">
        <v>12324</v>
      </c>
      <c r="C5412" s="3" t="s">
        <v>12324</v>
      </c>
      <c r="D5412" s="3">
        <v>57.003162360200598</v>
      </c>
      <c r="E5412" s="3" t="s">
        <v>12373</v>
      </c>
      <c r="F5412" s="3" t="s">
        <v>41</v>
      </c>
      <c r="G5412" s="3" t="s">
        <v>144</v>
      </c>
      <c r="H5412" s="3" t="s">
        <v>4</v>
      </c>
      <c r="I5412" s="3" t="s">
        <v>25</v>
      </c>
      <c r="J5412" s="3" t="s">
        <v>26</v>
      </c>
      <c r="K5412" s="3" t="s">
        <v>27</v>
      </c>
      <c r="L5412" s="3" t="s">
        <v>4</v>
      </c>
      <c r="O5412" s="3" t="s">
        <v>9</v>
      </c>
      <c r="P5412" s="3" t="s">
        <v>4</v>
      </c>
      <c r="Q5412" s="3" t="s">
        <v>10</v>
      </c>
      <c r="V5412" t="str">
        <f t="shared" si="321"/>
        <v>Remove</v>
      </c>
      <c r="W5412"/>
      <c r="X5412"/>
      <c r="Y5412"/>
      <c r="Z5412"/>
      <c r="AA5412"/>
      <c r="AC5412"/>
      <c r="AE5412"/>
    </row>
    <row r="5413" spans="1:31" hidden="1" x14ac:dyDescent="0.3">
      <c r="A5413" s="3">
        <v>3778893040</v>
      </c>
      <c r="B5413" s="3" t="s">
        <v>12374</v>
      </c>
      <c r="C5413" s="3" t="s">
        <v>12374</v>
      </c>
      <c r="D5413" s="3">
        <v>78.794061585545904</v>
      </c>
      <c r="E5413" s="3" t="s">
        <v>12375</v>
      </c>
      <c r="F5413" s="3" t="s">
        <v>191</v>
      </c>
      <c r="G5413" s="3" t="s">
        <v>392</v>
      </c>
      <c r="H5413" s="3" t="s">
        <v>107</v>
      </c>
      <c r="I5413" s="3" t="s">
        <v>12376</v>
      </c>
      <c r="J5413" s="3" t="s">
        <v>191</v>
      </c>
      <c r="K5413" s="3" t="s">
        <v>392</v>
      </c>
      <c r="L5413" s="3" t="s">
        <v>107</v>
      </c>
      <c r="M5413" s="3" t="s">
        <v>12377</v>
      </c>
      <c r="O5413" s="3" t="s">
        <v>9</v>
      </c>
      <c r="P5413" s="3" t="s">
        <v>107</v>
      </c>
      <c r="Q5413" s="3" t="s">
        <v>10</v>
      </c>
      <c r="V5413" t="str">
        <f t="shared" si="321"/>
        <v>Remove</v>
      </c>
      <c r="W5413"/>
      <c r="X5413"/>
      <c r="Y5413"/>
      <c r="Z5413"/>
      <c r="AA5413"/>
      <c r="AC5413"/>
      <c r="AE5413"/>
    </row>
    <row r="5414" spans="1:31" hidden="1" x14ac:dyDescent="0.3">
      <c r="A5414" s="3">
        <v>3778238040</v>
      </c>
      <c r="B5414" s="3" t="s">
        <v>12374</v>
      </c>
      <c r="C5414" s="3" t="s">
        <v>12374</v>
      </c>
      <c r="D5414" s="3">
        <v>76.322499385598405</v>
      </c>
      <c r="E5414" s="3" t="s">
        <v>12378</v>
      </c>
      <c r="F5414" s="3" t="s">
        <v>6</v>
      </c>
      <c r="G5414" s="3" t="s">
        <v>79</v>
      </c>
      <c r="H5414" s="3" t="s">
        <v>4</v>
      </c>
      <c r="I5414" s="3" t="s">
        <v>12379</v>
      </c>
      <c r="J5414" s="3" t="s">
        <v>26</v>
      </c>
      <c r="K5414" s="3" t="s">
        <v>27</v>
      </c>
      <c r="L5414" s="3" t="s">
        <v>4</v>
      </c>
      <c r="O5414" s="3" t="s">
        <v>9</v>
      </c>
      <c r="P5414" s="3" t="s">
        <v>4</v>
      </c>
      <c r="Q5414" s="3" t="s">
        <v>10</v>
      </c>
      <c r="V5414" t="str">
        <f t="shared" si="321"/>
        <v>Remove</v>
      </c>
      <c r="W5414"/>
      <c r="X5414"/>
      <c r="Y5414"/>
      <c r="Z5414"/>
      <c r="AA5414"/>
      <c r="AC5414"/>
      <c r="AE5414"/>
    </row>
    <row r="5415" spans="1:31" hidden="1" x14ac:dyDescent="0.3">
      <c r="A5415" s="3">
        <v>3769325040</v>
      </c>
      <c r="B5415" s="3" t="s">
        <v>12374</v>
      </c>
      <c r="C5415" s="3" t="s">
        <v>12374</v>
      </c>
      <c r="D5415" s="3">
        <v>60.788430818382899</v>
      </c>
      <c r="E5415" s="3" t="s">
        <v>12380</v>
      </c>
      <c r="F5415" s="3" t="s">
        <v>26</v>
      </c>
      <c r="G5415" s="3" t="s">
        <v>198</v>
      </c>
      <c r="H5415" s="3" t="s">
        <v>4</v>
      </c>
      <c r="I5415" s="3" t="s">
        <v>12381</v>
      </c>
      <c r="J5415" s="3" t="s">
        <v>26</v>
      </c>
      <c r="K5415" s="3" t="s">
        <v>27</v>
      </c>
      <c r="L5415" s="3" t="s">
        <v>4</v>
      </c>
      <c r="O5415" s="3" t="s">
        <v>9</v>
      </c>
      <c r="P5415" s="3" t="s">
        <v>4</v>
      </c>
      <c r="Q5415" s="3" t="s">
        <v>10</v>
      </c>
      <c r="V5415" t="str">
        <f t="shared" si="321"/>
        <v>Remove</v>
      </c>
      <c r="W5415"/>
      <c r="X5415"/>
      <c r="Y5415"/>
      <c r="Z5415"/>
      <c r="AA5415"/>
      <c r="AC5415"/>
      <c r="AE5415"/>
    </row>
    <row r="5416" spans="1:31" hidden="1" x14ac:dyDescent="0.3">
      <c r="A5416" s="3">
        <v>3519776040</v>
      </c>
      <c r="B5416" s="3" t="s">
        <v>12374</v>
      </c>
      <c r="C5416" s="3" t="s">
        <v>12374</v>
      </c>
      <c r="D5416" s="3">
        <v>405.68775391758601</v>
      </c>
      <c r="E5416" s="3" t="s">
        <v>12382</v>
      </c>
      <c r="F5416" s="3" t="s">
        <v>41</v>
      </c>
      <c r="G5416" s="3" t="s">
        <v>223</v>
      </c>
      <c r="H5416" s="3" t="s">
        <v>49</v>
      </c>
      <c r="I5416" s="3" t="s">
        <v>12383</v>
      </c>
      <c r="J5416" s="3" t="s">
        <v>41</v>
      </c>
      <c r="K5416" s="3" t="s">
        <v>223</v>
      </c>
      <c r="L5416" s="3" t="s">
        <v>49</v>
      </c>
      <c r="M5416" s="3" t="s">
        <v>299</v>
      </c>
      <c r="N5416" s="3" t="s">
        <v>7634</v>
      </c>
      <c r="O5416" s="3" t="s">
        <v>9</v>
      </c>
      <c r="P5416" s="3" t="s">
        <v>49</v>
      </c>
      <c r="Q5416" s="3" t="s">
        <v>10</v>
      </c>
      <c r="V5416" t="str">
        <f t="shared" si="321"/>
        <v>Remove</v>
      </c>
      <c r="W5416"/>
      <c r="X5416"/>
      <c r="Y5416"/>
      <c r="Z5416"/>
      <c r="AA5416"/>
      <c r="AC5416"/>
      <c r="AE5416"/>
    </row>
    <row r="5417" spans="1:31" hidden="1" x14ac:dyDescent="0.3">
      <c r="A5417" s="3">
        <v>3778903040</v>
      </c>
      <c r="B5417" s="3" t="s">
        <v>12384</v>
      </c>
      <c r="C5417" s="3" t="s">
        <v>12384</v>
      </c>
      <c r="D5417" s="3">
        <v>73.0494037478705</v>
      </c>
      <c r="E5417" s="3" t="s">
        <v>12385</v>
      </c>
      <c r="F5417" s="3" t="s">
        <v>23</v>
      </c>
      <c r="G5417" s="3" t="s">
        <v>126</v>
      </c>
      <c r="H5417" s="3" t="s">
        <v>127</v>
      </c>
      <c r="I5417" s="3" t="s">
        <v>12386</v>
      </c>
      <c r="J5417" s="3" t="s">
        <v>23</v>
      </c>
      <c r="K5417" s="3" t="s">
        <v>24</v>
      </c>
      <c r="L5417" s="3" t="s">
        <v>127</v>
      </c>
      <c r="O5417" s="3" t="s">
        <v>9</v>
      </c>
      <c r="P5417" s="3" t="s">
        <v>127</v>
      </c>
      <c r="Q5417" s="3" t="s">
        <v>10</v>
      </c>
      <c r="V5417" t="str">
        <f t="shared" si="321"/>
        <v>Remove</v>
      </c>
      <c r="W5417"/>
      <c r="X5417"/>
      <c r="Y5417"/>
      <c r="Z5417"/>
      <c r="AA5417"/>
      <c r="AC5417"/>
      <c r="AE5417"/>
    </row>
    <row r="5418" spans="1:31" ht="28.8" x14ac:dyDescent="0.3">
      <c r="A5418" s="3">
        <v>3778456040</v>
      </c>
      <c r="B5418" s="3" t="s">
        <v>12384</v>
      </c>
      <c r="C5418" s="3" t="s">
        <v>12384</v>
      </c>
      <c r="D5418" s="3">
        <v>139.42743992482201</v>
      </c>
      <c r="E5418" s="3" t="s">
        <v>12387</v>
      </c>
      <c r="F5418" s="3" t="s">
        <v>6</v>
      </c>
      <c r="G5418" s="3" t="s">
        <v>58</v>
      </c>
      <c r="H5418" s="3" t="s">
        <v>16054</v>
      </c>
      <c r="I5418" s="3" t="s">
        <v>25</v>
      </c>
      <c r="J5418" s="3" t="s">
        <v>26</v>
      </c>
      <c r="K5418" s="3" t="s">
        <v>27</v>
      </c>
      <c r="L5418" s="3" t="s">
        <v>107</v>
      </c>
      <c r="N5418" s="3" t="s">
        <v>2927</v>
      </c>
      <c r="O5418" s="3" t="s">
        <v>9</v>
      </c>
      <c r="P5418" s="3" t="s">
        <v>107</v>
      </c>
      <c r="Q5418" s="3" t="s">
        <v>10</v>
      </c>
      <c r="R5418" s="2" t="s">
        <v>109</v>
      </c>
      <c r="S5418" s="3">
        <v>10.85</v>
      </c>
      <c r="T5418" s="3">
        <v>34.69</v>
      </c>
      <c r="U5418" s="3">
        <v>42.46</v>
      </c>
      <c r="V5418" s="3" t="str">
        <f t="shared" si="321"/>
        <v>Keep</v>
      </c>
      <c r="W5418" s="2" t="str">
        <f>MID(B5418, 5, 11)</f>
        <v>Jul 29 2021</v>
      </c>
      <c r="X5418" s="3">
        <f t="shared" ref="X5418" si="327">VALUE(RIGHT(W5418,4))</f>
        <v>2021</v>
      </c>
      <c r="Y5418" s="2" t="str">
        <f>H5418&amp;X5418</f>
        <v>india2021</v>
      </c>
      <c r="Z5418" s="1" t="s">
        <v>16111</v>
      </c>
      <c r="AA5418" s="1">
        <f>IFERROR(VLOOKUP(Z5418, RISKSHEET!$A$2:$G$1000, 4, FALSE), "Missing")</f>
        <v>-0.108451806008816</v>
      </c>
      <c r="AB5418">
        <f>IFERROR(VLOOKUP(Z5418, RISKSHEET!$A$2:$G$1000, 5, FALSE), "Missing")</f>
        <v>-0.69107675552368197</v>
      </c>
      <c r="AC5418" s="1">
        <f>IFERROR(VLOOKUP(Z5418, RISKSHEET!$A$2:$G$1000, 6, FALSE), "Missing")</f>
        <v>0.249238416552544</v>
      </c>
      <c r="AD5418" t="str">
        <f>_xlfn.XLOOKUP(Z5418, CREDITRATING!I:I, CREDITRATING!E:E, "Missing")</f>
        <v>BBB-</v>
      </c>
      <c r="AE5418" s="1">
        <f>_xlfn.XLOOKUP(Z5418, CREDITRATING!I:I, CREDITRATING!F:F, "Missing")</f>
        <v>10</v>
      </c>
    </row>
    <row r="5419" spans="1:31" hidden="1" x14ac:dyDescent="0.3">
      <c r="A5419" s="3">
        <v>3778071040</v>
      </c>
      <c r="B5419" s="3" t="s">
        <v>12384</v>
      </c>
      <c r="C5419" s="3" t="s">
        <v>12384</v>
      </c>
      <c r="D5419" s="3">
        <v>436.02187812957402</v>
      </c>
      <c r="E5419" s="3" t="s">
        <v>12388</v>
      </c>
      <c r="F5419" s="3" t="s">
        <v>83</v>
      </c>
      <c r="G5419" s="3" t="s">
        <v>84</v>
      </c>
      <c r="H5419" s="3" t="s">
        <v>4</v>
      </c>
      <c r="I5419" s="3" t="s">
        <v>12389</v>
      </c>
      <c r="J5419" s="3" t="s">
        <v>83</v>
      </c>
      <c r="K5419" s="3" t="s">
        <v>84</v>
      </c>
      <c r="L5419" s="3" t="s">
        <v>4</v>
      </c>
      <c r="N5419" s="3" t="s">
        <v>8</v>
      </c>
      <c r="O5419" s="3" t="s">
        <v>9</v>
      </c>
      <c r="P5419" s="3" t="s">
        <v>4</v>
      </c>
      <c r="Q5419" s="3" t="s">
        <v>10</v>
      </c>
      <c r="V5419" t="str">
        <f t="shared" si="321"/>
        <v>Remove</v>
      </c>
      <c r="W5419"/>
      <c r="X5419"/>
      <c r="Y5419"/>
      <c r="Z5419"/>
      <c r="AA5419"/>
      <c r="AC5419"/>
      <c r="AE5419"/>
    </row>
    <row r="5420" spans="1:31" hidden="1" x14ac:dyDescent="0.3">
      <c r="A5420" s="3">
        <v>3769960040</v>
      </c>
      <c r="B5420" s="3" t="s">
        <v>12390</v>
      </c>
      <c r="C5420" s="3" t="s">
        <v>12390</v>
      </c>
      <c r="D5420" s="3">
        <v>348.61977633902302</v>
      </c>
      <c r="E5420" s="3" t="s">
        <v>12391</v>
      </c>
      <c r="F5420" s="3" t="s">
        <v>26</v>
      </c>
      <c r="G5420" s="3" t="s">
        <v>27</v>
      </c>
      <c r="H5420" s="3" t="s">
        <v>4</v>
      </c>
      <c r="I5420" s="3" t="s">
        <v>12392</v>
      </c>
      <c r="J5420" s="3" t="s">
        <v>41</v>
      </c>
      <c r="K5420" s="3" t="s">
        <v>42</v>
      </c>
      <c r="L5420" s="3" t="s">
        <v>4</v>
      </c>
      <c r="O5420" s="3" t="s">
        <v>9</v>
      </c>
      <c r="P5420" s="3" t="s">
        <v>4</v>
      </c>
      <c r="Q5420" s="3" t="s">
        <v>10</v>
      </c>
      <c r="V5420" t="str">
        <f t="shared" si="321"/>
        <v>Remove</v>
      </c>
      <c r="W5420"/>
      <c r="X5420"/>
      <c r="Y5420"/>
      <c r="Z5420"/>
      <c r="AA5420"/>
      <c r="AC5420"/>
      <c r="AE5420"/>
    </row>
    <row r="5421" spans="1:31" hidden="1" x14ac:dyDescent="0.3">
      <c r="A5421" s="3">
        <v>4011946040</v>
      </c>
      <c r="B5421" s="3" t="s">
        <v>12393</v>
      </c>
      <c r="C5421" s="3" t="s">
        <v>12394</v>
      </c>
      <c r="D5421" s="3">
        <v>241.32177571267101</v>
      </c>
      <c r="E5421" s="3" t="s">
        <v>12395</v>
      </c>
      <c r="F5421" s="3" t="s">
        <v>23</v>
      </c>
      <c r="G5421" s="3" t="s">
        <v>24</v>
      </c>
      <c r="H5421" s="3" t="s">
        <v>107</v>
      </c>
      <c r="I5421" s="3" t="s">
        <v>182</v>
      </c>
      <c r="J5421" s="3" t="s">
        <v>26</v>
      </c>
      <c r="K5421" s="3" t="s">
        <v>27</v>
      </c>
      <c r="L5421" s="3" t="s">
        <v>107</v>
      </c>
      <c r="O5421" s="3" t="s">
        <v>9</v>
      </c>
      <c r="P5421" s="3" t="s">
        <v>107</v>
      </c>
      <c r="Q5421" s="3" t="s">
        <v>10</v>
      </c>
      <c r="V5421" t="str">
        <f t="shared" si="321"/>
        <v>Remove</v>
      </c>
      <c r="W5421"/>
      <c r="X5421"/>
      <c r="Y5421"/>
      <c r="Z5421"/>
      <c r="AA5421"/>
      <c r="AC5421"/>
      <c r="AE5421"/>
    </row>
    <row r="5422" spans="1:31" hidden="1" x14ac:dyDescent="0.3">
      <c r="A5422" s="3">
        <v>3779812040</v>
      </c>
      <c r="B5422" s="3" t="s">
        <v>12396</v>
      </c>
      <c r="C5422" s="3" t="s">
        <v>12396</v>
      </c>
      <c r="D5422" s="3">
        <v>278.55153203342599</v>
      </c>
      <c r="E5422" s="3" t="s">
        <v>876</v>
      </c>
      <c r="F5422" s="3" t="s">
        <v>13</v>
      </c>
      <c r="G5422" s="3" t="s">
        <v>155</v>
      </c>
      <c r="H5422" s="3" t="s">
        <v>4</v>
      </c>
      <c r="I5422" s="3" t="s">
        <v>12397</v>
      </c>
      <c r="J5422" s="3" t="s">
        <v>26</v>
      </c>
      <c r="K5422" s="3" t="s">
        <v>72</v>
      </c>
      <c r="L5422" s="3" t="s">
        <v>4</v>
      </c>
      <c r="O5422" s="3" t="s">
        <v>9</v>
      </c>
      <c r="P5422" s="3" t="s">
        <v>4</v>
      </c>
      <c r="Q5422" s="3" t="s">
        <v>10</v>
      </c>
      <c r="V5422" t="str">
        <f t="shared" si="321"/>
        <v>Remove</v>
      </c>
      <c r="W5422"/>
      <c r="X5422"/>
      <c r="Y5422"/>
      <c r="Z5422"/>
      <c r="AA5422"/>
      <c r="AC5422"/>
      <c r="AE5422"/>
    </row>
    <row r="5423" spans="1:31" hidden="1" x14ac:dyDescent="0.3">
      <c r="A5423" s="3">
        <v>3779685040</v>
      </c>
      <c r="B5423" s="3" t="s">
        <v>12396</v>
      </c>
      <c r="C5423" s="3" t="s">
        <v>12396</v>
      </c>
      <c r="D5423" s="3">
        <v>304.49396471680598</v>
      </c>
      <c r="E5423" s="3" t="s">
        <v>12398</v>
      </c>
      <c r="F5423" s="3" t="s">
        <v>6</v>
      </c>
      <c r="G5423" s="3" t="s">
        <v>79</v>
      </c>
      <c r="H5423" s="3" t="s">
        <v>4</v>
      </c>
      <c r="I5423" s="3" t="s">
        <v>12399</v>
      </c>
      <c r="J5423" s="3" t="s">
        <v>41</v>
      </c>
      <c r="K5423" s="3" t="s">
        <v>219</v>
      </c>
      <c r="L5423" s="3" t="s">
        <v>4</v>
      </c>
      <c r="O5423" s="3" t="s">
        <v>9</v>
      </c>
      <c r="P5423" s="3" t="s">
        <v>4</v>
      </c>
      <c r="Q5423" s="3" t="s">
        <v>10</v>
      </c>
      <c r="V5423" t="str">
        <f t="shared" si="321"/>
        <v>Remove</v>
      </c>
      <c r="W5423"/>
      <c r="X5423"/>
      <c r="Y5423"/>
      <c r="Z5423"/>
      <c r="AA5423"/>
      <c r="AC5423"/>
      <c r="AE5423"/>
    </row>
    <row r="5424" spans="1:31" hidden="1" x14ac:dyDescent="0.3">
      <c r="A5424" s="3">
        <v>3832571040</v>
      </c>
      <c r="B5424" s="3" t="s">
        <v>11855</v>
      </c>
      <c r="C5424" s="3" t="s">
        <v>12400</v>
      </c>
      <c r="D5424" s="3">
        <v>249.47498190591099</v>
      </c>
      <c r="E5424" s="3" t="s">
        <v>12401</v>
      </c>
      <c r="F5424" s="3" t="s">
        <v>6</v>
      </c>
      <c r="G5424" s="3" t="s">
        <v>34</v>
      </c>
      <c r="H5424" s="3" t="s">
        <v>107</v>
      </c>
      <c r="I5424" s="3" t="s">
        <v>182</v>
      </c>
      <c r="J5424" s="3" t="s">
        <v>26</v>
      </c>
      <c r="K5424" s="3" t="s">
        <v>27</v>
      </c>
      <c r="L5424" s="3" t="s">
        <v>107</v>
      </c>
      <c r="O5424" s="3" t="s">
        <v>9</v>
      </c>
      <c r="P5424" s="3" t="s">
        <v>107</v>
      </c>
      <c r="Q5424" s="3" t="s">
        <v>10</v>
      </c>
      <c r="V5424" t="str">
        <f t="shared" si="321"/>
        <v>Remove</v>
      </c>
      <c r="W5424"/>
      <c r="X5424"/>
      <c r="Y5424"/>
      <c r="Z5424"/>
      <c r="AA5424"/>
      <c r="AC5424"/>
      <c r="AE5424"/>
    </row>
    <row r="5425" spans="1:31" hidden="1" x14ac:dyDescent="0.3">
      <c r="A5425" s="3">
        <v>3794297040</v>
      </c>
      <c r="B5425" s="3" t="s">
        <v>12402</v>
      </c>
      <c r="C5425" s="3" t="s">
        <v>12402</v>
      </c>
      <c r="D5425" s="3">
        <v>513.09442425179805</v>
      </c>
      <c r="E5425" s="3" t="s">
        <v>12403</v>
      </c>
      <c r="F5425" s="3" t="s">
        <v>13</v>
      </c>
      <c r="G5425" s="3" t="s">
        <v>96</v>
      </c>
      <c r="H5425" s="3" t="s">
        <v>4</v>
      </c>
      <c r="I5425" s="3" t="s">
        <v>12404</v>
      </c>
      <c r="J5425" s="3" t="s">
        <v>13</v>
      </c>
      <c r="K5425" s="3" t="s">
        <v>56</v>
      </c>
      <c r="L5425" s="3" t="s">
        <v>211</v>
      </c>
      <c r="M5425" s="3" t="s">
        <v>12286</v>
      </c>
      <c r="O5425" s="3" t="s">
        <v>9</v>
      </c>
      <c r="P5425" s="3" t="s">
        <v>4</v>
      </c>
      <c r="Q5425" s="3" t="s">
        <v>10</v>
      </c>
      <c r="V5425" t="str">
        <f t="shared" si="321"/>
        <v>Remove</v>
      </c>
      <c r="W5425"/>
      <c r="X5425"/>
      <c r="Y5425"/>
      <c r="Z5425"/>
      <c r="AA5425"/>
      <c r="AC5425"/>
      <c r="AE5425"/>
    </row>
    <row r="5426" spans="1:31" hidden="1" x14ac:dyDescent="0.3">
      <c r="A5426" s="3">
        <v>3781690040</v>
      </c>
      <c r="B5426" s="3" t="s">
        <v>12370</v>
      </c>
      <c r="C5426" s="3" t="s">
        <v>12405</v>
      </c>
      <c r="D5426" s="3">
        <v>713.12115307290196</v>
      </c>
      <c r="E5426" s="3" t="s">
        <v>12406</v>
      </c>
      <c r="F5426" s="3" t="s">
        <v>83</v>
      </c>
      <c r="G5426" s="3" t="s">
        <v>159</v>
      </c>
      <c r="H5426" s="3" t="s">
        <v>4</v>
      </c>
      <c r="I5426" s="3" t="s">
        <v>12407</v>
      </c>
      <c r="J5426" s="3" t="s">
        <v>83</v>
      </c>
      <c r="K5426" s="3" t="s">
        <v>159</v>
      </c>
      <c r="L5426" s="3" t="s">
        <v>4</v>
      </c>
      <c r="O5426" s="3" t="s">
        <v>9</v>
      </c>
      <c r="P5426" s="3" t="s">
        <v>4</v>
      </c>
      <c r="Q5426" s="3" t="s">
        <v>10</v>
      </c>
      <c r="V5426" t="str">
        <f t="shared" si="321"/>
        <v>Remove</v>
      </c>
      <c r="W5426"/>
      <c r="X5426"/>
      <c r="Y5426"/>
      <c r="Z5426"/>
      <c r="AA5426"/>
      <c r="AC5426"/>
      <c r="AE5426"/>
    </row>
    <row r="5427" spans="1:31" hidden="1" x14ac:dyDescent="0.3">
      <c r="A5427" s="3">
        <v>3782237040</v>
      </c>
      <c r="B5427" s="3" t="s">
        <v>12408</v>
      </c>
      <c r="C5427" s="3" t="s">
        <v>12408</v>
      </c>
      <c r="D5427" s="3">
        <v>3091.5541843424598</v>
      </c>
      <c r="E5427" s="3" t="s">
        <v>12409</v>
      </c>
      <c r="F5427" s="3" t="s">
        <v>83</v>
      </c>
      <c r="G5427" s="3" t="s">
        <v>159</v>
      </c>
      <c r="H5427" s="3" t="s">
        <v>4</v>
      </c>
      <c r="I5427" s="3" t="s">
        <v>12410</v>
      </c>
      <c r="J5427" s="3" t="s">
        <v>41</v>
      </c>
      <c r="K5427" s="3" t="s">
        <v>144</v>
      </c>
      <c r="L5427" s="3" t="s">
        <v>4</v>
      </c>
      <c r="O5427" s="3" t="s">
        <v>9</v>
      </c>
      <c r="P5427" s="3" t="s">
        <v>4</v>
      </c>
      <c r="Q5427" s="3" t="s">
        <v>10</v>
      </c>
      <c r="V5427" t="str">
        <f t="shared" si="321"/>
        <v>Remove</v>
      </c>
      <c r="W5427"/>
      <c r="X5427"/>
      <c r="Y5427"/>
      <c r="Z5427"/>
      <c r="AA5427"/>
      <c r="AC5427"/>
      <c r="AE5427"/>
    </row>
    <row r="5428" spans="1:31" hidden="1" x14ac:dyDescent="0.3">
      <c r="A5428" s="3">
        <v>4386516040</v>
      </c>
      <c r="B5428" s="3" t="s">
        <v>12411</v>
      </c>
      <c r="C5428" s="3" t="s">
        <v>12412</v>
      </c>
      <c r="D5428" s="3">
        <v>282.10917205669602</v>
      </c>
      <c r="E5428" s="3" t="s">
        <v>12413</v>
      </c>
      <c r="F5428" s="3" t="s">
        <v>6</v>
      </c>
      <c r="G5428" s="3" t="s">
        <v>34</v>
      </c>
      <c r="H5428" s="3" t="s">
        <v>49</v>
      </c>
      <c r="I5428" s="3" t="s">
        <v>12414</v>
      </c>
      <c r="J5428" s="3" t="s">
        <v>26</v>
      </c>
      <c r="K5428" s="3" t="s">
        <v>27</v>
      </c>
      <c r="L5428" s="3" t="s">
        <v>49</v>
      </c>
      <c r="O5428" s="3" t="s">
        <v>9</v>
      </c>
      <c r="P5428" s="3" t="s">
        <v>49</v>
      </c>
      <c r="Q5428" s="3" t="s">
        <v>10</v>
      </c>
      <c r="V5428" t="str">
        <f t="shared" si="321"/>
        <v>Remove</v>
      </c>
      <c r="W5428"/>
      <c r="X5428"/>
      <c r="Y5428"/>
      <c r="Z5428"/>
      <c r="AA5428"/>
      <c r="AC5428"/>
      <c r="AE5428"/>
    </row>
    <row r="5429" spans="1:31" hidden="1" x14ac:dyDescent="0.3">
      <c r="A5429" s="3">
        <v>3783227040</v>
      </c>
      <c r="B5429" s="3" t="s">
        <v>12415</v>
      </c>
      <c r="C5429" s="3" t="s">
        <v>12415</v>
      </c>
      <c r="D5429" s="3">
        <v>300</v>
      </c>
      <c r="E5429" s="3" t="s">
        <v>12416</v>
      </c>
      <c r="F5429" s="3" t="s">
        <v>90</v>
      </c>
      <c r="G5429" s="3" t="s">
        <v>106</v>
      </c>
      <c r="H5429" s="3" t="s">
        <v>4</v>
      </c>
      <c r="I5429" s="3" t="s">
        <v>12417</v>
      </c>
      <c r="J5429" s="3" t="s">
        <v>26</v>
      </c>
      <c r="K5429" s="3" t="s">
        <v>511</v>
      </c>
      <c r="L5429" s="3" t="s">
        <v>28</v>
      </c>
      <c r="O5429" s="3" t="s">
        <v>9</v>
      </c>
      <c r="P5429" s="3" t="s">
        <v>4</v>
      </c>
      <c r="Q5429" s="3" t="s">
        <v>10</v>
      </c>
      <c r="V5429" t="str">
        <f t="shared" si="321"/>
        <v>Remove</v>
      </c>
      <c r="W5429"/>
      <c r="X5429"/>
      <c r="Y5429"/>
      <c r="Z5429"/>
      <c r="AA5429"/>
      <c r="AC5429"/>
      <c r="AE5429"/>
    </row>
    <row r="5430" spans="1:31" hidden="1" x14ac:dyDescent="0.3">
      <c r="A5430" s="3">
        <v>3782376040</v>
      </c>
      <c r="B5430" s="3" t="s">
        <v>12415</v>
      </c>
      <c r="C5430" s="3" t="s">
        <v>12418</v>
      </c>
      <c r="D5430" s="3">
        <v>2070.75812223106</v>
      </c>
      <c r="E5430" s="3" t="s">
        <v>12419</v>
      </c>
      <c r="F5430" s="3" t="s">
        <v>83</v>
      </c>
      <c r="G5430" s="3" t="s">
        <v>159</v>
      </c>
      <c r="H5430" s="3" t="s">
        <v>4</v>
      </c>
      <c r="I5430" s="3" t="s">
        <v>11432</v>
      </c>
      <c r="J5430" s="3" t="s">
        <v>83</v>
      </c>
      <c r="K5430" s="3" t="s">
        <v>159</v>
      </c>
      <c r="L5430" s="3" t="s">
        <v>4</v>
      </c>
      <c r="N5430" s="3" t="s">
        <v>687</v>
      </c>
      <c r="O5430" s="3" t="s">
        <v>9</v>
      </c>
      <c r="P5430" s="3" t="s">
        <v>4</v>
      </c>
      <c r="Q5430" s="3" t="s">
        <v>10</v>
      </c>
      <c r="V5430" t="str">
        <f t="shared" si="321"/>
        <v>Remove</v>
      </c>
      <c r="W5430"/>
      <c r="X5430"/>
      <c r="Y5430"/>
      <c r="Z5430"/>
      <c r="AA5430"/>
      <c r="AC5430"/>
      <c r="AE5430"/>
    </row>
    <row r="5431" spans="1:31" hidden="1" x14ac:dyDescent="0.3">
      <c r="A5431" s="3">
        <v>3762272040</v>
      </c>
      <c r="B5431" s="3" t="s">
        <v>12415</v>
      </c>
      <c r="C5431" s="3" t="s">
        <v>12415</v>
      </c>
      <c r="D5431" s="3">
        <v>62.9294509830601</v>
      </c>
      <c r="E5431" s="3" t="s">
        <v>12420</v>
      </c>
      <c r="F5431" s="3" t="s">
        <v>62</v>
      </c>
      <c r="G5431" s="3" t="s">
        <v>210</v>
      </c>
      <c r="H5431" s="3" t="s">
        <v>127</v>
      </c>
      <c r="I5431" s="3" t="s">
        <v>12421</v>
      </c>
      <c r="J5431" s="3" t="s">
        <v>23</v>
      </c>
      <c r="K5431" s="3" t="s">
        <v>126</v>
      </c>
      <c r="L5431" s="3" t="s">
        <v>127</v>
      </c>
      <c r="O5431" s="3" t="s">
        <v>9</v>
      </c>
      <c r="P5431" s="3" t="s">
        <v>127</v>
      </c>
      <c r="Q5431" s="3" t="s">
        <v>10</v>
      </c>
      <c r="V5431" t="str">
        <f t="shared" si="321"/>
        <v>Remove</v>
      </c>
      <c r="W5431"/>
      <c r="X5431"/>
      <c r="Y5431"/>
      <c r="Z5431"/>
      <c r="AA5431"/>
      <c r="AC5431"/>
      <c r="AE5431"/>
    </row>
    <row r="5432" spans="1:31" hidden="1" x14ac:dyDescent="0.3">
      <c r="A5432" s="3">
        <v>3740613040</v>
      </c>
      <c r="B5432" s="3" t="s">
        <v>12415</v>
      </c>
      <c r="C5432" s="3" t="s">
        <v>12415</v>
      </c>
      <c r="D5432" s="3">
        <v>1200</v>
      </c>
      <c r="E5432" s="3" t="s">
        <v>12422</v>
      </c>
      <c r="F5432" s="3" t="s">
        <v>18</v>
      </c>
      <c r="G5432" s="3" t="s">
        <v>596</v>
      </c>
      <c r="H5432" s="3" t="s">
        <v>107</v>
      </c>
      <c r="I5432" s="3" t="s">
        <v>12423</v>
      </c>
      <c r="J5432" s="3" t="s">
        <v>26</v>
      </c>
      <c r="K5432" s="3" t="s">
        <v>511</v>
      </c>
      <c r="L5432" s="3" t="s">
        <v>28</v>
      </c>
      <c r="M5432" s="3" t="s">
        <v>2715</v>
      </c>
      <c r="N5432" s="3" t="s">
        <v>296</v>
      </c>
      <c r="O5432" s="3" t="s">
        <v>9</v>
      </c>
      <c r="P5432" s="3" t="s">
        <v>107</v>
      </c>
      <c r="Q5432" s="3" t="s">
        <v>10</v>
      </c>
      <c r="V5432" t="str">
        <f t="shared" si="321"/>
        <v>Remove</v>
      </c>
      <c r="W5432"/>
      <c r="X5432"/>
      <c r="Y5432"/>
      <c r="Z5432"/>
      <c r="AA5432"/>
      <c r="AC5432"/>
      <c r="AE5432"/>
    </row>
    <row r="5433" spans="1:31" ht="28.8" x14ac:dyDescent="0.3">
      <c r="A5433" s="3">
        <v>3822591040</v>
      </c>
      <c r="B5433" s="3" t="s">
        <v>12424</v>
      </c>
      <c r="C5433" s="3" t="s">
        <v>12424</v>
      </c>
      <c r="D5433" s="3">
        <v>56.683935427170503</v>
      </c>
      <c r="E5433" s="3" t="s">
        <v>16051</v>
      </c>
      <c r="F5433" s="3" t="s">
        <v>6</v>
      </c>
      <c r="G5433" s="3" t="s">
        <v>117</v>
      </c>
      <c r="H5433" s="3" t="s">
        <v>16004</v>
      </c>
      <c r="I5433" s="3" t="s">
        <v>12425</v>
      </c>
      <c r="J5433" s="3" t="s">
        <v>26</v>
      </c>
      <c r="K5433" s="3" t="s">
        <v>27</v>
      </c>
      <c r="L5433" s="3" t="s">
        <v>4</v>
      </c>
      <c r="M5433" s="3" t="s">
        <v>12426</v>
      </c>
      <c r="O5433" s="3" t="s">
        <v>9</v>
      </c>
      <c r="P5433" s="3" t="s">
        <v>4</v>
      </c>
      <c r="Q5433" s="3" t="s">
        <v>10</v>
      </c>
      <c r="R5433" s="2" t="s">
        <v>482</v>
      </c>
      <c r="S5433" s="3">
        <v>309.08</v>
      </c>
      <c r="T5433" s="3">
        <v>200.72</v>
      </c>
      <c r="U5433" s="3">
        <v>119.87</v>
      </c>
      <c r="V5433" s="3" t="str">
        <f t="shared" si="321"/>
        <v>Keep</v>
      </c>
      <c r="W5433" s="2" t="str">
        <f>MID(B5433, 5, 11)</f>
        <v>Aug 10 2021</v>
      </c>
      <c r="X5433" s="3">
        <f t="shared" ref="X5433" si="328">VALUE(RIGHT(W5433,4))</f>
        <v>2021</v>
      </c>
      <c r="Y5433" s="2" t="str">
        <f>H5433&amp;X5433</f>
        <v>china2021</v>
      </c>
      <c r="Z5433" s="1" t="s">
        <v>16110</v>
      </c>
      <c r="AA5433" s="1">
        <f>IFERROR(VLOOKUP(Z5433, RISKSHEET!$A$2:$G$1000, 4, FALSE), "Missing")</f>
        <v>1.02688856422901E-2</v>
      </c>
      <c r="AB5433">
        <f>IFERROR(VLOOKUP(Z5433, RISKSHEET!$A$2:$G$1000, 5, FALSE), "Missing")</f>
        <v>-0.516462862491608</v>
      </c>
      <c r="AC5433" s="1">
        <f>IFERROR(VLOOKUP(Z5433, RISKSHEET!$A$2:$G$1000, 6, FALSE), "Missing")</f>
        <v>0.80791163444518999</v>
      </c>
      <c r="AD5433" t="str">
        <f>_xlfn.XLOOKUP(Z5433, CREDITRATING!I:I, CREDITRATING!E:E, "Missing")</f>
        <v>A+</v>
      </c>
      <c r="AE5433" s="1">
        <f>_xlfn.XLOOKUP(Z5433, CREDITRATING!I:I, CREDITRATING!F:F, "Missing")</f>
        <v>5</v>
      </c>
    </row>
    <row r="5434" spans="1:31" hidden="1" x14ac:dyDescent="0.3">
      <c r="A5434" s="3">
        <v>3787604040</v>
      </c>
      <c r="B5434" s="3" t="s">
        <v>12424</v>
      </c>
      <c r="C5434" s="3" t="s">
        <v>12424</v>
      </c>
      <c r="D5434" s="3">
        <v>168.661587003222</v>
      </c>
      <c r="E5434" s="3" t="s">
        <v>12427</v>
      </c>
      <c r="F5434" s="3" t="s">
        <v>83</v>
      </c>
      <c r="G5434" s="3" t="s">
        <v>84</v>
      </c>
      <c r="H5434" s="3" t="s">
        <v>107</v>
      </c>
      <c r="I5434" s="3" t="s">
        <v>12428</v>
      </c>
      <c r="J5434" s="3" t="s">
        <v>26</v>
      </c>
      <c r="K5434" s="3" t="s">
        <v>27</v>
      </c>
      <c r="L5434" s="3" t="s">
        <v>386</v>
      </c>
      <c r="M5434" s="3" t="s">
        <v>270</v>
      </c>
      <c r="O5434" s="3" t="s">
        <v>9</v>
      </c>
      <c r="P5434" s="3" t="s">
        <v>107</v>
      </c>
      <c r="Q5434" s="3" t="s">
        <v>10</v>
      </c>
      <c r="V5434" t="str">
        <f t="shared" si="321"/>
        <v>Remove</v>
      </c>
      <c r="W5434"/>
      <c r="X5434"/>
      <c r="Y5434"/>
      <c r="Z5434"/>
      <c r="AA5434"/>
      <c r="AC5434"/>
      <c r="AE5434"/>
    </row>
    <row r="5435" spans="1:31" hidden="1" x14ac:dyDescent="0.3">
      <c r="A5435" s="3">
        <v>3783450040</v>
      </c>
      <c r="B5435" s="3" t="s">
        <v>12424</v>
      </c>
      <c r="C5435" s="3" t="s">
        <v>12424</v>
      </c>
      <c r="D5435" s="3">
        <v>108.082706766917</v>
      </c>
      <c r="E5435" s="3" t="s">
        <v>12429</v>
      </c>
      <c r="F5435" s="3" t="s">
        <v>13</v>
      </c>
      <c r="G5435" s="3" t="s">
        <v>74</v>
      </c>
      <c r="H5435" s="3" t="s">
        <v>107</v>
      </c>
      <c r="I5435" s="3" t="s">
        <v>12430</v>
      </c>
      <c r="J5435" s="3" t="s">
        <v>62</v>
      </c>
      <c r="K5435" s="3" t="s">
        <v>1510</v>
      </c>
      <c r="L5435" s="3" t="s">
        <v>819</v>
      </c>
      <c r="M5435" s="3" t="s">
        <v>12431</v>
      </c>
      <c r="O5435" s="3" t="s">
        <v>9</v>
      </c>
      <c r="P5435" s="3" t="s">
        <v>107</v>
      </c>
      <c r="Q5435" s="3" t="s">
        <v>10</v>
      </c>
      <c r="V5435" t="str">
        <f t="shared" si="321"/>
        <v>Remove</v>
      </c>
      <c r="W5435"/>
      <c r="X5435"/>
      <c r="Y5435"/>
      <c r="Z5435"/>
      <c r="AA5435"/>
      <c r="AC5435"/>
      <c r="AE5435"/>
    </row>
    <row r="5436" spans="1:31" hidden="1" x14ac:dyDescent="0.3">
      <c r="A5436" s="3">
        <v>3782824040</v>
      </c>
      <c r="B5436" s="3" t="s">
        <v>12424</v>
      </c>
      <c r="C5436" s="3" t="s">
        <v>12424</v>
      </c>
      <c r="D5436" s="3">
        <v>147.14047828299201</v>
      </c>
      <c r="E5436" s="3" t="s">
        <v>12432</v>
      </c>
      <c r="F5436" s="3" t="s">
        <v>18</v>
      </c>
      <c r="G5436" s="3" t="s">
        <v>186</v>
      </c>
      <c r="H5436" s="3" t="s">
        <v>4</v>
      </c>
      <c r="I5436" s="3" t="s">
        <v>12433</v>
      </c>
      <c r="J5436" s="3" t="s">
        <v>26</v>
      </c>
      <c r="K5436" s="3" t="s">
        <v>27</v>
      </c>
      <c r="L5436" s="3" t="s">
        <v>211</v>
      </c>
      <c r="M5436" s="3" t="s">
        <v>10301</v>
      </c>
      <c r="O5436" s="3" t="s">
        <v>9</v>
      </c>
      <c r="P5436" s="3" t="s">
        <v>4</v>
      </c>
      <c r="Q5436" s="3" t="s">
        <v>10</v>
      </c>
      <c r="V5436" t="str">
        <f t="shared" si="321"/>
        <v>Remove</v>
      </c>
      <c r="W5436"/>
      <c r="X5436"/>
      <c r="Y5436"/>
      <c r="Z5436"/>
      <c r="AA5436"/>
      <c r="AC5436"/>
      <c r="AE5436"/>
    </row>
    <row r="5437" spans="1:31" hidden="1" x14ac:dyDescent="0.3">
      <c r="A5437" s="3">
        <v>3805700040</v>
      </c>
      <c r="B5437" s="3" t="s">
        <v>12434</v>
      </c>
      <c r="C5437" s="3" t="s">
        <v>12435</v>
      </c>
      <c r="D5437" s="3">
        <v>94.399969932724503</v>
      </c>
      <c r="E5437" s="3" t="s">
        <v>12436</v>
      </c>
      <c r="F5437" s="3" t="s">
        <v>6</v>
      </c>
      <c r="G5437" s="3" t="s">
        <v>34</v>
      </c>
      <c r="H5437" s="3" t="s">
        <v>49</v>
      </c>
      <c r="I5437" s="3" t="s">
        <v>12437</v>
      </c>
      <c r="J5437" s="3" t="s">
        <v>6</v>
      </c>
      <c r="K5437" s="3" t="s">
        <v>34</v>
      </c>
      <c r="L5437" s="3" t="s">
        <v>49</v>
      </c>
      <c r="N5437" s="3" t="s">
        <v>7529</v>
      </c>
      <c r="O5437" s="3" t="s">
        <v>9</v>
      </c>
      <c r="P5437" s="3" t="s">
        <v>49</v>
      </c>
      <c r="Q5437" s="3" t="s">
        <v>10</v>
      </c>
      <c r="V5437" t="str">
        <f t="shared" si="321"/>
        <v>Remove</v>
      </c>
      <c r="W5437"/>
      <c r="X5437"/>
      <c r="Y5437"/>
      <c r="Z5437"/>
      <c r="AA5437"/>
      <c r="AC5437"/>
      <c r="AE5437"/>
    </row>
    <row r="5438" spans="1:31" hidden="1" x14ac:dyDescent="0.3">
      <c r="A5438" s="3">
        <v>3784925040</v>
      </c>
      <c r="B5438" s="3" t="s">
        <v>12434</v>
      </c>
      <c r="C5438" s="3" t="s">
        <v>12434</v>
      </c>
      <c r="D5438" s="3">
        <v>250.57100631465801</v>
      </c>
      <c r="E5438" s="3" t="s">
        <v>12438</v>
      </c>
      <c r="F5438" s="3" t="s">
        <v>41</v>
      </c>
      <c r="G5438" s="3" t="s">
        <v>144</v>
      </c>
      <c r="H5438" s="3" t="s">
        <v>107</v>
      </c>
      <c r="I5438" s="3" t="s">
        <v>11793</v>
      </c>
      <c r="J5438" s="3" t="s">
        <v>41</v>
      </c>
      <c r="K5438" s="3" t="s">
        <v>144</v>
      </c>
      <c r="L5438" s="3" t="s">
        <v>107</v>
      </c>
      <c r="O5438" s="3" t="s">
        <v>9</v>
      </c>
      <c r="P5438" s="3" t="s">
        <v>107</v>
      </c>
      <c r="Q5438" s="3" t="s">
        <v>10</v>
      </c>
      <c r="V5438" t="str">
        <f t="shared" si="321"/>
        <v>Remove</v>
      </c>
      <c r="W5438"/>
      <c r="X5438"/>
      <c r="Y5438"/>
      <c r="Z5438"/>
      <c r="AA5438"/>
      <c r="AC5438"/>
      <c r="AE5438"/>
    </row>
    <row r="5439" spans="1:31" hidden="1" x14ac:dyDescent="0.3">
      <c r="A5439" s="3">
        <v>3784924040</v>
      </c>
      <c r="B5439" s="3" t="s">
        <v>12434</v>
      </c>
      <c r="C5439" s="3" t="s">
        <v>12434</v>
      </c>
      <c r="D5439" s="3">
        <v>132.33911057369301</v>
      </c>
      <c r="E5439" s="3" t="s">
        <v>12439</v>
      </c>
      <c r="F5439" s="3" t="s">
        <v>41</v>
      </c>
      <c r="G5439" s="3" t="s">
        <v>144</v>
      </c>
      <c r="H5439" s="3" t="s">
        <v>107</v>
      </c>
      <c r="I5439" s="3" t="s">
        <v>11793</v>
      </c>
      <c r="J5439" s="3" t="s">
        <v>41</v>
      </c>
      <c r="K5439" s="3" t="s">
        <v>144</v>
      </c>
      <c r="L5439" s="3" t="s">
        <v>107</v>
      </c>
      <c r="O5439" s="3" t="s">
        <v>9</v>
      </c>
      <c r="P5439" s="3" t="s">
        <v>107</v>
      </c>
      <c r="Q5439" s="3" t="s">
        <v>10</v>
      </c>
      <c r="V5439" t="str">
        <f t="shared" si="321"/>
        <v>Remove</v>
      </c>
      <c r="W5439"/>
      <c r="X5439"/>
      <c r="Y5439"/>
      <c r="Z5439"/>
      <c r="AA5439"/>
      <c r="AC5439"/>
      <c r="AE5439"/>
    </row>
    <row r="5440" spans="1:31" hidden="1" x14ac:dyDescent="0.3">
      <c r="A5440" s="3">
        <v>3672408040</v>
      </c>
      <c r="B5440" s="3" t="s">
        <v>12434</v>
      </c>
      <c r="C5440" s="3" t="s">
        <v>12434</v>
      </c>
      <c r="D5440" s="3">
        <v>462.47229983620798</v>
      </c>
      <c r="E5440" s="3" t="s">
        <v>12440</v>
      </c>
      <c r="F5440" s="3" t="s">
        <v>191</v>
      </c>
      <c r="G5440" s="3" t="s">
        <v>392</v>
      </c>
      <c r="H5440" s="3" t="s">
        <v>49</v>
      </c>
      <c r="I5440" s="3" t="s">
        <v>12441</v>
      </c>
      <c r="J5440" s="3" t="s">
        <v>26</v>
      </c>
      <c r="K5440" s="3" t="s">
        <v>27</v>
      </c>
      <c r="L5440" s="3" t="s">
        <v>49</v>
      </c>
      <c r="M5440" s="3" t="s">
        <v>12442</v>
      </c>
      <c r="N5440" s="3" t="s">
        <v>139</v>
      </c>
      <c r="O5440" s="3" t="s">
        <v>9</v>
      </c>
      <c r="P5440" s="3" t="s">
        <v>49</v>
      </c>
      <c r="Q5440" s="3" t="s">
        <v>10</v>
      </c>
      <c r="V5440" t="str">
        <f t="shared" si="321"/>
        <v>Remove</v>
      </c>
      <c r="W5440"/>
      <c r="X5440"/>
      <c r="Y5440"/>
      <c r="Z5440"/>
      <c r="AA5440"/>
      <c r="AC5440"/>
      <c r="AE5440"/>
    </row>
    <row r="5441" spans="1:31" hidden="1" x14ac:dyDescent="0.3">
      <c r="A5441" s="3">
        <v>3824487040</v>
      </c>
      <c r="B5441" s="3" t="s">
        <v>11687</v>
      </c>
      <c r="C5441" s="3" t="s">
        <v>11687</v>
      </c>
      <c r="D5441" s="3">
        <v>73.252275558110597</v>
      </c>
      <c r="E5441" s="3" t="s">
        <v>12443</v>
      </c>
      <c r="F5441" s="3" t="s">
        <v>6</v>
      </c>
      <c r="G5441" s="3" t="s">
        <v>7</v>
      </c>
      <c r="H5441" s="3" t="s">
        <v>49</v>
      </c>
      <c r="I5441" s="3" t="s">
        <v>12444</v>
      </c>
      <c r="J5441" s="3" t="s">
        <v>2</v>
      </c>
      <c r="K5441" s="3" t="s">
        <v>208</v>
      </c>
      <c r="L5441" s="3" t="s">
        <v>49</v>
      </c>
      <c r="N5441" s="3" t="s">
        <v>530</v>
      </c>
      <c r="O5441" s="3" t="s">
        <v>9</v>
      </c>
      <c r="P5441" s="3" t="s">
        <v>49</v>
      </c>
      <c r="Q5441" s="3" t="s">
        <v>10</v>
      </c>
      <c r="V5441" t="str">
        <f t="shared" si="321"/>
        <v>Remove</v>
      </c>
      <c r="W5441"/>
      <c r="X5441"/>
      <c r="Y5441"/>
      <c r="Z5441"/>
      <c r="AA5441"/>
      <c r="AC5441"/>
      <c r="AE5441"/>
    </row>
    <row r="5442" spans="1:31" hidden="1" x14ac:dyDescent="0.3">
      <c r="A5442" s="3">
        <v>3811901040</v>
      </c>
      <c r="B5442" s="3" t="s">
        <v>11687</v>
      </c>
      <c r="C5442" s="3" t="s">
        <v>11687</v>
      </c>
      <c r="D5442" s="3">
        <v>57.400594040433099</v>
      </c>
      <c r="E5442" s="3" t="s">
        <v>12445</v>
      </c>
      <c r="F5442" s="3" t="s">
        <v>2</v>
      </c>
      <c r="G5442" s="3" t="s">
        <v>208</v>
      </c>
      <c r="H5442" s="3" t="s">
        <v>49</v>
      </c>
      <c r="I5442" s="3" t="s">
        <v>12446</v>
      </c>
      <c r="J5442" s="3" t="s">
        <v>2</v>
      </c>
      <c r="K5442" s="3" t="s">
        <v>282</v>
      </c>
      <c r="L5442" s="3" t="s">
        <v>49</v>
      </c>
      <c r="O5442" s="3" t="s">
        <v>9</v>
      </c>
      <c r="P5442" s="3" t="s">
        <v>49</v>
      </c>
      <c r="Q5442" s="3" t="s">
        <v>10</v>
      </c>
      <c r="V5442" t="str">
        <f t="shared" si="321"/>
        <v>Remove</v>
      </c>
      <c r="W5442"/>
      <c r="X5442"/>
      <c r="Y5442"/>
      <c r="Z5442"/>
      <c r="AA5442"/>
      <c r="AC5442"/>
      <c r="AE5442"/>
    </row>
    <row r="5443" spans="1:31" hidden="1" x14ac:dyDescent="0.3">
      <c r="A5443" s="3">
        <v>3784632040</v>
      </c>
      <c r="B5443" s="3" t="s">
        <v>11687</v>
      </c>
      <c r="C5443" s="3" t="s">
        <v>11687</v>
      </c>
      <c r="D5443" s="3">
        <v>222.213243909337</v>
      </c>
      <c r="E5443" s="3" t="s">
        <v>12447</v>
      </c>
      <c r="F5443" s="3" t="s">
        <v>41</v>
      </c>
      <c r="G5443" s="3" t="s">
        <v>323</v>
      </c>
      <c r="H5443" s="3" t="s">
        <v>107</v>
      </c>
      <c r="I5443" s="3" t="s">
        <v>12448</v>
      </c>
      <c r="J5443" s="3" t="s">
        <v>26</v>
      </c>
      <c r="K5443" s="3" t="s">
        <v>511</v>
      </c>
      <c r="L5443" s="3" t="s">
        <v>211</v>
      </c>
      <c r="M5443" s="3" t="s">
        <v>183</v>
      </c>
      <c r="N5443" s="3" t="s">
        <v>436</v>
      </c>
      <c r="O5443" s="3" t="s">
        <v>9</v>
      </c>
      <c r="P5443" s="3" t="s">
        <v>107</v>
      </c>
      <c r="Q5443" s="3" t="s">
        <v>10</v>
      </c>
      <c r="V5443" t="str">
        <f t="shared" ref="V5443:V5506" si="329">IF(ISNUMBER(S5443), "Keep", "Remove")</f>
        <v>Remove</v>
      </c>
      <c r="W5443"/>
      <c r="X5443"/>
      <c r="Y5443"/>
      <c r="Z5443"/>
      <c r="AA5443"/>
      <c r="AC5443"/>
      <c r="AE5443"/>
    </row>
    <row r="5444" spans="1:31" hidden="1" x14ac:dyDescent="0.3">
      <c r="A5444" s="3">
        <v>3784581040</v>
      </c>
      <c r="B5444" s="3" t="s">
        <v>11687</v>
      </c>
      <c r="C5444" s="3" t="s">
        <v>11687</v>
      </c>
      <c r="D5444" s="3">
        <v>58.949570103267803</v>
      </c>
      <c r="E5444" s="3" t="s">
        <v>12449</v>
      </c>
      <c r="F5444" s="3" t="s">
        <v>2</v>
      </c>
      <c r="G5444" s="3" t="s">
        <v>208</v>
      </c>
      <c r="H5444" s="3" t="s">
        <v>4</v>
      </c>
      <c r="I5444" s="3" t="s">
        <v>553</v>
      </c>
      <c r="J5444" s="3" t="s">
        <v>26</v>
      </c>
      <c r="K5444" s="3" t="s">
        <v>364</v>
      </c>
      <c r="L5444" s="3" t="s">
        <v>554</v>
      </c>
      <c r="O5444" s="3" t="s">
        <v>9</v>
      </c>
      <c r="P5444" s="3" t="s">
        <v>4</v>
      </c>
      <c r="Q5444" s="3" t="s">
        <v>10</v>
      </c>
      <c r="V5444" t="str">
        <f t="shared" si="329"/>
        <v>Remove</v>
      </c>
      <c r="W5444"/>
      <c r="X5444"/>
      <c r="Y5444"/>
      <c r="Z5444"/>
      <c r="AA5444"/>
      <c r="AC5444"/>
      <c r="AE5444"/>
    </row>
    <row r="5445" spans="1:31" hidden="1" x14ac:dyDescent="0.3">
      <c r="A5445" s="3">
        <v>3784124040</v>
      </c>
      <c r="B5445" s="3" t="s">
        <v>11687</v>
      </c>
      <c r="C5445" s="3" t="s">
        <v>12450</v>
      </c>
      <c r="D5445" s="3">
        <v>52.667430646505501</v>
      </c>
      <c r="E5445" s="3" t="s">
        <v>12451</v>
      </c>
      <c r="F5445" s="3" t="s">
        <v>83</v>
      </c>
      <c r="G5445" s="3" t="s">
        <v>84</v>
      </c>
      <c r="H5445" s="3" t="s">
        <v>4</v>
      </c>
      <c r="I5445" s="3" t="s">
        <v>12452</v>
      </c>
      <c r="J5445" s="3" t="s">
        <v>83</v>
      </c>
      <c r="K5445" s="3" t="s">
        <v>84</v>
      </c>
      <c r="L5445" s="3" t="s">
        <v>4</v>
      </c>
      <c r="N5445" s="3" t="s">
        <v>315</v>
      </c>
      <c r="O5445" s="3" t="s">
        <v>9</v>
      </c>
      <c r="P5445" s="3" t="s">
        <v>4</v>
      </c>
      <c r="Q5445" s="3" t="s">
        <v>10</v>
      </c>
      <c r="V5445" t="str">
        <f t="shared" si="329"/>
        <v>Remove</v>
      </c>
      <c r="W5445"/>
      <c r="X5445"/>
      <c r="Y5445"/>
      <c r="Z5445"/>
      <c r="AA5445"/>
      <c r="AC5445"/>
      <c r="AE5445"/>
    </row>
    <row r="5446" spans="1:31" hidden="1" x14ac:dyDescent="0.3">
      <c r="A5446" s="3">
        <v>3798538040</v>
      </c>
      <c r="B5446" s="3" t="s">
        <v>12453</v>
      </c>
      <c r="C5446" s="3" t="s">
        <v>12454</v>
      </c>
      <c r="D5446" s="3">
        <v>67.819131620963901</v>
      </c>
      <c r="E5446" s="3" t="s">
        <v>12455</v>
      </c>
      <c r="F5446" s="3" t="s">
        <v>26</v>
      </c>
      <c r="G5446" s="3" t="s">
        <v>364</v>
      </c>
      <c r="H5446" s="3" t="s">
        <v>4</v>
      </c>
      <c r="I5446" s="3" t="s">
        <v>12456</v>
      </c>
      <c r="J5446" s="3" t="s">
        <v>26</v>
      </c>
      <c r="K5446" s="3" t="s">
        <v>27</v>
      </c>
      <c r="L5446" s="3" t="s">
        <v>4</v>
      </c>
      <c r="O5446" s="3" t="s">
        <v>9</v>
      </c>
      <c r="P5446" s="3" t="s">
        <v>4</v>
      </c>
      <c r="Q5446" s="3" t="s">
        <v>10</v>
      </c>
      <c r="V5446" t="str">
        <f t="shared" si="329"/>
        <v>Remove</v>
      </c>
      <c r="W5446"/>
      <c r="X5446"/>
      <c r="Y5446"/>
      <c r="Z5446"/>
      <c r="AA5446"/>
      <c r="AC5446"/>
      <c r="AE5446"/>
    </row>
    <row r="5447" spans="1:31" hidden="1" x14ac:dyDescent="0.3">
      <c r="A5447" s="3">
        <v>3930079040</v>
      </c>
      <c r="B5447" s="3" t="s">
        <v>12213</v>
      </c>
      <c r="C5447" s="3" t="s">
        <v>12213</v>
      </c>
      <c r="D5447" s="3">
        <v>651.86511857707501</v>
      </c>
      <c r="E5447" s="3" t="s">
        <v>12457</v>
      </c>
      <c r="F5447" s="3" t="s">
        <v>2</v>
      </c>
      <c r="G5447" s="3" t="s">
        <v>181</v>
      </c>
      <c r="H5447" s="3" t="s">
        <v>4</v>
      </c>
      <c r="I5447" s="3" t="s">
        <v>12458</v>
      </c>
      <c r="J5447" s="3" t="s">
        <v>2</v>
      </c>
      <c r="K5447" s="3" t="s">
        <v>3</v>
      </c>
      <c r="L5447" s="3" t="s">
        <v>4</v>
      </c>
      <c r="N5447" s="3" t="s">
        <v>11074</v>
      </c>
      <c r="O5447" s="3" t="s">
        <v>9</v>
      </c>
      <c r="P5447" s="3" t="s">
        <v>4</v>
      </c>
      <c r="Q5447" s="3" t="s">
        <v>10</v>
      </c>
      <c r="V5447" t="str">
        <f t="shared" si="329"/>
        <v>Remove</v>
      </c>
      <c r="W5447"/>
      <c r="X5447"/>
      <c r="Y5447"/>
      <c r="Z5447"/>
      <c r="AA5447"/>
      <c r="AC5447"/>
      <c r="AE5447"/>
    </row>
    <row r="5448" spans="1:31" hidden="1" x14ac:dyDescent="0.3">
      <c r="A5448" s="3">
        <v>3786529040</v>
      </c>
      <c r="B5448" s="3" t="s">
        <v>12213</v>
      </c>
      <c r="C5448" s="3" t="s">
        <v>12213</v>
      </c>
      <c r="D5448" s="3">
        <v>78.145846834140201</v>
      </c>
      <c r="E5448" s="3" t="s">
        <v>12459</v>
      </c>
      <c r="F5448" s="3" t="s">
        <v>23</v>
      </c>
      <c r="G5448" s="3" t="s">
        <v>24</v>
      </c>
      <c r="H5448" s="3" t="s">
        <v>49</v>
      </c>
      <c r="I5448" s="3" t="s">
        <v>8649</v>
      </c>
      <c r="J5448" s="3" t="s">
        <v>23</v>
      </c>
      <c r="K5448" s="3" t="s">
        <v>126</v>
      </c>
      <c r="L5448" s="3" t="s">
        <v>49</v>
      </c>
      <c r="M5448" s="3" t="s">
        <v>9874</v>
      </c>
      <c r="N5448" s="3" t="s">
        <v>283</v>
      </c>
      <c r="O5448" s="3" t="s">
        <v>9</v>
      </c>
      <c r="P5448" s="3" t="s">
        <v>49</v>
      </c>
      <c r="Q5448" s="3" t="s">
        <v>10</v>
      </c>
      <c r="V5448" t="str">
        <f t="shared" si="329"/>
        <v>Remove</v>
      </c>
      <c r="W5448"/>
      <c r="X5448"/>
      <c r="Y5448"/>
      <c r="Z5448"/>
      <c r="AA5448"/>
      <c r="AC5448"/>
      <c r="AE5448"/>
    </row>
    <row r="5449" spans="1:31" hidden="1" x14ac:dyDescent="0.3">
      <c r="A5449" s="3">
        <v>3786408040</v>
      </c>
      <c r="B5449" s="3" t="s">
        <v>12213</v>
      </c>
      <c r="C5449" s="3" t="s">
        <v>12213</v>
      </c>
      <c r="D5449" s="3">
        <v>171.539663782259</v>
      </c>
      <c r="E5449" s="3" t="s">
        <v>12460</v>
      </c>
      <c r="F5449" s="3" t="s">
        <v>26</v>
      </c>
      <c r="G5449" s="3" t="s">
        <v>27</v>
      </c>
      <c r="H5449" s="3" t="s">
        <v>49</v>
      </c>
      <c r="I5449" s="3" t="s">
        <v>7170</v>
      </c>
      <c r="J5449" s="3" t="s">
        <v>18</v>
      </c>
      <c r="K5449" s="3" t="s">
        <v>319</v>
      </c>
      <c r="L5449" s="3" t="s">
        <v>49</v>
      </c>
      <c r="M5449" s="3" t="s">
        <v>545</v>
      </c>
      <c r="O5449" s="3" t="s">
        <v>9</v>
      </c>
      <c r="P5449" s="3" t="s">
        <v>49</v>
      </c>
      <c r="Q5449" s="3" t="s">
        <v>10</v>
      </c>
      <c r="V5449" t="str">
        <f t="shared" si="329"/>
        <v>Remove</v>
      </c>
      <c r="W5449"/>
      <c r="X5449"/>
      <c r="Y5449"/>
      <c r="Z5449"/>
      <c r="AA5449"/>
      <c r="AC5449"/>
      <c r="AE5449"/>
    </row>
    <row r="5450" spans="1:31" ht="28.8" x14ac:dyDescent="0.3">
      <c r="A5450" s="3">
        <v>3785218040</v>
      </c>
      <c r="B5450" s="3" t="s">
        <v>12213</v>
      </c>
      <c r="C5450" s="3" t="s">
        <v>12213</v>
      </c>
      <c r="D5450" s="3">
        <v>217.96597084980201</v>
      </c>
      <c r="E5450" s="3" t="s">
        <v>12461</v>
      </c>
      <c r="F5450" s="3" t="s">
        <v>6</v>
      </c>
      <c r="G5450" s="3" t="s">
        <v>7</v>
      </c>
      <c r="H5450" s="3" t="s">
        <v>16004</v>
      </c>
      <c r="I5450" s="3" t="s">
        <v>12462</v>
      </c>
      <c r="J5450" s="3" t="s">
        <v>26</v>
      </c>
      <c r="K5450" s="3" t="s">
        <v>72</v>
      </c>
      <c r="L5450" s="3" t="s">
        <v>4</v>
      </c>
      <c r="N5450" s="3" t="s">
        <v>1866</v>
      </c>
      <c r="O5450" s="3" t="s">
        <v>9</v>
      </c>
      <c r="P5450" s="3" t="s">
        <v>4</v>
      </c>
      <c r="Q5450" s="3" t="s">
        <v>10</v>
      </c>
      <c r="R5450" s="2" t="s">
        <v>862</v>
      </c>
      <c r="S5450" s="3">
        <v>-2.89</v>
      </c>
      <c r="T5450" s="3">
        <v>1.96</v>
      </c>
      <c r="U5450" s="3">
        <v>-7.06</v>
      </c>
      <c r="V5450" s="3" t="str">
        <f t="shared" si="329"/>
        <v>Keep</v>
      </c>
      <c r="W5450" s="2" t="str">
        <f>MID(B5450, 5, 11)</f>
        <v>Aug 16 2021</v>
      </c>
      <c r="X5450" s="3">
        <f t="shared" ref="X5450" si="330">VALUE(RIGHT(W5450,4))</f>
        <v>2021</v>
      </c>
      <c r="Y5450" s="2" t="str">
        <f>H5450&amp;X5450</f>
        <v>china2021</v>
      </c>
      <c r="Z5450" s="1" t="s">
        <v>16110</v>
      </c>
      <c r="AA5450" s="1">
        <f>IFERROR(VLOOKUP(Z5450, RISKSHEET!$A$2:$G$1000, 4, FALSE), "Missing")</f>
        <v>1.02688856422901E-2</v>
      </c>
      <c r="AB5450">
        <f>IFERROR(VLOOKUP(Z5450, RISKSHEET!$A$2:$G$1000, 5, FALSE), "Missing")</f>
        <v>-0.516462862491608</v>
      </c>
      <c r="AC5450" s="1">
        <f>IFERROR(VLOOKUP(Z5450, RISKSHEET!$A$2:$G$1000, 6, FALSE), "Missing")</f>
        <v>0.80791163444518999</v>
      </c>
      <c r="AD5450" t="str">
        <f>_xlfn.XLOOKUP(Z5450, CREDITRATING!I:I, CREDITRATING!E:E, "Missing")</f>
        <v>A+</v>
      </c>
      <c r="AE5450" s="1">
        <f>_xlfn.XLOOKUP(Z5450, CREDITRATING!I:I, CREDITRATING!F:F, "Missing")</f>
        <v>5</v>
      </c>
    </row>
    <row r="5451" spans="1:31" hidden="1" x14ac:dyDescent="0.3">
      <c r="A5451" s="3">
        <v>3784591040</v>
      </c>
      <c r="B5451" s="3" t="s">
        <v>12213</v>
      </c>
      <c r="C5451" s="3" t="s">
        <v>12213</v>
      </c>
      <c r="D5451" s="3">
        <v>1400</v>
      </c>
      <c r="E5451" s="3" t="s">
        <v>12463</v>
      </c>
      <c r="F5451" s="3" t="s">
        <v>191</v>
      </c>
      <c r="G5451" s="3" t="s">
        <v>392</v>
      </c>
      <c r="H5451" s="3" t="s">
        <v>4</v>
      </c>
      <c r="I5451" s="3" t="s">
        <v>12464</v>
      </c>
      <c r="J5451" s="3" t="s">
        <v>26</v>
      </c>
      <c r="K5451" s="3" t="s">
        <v>511</v>
      </c>
      <c r="L5451" s="3" t="s">
        <v>28</v>
      </c>
      <c r="M5451" s="3" t="s">
        <v>9874</v>
      </c>
      <c r="N5451" s="3" t="s">
        <v>4066</v>
      </c>
      <c r="O5451" s="3" t="s">
        <v>9</v>
      </c>
      <c r="P5451" s="3" t="s">
        <v>4</v>
      </c>
      <c r="Q5451" s="3" t="s">
        <v>10</v>
      </c>
      <c r="V5451" t="str">
        <f t="shared" si="329"/>
        <v>Remove</v>
      </c>
      <c r="W5451"/>
      <c r="X5451"/>
      <c r="Y5451"/>
      <c r="Z5451"/>
      <c r="AA5451"/>
      <c r="AC5451"/>
      <c r="AE5451"/>
    </row>
    <row r="5452" spans="1:31" hidden="1" x14ac:dyDescent="0.3">
      <c r="A5452" s="3">
        <v>3789707040</v>
      </c>
      <c r="B5452" s="3" t="s">
        <v>12465</v>
      </c>
      <c r="C5452" s="3" t="s">
        <v>12465</v>
      </c>
      <c r="D5452" s="3">
        <v>157.23270440251599</v>
      </c>
      <c r="E5452" s="3" t="s">
        <v>12466</v>
      </c>
      <c r="F5452" s="3" t="s">
        <v>23</v>
      </c>
      <c r="G5452" s="3" t="s">
        <v>24</v>
      </c>
      <c r="H5452" s="3" t="s">
        <v>127</v>
      </c>
      <c r="I5452" s="3" t="s">
        <v>12467</v>
      </c>
      <c r="J5452" s="3" t="s">
        <v>23</v>
      </c>
      <c r="K5452" s="3" t="s">
        <v>24</v>
      </c>
      <c r="L5452" s="3" t="s">
        <v>127</v>
      </c>
      <c r="O5452" s="3" t="s">
        <v>9</v>
      </c>
      <c r="P5452" s="3" t="s">
        <v>127</v>
      </c>
      <c r="Q5452" s="3" t="s">
        <v>10</v>
      </c>
      <c r="V5452" t="str">
        <f t="shared" si="329"/>
        <v>Remove</v>
      </c>
      <c r="W5452"/>
      <c r="X5452"/>
      <c r="Y5452"/>
      <c r="Z5452"/>
      <c r="AA5452"/>
      <c r="AC5452"/>
      <c r="AE5452"/>
    </row>
    <row r="5453" spans="1:31" hidden="1" x14ac:dyDescent="0.3">
      <c r="A5453" s="3">
        <v>3785806040</v>
      </c>
      <c r="B5453" s="3" t="s">
        <v>12465</v>
      </c>
      <c r="C5453" s="3" t="s">
        <v>12465</v>
      </c>
      <c r="D5453" s="3">
        <v>55.850761484044398</v>
      </c>
      <c r="E5453" s="3" t="s">
        <v>12468</v>
      </c>
      <c r="F5453" s="3" t="s">
        <v>83</v>
      </c>
      <c r="G5453" s="3" t="s">
        <v>84</v>
      </c>
      <c r="H5453" s="3" t="s">
        <v>4</v>
      </c>
      <c r="I5453" s="3" t="s">
        <v>8528</v>
      </c>
      <c r="J5453" s="3" t="s">
        <v>83</v>
      </c>
      <c r="K5453" s="3" t="s">
        <v>84</v>
      </c>
      <c r="L5453" s="3" t="s">
        <v>4</v>
      </c>
      <c r="O5453" s="3" t="s">
        <v>9</v>
      </c>
      <c r="P5453" s="3" t="s">
        <v>4</v>
      </c>
      <c r="Q5453" s="3" t="s">
        <v>10</v>
      </c>
      <c r="V5453" t="str">
        <f t="shared" si="329"/>
        <v>Remove</v>
      </c>
      <c r="W5453"/>
      <c r="X5453"/>
      <c r="Y5453"/>
      <c r="Z5453"/>
      <c r="AA5453"/>
      <c r="AC5453"/>
      <c r="AE5453"/>
    </row>
    <row r="5454" spans="1:31" hidden="1" x14ac:dyDescent="0.3">
      <c r="A5454" s="3">
        <v>3785769040</v>
      </c>
      <c r="B5454" s="3" t="s">
        <v>12465</v>
      </c>
      <c r="C5454" s="3" t="s">
        <v>12469</v>
      </c>
      <c r="D5454" s="3">
        <v>51.628382143520497</v>
      </c>
      <c r="E5454" s="3" t="s">
        <v>12470</v>
      </c>
      <c r="F5454" s="3" t="s">
        <v>83</v>
      </c>
      <c r="G5454" s="3" t="s">
        <v>159</v>
      </c>
      <c r="H5454" s="3" t="s">
        <v>4</v>
      </c>
      <c r="I5454" s="3" t="s">
        <v>12471</v>
      </c>
      <c r="J5454" s="3" t="s">
        <v>83</v>
      </c>
      <c r="K5454" s="3" t="s">
        <v>159</v>
      </c>
      <c r="L5454" s="3" t="s">
        <v>4</v>
      </c>
      <c r="N5454" s="3" t="s">
        <v>8</v>
      </c>
      <c r="O5454" s="3" t="s">
        <v>9</v>
      </c>
      <c r="P5454" s="3" t="s">
        <v>4</v>
      </c>
      <c r="Q5454" s="3" t="s">
        <v>10</v>
      </c>
      <c r="V5454" t="str">
        <f t="shared" si="329"/>
        <v>Remove</v>
      </c>
      <c r="W5454"/>
      <c r="X5454"/>
      <c r="Y5454"/>
      <c r="Z5454"/>
      <c r="AA5454"/>
      <c r="AC5454"/>
      <c r="AE5454"/>
    </row>
    <row r="5455" spans="1:31" hidden="1" x14ac:dyDescent="0.3">
      <c r="A5455" s="3">
        <v>3785741040</v>
      </c>
      <c r="B5455" s="3" t="s">
        <v>12465</v>
      </c>
      <c r="C5455" s="3" t="s">
        <v>12465</v>
      </c>
      <c r="D5455" s="3">
        <v>69.195730746655997</v>
      </c>
      <c r="E5455" s="3" t="s">
        <v>12472</v>
      </c>
      <c r="F5455" s="3" t="s">
        <v>26</v>
      </c>
      <c r="G5455" s="3" t="s">
        <v>72</v>
      </c>
      <c r="H5455" s="3" t="s">
        <v>4</v>
      </c>
      <c r="I5455" s="3" t="s">
        <v>12473</v>
      </c>
      <c r="J5455" s="3" t="s">
        <v>6</v>
      </c>
      <c r="K5455" s="3" t="s">
        <v>34</v>
      </c>
      <c r="L5455" s="3" t="s">
        <v>4</v>
      </c>
      <c r="O5455" s="3" t="s">
        <v>9</v>
      </c>
      <c r="P5455" s="3" t="s">
        <v>4</v>
      </c>
      <c r="Q5455" s="3" t="s">
        <v>10</v>
      </c>
      <c r="V5455" t="str">
        <f t="shared" si="329"/>
        <v>Remove</v>
      </c>
      <c r="W5455"/>
      <c r="X5455"/>
      <c r="Y5455"/>
      <c r="Z5455"/>
      <c r="AA5455"/>
      <c r="AC5455"/>
      <c r="AE5455"/>
    </row>
    <row r="5456" spans="1:31" hidden="1" x14ac:dyDescent="0.3">
      <c r="A5456" s="3">
        <v>3785740040</v>
      </c>
      <c r="B5456" s="3" t="s">
        <v>12465</v>
      </c>
      <c r="C5456" s="3" t="s">
        <v>12465</v>
      </c>
      <c r="D5456" s="3">
        <v>69.195730746655997</v>
      </c>
      <c r="E5456" s="3" t="s">
        <v>12474</v>
      </c>
      <c r="F5456" s="3" t="s">
        <v>26</v>
      </c>
      <c r="G5456" s="3" t="s">
        <v>72</v>
      </c>
      <c r="H5456" s="3" t="s">
        <v>4</v>
      </c>
      <c r="I5456" s="3" t="s">
        <v>12473</v>
      </c>
      <c r="J5456" s="3" t="s">
        <v>6</v>
      </c>
      <c r="K5456" s="3" t="s">
        <v>34</v>
      </c>
      <c r="L5456" s="3" t="s">
        <v>4</v>
      </c>
      <c r="O5456" s="3" t="s">
        <v>9</v>
      </c>
      <c r="P5456" s="3" t="s">
        <v>4</v>
      </c>
      <c r="Q5456" s="3" t="s">
        <v>10</v>
      </c>
      <c r="V5456" t="str">
        <f t="shared" si="329"/>
        <v>Remove</v>
      </c>
      <c r="W5456"/>
      <c r="X5456"/>
      <c r="Y5456"/>
      <c r="Z5456"/>
      <c r="AA5456"/>
      <c r="AC5456"/>
      <c r="AE5456"/>
    </row>
    <row r="5457" spans="1:31" hidden="1" x14ac:dyDescent="0.3">
      <c r="A5457" s="3">
        <v>3785739040</v>
      </c>
      <c r="B5457" s="3" t="s">
        <v>12465</v>
      </c>
      <c r="C5457" s="3" t="s">
        <v>12465</v>
      </c>
      <c r="D5457" s="3">
        <v>287.00549874887997</v>
      </c>
      <c r="E5457" s="3" t="s">
        <v>12475</v>
      </c>
      <c r="F5457" s="3" t="s">
        <v>2</v>
      </c>
      <c r="G5457" s="3" t="s">
        <v>3</v>
      </c>
      <c r="H5457" s="3" t="s">
        <v>4</v>
      </c>
      <c r="I5457" s="3" t="s">
        <v>12476</v>
      </c>
      <c r="J5457" s="3" t="s">
        <v>2</v>
      </c>
      <c r="K5457" s="3" t="s">
        <v>3</v>
      </c>
      <c r="L5457" s="3" t="s">
        <v>4</v>
      </c>
      <c r="M5457" s="3" t="s">
        <v>12477</v>
      </c>
      <c r="O5457" s="3" t="s">
        <v>9</v>
      </c>
      <c r="P5457" s="3" t="s">
        <v>4</v>
      </c>
      <c r="Q5457" s="3" t="s">
        <v>10</v>
      </c>
      <c r="V5457" t="str">
        <f t="shared" si="329"/>
        <v>Remove</v>
      </c>
      <c r="W5457"/>
      <c r="X5457"/>
      <c r="Y5457"/>
      <c r="Z5457"/>
      <c r="AA5457"/>
      <c r="AC5457"/>
      <c r="AE5457"/>
    </row>
    <row r="5458" spans="1:31" hidden="1" x14ac:dyDescent="0.3">
      <c r="A5458" s="3">
        <v>3884724040</v>
      </c>
      <c r="B5458" s="3" t="s">
        <v>12478</v>
      </c>
      <c r="C5458" s="3" t="s">
        <v>12478</v>
      </c>
      <c r="D5458" s="3">
        <v>160.37232755143199</v>
      </c>
      <c r="E5458" s="3" t="s">
        <v>12479</v>
      </c>
      <c r="F5458" s="3" t="s">
        <v>83</v>
      </c>
      <c r="G5458" s="3" t="s">
        <v>159</v>
      </c>
      <c r="H5458" s="3" t="s">
        <v>107</v>
      </c>
      <c r="I5458" s="3" t="s">
        <v>12480</v>
      </c>
      <c r="J5458" s="3" t="s">
        <v>83</v>
      </c>
      <c r="K5458" s="3" t="s">
        <v>159</v>
      </c>
      <c r="L5458" s="3" t="s">
        <v>107</v>
      </c>
      <c r="O5458" s="3" t="s">
        <v>9</v>
      </c>
      <c r="P5458" s="3" t="s">
        <v>107</v>
      </c>
      <c r="Q5458" s="3" t="s">
        <v>10</v>
      </c>
      <c r="V5458" t="str">
        <f t="shared" si="329"/>
        <v>Remove</v>
      </c>
      <c r="W5458"/>
      <c r="X5458"/>
      <c r="Y5458"/>
      <c r="Z5458"/>
      <c r="AA5458"/>
      <c r="AC5458"/>
      <c r="AE5458"/>
    </row>
    <row r="5459" spans="1:31" ht="28.8" hidden="1" x14ac:dyDescent="0.3">
      <c r="A5459" s="3">
        <v>3832322040</v>
      </c>
      <c r="B5459" s="3" t="s">
        <v>12478</v>
      </c>
      <c r="C5459" s="3" t="s">
        <v>12481</v>
      </c>
      <c r="D5459" s="3">
        <v>6570.8161892395101</v>
      </c>
      <c r="E5459" s="3" t="s">
        <v>12482</v>
      </c>
      <c r="F5459" s="3" t="s">
        <v>26</v>
      </c>
      <c r="G5459" s="3" t="s">
        <v>72</v>
      </c>
      <c r="H5459" s="3" t="s">
        <v>4</v>
      </c>
      <c r="I5459" s="3" t="s">
        <v>25</v>
      </c>
      <c r="J5459" s="3" t="s">
        <v>26</v>
      </c>
      <c r="K5459" s="3" t="s">
        <v>27</v>
      </c>
      <c r="L5459" s="3" t="s">
        <v>4</v>
      </c>
      <c r="N5459" s="3" t="s">
        <v>486</v>
      </c>
      <c r="O5459" s="3" t="s">
        <v>9</v>
      </c>
      <c r="P5459" s="3" t="s">
        <v>4</v>
      </c>
      <c r="Q5459" s="3" t="s">
        <v>10</v>
      </c>
      <c r="R5459" s="2" t="s">
        <v>1907</v>
      </c>
      <c r="V5459" t="str">
        <f t="shared" si="329"/>
        <v>Remove</v>
      </c>
      <c r="W5459"/>
      <c r="X5459"/>
      <c r="Y5459"/>
      <c r="Z5459"/>
      <c r="AA5459"/>
      <c r="AC5459"/>
      <c r="AE5459"/>
    </row>
    <row r="5460" spans="1:31" hidden="1" x14ac:dyDescent="0.3">
      <c r="A5460" s="3">
        <v>3792588040</v>
      </c>
      <c r="B5460" s="3" t="s">
        <v>12478</v>
      </c>
      <c r="C5460" s="3" t="s">
        <v>12478</v>
      </c>
      <c r="D5460" s="3">
        <v>250</v>
      </c>
      <c r="E5460" s="3" t="s">
        <v>12483</v>
      </c>
      <c r="F5460" s="3" t="s">
        <v>90</v>
      </c>
      <c r="G5460" s="3" t="s">
        <v>106</v>
      </c>
      <c r="H5460" s="3" t="s">
        <v>107</v>
      </c>
      <c r="I5460" s="3" t="s">
        <v>12484</v>
      </c>
      <c r="J5460" s="3" t="s">
        <v>26</v>
      </c>
      <c r="K5460" s="3" t="s">
        <v>27</v>
      </c>
      <c r="L5460" s="3" t="s">
        <v>429</v>
      </c>
      <c r="O5460" s="3" t="s">
        <v>9</v>
      </c>
      <c r="P5460" s="3" t="s">
        <v>107</v>
      </c>
      <c r="Q5460" s="3" t="s">
        <v>10</v>
      </c>
      <c r="R5460" s="2" t="s">
        <v>507</v>
      </c>
      <c r="V5460" t="str">
        <f t="shared" si="329"/>
        <v>Remove</v>
      </c>
      <c r="W5460"/>
      <c r="X5460"/>
      <c r="Y5460"/>
      <c r="Z5460"/>
      <c r="AA5460"/>
      <c r="AC5460"/>
      <c r="AE5460"/>
    </row>
    <row r="5461" spans="1:31" hidden="1" x14ac:dyDescent="0.3">
      <c r="A5461" s="3">
        <v>3786522040</v>
      </c>
      <c r="B5461" s="3" t="s">
        <v>12478</v>
      </c>
      <c r="C5461" s="3" t="s">
        <v>12478</v>
      </c>
      <c r="D5461" s="3">
        <v>143.21676380793801</v>
      </c>
      <c r="E5461" s="3" t="s">
        <v>12485</v>
      </c>
      <c r="F5461" s="3" t="s">
        <v>62</v>
      </c>
      <c r="G5461" s="3" t="s">
        <v>210</v>
      </c>
      <c r="H5461" s="3" t="s">
        <v>4</v>
      </c>
      <c r="I5461" s="3" t="s">
        <v>12486</v>
      </c>
      <c r="J5461" s="3" t="s">
        <v>6</v>
      </c>
      <c r="K5461" s="3" t="s">
        <v>58</v>
      </c>
      <c r="L5461" s="3" t="s">
        <v>4</v>
      </c>
      <c r="O5461" s="3" t="s">
        <v>9</v>
      </c>
      <c r="P5461" s="3" t="s">
        <v>4</v>
      </c>
      <c r="Q5461" s="3" t="s">
        <v>10</v>
      </c>
      <c r="V5461" t="str">
        <f t="shared" si="329"/>
        <v>Remove</v>
      </c>
      <c r="W5461"/>
      <c r="X5461"/>
      <c r="Y5461"/>
      <c r="Z5461"/>
      <c r="AA5461"/>
      <c r="AC5461"/>
      <c r="AE5461"/>
    </row>
    <row r="5462" spans="1:31" hidden="1" x14ac:dyDescent="0.3">
      <c r="A5462" s="3">
        <v>3786392040</v>
      </c>
      <c r="B5462" s="3" t="s">
        <v>12478</v>
      </c>
      <c r="C5462" s="3" t="s">
        <v>12487</v>
      </c>
      <c r="D5462" s="3">
        <v>117.274901627961</v>
      </c>
      <c r="E5462" s="3" t="s">
        <v>12488</v>
      </c>
      <c r="F5462" s="3" t="s">
        <v>83</v>
      </c>
      <c r="G5462" s="3" t="s">
        <v>159</v>
      </c>
      <c r="H5462" s="3" t="s">
        <v>4</v>
      </c>
      <c r="I5462" s="3" t="s">
        <v>12489</v>
      </c>
      <c r="J5462" s="3" t="s">
        <v>83</v>
      </c>
      <c r="K5462" s="3" t="s">
        <v>159</v>
      </c>
      <c r="L5462" s="3" t="s">
        <v>4</v>
      </c>
      <c r="N5462" s="3" t="s">
        <v>2967</v>
      </c>
      <c r="O5462" s="3" t="s">
        <v>9</v>
      </c>
      <c r="P5462" s="3" t="s">
        <v>4</v>
      </c>
      <c r="Q5462" s="3" t="s">
        <v>10</v>
      </c>
      <c r="V5462" t="str">
        <f t="shared" si="329"/>
        <v>Remove</v>
      </c>
      <c r="W5462"/>
      <c r="X5462"/>
      <c r="Y5462"/>
      <c r="Z5462"/>
      <c r="AA5462"/>
      <c r="AC5462"/>
      <c r="AE5462"/>
    </row>
    <row r="5463" spans="1:31" hidden="1" x14ac:dyDescent="0.3">
      <c r="A5463" s="3">
        <v>3786389040</v>
      </c>
      <c r="B5463" s="3" t="s">
        <v>12478</v>
      </c>
      <c r="C5463" s="3" t="s">
        <v>12478</v>
      </c>
      <c r="D5463" s="3">
        <v>880.02667530144595</v>
      </c>
      <c r="E5463" s="3" t="s">
        <v>12490</v>
      </c>
      <c r="F5463" s="3" t="s">
        <v>18</v>
      </c>
      <c r="G5463" s="3" t="s">
        <v>186</v>
      </c>
      <c r="H5463" s="3" t="s">
        <v>4</v>
      </c>
      <c r="I5463" s="3" t="s">
        <v>12491</v>
      </c>
      <c r="J5463" s="3" t="s">
        <v>62</v>
      </c>
      <c r="K5463" s="3" t="s">
        <v>113</v>
      </c>
      <c r="L5463" s="3" t="s">
        <v>4</v>
      </c>
      <c r="M5463" s="3" t="s">
        <v>486</v>
      </c>
      <c r="O5463" s="3" t="s">
        <v>9</v>
      </c>
      <c r="P5463" s="3" t="s">
        <v>4</v>
      </c>
      <c r="Q5463" s="3" t="s">
        <v>10</v>
      </c>
      <c r="V5463" t="str">
        <f t="shared" si="329"/>
        <v>Remove</v>
      </c>
      <c r="W5463"/>
      <c r="X5463"/>
      <c r="Y5463"/>
      <c r="Z5463"/>
      <c r="AA5463"/>
      <c r="AC5463"/>
      <c r="AE5463"/>
    </row>
    <row r="5464" spans="1:31" hidden="1" x14ac:dyDescent="0.3">
      <c r="A5464" s="3">
        <v>3788356040</v>
      </c>
      <c r="B5464" s="3" t="s">
        <v>12492</v>
      </c>
      <c r="C5464" s="3" t="s">
        <v>12492</v>
      </c>
      <c r="D5464" s="3">
        <v>65.063018180466202</v>
      </c>
      <c r="E5464" s="3" t="s">
        <v>10449</v>
      </c>
      <c r="F5464" s="3" t="s">
        <v>18</v>
      </c>
      <c r="G5464" s="3" t="s">
        <v>955</v>
      </c>
      <c r="H5464" s="3" t="s">
        <v>49</v>
      </c>
      <c r="I5464" s="3" t="s">
        <v>10450</v>
      </c>
      <c r="J5464" s="3" t="s">
        <v>18</v>
      </c>
      <c r="K5464" s="3" t="s">
        <v>955</v>
      </c>
      <c r="L5464" s="3" t="s">
        <v>49</v>
      </c>
      <c r="M5464" s="3" t="s">
        <v>530</v>
      </c>
      <c r="O5464" s="3" t="s">
        <v>9</v>
      </c>
      <c r="P5464" s="3" t="s">
        <v>49</v>
      </c>
      <c r="Q5464" s="3" t="s">
        <v>10</v>
      </c>
      <c r="V5464" t="str">
        <f t="shared" si="329"/>
        <v>Remove</v>
      </c>
      <c r="W5464"/>
      <c r="X5464"/>
      <c r="Y5464"/>
      <c r="Z5464"/>
      <c r="AA5464"/>
      <c r="AC5464"/>
      <c r="AE5464"/>
    </row>
    <row r="5465" spans="1:31" hidden="1" x14ac:dyDescent="0.3">
      <c r="A5465" s="3">
        <v>3847059040</v>
      </c>
      <c r="B5465" s="3" t="s">
        <v>12493</v>
      </c>
      <c r="C5465" s="3" t="s">
        <v>12493</v>
      </c>
      <c r="D5465" s="3">
        <v>62.751546705432901</v>
      </c>
      <c r="E5465" s="3" t="s">
        <v>12494</v>
      </c>
      <c r="F5465" s="3" t="s">
        <v>6</v>
      </c>
      <c r="G5465" s="3" t="s">
        <v>58</v>
      </c>
      <c r="H5465" s="3" t="s">
        <v>127</v>
      </c>
      <c r="I5465" s="3" t="s">
        <v>12495</v>
      </c>
      <c r="J5465" s="3" t="s">
        <v>2</v>
      </c>
      <c r="K5465" s="3" t="s">
        <v>282</v>
      </c>
      <c r="L5465" s="3" t="s">
        <v>127</v>
      </c>
      <c r="O5465" s="3" t="s">
        <v>9</v>
      </c>
      <c r="P5465" s="3" t="s">
        <v>127</v>
      </c>
      <c r="Q5465" s="3" t="s">
        <v>10</v>
      </c>
      <c r="V5465" t="str">
        <f t="shared" si="329"/>
        <v>Remove</v>
      </c>
      <c r="W5465"/>
      <c r="X5465"/>
      <c r="Y5465"/>
      <c r="Z5465"/>
      <c r="AA5465"/>
      <c r="AC5465"/>
      <c r="AE5465"/>
    </row>
    <row r="5466" spans="1:31" hidden="1" x14ac:dyDescent="0.3">
      <c r="A5466" s="3">
        <v>3789480040</v>
      </c>
      <c r="B5466" s="3" t="s">
        <v>12493</v>
      </c>
      <c r="C5466" s="3" t="s">
        <v>12332</v>
      </c>
      <c r="D5466" s="3">
        <v>354.88582466941</v>
      </c>
      <c r="E5466" s="3" t="s">
        <v>12496</v>
      </c>
      <c r="F5466" s="3" t="s">
        <v>83</v>
      </c>
      <c r="G5466" s="3" t="s">
        <v>84</v>
      </c>
      <c r="H5466" s="3" t="s">
        <v>4</v>
      </c>
      <c r="I5466" s="3" t="s">
        <v>12497</v>
      </c>
      <c r="J5466" s="3" t="s">
        <v>41</v>
      </c>
      <c r="K5466" s="3" t="s">
        <v>223</v>
      </c>
      <c r="L5466" s="3" t="s">
        <v>4</v>
      </c>
      <c r="O5466" s="3" t="s">
        <v>9</v>
      </c>
      <c r="P5466" s="3" t="s">
        <v>4</v>
      </c>
      <c r="Q5466" s="3" t="s">
        <v>10</v>
      </c>
      <c r="V5466" t="str">
        <f t="shared" si="329"/>
        <v>Remove</v>
      </c>
      <c r="W5466"/>
      <c r="X5466"/>
      <c r="Y5466"/>
      <c r="Z5466"/>
      <c r="AA5466"/>
      <c r="AC5466"/>
      <c r="AE5466"/>
    </row>
    <row r="5467" spans="1:31" hidden="1" x14ac:dyDescent="0.3">
      <c r="A5467" s="3">
        <v>3788238040</v>
      </c>
      <c r="B5467" s="3" t="s">
        <v>12493</v>
      </c>
      <c r="C5467" s="3" t="s">
        <v>12493</v>
      </c>
      <c r="D5467" s="3">
        <v>129.71574635828901</v>
      </c>
      <c r="E5467" s="3" t="s">
        <v>12498</v>
      </c>
      <c r="F5467" s="3" t="s">
        <v>6</v>
      </c>
      <c r="G5467" s="3" t="s">
        <v>117</v>
      </c>
      <c r="H5467" s="3" t="s">
        <v>4</v>
      </c>
      <c r="I5467" s="3" t="s">
        <v>11990</v>
      </c>
      <c r="J5467" s="3" t="s">
        <v>2</v>
      </c>
      <c r="K5467" s="3" t="s">
        <v>181</v>
      </c>
      <c r="L5467" s="3" t="s">
        <v>4</v>
      </c>
      <c r="O5467" s="3" t="s">
        <v>9</v>
      </c>
      <c r="P5467" s="3" t="s">
        <v>4</v>
      </c>
      <c r="Q5467" s="3" t="s">
        <v>10</v>
      </c>
      <c r="V5467" t="str">
        <f t="shared" si="329"/>
        <v>Remove</v>
      </c>
      <c r="W5467"/>
      <c r="X5467"/>
      <c r="Y5467"/>
      <c r="Z5467"/>
      <c r="AA5467"/>
      <c r="AC5467"/>
      <c r="AE5467"/>
    </row>
    <row r="5468" spans="1:31" hidden="1" x14ac:dyDescent="0.3">
      <c r="A5468" s="3">
        <v>3797613040</v>
      </c>
      <c r="B5468" s="3" t="s">
        <v>12499</v>
      </c>
      <c r="C5468" s="3" t="s">
        <v>12499</v>
      </c>
      <c r="D5468" s="3">
        <v>112.70634182629701</v>
      </c>
      <c r="E5468" s="3" t="s">
        <v>12500</v>
      </c>
      <c r="F5468" s="3" t="s">
        <v>6</v>
      </c>
      <c r="G5468" s="3" t="s">
        <v>34</v>
      </c>
      <c r="H5468" s="3" t="s">
        <v>49</v>
      </c>
      <c r="I5468" s="3" t="s">
        <v>12501</v>
      </c>
      <c r="J5468" s="3" t="s">
        <v>26</v>
      </c>
      <c r="K5468" s="3" t="s">
        <v>27</v>
      </c>
      <c r="L5468" s="3" t="s">
        <v>49</v>
      </c>
      <c r="M5468" s="3" t="s">
        <v>283</v>
      </c>
      <c r="O5468" s="3" t="s">
        <v>9</v>
      </c>
      <c r="P5468" s="3" t="s">
        <v>49</v>
      </c>
      <c r="Q5468" s="3" t="s">
        <v>10</v>
      </c>
      <c r="V5468" t="str">
        <f t="shared" si="329"/>
        <v>Remove</v>
      </c>
      <c r="W5468"/>
      <c r="X5468"/>
      <c r="Y5468"/>
      <c r="Z5468"/>
      <c r="AA5468"/>
      <c r="AC5468"/>
      <c r="AE5468"/>
    </row>
    <row r="5469" spans="1:31" hidden="1" x14ac:dyDescent="0.3">
      <c r="A5469" s="3">
        <v>3790125040</v>
      </c>
      <c r="B5469" s="3" t="s">
        <v>12499</v>
      </c>
      <c r="C5469" s="3" t="s">
        <v>12499</v>
      </c>
      <c r="D5469" s="3">
        <v>652.40840617444701</v>
      </c>
      <c r="E5469" s="3" t="s">
        <v>12502</v>
      </c>
      <c r="F5469" s="3" t="s">
        <v>62</v>
      </c>
      <c r="G5469" s="3" t="s">
        <v>328</v>
      </c>
      <c r="H5469" s="3" t="s">
        <v>49</v>
      </c>
      <c r="I5469" s="3" t="s">
        <v>12503</v>
      </c>
      <c r="J5469" s="3" t="s">
        <v>62</v>
      </c>
      <c r="K5469" s="3" t="s">
        <v>328</v>
      </c>
      <c r="L5469" s="3" t="s">
        <v>49</v>
      </c>
      <c r="M5469" s="3" t="s">
        <v>530</v>
      </c>
      <c r="N5469" s="3" t="s">
        <v>12504</v>
      </c>
      <c r="O5469" s="3" t="s">
        <v>9</v>
      </c>
      <c r="P5469" s="3" t="s">
        <v>49</v>
      </c>
      <c r="Q5469" s="3" t="s">
        <v>10</v>
      </c>
      <c r="V5469" t="str">
        <f t="shared" si="329"/>
        <v>Remove</v>
      </c>
      <c r="W5469"/>
      <c r="X5469"/>
      <c r="Y5469"/>
      <c r="Z5469"/>
      <c r="AA5469"/>
      <c r="AC5469"/>
      <c r="AE5469"/>
    </row>
    <row r="5470" spans="1:31" hidden="1" x14ac:dyDescent="0.3">
      <c r="A5470" s="3">
        <v>3807369040</v>
      </c>
      <c r="B5470" s="3" t="s">
        <v>12487</v>
      </c>
      <c r="C5470" s="3" t="s">
        <v>12487</v>
      </c>
      <c r="D5470" s="3">
        <v>86.991365353480802</v>
      </c>
      <c r="E5470" s="3" t="s">
        <v>11821</v>
      </c>
      <c r="F5470" s="3" t="s">
        <v>6</v>
      </c>
      <c r="G5470" s="3" t="s">
        <v>34</v>
      </c>
      <c r="H5470" s="3" t="s">
        <v>107</v>
      </c>
      <c r="I5470" s="3" t="s">
        <v>678</v>
      </c>
      <c r="J5470" s="3" t="s">
        <v>6</v>
      </c>
      <c r="K5470" s="3" t="s">
        <v>34</v>
      </c>
      <c r="L5470" s="3" t="s">
        <v>107</v>
      </c>
      <c r="O5470" s="3" t="s">
        <v>9</v>
      </c>
      <c r="P5470" s="3" t="s">
        <v>107</v>
      </c>
      <c r="Q5470" s="3" t="s">
        <v>10</v>
      </c>
      <c r="R5470" s="2" t="s">
        <v>109</v>
      </c>
      <c r="V5470" t="str">
        <f t="shared" si="329"/>
        <v>Remove</v>
      </c>
      <c r="W5470"/>
      <c r="X5470"/>
      <c r="Y5470"/>
      <c r="Z5470"/>
      <c r="AA5470"/>
      <c r="AC5470"/>
      <c r="AE5470"/>
    </row>
    <row r="5471" spans="1:31" hidden="1" x14ac:dyDescent="0.3">
      <c r="A5471" s="3">
        <v>3790133040</v>
      </c>
      <c r="B5471" s="3" t="s">
        <v>12505</v>
      </c>
      <c r="C5471" s="3" t="s">
        <v>12505</v>
      </c>
      <c r="D5471" s="3">
        <v>234.79539483850999</v>
      </c>
      <c r="E5471" s="3" t="s">
        <v>12506</v>
      </c>
      <c r="F5471" s="3" t="s">
        <v>41</v>
      </c>
      <c r="G5471" s="3" t="s">
        <v>223</v>
      </c>
      <c r="H5471" s="3" t="s">
        <v>4</v>
      </c>
      <c r="I5471" s="3" t="s">
        <v>12507</v>
      </c>
      <c r="J5471" s="3" t="s">
        <v>41</v>
      </c>
      <c r="K5471" s="3" t="s">
        <v>223</v>
      </c>
      <c r="L5471" s="3" t="s">
        <v>28</v>
      </c>
      <c r="M5471" s="3" t="s">
        <v>12508</v>
      </c>
      <c r="N5471" s="3" t="s">
        <v>1693</v>
      </c>
      <c r="O5471" s="3" t="s">
        <v>9</v>
      </c>
      <c r="P5471" s="3" t="s">
        <v>4</v>
      </c>
      <c r="Q5471" s="3" t="s">
        <v>10</v>
      </c>
      <c r="R5471" s="2" t="s">
        <v>28</v>
      </c>
      <c r="T5471" s="3">
        <v>2.71</v>
      </c>
      <c r="U5471" s="3">
        <v>25.12</v>
      </c>
      <c r="V5471" t="str">
        <f t="shared" si="329"/>
        <v>Remove</v>
      </c>
      <c r="W5471"/>
      <c r="X5471"/>
      <c r="Y5471"/>
      <c r="Z5471"/>
      <c r="AA5471"/>
      <c r="AC5471"/>
      <c r="AE5471"/>
    </row>
    <row r="5472" spans="1:31" hidden="1" x14ac:dyDescent="0.3">
      <c r="A5472" s="3">
        <v>3317336040</v>
      </c>
      <c r="B5472" s="3" t="s">
        <v>12505</v>
      </c>
      <c r="C5472" s="3" t="s">
        <v>12505</v>
      </c>
      <c r="D5472" s="3">
        <v>257.19993138021101</v>
      </c>
      <c r="E5472" s="3" t="s">
        <v>12509</v>
      </c>
      <c r="F5472" s="3" t="s">
        <v>41</v>
      </c>
      <c r="G5472" s="3" t="s">
        <v>223</v>
      </c>
      <c r="H5472" s="3" t="s">
        <v>49</v>
      </c>
      <c r="I5472" s="3" t="s">
        <v>12510</v>
      </c>
      <c r="J5472" s="3" t="s">
        <v>41</v>
      </c>
      <c r="K5472" s="3" t="s">
        <v>459</v>
      </c>
      <c r="L5472" s="3" t="s">
        <v>49</v>
      </c>
      <c r="M5472" s="3" t="s">
        <v>12511</v>
      </c>
      <c r="N5472" s="3" t="s">
        <v>530</v>
      </c>
      <c r="O5472" s="3" t="s">
        <v>9</v>
      </c>
      <c r="P5472" s="3" t="s">
        <v>49</v>
      </c>
      <c r="Q5472" s="3" t="s">
        <v>10</v>
      </c>
      <c r="V5472" t="str">
        <f t="shared" si="329"/>
        <v>Remove</v>
      </c>
      <c r="W5472"/>
      <c r="X5472"/>
      <c r="Y5472"/>
      <c r="Z5472"/>
      <c r="AA5472"/>
      <c r="AC5472"/>
      <c r="AE5472"/>
    </row>
    <row r="5473" spans="1:31" hidden="1" x14ac:dyDescent="0.3">
      <c r="A5473" s="3">
        <v>3798082040</v>
      </c>
      <c r="B5473" s="3" t="s">
        <v>12512</v>
      </c>
      <c r="C5473" s="3" t="s">
        <v>12512</v>
      </c>
      <c r="D5473" s="3">
        <v>772.12922354685304</v>
      </c>
      <c r="E5473" s="3" t="s">
        <v>12513</v>
      </c>
      <c r="F5473" s="3" t="s">
        <v>13</v>
      </c>
      <c r="G5473" s="3" t="s">
        <v>155</v>
      </c>
      <c r="H5473" s="3" t="s">
        <v>4</v>
      </c>
      <c r="I5473" s="3" t="s">
        <v>12514</v>
      </c>
      <c r="J5473" s="3" t="s">
        <v>13</v>
      </c>
      <c r="K5473" s="3" t="s">
        <v>155</v>
      </c>
      <c r="L5473" s="3" t="s">
        <v>4</v>
      </c>
      <c r="O5473" s="3" t="s">
        <v>9</v>
      </c>
      <c r="P5473" s="3" t="s">
        <v>4</v>
      </c>
      <c r="Q5473" s="3" t="s">
        <v>10</v>
      </c>
      <c r="V5473" t="str">
        <f t="shared" si="329"/>
        <v>Remove</v>
      </c>
      <c r="W5473"/>
      <c r="X5473"/>
      <c r="Y5473"/>
      <c r="Z5473"/>
      <c r="AA5473"/>
      <c r="AC5473"/>
      <c r="AE5473"/>
    </row>
    <row r="5474" spans="1:31" hidden="1" x14ac:dyDescent="0.3">
      <c r="A5474" s="3">
        <v>3587803040</v>
      </c>
      <c r="B5474" s="3" t="s">
        <v>12512</v>
      </c>
      <c r="C5474" s="3" t="s">
        <v>12512</v>
      </c>
      <c r="D5474" s="3">
        <v>78.760269318673195</v>
      </c>
      <c r="E5474" s="3" t="s">
        <v>12515</v>
      </c>
      <c r="F5474" s="3" t="s">
        <v>6</v>
      </c>
      <c r="G5474" s="3" t="s">
        <v>79</v>
      </c>
      <c r="H5474" s="3" t="s">
        <v>4</v>
      </c>
      <c r="I5474" s="3" t="s">
        <v>12516</v>
      </c>
      <c r="J5474" s="3" t="s">
        <v>26</v>
      </c>
      <c r="K5474" s="3" t="s">
        <v>72</v>
      </c>
      <c r="L5474" s="3" t="s">
        <v>4</v>
      </c>
      <c r="O5474" s="3" t="s">
        <v>9</v>
      </c>
      <c r="P5474" s="3" t="s">
        <v>4</v>
      </c>
      <c r="Q5474" s="3" t="s">
        <v>10</v>
      </c>
      <c r="V5474" t="str">
        <f t="shared" si="329"/>
        <v>Remove</v>
      </c>
      <c r="W5474"/>
      <c r="X5474"/>
      <c r="Y5474"/>
      <c r="Z5474"/>
      <c r="AA5474"/>
      <c r="AC5474"/>
      <c r="AE5474"/>
    </row>
    <row r="5475" spans="1:31" hidden="1" x14ac:dyDescent="0.3">
      <c r="A5475" s="3">
        <v>3854660040</v>
      </c>
      <c r="B5475" s="3" t="s">
        <v>12517</v>
      </c>
      <c r="C5475" s="3" t="s">
        <v>12518</v>
      </c>
      <c r="D5475" s="3">
        <v>101.844109748245</v>
      </c>
      <c r="E5475" s="3" t="s">
        <v>12519</v>
      </c>
      <c r="F5475" s="3" t="s">
        <v>191</v>
      </c>
      <c r="G5475" s="3" t="s">
        <v>1178</v>
      </c>
      <c r="H5475" s="3" t="s">
        <v>4</v>
      </c>
      <c r="I5475" s="3" t="s">
        <v>12520</v>
      </c>
      <c r="J5475" s="3" t="s">
        <v>83</v>
      </c>
      <c r="K5475" s="3" t="s">
        <v>84</v>
      </c>
      <c r="L5475" s="3" t="s">
        <v>4</v>
      </c>
      <c r="N5475" s="3" t="s">
        <v>59</v>
      </c>
      <c r="O5475" s="3" t="s">
        <v>9</v>
      </c>
      <c r="P5475" s="3" t="s">
        <v>4</v>
      </c>
      <c r="Q5475" s="3" t="s">
        <v>10</v>
      </c>
      <c r="V5475" t="str">
        <f t="shared" si="329"/>
        <v>Remove</v>
      </c>
      <c r="W5475"/>
      <c r="X5475"/>
      <c r="Y5475"/>
      <c r="Z5475"/>
      <c r="AA5475"/>
      <c r="AC5475"/>
      <c r="AE5475"/>
    </row>
    <row r="5476" spans="1:31" hidden="1" x14ac:dyDescent="0.3">
      <c r="A5476" s="3">
        <v>3790689040</v>
      </c>
      <c r="B5476" s="3" t="s">
        <v>12517</v>
      </c>
      <c r="C5476" s="3" t="s">
        <v>12517</v>
      </c>
      <c r="D5476" s="3">
        <v>174.12936474872299</v>
      </c>
      <c r="E5476" s="3" t="s">
        <v>9543</v>
      </c>
      <c r="F5476" s="3" t="s">
        <v>23</v>
      </c>
      <c r="G5476" s="3" t="s">
        <v>126</v>
      </c>
      <c r="H5476" s="3" t="s">
        <v>4</v>
      </c>
      <c r="I5476" s="3" t="s">
        <v>3828</v>
      </c>
      <c r="J5476" s="3" t="s">
        <v>23</v>
      </c>
      <c r="K5476" s="3" t="s">
        <v>24</v>
      </c>
      <c r="L5476" s="3" t="s">
        <v>4</v>
      </c>
      <c r="N5476" s="3" t="s">
        <v>687</v>
      </c>
      <c r="O5476" s="3" t="s">
        <v>9</v>
      </c>
      <c r="P5476" s="3" t="s">
        <v>4</v>
      </c>
      <c r="Q5476" s="3" t="s">
        <v>10</v>
      </c>
      <c r="V5476" t="str">
        <f t="shared" si="329"/>
        <v>Remove</v>
      </c>
      <c r="W5476"/>
      <c r="X5476"/>
      <c r="Y5476"/>
      <c r="Z5476"/>
      <c r="AA5476"/>
      <c r="AC5476"/>
      <c r="AE5476"/>
    </row>
    <row r="5477" spans="1:31" hidden="1" x14ac:dyDescent="0.3">
      <c r="A5477" s="3">
        <v>3790651040</v>
      </c>
      <c r="B5477" s="3" t="s">
        <v>12517</v>
      </c>
      <c r="C5477" s="3" t="s">
        <v>12517</v>
      </c>
      <c r="D5477" s="3">
        <v>88.4907960314154</v>
      </c>
      <c r="E5477" s="3" t="s">
        <v>12521</v>
      </c>
      <c r="F5477" s="3" t="s">
        <v>26</v>
      </c>
      <c r="G5477" s="3" t="s">
        <v>27</v>
      </c>
      <c r="H5477" s="3" t="s">
        <v>4</v>
      </c>
      <c r="I5477" s="3" t="s">
        <v>12522</v>
      </c>
      <c r="J5477" s="3" t="s">
        <v>26</v>
      </c>
      <c r="K5477" s="3" t="s">
        <v>27</v>
      </c>
      <c r="L5477" s="3" t="s">
        <v>4</v>
      </c>
      <c r="O5477" s="3" t="s">
        <v>9</v>
      </c>
      <c r="P5477" s="3" t="s">
        <v>4</v>
      </c>
      <c r="Q5477" s="3" t="s">
        <v>10</v>
      </c>
      <c r="V5477" t="str">
        <f t="shared" si="329"/>
        <v>Remove</v>
      </c>
      <c r="W5477"/>
      <c r="X5477"/>
      <c r="Y5477"/>
      <c r="Z5477"/>
      <c r="AA5477"/>
      <c r="AC5477"/>
      <c r="AE5477"/>
    </row>
    <row r="5478" spans="1:31" hidden="1" x14ac:dyDescent="0.3">
      <c r="A5478" s="3">
        <v>3802296040</v>
      </c>
      <c r="B5478" s="3" t="s">
        <v>12523</v>
      </c>
      <c r="C5478" s="3" t="s">
        <v>12523</v>
      </c>
      <c r="D5478" s="3">
        <v>1500</v>
      </c>
      <c r="E5478" s="3" t="s">
        <v>12524</v>
      </c>
      <c r="F5478" s="3" t="s">
        <v>13</v>
      </c>
      <c r="G5478" s="3" t="s">
        <v>14</v>
      </c>
      <c r="H5478" s="3" t="s">
        <v>4</v>
      </c>
      <c r="I5478" s="3" t="s">
        <v>12525</v>
      </c>
      <c r="J5478" s="3" t="s">
        <v>13</v>
      </c>
      <c r="K5478" s="3" t="s">
        <v>74</v>
      </c>
      <c r="L5478" s="3" t="s">
        <v>4</v>
      </c>
      <c r="O5478" s="3" t="s">
        <v>9</v>
      </c>
      <c r="P5478" s="3" t="s">
        <v>4</v>
      </c>
      <c r="Q5478" s="3" t="s">
        <v>10</v>
      </c>
      <c r="V5478" t="str">
        <f t="shared" si="329"/>
        <v>Remove</v>
      </c>
      <c r="W5478"/>
      <c r="X5478"/>
      <c r="Y5478"/>
      <c r="Z5478"/>
      <c r="AA5478"/>
      <c r="AC5478"/>
      <c r="AE5478"/>
    </row>
    <row r="5479" spans="1:31" hidden="1" x14ac:dyDescent="0.3">
      <c r="A5479" s="3">
        <v>3791344040</v>
      </c>
      <c r="B5479" s="3" t="s">
        <v>11803</v>
      </c>
      <c r="C5479" s="3" t="s">
        <v>12249</v>
      </c>
      <c r="D5479" s="3">
        <v>1316.3408233815201</v>
      </c>
      <c r="E5479" s="3" t="s">
        <v>10795</v>
      </c>
      <c r="F5479" s="3" t="s">
        <v>83</v>
      </c>
      <c r="G5479" s="3" t="s">
        <v>159</v>
      </c>
      <c r="H5479" s="3" t="s">
        <v>4</v>
      </c>
      <c r="I5479" s="3" t="s">
        <v>3004</v>
      </c>
      <c r="J5479" s="3" t="s">
        <v>83</v>
      </c>
      <c r="K5479" s="3" t="s">
        <v>159</v>
      </c>
      <c r="L5479" s="3" t="s">
        <v>4</v>
      </c>
      <c r="N5479" s="3" t="s">
        <v>12526</v>
      </c>
      <c r="O5479" s="3" t="s">
        <v>9</v>
      </c>
      <c r="P5479" s="3" t="s">
        <v>4</v>
      </c>
      <c r="Q5479" s="3" t="s">
        <v>10</v>
      </c>
      <c r="V5479" t="str">
        <f t="shared" si="329"/>
        <v>Remove</v>
      </c>
      <c r="W5479"/>
      <c r="X5479"/>
      <c r="Y5479"/>
      <c r="Z5479"/>
      <c r="AA5479"/>
      <c r="AC5479"/>
      <c r="AE5479"/>
    </row>
    <row r="5480" spans="1:31" hidden="1" x14ac:dyDescent="0.3">
      <c r="A5480" s="3">
        <v>3822200040</v>
      </c>
      <c r="B5480" s="3" t="s">
        <v>12527</v>
      </c>
      <c r="C5480" s="3" t="s">
        <v>12527</v>
      </c>
      <c r="D5480" s="3">
        <v>63.344211079835397</v>
      </c>
      <c r="E5480" s="3" t="s">
        <v>12528</v>
      </c>
      <c r="F5480" s="3" t="s">
        <v>26</v>
      </c>
      <c r="G5480" s="3" t="s">
        <v>364</v>
      </c>
      <c r="H5480" s="3" t="s">
        <v>4</v>
      </c>
      <c r="I5480" s="3" t="s">
        <v>12529</v>
      </c>
      <c r="J5480" s="3" t="s">
        <v>26</v>
      </c>
      <c r="K5480" s="3" t="s">
        <v>27</v>
      </c>
      <c r="L5480" s="3" t="s">
        <v>28</v>
      </c>
      <c r="O5480" s="3" t="s">
        <v>9</v>
      </c>
      <c r="P5480" s="3" t="s">
        <v>4</v>
      </c>
      <c r="Q5480" s="3" t="s">
        <v>10</v>
      </c>
      <c r="V5480" t="str">
        <f t="shared" si="329"/>
        <v>Remove</v>
      </c>
      <c r="W5480"/>
      <c r="X5480"/>
      <c r="Y5480"/>
      <c r="Z5480"/>
      <c r="AA5480"/>
      <c r="AC5480"/>
      <c r="AE5480"/>
    </row>
    <row r="5481" spans="1:31" hidden="1" x14ac:dyDescent="0.3">
      <c r="A5481" s="3">
        <v>3813880040</v>
      </c>
      <c r="B5481" s="3" t="s">
        <v>12527</v>
      </c>
      <c r="C5481" s="3" t="s">
        <v>12527</v>
      </c>
      <c r="D5481" s="3">
        <v>613.06147916749001</v>
      </c>
      <c r="E5481" s="3" t="s">
        <v>12073</v>
      </c>
      <c r="F5481" s="3" t="s">
        <v>13</v>
      </c>
      <c r="G5481" s="3" t="s">
        <v>74</v>
      </c>
      <c r="H5481" s="3" t="s">
        <v>127</v>
      </c>
      <c r="I5481" s="3" t="s">
        <v>10306</v>
      </c>
      <c r="J5481" s="3" t="s">
        <v>6</v>
      </c>
      <c r="K5481" s="3" t="s">
        <v>7</v>
      </c>
      <c r="L5481" s="3" t="s">
        <v>127</v>
      </c>
      <c r="N5481" s="3" t="s">
        <v>541</v>
      </c>
      <c r="O5481" s="3" t="s">
        <v>9</v>
      </c>
      <c r="P5481" s="3" t="s">
        <v>127</v>
      </c>
      <c r="Q5481" s="3" t="s">
        <v>10</v>
      </c>
      <c r="V5481" t="str">
        <f t="shared" si="329"/>
        <v>Remove</v>
      </c>
      <c r="W5481"/>
      <c r="X5481"/>
      <c r="Y5481"/>
      <c r="Z5481"/>
      <c r="AA5481"/>
      <c r="AC5481"/>
      <c r="AE5481"/>
    </row>
    <row r="5482" spans="1:31" hidden="1" x14ac:dyDescent="0.3">
      <c r="A5482" s="3">
        <v>3795601040</v>
      </c>
      <c r="B5482" s="3" t="s">
        <v>12527</v>
      </c>
      <c r="C5482" s="3" t="s">
        <v>12527</v>
      </c>
      <c r="D5482" s="3">
        <v>1000</v>
      </c>
      <c r="E5482" s="3" t="s">
        <v>12530</v>
      </c>
      <c r="F5482" s="3" t="s">
        <v>62</v>
      </c>
      <c r="G5482" s="3" t="s">
        <v>113</v>
      </c>
      <c r="H5482" s="3" t="s">
        <v>127</v>
      </c>
      <c r="I5482" s="3" t="s">
        <v>12531</v>
      </c>
      <c r="J5482" s="3" t="s">
        <v>13</v>
      </c>
      <c r="K5482" s="3" t="s">
        <v>96</v>
      </c>
      <c r="L5482" s="3" t="s">
        <v>127</v>
      </c>
      <c r="N5482" s="3" t="s">
        <v>541</v>
      </c>
      <c r="O5482" s="3" t="s">
        <v>9</v>
      </c>
      <c r="P5482" s="3" t="s">
        <v>127</v>
      </c>
      <c r="Q5482" s="3" t="s">
        <v>10</v>
      </c>
      <c r="V5482" t="str">
        <f t="shared" si="329"/>
        <v>Remove</v>
      </c>
      <c r="W5482"/>
      <c r="X5482"/>
      <c r="Y5482"/>
      <c r="Z5482"/>
      <c r="AA5482"/>
      <c r="AC5482"/>
      <c r="AE5482"/>
    </row>
    <row r="5483" spans="1:31" hidden="1" x14ac:dyDescent="0.3">
      <c r="A5483" s="3">
        <v>3792496040</v>
      </c>
      <c r="B5483" s="3" t="s">
        <v>12527</v>
      </c>
      <c r="C5483" s="3" t="s">
        <v>12527</v>
      </c>
      <c r="D5483" s="3">
        <v>81.505768814377205</v>
      </c>
      <c r="E5483" s="3" t="s">
        <v>12532</v>
      </c>
      <c r="F5483" s="3" t="s">
        <v>13</v>
      </c>
      <c r="G5483" s="3" t="s">
        <v>74</v>
      </c>
      <c r="H5483" s="3" t="s">
        <v>4</v>
      </c>
      <c r="I5483" s="3" t="s">
        <v>12533</v>
      </c>
      <c r="J5483" s="3" t="s">
        <v>62</v>
      </c>
      <c r="K5483" s="3" t="s">
        <v>113</v>
      </c>
      <c r="L5483" s="3" t="s">
        <v>4</v>
      </c>
      <c r="M5483" s="3" t="s">
        <v>7136</v>
      </c>
      <c r="O5483" s="3" t="s">
        <v>9</v>
      </c>
      <c r="P5483" s="3" t="s">
        <v>4</v>
      </c>
      <c r="Q5483" s="3" t="s">
        <v>10</v>
      </c>
      <c r="V5483" t="str">
        <f t="shared" si="329"/>
        <v>Remove</v>
      </c>
      <c r="W5483"/>
      <c r="X5483"/>
      <c r="Y5483"/>
      <c r="Z5483"/>
      <c r="AA5483"/>
      <c r="AC5483"/>
      <c r="AE5483"/>
    </row>
    <row r="5484" spans="1:31" hidden="1" x14ac:dyDescent="0.3">
      <c r="A5484" s="3">
        <v>3792449040</v>
      </c>
      <c r="B5484" s="3" t="s">
        <v>12527</v>
      </c>
      <c r="C5484" s="3" t="s">
        <v>12534</v>
      </c>
      <c r="D5484" s="3">
        <v>582.61447932642602</v>
      </c>
      <c r="E5484" s="3" t="s">
        <v>5576</v>
      </c>
      <c r="F5484" s="3" t="s">
        <v>18</v>
      </c>
      <c r="G5484" s="3" t="s">
        <v>186</v>
      </c>
      <c r="H5484" s="3" t="s">
        <v>4</v>
      </c>
      <c r="I5484" s="3" t="s">
        <v>25</v>
      </c>
      <c r="J5484" s="3" t="s">
        <v>26</v>
      </c>
      <c r="K5484" s="3" t="s">
        <v>27</v>
      </c>
      <c r="L5484" s="3" t="s">
        <v>4</v>
      </c>
      <c r="M5484" s="3" t="s">
        <v>329</v>
      </c>
      <c r="O5484" s="3" t="s">
        <v>9</v>
      </c>
      <c r="P5484" s="3" t="s">
        <v>4</v>
      </c>
      <c r="Q5484" s="3" t="s">
        <v>10</v>
      </c>
      <c r="R5484" s="2" t="s">
        <v>28</v>
      </c>
      <c r="V5484" t="str">
        <f t="shared" si="329"/>
        <v>Remove</v>
      </c>
      <c r="W5484"/>
      <c r="X5484"/>
      <c r="Y5484"/>
      <c r="Z5484"/>
      <c r="AA5484"/>
      <c r="AC5484"/>
      <c r="AE5484"/>
    </row>
    <row r="5485" spans="1:31" hidden="1" x14ac:dyDescent="0.3">
      <c r="A5485" s="3">
        <v>3791924040</v>
      </c>
      <c r="B5485" s="3" t="s">
        <v>12527</v>
      </c>
      <c r="C5485" s="3" t="s">
        <v>12527</v>
      </c>
      <c r="D5485" s="3">
        <v>55.808561972223103</v>
      </c>
      <c r="E5485" s="3" t="s">
        <v>12535</v>
      </c>
      <c r="F5485" s="3" t="s">
        <v>2</v>
      </c>
      <c r="G5485" s="3" t="s">
        <v>3</v>
      </c>
      <c r="H5485" s="3" t="s">
        <v>4</v>
      </c>
      <c r="I5485" s="3" t="s">
        <v>12536</v>
      </c>
      <c r="J5485" s="3" t="s">
        <v>2</v>
      </c>
      <c r="K5485" s="3" t="s">
        <v>3</v>
      </c>
      <c r="L5485" s="3" t="s">
        <v>4</v>
      </c>
      <c r="O5485" s="3" t="s">
        <v>9</v>
      </c>
      <c r="P5485" s="3" t="s">
        <v>4</v>
      </c>
      <c r="Q5485" s="3" t="s">
        <v>10</v>
      </c>
      <c r="V5485" t="str">
        <f t="shared" si="329"/>
        <v>Remove</v>
      </c>
      <c r="W5485"/>
      <c r="X5485"/>
      <c r="Y5485"/>
      <c r="Z5485"/>
      <c r="AA5485"/>
      <c r="AC5485"/>
      <c r="AE5485"/>
    </row>
    <row r="5486" spans="1:31" hidden="1" x14ac:dyDescent="0.3">
      <c r="A5486" s="3">
        <v>3589996040</v>
      </c>
      <c r="B5486" s="3" t="s">
        <v>12527</v>
      </c>
      <c r="C5486" s="3" t="s">
        <v>12527</v>
      </c>
      <c r="D5486" s="3">
        <v>702.50033718381405</v>
      </c>
      <c r="E5486" s="3" t="s">
        <v>10788</v>
      </c>
      <c r="F5486" s="3" t="s">
        <v>13</v>
      </c>
      <c r="G5486" s="3" t="s">
        <v>96</v>
      </c>
      <c r="H5486" s="3" t="s">
        <v>127</v>
      </c>
      <c r="I5486" s="3" t="s">
        <v>25</v>
      </c>
      <c r="J5486" s="3" t="s">
        <v>26</v>
      </c>
      <c r="K5486" s="3" t="s">
        <v>27</v>
      </c>
      <c r="L5486" s="3" t="s">
        <v>127</v>
      </c>
      <c r="M5486" s="3" t="s">
        <v>9874</v>
      </c>
      <c r="N5486" s="3" t="s">
        <v>12537</v>
      </c>
      <c r="O5486" s="3" t="s">
        <v>9</v>
      </c>
      <c r="P5486" s="3" t="s">
        <v>127</v>
      </c>
      <c r="Q5486" s="3" t="s">
        <v>10</v>
      </c>
      <c r="V5486" t="str">
        <f t="shared" si="329"/>
        <v>Remove</v>
      </c>
      <c r="W5486"/>
      <c r="X5486"/>
      <c r="Y5486"/>
      <c r="Z5486"/>
      <c r="AA5486"/>
      <c r="AC5486"/>
      <c r="AE5486"/>
    </row>
    <row r="5487" spans="1:31" hidden="1" x14ac:dyDescent="0.3">
      <c r="A5487" s="3">
        <v>3859822040</v>
      </c>
      <c r="B5487" s="3" t="s">
        <v>12469</v>
      </c>
      <c r="C5487" s="3" t="s">
        <v>12469</v>
      </c>
      <c r="D5487" s="3">
        <v>521.86443563865998</v>
      </c>
      <c r="E5487" s="3" t="s">
        <v>12538</v>
      </c>
      <c r="F5487" s="3" t="s">
        <v>2</v>
      </c>
      <c r="G5487" s="3" t="s">
        <v>181</v>
      </c>
      <c r="H5487" s="3" t="s">
        <v>4</v>
      </c>
      <c r="I5487" s="3" t="s">
        <v>10964</v>
      </c>
      <c r="J5487" s="3" t="s">
        <v>2</v>
      </c>
      <c r="K5487" s="3" t="s">
        <v>181</v>
      </c>
      <c r="L5487" s="3" t="s">
        <v>4</v>
      </c>
      <c r="O5487" s="3" t="s">
        <v>9</v>
      </c>
      <c r="P5487" s="3" t="s">
        <v>4</v>
      </c>
      <c r="Q5487" s="3" t="s">
        <v>10</v>
      </c>
      <c r="V5487" t="str">
        <f t="shared" si="329"/>
        <v>Remove</v>
      </c>
      <c r="W5487"/>
      <c r="X5487"/>
      <c r="Y5487"/>
      <c r="Z5487"/>
      <c r="AA5487"/>
      <c r="AC5487"/>
      <c r="AE5487"/>
    </row>
    <row r="5488" spans="1:31" hidden="1" x14ac:dyDescent="0.3">
      <c r="A5488" s="3">
        <v>3792940040</v>
      </c>
      <c r="B5488" s="3" t="s">
        <v>12469</v>
      </c>
      <c r="C5488" s="3" t="s">
        <v>12539</v>
      </c>
      <c r="D5488" s="3">
        <v>50.107698225177202</v>
      </c>
      <c r="E5488" s="3" t="s">
        <v>12540</v>
      </c>
      <c r="F5488" s="3" t="s">
        <v>18</v>
      </c>
      <c r="G5488" s="3" t="s">
        <v>186</v>
      </c>
      <c r="H5488" s="3" t="s">
        <v>4</v>
      </c>
      <c r="I5488" s="3" t="s">
        <v>7289</v>
      </c>
      <c r="J5488" s="3" t="s">
        <v>62</v>
      </c>
      <c r="K5488" s="3" t="s">
        <v>210</v>
      </c>
      <c r="L5488" s="3" t="s">
        <v>4</v>
      </c>
      <c r="M5488" s="3" t="s">
        <v>687</v>
      </c>
      <c r="O5488" s="3" t="s">
        <v>9</v>
      </c>
      <c r="P5488" s="3" t="s">
        <v>4</v>
      </c>
      <c r="Q5488" s="3" t="s">
        <v>10</v>
      </c>
      <c r="V5488" t="str">
        <f t="shared" si="329"/>
        <v>Remove</v>
      </c>
      <c r="W5488"/>
      <c r="X5488"/>
      <c r="Y5488"/>
      <c r="Z5488"/>
      <c r="AA5488"/>
      <c r="AC5488"/>
      <c r="AE5488"/>
    </row>
    <row r="5489" spans="1:31" hidden="1" x14ac:dyDescent="0.3">
      <c r="A5489" s="3">
        <v>3792834040</v>
      </c>
      <c r="B5489" s="3" t="s">
        <v>12469</v>
      </c>
      <c r="C5489" s="3" t="s">
        <v>12469</v>
      </c>
      <c r="D5489" s="3">
        <v>61.915670856293701</v>
      </c>
      <c r="E5489" s="3" t="s">
        <v>12541</v>
      </c>
      <c r="F5489" s="3" t="s">
        <v>18</v>
      </c>
      <c r="G5489" s="3" t="s">
        <v>319</v>
      </c>
      <c r="H5489" s="3" t="s">
        <v>4</v>
      </c>
      <c r="I5489" s="3" t="s">
        <v>12542</v>
      </c>
      <c r="J5489" s="3" t="s">
        <v>18</v>
      </c>
      <c r="K5489" s="3" t="s">
        <v>319</v>
      </c>
      <c r="L5489" s="3" t="s">
        <v>4</v>
      </c>
      <c r="O5489" s="3" t="s">
        <v>9</v>
      </c>
      <c r="P5489" s="3" t="s">
        <v>4</v>
      </c>
      <c r="Q5489" s="3" t="s">
        <v>10</v>
      </c>
      <c r="V5489" t="str">
        <f t="shared" si="329"/>
        <v>Remove</v>
      </c>
      <c r="W5489"/>
      <c r="X5489"/>
      <c r="Y5489"/>
      <c r="Z5489"/>
      <c r="AA5489"/>
      <c r="AC5489"/>
      <c r="AE5489"/>
    </row>
    <row r="5490" spans="1:31" hidden="1" x14ac:dyDescent="0.3">
      <c r="A5490" s="3">
        <v>3792110040</v>
      </c>
      <c r="B5490" s="3" t="s">
        <v>12469</v>
      </c>
      <c r="C5490" s="3" t="s">
        <v>12469</v>
      </c>
      <c r="D5490" s="3">
        <v>1377.62367655254</v>
      </c>
      <c r="E5490" s="3" t="s">
        <v>7374</v>
      </c>
      <c r="F5490" s="3" t="s">
        <v>6</v>
      </c>
      <c r="G5490" s="3" t="s">
        <v>34</v>
      </c>
      <c r="H5490" s="3" t="s">
        <v>4</v>
      </c>
      <c r="I5490" s="3" t="s">
        <v>25</v>
      </c>
      <c r="J5490" s="3" t="s">
        <v>26</v>
      </c>
      <c r="K5490" s="3" t="s">
        <v>27</v>
      </c>
      <c r="L5490" s="3" t="s">
        <v>4</v>
      </c>
      <c r="O5490" s="3" t="s">
        <v>9</v>
      </c>
      <c r="P5490" s="3" t="s">
        <v>4</v>
      </c>
      <c r="Q5490" s="3" t="s">
        <v>10</v>
      </c>
      <c r="V5490" t="str">
        <f t="shared" si="329"/>
        <v>Remove</v>
      </c>
      <c r="W5490"/>
      <c r="X5490"/>
      <c r="Y5490"/>
      <c r="Z5490"/>
      <c r="AA5490"/>
      <c r="AC5490"/>
      <c r="AE5490"/>
    </row>
    <row r="5491" spans="1:31" hidden="1" x14ac:dyDescent="0.3">
      <c r="A5491" s="3">
        <v>3808125040</v>
      </c>
      <c r="B5491" s="3" t="s">
        <v>12543</v>
      </c>
      <c r="C5491" s="3" t="s">
        <v>12543</v>
      </c>
      <c r="D5491" s="3">
        <v>179.337421420032</v>
      </c>
      <c r="E5491" s="3" t="s">
        <v>12544</v>
      </c>
      <c r="F5491" s="3" t="s">
        <v>41</v>
      </c>
      <c r="G5491" s="3" t="s">
        <v>42</v>
      </c>
      <c r="H5491" s="3" t="s">
        <v>49</v>
      </c>
      <c r="I5491" s="3" t="s">
        <v>25</v>
      </c>
      <c r="J5491" s="3" t="s">
        <v>26</v>
      </c>
      <c r="K5491" s="3" t="s">
        <v>27</v>
      </c>
      <c r="L5491" s="3" t="s">
        <v>49</v>
      </c>
      <c r="N5491" s="3" t="s">
        <v>4490</v>
      </c>
      <c r="O5491" s="3" t="s">
        <v>9</v>
      </c>
      <c r="P5491" s="3" t="s">
        <v>49</v>
      </c>
      <c r="Q5491" s="3" t="s">
        <v>10</v>
      </c>
      <c r="V5491" t="str">
        <f t="shared" si="329"/>
        <v>Remove</v>
      </c>
      <c r="W5491"/>
      <c r="X5491"/>
      <c r="Y5491"/>
      <c r="Z5491"/>
      <c r="AA5491"/>
      <c r="AC5491"/>
      <c r="AE5491"/>
    </row>
    <row r="5492" spans="1:31" hidden="1" x14ac:dyDescent="0.3">
      <c r="A5492" s="3">
        <v>3792957040</v>
      </c>
      <c r="B5492" s="3" t="s">
        <v>12543</v>
      </c>
      <c r="C5492" s="3" t="s">
        <v>12543</v>
      </c>
      <c r="D5492" s="3">
        <v>108.382621620785</v>
      </c>
      <c r="E5492" s="3" t="s">
        <v>12545</v>
      </c>
      <c r="F5492" s="3" t="s">
        <v>41</v>
      </c>
      <c r="G5492" s="3" t="s">
        <v>42</v>
      </c>
      <c r="H5492" s="3" t="s">
        <v>4</v>
      </c>
      <c r="I5492" s="3" t="s">
        <v>12546</v>
      </c>
      <c r="J5492" s="3" t="s">
        <v>41</v>
      </c>
      <c r="K5492" s="3" t="s">
        <v>42</v>
      </c>
      <c r="L5492" s="3" t="s">
        <v>4</v>
      </c>
      <c r="O5492" s="3" t="s">
        <v>9</v>
      </c>
      <c r="P5492" s="3" t="s">
        <v>4</v>
      </c>
      <c r="Q5492" s="3" t="s">
        <v>10</v>
      </c>
      <c r="V5492" t="str">
        <f t="shared" si="329"/>
        <v>Remove</v>
      </c>
      <c r="W5492"/>
      <c r="X5492"/>
      <c r="Y5492"/>
      <c r="Z5492"/>
      <c r="AA5492"/>
      <c r="AC5492"/>
      <c r="AE5492"/>
    </row>
    <row r="5493" spans="1:31" hidden="1" x14ac:dyDescent="0.3">
      <c r="A5493" s="3">
        <v>3836329040</v>
      </c>
      <c r="B5493" s="3" t="s">
        <v>12547</v>
      </c>
      <c r="C5493" s="3" t="s">
        <v>12548</v>
      </c>
      <c r="D5493" s="3">
        <v>52.417462056016298</v>
      </c>
      <c r="E5493" s="3" t="s">
        <v>12549</v>
      </c>
      <c r="F5493" s="3" t="s">
        <v>26</v>
      </c>
      <c r="G5493" s="3" t="s">
        <v>27</v>
      </c>
      <c r="H5493" s="3" t="s">
        <v>4</v>
      </c>
      <c r="I5493" s="3" t="s">
        <v>12550</v>
      </c>
      <c r="J5493" s="3" t="s">
        <v>18</v>
      </c>
      <c r="K5493" s="3" t="s">
        <v>596</v>
      </c>
      <c r="L5493" s="3" t="s">
        <v>28</v>
      </c>
      <c r="O5493" s="3" t="s">
        <v>9</v>
      </c>
      <c r="P5493" s="3" t="s">
        <v>4</v>
      </c>
      <c r="Q5493" s="3" t="s">
        <v>10</v>
      </c>
      <c r="V5493" t="str">
        <f t="shared" si="329"/>
        <v>Remove</v>
      </c>
      <c r="W5493"/>
      <c r="X5493"/>
      <c r="Y5493"/>
      <c r="Z5493"/>
      <c r="AA5493"/>
      <c r="AC5493"/>
      <c r="AE5493"/>
    </row>
    <row r="5494" spans="1:31" hidden="1" x14ac:dyDescent="0.3">
      <c r="A5494" s="3">
        <v>3804851040</v>
      </c>
      <c r="B5494" s="3" t="s">
        <v>12547</v>
      </c>
      <c r="C5494" s="3" t="s">
        <v>12547</v>
      </c>
      <c r="D5494" s="3">
        <v>57.411374206372201</v>
      </c>
      <c r="E5494" s="3" t="s">
        <v>12551</v>
      </c>
      <c r="F5494" s="3" t="s">
        <v>13</v>
      </c>
      <c r="G5494" s="3" t="s">
        <v>96</v>
      </c>
      <c r="H5494" s="3" t="s">
        <v>49</v>
      </c>
      <c r="I5494" s="3" t="s">
        <v>12142</v>
      </c>
      <c r="J5494" s="3" t="s">
        <v>26</v>
      </c>
      <c r="K5494" s="3" t="s">
        <v>27</v>
      </c>
      <c r="L5494" s="3" t="s">
        <v>49</v>
      </c>
      <c r="O5494" s="3" t="s">
        <v>9</v>
      </c>
      <c r="P5494" s="3" t="s">
        <v>49</v>
      </c>
      <c r="Q5494" s="3" t="s">
        <v>10</v>
      </c>
      <c r="V5494" t="str">
        <f t="shared" si="329"/>
        <v>Remove</v>
      </c>
      <c r="W5494"/>
      <c r="X5494"/>
      <c r="Y5494"/>
      <c r="Z5494"/>
      <c r="AA5494"/>
      <c r="AC5494"/>
      <c r="AE5494"/>
    </row>
    <row r="5495" spans="1:31" hidden="1" x14ac:dyDescent="0.3">
      <c r="A5495" s="3">
        <v>3794357040</v>
      </c>
      <c r="B5495" s="3" t="s">
        <v>12547</v>
      </c>
      <c r="C5495" s="3" t="s">
        <v>12547</v>
      </c>
      <c r="D5495" s="3">
        <v>75.760689381173506</v>
      </c>
      <c r="E5495" s="3" t="s">
        <v>12552</v>
      </c>
      <c r="F5495" s="3" t="s">
        <v>18</v>
      </c>
      <c r="G5495" s="3" t="s">
        <v>19</v>
      </c>
      <c r="H5495" s="3" t="s">
        <v>107</v>
      </c>
      <c r="I5495" s="3" t="s">
        <v>12553</v>
      </c>
      <c r="J5495" s="3" t="s">
        <v>26</v>
      </c>
      <c r="K5495" s="3" t="s">
        <v>27</v>
      </c>
      <c r="L5495" s="3" t="s">
        <v>107</v>
      </c>
      <c r="O5495" s="3" t="s">
        <v>9</v>
      </c>
      <c r="P5495" s="3" t="s">
        <v>107</v>
      </c>
      <c r="Q5495" s="3" t="s">
        <v>10</v>
      </c>
      <c r="V5495" t="str">
        <f t="shared" si="329"/>
        <v>Remove</v>
      </c>
      <c r="W5495"/>
      <c r="X5495"/>
      <c r="Y5495"/>
      <c r="Z5495"/>
      <c r="AA5495"/>
      <c r="AC5495"/>
      <c r="AE5495"/>
    </row>
    <row r="5496" spans="1:31" ht="28.8" x14ac:dyDescent="0.3">
      <c r="A5496" s="3">
        <v>3794343040</v>
      </c>
      <c r="B5496" s="3" t="s">
        <v>12547</v>
      </c>
      <c r="C5496" s="3" t="s">
        <v>12547</v>
      </c>
      <c r="D5496" s="3">
        <v>1327.4777719260201</v>
      </c>
      <c r="E5496" s="3" t="s">
        <v>16052</v>
      </c>
      <c r="F5496" s="3" t="s">
        <v>2</v>
      </c>
      <c r="G5496" s="3" t="s">
        <v>208</v>
      </c>
      <c r="H5496" s="3" t="s">
        <v>16004</v>
      </c>
      <c r="I5496" s="3" t="s">
        <v>12554</v>
      </c>
      <c r="J5496" s="3" t="s">
        <v>2</v>
      </c>
      <c r="K5496" s="3" t="s">
        <v>282</v>
      </c>
      <c r="L5496" s="3" t="s">
        <v>4</v>
      </c>
      <c r="M5496" s="3" t="s">
        <v>12555</v>
      </c>
      <c r="N5496" s="3" t="s">
        <v>9874</v>
      </c>
      <c r="O5496" s="3" t="s">
        <v>9</v>
      </c>
      <c r="P5496" s="3" t="s">
        <v>4</v>
      </c>
      <c r="Q5496" s="3" t="s">
        <v>10</v>
      </c>
      <c r="R5496" s="2" t="s">
        <v>28</v>
      </c>
      <c r="S5496" s="3">
        <v>7.45</v>
      </c>
      <c r="T5496" s="3">
        <v>9</v>
      </c>
      <c r="U5496" s="3">
        <v>25.35</v>
      </c>
      <c r="V5496" s="3" t="str">
        <f t="shared" si="329"/>
        <v>Keep</v>
      </c>
      <c r="W5496" s="2" t="str">
        <f>MID(B5496, 5, 11)</f>
        <v>Sep 03 2021</v>
      </c>
      <c r="X5496" s="3">
        <f t="shared" ref="X5496" si="331">VALUE(RIGHT(W5496,4))</f>
        <v>2021</v>
      </c>
      <c r="Y5496" s="2" t="str">
        <f>H5496&amp;X5496</f>
        <v>china2021</v>
      </c>
      <c r="Z5496" s="1" t="s">
        <v>16110</v>
      </c>
      <c r="AA5496" s="1">
        <f>IFERROR(VLOOKUP(Z5496, RISKSHEET!$A$2:$G$1000, 4, FALSE), "Missing")</f>
        <v>1.02688856422901E-2</v>
      </c>
      <c r="AB5496">
        <f>IFERROR(VLOOKUP(Z5496, RISKSHEET!$A$2:$G$1000, 5, FALSE), "Missing")</f>
        <v>-0.516462862491608</v>
      </c>
      <c r="AC5496" s="1">
        <f>IFERROR(VLOOKUP(Z5496, RISKSHEET!$A$2:$G$1000, 6, FALSE), "Missing")</f>
        <v>0.80791163444518999</v>
      </c>
      <c r="AD5496" t="str">
        <f>_xlfn.XLOOKUP(Z5496, CREDITRATING!I:I, CREDITRATING!E:E, "Missing")</f>
        <v>A+</v>
      </c>
      <c r="AE5496" s="1">
        <f>_xlfn.XLOOKUP(Z5496, CREDITRATING!I:I, CREDITRATING!F:F, "Missing")</f>
        <v>5</v>
      </c>
    </row>
    <row r="5497" spans="1:31" hidden="1" x14ac:dyDescent="0.3">
      <c r="A5497" s="3">
        <v>3793634040</v>
      </c>
      <c r="B5497" s="3" t="s">
        <v>12547</v>
      </c>
      <c r="C5497" s="3" t="s">
        <v>12547</v>
      </c>
      <c r="D5497" s="3">
        <v>916.11524392750005</v>
      </c>
      <c r="E5497" s="3" t="s">
        <v>12556</v>
      </c>
      <c r="F5497" s="3" t="s">
        <v>26</v>
      </c>
      <c r="G5497" s="3" t="s">
        <v>612</v>
      </c>
      <c r="H5497" s="3" t="s">
        <v>107</v>
      </c>
      <c r="I5497" s="3" t="s">
        <v>12557</v>
      </c>
      <c r="J5497" s="3" t="s">
        <v>26</v>
      </c>
      <c r="K5497" s="3" t="s">
        <v>612</v>
      </c>
      <c r="L5497" s="3" t="s">
        <v>107</v>
      </c>
      <c r="M5497" s="3" t="s">
        <v>12558</v>
      </c>
      <c r="N5497" s="3" t="s">
        <v>1797</v>
      </c>
      <c r="O5497" s="3" t="s">
        <v>9</v>
      </c>
      <c r="P5497" s="3" t="s">
        <v>107</v>
      </c>
      <c r="Q5497" s="3" t="s">
        <v>10</v>
      </c>
      <c r="V5497" t="str">
        <f t="shared" si="329"/>
        <v>Remove</v>
      </c>
      <c r="W5497"/>
      <c r="X5497"/>
      <c r="Y5497"/>
      <c r="Z5497"/>
      <c r="AA5497"/>
      <c r="AC5497"/>
      <c r="AE5497"/>
    </row>
    <row r="5498" spans="1:31" hidden="1" x14ac:dyDescent="0.3">
      <c r="A5498" s="3">
        <v>3798299040</v>
      </c>
      <c r="B5498" s="3" t="s">
        <v>12559</v>
      </c>
      <c r="C5498" s="3" t="s">
        <v>12559</v>
      </c>
      <c r="D5498" s="3">
        <v>971.20076981235798</v>
      </c>
      <c r="E5498" s="3" t="s">
        <v>12560</v>
      </c>
      <c r="F5498" s="3" t="s">
        <v>98</v>
      </c>
      <c r="G5498" s="3" t="s">
        <v>603</v>
      </c>
      <c r="H5498" s="3" t="s">
        <v>127</v>
      </c>
      <c r="I5498" s="3" t="s">
        <v>12561</v>
      </c>
      <c r="J5498" s="3" t="s">
        <v>41</v>
      </c>
      <c r="K5498" s="3" t="s">
        <v>144</v>
      </c>
      <c r="L5498" s="3" t="s">
        <v>127</v>
      </c>
      <c r="M5498" s="3" t="s">
        <v>545</v>
      </c>
      <c r="O5498" s="3" t="s">
        <v>9</v>
      </c>
      <c r="P5498" s="3" t="s">
        <v>127</v>
      </c>
      <c r="Q5498" s="3" t="s">
        <v>10</v>
      </c>
      <c r="V5498" t="str">
        <f t="shared" si="329"/>
        <v>Remove</v>
      </c>
      <c r="W5498"/>
      <c r="X5498"/>
      <c r="Y5498"/>
      <c r="Z5498"/>
      <c r="AA5498"/>
      <c r="AC5498"/>
      <c r="AE5498"/>
    </row>
    <row r="5499" spans="1:31" hidden="1" x14ac:dyDescent="0.3">
      <c r="A5499" s="3">
        <v>3794336040</v>
      </c>
      <c r="B5499" s="3" t="s">
        <v>12559</v>
      </c>
      <c r="C5499" s="3" t="s">
        <v>12562</v>
      </c>
      <c r="D5499" s="3">
        <v>4249.8408042912297</v>
      </c>
      <c r="E5499" s="3" t="s">
        <v>12563</v>
      </c>
      <c r="F5499" s="3" t="s">
        <v>41</v>
      </c>
      <c r="G5499" s="3" t="s">
        <v>144</v>
      </c>
      <c r="H5499" s="3" t="s">
        <v>4</v>
      </c>
      <c r="I5499" s="3" t="s">
        <v>4760</v>
      </c>
      <c r="J5499" s="3" t="s">
        <v>2</v>
      </c>
      <c r="K5499" s="3" t="s">
        <v>3</v>
      </c>
      <c r="L5499" s="3" t="s">
        <v>4</v>
      </c>
      <c r="N5499" s="3" t="s">
        <v>687</v>
      </c>
      <c r="O5499" s="3" t="s">
        <v>9</v>
      </c>
      <c r="P5499" s="3" t="s">
        <v>4</v>
      </c>
      <c r="Q5499" s="3" t="s">
        <v>10</v>
      </c>
      <c r="V5499" t="str">
        <f t="shared" si="329"/>
        <v>Remove</v>
      </c>
      <c r="W5499"/>
      <c r="X5499"/>
      <c r="Y5499"/>
      <c r="Z5499"/>
      <c r="AA5499"/>
      <c r="AC5499"/>
      <c r="AE5499"/>
    </row>
    <row r="5500" spans="1:31" hidden="1" x14ac:dyDescent="0.3">
      <c r="A5500" s="3">
        <v>3796072040</v>
      </c>
      <c r="B5500" s="3" t="s">
        <v>12405</v>
      </c>
      <c r="C5500" s="3" t="s">
        <v>12405</v>
      </c>
      <c r="D5500" s="3">
        <v>521.94488262039499</v>
      </c>
      <c r="E5500" s="3" t="s">
        <v>12564</v>
      </c>
      <c r="F5500" s="3" t="s">
        <v>2</v>
      </c>
      <c r="G5500" s="3" t="s">
        <v>3</v>
      </c>
      <c r="H5500" s="3" t="s">
        <v>4</v>
      </c>
      <c r="I5500" s="3" t="s">
        <v>12565</v>
      </c>
      <c r="J5500" s="3" t="s">
        <v>26</v>
      </c>
      <c r="K5500" s="3" t="s">
        <v>27</v>
      </c>
      <c r="L5500" s="3" t="s">
        <v>4</v>
      </c>
      <c r="O5500" s="3" t="s">
        <v>9</v>
      </c>
      <c r="P5500" s="3" t="s">
        <v>4</v>
      </c>
      <c r="Q5500" s="3" t="s">
        <v>10</v>
      </c>
      <c r="V5500" t="str">
        <f t="shared" si="329"/>
        <v>Remove</v>
      </c>
      <c r="W5500"/>
      <c r="X5500"/>
      <c r="Y5500"/>
      <c r="Z5500"/>
      <c r="AA5500"/>
      <c r="AC5500"/>
      <c r="AE5500"/>
    </row>
    <row r="5501" spans="1:31" hidden="1" x14ac:dyDescent="0.3">
      <c r="A5501" s="3">
        <v>3799903040</v>
      </c>
      <c r="B5501" s="3" t="s">
        <v>12566</v>
      </c>
      <c r="C5501" s="3" t="s">
        <v>12566</v>
      </c>
      <c r="D5501" s="3">
        <v>440.64404625352603</v>
      </c>
      <c r="E5501" s="3" t="s">
        <v>12567</v>
      </c>
      <c r="F5501" s="3" t="s">
        <v>62</v>
      </c>
      <c r="G5501" s="3" t="s">
        <v>113</v>
      </c>
      <c r="H5501" s="3" t="s">
        <v>4</v>
      </c>
      <c r="I5501" s="3" t="s">
        <v>12568</v>
      </c>
      <c r="J5501" s="3" t="s">
        <v>26</v>
      </c>
      <c r="K5501" s="3" t="s">
        <v>511</v>
      </c>
      <c r="L5501" s="3" t="s">
        <v>211</v>
      </c>
      <c r="M5501" s="3" t="s">
        <v>12569</v>
      </c>
      <c r="O5501" s="3" t="s">
        <v>9</v>
      </c>
      <c r="P5501" s="3" t="s">
        <v>4</v>
      </c>
      <c r="Q5501" s="3" t="s">
        <v>10</v>
      </c>
      <c r="V5501" t="str">
        <f t="shared" si="329"/>
        <v>Remove</v>
      </c>
      <c r="W5501"/>
      <c r="X5501"/>
      <c r="Y5501"/>
      <c r="Z5501"/>
      <c r="AA5501"/>
      <c r="AC5501"/>
      <c r="AE5501"/>
    </row>
    <row r="5502" spans="1:31" hidden="1" x14ac:dyDescent="0.3">
      <c r="A5502" s="3">
        <v>3797789040</v>
      </c>
      <c r="B5502" s="3" t="s">
        <v>12566</v>
      </c>
      <c r="C5502" s="3" t="s">
        <v>11956</v>
      </c>
      <c r="D5502" s="3">
        <v>128.826311396866</v>
      </c>
      <c r="E5502" s="3" t="s">
        <v>12570</v>
      </c>
      <c r="F5502" s="3" t="s">
        <v>62</v>
      </c>
      <c r="G5502" s="3" t="s">
        <v>210</v>
      </c>
      <c r="H5502" s="3" t="s">
        <v>4</v>
      </c>
      <c r="I5502" s="3" t="s">
        <v>12571</v>
      </c>
      <c r="J5502" s="3" t="s">
        <v>26</v>
      </c>
      <c r="K5502" s="3" t="s">
        <v>27</v>
      </c>
      <c r="L5502" s="3" t="s">
        <v>4</v>
      </c>
      <c r="M5502" s="3" t="s">
        <v>2148</v>
      </c>
      <c r="O5502" s="3" t="s">
        <v>9</v>
      </c>
      <c r="P5502" s="3" t="s">
        <v>4</v>
      </c>
      <c r="Q5502" s="3" t="s">
        <v>10</v>
      </c>
      <c r="V5502" t="str">
        <f t="shared" si="329"/>
        <v>Remove</v>
      </c>
      <c r="W5502"/>
      <c r="X5502"/>
      <c r="Y5502"/>
      <c r="Z5502"/>
      <c r="AA5502"/>
      <c r="AC5502"/>
      <c r="AE5502"/>
    </row>
    <row r="5503" spans="1:31" hidden="1" x14ac:dyDescent="0.3">
      <c r="A5503" s="3">
        <v>3796744040</v>
      </c>
      <c r="B5503" s="3" t="s">
        <v>12566</v>
      </c>
      <c r="C5503" s="3" t="s">
        <v>12566</v>
      </c>
      <c r="D5503" s="3">
        <v>1025</v>
      </c>
      <c r="E5503" s="3" t="s">
        <v>12572</v>
      </c>
      <c r="F5503" s="3" t="s">
        <v>83</v>
      </c>
      <c r="G5503" s="3" t="s">
        <v>121</v>
      </c>
      <c r="H5503" s="3" t="s">
        <v>49</v>
      </c>
      <c r="I5503" s="3" t="s">
        <v>12269</v>
      </c>
      <c r="J5503" s="3" t="s">
        <v>83</v>
      </c>
      <c r="K5503" s="3" t="s">
        <v>159</v>
      </c>
      <c r="L5503" s="3" t="s">
        <v>49</v>
      </c>
      <c r="M5503" s="3" t="s">
        <v>530</v>
      </c>
      <c r="N5503" s="3" t="s">
        <v>12573</v>
      </c>
      <c r="O5503" s="3" t="s">
        <v>9</v>
      </c>
      <c r="P5503" s="3" t="s">
        <v>49</v>
      </c>
      <c r="Q5503" s="3" t="s">
        <v>10</v>
      </c>
      <c r="V5503" t="str">
        <f t="shared" si="329"/>
        <v>Remove</v>
      </c>
      <c r="W5503"/>
      <c r="X5503"/>
      <c r="Y5503"/>
      <c r="Z5503"/>
      <c r="AA5503"/>
      <c r="AC5503"/>
      <c r="AE5503"/>
    </row>
    <row r="5504" spans="1:31" hidden="1" x14ac:dyDescent="0.3">
      <c r="A5504" s="3">
        <v>3801643040</v>
      </c>
      <c r="B5504" s="3" t="s">
        <v>12574</v>
      </c>
      <c r="C5504" s="3" t="s">
        <v>12574</v>
      </c>
      <c r="D5504" s="3">
        <v>140.87788512317101</v>
      </c>
      <c r="E5504" s="3" t="s">
        <v>12575</v>
      </c>
      <c r="F5504" s="3" t="s">
        <v>26</v>
      </c>
      <c r="G5504" s="3" t="s">
        <v>72</v>
      </c>
      <c r="H5504" s="3" t="s">
        <v>4</v>
      </c>
      <c r="I5504" s="3" t="s">
        <v>12576</v>
      </c>
      <c r="J5504" s="3" t="s">
        <v>6</v>
      </c>
      <c r="K5504" s="3" t="s">
        <v>117</v>
      </c>
      <c r="L5504" s="3" t="s">
        <v>4</v>
      </c>
      <c r="O5504" s="3" t="s">
        <v>9</v>
      </c>
      <c r="P5504" s="3" t="s">
        <v>4</v>
      </c>
      <c r="Q5504" s="3" t="s">
        <v>10</v>
      </c>
      <c r="V5504" t="str">
        <f t="shared" si="329"/>
        <v>Remove</v>
      </c>
      <c r="W5504"/>
      <c r="X5504"/>
      <c r="Y5504"/>
      <c r="Z5504"/>
      <c r="AA5504"/>
      <c r="AC5504"/>
      <c r="AE5504"/>
    </row>
    <row r="5505" spans="1:31" ht="28.8" x14ac:dyDescent="0.3">
      <c r="A5505" s="3">
        <v>3800928040</v>
      </c>
      <c r="B5505" s="3" t="s">
        <v>12574</v>
      </c>
      <c r="C5505" s="3" t="s">
        <v>12574</v>
      </c>
      <c r="D5505" s="3">
        <v>312.22495412190199</v>
      </c>
      <c r="E5505" s="3" t="s">
        <v>12577</v>
      </c>
      <c r="F5505" s="3" t="s">
        <v>6</v>
      </c>
      <c r="G5505" s="3" t="s">
        <v>34</v>
      </c>
      <c r="H5505" s="3" t="s">
        <v>49</v>
      </c>
      <c r="I5505" s="3" t="s">
        <v>12578</v>
      </c>
      <c r="J5505" s="3" t="s">
        <v>26</v>
      </c>
      <c r="K5505" s="3" t="s">
        <v>27</v>
      </c>
      <c r="L5505" s="3" t="s">
        <v>944</v>
      </c>
      <c r="M5505" s="3" t="s">
        <v>10078</v>
      </c>
      <c r="O5505" s="3" t="s">
        <v>9</v>
      </c>
      <c r="P5505" s="3" t="s">
        <v>49</v>
      </c>
      <c r="Q5505" s="3" t="s">
        <v>10</v>
      </c>
      <c r="R5505" s="2" t="s">
        <v>53</v>
      </c>
      <c r="S5505" s="3">
        <v>62.97</v>
      </c>
      <c r="T5505" s="3">
        <v>71.47</v>
      </c>
      <c r="U5505" s="3">
        <v>61.29</v>
      </c>
      <c r="V5505" s="3" t="str">
        <f t="shared" si="329"/>
        <v>Keep</v>
      </c>
      <c r="W5505" s="2" t="str">
        <f>MID(B5505, 5, 11)</f>
        <v>Sep 15 2021</v>
      </c>
      <c r="X5505" s="3">
        <f t="shared" ref="X5505" si="332">VALUE(RIGHT(W5505,4))</f>
        <v>2021</v>
      </c>
      <c r="Y5505" s="2" t="str">
        <f>H5505&amp;X5505</f>
        <v>Brazil2021</v>
      </c>
      <c r="Z5505" s="1" t="s">
        <v>16109</v>
      </c>
      <c r="AA5505" s="1">
        <f>IFERROR(VLOOKUP(Z5505, RISKSHEET!$A$2:$G$1000, 4, FALSE), "Missing")</f>
        <v>-0.30141738057136502</v>
      </c>
      <c r="AB5505">
        <f>IFERROR(VLOOKUP(Z5505, RISKSHEET!$A$2:$G$1000, 5, FALSE), "Missing")</f>
        <v>-0.41987976431846602</v>
      </c>
      <c r="AC5505" s="1">
        <f>IFERROR(VLOOKUP(Z5505, RISKSHEET!$A$2:$G$1000, 6, FALSE), "Missing")</f>
        <v>-0.49299037456512501</v>
      </c>
      <c r="AD5505" t="str">
        <f>_xlfn.XLOOKUP(Z5505, CREDITRATING!I:I, CREDITRATING!E:E, "Missing")</f>
        <v>BB-</v>
      </c>
      <c r="AE5505" s="1">
        <f>_xlfn.XLOOKUP(Z5505, CREDITRATING!I:I, CREDITRATING!F:F, "Missing")</f>
        <v>13</v>
      </c>
    </row>
    <row r="5506" spans="1:31" hidden="1" x14ac:dyDescent="0.3">
      <c r="A5506" s="3">
        <v>3799761040</v>
      </c>
      <c r="B5506" s="3" t="s">
        <v>12574</v>
      </c>
      <c r="C5506" s="3" t="s">
        <v>12574</v>
      </c>
      <c r="D5506" s="3">
        <v>569.08297350191003</v>
      </c>
      <c r="E5506" s="3" t="s">
        <v>12579</v>
      </c>
      <c r="F5506" s="3" t="s">
        <v>83</v>
      </c>
      <c r="G5506" s="3" t="s">
        <v>159</v>
      </c>
      <c r="H5506" s="3" t="s">
        <v>4</v>
      </c>
      <c r="I5506" s="3" t="s">
        <v>12580</v>
      </c>
      <c r="J5506" s="3" t="s">
        <v>83</v>
      </c>
      <c r="K5506" s="3" t="s">
        <v>159</v>
      </c>
      <c r="L5506" s="3" t="s">
        <v>4</v>
      </c>
      <c r="O5506" s="3" t="s">
        <v>9</v>
      </c>
      <c r="P5506" s="3" t="s">
        <v>4</v>
      </c>
      <c r="Q5506" s="3" t="s">
        <v>10</v>
      </c>
      <c r="V5506" t="str">
        <f t="shared" si="329"/>
        <v>Remove</v>
      </c>
      <c r="W5506"/>
      <c r="X5506"/>
      <c r="Y5506"/>
      <c r="Z5506"/>
      <c r="AA5506"/>
      <c r="AC5506"/>
      <c r="AE5506"/>
    </row>
    <row r="5507" spans="1:31" hidden="1" x14ac:dyDescent="0.3">
      <c r="A5507" s="3">
        <v>3752240040</v>
      </c>
      <c r="B5507" s="3" t="s">
        <v>12581</v>
      </c>
      <c r="C5507" s="3" t="s">
        <v>12581</v>
      </c>
      <c r="D5507" s="3">
        <v>103.233830845771</v>
      </c>
      <c r="E5507" s="3" t="s">
        <v>12582</v>
      </c>
      <c r="F5507" s="3" t="s">
        <v>83</v>
      </c>
      <c r="G5507" s="3" t="s">
        <v>159</v>
      </c>
      <c r="H5507" s="3" t="s">
        <v>4</v>
      </c>
      <c r="I5507" s="3" t="s">
        <v>12583</v>
      </c>
      <c r="J5507" s="3" t="s">
        <v>83</v>
      </c>
      <c r="K5507" s="3" t="s">
        <v>159</v>
      </c>
      <c r="L5507" s="3" t="s">
        <v>4</v>
      </c>
      <c r="O5507" s="3" t="s">
        <v>9</v>
      </c>
      <c r="P5507" s="3" t="s">
        <v>4</v>
      </c>
      <c r="Q5507" s="3" t="s">
        <v>10</v>
      </c>
      <c r="V5507" t="str">
        <f t="shared" ref="V5507:V5570" si="333">IF(ISNUMBER(S5507), "Keep", "Remove")</f>
        <v>Remove</v>
      </c>
      <c r="W5507"/>
      <c r="X5507"/>
      <c r="Y5507"/>
      <c r="Z5507"/>
      <c r="AA5507"/>
      <c r="AC5507"/>
      <c r="AE5507"/>
    </row>
    <row r="5508" spans="1:31" hidden="1" x14ac:dyDescent="0.3">
      <c r="A5508" s="3">
        <v>4069877040</v>
      </c>
      <c r="B5508" s="3" t="s">
        <v>12584</v>
      </c>
      <c r="C5508" s="3" t="s">
        <v>12584</v>
      </c>
      <c r="D5508" s="3">
        <v>58.765394498905501</v>
      </c>
      <c r="E5508" s="3" t="s">
        <v>12585</v>
      </c>
      <c r="F5508" s="3" t="s">
        <v>41</v>
      </c>
      <c r="G5508" s="3" t="s">
        <v>144</v>
      </c>
      <c r="H5508" s="3" t="s">
        <v>49</v>
      </c>
      <c r="I5508" s="3" t="s">
        <v>12586</v>
      </c>
      <c r="J5508" s="3" t="s">
        <v>26</v>
      </c>
      <c r="K5508" s="3" t="s">
        <v>27</v>
      </c>
      <c r="L5508" s="3" t="s">
        <v>49</v>
      </c>
      <c r="O5508" s="3" t="s">
        <v>9</v>
      </c>
      <c r="P5508" s="3" t="s">
        <v>49</v>
      </c>
      <c r="Q5508" s="3" t="s">
        <v>10</v>
      </c>
      <c r="V5508" t="str">
        <f t="shared" si="333"/>
        <v>Remove</v>
      </c>
      <c r="W5508"/>
      <c r="X5508"/>
      <c r="Y5508"/>
      <c r="Z5508"/>
      <c r="AA5508"/>
      <c r="AC5508"/>
      <c r="AE5508"/>
    </row>
    <row r="5509" spans="1:31" hidden="1" x14ac:dyDescent="0.3">
      <c r="A5509" s="3">
        <v>3801408040</v>
      </c>
      <c r="B5509" s="3" t="s">
        <v>12584</v>
      </c>
      <c r="C5509" s="3" t="s">
        <v>12584</v>
      </c>
      <c r="D5509" s="3">
        <v>199.85905894743399</v>
      </c>
      <c r="E5509" s="3" t="s">
        <v>12587</v>
      </c>
      <c r="F5509" s="3" t="s">
        <v>2</v>
      </c>
      <c r="G5509" s="3" t="s">
        <v>181</v>
      </c>
      <c r="H5509" s="3" t="s">
        <v>4</v>
      </c>
      <c r="I5509" s="3" t="s">
        <v>12588</v>
      </c>
      <c r="J5509" s="3" t="s">
        <v>2</v>
      </c>
      <c r="K5509" s="3" t="s">
        <v>282</v>
      </c>
      <c r="L5509" s="3" t="s">
        <v>239</v>
      </c>
      <c r="O5509" s="3" t="s">
        <v>9</v>
      </c>
      <c r="P5509" s="3" t="s">
        <v>4</v>
      </c>
      <c r="Q5509" s="3" t="s">
        <v>10</v>
      </c>
      <c r="V5509" t="str">
        <f t="shared" si="333"/>
        <v>Remove</v>
      </c>
      <c r="W5509"/>
      <c r="X5509"/>
      <c r="Y5509"/>
      <c r="Z5509"/>
      <c r="AA5509"/>
      <c r="AC5509"/>
      <c r="AE5509"/>
    </row>
    <row r="5510" spans="1:31" hidden="1" x14ac:dyDescent="0.3">
      <c r="A5510" s="3">
        <v>3801382040</v>
      </c>
      <c r="B5510" s="3" t="s">
        <v>12584</v>
      </c>
      <c r="C5510" s="3" t="s">
        <v>12584</v>
      </c>
      <c r="D5510" s="3">
        <v>542.08097140910104</v>
      </c>
      <c r="E5510" s="3" t="s">
        <v>12589</v>
      </c>
      <c r="F5510" s="3" t="s">
        <v>2</v>
      </c>
      <c r="G5510" s="3" t="s">
        <v>3</v>
      </c>
      <c r="H5510" s="3" t="s">
        <v>4</v>
      </c>
      <c r="I5510" s="3" t="s">
        <v>12590</v>
      </c>
      <c r="J5510" s="3" t="s">
        <v>2</v>
      </c>
      <c r="K5510" s="3" t="s">
        <v>282</v>
      </c>
      <c r="L5510" s="3" t="s">
        <v>4</v>
      </c>
      <c r="O5510" s="3" t="s">
        <v>9</v>
      </c>
      <c r="P5510" s="3" t="s">
        <v>4</v>
      </c>
      <c r="Q5510" s="3" t="s">
        <v>10</v>
      </c>
      <c r="V5510" t="str">
        <f t="shared" si="333"/>
        <v>Remove</v>
      </c>
      <c r="W5510"/>
      <c r="X5510"/>
      <c r="Y5510"/>
      <c r="Z5510"/>
      <c r="AA5510"/>
      <c r="AC5510"/>
      <c r="AE5510"/>
    </row>
    <row r="5511" spans="1:31" hidden="1" x14ac:dyDescent="0.3">
      <c r="A5511" s="3">
        <v>3294906040</v>
      </c>
      <c r="B5511" s="3" t="s">
        <v>12584</v>
      </c>
      <c r="C5511" s="3" t="s">
        <v>12584</v>
      </c>
      <c r="D5511" s="3">
        <v>193.930259908105</v>
      </c>
      <c r="E5511" s="3" t="s">
        <v>12591</v>
      </c>
      <c r="F5511" s="3" t="s">
        <v>26</v>
      </c>
      <c r="G5511" s="3" t="s">
        <v>175</v>
      </c>
      <c r="H5511" s="3" t="s">
        <v>127</v>
      </c>
      <c r="I5511" s="3" t="s">
        <v>12592</v>
      </c>
      <c r="J5511" s="3" t="s">
        <v>26</v>
      </c>
      <c r="K5511" s="3" t="s">
        <v>27</v>
      </c>
      <c r="L5511" s="3" t="s">
        <v>12593</v>
      </c>
      <c r="O5511" s="3" t="s">
        <v>9</v>
      </c>
      <c r="P5511" s="3" t="s">
        <v>127</v>
      </c>
      <c r="Q5511" s="3" t="s">
        <v>10</v>
      </c>
      <c r="V5511" t="str">
        <f t="shared" si="333"/>
        <v>Remove</v>
      </c>
      <c r="W5511"/>
      <c r="X5511"/>
      <c r="Y5511"/>
      <c r="Z5511"/>
      <c r="AA5511"/>
      <c r="AC5511"/>
      <c r="AE5511"/>
    </row>
    <row r="5512" spans="1:31" hidden="1" x14ac:dyDescent="0.3">
      <c r="A5512" s="3">
        <v>3275120040</v>
      </c>
      <c r="B5512" s="3" t="s">
        <v>12584</v>
      </c>
      <c r="C5512" s="3" t="s">
        <v>12594</v>
      </c>
      <c r="D5512" s="3">
        <v>596.47601967575599</v>
      </c>
      <c r="E5512" s="3" t="s">
        <v>12595</v>
      </c>
      <c r="F5512" s="3" t="s">
        <v>26</v>
      </c>
      <c r="G5512" s="3" t="s">
        <v>72</v>
      </c>
      <c r="H5512" s="3" t="s">
        <v>107</v>
      </c>
      <c r="I5512" s="3" t="s">
        <v>25</v>
      </c>
      <c r="J5512" s="3" t="s">
        <v>26</v>
      </c>
      <c r="K5512" s="3" t="s">
        <v>27</v>
      </c>
      <c r="L5512" s="3" t="s">
        <v>239</v>
      </c>
      <c r="M5512" s="3" t="s">
        <v>296</v>
      </c>
      <c r="O5512" s="3" t="s">
        <v>9</v>
      </c>
      <c r="P5512" s="3" t="s">
        <v>107</v>
      </c>
      <c r="Q5512" s="3" t="s">
        <v>10</v>
      </c>
      <c r="V5512" t="str">
        <f t="shared" si="333"/>
        <v>Remove</v>
      </c>
      <c r="W5512"/>
      <c r="X5512"/>
      <c r="Y5512"/>
      <c r="Z5512"/>
      <c r="AA5512"/>
      <c r="AC5512"/>
      <c r="AE5512"/>
    </row>
    <row r="5513" spans="1:31" hidden="1" x14ac:dyDescent="0.3">
      <c r="A5513" s="3">
        <v>3805591040</v>
      </c>
      <c r="B5513" s="3" t="s">
        <v>12596</v>
      </c>
      <c r="C5513" s="3" t="s">
        <v>12596</v>
      </c>
      <c r="D5513" s="3">
        <v>200</v>
      </c>
      <c r="E5513" s="3" t="s">
        <v>12597</v>
      </c>
      <c r="F5513" s="3" t="s">
        <v>13</v>
      </c>
      <c r="G5513" s="3" t="s">
        <v>838</v>
      </c>
      <c r="H5513" s="3" t="s">
        <v>4</v>
      </c>
      <c r="I5513" s="3" t="s">
        <v>12598</v>
      </c>
      <c r="J5513" s="3" t="s">
        <v>62</v>
      </c>
      <c r="K5513" s="3" t="s">
        <v>210</v>
      </c>
      <c r="L5513" s="3" t="s">
        <v>211</v>
      </c>
      <c r="O5513" s="3" t="s">
        <v>9</v>
      </c>
      <c r="P5513" s="3" t="s">
        <v>4</v>
      </c>
      <c r="Q5513" s="3" t="s">
        <v>10</v>
      </c>
      <c r="V5513" t="str">
        <f t="shared" si="333"/>
        <v>Remove</v>
      </c>
      <c r="W5513"/>
      <c r="X5513"/>
      <c r="Y5513"/>
      <c r="Z5513"/>
      <c r="AA5513"/>
      <c r="AC5513"/>
      <c r="AE5513"/>
    </row>
    <row r="5514" spans="1:31" hidden="1" x14ac:dyDescent="0.3">
      <c r="A5514" s="3">
        <v>3802309040</v>
      </c>
      <c r="B5514" s="3" t="s">
        <v>12596</v>
      </c>
      <c r="C5514" s="3" t="s">
        <v>12596</v>
      </c>
      <c r="D5514" s="3">
        <v>1546.6707911221099</v>
      </c>
      <c r="E5514" s="3" t="s">
        <v>12599</v>
      </c>
      <c r="F5514" s="3" t="s">
        <v>2</v>
      </c>
      <c r="G5514" s="3" t="s">
        <v>181</v>
      </c>
      <c r="H5514" s="3" t="s">
        <v>4</v>
      </c>
      <c r="I5514" s="3" t="s">
        <v>12600</v>
      </c>
      <c r="J5514" s="3" t="s">
        <v>2</v>
      </c>
      <c r="K5514" s="3" t="s">
        <v>181</v>
      </c>
      <c r="L5514" s="3" t="s">
        <v>28</v>
      </c>
      <c r="M5514" s="3" t="s">
        <v>12601</v>
      </c>
      <c r="O5514" s="3" t="s">
        <v>9</v>
      </c>
      <c r="P5514" s="3" t="s">
        <v>4</v>
      </c>
      <c r="Q5514" s="3" t="s">
        <v>10</v>
      </c>
      <c r="V5514" t="str">
        <f t="shared" si="333"/>
        <v>Remove</v>
      </c>
      <c r="W5514"/>
      <c r="X5514"/>
      <c r="Y5514"/>
      <c r="Z5514"/>
      <c r="AA5514"/>
      <c r="AC5514"/>
      <c r="AE5514"/>
    </row>
    <row r="5515" spans="1:31" hidden="1" x14ac:dyDescent="0.3">
      <c r="A5515" s="3">
        <v>3802942040</v>
      </c>
      <c r="B5515" s="3" t="s">
        <v>12602</v>
      </c>
      <c r="C5515" s="3" t="s">
        <v>12602</v>
      </c>
      <c r="D5515" s="3">
        <v>169.27701436602101</v>
      </c>
      <c r="E5515" s="3" t="s">
        <v>12603</v>
      </c>
      <c r="F5515" s="3" t="s">
        <v>41</v>
      </c>
      <c r="G5515" s="3" t="s">
        <v>144</v>
      </c>
      <c r="H5515" s="3" t="s">
        <v>107</v>
      </c>
      <c r="I5515" s="3" t="s">
        <v>12604</v>
      </c>
      <c r="J5515" s="3" t="s">
        <v>41</v>
      </c>
      <c r="K5515" s="3" t="s">
        <v>144</v>
      </c>
      <c r="L5515" s="3" t="s">
        <v>107</v>
      </c>
      <c r="O5515" s="3" t="s">
        <v>9</v>
      </c>
      <c r="P5515" s="3" t="s">
        <v>107</v>
      </c>
      <c r="Q5515" s="3" t="s">
        <v>10</v>
      </c>
      <c r="V5515" t="str">
        <f t="shared" si="333"/>
        <v>Remove</v>
      </c>
      <c r="W5515"/>
      <c r="X5515"/>
      <c r="Y5515"/>
      <c r="Z5515"/>
      <c r="AA5515"/>
      <c r="AC5515"/>
      <c r="AE5515"/>
    </row>
    <row r="5516" spans="1:31" hidden="1" x14ac:dyDescent="0.3">
      <c r="A5516" s="3">
        <v>3802960040</v>
      </c>
      <c r="B5516" s="3" t="s">
        <v>12605</v>
      </c>
      <c r="C5516" s="3" t="s">
        <v>12605</v>
      </c>
      <c r="D5516" s="3">
        <v>53.5830175547135</v>
      </c>
      <c r="E5516" s="3" t="s">
        <v>12606</v>
      </c>
      <c r="F5516" s="3" t="s">
        <v>13</v>
      </c>
      <c r="G5516" s="3" t="s">
        <v>74</v>
      </c>
      <c r="H5516" s="3" t="s">
        <v>4</v>
      </c>
      <c r="I5516" s="3" t="s">
        <v>25</v>
      </c>
      <c r="J5516" s="3" t="s">
        <v>26</v>
      </c>
      <c r="K5516" s="3" t="s">
        <v>27</v>
      </c>
      <c r="L5516" s="3" t="s">
        <v>4</v>
      </c>
      <c r="O5516" s="3" t="s">
        <v>9</v>
      </c>
      <c r="P5516" s="3" t="s">
        <v>4</v>
      </c>
      <c r="Q5516" s="3" t="s">
        <v>10</v>
      </c>
      <c r="V5516" t="str">
        <f t="shared" si="333"/>
        <v>Remove</v>
      </c>
      <c r="W5516"/>
      <c r="X5516"/>
      <c r="Y5516"/>
      <c r="Z5516"/>
      <c r="AA5516"/>
      <c r="AC5516"/>
      <c r="AE5516"/>
    </row>
    <row r="5517" spans="1:31" hidden="1" x14ac:dyDescent="0.3">
      <c r="A5517" s="3">
        <v>3802943040</v>
      </c>
      <c r="B5517" s="3" t="s">
        <v>12605</v>
      </c>
      <c r="C5517" s="3" t="s">
        <v>12607</v>
      </c>
      <c r="D5517" s="3">
        <v>232.680999149331</v>
      </c>
      <c r="E5517" s="3" t="s">
        <v>12608</v>
      </c>
      <c r="F5517" s="3" t="s">
        <v>13</v>
      </c>
      <c r="G5517" s="3" t="s">
        <v>65</v>
      </c>
      <c r="H5517" s="3" t="s">
        <v>4</v>
      </c>
      <c r="I5517" s="3" t="s">
        <v>2726</v>
      </c>
      <c r="J5517" s="3" t="s">
        <v>83</v>
      </c>
      <c r="K5517" s="3" t="s">
        <v>159</v>
      </c>
      <c r="L5517" s="3" t="s">
        <v>4</v>
      </c>
      <c r="N5517" s="3" t="s">
        <v>687</v>
      </c>
      <c r="O5517" s="3" t="s">
        <v>9</v>
      </c>
      <c r="P5517" s="3" t="s">
        <v>4</v>
      </c>
      <c r="Q5517" s="3" t="s">
        <v>10</v>
      </c>
      <c r="V5517" t="str">
        <f t="shared" si="333"/>
        <v>Remove</v>
      </c>
      <c r="W5517"/>
      <c r="X5517"/>
      <c r="Y5517"/>
      <c r="Z5517"/>
      <c r="AA5517"/>
      <c r="AC5517"/>
      <c r="AE5517"/>
    </row>
    <row r="5518" spans="1:31" hidden="1" x14ac:dyDescent="0.3">
      <c r="A5518" s="3">
        <v>3802808040</v>
      </c>
      <c r="B5518" s="3" t="s">
        <v>12605</v>
      </c>
      <c r="C5518" s="3" t="s">
        <v>12605</v>
      </c>
      <c r="D5518" s="3">
        <v>173.955610548295</v>
      </c>
      <c r="E5518" s="3" t="s">
        <v>12609</v>
      </c>
      <c r="F5518" s="3" t="s">
        <v>26</v>
      </c>
      <c r="G5518" s="3" t="s">
        <v>27</v>
      </c>
      <c r="H5518" s="3" t="s">
        <v>4</v>
      </c>
      <c r="I5518" s="3" t="s">
        <v>12610</v>
      </c>
      <c r="J5518" s="3" t="s">
        <v>41</v>
      </c>
      <c r="K5518" s="3" t="s">
        <v>144</v>
      </c>
      <c r="L5518" s="3" t="s">
        <v>4</v>
      </c>
      <c r="O5518" s="3" t="s">
        <v>9</v>
      </c>
      <c r="P5518" s="3" t="s">
        <v>4</v>
      </c>
      <c r="Q5518" s="3" t="s">
        <v>10</v>
      </c>
      <c r="V5518" t="str">
        <f t="shared" si="333"/>
        <v>Remove</v>
      </c>
      <c r="W5518"/>
      <c r="X5518"/>
      <c r="Y5518"/>
      <c r="Z5518"/>
      <c r="AA5518"/>
      <c r="AC5518"/>
      <c r="AE5518"/>
    </row>
    <row r="5519" spans="1:31" hidden="1" x14ac:dyDescent="0.3">
      <c r="A5519" s="3">
        <v>3811892040</v>
      </c>
      <c r="B5519" s="3" t="s">
        <v>12611</v>
      </c>
      <c r="C5519" s="3" t="s">
        <v>12611</v>
      </c>
      <c r="D5519" s="3">
        <v>63.400015126304602</v>
      </c>
      <c r="E5519" s="3" t="s">
        <v>12612</v>
      </c>
      <c r="F5519" s="3" t="s">
        <v>23</v>
      </c>
      <c r="G5519" s="3" t="s">
        <v>2094</v>
      </c>
      <c r="H5519" s="3" t="s">
        <v>49</v>
      </c>
      <c r="I5519" s="3" t="s">
        <v>12613</v>
      </c>
      <c r="J5519" s="3" t="s">
        <v>23</v>
      </c>
      <c r="K5519" s="3" t="s">
        <v>2094</v>
      </c>
      <c r="L5519" s="3" t="s">
        <v>28</v>
      </c>
      <c r="N5519" s="3" t="s">
        <v>12614</v>
      </c>
      <c r="O5519" s="3" t="s">
        <v>9</v>
      </c>
      <c r="P5519" s="3" t="s">
        <v>49</v>
      </c>
      <c r="Q5519" s="3" t="s">
        <v>10</v>
      </c>
      <c r="V5519" t="str">
        <f t="shared" si="333"/>
        <v>Remove</v>
      </c>
      <c r="W5519"/>
      <c r="X5519"/>
      <c r="Y5519"/>
      <c r="Z5519"/>
      <c r="AA5519"/>
      <c r="AC5519"/>
      <c r="AE5519"/>
    </row>
    <row r="5520" spans="1:31" hidden="1" x14ac:dyDescent="0.3">
      <c r="A5520" s="3">
        <v>3954732040</v>
      </c>
      <c r="B5520" s="3" t="s">
        <v>12615</v>
      </c>
      <c r="C5520" s="3" t="s">
        <v>12616</v>
      </c>
      <c r="D5520" s="3">
        <v>75.498200333596699</v>
      </c>
      <c r="E5520" s="3" t="s">
        <v>12617</v>
      </c>
      <c r="F5520" s="3" t="s">
        <v>98</v>
      </c>
      <c r="G5520" s="3" t="s">
        <v>485</v>
      </c>
      <c r="H5520" s="3" t="s">
        <v>49</v>
      </c>
      <c r="I5520" s="3" t="s">
        <v>12618</v>
      </c>
      <c r="J5520" s="3" t="s">
        <v>13</v>
      </c>
      <c r="K5520" s="3" t="s">
        <v>56</v>
      </c>
      <c r="L5520" s="3" t="s">
        <v>49</v>
      </c>
      <c r="O5520" s="3" t="s">
        <v>9</v>
      </c>
      <c r="P5520" s="3" t="s">
        <v>49</v>
      </c>
      <c r="Q5520" s="3" t="s">
        <v>10</v>
      </c>
      <c r="V5520" t="str">
        <f t="shared" si="333"/>
        <v>Remove</v>
      </c>
      <c r="W5520"/>
      <c r="X5520"/>
      <c r="Y5520"/>
      <c r="Z5520"/>
      <c r="AA5520"/>
      <c r="AC5520"/>
      <c r="AE5520"/>
    </row>
    <row r="5521" spans="1:31" hidden="1" x14ac:dyDescent="0.3">
      <c r="A5521" s="3">
        <v>3807137040</v>
      </c>
      <c r="B5521" s="3" t="s">
        <v>12615</v>
      </c>
      <c r="C5521" s="3" t="s">
        <v>12615</v>
      </c>
      <c r="D5521" s="3">
        <v>57</v>
      </c>
      <c r="E5521" s="3" t="s">
        <v>12619</v>
      </c>
      <c r="F5521" s="3" t="s">
        <v>6</v>
      </c>
      <c r="G5521" s="3" t="s">
        <v>58</v>
      </c>
      <c r="H5521" s="3" t="s">
        <v>107</v>
      </c>
      <c r="I5521" s="3" t="s">
        <v>12620</v>
      </c>
      <c r="J5521" s="3" t="s">
        <v>23</v>
      </c>
      <c r="K5521" s="3" t="s">
        <v>797</v>
      </c>
      <c r="L5521" s="3" t="s">
        <v>107</v>
      </c>
      <c r="O5521" s="3" t="s">
        <v>9</v>
      </c>
      <c r="P5521" s="3" t="s">
        <v>107</v>
      </c>
      <c r="Q5521" s="3" t="s">
        <v>10</v>
      </c>
      <c r="V5521" t="str">
        <f t="shared" si="333"/>
        <v>Remove</v>
      </c>
      <c r="W5521"/>
      <c r="X5521"/>
      <c r="Y5521"/>
      <c r="Z5521"/>
      <c r="AA5521"/>
      <c r="AC5521"/>
      <c r="AE5521"/>
    </row>
    <row r="5522" spans="1:31" hidden="1" x14ac:dyDescent="0.3">
      <c r="A5522" s="3">
        <v>3691792040</v>
      </c>
      <c r="B5522" s="3" t="s">
        <v>12615</v>
      </c>
      <c r="C5522" s="3" t="s">
        <v>12615</v>
      </c>
      <c r="D5522" s="3">
        <v>243.58181255799599</v>
      </c>
      <c r="E5522" s="3" t="s">
        <v>12621</v>
      </c>
      <c r="F5522" s="3" t="s">
        <v>26</v>
      </c>
      <c r="G5522" s="3" t="s">
        <v>72</v>
      </c>
      <c r="H5522" s="3" t="s">
        <v>4</v>
      </c>
      <c r="I5522" s="3" t="s">
        <v>12622</v>
      </c>
      <c r="J5522" s="3" t="s">
        <v>26</v>
      </c>
      <c r="K5522" s="3" t="s">
        <v>72</v>
      </c>
      <c r="L5522" s="3" t="s">
        <v>4</v>
      </c>
      <c r="O5522" s="3" t="s">
        <v>9</v>
      </c>
      <c r="P5522" s="3" t="s">
        <v>4</v>
      </c>
      <c r="Q5522" s="3" t="s">
        <v>10</v>
      </c>
      <c r="V5522" t="str">
        <f t="shared" si="333"/>
        <v>Remove</v>
      </c>
      <c r="W5522"/>
      <c r="X5522"/>
      <c r="Y5522"/>
      <c r="Z5522"/>
      <c r="AA5522"/>
      <c r="AC5522"/>
      <c r="AE5522"/>
    </row>
    <row r="5523" spans="1:31" hidden="1" x14ac:dyDescent="0.3">
      <c r="A5523" s="3">
        <v>3808562040</v>
      </c>
      <c r="B5523" s="3" t="s">
        <v>12623</v>
      </c>
      <c r="C5523" s="3" t="s">
        <v>12623</v>
      </c>
      <c r="D5523" s="3">
        <v>50.450717809845301</v>
      </c>
      <c r="E5523" s="3" t="s">
        <v>12624</v>
      </c>
      <c r="F5523" s="3" t="s">
        <v>23</v>
      </c>
      <c r="G5523" s="3" t="s">
        <v>24</v>
      </c>
      <c r="H5523" s="3" t="s">
        <v>49</v>
      </c>
      <c r="I5523" s="3" t="s">
        <v>7513</v>
      </c>
      <c r="J5523" s="3" t="s">
        <v>23</v>
      </c>
      <c r="K5523" s="3" t="s">
        <v>24</v>
      </c>
      <c r="L5523" s="3" t="s">
        <v>49</v>
      </c>
      <c r="N5523" s="3" t="s">
        <v>12625</v>
      </c>
      <c r="O5523" s="3" t="s">
        <v>9</v>
      </c>
      <c r="P5523" s="3" t="s">
        <v>49</v>
      </c>
      <c r="Q5523" s="3" t="s">
        <v>10</v>
      </c>
      <c r="V5523" t="str">
        <f t="shared" si="333"/>
        <v>Remove</v>
      </c>
      <c r="W5523"/>
      <c r="X5523"/>
      <c r="Y5523"/>
      <c r="Z5523"/>
      <c r="AA5523"/>
      <c r="AC5523"/>
      <c r="AE5523"/>
    </row>
    <row r="5524" spans="1:31" hidden="1" x14ac:dyDescent="0.3">
      <c r="A5524" s="3">
        <v>3807480040</v>
      </c>
      <c r="B5524" s="3" t="s">
        <v>12623</v>
      </c>
      <c r="C5524" s="3" t="s">
        <v>12626</v>
      </c>
      <c r="D5524" s="3">
        <v>2663.1068205402298</v>
      </c>
      <c r="E5524" s="3" t="s">
        <v>12175</v>
      </c>
      <c r="F5524" s="3" t="s">
        <v>41</v>
      </c>
      <c r="G5524" s="3" t="s">
        <v>42</v>
      </c>
      <c r="H5524" s="3" t="s">
        <v>4</v>
      </c>
      <c r="I5524" s="3" t="s">
        <v>182</v>
      </c>
      <c r="J5524" s="3" t="s">
        <v>26</v>
      </c>
      <c r="K5524" s="3" t="s">
        <v>27</v>
      </c>
      <c r="L5524" s="3" t="s">
        <v>4</v>
      </c>
      <c r="M5524" s="3" t="s">
        <v>12627</v>
      </c>
      <c r="O5524" s="3" t="s">
        <v>9</v>
      </c>
      <c r="P5524" s="3" t="s">
        <v>4</v>
      </c>
      <c r="Q5524" s="3" t="s">
        <v>10</v>
      </c>
      <c r="V5524" t="str">
        <f t="shared" si="333"/>
        <v>Remove</v>
      </c>
      <c r="W5524"/>
      <c r="X5524"/>
      <c r="Y5524"/>
      <c r="Z5524"/>
      <c r="AA5524"/>
      <c r="AC5524"/>
      <c r="AE5524"/>
    </row>
    <row r="5525" spans="1:31" hidden="1" x14ac:dyDescent="0.3">
      <c r="A5525" s="3">
        <v>3940517040</v>
      </c>
      <c r="B5525" s="3" t="s">
        <v>12628</v>
      </c>
      <c r="C5525" s="3" t="s">
        <v>12628</v>
      </c>
      <c r="D5525" s="3">
        <v>371.56220514894198</v>
      </c>
      <c r="E5525" s="3" t="s">
        <v>10053</v>
      </c>
      <c r="F5525" s="3" t="s">
        <v>23</v>
      </c>
      <c r="G5525" s="3" t="s">
        <v>24</v>
      </c>
      <c r="H5525" s="3" t="s">
        <v>107</v>
      </c>
      <c r="I5525" s="3" t="s">
        <v>10054</v>
      </c>
      <c r="J5525" s="3" t="s">
        <v>83</v>
      </c>
      <c r="K5525" s="3" t="s">
        <v>159</v>
      </c>
      <c r="L5525" s="3" t="s">
        <v>107</v>
      </c>
      <c r="M5525" s="3" t="s">
        <v>436</v>
      </c>
      <c r="O5525" s="3" t="s">
        <v>9</v>
      </c>
      <c r="P5525" s="3" t="s">
        <v>107</v>
      </c>
      <c r="Q5525" s="3" t="s">
        <v>10</v>
      </c>
      <c r="R5525" s="2" t="s">
        <v>507</v>
      </c>
      <c r="V5525" t="str">
        <f t="shared" si="333"/>
        <v>Remove</v>
      </c>
      <c r="W5525"/>
      <c r="X5525"/>
      <c r="Y5525"/>
      <c r="Z5525"/>
      <c r="AA5525"/>
      <c r="AC5525"/>
      <c r="AE5525"/>
    </row>
    <row r="5526" spans="1:31" hidden="1" x14ac:dyDescent="0.3">
      <c r="A5526" s="3">
        <v>3858132040</v>
      </c>
      <c r="B5526" s="3" t="s">
        <v>12628</v>
      </c>
      <c r="C5526" s="3" t="s">
        <v>12629</v>
      </c>
      <c r="D5526" s="3">
        <v>3873.0854564256801</v>
      </c>
      <c r="E5526" s="3" t="s">
        <v>12630</v>
      </c>
      <c r="F5526" s="3" t="s">
        <v>2</v>
      </c>
      <c r="G5526" s="3" t="s">
        <v>3</v>
      </c>
      <c r="H5526" s="3" t="s">
        <v>4</v>
      </c>
      <c r="I5526" s="3" t="s">
        <v>12631</v>
      </c>
      <c r="J5526" s="3" t="s">
        <v>6</v>
      </c>
      <c r="K5526" s="3" t="s">
        <v>7</v>
      </c>
      <c r="L5526" s="3" t="s">
        <v>4</v>
      </c>
      <c r="M5526" s="3" t="s">
        <v>687</v>
      </c>
      <c r="N5526" s="3" t="s">
        <v>486</v>
      </c>
      <c r="O5526" s="3" t="s">
        <v>9</v>
      </c>
      <c r="P5526" s="3" t="s">
        <v>4</v>
      </c>
      <c r="Q5526" s="3" t="s">
        <v>10</v>
      </c>
      <c r="V5526" t="str">
        <f t="shared" si="333"/>
        <v>Remove</v>
      </c>
      <c r="W5526"/>
      <c r="X5526"/>
      <c r="Y5526"/>
      <c r="Z5526"/>
      <c r="AA5526"/>
      <c r="AC5526"/>
      <c r="AE5526"/>
    </row>
    <row r="5527" spans="1:31" hidden="1" x14ac:dyDescent="0.3">
      <c r="A5527" s="3">
        <v>3828355040</v>
      </c>
      <c r="B5527" s="3" t="s">
        <v>12628</v>
      </c>
      <c r="C5527" s="3" t="s">
        <v>12628</v>
      </c>
      <c r="D5527" s="3">
        <v>209.26418453440701</v>
      </c>
      <c r="E5527" s="3" t="s">
        <v>12632</v>
      </c>
      <c r="F5527" s="3" t="s">
        <v>6</v>
      </c>
      <c r="G5527" s="3" t="s">
        <v>34</v>
      </c>
      <c r="H5527" s="3" t="s">
        <v>4</v>
      </c>
      <c r="I5527" s="3" t="s">
        <v>12633</v>
      </c>
      <c r="J5527" s="3" t="s">
        <v>6</v>
      </c>
      <c r="K5527" s="3" t="s">
        <v>34</v>
      </c>
      <c r="L5527" s="3" t="s">
        <v>4</v>
      </c>
      <c r="M5527" s="3" t="s">
        <v>687</v>
      </c>
      <c r="O5527" s="3" t="s">
        <v>9</v>
      </c>
      <c r="P5527" s="3" t="s">
        <v>4</v>
      </c>
      <c r="Q5527" s="3" t="s">
        <v>10</v>
      </c>
      <c r="V5527" t="str">
        <f t="shared" si="333"/>
        <v>Remove</v>
      </c>
      <c r="W5527"/>
      <c r="X5527"/>
      <c r="Y5527"/>
      <c r="Z5527"/>
      <c r="AA5527"/>
      <c r="AC5527"/>
      <c r="AE5527"/>
    </row>
    <row r="5528" spans="1:31" ht="28.8" x14ac:dyDescent="0.3">
      <c r="A5528" s="3">
        <v>3807102040</v>
      </c>
      <c r="B5528" s="3" t="s">
        <v>12628</v>
      </c>
      <c r="C5528" s="3" t="s">
        <v>12628</v>
      </c>
      <c r="D5528" s="3">
        <v>145.46120843761199</v>
      </c>
      <c r="E5528" s="3" t="s">
        <v>12634</v>
      </c>
      <c r="F5528" s="3" t="s">
        <v>18</v>
      </c>
      <c r="G5528" s="3" t="s">
        <v>186</v>
      </c>
      <c r="H5528" s="3" t="s">
        <v>16004</v>
      </c>
      <c r="I5528" s="3" t="s">
        <v>25</v>
      </c>
      <c r="J5528" s="3" t="s">
        <v>26</v>
      </c>
      <c r="K5528" s="3" t="s">
        <v>27</v>
      </c>
      <c r="L5528" s="3" t="s">
        <v>4</v>
      </c>
      <c r="N5528" s="3" t="s">
        <v>8</v>
      </c>
      <c r="O5528" s="3" t="s">
        <v>9</v>
      </c>
      <c r="P5528" s="3" t="s">
        <v>4</v>
      </c>
      <c r="Q5528" s="3" t="s">
        <v>10</v>
      </c>
      <c r="R5528" s="2" t="s">
        <v>321</v>
      </c>
      <c r="S5528" s="3">
        <v>-24.65</v>
      </c>
      <c r="T5528" s="3">
        <v>-21.96</v>
      </c>
      <c r="U5528" s="3">
        <v>-21.71</v>
      </c>
      <c r="V5528" s="3" t="str">
        <f t="shared" si="333"/>
        <v>Keep</v>
      </c>
      <c r="W5528" s="2" t="str">
        <f>MID(B5528, 5, 11)</f>
        <v>Sep 29 2021</v>
      </c>
      <c r="X5528" s="3">
        <f t="shared" ref="X5528" si="334">VALUE(RIGHT(W5528,4))</f>
        <v>2021</v>
      </c>
      <c r="Y5528" s="2" t="str">
        <f>H5528&amp;X5528</f>
        <v>china2021</v>
      </c>
      <c r="Z5528" s="1" t="s">
        <v>16110</v>
      </c>
      <c r="AA5528" s="1">
        <f>IFERROR(VLOOKUP(Z5528, RISKSHEET!$A$2:$G$1000, 4, FALSE), "Missing")</f>
        <v>1.02688856422901E-2</v>
      </c>
      <c r="AB5528">
        <f>IFERROR(VLOOKUP(Z5528, RISKSHEET!$A$2:$G$1000, 5, FALSE), "Missing")</f>
        <v>-0.516462862491608</v>
      </c>
      <c r="AC5528" s="1">
        <f>IFERROR(VLOOKUP(Z5528, RISKSHEET!$A$2:$G$1000, 6, FALSE), "Missing")</f>
        <v>0.80791163444518999</v>
      </c>
      <c r="AD5528" t="str">
        <f>_xlfn.XLOOKUP(Z5528, CREDITRATING!I:I, CREDITRATING!E:E, "Missing")</f>
        <v>A+</v>
      </c>
      <c r="AE5528" s="1">
        <f>_xlfn.XLOOKUP(Z5528, CREDITRATING!I:I, CREDITRATING!F:F, "Missing")</f>
        <v>5</v>
      </c>
    </row>
    <row r="5529" spans="1:31" hidden="1" x14ac:dyDescent="0.3">
      <c r="A5529" s="3">
        <v>3808518040</v>
      </c>
      <c r="B5529" s="3" t="s">
        <v>11956</v>
      </c>
      <c r="C5529" s="3" t="s">
        <v>11956</v>
      </c>
      <c r="D5529" s="3">
        <v>63.896763422909203</v>
      </c>
      <c r="E5529" s="3" t="s">
        <v>12635</v>
      </c>
      <c r="F5529" s="3" t="s">
        <v>41</v>
      </c>
      <c r="G5529" s="3" t="s">
        <v>144</v>
      </c>
      <c r="H5529" s="3" t="s">
        <v>107</v>
      </c>
      <c r="I5529" s="3" t="s">
        <v>12636</v>
      </c>
      <c r="J5529" s="3" t="s">
        <v>41</v>
      </c>
      <c r="K5529" s="3" t="s">
        <v>144</v>
      </c>
      <c r="L5529" s="3" t="s">
        <v>107</v>
      </c>
      <c r="O5529" s="3" t="s">
        <v>9</v>
      </c>
      <c r="P5529" s="3" t="s">
        <v>107</v>
      </c>
      <c r="Q5529" s="3" t="s">
        <v>10</v>
      </c>
      <c r="V5529" t="str">
        <f t="shared" si="333"/>
        <v>Remove</v>
      </c>
      <c r="W5529"/>
      <c r="X5529"/>
      <c r="Y5529"/>
      <c r="Z5529"/>
      <c r="AA5529"/>
      <c r="AC5529"/>
      <c r="AE5529"/>
    </row>
    <row r="5530" spans="1:31" hidden="1" x14ac:dyDescent="0.3">
      <c r="A5530" s="3">
        <v>3808358040</v>
      </c>
      <c r="B5530" s="3" t="s">
        <v>11956</v>
      </c>
      <c r="C5530" s="3" t="s">
        <v>11956</v>
      </c>
      <c r="D5530" s="3">
        <v>141.87814905258</v>
      </c>
      <c r="E5530" s="3" t="s">
        <v>1337</v>
      </c>
      <c r="F5530" s="3" t="s">
        <v>26</v>
      </c>
      <c r="G5530" s="3" t="s">
        <v>72</v>
      </c>
      <c r="H5530" s="3" t="s">
        <v>4</v>
      </c>
      <c r="I5530" s="3" t="s">
        <v>11410</v>
      </c>
      <c r="J5530" s="3" t="s">
        <v>6</v>
      </c>
      <c r="K5530" s="3" t="s">
        <v>58</v>
      </c>
      <c r="L5530" s="3" t="s">
        <v>4</v>
      </c>
      <c r="N5530" s="3" t="s">
        <v>12637</v>
      </c>
      <c r="O5530" s="3" t="s">
        <v>9</v>
      </c>
      <c r="P5530" s="3" t="s">
        <v>4</v>
      </c>
      <c r="Q5530" s="3" t="s">
        <v>10</v>
      </c>
      <c r="V5530" t="str">
        <f t="shared" si="333"/>
        <v>Remove</v>
      </c>
      <c r="W5530"/>
      <c r="X5530"/>
      <c r="Y5530"/>
      <c r="Z5530"/>
      <c r="AA5530"/>
      <c r="AC5530"/>
      <c r="AE5530"/>
    </row>
    <row r="5531" spans="1:31" hidden="1" x14ac:dyDescent="0.3">
      <c r="A5531" s="3">
        <v>3808142040</v>
      </c>
      <c r="B5531" s="3" t="s">
        <v>11956</v>
      </c>
      <c r="C5531" s="3" t="s">
        <v>11956</v>
      </c>
      <c r="D5531" s="3">
        <v>57.793422150783599</v>
      </c>
      <c r="E5531" s="3" t="s">
        <v>12638</v>
      </c>
      <c r="F5531" s="3" t="s">
        <v>6</v>
      </c>
      <c r="G5531" s="3" t="s">
        <v>34</v>
      </c>
      <c r="H5531" s="3" t="s">
        <v>4</v>
      </c>
      <c r="I5531" s="3" t="s">
        <v>12639</v>
      </c>
      <c r="J5531" s="3" t="s">
        <v>26</v>
      </c>
      <c r="K5531" s="3" t="s">
        <v>72</v>
      </c>
      <c r="L5531" s="3" t="s">
        <v>4</v>
      </c>
      <c r="O5531" s="3" t="s">
        <v>9</v>
      </c>
      <c r="P5531" s="3" t="s">
        <v>4</v>
      </c>
      <c r="Q5531" s="3" t="s">
        <v>10</v>
      </c>
      <c r="V5531" t="str">
        <f t="shared" si="333"/>
        <v>Remove</v>
      </c>
      <c r="W5531"/>
      <c r="X5531"/>
      <c r="Y5531"/>
      <c r="Z5531"/>
      <c r="AA5531"/>
      <c r="AC5531"/>
      <c r="AE5531"/>
    </row>
    <row r="5532" spans="1:31" hidden="1" x14ac:dyDescent="0.3">
      <c r="A5532" s="3">
        <v>3807916040</v>
      </c>
      <c r="B5532" s="3" t="s">
        <v>11956</v>
      </c>
      <c r="C5532" s="3" t="s">
        <v>12166</v>
      </c>
      <c r="D5532" s="3">
        <v>1619.96135721018</v>
      </c>
      <c r="E5532" s="3" t="s">
        <v>12640</v>
      </c>
      <c r="F5532" s="3" t="s">
        <v>62</v>
      </c>
      <c r="G5532" s="3" t="s">
        <v>1510</v>
      </c>
      <c r="H5532" s="3" t="s">
        <v>4</v>
      </c>
      <c r="I5532" s="3" t="s">
        <v>12641</v>
      </c>
      <c r="J5532" s="3" t="s">
        <v>191</v>
      </c>
      <c r="K5532" s="3" t="s">
        <v>192</v>
      </c>
      <c r="L5532" s="3" t="s">
        <v>4</v>
      </c>
      <c r="N5532" s="3" t="s">
        <v>59</v>
      </c>
      <c r="O5532" s="3" t="s">
        <v>9</v>
      </c>
      <c r="P5532" s="3" t="s">
        <v>4</v>
      </c>
      <c r="Q5532" s="3" t="s">
        <v>10</v>
      </c>
      <c r="V5532" t="str">
        <f t="shared" si="333"/>
        <v>Remove</v>
      </c>
      <c r="W5532"/>
      <c r="X5532"/>
      <c r="Y5532"/>
      <c r="Z5532"/>
      <c r="AA5532"/>
      <c r="AC5532"/>
      <c r="AE5532"/>
    </row>
    <row r="5533" spans="1:31" hidden="1" x14ac:dyDescent="0.3">
      <c r="A5533" s="3">
        <v>3837166040</v>
      </c>
      <c r="B5533" s="3" t="s">
        <v>12642</v>
      </c>
      <c r="C5533" s="3" t="s">
        <v>12642</v>
      </c>
      <c r="D5533" s="3">
        <v>200</v>
      </c>
      <c r="E5533" s="3" t="s">
        <v>12643</v>
      </c>
      <c r="F5533" s="3" t="s">
        <v>41</v>
      </c>
      <c r="G5533" s="3" t="s">
        <v>323</v>
      </c>
      <c r="H5533" s="3" t="s">
        <v>4</v>
      </c>
      <c r="I5533" s="3" t="s">
        <v>12644</v>
      </c>
      <c r="J5533" s="3" t="s">
        <v>83</v>
      </c>
      <c r="K5533" s="3" t="s">
        <v>84</v>
      </c>
      <c r="L5533" s="3" t="s">
        <v>429</v>
      </c>
      <c r="O5533" s="3" t="s">
        <v>9</v>
      </c>
      <c r="P5533" s="3" t="s">
        <v>4</v>
      </c>
      <c r="Q5533" s="3" t="s">
        <v>10</v>
      </c>
      <c r="V5533" t="str">
        <f t="shared" si="333"/>
        <v>Remove</v>
      </c>
      <c r="W5533"/>
      <c r="X5533"/>
      <c r="Y5533"/>
      <c r="Z5533"/>
      <c r="AA5533"/>
      <c r="AC5533"/>
      <c r="AE5533"/>
    </row>
    <row r="5534" spans="1:31" ht="28.8" x14ac:dyDescent="0.3">
      <c r="A5534" s="3">
        <v>3809743040</v>
      </c>
      <c r="B5534" s="3" t="s">
        <v>12645</v>
      </c>
      <c r="C5534" s="3" t="s">
        <v>12645</v>
      </c>
      <c r="D5534" s="3">
        <v>160.55344223167</v>
      </c>
      <c r="E5534" s="3" t="s">
        <v>12646</v>
      </c>
      <c r="F5534" s="3" t="s">
        <v>26</v>
      </c>
      <c r="G5534" s="3" t="s">
        <v>72</v>
      </c>
      <c r="H5534" s="3" t="s">
        <v>49</v>
      </c>
      <c r="I5534" s="3" t="s">
        <v>12647</v>
      </c>
      <c r="J5534" s="3" t="s">
        <v>26</v>
      </c>
      <c r="K5534" s="3" t="s">
        <v>175</v>
      </c>
      <c r="L5534" s="3" t="s">
        <v>49</v>
      </c>
      <c r="M5534" s="3" t="s">
        <v>289</v>
      </c>
      <c r="N5534" s="3" t="s">
        <v>283</v>
      </c>
      <c r="O5534" s="3" t="s">
        <v>9</v>
      </c>
      <c r="P5534" s="3" t="s">
        <v>49</v>
      </c>
      <c r="Q5534" s="3" t="s">
        <v>10</v>
      </c>
      <c r="R5534" s="2" t="s">
        <v>184</v>
      </c>
      <c r="S5534" s="3">
        <v>11.14</v>
      </c>
      <c r="T5534" s="3">
        <v>5.47</v>
      </c>
      <c r="U5534" s="3">
        <v>11.59</v>
      </c>
      <c r="V5534" s="3" t="str">
        <f t="shared" si="333"/>
        <v>Keep</v>
      </c>
      <c r="W5534" s="2" t="str">
        <f>MID(B5534, 5, 11)</f>
        <v>Oct 03 2021</v>
      </c>
      <c r="X5534" s="3">
        <f t="shared" ref="X5534" si="335">VALUE(RIGHT(W5534,4))</f>
        <v>2021</v>
      </c>
      <c r="Y5534" s="2" t="str">
        <f>H5534&amp;X5534</f>
        <v>Brazil2021</v>
      </c>
      <c r="Z5534" s="1" t="s">
        <v>16109</v>
      </c>
      <c r="AA5534" s="1">
        <f>IFERROR(VLOOKUP(Z5534, RISKSHEET!$A$2:$G$1000, 4, FALSE), "Missing")</f>
        <v>-0.30141738057136502</v>
      </c>
      <c r="AB5534">
        <f>IFERROR(VLOOKUP(Z5534, RISKSHEET!$A$2:$G$1000, 5, FALSE), "Missing")</f>
        <v>-0.41987976431846602</v>
      </c>
      <c r="AC5534" s="1">
        <f>IFERROR(VLOOKUP(Z5534, RISKSHEET!$A$2:$G$1000, 6, FALSE), "Missing")</f>
        <v>-0.49299037456512501</v>
      </c>
      <c r="AD5534" t="str">
        <f>_xlfn.XLOOKUP(Z5534, CREDITRATING!I:I, CREDITRATING!E:E, "Missing")</f>
        <v>BB-</v>
      </c>
      <c r="AE5534" s="1">
        <f>_xlfn.XLOOKUP(Z5534, CREDITRATING!I:I, CREDITRATING!F:F, "Missing")</f>
        <v>13</v>
      </c>
    </row>
    <row r="5535" spans="1:31" hidden="1" x14ac:dyDescent="0.3">
      <c r="A5535" s="3">
        <v>4012064040</v>
      </c>
      <c r="B5535" s="3" t="s">
        <v>12648</v>
      </c>
      <c r="C5535" s="3" t="s">
        <v>12649</v>
      </c>
      <c r="D5535" s="3">
        <v>3287.43258679564</v>
      </c>
      <c r="E5535" s="3" t="s">
        <v>12650</v>
      </c>
      <c r="F5535" s="3" t="s">
        <v>18</v>
      </c>
      <c r="G5535" s="3" t="s">
        <v>186</v>
      </c>
      <c r="H5535" s="3" t="s">
        <v>107</v>
      </c>
      <c r="I5535" s="3" t="s">
        <v>182</v>
      </c>
      <c r="J5535" s="3" t="s">
        <v>26</v>
      </c>
      <c r="K5535" s="3" t="s">
        <v>27</v>
      </c>
      <c r="L5535" s="3" t="s">
        <v>107</v>
      </c>
      <c r="O5535" s="3" t="s">
        <v>9</v>
      </c>
      <c r="P5535" s="3" t="s">
        <v>107</v>
      </c>
      <c r="Q5535" s="3" t="s">
        <v>10</v>
      </c>
      <c r="V5535" t="str">
        <f t="shared" si="333"/>
        <v>Remove</v>
      </c>
      <c r="W5535"/>
      <c r="X5535"/>
      <c r="Y5535"/>
      <c r="Z5535"/>
      <c r="AA5535"/>
      <c r="AC5535"/>
      <c r="AE5535"/>
    </row>
    <row r="5536" spans="1:31" hidden="1" x14ac:dyDescent="0.3">
      <c r="A5536" s="3">
        <v>3812576040</v>
      </c>
      <c r="B5536" s="3" t="s">
        <v>12651</v>
      </c>
      <c r="C5536" s="3" t="s">
        <v>12651</v>
      </c>
      <c r="D5536" s="3">
        <v>113.249257084874</v>
      </c>
      <c r="E5536" s="3" t="s">
        <v>12652</v>
      </c>
      <c r="F5536" s="3" t="s">
        <v>26</v>
      </c>
      <c r="G5536" s="3" t="s">
        <v>175</v>
      </c>
      <c r="H5536" s="3" t="s">
        <v>49</v>
      </c>
      <c r="I5536" s="3" t="s">
        <v>12653</v>
      </c>
      <c r="J5536" s="3" t="s">
        <v>26</v>
      </c>
      <c r="K5536" s="3" t="s">
        <v>27</v>
      </c>
      <c r="L5536" s="3" t="s">
        <v>49</v>
      </c>
      <c r="M5536" s="3" t="s">
        <v>7625</v>
      </c>
      <c r="N5536" s="3" t="s">
        <v>1583</v>
      </c>
      <c r="O5536" s="3" t="s">
        <v>9</v>
      </c>
      <c r="P5536" s="3" t="s">
        <v>49</v>
      </c>
      <c r="Q5536" s="3" t="s">
        <v>10</v>
      </c>
      <c r="V5536" t="str">
        <f t="shared" si="333"/>
        <v>Remove</v>
      </c>
      <c r="W5536"/>
      <c r="X5536"/>
      <c r="Y5536"/>
      <c r="Z5536"/>
      <c r="AA5536"/>
      <c r="AC5536"/>
      <c r="AE5536"/>
    </row>
    <row r="5537" spans="1:31" hidden="1" x14ac:dyDescent="0.3">
      <c r="A5537" s="3">
        <v>3812228040</v>
      </c>
      <c r="B5537" s="3" t="s">
        <v>12651</v>
      </c>
      <c r="C5537" s="3" t="s">
        <v>12651</v>
      </c>
      <c r="D5537" s="3">
        <v>226.49851416974701</v>
      </c>
      <c r="E5537" s="3" t="s">
        <v>12654</v>
      </c>
      <c r="F5537" s="3" t="s">
        <v>41</v>
      </c>
      <c r="G5537" s="3" t="s">
        <v>144</v>
      </c>
      <c r="H5537" s="3" t="s">
        <v>49</v>
      </c>
      <c r="I5537" s="3" t="s">
        <v>12655</v>
      </c>
      <c r="J5537" s="3" t="s">
        <v>41</v>
      </c>
      <c r="K5537" s="3" t="s">
        <v>223</v>
      </c>
      <c r="L5537" s="3" t="s">
        <v>49</v>
      </c>
      <c r="N5537" s="3" t="s">
        <v>325</v>
      </c>
      <c r="O5537" s="3" t="s">
        <v>9</v>
      </c>
      <c r="P5537" s="3" t="s">
        <v>49</v>
      </c>
      <c r="Q5537" s="3" t="s">
        <v>10</v>
      </c>
      <c r="V5537" t="str">
        <f t="shared" si="333"/>
        <v>Remove</v>
      </c>
      <c r="W5537"/>
      <c r="X5537"/>
      <c r="Y5537"/>
      <c r="Z5537"/>
      <c r="AA5537"/>
      <c r="AC5537"/>
      <c r="AE5537"/>
    </row>
    <row r="5538" spans="1:31" hidden="1" x14ac:dyDescent="0.3">
      <c r="A5538" s="3">
        <v>3811364040</v>
      </c>
      <c r="B5538" s="3" t="s">
        <v>12651</v>
      </c>
      <c r="C5538" s="3" t="s">
        <v>12651</v>
      </c>
      <c r="D5538" s="3">
        <v>55.754980450567899</v>
      </c>
      <c r="E5538" s="3" t="s">
        <v>12656</v>
      </c>
      <c r="F5538" s="3" t="s">
        <v>6</v>
      </c>
      <c r="G5538" s="3" t="s">
        <v>58</v>
      </c>
      <c r="H5538" s="3" t="s">
        <v>4</v>
      </c>
      <c r="I5538" s="3" t="s">
        <v>25</v>
      </c>
      <c r="J5538" s="3" t="s">
        <v>26</v>
      </c>
      <c r="K5538" s="3" t="s">
        <v>27</v>
      </c>
      <c r="L5538" s="3" t="s">
        <v>4</v>
      </c>
      <c r="O5538" s="3" t="s">
        <v>9</v>
      </c>
      <c r="P5538" s="3" t="s">
        <v>4</v>
      </c>
      <c r="Q5538" s="3" t="s">
        <v>10</v>
      </c>
      <c r="V5538" t="str">
        <f t="shared" si="333"/>
        <v>Remove</v>
      </c>
      <c r="W5538"/>
      <c r="X5538"/>
      <c r="Y5538"/>
      <c r="Z5538"/>
      <c r="AA5538"/>
      <c r="AC5538"/>
      <c r="AE5538"/>
    </row>
    <row r="5539" spans="1:31" hidden="1" x14ac:dyDescent="0.3">
      <c r="A5539" s="3">
        <v>3453375040</v>
      </c>
      <c r="B5539" s="3" t="s">
        <v>12651</v>
      </c>
      <c r="C5539" s="3" t="s">
        <v>12651</v>
      </c>
      <c r="D5539" s="3">
        <v>8215.3224027644992</v>
      </c>
      <c r="E5539" s="3" t="s">
        <v>12657</v>
      </c>
      <c r="F5539" s="3" t="s">
        <v>6</v>
      </c>
      <c r="G5539" s="3" t="s">
        <v>34</v>
      </c>
      <c r="H5539" s="3" t="s">
        <v>107</v>
      </c>
      <c r="I5539" s="3" t="s">
        <v>12658</v>
      </c>
      <c r="J5539" s="3" t="s">
        <v>2</v>
      </c>
      <c r="K5539" s="3" t="s">
        <v>181</v>
      </c>
      <c r="L5539" s="3" t="s">
        <v>107</v>
      </c>
      <c r="M5539" s="3" t="s">
        <v>12659</v>
      </c>
      <c r="O5539" s="3" t="s">
        <v>9</v>
      </c>
      <c r="P5539" s="3" t="s">
        <v>107</v>
      </c>
      <c r="Q5539" s="3" t="s">
        <v>10</v>
      </c>
      <c r="V5539" t="str">
        <f t="shared" si="333"/>
        <v>Remove</v>
      </c>
      <c r="W5539"/>
      <c r="X5539"/>
      <c r="Y5539"/>
      <c r="Z5539"/>
      <c r="AA5539"/>
      <c r="AC5539"/>
      <c r="AE5539"/>
    </row>
    <row r="5540" spans="1:31" hidden="1" x14ac:dyDescent="0.3">
      <c r="A5540" s="3">
        <v>3812904040</v>
      </c>
      <c r="B5540" s="3" t="s">
        <v>12660</v>
      </c>
      <c r="C5540" s="3" t="s">
        <v>12661</v>
      </c>
      <c r="D5540" s="3">
        <v>79.809708616318801</v>
      </c>
      <c r="E5540" s="3" t="s">
        <v>12662</v>
      </c>
      <c r="F5540" s="3" t="s">
        <v>83</v>
      </c>
      <c r="G5540" s="3" t="s">
        <v>159</v>
      </c>
      <c r="H5540" s="3" t="s">
        <v>4</v>
      </c>
      <c r="I5540" s="3" t="s">
        <v>12663</v>
      </c>
      <c r="J5540" s="3" t="s">
        <v>83</v>
      </c>
      <c r="K5540" s="3" t="s">
        <v>159</v>
      </c>
      <c r="L5540" s="3" t="s">
        <v>4</v>
      </c>
      <c r="O5540" s="3" t="s">
        <v>9</v>
      </c>
      <c r="P5540" s="3" t="s">
        <v>4</v>
      </c>
      <c r="Q5540" s="3" t="s">
        <v>10</v>
      </c>
      <c r="V5540" t="str">
        <f t="shared" si="333"/>
        <v>Remove</v>
      </c>
      <c r="W5540"/>
      <c r="X5540"/>
      <c r="Y5540"/>
      <c r="Z5540"/>
      <c r="AA5540"/>
      <c r="AC5540"/>
      <c r="AE5540"/>
    </row>
    <row r="5541" spans="1:31" hidden="1" x14ac:dyDescent="0.3">
      <c r="A5541" s="3">
        <v>3812518040</v>
      </c>
      <c r="B5541" s="3" t="s">
        <v>12660</v>
      </c>
      <c r="C5541" s="3" t="s">
        <v>12660</v>
      </c>
      <c r="D5541" s="3">
        <v>228.74214324513099</v>
      </c>
      <c r="E5541" s="3" t="s">
        <v>12664</v>
      </c>
      <c r="F5541" s="3" t="s">
        <v>83</v>
      </c>
      <c r="G5541" s="3" t="s">
        <v>159</v>
      </c>
      <c r="H5541" s="3" t="s">
        <v>4</v>
      </c>
      <c r="I5541" s="3" t="s">
        <v>12665</v>
      </c>
      <c r="J5541" s="3" t="s">
        <v>26</v>
      </c>
      <c r="K5541" s="3" t="s">
        <v>27</v>
      </c>
      <c r="L5541" s="3" t="s">
        <v>4</v>
      </c>
      <c r="O5541" s="3" t="s">
        <v>9</v>
      </c>
      <c r="P5541" s="3" t="s">
        <v>4</v>
      </c>
      <c r="Q5541" s="3" t="s">
        <v>10</v>
      </c>
      <c r="V5541" t="str">
        <f t="shared" si="333"/>
        <v>Remove</v>
      </c>
      <c r="W5541"/>
      <c r="X5541"/>
      <c r="Y5541"/>
      <c r="Z5541"/>
      <c r="AA5541"/>
      <c r="AC5541"/>
      <c r="AE5541"/>
    </row>
    <row r="5542" spans="1:31" hidden="1" x14ac:dyDescent="0.3">
      <c r="A5542" s="3">
        <v>3812119040</v>
      </c>
      <c r="B5542" s="3" t="s">
        <v>12660</v>
      </c>
      <c r="C5542" s="3" t="s">
        <v>12660</v>
      </c>
      <c r="D5542" s="3">
        <v>171.10312718243199</v>
      </c>
      <c r="E5542" s="3" t="s">
        <v>12666</v>
      </c>
      <c r="F5542" s="3" t="s">
        <v>26</v>
      </c>
      <c r="G5542" s="3" t="s">
        <v>72</v>
      </c>
      <c r="H5542" s="3" t="s">
        <v>4</v>
      </c>
      <c r="I5542" s="3" t="s">
        <v>12667</v>
      </c>
      <c r="J5542" s="3" t="s">
        <v>41</v>
      </c>
      <c r="K5542" s="3" t="s">
        <v>223</v>
      </c>
      <c r="L5542" s="3" t="s">
        <v>4</v>
      </c>
      <c r="N5542" s="3" t="s">
        <v>2547</v>
      </c>
      <c r="O5542" s="3" t="s">
        <v>9</v>
      </c>
      <c r="P5542" s="3" t="s">
        <v>4</v>
      </c>
      <c r="Q5542" s="3" t="s">
        <v>10</v>
      </c>
      <c r="V5542" t="str">
        <f t="shared" si="333"/>
        <v>Remove</v>
      </c>
      <c r="W5542"/>
      <c r="X5542"/>
      <c r="Y5542"/>
      <c r="Z5542"/>
      <c r="AA5542"/>
      <c r="AC5542"/>
      <c r="AE5542"/>
    </row>
    <row r="5543" spans="1:31" hidden="1" x14ac:dyDescent="0.3">
      <c r="A5543" s="3">
        <v>3813315040</v>
      </c>
      <c r="B5543" s="3" t="s">
        <v>12668</v>
      </c>
      <c r="C5543" s="3" t="s">
        <v>12668</v>
      </c>
      <c r="D5543" s="3">
        <v>208.58229223248199</v>
      </c>
      <c r="E5543" s="3" t="s">
        <v>12669</v>
      </c>
      <c r="F5543" s="3" t="s">
        <v>83</v>
      </c>
      <c r="G5543" s="3" t="s">
        <v>159</v>
      </c>
      <c r="H5543" s="3" t="s">
        <v>4</v>
      </c>
      <c r="I5543" s="3" t="s">
        <v>12670</v>
      </c>
      <c r="J5543" s="3" t="s">
        <v>26</v>
      </c>
      <c r="K5543" s="3" t="s">
        <v>27</v>
      </c>
      <c r="L5543" s="3" t="s">
        <v>4</v>
      </c>
      <c r="O5543" s="3" t="s">
        <v>9</v>
      </c>
      <c r="P5543" s="3" t="s">
        <v>4</v>
      </c>
      <c r="Q5543" s="3" t="s">
        <v>10</v>
      </c>
      <c r="V5543" t="str">
        <f t="shared" si="333"/>
        <v>Remove</v>
      </c>
      <c r="W5543"/>
      <c r="X5543"/>
      <c r="Y5543"/>
      <c r="Z5543"/>
      <c r="AA5543"/>
      <c r="AC5543"/>
      <c r="AE5543"/>
    </row>
    <row r="5544" spans="1:31" hidden="1" x14ac:dyDescent="0.3">
      <c r="A5544" s="3">
        <v>3812667040</v>
      </c>
      <c r="B5544" s="3" t="s">
        <v>12668</v>
      </c>
      <c r="C5544" s="3" t="s">
        <v>12668</v>
      </c>
      <c r="D5544" s="3">
        <v>515</v>
      </c>
      <c r="E5544" s="3" t="s">
        <v>12671</v>
      </c>
      <c r="F5544" s="3" t="s">
        <v>62</v>
      </c>
      <c r="G5544" s="3" t="s">
        <v>113</v>
      </c>
      <c r="H5544" s="3" t="s">
        <v>127</v>
      </c>
      <c r="I5544" s="3" t="s">
        <v>12672</v>
      </c>
      <c r="J5544" s="3" t="s">
        <v>83</v>
      </c>
      <c r="K5544" s="3" t="s">
        <v>268</v>
      </c>
      <c r="L5544" s="3" t="s">
        <v>127</v>
      </c>
      <c r="O5544" s="3" t="s">
        <v>9</v>
      </c>
      <c r="P5544" s="3" t="s">
        <v>127</v>
      </c>
      <c r="Q5544" s="3" t="s">
        <v>10</v>
      </c>
      <c r="V5544" t="str">
        <f t="shared" si="333"/>
        <v>Remove</v>
      </c>
      <c r="W5544"/>
      <c r="X5544"/>
      <c r="Y5544"/>
      <c r="Z5544"/>
      <c r="AA5544"/>
      <c r="AC5544"/>
      <c r="AE5544"/>
    </row>
    <row r="5545" spans="1:31" hidden="1" x14ac:dyDescent="0.3">
      <c r="A5545" s="3">
        <v>3812558040</v>
      </c>
      <c r="B5545" s="3" t="s">
        <v>12668</v>
      </c>
      <c r="C5545" s="3" t="s">
        <v>12673</v>
      </c>
      <c r="D5545" s="3">
        <v>151.85130716397799</v>
      </c>
      <c r="E5545" s="3" t="s">
        <v>12674</v>
      </c>
      <c r="F5545" s="3" t="s">
        <v>6</v>
      </c>
      <c r="G5545" s="3" t="s">
        <v>34</v>
      </c>
      <c r="H5545" s="3" t="s">
        <v>4</v>
      </c>
      <c r="I5545" s="3" t="s">
        <v>12675</v>
      </c>
      <c r="J5545" s="3" t="s">
        <v>6</v>
      </c>
      <c r="K5545" s="3" t="s">
        <v>34</v>
      </c>
      <c r="L5545" s="3" t="s">
        <v>4</v>
      </c>
      <c r="M5545" s="3" t="s">
        <v>5135</v>
      </c>
      <c r="N5545" s="3" t="s">
        <v>8</v>
      </c>
      <c r="O5545" s="3" t="s">
        <v>9</v>
      </c>
      <c r="P5545" s="3" t="s">
        <v>4</v>
      </c>
      <c r="Q5545" s="3" t="s">
        <v>10</v>
      </c>
      <c r="V5545" t="str">
        <f t="shared" si="333"/>
        <v>Remove</v>
      </c>
      <c r="W5545"/>
      <c r="X5545"/>
      <c r="Y5545"/>
      <c r="Z5545"/>
      <c r="AA5545"/>
      <c r="AC5545"/>
      <c r="AE5545"/>
    </row>
    <row r="5546" spans="1:31" hidden="1" x14ac:dyDescent="0.3">
      <c r="A5546" s="3">
        <v>3812547040</v>
      </c>
      <c r="B5546" s="3" t="s">
        <v>12668</v>
      </c>
      <c r="C5546" s="3" t="s">
        <v>12668</v>
      </c>
      <c r="D5546" s="3">
        <v>247.101264840537</v>
      </c>
      <c r="E5546" s="3" t="s">
        <v>12675</v>
      </c>
      <c r="F5546" s="3" t="s">
        <v>6</v>
      </c>
      <c r="G5546" s="3" t="s">
        <v>34</v>
      </c>
      <c r="H5546" s="3" t="s">
        <v>4</v>
      </c>
      <c r="I5546" s="3" t="s">
        <v>12676</v>
      </c>
      <c r="J5546" s="3" t="s">
        <v>6</v>
      </c>
      <c r="K5546" s="3" t="s">
        <v>34</v>
      </c>
      <c r="L5546" s="3" t="s">
        <v>4</v>
      </c>
      <c r="N5546" s="3" t="s">
        <v>5135</v>
      </c>
      <c r="O5546" s="3" t="s">
        <v>9</v>
      </c>
      <c r="P5546" s="3" t="s">
        <v>4</v>
      </c>
      <c r="Q5546" s="3" t="s">
        <v>10</v>
      </c>
      <c r="V5546" t="str">
        <f t="shared" si="333"/>
        <v>Remove</v>
      </c>
      <c r="W5546"/>
      <c r="X5546"/>
      <c r="Y5546"/>
      <c r="Z5546"/>
      <c r="AA5546"/>
      <c r="AC5546"/>
      <c r="AE5546"/>
    </row>
    <row r="5547" spans="1:31" hidden="1" x14ac:dyDescent="0.3">
      <c r="A5547" s="3">
        <v>3812081040</v>
      </c>
      <c r="B5547" s="3" t="s">
        <v>12668</v>
      </c>
      <c r="C5547" s="3" t="s">
        <v>12668</v>
      </c>
      <c r="D5547" s="3">
        <v>380.85077985566801</v>
      </c>
      <c r="E5547" s="3" t="s">
        <v>12677</v>
      </c>
      <c r="F5547" s="3" t="s">
        <v>13</v>
      </c>
      <c r="G5547" s="3" t="s">
        <v>65</v>
      </c>
      <c r="H5547" s="3" t="s">
        <v>4</v>
      </c>
      <c r="I5547" s="3" t="s">
        <v>10900</v>
      </c>
      <c r="J5547" s="3" t="s">
        <v>13</v>
      </c>
      <c r="K5547" s="3" t="s">
        <v>155</v>
      </c>
      <c r="L5547" s="3" t="s">
        <v>4</v>
      </c>
      <c r="O5547" s="3" t="s">
        <v>9</v>
      </c>
      <c r="P5547" s="3" t="s">
        <v>4</v>
      </c>
      <c r="Q5547" s="3" t="s">
        <v>10</v>
      </c>
      <c r="V5547" t="str">
        <f t="shared" si="333"/>
        <v>Remove</v>
      </c>
      <c r="W5547"/>
      <c r="X5547"/>
      <c r="Y5547"/>
      <c r="Z5547"/>
      <c r="AA5547"/>
      <c r="AC5547"/>
      <c r="AE5547"/>
    </row>
    <row r="5548" spans="1:31" hidden="1" x14ac:dyDescent="0.3">
      <c r="A5548" s="3">
        <v>3813736040</v>
      </c>
      <c r="B5548" s="3" t="s">
        <v>12678</v>
      </c>
      <c r="C5548" s="3" t="s">
        <v>12678</v>
      </c>
      <c r="D5548" s="3">
        <v>70.433016542379207</v>
      </c>
      <c r="E5548" s="3" t="s">
        <v>12679</v>
      </c>
      <c r="F5548" s="3" t="s">
        <v>26</v>
      </c>
      <c r="G5548" s="3" t="s">
        <v>72</v>
      </c>
      <c r="H5548" s="3" t="s">
        <v>4</v>
      </c>
      <c r="I5548" s="3" t="s">
        <v>12680</v>
      </c>
      <c r="J5548" s="3" t="s">
        <v>26</v>
      </c>
      <c r="K5548" s="3" t="s">
        <v>27</v>
      </c>
      <c r="L5548" s="3" t="s">
        <v>4</v>
      </c>
      <c r="O5548" s="3" t="s">
        <v>9</v>
      </c>
      <c r="P5548" s="3" t="s">
        <v>4</v>
      </c>
      <c r="Q5548" s="3" t="s">
        <v>10</v>
      </c>
      <c r="V5548" t="str">
        <f t="shared" si="333"/>
        <v>Remove</v>
      </c>
      <c r="W5548"/>
      <c r="X5548"/>
      <c r="Y5548"/>
      <c r="Z5548"/>
      <c r="AA5548"/>
      <c r="AC5548"/>
      <c r="AE5548"/>
    </row>
    <row r="5549" spans="1:31" hidden="1" x14ac:dyDescent="0.3">
      <c r="A5549" s="3">
        <v>3812552040</v>
      </c>
      <c r="B5549" s="3" t="s">
        <v>12678</v>
      </c>
      <c r="C5549" s="3" t="s">
        <v>12681</v>
      </c>
      <c r="D5549" s="3">
        <v>208.607256285495</v>
      </c>
      <c r="E5549" s="3" t="s">
        <v>12682</v>
      </c>
      <c r="F5549" s="3" t="s">
        <v>41</v>
      </c>
      <c r="G5549" s="3" t="s">
        <v>459</v>
      </c>
      <c r="H5549" s="3" t="s">
        <v>4</v>
      </c>
      <c r="I5549" s="3" t="s">
        <v>12683</v>
      </c>
      <c r="J5549" s="3" t="s">
        <v>83</v>
      </c>
      <c r="K5549" s="3" t="s">
        <v>84</v>
      </c>
      <c r="L5549" s="3" t="s">
        <v>4</v>
      </c>
      <c r="N5549" s="3" t="s">
        <v>2212</v>
      </c>
      <c r="O5549" s="3" t="s">
        <v>9</v>
      </c>
      <c r="P5549" s="3" t="s">
        <v>4</v>
      </c>
      <c r="Q5549" s="3" t="s">
        <v>10</v>
      </c>
      <c r="V5549" t="str">
        <f t="shared" si="333"/>
        <v>Remove</v>
      </c>
      <c r="W5549"/>
      <c r="X5549"/>
      <c r="Y5549"/>
      <c r="Z5549"/>
      <c r="AA5549"/>
      <c r="AC5549"/>
      <c r="AE5549"/>
    </row>
    <row r="5550" spans="1:31" hidden="1" x14ac:dyDescent="0.3">
      <c r="A5550" s="3">
        <v>3814159040</v>
      </c>
      <c r="B5550" s="3" t="s">
        <v>12684</v>
      </c>
      <c r="C5550" s="3" t="s">
        <v>12684</v>
      </c>
      <c r="D5550" s="3">
        <v>136.890254081667</v>
      </c>
      <c r="E5550" s="3" t="s">
        <v>12685</v>
      </c>
      <c r="F5550" s="3" t="s">
        <v>2</v>
      </c>
      <c r="G5550" s="3" t="s">
        <v>208</v>
      </c>
      <c r="H5550" s="3" t="s">
        <v>332</v>
      </c>
      <c r="I5550" s="3" t="s">
        <v>25</v>
      </c>
      <c r="J5550" s="3" t="s">
        <v>26</v>
      </c>
      <c r="K5550" s="3" t="s">
        <v>27</v>
      </c>
      <c r="L5550" s="3" t="s">
        <v>332</v>
      </c>
      <c r="N5550" s="3" t="s">
        <v>334</v>
      </c>
      <c r="O5550" s="3" t="s">
        <v>9</v>
      </c>
      <c r="P5550" s="3" t="s">
        <v>332</v>
      </c>
      <c r="Q5550" s="3" t="s">
        <v>10</v>
      </c>
      <c r="V5550" t="str">
        <f t="shared" si="333"/>
        <v>Remove</v>
      </c>
      <c r="W5550"/>
      <c r="X5550"/>
      <c r="Y5550"/>
      <c r="Z5550"/>
      <c r="AA5550"/>
      <c r="AC5550"/>
      <c r="AE5550"/>
    </row>
    <row r="5551" spans="1:31" ht="43.2" x14ac:dyDescent="0.3">
      <c r="A5551" s="3">
        <v>3840865040</v>
      </c>
      <c r="B5551" s="3" t="s">
        <v>12686</v>
      </c>
      <c r="C5551" s="3" t="s">
        <v>12687</v>
      </c>
      <c r="D5551" s="3">
        <v>250.387139357476</v>
      </c>
      <c r="E5551" s="3" t="s">
        <v>6511</v>
      </c>
      <c r="F5551" s="3" t="s">
        <v>26</v>
      </c>
      <c r="G5551" s="3" t="s">
        <v>27</v>
      </c>
      <c r="H5551" s="3" t="s">
        <v>332</v>
      </c>
      <c r="I5551" s="3" t="s">
        <v>12688</v>
      </c>
      <c r="J5551" s="3" t="s">
        <v>26</v>
      </c>
      <c r="K5551" s="3" t="s">
        <v>27</v>
      </c>
      <c r="L5551" s="3" t="s">
        <v>332</v>
      </c>
      <c r="M5551" s="3" t="s">
        <v>1256</v>
      </c>
      <c r="N5551" s="3" t="s">
        <v>5382</v>
      </c>
      <c r="O5551" s="3" t="s">
        <v>9</v>
      </c>
      <c r="P5551" s="3" t="s">
        <v>332</v>
      </c>
      <c r="Q5551" s="3" t="s">
        <v>10</v>
      </c>
      <c r="R5551" s="2" t="s">
        <v>335</v>
      </c>
      <c r="S5551" s="3">
        <v>39.33</v>
      </c>
      <c r="T5551" s="3">
        <v>47.27</v>
      </c>
      <c r="U5551" s="3">
        <v>40.909999999999997</v>
      </c>
      <c r="V5551" s="3" t="str">
        <f t="shared" si="333"/>
        <v>Keep</v>
      </c>
      <c r="W5551" s="2" t="str">
        <f>MID(B5551, 5, 11)</f>
        <v>Oct 14 2021</v>
      </c>
      <c r="X5551" s="3">
        <f t="shared" ref="X5551" si="336">VALUE(RIGHT(W5551,4))</f>
        <v>2021</v>
      </c>
      <c r="Y5551" s="2" t="str">
        <f>H5551&amp;X5551</f>
        <v>South Africa2021</v>
      </c>
      <c r="Z5551" s="1" t="s">
        <v>16108</v>
      </c>
      <c r="AA5551" s="1">
        <f>IFERROR(VLOOKUP(Z5551, RISKSHEET!$A$2:$G$1000, 4, FALSE), "Missing")</f>
        <v>6.4979694783687605E-2</v>
      </c>
      <c r="AB5551">
        <f>IFERROR(VLOOKUP(Z5551, RISKSHEET!$A$2:$G$1000, 5, FALSE), "Missing")</f>
        <v>-0.75098145008087203</v>
      </c>
      <c r="AC5551" s="1">
        <f>IFERROR(VLOOKUP(Z5551, RISKSHEET!$A$2:$G$1000, 6, FALSE), "Missing")</f>
        <v>-7.0130370557308197E-2</v>
      </c>
      <c r="AD5551" t="str">
        <f>_xlfn.XLOOKUP(Z5551, CREDITRATING!I:I, CREDITRATING!E:E, "Missing")</f>
        <v>BB</v>
      </c>
      <c r="AE5551" s="1">
        <f>_xlfn.XLOOKUP(Z5551, CREDITRATING!I:I, CREDITRATING!F:F, "Missing")</f>
        <v>12</v>
      </c>
    </row>
    <row r="5552" spans="1:31" hidden="1" x14ac:dyDescent="0.3">
      <c r="A5552" s="3">
        <v>3830285040</v>
      </c>
      <c r="B5552" s="3" t="s">
        <v>12686</v>
      </c>
      <c r="C5552" s="3" t="s">
        <v>12686</v>
      </c>
      <c r="D5552" s="3">
        <v>199.51753033573399</v>
      </c>
      <c r="E5552" s="3" t="s">
        <v>12689</v>
      </c>
      <c r="F5552" s="3" t="s">
        <v>41</v>
      </c>
      <c r="G5552" s="3" t="s">
        <v>144</v>
      </c>
      <c r="H5552" s="3" t="s">
        <v>49</v>
      </c>
      <c r="I5552" s="3" t="s">
        <v>25</v>
      </c>
      <c r="J5552" s="3" t="s">
        <v>26</v>
      </c>
      <c r="K5552" s="3" t="s">
        <v>27</v>
      </c>
      <c r="L5552" s="3" t="s">
        <v>49</v>
      </c>
      <c r="M5552" s="3" t="s">
        <v>12690</v>
      </c>
      <c r="O5552" s="3" t="s">
        <v>9</v>
      </c>
      <c r="P5552" s="3" t="s">
        <v>49</v>
      </c>
      <c r="Q5552" s="3" t="s">
        <v>10</v>
      </c>
      <c r="V5552" t="str">
        <f t="shared" si="333"/>
        <v>Remove</v>
      </c>
      <c r="W5552"/>
      <c r="X5552"/>
      <c r="Y5552"/>
      <c r="Z5552"/>
      <c r="AA5552"/>
      <c r="AC5552"/>
      <c r="AE5552"/>
    </row>
    <row r="5553" spans="1:31" hidden="1" x14ac:dyDescent="0.3">
      <c r="A5553" s="3">
        <v>3816020040</v>
      </c>
      <c r="B5553" s="3" t="s">
        <v>12686</v>
      </c>
      <c r="C5553" s="3" t="s">
        <v>12691</v>
      </c>
      <c r="D5553" s="3">
        <v>324.35963495836103</v>
      </c>
      <c r="E5553" s="3" t="s">
        <v>12692</v>
      </c>
      <c r="F5553" s="3" t="s">
        <v>13</v>
      </c>
      <c r="G5553" s="3" t="s">
        <v>14</v>
      </c>
      <c r="H5553" s="3" t="s">
        <v>49</v>
      </c>
      <c r="I5553" s="3" t="s">
        <v>12693</v>
      </c>
      <c r="J5553" s="3" t="s">
        <v>26</v>
      </c>
      <c r="K5553" s="3" t="s">
        <v>364</v>
      </c>
      <c r="L5553" s="3" t="s">
        <v>49</v>
      </c>
      <c r="M5553" s="3" t="s">
        <v>9874</v>
      </c>
      <c r="N5553" s="3" t="s">
        <v>296</v>
      </c>
      <c r="O5553" s="3" t="s">
        <v>9</v>
      </c>
      <c r="P5553" s="3" t="s">
        <v>49</v>
      </c>
      <c r="Q5553" s="3" t="s">
        <v>10</v>
      </c>
      <c r="V5553" t="str">
        <f t="shared" si="333"/>
        <v>Remove</v>
      </c>
      <c r="W5553"/>
      <c r="X5553"/>
      <c r="Y5553"/>
      <c r="Z5553"/>
      <c r="AA5553"/>
      <c r="AC5553"/>
      <c r="AE5553"/>
    </row>
    <row r="5554" spans="1:31" hidden="1" x14ac:dyDescent="0.3">
      <c r="A5554" s="3">
        <v>3814334040</v>
      </c>
      <c r="B5554" s="3" t="s">
        <v>12686</v>
      </c>
      <c r="C5554" s="3" t="s">
        <v>12686</v>
      </c>
      <c r="D5554" s="3">
        <v>650.65575301111096</v>
      </c>
      <c r="E5554" s="3" t="s">
        <v>12694</v>
      </c>
      <c r="F5554" s="3" t="s">
        <v>6</v>
      </c>
      <c r="G5554" s="3" t="s">
        <v>34</v>
      </c>
      <c r="H5554" s="3" t="s">
        <v>4</v>
      </c>
      <c r="I5554" s="3" t="s">
        <v>12695</v>
      </c>
      <c r="J5554" s="3" t="s">
        <v>6</v>
      </c>
      <c r="K5554" s="3" t="s">
        <v>34</v>
      </c>
      <c r="L5554" s="3" t="s">
        <v>4</v>
      </c>
      <c r="N5554" s="3" t="s">
        <v>12696</v>
      </c>
      <c r="O5554" s="3" t="s">
        <v>9</v>
      </c>
      <c r="P5554" s="3" t="s">
        <v>4</v>
      </c>
      <c r="Q5554" s="3" t="s">
        <v>10</v>
      </c>
      <c r="V5554" t="str">
        <f t="shared" si="333"/>
        <v>Remove</v>
      </c>
      <c r="W5554"/>
      <c r="X5554"/>
      <c r="Y5554"/>
      <c r="Z5554"/>
      <c r="AA5554"/>
      <c r="AC5554"/>
      <c r="AE5554"/>
    </row>
    <row r="5555" spans="1:31" hidden="1" x14ac:dyDescent="0.3">
      <c r="A5555" s="3">
        <v>3697561040</v>
      </c>
      <c r="B5555" s="3" t="s">
        <v>12686</v>
      </c>
      <c r="C5555" s="3" t="s">
        <v>12686</v>
      </c>
      <c r="D5555" s="3">
        <v>396.96691003960302</v>
      </c>
      <c r="E5555" s="3" t="s">
        <v>12697</v>
      </c>
      <c r="F5555" s="3" t="s">
        <v>41</v>
      </c>
      <c r="G5555" s="3" t="s">
        <v>144</v>
      </c>
      <c r="H5555" s="3" t="s">
        <v>49</v>
      </c>
      <c r="I5555" s="3" t="s">
        <v>1668</v>
      </c>
      <c r="J5555" s="3" t="s">
        <v>41</v>
      </c>
      <c r="K5555" s="3" t="s">
        <v>144</v>
      </c>
      <c r="L5555" s="3" t="s">
        <v>49</v>
      </c>
      <c r="N5555" s="3" t="s">
        <v>530</v>
      </c>
      <c r="O5555" s="3" t="s">
        <v>9</v>
      </c>
      <c r="P5555" s="3" t="s">
        <v>49</v>
      </c>
      <c r="Q5555" s="3" t="s">
        <v>10</v>
      </c>
      <c r="V5555" t="str">
        <f t="shared" si="333"/>
        <v>Remove</v>
      </c>
      <c r="W5555"/>
      <c r="X5555"/>
      <c r="Y5555"/>
      <c r="Z5555"/>
      <c r="AA5555"/>
      <c r="AC5555"/>
      <c r="AE5555"/>
    </row>
    <row r="5556" spans="1:31" hidden="1" x14ac:dyDescent="0.3">
      <c r="A5556" s="3">
        <v>3815026040</v>
      </c>
      <c r="B5556" s="3" t="s">
        <v>12698</v>
      </c>
      <c r="C5556" s="3" t="s">
        <v>12698</v>
      </c>
      <c r="D5556" s="3">
        <v>136.06710158434299</v>
      </c>
      <c r="E5556" s="3" t="s">
        <v>12699</v>
      </c>
      <c r="F5556" s="3" t="s">
        <v>2</v>
      </c>
      <c r="G5556" s="3" t="s">
        <v>181</v>
      </c>
      <c r="H5556" s="3" t="s">
        <v>4</v>
      </c>
      <c r="I5556" s="3" t="s">
        <v>12700</v>
      </c>
      <c r="J5556" s="3" t="s">
        <v>26</v>
      </c>
      <c r="K5556" s="3" t="s">
        <v>27</v>
      </c>
      <c r="L5556" s="3" t="s">
        <v>4</v>
      </c>
      <c r="O5556" s="3" t="s">
        <v>9</v>
      </c>
      <c r="P5556" s="3" t="s">
        <v>4</v>
      </c>
      <c r="Q5556" s="3" t="s">
        <v>10</v>
      </c>
      <c r="V5556" t="str">
        <f t="shared" si="333"/>
        <v>Remove</v>
      </c>
      <c r="W5556"/>
      <c r="X5556"/>
      <c r="Y5556"/>
      <c r="Z5556"/>
      <c r="AA5556"/>
      <c r="AC5556"/>
      <c r="AE5556"/>
    </row>
    <row r="5557" spans="1:31" hidden="1" x14ac:dyDescent="0.3">
      <c r="A5557" s="3">
        <v>3814319040</v>
      </c>
      <c r="B5557" s="3" t="s">
        <v>12698</v>
      </c>
      <c r="C5557" s="3" t="s">
        <v>12701</v>
      </c>
      <c r="D5557" s="3">
        <v>112.51475613544601</v>
      </c>
      <c r="E5557" s="3" t="s">
        <v>12702</v>
      </c>
      <c r="F5557" s="3" t="s">
        <v>6</v>
      </c>
      <c r="G5557" s="3" t="s">
        <v>79</v>
      </c>
      <c r="H5557" s="3" t="s">
        <v>4</v>
      </c>
      <c r="I5557" s="3" t="s">
        <v>12703</v>
      </c>
      <c r="J5557" s="3" t="s">
        <v>6</v>
      </c>
      <c r="K5557" s="3" t="s">
        <v>79</v>
      </c>
      <c r="L5557" s="3" t="s">
        <v>4</v>
      </c>
      <c r="N5557" s="3" t="s">
        <v>12704</v>
      </c>
      <c r="O5557" s="3" t="s">
        <v>9</v>
      </c>
      <c r="P5557" s="3" t="s">
        <v>4</v>
      </c>
      <c r="Q5557" s="3" t="s">
        <v>10</v>
      </c>
      <c r="V5557" t="str">
        <f t="shared" si="333"/>
        <v>Remove</v>
      </c>
      <c r="W5557"/>
      <c r="X5557"/>
      <c r="Y5557"/>
      <c r="Z5557"/>
      <c r="AA5557"/>
      <c r="AC5557"/>
      <c r="AE5557"/>
    </row>
    <row r="5558" spans="1:31" hidden="1" x14ac:dyDescent="0.3">
      <c r="A5558" s="3">
        <v>3449818040</v>
      </c>
      <c r="B5558" s="3" t="s">
        <v>12698</v>
      </c>
      <c r="C5558" s="3" t="s">
        <v>12698</v>
      </c>
      <c r="D5558" s="3">
        <v>878.84436160298196</v>
      </c>
      <c r="E5558" s="3" t="s">
        <v>12705</v>
      </c>
      <c r="F5558" s="3" t="s">
        <v>26</v>
      </c>
      <c r="G5558" s="3" t="s">
        <v>72</v>
      </c>
      <c r="H5558" s="3" t="s">
        <v>4</v>
      </c>
      <c r="I5558" s="3" t="s">
        <v>25</v>
      </c>
      <c r="J5558" s="3" t="s">
        <v>26</v>
      </c>
      <c r="K5558" s="3" t="s">
        <v>27</v>
      </c>
      <c r="L5558" s="3" t="s">
        <v>4</v>
      </c>
      <c r="M5558" s="3" t="s">
        <v>486</v>
      </c>
      <c r="N5558" s="3" t="s">
        <v>8</v>
      </c>
      <c r="O5558" s="3" t="s">
        <v>9</v>
      </c>
      <c r="P5558" s="3" t="s">
        <v>4</v>
      </c>
      <c r="Q5558" s="3" t="s">
        <v>10</v>
      </c>
      <c r="V5558" t="str">
        <f t="shared" si="333"/>
        <v>Remove</v>
      </c>
      <c r="W5558"/>
      <c r="X5558"/>
      <c r="Y5558"/>
      <c r="Z5558"/>
      <c r="AA5558"/>
      <c r="AC5558"/>
      <c r="AE5558"/>
    </row>
    <row r="5559" spans="1:31" hidden="1" x14ac:dyDescent="0.3">
      <c r="A5559" s="3">
        <v>3818815040</v>
      </c>
      <c r="B5559" s="3" t="s">
        <v>12706</v>
      </c>
      <c r="C5559" s="3" t="s">
        <v>11837</v>
      </c>
      <c r="D5559" s="3">
        <v>4853.1934954498001</v>
      </c>
      <c r="E5559" s="3" t="s">
        <v>12707</v>
      </c>
      <c r="F5559" s="3" t="s">
        <v>26</v>
      </c>
      <c r="G5559" s="3" t="s">
        <v>27</v>
      </c>
      <c r="H5559" s="3" t="s">
        <v>4</v>
      </c>
      <c r="I5559" s="3" t="s">
        <v>12708</v>
      </c>
      <c r="J5559" s="3" t="s">
        <v>41</v>
      </c>
      <c r="K5559" s="3" t="s">
        <v>144</v>
      </c>
      <c r="L5559" s="3" t="s">
        <v>4</v>
      </c>
      <c r="N5559" s="3" t="s">
        <v>486</v>
      </c>
      <c r="O5559" s="3" t="s">
        <v>9</v>
      </c>
      <c r="P5559" s="3" t="s">
        <v>4</v>
      </c>
      <c r="Q5559" s="3" t="s">
        <v>10</v>
      </c>
      <c r="V5559" t="str">
        <f t="shared" si="333"/>
        <v>Remove</v>
      </c>
      <c r="W5559"/>
      <c r="X5559"/>
      <c r="Y5559"/>
      <c r="Z5559"/>
      <c r="AA5559"/>
      <c r="AC5559"/>
      <c r="AE5559"/>
    </row>
    <row r="5560" spans="1:31" hidden="1" x14ac:dyDescent="0.3">
      <c r="A5560" s="3">
        <v>3816176040</v>
      </c>
      <c r="B5560" s="3" t="s">
        <v>12706</v>
      </c>
      <c r="C5560" s="3" t="s">
        <v>12709</v>
      </c>
      <c r="D5560" s="3">
        <v>331.53541637211902</v>
      </c>
      <c r="E5560" s="3" t="s">
        <v>12710</v>
      </c>
      <c r="F5560" s="3" t="s">
        <v>2</v>
      </c>
      <c r="G5560" s="3" t="s">
        <v>3</v>
      </c>
      <c r="H5560" s="3" t="s">
        <v>4</v>
      </c>
      <c r="I5560" s="3" t="s">
        <v>12711</v>
      </c>
      <c r="J5560" s="3" t="s">
        <v>26</v>
      </c>
      <c r="K5560" s="3" t="s">
        <v>27</v>
      </c>
      <c r="L5560" s="3" t="s">
        <v>4</v>
      </c>
      <c r="M5560" s="3" t="s">
        <v>2520</v>
      </c>
      <c r="O5560" s="3" t="s">
        <v>9</v>
      </c>
      <c r="P5560" s="3" t="s">
        <v>4</v>
      </c>
      <c r="Q5560" s="3" t="s">
        <v>10</v>
      </c>
      <c r="V5560" t="str">
        <f t="shared" si="333"/>
        <v>Remove</v>
      </c>
      <c r="W5560"/>
      <c r="X5560"/>
      <c r="Y5560"/>
      <c r="Z5560"/>
      <c r="AA5560"/>
      <c r="AC5560"/>
      <c r="AE5560"/>
    </row>
    <row r="5561" spans="1:31" hidden="1" x14ac:dyDescent="0.3">
      <c r="A5561" s="3">
        <v>3848110040</v>
      </c>
      <c r="B5561" s="3" t="s">
        <v>11346</v>
      </c>
      <c r="C5561" s="3" t="s">
        <v>12712</v>
      </c>
      <c r="D5561" s="3">
        <v>213.74590213390701</v>
      </c>
      <c r="E5561" s="3" t="s">
        <v>12713</v>
      </c>
      <c r="F5561" s="3" t="s">
        <v>18</v>
      </c>
      <c r="G5561" s="3" t="s">
        <v>319</v>
      </c>
      <c r="H5561" s="3" t="s">
        <v>49</v>
      </c>
      <c r="I5561" s="3" t="s">
        <v>12714</v>
      </c>
      <c r="J5561" s="3" t="s">
        <v>62</v>
      </c>
      <c r="K5561" s="3" t="s">
        <v>210</v>
      </c>
      <c r="L5561" s="3" t="s">
        <v>49</v>
      </c>
      <c r="O5561" s="3" t="s">
        <v>9</v>
      </c>
      <c r="P5561" s="3" t="s">
        <v>49</v>
      </c>
      <c r="Q5561" s="3" t="s">
        <v>10</v>
      </c>
      <c r="V5561" t="str">
        <f t="shared" si="333"/>
        <v>Remove</v>
      </c>
      <c r="W5561"/>
      <c r="X5561"/>
      <c r="Y5561"/>
      <c r="Z5561"/>
      <c r="AA5561"/>
      <c r="AC5561"/>
      <c r="AE5561"/>
    </row>
    <row r="5562" spans="1:31" hidden="1" x14ac:dyDescent="0.3">
      <c r="A5562" s="3">
        <v>3816140040</v>
      </c>
      <c r="B5562" s="3" t="s">
        <v>11346</v>
      </c>
      <c r="C5562" s="3" t="s">
        <v>11346</v>
      </c>
      <c r="D5562" s="3">
        <v>457.78323048470099</v>
      </c>
      <c r="E5562" s="3" t="s">
        <v>12715</v>
      </c>
      <c r="F5562" s="3" t="s">
        <v>41</v>
      </c>
      <c r="G5562" s="3" t="s">
        <v>144</v>
      </c>
      <c r="H5562" s="3" t="s">
        <v>49</v>
      </c>
      <c r="I5562" s="3" t="s">
        <v>7291</v>
      </c>
      <c r="J5562" s="3" t="s">
        <v>26</v>
      </c>
      <c r="K5562" s="3" t="s">
        <v>27</v>
      </c>
      <c r="L5562" s="3" t="s">
        <v>49</v>
      </c>
      <c r="M5562" s="3" t="s">
        <v>530</v>
      </c>
      <c r="N5562" s="3" t="s">
        <v>289</v>
      </c>
      <c r="O5562" s="3" t="s">
        <v>9</v>
      </c>
      <c r="P5562" s="3" t="s">
        <v>49</v>
      </c>
      <c r="Q5562" s="3" t="s">
        <v>10</v>
      </c>
      <c r="V5562" t="str">
        <f t="shared" si="333"/>
        <v>Remove</v>
      </c>
      <c r="W5562"/>
      <c r="X5562"/>
      <c r="Y5562"/>
      <c r="Z5562"/>
      <c r="AA5562"/>
      <c r="AC5562"/>
      <c r="AE5562"/>
    </row>
    <row r="5563" spans="1:31" ht="28.8" hidden="1" x14ac:dyDescent="0.3">
      <c r="A5563" s="3">
        <v>3815718040</v>
      </c>
      <c r="B5563" s="3" t="s">
        <v>11346</v>
      </c>
      <c r="C5563" s="3" t="s">
        <v>12673</v>
      </c>
      <c r="D5563" s="3">
        <v>948.23834034763797</v>
      </c>
      <c r="E5563" s="3" t="s">
        <v>12716</v>
      </c>
      <c r="F5563" s="3" t="s">
        <v>6</v>
      </c>
      <c r="G5563" s="3" t="s">
        <v>117</v>
      </c>
      <c r="H5563" s="3" t="s">
        <v>4</v>
      </c>
      <c r="I5563" s="3" t="s">
        <v>12717</v>
      </c>
      <c r="J5563" s="3" t="s">
        <v>6</v>
      </c>
      <c r="K5563" s="3" t="s">
        <v>117</v>
      </c>
      <c r="L5563" s="3" t="s">
        <v>28</v>
      </c>
      <c r="N5563" s="3" t="s">
        <v>12718</v>
      </c>
      <c r="O5563" s="3" t="s">
        <v>9</v>
      </c>
      <c r="P5563" s="3" t="s">
        <v>4</v>
      </c>
      <c r="Q5563" s="3" t="s">
        <v>10</v>
      </c>
      <c r="R5563" s="2" t="s">
        <v>482</v>
      </c>
      <c r="V5563" t="str">
        <f t="shared" si="333"/>
        <v>Remove</v>
      </c>
      <c r="W5563"/>
      <c r="X5563"/>
      <c r="Y5563"/>
      <c r="Z5563"/>
      <c r="AA5563"/>
      <c r="AC5563"/>
      <c r="AE5563"/>
    </row>
    <row r="5564" spans="1:31" hidden="1" x14ac:dyDescent="0.3">
      <c r="A5564" s="3">
        <v>3815200040</v>
      </c>
      <c r="B5564" s="3" t="s">
        <v>11346</v>
      </c>
      <c r="C5564" s="3" t="s">
        <v>11346</v>
      </c>
      <c r="D5564" s="3">
        <v>69.940938762822498</v>
      </c>
      <c r="E5564" s="3" t="s">
        <v>12719</v>
      </c>
      <c r="F5564" s="3" t="s">
        <v>90</v>
      </c>
      <c r="G5564" s="3" t="s">
        <v>733</v>
      </c>
      <c r="H5564" s="3" t="s">
        <v>4</v>
      </c>
      <c r="I5564" s="3" t="s">
        <v>12720</v>
      </c>
      <c r="J5564" s="3" t="s">
        <v>26</v>
      </c>
      <c r="K5564" s="3" t="s">
        <v>27</v>
      </c>
      <c r="L5564" s="3" t="s">
        <v>28</v>
      </c>
      <c r="M5564" s="3" t="s">
        <v>8141</v>
      </c>
      <c r="O5564" s="3" t="s">
        <v>9</v>
      </c>
      <c r="P5564" s="3" t="s">
        <v>4</v>
      </c>
      <c r="Q5564" s="3" t="s">
        <v>10</v>
      </c>
      <c r="V5564" t="str">
        <f t="shared" si="333"/>
        <v>Remove</v>
      </c>
      <c r="W5564"/>
      <c r="X5564"/>
      <c r="Y5564"/>
      <c r="Z5564"/>
      <c r="AA5564"/>
      <c r="AC5564"/>
      <c r="AE5564"/>
    </row>
    <row r="5565" spans="1:31" hidden="1" x14ac:dyDescent="0.3">
      <c r="A5565" s="3">
        <v>3814902040</v>
      </c>
      <c r="B5565" s="3" t="s">
        <v>11346</v>
      </c>
      <c r="C5565" s="3" t="s">
        <v>11346</v>
      </c>
      <c r="D5565" s="3">
        <v>944.97979483991298</v>
      </c>
      <c r="E5565" s="3" t="s">
        <v>12721</v>
      </c>
      <c r="F5565" s="3" t="s">
        <v>90</v>
      </c>
      <c r="G5565" s="3" t="s">
        <v>733</v>
      </c>
      <c r="H5565" s="3" t="s">
        <v>4</v>
      </c>
      <c r="I5565" s="3" t="s">
        <v>12720</v>
      </c>
      <c r="J5565" s="3" t="s">
        <v>26</v>
      </c>
      <c r="K5565" s="3" t="s">
        <v>27</v>
      </c>
      <c r="L5565" s="3" t="s">
        <v>28</v>
      </c>
      <c r="M5565" s="3" t="s">
        <v>8141</v>
      </c>
      <c r="O5565" s="3" t="s">
        <v>9</v>
      </c>
      <c r="P5565" s="3" t="s">
        <v>4</v>
      </c>
      <c r="Q5565" s="3" t="s">
        <v>10</v>
      </c>
      <c r="V5565" t="str">
        <f t="shared" si="333"/>
        <v>Remove</v>
      </c>
      <c r="W5565"/>
      <c r="X5565"/>
      <c r="Y5565"/>
      <c r="Z5565"/>
      <c r="AA5565"/>
      <c r="AC5565"/>
      <c r="AE5565"/>
    </row>
    <row r="5566" spans="1:31" hidden="1" x14ac:dyDescent="0.3">
      <c r="A5566" s="3">
        <v>3817338040</v>
      </c>
      <c r="B5566" s="3" t="s">
        <v>12691</v>
      </c>
      <c r="C5566" s="3" t="s">
        <v>12691</v>
      </c>
      <c r="D5566" s="3">
        <v>241.123428343342</v>
      </c>
      <c r="E5566" s="3" t="s">
        <v>12722</v>
      </c>
      <c r="F5566" s="3" t="s">
        <v>41</v>
      </c>
      <c r="G5566" s="3" t="s">
        <v>144</v>
      </c>
      <c r="H5566" s="3" t="s">
        <v>49</v>
      </c>
      <c r="I5566" s="3" t="s">
        <v>9714</v>
      </c>
      <c r="J5566" s="3" t="s">
        <v>62</v>
      </c>
      <c r="K5566" s="3" t="s">
        <v>113</v>
      </c>
      <c r="L5566" s="3" t="s">
        <v>49</v>
      </c>
      <c r="M5566" s="3" t="s">
        <v>299</v>
      </c>
      <c r="O5566" s="3" t="s">
        <v>9</v>
      </c>
      <c r="P5566" s="3" t="s">
        <v>49</v>
      </c>
      <c r="Q5566" s="3" t="s">
        <v>10</v>
      </c>
      <c r="V5566" t="str">
        <f t="shared" si="333"/>
        <v>Remove</v>
      </c>
      <c r="W5566"/>
      <c r="X5566"/>
      <c r="Y5566"/>
      <c r="Z5566"/>
      <c r="AA5566"/>
      <c r="AC5566"/>
      <c r="AE5566"/>
    </row>
    <row r="5567" spans="1:31" hidden="1" x14ac:dyDescent="0.3">
      <c r="A5567" s="3">
        <v>3848069040</v>
      </c>
      <c r="B5567" s="3" t="s">
        <v>12723</v>
      </c>
      <c r="C5567" s="3" t="s">
        <v>12723</v>
      </c>
      <c r="D5567" s="3">
        <v>89.535133586419306</v>
      </c>
      <c r="E5567" s="3" t="s">
        <v>12724</v>
      </c>
      <c r="F5567" s="3" t="s">
        <v>62</v>
      </c>
      <c r="G5567" s="3" t="s">
        <v>88</v>
      </c>
      <c r="H5567" s="3" t="s">
        <v>49</v>
      </c>
      <c r="I5567" s="3" t="s">
        <v>12725</v>
      </c>
      <c r="J5567" s="3" t="s">
        <v>62</v>
      </c>
      <c r="K5567" s="3" t="s">
        <v>88</v>
      </c>
      <c r="L5567" s="3" t="s">
        <v>49</v>
      </c>
      <c r="O5567" s="3" t="s">
        <v>9</v>
      </c>
      <c r="P5567" s="3" t="s">
        <v>49</v>
      </c>
      <c r="Q5567" s="3" t="s">
        <v>10</v>
      </c>
      <c r="V5567" t="str">
        <f t="shared" si="333"/>
        <v>Remove</v>
      </c>
      <c r="W5567"/>
      <c r="X5567"/>
      <c r="Y5567"/>
      <c r="Z5567"/>
      <c r="AA5567"/>
      <c r="AC5567"/>
      <c r="AE5567"/>
    </row>
    <row r="5568" spans="1:31" hidden="1" x14ac:dyDescent="0.3">
      <c r="A5568" s="3">
        <v>3817266040</v>
      </c>
      <c r="B5568" s="3" t="s">
        <v>12723</v>
      </c>
      <c r="C5568" s="3" t="s">
        <v>12723</v>
      </c>
      <c r="D5568" s="3">
        <v>450</v>
      </c>
      <c r="E5568" s="3" t="s">
        <v>12726</v>
      </c>
      <c r="F5568" s="3" t="s">
        <v>41</v>
      </c>
      <c r="G5568" s="3" t="s">
        <v>223</v>
      </c>
      <c r="H5568" s="3" t="s">
        <v>332</v>
      </c>
      <c r="I5568" s="3" t="s">
        <v>553</v>
      </c>
      <c r="J5568" s="3" t="s">
        <v>26</v>
      </c>
      <c r="K5568" s="3" t="s">
        <v>364</v>
      </c>
      <c r="L5568" s="3" t="s">
        <v>554</v>
      </c>
      <c r="O5568" s="3" t="s">
        <v>9</v>
      </c>
      <c r="P5568" s="3" t="s">
        <v>332</v>
      </c>
      <c r="Q5568" s="3" t="s">
        <v>10</v>
      </c>
      <c r="V5568" t="str">
        <f t="shared" si="333"/>
        <v>Remove</v>
      </c>
      <c r="W5568"/>
      <c r="X5568"/>
      <c r="Y5568"/>
      <c r="Z5568"/>
      <c r="AA5568"/>
      <c r="AC5568"/>
      <c r="AE5568"/>
    </row>
    <row r="5569" spans="1:31" hidden="1" x14ac:dyDescent="0.3">
      <c r="A5569" s="3">
        <v>3817217040</v>
      </c>
      <c r="B5569" s="3" t="s">
        <v>12723</v>
      </c>
      <c r="C5569" s="3" t="s">
        <v>12723</v>
      </c>
      <c r="D5569" s="3">
        <v>560.30835761962999</v>
      </c>
      <c r="E5569" s="3" t="s">
        <v>12727</v>
      </c>
      <c r="F5569" s="3" t="s">
        <v>2</v>
      </c>
      <c r="G5569" s="3" t="s">
        <v>3</v>
      </c>
      <c r="H5569" s="3" t="s">
        <v>4</v>
      </c>
      <c r="I5569" s="3" t="s">
        <v>12728</v>
      </c>
      <c r="J5569" s="3" t="s">
        <v>26</v>
      </c>
      <c r="K5569" s="3" t="s">
        <v>27</v>
      </c>
      <c r="L5569" s="3" t="s">
        <v>4</v>
      </c>
      <c r="N5569" s="3" t="s">
        <v>2547</v>
      </c>
      <c r="O5569" s="3" t="s">
        <v>9</v>
      </c>
      <c r="P5569" s="3" t="s">
        <v>4</v>
      </c>
      <c r="Q5569" s="3" t="s">
        <v>10</v>
      </c>
      <c r="V5569" t="str">
        <f t="shared" si="333"/>
        <v>Remove</v>
      </c>
      <c r="W5569"/>
      <c r="X5569"/>
      <c r="Y5569"/>
      <c r="Z5569"/>
      <c r="AA5569"/>
      <c r="AC5569"/>
      <c r="AE5569"/>
    </row>
    <row r="5570" spans="1:31" hidden="1" x14ac:dyDescent="0.3">
      <c r="A5570" s="3">
        <v>3816918040</v>
      </c>
      <c r="B5570" s="3" t="s">
        <v>12723</v>
      </c>
      <c r="C5570" s="3" t="s">
        <v>12723</v>
      </c>
      <c r="D5570" s="3">
        <v>70.508602049450005</v>
      </c>
      <c r="E5570" s="3" t="s">
        <v>12729</v>
      </c>
      <c r="F5570" s="3" t="s">
        <v>6</v>
      </c>
      <c r="G5570" s="3" t="s">
        <v>7</v>
      </c>
      <c r="H5570" s="3" t="s">
        <v>4</v>
      </c>
      <c r="I5570" s="3" t="s">
        <v>12730</v>
      </c>
      <c r="J5570" s="3" t="s">
        <v>26</v>
      </c>
      <c r="K5570" s="3" t="s">
        <v>27</v>
      </c>
      <c r="L5570" s="3" t="s">
        <v>4</v>
      </c>
      <c r="O5570" s="3" t="s">
        <v>9</v>
      </c>
      <c r="P5570" s="3" t="s">
        <v>4</v>
      </c>
      <c r="Q5570" s="3" t="s">
        <v>10</v>
      </c>
      <c r="V5570" t="str">
        <f t="shared" si="333"/>
        <v>Remove</v>
      </c>
      <c r="W5570"/>
      <c r="X5570"/>
      <c r="Y5570"/>
      <c r="Z5570"/>
      <c r="AA5570"/>
      <c r="AC5570"/>
      <c r="AE5570"/>
    </row>
    <row r="5571" spans="1:31" hidden="1" x14ac:dyDescent="0.3">
      <c r="A5571" s="3">
        <v>3816278040</v>
      </c>
      <c r="B5571" s="3" t="s">
        <v>12723</v>
      </c>
      <c r="C5571" s="3" t="s">
        <v>12731</v>
      </c>
      <c r="D5571" s="3">
        <v>1459.5940501119201</v>
      </c>
      <c r="E5571" s="3" t="s">
        <v>12732</v>
      </c>
      <c r="F5571" s="3" t="s">
        <v>83</v>
      </c>
      <c r="G5571" s="3" t="s">
        <v>84</v>
      </c>
      <c r="H5571" s="3" t="s">
        <v>4</v>
      </c>
      <c r="I5571" s="3" t="s">
        <v>12733</v>
      </c>
      <c r="J5571" s="3" t="s">
        <v>83</v>
      </c>
      <c r="K5571" s="3" t="s">
        <v>84</v>
      </c>
      <c r="L5571" s="3" t="s">
        <v>4</v>
      </c>
      <c r="N5571" s="3" t="s">
        <v>486</v>
      </c>
      <c r="O5571" s="3" t="s">
        <v>9</v>
      </c>
      <c r="P5571" s="3" t="s">
        <v>4</v>
      </c>
      <c r="Q5571" s="3" t="s">
        <v>10</v>
      </c>
      <c r="V5571" t="str">
        <f t="shared" ref="V5571:V5634" si="337">IF(ISNUMBER(S5571), "Keep", "Remove")</f>
        <v>Remove</v>
      </c>
      <c r="W5571"/>
      <c r="X5571"/>
      <c r="Y5571"/>
      <c r="Z5571"/>
      <c r="AA5571"/>
      <c r="AC5571"/>
      <c r="AE5571"/>
    </row>
    <row r="5572" spans="1:31" hidden="1" x14ac:dyDescent="0.3">
      <c r="A5572" s="3">
        <v>3817560040</v>
      </c>
      <c r="B5572" s="3" t="s">
        <v>12734</v>
      </c>
      <c r="C5572" s="3" t="s">
        <v>12735</v>
      </c>
      <c r="D5572" s="3">
        <v>1278.7262464166399</v>
      </c>
      <c r="E5572" s="3" t="s">
        <v>12736</v>
      </c>
      <c r="F5572" s="3" t="s">
        <v>41</v>
      </c>
      <c r="G5572" s="3" t="s">
        <v>223</v>
      </c>
      <c r="H5572" s="3" t="s">
        <v>4</v>
      </c>
      <c r="I5572" s="3" t="s">
        <v>12737</v>
      </c>
      <c r="J5572" s="3" t="s">
        <v>41</v>
      </c>
      <c r="K5572" s="3" t="s">
        <v>223</v>
      </c>
      <c r="L5572" s="3" t="s">
        <v>4</v>
      </c>
      <c r="N5572" s="3" t="s">
        <v>12738</v>
      </c>
      <c r="O5572" s="3" t="s">
        <v>9</v>
      </c>
      <c r="P5572" s="3" t="s">
        <v>4</v>
      </c>
      <c r="Q5572" s="3" t="s">
        <v>10</v>
      </c>
      <c r="V5572" t="str">
        <f t="shared" si="337"/>
        <v>Remove</v>
      </c>
      <c r="W5572"/>
      <c r="X5572"/>
      <c r="Y5572"/>
      <c r="Z5572"/>
      <c r="AA5572"/>
      <c r="AC5572"/>
      <c r="AE5572"/>
    </row>
    <row r="5573" spans="1:31" hidden="1" x14ac:dyDescent="0.3">
      <c r="A5573" s="3">
        <v>3816818040</v>
      </c>
      <c r="B5573" s="3" t="s">
        <v>12734</v>
      </c>
      <c r="C5573" s="3" t="s">
        <v>12739</v>
      </c>
      <c r="D5573" s="3">
        <v>57.326845478281498</v>
      </c>
      <c r="E5573" s="3" t="s">
        <v>12740</v>
      </c>
      <c r="F5573" s="3" t="s">
        <v>6</v>
      </c>
      <c r="G5573" s="3" t="s">
        <v>34</v>
      </c>
      <c r="H5573" s="3" t="s">
        <v>4</v>
      </c>
      <c r="I5573" s="3" t="s">
        <v>10428</v>
      </c>
      <c r="J5573" s="3" t="s">
        <v>6</v>
      </c>
      <c r="K5573" s="3" t="s">
        <v>34</v>
      </c>
      <c r="L5573" s="3" t="s">
        <v>4</v>
      </c>
      <c r="N5573" s="3" t="s">
        <v>687</v>
      </c>
      <c r="O5573" s="3" t="s">
        <v>9</v>
      </c>
      <c r="P5573" s="3" t="s">
        <v>4</v>
      </c>
      <c r="Q5573" s="3" t="s">
        <v>10</v>
      </c>
      <c r="V5573" t="str">
        <f t="shared" si="337"/>
        <v>Remove</v>
      </c>
      <c r="W5573"/>
      <c r="X5573"/>
      <c r="Y5573"/>
      <c r="Z5573"/>
      <c r="AA5573"/>
      <c r="AC5573"/>
      <c r="AE5573"/>
    </row>
    <row r="5574" spans="1:31" hidden="1" x14ac:dyDescent="0.3">
      <c r="A5574" s="3">
        <v>3816815040</v>
      </c>
      <c r="B5574" s="3" t="s">
        <v>12734</v>
      </c>
      <c r="C5574" s="3" t="s">
        <v>12739</v>
      </c>
      <c r="D5574" s="3">
        <v>50.801170978716698</v>
      </c>
      <c r="E5574" s="3" t="s">
        <v>12741</v>
      </c>
      <c r="F5574" s="3" t="s">
        <v>6</v>
      </c>
      <c r="G5574" s="3" t="s">
        <v>7</v>
      </c>
      <c r="H5574" s="3" t="s">
        <v>4</v>
      </c>
      <c r="I5574" s="3" t="s">
        <v>10428</v>
      </c>
      <c r="J5574" s="3" t="s">
        <v>6</v>
      </c>
      <c r="K5574" s="3" t="s">
        <v>34</v>
      </c>
      <c r="L5574" s="3" t="s">
        <v>4</v>
      </c>
      <c r="N5574" s="3" t="s">
        <v>687</v>
      </c>
      <c r="O5574" s="3" t="s">
        <v>9</v>
      </c>
      <c r="P5574" s="3" t="s">
        <v>4</v>
      </c>
      <c r="Q5574" s="3" t="s">
        <v>10</v>
      </c>
      <c r="V5574" t="str">
        <f t="shared" si="337"/>
        <v>Remove</v>
      </c>
      <c r="W5574"/>
      <c r="X5574"/>
      <c r="Y5574"/>
      <c r="Z5574"/>
      <c r="AA5574"/>
      <c r="AC5574"/>
      <c r="AE5574"/>
    </row>
    <row r="5575" spans="1:31" hidden="1" x14ac:dyDescent="0.3">
      <c r="A5575" s="3">
        <v>3816807040</v>
      </c>
      <c r="B5575" s="3" t="s">
        <v>12734</v>
      </c>
      <c r="C5575" s="3" t="s">
        <v>12739</v>
      </c>
      <c r="D5575" s="3">
        <v>1616.9757873961</v>
      </c>
      <c r="E5575" s="3" t="s">
        <v>12742</v>
      </c>
      <c r="F5575" s="3" t="s">
        <v>6</v>
      </c>
      <c r="G5575" s="3" t="s">
        <v>34</v>
      </c>
      <c r="H5575" s="3" t="s">
        <v>4</v>
      </c>
      <c r="I5575" s="3" t="s">
        <v>10428</v>
      </c>
      <c r="J5575" s="3" t="s">
        <v>6</v>
      </c>
      <c r="K5575" s="3" t="s">
        <v>34</v>
      </c>
      <c r="L5575" s="3" t="s">
        <v>4</v>
      </c>
      <c r="N5575" s="3" t="s">
        <v>687</v>
      </c>
      <c r="O5575" s="3" t="s">
        <v>9</v>
      </c>
      <c r="P5575" s="3" t="s">
        <v>4</v>
      </c>
      <c r="Q5575" s="3" t="s">
        <v>10</v>
      </c>
      <c r="V5575" t="str">
        <f t="shared" si="337"/>
        <v>Remove</v>
      </c>
      <c r="W5575"/>
      <c r="X5575"/>
      <c r="Y5575"/>
      <c r="Z5575"/>
      <c r="AA5575"/>
      <c r="AC5575"/>
      <c r="AE5575"/>
    </row>
    <row r="5576" spans="1:31" hidden="1" x14ac:dyDescent="0.3">
      <c r="A5576" s="3">
        <v>3575766040</v>
      </c>
      <c r="B5576" s="3" t="s">
        <v>12734</v>
      </c>
      <c r="C5576" s="3" t="s">
        <v>12709</v>
      </c>
      <c r="D5576" s="3">
        <v>525</v>
      </c>
      <c r="E5576" s="3" t="s">
        <v>12743</v>
      </c>
      <c r="F5576" s="3" t="s">
        <v>23</v>
      </c>
      <c r="G5576" s="3" t="s">
        <v>126</v>
      </c>
      <c r="H5576" s="3" t="s">
        <v>127</v>
      </c>
      <c r="I5576" s="3" t="s">
        <v>12744</v>
      </c>
      <c r="J5576" s="3" t="s">
        <v>6</v>
      </c>
      <c r="K5576" s="3" t="s">
        <v>7</v>
      </c>
      <c r="L5576" s="3" t="s">
        <v>819</v>
      </c>
      <c r="M5576" s="3" t="s">
        <v>541</v>
      </c>
      <c r="N5576" s="3" t="s">
        <v>12745</v>
      </c>
      <c r="O5576" s="3" t="s">
        <v>9</v>
      </c>
      <c r="P5576" s="3" t="s">
        <v>127</v>
      </c>
      <c r="Q5576" s="3" t="s">
        <v>10</v>
      </c>
      <c r="V5576" t="str">
        <f t="shared" si="337"/>
        <v>Remove</v>
      </c>
      <c r="W5576"/>
      <c r="X5576"/>
      <c r="Y5576"/>
      <c r="Z5576"/>
      <c r="AA5576"/>
      <c r="AC5576"/>
      <c r="AE5576"/>
    </row>
    <row r="5577" spans="1:31" hidden="1" x14ac:dyDescent="0.3">
      <c r="A5577" s="3">
        <v>3819835040</v>
      </c>
      <c r="B5577" s="3" t="s">
        <v>12746</v>
      </c>
      <c r="C5577" s="3" t="s">
        <v>12746</v>
      </c>
      <c r="D5577" s="3">
        <v>122.72029998295601</v>
      </c>
      <c r="E5577" s="3" t="s">
        <v>12747</v>
      </c>
      <c r="F5577" s="3" t="s">
        <v>18</v>
      </c>
      <c r="G5577" s="3" t="s">
        <v>186</v>
      </c>
      <c r="H5577" s="3" t="s">
        <v>332</v>
      </c>
      <c r="I5577" s="3" t="s">
        <v>12748</v>
      </c>
      <c r="J5577" s="3" t="s">
        <v>18</v>
      </c>
      <c r="K5577" s="3" t="s">
        <v>186</v>
      </c>
      <c r="L5577" s="3" t="s">
        <v>443</v>
      </c>
      <c r="O5577" s="3" t="s">
        <v>9</v>
      </c>
      <c r="P5577" s="3" t="s">
        <v>332</v>
      </c>
      <c r="Q5577" s="3" t="s">
        <v>10</v>
      </c>
      <c r="V5577" t="str">
        <f t="shared" si="337"/>
        <v>Remove</v>
      </c>
      <c r="W5577"/>
      <c r="X5577"/>
      <c r="Y5577"/>
      <c r="Z5577"/>
      <c r="AA5577"/>
      <c r="AC5577"/>
      <c r="AE5577"/>
    </row>
    <row r="5578" spans="1:31" hidden="1" x14ac:dyDescent="0.3">
      <c r="A5578" s="3">
        <v>3817639040</v>
      </c>
      <c r="B5578" s="3" t="s">
        <v>12746</v>
      </c>
      <c r="C5578" s="3" t="s">
        <v>12746</v>
      </c>
      <c r="D5578" s="3">
        <v>95.716855690261994</v>
      </c>
      <c r="E5578" s="3" t="s">
        <v>12749</v>
      </c>
      <c r="F5578" s="3" t="s">
        <v>23</v>
      </c>
      <c r="G5578" s="3" t="s">
        <v>24</v>
      </c>
      <c r="H5578" s="3" t="s">
        <v>4</v>
      </c>
      <c r="I5578" s="3" t="s">
        <v>12750</v>
      </c>
      <c r="J5578" s="3" t="s">
        <v>23</v>
      </c>
      <c r="K5578" s="3" t="s">
        <v>24</v>
      </c>
      <c r="L5578" s="3" t="s">
        <v>4</v>
      </c>
      <c r="O5578" s="3" t="s">
        <v>9</v>
      </c>
      <c r="P5578" s="3" t="s">
        <v>4</v>
      </c>
      <c r="Q5578" s="3" t="s">
        <v>10</v>
      </c>
      <c r="V5578" t="str">
        <f t="shared" si="337"/>
        <v>Remove</v>
      </c>
      <c r="W5578"/>
      <c r="X5578"/>
      <c r="Y5578"/>
      <c r="Z5578"/>
      <c r="AA5578"/>
      <c r="AC5578"/>
      <c r="AE5578"/>
    </row>
    <row r="5579" spans="1:31" hidden="1" x14ac:dyDescent="0.3">
      <c r="A5579" s="3">
        <v>3772100040</v>
      </c>
      <c r="B5579" s="3" t="s">
        <v>12746</v>
      </c>
      <c r="C5579" s="3" t="s">
        <v>12746</v>
      </c>
      <c r="D5579" s="3">
        <v>164.02425013698101</v>
      </c>
      <c r="E5579" s="3" t="s">
        <v>12751</v>
      </c>
      <c r="F5579" s="3" t="s">
        <v>41</v>
      </c>
      <c r="G5579" s="3" t="s">
        <v>223</v>
      </c>
      <c r="H5579" s="3" t="s">
        <v>49</v>
      </c>
      <c r="I5579" s="3" t="s">
        <v>12752</v>
      </c>
      <c r="J5579" s="3" t="s">
        <v>26</v>
      </c>
      <c r="K5579" s="3" t="s">
        <v>27</v>
      </c>
      <c r="L5579" s="3" t="s">
        <v>49</v>
      </c>
      <c r="M5579" s="3" t="s">
        <v>613</v>
      </c>
      <c r="O5579" s="3" t="s">
        <v>9</v>
      </c>
      <c r="P5579" s="3" t="s">
        <v>49</v>
      </c>
      <c r="Q5579" s="3" t="s">
        <v>10</v>
      </c>
      <c r="V5579" t="str">
        <f t="shared" si="337"/>
        <v>Remove</v>
      </c>
      <c r="W5579"/>
      <c r="X5579"/>
      <c r="Y5579"/>
      <c r="Z5579"/>
      <c r="AA5579"/>
      <c r="AC5579"/>
      <c r="AE5579"/>
    </row>
    <row r="5580" spans="1:31" hidden="1" x14ac:dyDescent="0.3">
      <c r="A5580" s="3">
        <v>3818244040</v>
      </c>
      <c r="B5580" s="3" t="s">
        <v>12753</v>
      </c>
      <c r="C5580" s="3" t="s">
        <v>12753</v>
      </c>
      <c r="D5580" s="3">
        <v>60.454894343583099</v>
      </c>
      <c r="E5580" s="3" t="s">
        <v>12754</v>
      </c>
      <c r="F5580" s="3" t="s">
        <v>2</v>
      </c>
      <c r="G5580" s="3" t="s">
        <v>208</v>
      </c>
      <c r="H5580" s="3" t="s">
        <v>4</v>
      </c>
      <c r="I5580" s="3" t="s">
        <v>12755</v>
      </c>
      <c r="J5580" s="3" t="s">
        <v>62</v>
      </c>
      <c r="K5580" s="3" t="s">
        <v>113</v>
      </c>
      <c r="L5580" s="3" t="s">
        <v>4</v>
      </c>
      <c r="O5580" s="3" t="s">
        <v>9</v>
      </c>
      <c r="P5580" s="3" t="s">
        <v>4</v>
      </c>
      <c r="Q5580" s="3" t="s">
        <v>10</v>
      </c>
      <c r="V5580" t="str">
        <f t="shared" si="337"/>
        <v>Remove</v>
      </c>
      <c r="W5580"/>
      <c r="X5580"/>
      <c r="Y5580"/>
      <c r="Z5580"/>
      <c r="AA5580"/>
      <c r="AC5580"/>
      <c r="AE5580"/>
    </row>
    <row r="5581" spans="1:31" hidden="1" x14ac:dyDescent="0.3">
      <c r="A5581" s="3">
        <v>3818428040</v>
      </c>
      <c r="B5581" s="3" t="s">
        <v>12756</v>
      </c>
      <c r="C5581" s="3" t="s">
        <v>12756</v>
      </c>
      <c r="D5581" s="3">
        <v>1221.8236501198301</v>
      </c>
      <c r="E5581" s="3" t="s">
        <v>12757</v>
      </c>
      <c r="F5581" s="3" t="s">
        <v>2</v>
      </c>
      <c r="G5581" s="3" t="s">
        <v>208</v>
      </c>
      <c r="H5581" s="3" t="s">
        <v>4</v>
      </c>
      <c r="I5581" s="3" t="s">
        <v>8901</v>
      </c>
      <c r="J5581" s="3" t="s">
        <v>26</v>
      </c>
      <c r="K5581" s="3" t="s">
        <v>27</v>
      </c>
      <c r="L5581" s="3" t="s">
        <v>28</v>
      </c>
      <c r="N5581" s="3" t="s">
        <v>12758</v>
      </c>
      <c r="O5581" s="3" t="s">
        <v>9</v>
      </c>
      <c r="P5581" s="3" t="s">
        <v>4</v>
      </c>
      <c r="Q5581" s="3" t="s">
        <v>10</v>
      </c>
      <c r="V5581" t="str">
        <f t="shared" si="337"/>
        <v>Remove</v>
      </c>
      <c r="W5581"/>
      <c r="X5581"/>
      <c r="Y5581"/>
      <c r="Z5581"/>
      <c r="AA5581"/>
      <c r="AC5581"/>
      <c r="AE5581"/>
    </row>
    <row r="5582" spans="1:31" hidden="1" x14ac:dyDescent="0.3">
      <c r="A5582" s="3">
        <v>3820605040</v>
      </c>
      <c r="B5582" s="3" t="s">
        <v>12126</v>
      </c>
      <c r="C5582" s="3" t="s">
        <v>12126</v>
      </c>
      <c r="D5582" s="3">
        <v>189.46771965860401</v>
      </c>
      <c r="E5582" s="3" t="s">
        <v>12759</v>
      </c>
      <c r="F5582" s="3" t="s">
        <v>26</v>
      </c>
      <c r="G5582" s="3" t="s">
        <v>27</v>
      </c>
      <c r="H5582" s="3" t="s">
        <v>49</v>
      </c>
      <c r="I5582" s="3" t="s">
        <v>12760</v>
      </c>
      <c r="J5582" s="3" t="s">
        <v>23</v>
      </c>
      <c r="K5582" s="3" t="s">
        <v>126</v>
      </c>
      <c r="L5582" s="3" t="s">
        <v>49</v>
      </c>
      <c r="M5582" s="3" t="s">
        <v>12761</v>
      </c>
      <c r="O5582" s="3" t="s">
        <v>9</v>
      </c>
      <c r="P5582" s="3" t="s">
        <v>49</v>
      </c>
      <c r="Q5582" s="3" t="s">
        <v>10</v>
      </c>
      <c r="V5582" t="str">
        <f t="shared" si="337"/>
        <v>Remove</v>
      </c>
      <c r="W5582"/>
      <c r="X5582"/>
      <c r="Y5582"/>
      <c r="Z5582"/>
      <c r="AA5582"/>
      <c r="AC5582"/>
      <c r="AE5582"/>
    </row>
    <row r="5583" spans="1:31" hidden="1" x14ac:dyDescent="0.3">
      <c r="A5583" s="3">
        <v>3819124040</v>
      </c>
      <c r="B5583" s="3" t="s">
        <v>12762</v>
      </c>
      <c r="C5583" s="3" t="s">
        <v>12762</v>
      </c>
      <c r="D5583" s="3">
        <v>501.35069531445799</v>
      </c>
      <c r="E5583" s="3" t="s">
        <v>12763</v>
      </c>
      <c r="F5583" s="3" t="s">
        <v>2</v>
      </c>
      <c r="G5583" s="3" t="s">
        <v>3</v>
      </c>
      <c r="H5583" s="3" t="s">
        <v>4</v>
      </c>
      <c r="I5583" s="3" t="s">
        <v>25</v>
      </c>
      <c r="J5583" s="3" t="s">
        <v>26</v>
      </c>
      <c r="K5583" s="3" t="s">
        <v>27</v>
      </c>
      <c r="L5583" s="3" t="s">
        <v>4</v>
      </c>
      <c r="O5583" s="3" t="s">
        <v>9</v>
      </c>
      <c r="P5583" s="3" t="s">
        <v>4</v>
      </c>
      <c r="Q5583" s="3" t="s">
        <v>10</v>
      </c>
      <c r="V5583" t="str">
        <f t="shared" si="337"/>
        <v>Remove</v>
      </c>
      <c r="W5583"/>
      <c r="X5583"/>
      <c r="Y5583"/>
      <c r="Z5583"/>
      <c r="AA5583"/>
      <c r="AC5583"/>
      <c r="AE5583"/>
    </row>
    <row r="5584" spans="1:31" hidden="1" x14ac:dyDescent="0.3">
      <c r="A5584" s="3">
        <v>3768244040</v>
      </c>
      <c r="B5584" s="3" t="s">
        <v>12762</v>
      </c>
      <c r="C5584" s="3" t="s">
        <v>12762</v>
      </c>
      <c r="D5584" s="3">
        <v>123.30538411293399</v>
      </c>
      <c r="E5584" s="3" t="s">
        <v>12764</v>
      </c>
      <c r="F5584" s="3" t="s">
        <v>18</v>
      </c>
      <c r="G5584" s="3" t="s">
        <v>955</v>
      </c>
      <c r="H5584" s="3" t="s">
        <v>107</v>
      </c>
      <c r="I5584" s="3" t="s">
        <v>12765</v>
      </c>
      <c r="J5584" s="3" t="s">
        <v>18</v>
      </c>
      <c r="K5584" s="3" t="s">
        <v>319</v>
      </c>
      <c r="L5584" s="3" t="s">
        <v>107</v>
      </c>
      <c r="M5584" s="3" t="s">
        <v>12766</v>
      </c>
      <c r="N5584" s="3" t="s">
        <v>436</v>
      </c>
      <c r="O5584" s="3" t="s">
        <v>9</v>
      </c>
      <c r="P5584" s="3" t="s">
        <v>107</v>
      </c>
      <c r="Q5584" s="3" t="s">
        <v>10</v>
      </c>
      <c r="V5584" t="str">
        <f t="shared" si="337"/>
        <v>Remove</v>
      </c>
      <c r="W5584"/>
      <c r="X5584"/>
      <c r="Y5584"/>
      <c r="Z5584"/>
      <c r="AA5584"/>
      <c r="AC5584"/>
      <c r="AE5584"/>
    </row>
    <row r="5585" spans="1:31" hidden="1" x14ac:dyDescent="0.3">
      <c r="A5585" s="3">
        <v>3841199040</v>
      </c>
      <c r="B5585" s="3" t="s">
        <v>12767</v>
      </c>
      <c r="C5585" s="3" t="s">
        <v>12767</v>
      </c>
      <c r="D5585" s="3">
        <v>139.13992478846799</v>
      </c>
      <c r="E5585" s="3" t="s">
        <v>12768</v>
      </c>
      <c r="F5585" s="3" t="s">
        <v>83</v>
      </c>
      <c r="G5585" s="3" t="s">
        <v>84</v>
      </c>
      <c r="H5585" s="3" t="s">
        <v>4</v>
      </c>
      <c r="I5585" s="3" t="s">
        <v>12769</v>
      </c>
      <c r="J5585" s="3" t="s">
        <v>83</v>
      </c>
      <c r="K5585" s="3" t="s">
        <v>84</v>
      </c>
      <c r="L5585" s="3" t="s">
        <v>287</v>
      </c>
      <c r="N5585" s="3" t="s">
        <v>8</v>
      </c>
      <c r="O5585" s="3" t="s">
        <v>9</v>
      </c>
      <c r="P5585" s="3" t="s">
        <v>4</v>
      </c>
      <c r="Q5585" s="3" t="s">
        <v>10</v>
      </c>
      <c r="V5585" t="str">
        <f t="shared" si="337"/>
        <v>Remove</v>
      </c>
      <c r="W5585"/>
      <c r="X5585"/>
      <c r="Y5585"/>
      <c r="Z5585"/>
      <c r="AA5585"/>
      <c r="AC5585"/>
      <c r="AE5585"/>
    </row>
    <row r="5586" spans="1:31" hidden="1" x14ac:dyDescent="0.3">
      <c r="A5586" s="3">
        <v>3830305040</v>
      </c>
      <c r="B5586" s="3" t="s">
        <v>12767</v>
      </c>
      <c r="C5586" s="3" t="s">
        <v>12767</v>
      </c>
      <c r="D5586" s="3">
        <v>50.300003592857401</v>
      </c>
      <c r="E5586" s="3" t="s">
        <v>12770</v>
      </c>
      <c r="F5586" s="3" t="s">
        <v>18</v>
      </c>
      <c r="G5586" s="3" t="s">
        <v>955</v>
      </c>
      <c r="H5586" s="3" t="s">
        <v>49</v>
      </c>
      <c r="I5586" s="3" t="s">
        <v>12771</v>
      </c>
      <c r="J5586" s="3" t="s">
        <v>18</v>
      </c>
      <c r="K5586" s="3" t="s">
        <v>955</v>
      </c>
      <c r="L5586" s="3" t="s">
        <v>49</v>
      </c>
      <c r="O5586" s="3" t="s">
        <v>9</v>
      </c>
      <c r="P5586" s="3" t="s">
        <v>49</v>
      </c>
      <c r="Q5586" s="3" t="s">
        <v>10</v>
      </c>
      <c r="V5586" t="str">
        <f t="shared" si="337"/>
        <v>Remove</v>
      </c>
      <c r="W5586"/>
      <c r="X5586"/>
      <c r="Y5586"/>
      <c r="Z5586"/>
      <c r="AA5586"/>
      <c r="AC5586"/>
      <c r="AE5586"/>
    </row>
    <row r="5587" spans="1:31" ht="43.2" x14ac:dyDescent="0.3">
      <c r="A5587" s="3">
        <v>3819851040</v>
      </c>
      <c r="B5587" s="3" t="s">
        <v>12767</v>
      </c>
      <c r="C5587" s="3" t="s">
        <v>12772</v>
      </c>
      <c r="D5587" s="3">
        <v>1784.4165690345801</v>
      </c>
      <c r="E5587" s="3" t="s">
        <v>12773</v>
      </c>
      <c r="F5587" s="3" t="s">
        <v>83</v>
      </c>
      <c r="G5587" s="3" t="s">
        <v>159</v>
      </c>
      <c r="H5587" s="3" t="s">
        <v>332</v>
      </c>
      <c r="I5587" s="3" t="s">
        <v>12774</v>
      </c>
      <c r="J5587" s="3" t="s">
        <v>83</v>
      </c>
      <c r="K5587" s="3" t="s">
        <v>159</v>
      </c>
      <c r="L5587" s="3" t="s">
        <v>332</v>
      </c>
      <c r="M5587" s="3" t="s">
        <v>12775</v>
      </c>
      <c r="N5587" s="3" t="s">
        <v>12776</v>
      </c>
      <c r="O5587" s="3" t="s">
        <v>9</v>
      </c>
      <c r="P5587" s="3" t="s">
        <v>332</v>
      </c>
      <c r="Q5587" s="3" t="s">
        <v>10</v>
      </c>
      <c r="R5587" s="2" t="s">
        <v>335</v>
      </c>
      <c r="S5587" s="3">
        <v>51.99</v>
      </c>
      <c r="T5587" s="3">
        <v>50.97</v>
      </c>
      <c r="U5587" s="3">
        <v>95.24</v>
      </c>
      <c r="V5587" s="3" t="str">
        <f t="shared" si="337"/>
        <v>Keep</v>
      </c>
      <c r="W5587" s="2" t="str">
        <f>MID(B5587, 5, 11)</f>
        <v>Oct 27 2021</v>
      </c>
      <c r="X5587" s="3">
        <f t="shared" ref="X5587" si="338">VALUE(RIGHT(W5587,4))</f>
        <v>2021</v>
      </c>
      <c r="Y5587" s="2" t="str">
        <f>H5587&amp;X5587</f>
        <v>South Africa2021</v>
      </c>
      <c r="Z5587" s="1" t="s">
        <v>16108</v>
      </c>
      <c r="AA5587" s="1">
        <f>IFERROR(VLOOKUP(Z5587, RISKSHEET!$A$2:$G$1000, 4, FALSE), "Missing")</f>
        <v>6.4979694783687605E-2</v>
      </c>
      <c r="AB5587">
        <f>IFERROR(VLOOKUP(Z5587, RISKSHEET!$A$2:$G$1000, 5, FALSE), "Missing")</f>
        <v>-0.75098145008087203</v>
      </c>
      <c r="AC5587" s="1">
        <f>IFERROR(VLOOKUP(Z5587, RISKSHEET!$A$2:$G$1000, 6, FALSE), "Missing")</f>
        <v>-7.0130370557308197E-2</v>
      </c>
      <c r="AD5587" t="str">
        <f>_xlfn.XLOOKUP(Z5587, CREDITRATING!I:I, CREDITRATING!E:E, "Missing")</f>
        <v>BB</v>
      </c>
      <c r="AE5587" s="1">
        <f>_xlfn.XLOOKUP(Z5587, CREDITRATING!I:I, CREDITRATING!F:F, "Missing")</f>
        <v>12</v>
      </c>
    </row>
    <row r="5588" spans="1:31" hidden="1" x14ac:dyDescent="0.3">
      <c r="A5588" s="3">
        <v>3819619040</v>
      </c>
      <c r="B5588" s="3" t="s">
        <v>12767</v>
      </c>
      <c r="C5588" s="3" t="s">
        <v>12767</v>
      </c>
      <c r="D5588" s="3">
        <v>454.089627076152</v>
      </c>
      <c r="E5588" s="3" t="s">
        <v>12777</v>
      </c>
      <c r="F5588" s="3" t="s">
        <v>18</v>
      </c>
      <c r="G5588" s="3" t="s">
        <v>19</v>
      </c>
      <c r="H5588" s="3" t="s">
        <v>4</v>
      </c>
      <c r="I5588" s="3" t="s">
        <v>12778</v>
      </c>
      <c r="J5588" s="3" t="s">
        <v>18</v>
      </c>
      <c r="K5588" s="3" t="s">
        <v>186</v>
      </c>
      <c r="L5588" s="3" t="s">
        <v>4</v>
      </c>
      <c r="N5588" s="3" t="s">
        <v>486</v>
      </c>
      <c r="O5588" s="3" t="s">
        <v>9</v>
      </c>
      <c r="P5588" s="3" t="s">
        <v>4</v>
      </c>
      <c r="Q5588" s="3" t="s">
        <v>10</v>
      </c>
      <c r="V5588" t="str">
        <f t="shared" si="337"/>
        <v>Remove</v>
      </c>
      <c r="W5588"/>
      <c r="X5588"/>
      <c r="Y5588"/>
      <c r="Z5588"/>
      <c r="AA5588"/>
      <c r="AC5588"/>
      <c r="AE5588"/>
    </row>
    <row r="5589" spans="1:31" hidden="1" x14ac:dyDescent="0.3">
      <c r="A5589" s="3">
        <v>3837474040</v>
      </c>
      <c r="B5589" s="3" t="s">
        <v>12701</v>
      </c>
      <c r="C5589" s="3" t="s">
        <v>12701</v>
      </c>
      <c r="D5589" s="3">
        <v>197.29328013768301</v>
      </c>
      <c r="E5589" s="3" t="s">
        <v>12779</v>
      </c>
      <c r="F5589" s="3" t="s">
        <v>2</v>
      </c>
      <c r="G5589" s="3" t="s">
        <v>3</v>
      </c>
      <c r="H5589" s="3" t="s">
        <v>4</v>
      </c>
      <c r="I5589" s="3" t="s">
        <v>12780</v>
      </c>
      <c r="J5589" s="3" t="s">
        <v>6</v>
      </c>
      <c r="K5589" s="3" t="s">
        <v>34</v>
      </c>
      <c r="L5589" s="3" t="s">
        <v>4</v>
      </c>
      <c r="O5589" s="3" t="s">
        <v>9</v>
      </c>
      <c r="P5589" s="3" t="s">
        <v>4</v>
      </c>
      <c r="Q5589" s="3" t="s">
        <v>10</v>
      </c>
      <c r="V5589" t="str">
        <f t="shared" si="337"/>
        <v>Remove</v>
      </c>
      <c r="W5589"/>
      <c r="X5589"/>
      <c r="Y5589"/>
      <c r="Z5589"/>
      <c r="AA5589"/>
      <c r="AC5589"/>
      <c r="AE5589"/>
    </row>
    <row r="5590" spans="1:31" hidden="1" x14ac:dyDescent="0.3">
      <c r="A5590" s="3">
        <v>3822047040</v>
      </c>
      <c r="B5590" s="3" t="s">
        <v>12701</v>
      </c>
      <c r="C5590" s="3" t="s">
        <v>12701</v>
      </c>
      <c r="D5590" s="3">
        <v>167.409841195338</v>
      </c>
      <c r="E5590" s="3" t="s">
        <v>12781</v>
      </c>
      <c r="F5590" s="3" t="s">
        <v>18</v>
      </c>
      <c r="G5590" s="3" t="s">
        <v>186</v>
      </c>
      <c r="H5590" s="3" t="s">
        <v>4</v>
      </c>
      <c r="I5590" s="3" t="s">
        <v>12782</v>
      </c>
      <c r="J5590" s="3" t="s">
        <v>18</v>
      </c>
      <c r="K5590" s="3" t="s">
        <v>186</v>
      </c>
      <c r="L5590" s="3" t="s">
        <v>4</v>
      </c>
      <c r="O5590" s="3" t="s">
        <v>9</v>
      </c>
      <c r="P5590" s="3" t="s">
        <v>4</v>
      </c>
      <c r="Q5590" s="3" t="s">
        <v>10</v>
      </c>
      <c r="V5590" t="str">
        <f t="shared" si="337"/>
        <v>Remove</v>
      </c>
      <c r="W5590"/>
      <c r="X5590"/>
      <c r="Y5590"/>
      <c r="Z5590"/>
      <c r="AA5590"/>
      <c r="AC5590"/>
      <c r="AE5590"/>
    </row>
    <row r="5591" spans="1:31" hidden="1" x14ac:dyDescent="0.3">
      <c r="A5591" s="3">
        <v>3821149040</v>
      </c>
      <c r="B5591" s="3" t="s">
        <v>12701</v>
      </c>
      <c r="C5591" s="3" t="s">
        <v>12701</v>
      </c>
      <c r="D5591" s="3">
        <v>1730.58866016612</v>
      </c>
      <c r="E5591" s="3" t="s">
        <v>12783</v>
      </c>
      <c r="F5591" s="3" t="s">
        <v>41</v>
      </c>
      <c r="G5591" s="3" t="s">
        <v>323</v>
      </c>
      <c r="H5591" s="3" t="s">
        <v>49</v>
      </c>
      <c r="I5591" s="3" t="s">
        <v>6762</v>
      </c>
      <c r="J5591" s="3" t="s">
        <v>41</v>
      </c>
      <c r="K5591" s="3" t="s">
        <v>144</v>
      </c>
      <c r="L5591" s="3" t="s">
        <v>49</v>
      </c>
      <c r="M5591" s="3" t="s">
        <v>12784</v>
      </c>
      <c r="N5591" s="3" t="s">
        <v>12785</v>
      </c>
      <c r="O5591" s="3" t="s">
        <v>9</v>
      </c>
      <c r="P5591" s="3" t="s">
        <v>49</v>
      </c>
      <c r="Q5591" s="3" t="s">
        <v>10</v>
      </c>
      <c r="V5591" t="str">
        <f t="shared" si="337"/>
        <v>Remove</v>
      </c>
      <c r="W5591"/>
      <c r="X5591"/>
      <c r="Y5591"/>
      <c r="Z5591"/>
      <c r="AA5591"/>
      <c r="AC5591"/>
      <c r="AE5591"/>
    </row>
    <row r="5592" spans="1:31" hidden="1" x14ac:dyDescent="0.3">
      <c r="A5592" s="3">
        <v>3821039040</v>
      </c>
      <c r="B5592" s="3" t="s">
        <v>12701</v>
      </c>
      <c r="C5592" s="3" t="s">
        <v>12701</v>
      </c>
      <c r="D5592" s="3">
        <v>1142.0549166862199</v>
      </c>
      <c r="E5592" s="3" t="s">
        <v>12786</v>
      </c>
      <c r="F5592" s="3" t="s">
        <v>6</v>
      </c>
      <c r="G5592" s="3" t="s">
        <v>34</v>
      </c>
      <c r="H5592" s="3" t="s">
        <v>4</v>
      </c>
      <c r="I5592" s="3" t="s">
        <v>12787</v>
      </c>
      <c r="J5592" s="3" t="s">
        <v>6</v>
      </c>
      <c r="K5592" s="3" t="s">
        <v>34</v>
      </c>
      <c r="L5592" s="3" t="s">
        <v>4</v>
      </c>
      <c r="N5592" s="3" t="s">
        <v>12788</v>
      </c>
      <c r="O5592" s="3" t="s">
        <v>9</v>
      </c>
      <c r="P5592" s="3" t="s">
        <v>4</v>
      </c>
      <c r="Q5592" s="3" t="s">
        <v>10</v>
      </c>
      <c r="V5592" t="str">
        <f t="shared" si="337"/>
        <v>Remove</v>
      </c>
      <c r="W5592"/>
      <c r="X5592"/>
      <c r="Y5592"/>
      <c r="Z5592"/>
      <c r="AA5592"/>
      <c r="AC5592"/>
      <c r="AE5592"/>
    </row>
    <row r="5593" spans="1:31" hidden="1" x14ac:dyDescent="0.3">
      <c r="A5593" s="3">
        <v>3821037040</v>
      </c>
      <c r="B5593" s="3" t="s">
        <v>12701</v>
      </c>
      <c r="C5593" s="3" t="s">
        <v>12701</v>
      </c>
      <c r="D5593" s="3">
        <v>191.60822968004399</v>
      </c>
      <c r="E5593" s="3" t="s">
        <v>12789</v>
      </c>
      <c r="F5593" s="3" t="s">
        <v>6</v>
      </c>
      <c r="G5593" s="3" t="s">
        <v>34</v>
      </c>
      <c r="H5593" s="3" t="s">
        <v>4</v>
      </c>
      <c r="I5593" s="3" t="s">
        <v>12787</v>
      </c>
      <c r="J5593" s="3" t="s">
        <v>6</v>
      </c>
      <c r="K5593" s="3" t="s">
        <v>34</v>
      </c>
      <c r="L5593" s="3" t="s">
        <v>4</v>
      </c>
      <c r="N5593" s="3" t="s">
        <v>12788</v>
      </c>
      <c r="O5593" s="3" t="s">
        <v>9</v>
      </c>
      <c r="P5593" s="3" t="s">
        <v>4</v>
      </c>
      <c r="Q5593" s="3" t="s">
        <v>10</v>
      </c>
      <c r="V5593" t="str">
        <f t="shared" si="337"/>
        <v>Remove</v>
      </c>
      <c r="W5593"/>
      <c r="X5593"/>
      <c r="Y5593"/>
      <c r="Z5593"/>
      <c r="AA5593"/>
      <c r="AC5593"/>
      <c r="AE5593"/>
    </row>
    <row r="5594" spans="1:31" hidden="1" x14ac:dyDescent="0.3">
      <c r="A5594" s="3">
        <v>3820767040</v>
      </c>
      <c r="B5594" s="3" t="s">
        <v>12701</v>
      </c>
      <c r="C5594" s="3" t="s">
        <v>12701</v>
      </c>
      <c r="D5594" s="3">
        <v>52.567628882109098</v>
      </c>
      <c r="E5594" s="3" t="s">
        <v>12790</v>
      </c>
      <c r="F5594" s="3" t="s">
        <v>18</v>
      </c>
      <c r="G5594" s="3" t="s">
        <v>955</v>
      </c>
      <c r="H5594" s="3" t="s">
        <v>4</v>
      </c>
      <c r="I5594" s="3" t="s">
        <v>916</v>
      </c>
      <c r="J5594" s="3" t="s">
        <v>18</v>
      </c>
      <c r="K5594" s="3" t="s">
        <v>186</v>
      </c>
      <c r="L5594" s="3" t="s">
        <v>4</v>
      </c>
      <c r="N5594" s="3" t="s">
        <v>8</v>
      </c>
      <c r="O5594" s="3" t="s">
        <v>9</v>
      </c>
      <c r="P5594" s="3" t="s">
        <v>4</v>
      </c>
      <c r="Q5594" s="3" t="s">
        <v>10</v>
      </c>
      <c r="V5594" t="str">
        <f t="shared" si="337"/>
        <v>Remove</v>
      </c>
      <c r="W5594"/>
      <c r="X5594"/>
      <c r="Y5594"/>
      <c r="Z5594"/>
      <c r="AA5594"/>
      <c r="AC5594"/>
      <c r="AE5594"/>
    </row>
    <row r="5595" spans="1:31" hidden="1" x14ac:dyDescent="0.3">
      <c r="A5595" s="3">
        <v>3820387040</v>
      </c>
      <c r="B5595" s="3" t="s">
        <v>12701</v>
      </c>
      <c r="C5595" s="3" t="s">
        <v>12701</v>
      </c>
      <c r="D5595" s="3">
        <v>523.18673237894097</v>
      </c>
      <c r="E5595" s="3" t="s">
        <v>12791</v>
      </c>
      <c r="F5595" s="3" t="s">
        <v>83</v>
      </c>
      <c r="G5595" s="3" t="s">
        <v>159</v>
      </c>
      <c r="H5595" s="3" t="s">
        <v>4</v>
      </c>
      <c r="I5595" s="3" t="s">
        <v>12792</v>
      </c>
      <c r="J5595" s="3" t="s">
        <v>83</v>
      </c>
      <c r="K5595" s="3" t="s">
        <v>121</v>
      </c>
      <c r="L5595" s="3" t="s">
        <v>4</v>
      </c>
      <c r="N5595" s="3" t="s">
        <v>631</v>
      </c>
      <c r="O5595" s="3" t="s">
        <v>9</v>
      </c>
      <c r="P5595" s="3" t="s">
        <v>4</v>
      </c>
      <c r="Q5595" s="3" t="s">
        <v>10</v>
      </c>
      <c r="V5595" t="str">
        <f t="shared" si="337"/>
        <v>Remove</v>
      </c>
      <c r="W5595"/>
      <c r="X5595"/>
      <c r="Y5595"/>
      <c r="Z5595"/>
      <c r="AA5595"/>
      <c r="AC5595"/>
      <c r="AE5595"/>
    </row>
    <row r="5596" spans="1:31" hidden="1" x14ac:dyDescent="0.3">
      <c r="A5596" s="3">
        <v>3820363040</v>
      </c>
      <c r="B5596" s="3" t="s">
        <v>12701</v>
      </c>
      <c r="C5596" s="3" t="s">
        <v>12701</v>
      </c>
      <c r="D5596" s="3">
        <v>51.558006727685203</v>
      </c>
      <c r="E5596" s="3" t="s">
        <v>12793</v>
      </c>
      <c r="F5596" s="3" t="s">
        <v>26</v>
      </c>
      <c r="G5596" s="3" t="s">
        <v>27</v>
      </c>
      <c r="H5596" s="3" t="s">
        <v>4</v>
      </c>
      <c r="I5596" s="3" t="s">
        <v>12794</v>
      </c>
      <c r="J5596" s="3" t="s">
        <v>26</v>
      </c>
      <c r="K5596" s="3" t="s">
        <v>27</v>
      </c>
      <c r="L5596" s="3" t="s">
        <v>4</v>
      </c>
      <c r="O5596" s="3" t="s">
        <v>9</v>
      </c>
      <c r="P5596" s="3" t="s">
        <v>4</v>
      </c>
      <c r="Q5596" s="3" t="s">
        <v>10</v>
      </c>
      <c r="V5596" t="str">
        <f t="shared" si="337"/>
        <v>Remove</v>
      </c>
      <c r="W5596"/>
      <c r="X5596"/>
      <c r="Y5596"/>
      <c r="Z5596"/>
      <c r="AA5596"/>
      <c r="AC5596"/>
      <c r="AE5596"/>
    </row>
    <row r="5597" spans="1:31" hidden="1" x14ac:dyDescent="0.3">
      <c r="A5597" s="3">
        <v>3843497040</v>
      </c>
      <c r="B5597" s="3" t="s">
        <v>12673</v>
      </c>
      <c r="C5597" s="3" t="s">
        <v>12673</v>
      </c>
      <c r="D5597" s="3">
        <v>97.407197506375795</v>
      </c>
      <c r="E5597" s="3" t="s">
        <v>12795</v>
      </c>
      <c r="F5597" s="3" t="s">
        <v>41</v>
      </c>
      <c r="G5597" s="3" t="s">
        <v>42</v>
      </c>
      <c r="H5597" s="3" t="s">
        <v>49</v>
      </c>
      <c r="I5597" s="3" t="s">
        <v>12796</v>
      </c>
      <c r="J5597" s="3" t="s">
        <v>26</v>
      </c>
      <c r="K5597" s="3" t="s">
        <v>27</v>
      </c>
      <c r="L5597" s="3" t="s">
        <v>49</v>
      </c>
      <c r="N5597" s="3" t="s">
        <v>530</v>
      </c>
      <c r="O5597" s="3" t="s">
        <v>9</v>
      </c>
      <c r="P5597" s="3" t="s">
        <v>49</v>
      </c>
      <c r="Q5597" s="3" t="s">
        <v>10</v>
      </c>
      <c r="V5597" t="str">
        <f t="shared" si="337"/>
        <v>Remove</v>
      </c>
      <c r="W5597"/>
      <c r="X5597"/>
      <c r="Y5597"/>
      <c r="Z5597"/>
      <c r="AA5597"/>
      <c r="AC5597"/>
      <c r="AE5597"/>
    </row>
    <row r="5598" spans="1:31" hidden="1" x14ac:dyDescent="0.3">
      <c r="A5598" s="3">
        <v>3833704040</v>
      </c>
      <c r="B5598" s="3" t="s">
        <v>12673</v>
      </c>
      <c r="C5598" s="3" t="s">
        <v>12673</v>
      </c>
      <c r="D5598" s="3">
        <v>313.47407197506402</v>
      </c>
      <c r="E5598" s="3" t="s">
        <v>12797</v>
      </c>
      <c r="F5598" s="3" t="s">
        <v>6</v>
      </c>
      <c r="G5598" s="3" t="s">
        <v>34</v>
      </c>
      <c r="H5598" s="3" t="s">
        <v>49</v>
      </c>
      <c r="I5598" s="3" t="s">
        <v>12798</v>
      </c>
      <c r="J5598" s="3" t="s">
        <v>6</v>
      </c>
      <c r="K5598" s="3" t="s">
        <v>34</v>
      </c>
      <c r="L5598" s="3" t="s">
        <v>49</v>
      </c>
      <c r="N5598" s="3" t="s">
        <v>530</v>
      </c>
      <c r="O5598" s="3" t="s">
        <v>9</v>
      </c>
      <c r="P5598" s="3" t="s">
        <v>49</v>
      </c>
      <c r="Q5598" s="3" t="s">
        <v>10</v>
      </c>
      <c r="V5598" t="str">
        <f t="shared" si="337"/>
        <v>Remove</v>
      </c>
      <c r="W5598"/>
      <c r="X5598"/>
      <c r="Y5598"/>
      <c r="Z5598"/>
      <c r="AA5598"/>
      <c r="AC5598"/>
      <c r="AE5598"/>
    </row>
    <row r="5599" spans="1:31" hidden="1" x14ac:dyDescent="0.3">
      <c r="A5599" s="3">
        <v>3830383040</v>
      </c>
      <c r="B5599" s="3" t="s">
        <v>12673</v>
      </c>
      <c r="C5599" s="3" t="s">
        <v>12673</v>
      </c>
      <c r="D5599" s="3">
        <v>58.247414615829904</v>
      </c>
      <c r="E5599" s="3" t="s">
        <v>12799</v>
      </c>
      <c r="F5599" s="3" t="s">
        <v>18</v>
      </c>
      <c r="G5599" s="3" t="s">
        <v>319</v>
      </c>
      <c r="H5599" s="3" t="s">
        <v>4</v>
      </c>
      <c r="I5599" s="3" t="s">
        <v>12800</v>
      </c>
      <c r="J5599" s="3" t="s">
        <v>26</v>
      </c>
      <c r="K5599" s="3" t="s">
        <v>27</v>
      </c>
      <c r="L5599" s="3" t="s">
        <v>4</v>
      </c>
      <c r="O5599" s="3" t="s">
        <v>9</v>
      </c>
      <c r="P5599" s="3" t="s">
        <v>4</v>
      </c>
      <c r="Q5599" s="3" t="s">
        <v>10</v>
      </c>
      <c r="V5599" t="str">
        <f t="shared" si="337"/>
        <v>Remove</v>
      </c>
      <c r="W5599"/>
      <c r="X5599"/>
      <c r="Y5599"/>
      <c r="Z5599"/>
      <c r="AA5599"/>
      <c r="AC5599"/>
      <c r="AE5599"/>
    </row>
    <row r="5600" spans="1:31" hidden="1" x14ac:dyDescent="0.3">
      <c r="A5600" s="3">
        <v>3830070040</v>
      </c>
      <c r="B5600" s="3" t="s">
        <v>12673</v>
      </c>
      <c r="C5600" s="3" t="s">
        <v>12673</v>
      </c>
      <c r="D5600" s="3">
        <v>92.620116713863297</v>
      </c>
      <c r="E5600" s="3" t="s">
        <v>12801</v>
      </c>
      <c r="F5600" s="3" t="s">
        <v>6</v>
      </c>
      <c r="G5600" s="3" t="s">
        <v>34</v>
      </c>
      <c r="H5600" s="3" t="s">
        <v>4</v>
      </c>
      <c r="I5600" s="3" t="s">
        <v>12802</v>
      </c>
      <c r="J5600" s="3" t="s">
        <v>6</v>
      </c>
      <c r="K5600" s="3" t="s">
        <v>34</v>
      </c>
      <c r="L5600" s="3" t="s">
        <v>4</v>
      </c>
      <c r="O5600" s="3" t="s">
        <v>9</v>
      </c>
      <c r="P5600" s="3" t="s">
        <v>4</v>
      </c>
      <c r="Q5600" s="3" t="s">
        <v>10</v>
      </c>
      <c r="V5600" t="str">
        <f t="shared" si="337"/>
        <v>Remove</v>
      </c>
      <c r="W5600"/>
      <c r="X5600"/>
      <c r="Y5600"/>
      <c r="Z5600"/>
      <c r="AA5600"/>
      <c r="AC5600"/>
      <c r="AE5600"/>
    </row>
    <row r="5601" spans="1:31" hidden="1" x14ac:dyDescent="0.3">
      <c r="A5601" s="3">
        <v>3827616040</v>
      </c>
      <c r="B5601" s="3" t="s">
        <v>12673</v>
      </c>
      <c r="C5601" s="3" t="s">
        <v>12673</v>
      </c>
      <c r="D5601" s="3">
        <v>278.58564749220699</v>
      </c>
      <c r="E5601" s="3" t="s">
        <v>12803</v>
      </c>
      <c r="F5601" s="3" t="s">
        <v>23</v>
      </c>
      <c r="G5601" s="3" t="s">
        <v>797</v>
      </c>
      <c r="H5601" s="3" t="s">
        <v>49</v>
      </c>
      <c r="I5601" s="3" t="s">
        <v>12804</v>
      </c>
      <c r="J5601" s="3" t="s">
        <v>23</v>
      </c>
      <c r="K5601" s="3" t="s">
        <v>797</v>
      </c>
      <c r="L5601" s="3" t="s">
        <v>49</v>
      </c>
      <c r="M5601" s="3" t="s">
        <v>283</v>
      </c>
      <c r="N5601" s="3" t="s">
        <v>10078</v>
      </c>
      <c r="O5601" s="3" t="s">
        <v>9</v>
      </c>
      <c r="P5601" s="3" t="s">
        <v>49</v>
      </c>
      <c r="Q5601" s="3" t="s">
        <v>10</v>
      </c>
      <c r="V5601" t="str">
        <f t="shared" si="337"/>
        <v>Remove</v>
      </c>
      <c r="W5601"/>
      <c r="X5601"/>
      <c r="Y5601"/>
      <c r="Z5601"/>
      <c r="AA5601"/>
      <c r="AC5601"/>
      <c r="AE5601"/>
    </row>
    <row r="5602" spans="1:31" hidden="1" x14ac:dyDescent="0.3">
      <c r="A5602" s="3">
        <v>3821248040</v>
      </c>
      <c r="B5602" s="3" t="s">
        <v>12673</v>
      </c>
      <c r="C5602" s="3" t="s">
        <v>12673</v>
      </c>
      <c r="D5602" s="3">
        <v>137.447314485974</v>
      </c>
      <c r="E5602" s="3" t="s">
        <v>12805</v>
      </c>
      <c r="F5602" s="3" t="s">
        <v>6</v>
      </c>
      <c r="G5602" s="3" t="s">
        <v>7</v>
      </c>
      <c r="H5602" s="3" t="s">
        <v>4</v>
      </c>
      <c r="I5602" s="3" t="s">
        <v>12806</v>
      </c>
      <c r="J5602" s="3" t="s">
        <v>6</v>
      </c>
      <c r="K5602" s="3" t="s">
        <v>34</v>
      </c>
      <c r="L5602" s="3" t="s">
        <v>4</v>
      </c>
      <c r="N5602" s="3" t="s">
        <v>8</v>
      </c>
      <c r="O5602" s="3" t="s">
        <v>9</v>
      </c>
      <c r="P5602" s="3" t="s">
        <v>4</v>
      </c>
      <c r="Q5602" s="3" t="s">
        <v>10</v>
      </c>
      <c r="V5602" t="str">
        <f t="shared" si="337"/>
        <v>Remove</v>
      </c>
      <c r="W5602"/>
      <c r="X5602"/>
      <c r="Y5602"/>
      <c r="Z5602"/>
      <c r="AA5602"/>
      <c r="AC5602"/>
      <c r="AE5602"/>
    </row>
    <row r="5603" spans="1:31" hidden="1" x14ac:dyDescent="0.3">
      <c r="A5603" s="3">
        <v>3821247040</v>
      </c>
      <c r="B5603" s="3" t="s">
        <v>12673</v>
      </c>
      <c r="C5603" s="3" t="s">
        <v>12673</v>
      </c>
      <c r="D5603" s="3">
        <v>1063.87971901059</v>
      </c>
      <c r="E5603" s="3" t="s">
        <v>12807</v>
      </c>
      <c r="F5603" s="3" t="s">
        <v>6</v>
      </c>
      <c r="G5603" s="3" t="s">
        <v>34</v>
      </c>
      <c r="H5603" s="3" t="s">
        <v>4</v>
      </c>
      <c r="I5603" s="3" t="s">
        <v>12808</v>
      </c>
      <c r="J5603" s="3" t="s">
        <v>6</v>
      </c>
      <c r="K5603" s="3" t="s">
        <v>34</v>
      </c>
      <c r="L5603" s="3" t="s">
        <v>4</v>
      </c>
      <c r="M5603" s="3" t="s">
        <v>545</v>
      </c>
      <c r="O5603" s="3" t="s">
        <v>9</v>
      </c>
      <c r="P5603" s="3" t="s">
        <v>4</v>
      </c>
      <c r="Q5603" s="3" t="s">
        <v>10</v>
      </c>
      <c r="V5603" t="str">
        <f t="shared" si="337"/>
        <v>Remove</v>
      </c>
      <c r="W5603"/>
      <c r="X5603"/>
      <c r="Y5603"/>
      <c r="Z5603"/>
      <c r="AA5603"/>
      <c r="AC5603"/>
      <c r="AE5603"/>
    </row>
    <row r="5604" spans="1:31" hidden="1" x14ac:dyDescent="0.3">
      <c r="A5604" s="3">
        <v>3821192040</v>
      </c>
      <c r="B5604" s="3" t="s">
        <v>12673</v>
      </c>
      <c r="C5604" s="3" t="s">
        <v>12673</v>
      </c>
      <c r="D5604" s="3">
        <v>625.81159941799501</v>
      </c>
      <c r="E5604" s="3" t="s">
        <v>12809</v>
      </c>
      <c r="F5604" s="3" t="s">
        <v>26</v>
      </c>
      <c r="G5604" s="3" t="s">
        <v>27</v>
      </c>
      <c r="H5604" s="3" t="s">
        <v>4</v>
      </c>
      <c r="I5604" s="3" t="s">
        <v>12810</v>
      </c>
      <c r="J5604" s="3" t="s">
        <v>6</v>
      </c>
      <c r="K5604" s="3" t="s">
        <v>234</v>
      </c>
      <c r="L5604" s="3" t="s">
        <v>4</v>
      </c>
      <c r="O5604" s="3" t="s">
        <v>9</v>
      </c>
      <c r="P5604" s="3" t="s">
        <v>4</v>
      </c>
      <c r="Q5604" s="3" t="s">
        <v>10</v>
      </c>
      <c r="V5604" t="str">
        <f t="shared" si="337"/>
        <v>Remove</v>
      </c>
      <c r="W5604"/>
      <c r="X5604"/>
      <c r="Y5604"/>
      <c r="Z5604"/>
      <c r="AA5604"/>
      <c r="AC5604"/>
      <c r="AE5604"/>
    </row>
    <row r="5605" spans="1:31" hidden="1" x14ac:dyDescent="0.3">
      <c r="A5605" s="3">
        <v>3827822040</v>
      </c>
      <c r="B5605" s="3" t="s">
        <v>12811</v>
      </c>
      <c r="C5605" s="3" t="s">
        <v>12811</v>
      </c>
      <c r="D5605" s="3">
        <v>93.461670569867294</v>
      </c>
      <c r="E5605" s="3" t="s">
        <v>12812</v>
      </c>
      <c r="F5605" s="3" t="s">
        <v>83</v>
      </c>
      <c r="G5605" s="3" t="s">
        <v>159</v>
      </c>
      <c r="H5605" s="3" t="s">
        <v>4</v>
      </c>
      <c r="I5605" s="3" t="s">
        <v>6816</v>
      </c>
      <c r="J5605" s="3" t="s">
        <v>83</v>
      </c>
      <c r="K5605" s="3" t="s">
        <v>159</v>
      </c>
      <c r="L5605" s="3" t="s">
        <v>4</v>
      </c>
      <c r="O5605" s="3" t="s">
        <v>9</v>
      </c>
      <c r="P5605" s="3" t="s">
        <v>4</v>
      </c>
      <c r="Q5605" s="3" t="s">
        <v>10</v>
      </c>
      <c r="V5605" t="str">
        <f t="shared" si="337"/>
        <v>Remove</v>
      </c>
      <c r="W5605"/>
      <c r="X5605"/>
      <c r="Y5605"/>
      <c r="Z5605"/>
      <c r="AA5605"/>
      <c r="AC5605"/>
      <c r="AE5605"/>
    </row>
    <row r="5606" spans="1:31" hidden="1" x14ac:dyDescent="0.3">
      <c r="A5606" s="3">
        <v>3827821040</v>
      </c>
      <c r="B5606" s="3" t="s">
        <v>12811</v>
      </c>
      <c r="C5606" s="3" t="s">
        <v>12811</v>
      </c>
      <c r="D5606" s="3">
        <v>246.75316159250599</v>
      </c>
      <c r="E5606" s="3" t="s">
        <v>12813</v>
      </c>
      <c r="F5606" s="3" t="s">
        <v>41</v>
      </c>
      <c r="G5606" s="3" t="s">
        <v>459</v>
      </c>
      <c r="H5606" s="3" t="s">
        <v>4</v>
      </c>
      <c r="I5606" s="3" t="s">
        <v>6816</v>
      </c>
      <c r="J5606" s="3" t="s">
        <v>83</v>
      </c>
      <c r="K5606" s="3" t="s">
        <v>159</v>
      </c>
      <c r="L5606" s="3" t="s">
        <v>4</v>
      </c>
      <c r="O5606" s="3" t="s">
        <v>9</v>
      </c>
      <c r="P5606" s="3" t="s">
        <v>4</v>
      </c>
      <c r="Q5606" s="3" t="s">
        <v>10</v>
      </c>
      <c r="V5606" t="str">
        <f t="shared" si="337"/>
        <v>Remove</v>
      </c>
      <c r="W5606"/>
      <c r="X5606"/>
      <c r="Y5606"/>
      <c r="Z5606"/>
      <c r="AA5606"/>
      <c r="AC5606"/>
      <c r="AE5606"/>
    </row>
    <row r="5607" spans="1:31" hidden="1" x14ac:dyDescent="0.3">
      <c r="A5607" s="3">
        <v>3821922040</v>
      </c>
      <c r="B5607" s="3" t="s">
        <v>12811</v>
      </c>
      <c r="C5607" s="3" t="s">
        <v>12811</v>
      </c>
      <c r="D5607" s="3">
        <v>129.58626073380199</v>
      </c>
      <c r="E5607" s="3" t="s">
        <v>12814</v>
      </c>
      <c r="F5607" s="3" t="s">
        <v>18</v>
      </c>
      <c r="G5607" s="3" t="s">
        <v>186</v>
      </c>
      <c r="H5607" s="3" t="s">
        <v>4</v>
      </c>
      <c r="I5607" s="3" t="s">
        <v>12815</v>
      </c>
      <c r="J5607" s="3" t="s">
        <v>18</v>
      </c>
      <c r="K5607" s="3" t="s">
        <v>19</v>
      </c>
      <c r="L5607" s="3" t="s">
        <v>4</v>
      </c>
      <c r="O5607" s="3" t="s">
        <v>9</v>
      </c>
      <c r="P5607" s="3" t="s">
        <v>4</v>
      </c>
      <c r="Q5607" s="3" t="s">
        <v>10</v>
      </c>
      <c r="V5607" t="str">
        <f t="shared" si="337"/>
        <v>Remove</v>
      </c>
      <c r="W5607"/>
      <c r="X5607"/>
      <c r="Y5607"/>
      <c r="Z5607"/>
      <c r="AA5607"/>
      <c r="AC5607"/>
      <c r="AE5607"/>
    </row>
    <row r="5608" spans="1:31" hidden="1" x14ac:dyDescent="0.3">
      <c r="A5608" s="3">
        <v>3821824040</v>
      </c>
      <c r="B5608" s="3" t="s">
        <v>12811</v>
      </c>
      <c r="C5608" s="3" t="s">
        <v>12811</v>
      </c>
      <c r="D5608" s="3">
        <v>315.71225604996101</v>
      </c>
      <c r="E5608" s="3" t="s">
        <v>12816</v>
      </c>
      <c r="F5608" s="3" t="s">
        <v>6</v>
      </c>
      <c r="G5608" s="3" t="s">
        <v>34</v>
      </c>
      <c r="H5608" s="3" t="s">
        <v>4</v>
      </c>
      <c r="I5608" s="3" t="s">
        <v>6628</v>
      </c>
      <c r="J5608" s="3" t="s">
        <v>6</v>
      </c>
      <c r="K5608" s="3" t="s">
        <v>34</v>
      </c>
      <c r="L5608" s="3" t="s">
        <v>4</v>
      </c>
      <c r="N5608" s="3" t="s">
        <v>971</v>
      </c>
      <c r="O5608" s="3" t="s">
        <v>9</v>
      </c>
      <c r="P5608" s="3" t="s">
        <v>4</v>
      </c>
      <c r="Q5608" s="3" t="s">
        <v>10</v>
      </c>
      <c r="V5608" t="str">
        <f t="shared" si="337"/>
        <v>Remove</v>
      </c>
      <c r="W5608"/>
      <c r="X5608"/>
      <c r="Y5608"/>
      <c r="Z5608"/>
      <c r="AA5608"/>
      <c r="AC5608"/>
      <c r="AE5608"/>
    </row>
    <row r="5609" spans="1:31" hidden="1" x14ac:dyDescent="0.3">
      <c r="A5609" s="3">
        <v>3900191040</v>
      </c>
      <c r="B5609" s="3" t="s">
        <v>12817</v>
      </c>
      <c r="C5609" s="3" t="s">
        <v>12817</v>
      </c>
      <c r="D5609" s="3">
        <v>53.2179096005109</v>
      </c>
      <c r="E5609" s="3" t="s">
        <v>12818</v>
      </c>
      <c r="F5609" s="3" t="s">
        <v>23</v>
      </c>
      <c r="G5609" s="3" t="s">
        <v>137</v>
      </c>
      <c r="H5609" s="3" t="s">
        <v>49</v>
      </c>
      <c r="I5609" s="3" t="s">
        <v>12819</v>
      </c>
      <c r="J5609" s="3" t="s">
        <v>23</v>
      </c>
      <c r="K5609" s="3" t="s">
        <v>137</v>
      </c>
      <c r="L5609" s="3" t="s">
        <v>49</v>
      </c>
      <c r="O5609" s="3" t="s">
        <v>9</v>
      </c>
      <c r="P5609" s="3" t="s">
        <v>49</v>
      </c>
      <c r="Q5609" s="3" t="s">
        <v>10</v>
      </c>
      <c r="V5609" t="str">
        <f t="shared" si="337"/>
        <v>Remove</v>
      </c>
      <c r="W5609"/>
      <c r="X5609"/>
      <c r="Y5609"/>
      <c r="Z5609"/>
      <c r="AA5609"/>
      <c r="AC5609"/>
      <c r="AE5609"/>
    </row>
    <row r="5610" spans="1:31" hidden="1" x14ac:dyDescent="0.3">
      <c r="A5610" s="3">
        <v>3833218040</v>
      </c>
      <c r="B5610" s="3" t="s">
        <v>12817</v>
      </c>
      <c r="C5610" s="3" t="s">
        <v>12817</v>
      </c>
      <c r="D5610" s="3">
        <v>127.726932084309</v>
      </c>
      <c r="E5610" s="3" t="s">
        <v>12820</v>
      </c>
      <c r="F5610" s="3" t="s">
        <v>191</v>
      </c>
      <c r="G5610" s="3" t="s">
        <v>192</v>
      </c>
      <c r="H5610" s="3" t="s">
        <v>4</v>
      </c>
      <c r="I5610" s="3" t="s">
        <v>12821</v>
      </c>
      <c r="J5610" s="3" t="s">
        <v>26</v>
      </c>
      <c r="K5610" s="3" t="s">
        <v>27</v>
      </c>
      <c r="L5610" s="3" t="s">
        <v>28</v>
      </c>
      <c r="O5610" s="3" t="s">
        <v>9</v>
      </c>
      <c r="P5610" s="3" t="s">
        <v>4</v>
      </c>
      <c r="Q5610" s="3" t="s">
        <v>10</v>
      </c>
      <c r="V5610" t="str">
        <f t="shared" si="337"/>
        <v>Remove</v>
      </c>
      <c r="W5610"/>
      <c r="X5610"/>
      <c r="Y5610"/>
      <c r="Z5610"/>
      <c r="AA5610"/>
      <c r="AC5610"/>
      <c r="AE5610"/>
    </row>
    <row r="5611" spans="1:31" hidden="1" x14ac:dyDescent="0.3">
      <c r="A5611" s="3">
        <v>3822198040</v>
      </c>
      <c r="B5611" s="3" t="s">
        <v>12817</v>
      </c>
      <c r="C5611" s="3" t="s">
        <v>12817</v>
      </c>
      <c r="D5611" s="3">
        <v>237.66860916349901</v>
      </c>
      <c r="E5611" s="3" t="s">
        <v>12822</v>
      </c>
      <c r="F5611" s="3" t="s">
        <v>26</v>
      </c>
      <c r="G5611" s="3" t="s">
        <v>27</v>
      </c>
      <c r="H5611" s="3" t="s">
        <v>332</v>
      </c>
      <c r="I5611" s="3" t="s">
        <v>12823</v>
      </c>
      <c r="J5611" s="3" t="s">
        <v>13</v>
      </c>
      <c r="K5611" s="3" t="s">
        <v>14</v>
      </c>
      <c r="L5611" s="3" t="s">
        <v>332</v>
      </c>
      <c r="M5611" s="3" t="s">
        <v>12824</v>
      </c>
      <c r="N5611" s="3" t="s">
        <v>2210</v>
      </c>
      <c r="O5611" s="3" t="s">
        <v>9</v>
      </c>
      <c r="P5611" s="3" t="s">
        <v>332</v>
      </c>
      <c r="Q5611" s="3" t="s">
        <v>10</v>
      </c>
      <c r="V5611" t="str">
        <f t="shared" si="337"/>
        <v>Remove</v>
      </c>
      <c r="W5611"/>
      <c r="X5611"/>
      <c r="Y5611"/>
      <c r="Z5611"/>
      <c r="AA5611"/>
      <c r="AC5611"/>
      <c r="AE5611"/>
    </row>
    <row r="5612" spans="1:31" hidden="1" x14ac:dyDescent="0.3">
      <c r="A5612" s="3">
        <v>3833713040</v>
      </c>
      <c r="B5612" s="3" t="s">
        <v>12825</v>
      </c>
      <c r="C5612" s="3" t="s">
        <v>12825</v>
      </c>
      <c r="D5612" s="3">
        <v>51.817513912336601</v>
      </c>
      <c r="E5612" s="3" t="s">
        <v>12826</v>
      </c>
      <c r="F5612" s="3" t="s">
        <v>83</v>
      </c>
      <c r="G5612" s="3" t="s">
        <v>84</v>
      </c>
      <c r="H5612" s="3" t="s">
        <v>4</v>
      </c>
      <c r="I5612" s="3" t="s">
        <v>12827</v>
      </c>
      <c r="J5612" s="3" t="s">
        <v>83</v>
      </c>
      <c r="K5612" s="3" t="s">
        <v>84</v>
      </c>
      <c r="L5612" s="3" t="s">
        <v>819</v>
      </c>
      <c r="O5612" s="3" t="s">
        <v>9</v>
      </c>
      <c r="P5612" s="3" t="s">
        <v>4</v>
      </c>
      <c r="Q5612" s="3" t="s">
        <v>10</v>
      </c>
      <c r="V5612" t="str">
        <f t="shared" si="337"/>
        <v>Remove</v>
      </c>
      <c r="W5612"/>
      <c r="X5612"/>
      <c r="Y5612"/>
      <c r="Z5612"/>
      <c r="AA5612"/>
      <c r="AC5612"/>
      <c r="AE5612"/>
    </row>
    <row r="5613" spans="1:31" hidden="1" x14ac:dyDescent="0.3">
      <c r="A5613" s="3">
        <v>3829957040</v>
      </c>
      <c r="B5613" s="3" t="s">
        <v>12825</v>
      </c>
      <c r="C5613" s="3" t="s">
        <v>12825</v>
      </c>
      <c r="D5613" s="3">
        <v>130.15225411117399</v>
      </c>
      <c r="E5613" s="3" t="s">
        <v>12828</v>
      </c>
      <c r="F5613" s="3" t="s">
        <v>6</v>
      </c>
      <c r="G5613" s="3" t="s">
        <v>117</v>
      </c>
      <c r="H5613" s="3" t="s">
        <v>4</v>
      </c>
      <c r="I5613" s="3" t="s">
        <v>12829</v>
      </c>
      <c r="J5613" s="3" t="s">
        <v>191</v>
      </c>
      <c r="K5613" s="3" t="s">
        <v>1178</v>
      </c>
      <c r="L5613" s="3" t="s">
        <v>4</v>
      </c>
      <c r="O5613" s="3" t="s">
        <v>9</v>
      </c>
      <c r="P5613" s="3" t="s">
        <v>4</v>
      </c>
      <c r="Q5613" s="3" t="s">
        <v>10</v>
      </c>
      <c r="V5613" t="str">
        <f t="shared" si="337"/>
        <v>Remove</v>
      </c>
      <c r="W5613"/>
      <c r="X5613"/>
      <c r="Y5613"/>
      <c r="Z5613"/>
      <c r="AA5613"/>
      <c r="AC5613"/>
      <c r="AE5613"/>
    </row>
    <row r="5614" spans="1:31" hidden="1" x14ac:dyDescent="0.3">
      <c r="A5614" s="3">
        <v>3828456040</v>
      </c>
      <c r="B5614" s="3" t="s">
        <v>12825</v>
      </c>
      <c r="C5614" s="3" t="s">
        <v>12825</v>
      </c>
      <c r="D5614" s="3">
        <v>93</v>
      </c>
      <c r="E5614" s="3" t="s">
        <v>12830</v>
      </c>
      <c r="F5614" s="3" t="s">
        <v>18</v>
      </c>
      <c r="G5614" s="3" t="s">
        <v>186</v>
      </c>
      <c r="H5614" s="3" t="s">
        <v>107</v>
      </c>
      <c r="I5614" s="3" t="s">
        <v>12831</v>
      </c>
      <c r="J5614" s="3" t="s">
        <v>18</v>
      </c>
      <c r="K5614" s="3" t="s">
        <v>186</v>
      </c>
      <c r="L5614" s="3" t="s">
        <v>211</v>
      </c>
      <c r="O5614" s="3" t="s">
        <v>9</v>
      </c>
      <c r="P5614" s="3" t="s">
        <v>107</v>
      </c>
      <c r="Q5614" s="3" t="s">
        <v>10</v>
      </c>
      <c r="V5614" t="str">
        <f t="shared" si="337"/>
        <v>Remove</v>
      </c>
      <c r="W5614"/>
      <c r="X5614"/>
      <c r="Y5614"/>
      <c r="Z5614"/>
      <c r="AA5614"/>
      <c r="AC5614"/>
      <c r="AE5614"/>
    </row>
    <row r="5615" spans="1:31" hidden="1" x14ac:dyDescent="0.3">
      <c r="A5615" s="3">
        <v>3823422040</v>
      </c>
      <c r="B5615" s="3" t="s">
        <v>12825</v>
      </c>
      <c r="C5615" s="3" t="s">
        <v>12825</v>
      </c>
      <c r="D5615" s="3">
        <v>109.422872506722</v>
      </c>
      <c r="E5615" s="3" t="s">
        <v>12111</v>
      </c>
      <c r="F5615" s="3" t="s">
        <v>2</v>
      </c>
      <c r="G5615" s="3" t="s">
        <v>3</v>
      </c>
      <c r="H5615" s="3" t="s">
        <v>4</v>
      </c>
      <c r="I5615" s="3" t="s">
        <v>12832</v>
      </c>
      <c r="J5615" s="3" t="s">
        <v>26</v>
      </c>
      <c r="K5615" s="3" t="s">
        <v>27</v>
      </c>
      <c r="L5615" s="3" t="s">
        <v>4</v>
      </c>
      <c r="O5615" s="3" t="s">
        <v>9</v>
      </c>
      <c r="P5615" s="3" t="s">
        <v>4</v>
      </c>
      <c r="Q5615" s="3" t="s">
        <v>10</v>
      </c>
      <c r="V5615" t="str">
        <f t="shared" si="337"/>
        <v>Remove</v>
      </c>
      <c r="W5615"/>
      <c r="X5615"/>
      <c r="Y5615"/>
      <c r="Z5615"/>
      <c r="AA5615"/>
      <c r="AC5615"/>
      <c r="AE5615"/>
    </row>
    <row r="5616" spans="1:31" hidden="1" x14ac:dyDescent="0.3">
      <c r="A5616" s="3">
        <v>3776362040</v>
      </c>
      <c r="B5616" s="3" t="s">
        <v>12825</v>
      </c>
      <c r="C5616" s="3" t="s">
        <v>12825</v>
      </c>
      <c r="D5616" s="3">
        <v>222.28474957794</v>
      </c>
      <c r="E5616" s="3" t="s">
        <v>12833</v>
      </c>
      <c r="F5616" s="3" t="s">
        <v>2</v>
      </c>
      <c r="G5616" s="3" t="s">
        <v>3</v>
      </c>
      <c r="H5616" s="3" t="s">
        <v>4</v>
      </c>
      <c r="I5616" s="3" t="s">
        <v>12834</v>
      </c>
      <c r="J5616" s="3" t="s">
        <v>26</v>
      </c>
      <c r="K5616" s="3" t="s">
        <v>511</v>
      </c>
      <c r="L5616" s="3" t="s">
        <v>4</v>
      </c>
      <c r="O5616" s="3" t="s">
        <v>9</v>
      </c>
      <c r="P5616" s="3" t="s">
        <v>4</v>
      </c>
      <c r="Q5616" s="3" t="s">
        <v>10</v>
      </c>
      <c r="V5616" t="str">
        <f t="shared" si="337"/>
        <v>Remove</v>
      </c>
      <c r="W5616"/>
      <c r="X5616"/>
      <c r="Y5616"/>
      <c r="Z5616"/>
      <c r="AA5616"/>
      <c r="AC5616"/>
      <c r="AE5616"/>
    </row>
    <row r="5617" spans="1:31" hidden="1" x14ac:dyDescent="0.3">
      <c r="A5617" s="3">
        <v>3830306040</v>
      </c>
      <c r="B5617" s="3" t="s">
        <v>12835</v>
      </c>
      <c r="C5617" s="3" t="s">
        <v>12835</v>
      </c>
      <c r="D5617" s="3">
        <v>65.463509111717599</v>
      </c>
      <c r="E5617" s="3" t="s">
        <v>12836</v>
      </c>
      <c r="F5617" s="3" t="s">
        <v>18</v>
      </c>
      <c r="G5617" s="3" t="s">
        <v>955</v>
      </c>
      <c r="H5617" s="3" t="s">
        <v>49</v>
      </c>
      <c r="I5617" s="3" t="s">
        <v>10450</v>
      </c>
      <c r="J5617" s="3" t="s">
        <v>18</v>
      </c>
      <c r="K5617" s="3" t="s">
        <v>955</v>
      </c>
      <c r="L5617" s="3" t="s">
        <v>49</v>
      </c>
      <c r="O5617" s="3" t="s">
        <v>9</v>
      </c>
      <c r="P5617" s="3" t="s">
        <v>49</v>
      </c>
      <c r="Q5617" s="3" t="s">
        <v>10</v>
      </c>
      <c r="V5617" t="str">
        <f t="shared" si="337"/>
        <v>Remove</v>
      </c>
      <c r="W5617"/>
      <c r="X5617"/>
      <c r="Y5617"/>
      <c r="Z5617"/>
      <c r="AA5617"/>
      <c r="AC5617"/>
      <c r="AE5617"/>
    </row>
    <row r="5618" spans="1:31" hidden="1" x14ac:dyDescent="0.3">
      <c r="A5618" s="3">
        <v>3823526040</v>
      </c>
      <c r="B5618" s="3" t="s">
        <v>12835</v>
      </c>
      <c r="C5618" s="3" t="s">
        <v>12835</v>
      </c>
      <c r="D5618" s="3">
        <v>406.96268576784001</v>
      </c>
      <c r="E5618" s="3" t="s">
        <v>12837</v>
      </c>
      <c r="F5618" s="3" t="s">
        <v>6</v>
      </c>
      <c r="G5618" s="3" t="s">
        <v>34</v>
      </c>
      <c r="H5618" s="3" t="s">
        <v>107</v>
      </c>
      <c r="I5618" s="3" t="s">
        <v>25</v>
      </c>
      <c r="J5618" s="3" t="s">
        <v>26</v>
      </c>
      <c r="K5618" s="3" t="s">
        <v>27</v>
      </c>
      <c r="L5618" s="3" t="s">
        <v>3037</v>
      </c>
      <c r="N5618" s="3" t="s">
        <v>12838</v>
      </c>
      <c r="O5618" s="3" t="s">
        <v>9</v>
      </c>
      <c r="P5618" s="3" t="s">
        <v>107</v>
      </c>
      <c r="Q5618" s="3" t="s">
        <v>10</v>
      </c>
      <c r="R5618" s="2" t="s">
        <v>109</v>
      </c>
      <c r="V5618" t="str">
        <f t="shared" si="337"/>
        <v>Remove</v>
      </c>
      <c r="W5618"/>
      <c r="X5618"/>
      <c r="Y5618"/>
      <c r="Z5618"/>
      <c r="AA5618"/>
      <c r="AC5618"/>
      <c r="AE5618"/>
    </row>
    <row r="5619" spans="1:31" hidden="1" x14ac:dyDescent="0.3">
      <c r="A5619" s="3">
        <v>3843512040</v>
      </c>
      <c r="B5619" s="3" t="s">
        <v>12839</v>
      </c>
      <c r="C5619" s="3" t="s">
        <v>12839</v>
      </c>
      <c r="D5619" s="3">
        <v>214.20921099607301</v>
      </c>
      <c r="E5619" s="3" t="s">
        <v>12840</v>
      </c>
      <c r="F5619" s="3" t="s">
        <v>26</v>
      </c>
      <c r="G5619" s="3" t="s">
        <v>27</v>
      </c>
      <c r="H5619" s="3" t="s">
        <v>49</v>
      </c>
      <c r="I5619" s="3" t="s">
        <v>12841</v>
      </c>
      <c r="J5619" s="3" t="s">
        <v>26</v>
      </c>
      <c r="K5619" s="3" t="s">
        <v>27</v>
      </c>
      <c r="L5619" s="3" t="s">
        <v>49</v>
      </c>
      <c r="O5619" s="3" t="s">
        <v>9</v>
      </c>
      <c r="P5619" s="3" t="s">
        <v>49</v>
      </c>
      <c r="Q5619" s="3" t="s">
        <v>10</v>
      </c>
      <c r="V5619" t="str">
        <f t="shared" si="337"/>
        <v>Remove</v>
      </c>
      <c r="W5619"/>
      <c r="X5619"/>
      <c r="Y5619"/>
      <c r="Z5619"/>
      <c r="AA5619"/>
      <c r="AC5619"/>
      <c r="AE5619"/>
    </row>
    <row r="5620" spans="1:31" hidden="1" x14ac:dyDescent="0.3">
      <c r="A5620" s="3">
        <v>3839744040</v>
      </c>
      <c r="B5620" s="3" t="s">
        <v>12842</v>
      </c>
      <c r="C5620" s="3" t="s">
        <v>12842</v>
      </c>
      <c r="D5620" s="3">
        <v>94.585964363863695</v>
      </c>
      <c r="E5620" s="3" t="s">
        <v>12843</v>
      </c>
      <c r="F5620" s="3" t="s">
        <v>41</v>
      </c>
      <c r="G5620" s="3" t="s">
        <v>144</v>
      </c>
      <c r="H5620" s="3" t="s">
        <v>4</v>
      </c>
      <c r="I5620" s="3" t="s">
        <v>25</v>
      </c>
      <c r="J5620" s="3" t="s">
        <v>26</v>
      </c>
      <c r="K5620" s="3" t="s">
        <v>27</v>
      </c>
      <c r="L5620" s="3" t="s">
        <v>4</v>
      </c>
      <c r="O5620" s="3" t="s">
        <v>9</v>
      </c>
      <c r="P5620" s="3" t="s">
        <v>4</v>
      </c>
      <c r="Q5620" s="3" t="s">
        <v>10</v>
      </c>
      <c r="V5620" t="str">
        <f t="shared" si="337"/>
        <v>Remove</v>
      </c>
      <c r="W5620"/>
      <c r="X5620"/>
      <c r="Y5620"/>
      <c r="Z5620"/>
      <c r="AA5620"/>
      <c r="AC5620"/>
      <c r="AE5620"/>
    </row>
    <row r="5621" spans="1:31" hidden="1" x14ac:dyDescent="0.3">
      <c r="A5621" s="3">
        <v>3828999040</v>
      </c>
      <c r="B5621" s="3" t="s">
        <v>12842</v>
      </c>
      <c r="C5621" s="3" t="s">
        <v>12842</v>
      </c>
      <c r="D5621" s="3">
        <v>234.44826508283799</v>
      </c>
      <c r="E5621" s="3" t="s">
        <v>12844</v>
      </c>
      <c r="F5621" s="3" t="s">
        <v>41</v>
      </c>
      <c r="G5621" s="3" t="s">
        <v>42</v>
      </c>
      <c r="H5621" s="3" t="s">
        <v>4</v>
      </c>
      <c r="I5621" s="3" t="s">
        <v>12845</v>
      </c>
      <c r="J5621" s="3" t="s">
        <v>6</v>
      </c>
      <c r="K5621" s="3" t="s">
        <v>34</v>
      </c>
      <c r="L5621" s="3" t="s">
        <v>4</v>
      </c>
      <c r="N5621" s="3" t="s">
        <v>8</v>
      </c>
      <c r="O5621" s="3" t="s">
        <v>9</v>
      </c>
      <c r="P5621" s="3" t="s">
        <v>4</v>
      </c>
      <c r="Q5621" s="3" t="s">
        <v>10</v>
      </c>
      <c r="V5621" t="str">
        <f t="shared" si="337"/>
        <v>Remove</v>
      </c>
      <c r="W5621"/>
      <c r="X5621"/>
      <c r="Y5621"/>
      <c r="Z5621"/>
      <c r="AA5621"/>
      <c r="AC5621"/>
      <c r="AE5621"/>
    </row>
    <row r="5622" spans="1:31" hidden="1" x14ac:dyDescent="0.3">
      <c r="A5622" s="3">
        <v>3788333040</v>
      </c>
      <c r="B5622" s="3" t="s">
        <v>12842</v>
      </c>
      <c r="C5622" s="3" t="s">
        <v>12842</v>
      </c>
      <c r="D5622" s="3">
        <v>300.09377930603301</v>
      </c>
      <c r="E5622" s="3" t="s">
        <v>12846</v>
      </c>
      <c r="F5622" s="3" t="s">
        <v>6</v>
      </c>
      <c r="G5622" s="3" t="s">
        <v>117</v>
      </c>
      <c r="H5622" s="3" t="s">
        <v>4</v>
      </c>
      <c r="I5622" s="3" t="s">
        <v>25</v>
      </c>
      <c r="J5622" s="3" t="s">
        <v>26</v>
      </c>
      <c r="K5622" s="3" t="s">
        <v>27</v>
      </c>
      <c r="L5622" s="3" t="s">
        <v>4</v>
      </c>
      <c r="O5622" s="3" t="s">
        <v>9</v>
      </c>
      <c r="P5622" s="3" t="s">
        <v>4</v>
      </c>
      <c r="Q5622" s="3" t="s">
        <v>10</v>
      </c>
      <c r="V5622" t="str">
        <f t="shared" si="337"/>
        <v>Remove</v>
      </c>
      <c r="W5622"/>
      <c r="X5622"/>
      <c r="Y5622"/>
      <c r="Z5622"/>
      <c r="AA5622"/>
      <c r="AC5622"/>
      <c r="AE5622"/>
    </row>
    <row r="5623" spans="1:31" hidden="1" x14ac:dyDescent="0.3">
      <c r="A5623" s="3">
        <v>3833793040</v>
      </c>
      <c r="B5623" s="3" t="s">
        <v>12847</v>
      </c>
      <c r="C5623" s="3" t="s">
        <v>12847</v>
      </c>
      <c r="D5623" s="3">
        <v>324.74561593418503</v>
      </c>
      <c r="E5623" s="3" t="s">
        <v>12848</v>
      </c>
      <c r="F5623" s="3" t="s">
        <v>23</v>
      </c>
      <c r="G5623" s="3" t="s">
        <v>126</v>
      </c>
      <c r="H5623" s="3" t="s">
        <v>49</v>
      </c>
      <c r="I5623" s="3" t="s">
        <v>12849</v>
      </c>
      <c r="J5623" s="3" t="s">
        <v>26</v>
      </c>
      <c r="K5623" s="3" t="s">
        <v>27</v>
      </c>
      <c r="L5623" s="3" t="s">
        <v>49</v>
      </c>
      <c r="M5623" s="3" t="s">
        <v>530</v>
      </c>
      <c r="N5623" s="3" t="s">
        <v>283</v>
      </c>
      <c r="O5623" s="3" t="s">
        <v>9</v>
      </c>
      <c r="P5623" s="3" t="s">
        <v>49</v>
      </c>
      <c r="Q5623" s="3" t="s">
        <v>10</v>
      </c>
      <c r="V5623" t="str">
        <f t="shared" si="337"/>
        <v>Remove</v>
      </c>
      <c r="W5623"/>
      <c r="X5623"/>
      <c r="Y5623"/>
      <c r="Z5623"/>
      <c r="AA5623"/>
      <c r="AC5623"/>
      <c r="AE5623"/>
    </row>
    <row r="5624" spans="1:31" hidden="1" x14ac:dyDescent="0.3">
      <c r="A5624" s="3">
        <v>3829272040</v>
      </c>
      <c r="B5624" s="3" t="s">
        <v>12177</v>
      </c>
      <c r="C5624" s="3" t="s">
        <v>12177</v>
      </c>
      <c r="D5624" s="3">
        <v>189.479865771812</v>
      </c>
      <c r="E5624" s="3" t="s">
        <v>12850</v>
      </c>
      <c r="F5624" s="3" t="s">
        <v>6</v>
      </c>
      <c r="G5624" s="3" t="s">
        <v>34</v>
      </c>
      <c r="H5624" s="3" t="s">
        <v>49</v>
      </c>
      <c r="I5624" s="3" t="s">
        <v>12851</v>
      </c>
      <c r="J5624" s="3" t="s">
        <v>26</v>
      </c>
      <c r="K5624" s="3" t="s">
        <v>27</v>
      </c>
      <c r="L5624" s="3" t="s">
        <v>49</v>
      </c>
      <c r="M5624" s="3" t="s">
        <v>613</v>
      </c>
      <c r="N5624" s="3" t="s">
        <v>183</v>
      </c>
      <c r="O5624" s="3" t="s">
        <v>9</v>
      </c>
      <c r="P5624" s="3" t="s">
        <v>49</v>
      </c>
      <c r="Q5624" s="3" t="s">
        <v>10</v>
      </c>
      <c r="V5624" t="str">
        <f t="shared" si="337"/>
        <v>Remove</v>
      </c>
      <c r="W5624"/>
      <c r="X5624"/>
      <c r="Y5624"/>
      <c r="Z5624"/>
      <c r="AA5624"/>
      <c r="AC5624"/>
      <c r="AE5624"/>
    </row>
    <row r="5625" spans="1:31" hidden="1" x14ac:dyDescent="0.3">
      <c r="A5625" s="3">
        <v>3829264040</v>
      </c>
      <c r="B5625" s="3" t="s">
        <v>12177</v>
      </c>
      <c r="C5625" s="3" t="s">
        <v>12177</v>
      </c>
      <c r="D5625" s="3">
        <v>536.56346972649203</v>
      </c>
      <c r="E5625" s="3" t="s">
        <v>12852</v>
      </c>
      <c r="F5625" s="3" t="s">
        <v>6</v>
      </c>
      <c r="G5625" s="3" t="s">
        <v>34</v>
      </c>
      <c r="H5625" s="3" t="s">
        <v>49</v>
      </c>
      <c r="I5625" s="3" t="s">
        <v>12851</v>
      </c>
      <c r="J5625" s="3" t="s">
        <v>26</v>
      </c>
      <c r="K5625" s="3" t="s">
        <v>27</v>
      </c>
      <c r="L5625" s="3" t="s">
        <v>49</v>
      </c>
      <c r="M5625" s="3" t="s">
        <v>613</v>
      </c>
      <c r="N5625" s="3" t="s">
        <v>183</v>
      </c>
      <c r="O5625" s="3" t="s">
        <v>9</v>
      </c>
      <c r="P5625" s="3" t="s">
        <v>49</v>
      </c>
      <c r="Q5625" s="3" t="s">
        <v>10</v>
      </c>
      <c r="V5625" t="str">
        <f t="shared" si="337"/>
        <v>Remove</v>
      </c>
      <c r="W5625"/>
      <c r="X5625"/>
      <c r="Y5625"/>
      <c r="Z5625"/>
      <c r="AA5625"/>
      <c r="AC5625"/>
      <c r="AE5625"/>
    </row>
    <row r="5626" spans="1:31" hidden="1" x14ac:dyDescent="0.3">
      <c r="A5626" s="3">
        <v>3827624040</v>
      </c>
      <c r="B5626" s="3" t="s">
        <v>12661</v>
      </c>
      <c r="C5626" s="3" t="s">
        <v>12853</v>
      </c>
      <c r="D5626" s="3">
        <v>322.76658007574099</v>
      </c>
      <c r="E5626" s="3" t="s">
        <v>12854</v>
      </c>
      <c r="F5626" s="3" t="s">
        <v>83</v>
      </c>
      <c r="G5626" s="3" t="s">
        <v>159</v>
      </c>
      <c r="H5626" s="3" t="s">
        <v>4</v>
      </c>
      <c r="I5626" s="3" t="s">
        <v>12855</v>
      </c>
      <c r="J5626" s="3" t="s">
        <v>83</v>
      </c>
      <c r="K5626" s="3" t="s">
        <v>159</v>
      </c>
      <c r="L5626" s="3" t="s">
        <v>4</v>
      </c>
      <c r="N5626" s="3" t="s">
        <v>631</v>
      </c>
      <c r="O5626" s="3" t="s">
        <v>9</v>
      </c>
      <c r="P5626" s="3" t="s">
        <v>4</v>
      </c>
      <c r="Q5626" s="3" t="s">
        <v>10</v>
      </c>
      <c r="V5626" t="str">
        <f t="shared" si="337"/>
        <v>Remove</v>
      </c>
      <c r="W5626"/>
      <c r="X5626"/>
      <c r="Y5626"/>
      <c r="Z5626"/>
      <c r="AA5626"/>
      <c r="AC5626"/>
      <c r="AE5626"/>
    </row>
    <row r="5627" spans="1:31" hidden="1" x14ac:dyDescent="0.3">
      <c r="A5627" s="3">
        <v>3827619040</v>
      </c>
      <c r="B5627" s="3" t="s">
        <v>12661</v>
      </c>
      <c r="C5627" s="3" t="s">
        <v>12853</v>
      </c>
      <c r="D5627" s="3">
        <v>92.179743982974003</v>
      </c>
      <c r="E5627" s="3" t="s">
        <v>12856</v>
      </c>
      <c r="F5627" s="3" t="s">
        <v>83</v>
      </c>
      <c r="G5627" s="3" t="s">
        <v>159</v>
      </c>
      <c r="H5627" s="3" t="s">
        <v>4</v>
      </c>
      <c r="I5627" s="3" t="s">
        <v>12855</v>
      </c>
      <c r="J5627" s="3" t="s">
        <v>83</v>
      </c>
      <c r="K5627" s="3" t="s">
        <v>159</v>
      </c>
      <c r="L5627" s="3" t="s">
        <v>4</v>
      </c>
      <c r="N5627" s="3" t="s">
        <v>631</v>
      </c>
      <c r="O5627" s="3" t="s">
        <v>9</v>
      </c>
      <c r="P5627" s="3" t="s">
        <v>4</v>
      </c>
      <c r="Q5627" s="3" t="s">
        <v>10</v>
      </c>
      <c r="V5627" t="str">
        <f t="shared" si="337"/>
        <v>Remove</v>
      </c>
      <c r="W5627"/>
      <c r="X5627"/>
      <c r="Y5627"/>
      <c r="Z5627"/>
      <c r="AA5627"/>
      <c r="AC5627"/>
      <c r="AE5627"/>
    </row>
    <row r="5628" spans="1:31" hidden="1" x14ac:dyDescent="0.3">
      <c r="A5628" s="3">
        <v>3856217040</v>
      </c>
      <c r="B5628" s="3" t="s">
        <v>12857</v>
      </c>
      <c r="C5628" s="3" t="s">
        <v>12857</v>
      </c>
      <c r="D5628" s="3">
        <v>198.69829150760401</v>
      </c>
      <c r="E5628" s="3" t="s">
        <v>12858</v>
      </c>
      <c r="F5628" s="3" t="s">
        <v>6</v>
      </c>
      <c r="G5628" s="3" t="s">
        <v>58</v>
      </c>
      <c r="H5628" s="3" t="s">
        <v>4</v>
      </c>
      <c r="I5628" s="3" t="s">
        <v>12859</v>
      </c>
      <c r="J5628" s="3" t="s">
        <v>26</v>
      </c>
      <c r="K5628" s="3" t="s">
        <v>27</v>
      </c>
      <c r="L5628" s="3" t="s">
        <v>4</v>
      </c>
      <c r="O5628" s="3" t="s">
        <v>9</v>
      </c>
      <c r="P5628" s="3" t="s">
        <v>4</v>
      </c>
      <c r="Q5628" s="3" t="s">
        <v>10</v>
      </c>
      <c r="V5628" t="str">
        <f t="shared" si="337"/>
        <v>Remove</v>
      </c>
      <c r="W5628"/>
      <c r="X5628"/>
      <c r="Y5628"/>
      <c r="Z5628"/>
      <c r="AA5628"/>
      <c r="AC5628"/>
      <c r="AE5628"/>
    </row>
    <row r="5629" spans="1:31" hidden="1" x14ac:dyDescent="0.3">
      <c r="A5629" s="3">
        <v>3835386040</v>
      </c>
      <c r="B5629" s="3" t="s">
        <v>12857</v>
      </c>
      <c r="C5629" s="3" t="s">
        <v>12857</v>
      </c>
      <c r="D5629" s="3">
        <v>50</v>
      </c>
      <c r="E5629" s="3" t="s">
        <v>12860</v>
      </c>
      <c r="F5629" s="3" t="s">
        <v>90</v>
      </c>
      <c r="G5629" s="3" t="s">
        <v>733</v>
      </c>
      <c r="H5629" s="3" t="s">
        <v>107</v>
      </c>
      <c r="I5629" s="3" t="s">
        <v>12861</v>
      </c>
      <c r="J5629" s="3" t="s">
        <v>90</v>
      </c>
      <c r="K5629" s="3" t="s">
        <v>733</v>
      </c>
      <c r="L5629" s="3" t="s">
        <v>107</v>
      </c>
      <c r="O5629" s="3" t="s">
        <v>9</v>
      </c>
      <c r="P5629" s="3" t="s">
        <v>107</v>
      </c>
      <c r="Q5629" s="3" t="s">
        <v>10</v>
      </c>
      <c r="V5629" t="str">
        <f t="shared" si="337"/>
        <v>Remove</v>
      </c>
      <c r="W5629"/>
      <c r="X5629"/>
      <c r="Y5629"/>
      <c r="Z5629"/>
      <c r="AA5629"/>
      <c r="AC5629"/>
      <c r="AE5629"/>
    </row>
    <row r="5630" spans="1:31" hidden="1" x14ac:dyDescent="0.3">
      <c r="A5630" s="3">
        <v>3829210040</v>
      </c>
      <c r="B5630" s="3" t="s">
        <v>12857</v>
      </c>
      <c r="C5630" s="3" t="s">
        <v>12857</v>
      </c>
      <c r="D5630" s="3">
        <v>52.857187558670802</v>
      </c>
      <c r="E5630" s="3" t="s">
        <v>12862</v>
      </c>
      <c r="F5630" s="3" t="s">
        <v>13</v>
      </c>
      <c r="G5630" s="3" t="s">
        <v>74</v>
      </c>
      <c r="H5630" s="3" t="s">
        <v>4</v>
      </c>
      <c r="I5630" s="3" t="s">
        <v>25</v>
      </c>
      <c r="J5630" s="3" t="s">
        <v>26</v>
      </c>
      <c r="K5630" s="3" t="s">
        <v>27</v>
      </c>
      <c r="L5630" s="3" t="s">
        <v>4</v>
      </c>
      <c r="M5630" s="3" t="s">
        <v>2805</v>
      </c>
      <c r="O5630" s="3" t="s">
        <v>9</v>
      </c>
      <c r="P5630" s="3" t="s">
        <v>4</v>
      </c>
      <c r="Q5630" s="3" t="s">
        <v>10</v>
      </c>
      <c r="V5630" t="str">
        <f t="shared" si="337"/>
        <v>Remove</v>
      </c>
      <c r="W5630"/>
      <c r="X5630"/>
      <c r="Y5630"/>
      <c r="Z5630"/>
      <c r="AA5630"/>
      <c r="AC5630"/>
      <c r="AE5630"/>
    </row>
    <row r="5631" spans="1:31" hidden="1" x14ac:dyDescent="0.3">
      <c r="A5631" s="3">
        <v>3828260040</v>
      </c>
      <c r="B5631" s="3" t="s">
        <v>12857</v>
      </c>
      <c r="C5631" s="3" t="s">
        <v>12857</v>
      </c>
      <c r="D5631" s="3">
        <v>126.60366731334901</v>
      </c>
      <c r="E5631" s="3" t="s">
        <v>12863</v>
      </c>
      <c r="F5631" s="3" t="s">
        <v>18</v>
      </c>
      <c r="G5631" s="3" t="s">
        <v>955</v>
      </c>
      <c r="H5631" s="3" t="s">
        <v>4</v>
      </c>
      <c r="I5631" s="3" t="s">
        <v>12864</v>
      </c>
      <c r="J5631" s="3" t="s">
        <v>18</v>
      </c>
      <c r="K5631" s="3" t="s">
        <v>955</v>
      </c>
      <c r="L5631" s="3" t="s">
        <v>4</v>
      </c>
      <c r="O5631" s="3" t="s">
        <v>9</v>
      </c>
      <c r="P5631" s="3" t="s">
        <v>4</v>
      </c>
      <c r="Q5631" s="3" t="s">
        <v>10</v>
      </c>
      <c r="V5631" t="str">
        <f t="shared" si="337"/>
        <v>Remove</v>
      </c>
      <c r="W5631"/>
      <c r="X5631"/>
      <c r="Y5631"/>
      <c r="Z5631"/>
      <c r="AA5631"/>
      <c r="AC5631"/>
      <c r="AE5631"/>
    </row>
    <row r="5632" spans="1:31" hidden="1" x14ac:dyDescent="0.3">
      <c r="A5632" s="3">
        <v>3829907040</v>
      </c>
      <c r="B5632" s="3" t="s">
        <v>11837</v>
      </c>
      <c r="C5632" s="3" t="s">
        <v>11837</v>
      </c>
      <c r="D5632" s="3">
        <v>63.246661981728799</v>
      </c>
      <c r="E5632" s="3" t="s">
        <v>12865</v>
      </c>
      <c r="F5632" s="3" t="s">
        <v>13</v>
      </c>
      <c r="G5632" s="3" t="s">
        <v>14</v>
      </c>
      <c r="H5632" s="3" t="s">
        <v>127</v>
      </c>
      <c r="I5632" s="3" t="s">
        <v>9153</v>
      </c>
      <c r="J5632" s="3" t="s">
        <v>98</v>
      </c>
      <c r="K5632" s="3" t="s">
        <v>485</v>
      </c>
      <c r="L5632" s="3" t="s">
        <v>127</v>
      </c>
      <c r="O5632" s="3" t="s">
        <v>9</v>
      </c>
      <c r="P5632" s="3" t="s">
        <v>127</v>
      </c>
      <c r="Q5632" s="3" t="s">
        <v>10</v>
      </c>
      <c r="V5632" t="str">
        <f t="shared" si="337"/>
        <v>Remove</v>
      </c>
      <c r="W5632"/>
      <c r="X5632"/>
      <c r="Y5632"/>
      <c r="Z5632"/>
      <c r="AA5632"/>
      <c r="AC5632"/>
      <c r="AE5632"/>
    </row>
    <row r="5633" spans="1:31" ht="28.8" x14ac:dyDescent="0.3">
      <c r="A5633" s="3">
        <v>3851386040</v>
      </c>
      <c r="B5633" s="3" t="s">
        <v>12534</v>
      </c>
      <c r="C5633" s="3" t="s">
        <v>12534</v>
      </c>
      <c r="D5633" s="3">
        <v>207.34075459815901</v>
      </c>
      <c r="E5633" s="3" t="s">
        <v>12344</v>
      </c>
      <c r="F5633" s="3" t="s">
        <v>41</v>
      </c>
      <c r="G5633" s="3" t="s">
        <v>144</v>
      </c>
      <c r="H5633" s="3" t="s">
        <v>49</v>
      </c>
      <c r="I5633" s="3" t="s">
        <v>12866</v>
      </c>
      <c r="J5633" s="3" t="s">
        <v>41</v>
      </c>
      <c r="K5633" s="3" t="s">
        <v>144</v>
      </c>
      <c r="L5633" s="3" t="s">
        <v>49</v>
      </c>
      <c r="N5633" s="3" t="s">
        <v>283</v>
      </c>
      <c r="O5633" s="3" t="s">
        <v>9</v>
      </c>
      <c r="P5633" s="3" t="s">
        <v>49</v>
      </c>
      <c r="Q5633" s="3" t="s">
        <v>10</v>
      </c>
      <c r="R5633" s="2" t="s">
        <v>184</v>
      </c>
      <c r="S5633" s="3">
        <v>-0.2</v>
      </c>
      <c r="T5633" s="3">
        <v>-0.2</v>
      </c>
      <c r="V5633" s="3" t="str">
        <f t="shared" si="337"/>
        <v>Keep</v>
      </c>
      <c r="W5633" s="2" t="str">
        <f>MID(B5633, 5, 11)</f>
        <v>Nov 12 2021</v>
      </c>
      <c r="X5633" s="3">
        <f t="shared" ref="X5633" si="339">VALUE(RIGHT(W5633,4))</f>
        <v>2021</v>
      </c>
      <c r="Y5633" s="2" t="str">
        <f>H5633&amp;X5633</f>
        <v>Brazil2021</v>
      </c>
      <c r="Z5633" s="1" t="s">
        <v>16109</v>
      </c>
      <c r="AA5633" s="1">
        <f>IFERROR(VLOOKUP(Z5633, RISKSHEET!$A$2:$G$1000, 4, FALSE), "Missing")</f>
        <v>-0.30141738057136502</v>
      </c>
      <c r="AB5633">
        <f>IFERROR(VLOOKUP(Z5633, RISKSHEET!$A$2:$G$1000, 5, FALSE), "Missing")</f>
        <v>-0.41987976431846602</v>
      </c>
      <c r="AC5633" s="1">
        <f>IFERROR(VLOOKUP(Z5633, RISKSHEET!$A$2:$G$1000, 6, FALSE), "Missing")</f>
        <v>-0.49299037456512501</v>
      </c>
      <c r="AD5633" t="str">
        <f>_xlfn.XLOOKUP(Z5633, CREDITRATING!I:I, CREDITRATING!E:E, "Missing")</f>
        <v>BB-</v>
      </c>
      <c r="AE5633" s="1">
        <f>_xlfn.XLOOKUP(Z5633, CREDITRATING!I:I, CREDITRATING!F:F, "Missing")</f>
        <v>13</v>
      </c>
    </row>
    <row r="5634" spans="1:31" hidden="1" x14ac:dyDescent="0.3">
      <c r="A5634" s="3">
        <v>3845021040</v>
      </c>
      <c r="B5634" s="3" t="s">
        <v>12534</v>
      </c>
      <c r="C5634" s="3" t="s">
        <v>12534</v>
      </c>
      <c r="D5634" s="3">
        <v>102.724360859987</v>
      </c>
      <c r="E5634" s="3" t="s">
        <v>12867</v>
      </c>
      <c r="F5634" s="3" t="s">
        <v>62</v>
      </c>
      <c r="G5634" s="3" t="s">
        <v>113</v>
      </c>
      <c r="H5634" s="3" t="s">
        <v>332</v>
      </c>
      <c r="I5634" s="3" t="s">
        <v>12868</v>
      </c>
      <c r="J5634" s="3" t="s">
        <v>26</v>
      </c>
      <c r="K5634" s="3" t="s">
        <v>27</v>
      </c>
      <c r="L5634" s="3" t="s">
        <v>332</v>
      </c>
      <c r="M5634" s="3" t="s">
        <v>1660</v>
      </c>
      <c r="O5634" s="3" t="s">
        <v>9</v>
      </c>
      <c r="P5634" s="3" t="s">
        <v>332</v>
      </c>
      <c r="Q5634" s="3" t="s">
        <v>10</v>
      </c>
      <c r="V5634" t="str">
        <f t="shared" si="337"/>
        <v>Remove</v>
      </c>
      <c r="W5634"/>
      <c r="X5634"/>
      <c r="Y5634"/>
      <c r="Z5634"/>
      <c r="AA5634"/>
      <c r="AC5634"/>
      <c r="AE5634"/>
    </row>
    <row r="5635" spans="1:31" hidden="1" x14ac:dyDescent="0.3">
      <c r="A5635" s="3">
        <v>3839217040</v>
      </c>
      <c r="B5635" s="3" t="s">
        <v>12534</v>
      </c>
      <c r="C5635" s="3" t="s">
        <v>12534</v>
      </c>
      <c r="D5635" s="3">
        <v>94.463687047361503</v>
      </c>
      <c r="E5635" s="3" t="s">
        <v>12869</v>
      </c>
      <c r="F5635" s="3" t="s">
        <v>191</v>
      </c>
      <c r="G5635" s="3" t="s">
        <v>1178</v>
      </c>
      <c r="H5635" s="3" t="s">
        <v>49</v>
      </c>
      <c r="I5635" s="3" t="s">
        <v>12870</v>
      </c>
      <c r="J5635" s="3" t="s">
        <v>191</v>
      </c>
      <c r="K5635" s="3" t="s">
        <v>1178</v>
      </c>
      <c r="L5635" s="3" t="s">
        <v>49</v>
      </c>
      <c r="M5635" s="3" t="s">
        <v>12871</v>
      </c>
      <c r="O5635" s="3" t="s">
        <v>9</v>
      </c>
      <c r="P5635" s="3" t="s">
        <v>49</v>
      </c>
      <c r="Q5635" s="3" t="s">
        <v>10</v>
      </c>
      <c r="V5635" t="str">
        <f t="shared" ref="V5635:V5698" si="340">IF(ISNUMBER(S5635), "Keep", "Remove")</f>
        <v>Remove</v>
      </c>
      <c r="W5635"/>
      <c r="X5635"/>
      <c r="Y5635"/>
      <c r="Z5635"/>
      <c r="AA5635"/>
      <c r="AC5635"/>
      <c r="AE5635"/>
    </row>
    <row r="5636" spans="1:31" hidden="1" x14ac:dyDescent="0.3">
      <c r="A5636" s="3">
        <v>3829816040</v>
      </c>
      <c r="B5636" s="3" t="s">
        <v>12534</v>
      </c>
      <c r="C5636" s="3" t="s">
        <v>12534</v>
      </c>
      <c r="D5636" s="3">
        <v>516.44808914206999</v>
      </c>
      <c r="E5636" s="3" t="s">
        <v>12872</v>
      </c>
      <c r="F5636" s="3" t="s">
        <v>41</v>
      </c>
      <c r="G5636" s="3" t="s">
        <v>144</v>
      </c>
      <c r="H5636" s="3" t="s">
        <v>4</v>
      </c>
      <c r="I5636" s="3" t="s">
        <v>12873</v>
      </c>
      <c r="J5636" s="3" t="s">
        <v>41</v>
      </c>
      <c r="K5636" s="3" t="s">
        <v>144</v>
      </c>
      <c r="L5636" s="3" t="s">
        <v>4</v>
      </c>
      <c r="O5636" s="3" t="s">
        <v>9</v>
      </c>
      <c r="P5636" s="3" t="s">
        <v>4</v>
      </c>
      <c r="Q5636" s="3" t="s">
        <v>10</v>
      </c>
      <c r="V5636" t="str">
        <f t="shared" si="340"/>
        <v>Remove</v>
      </c>
      <c r="W5636"/>
      <c r="X5636"/>
      <c r="Y5636"/>
      <c r="Z5636"/>
      <c r="AA5636"/>
      <c r="AC5636"/>
      <c r="AE5636"/>
    </row>
    <row r="5637" spans="1:31" hidden="1" x14ac:dyDescent="0.3">
      <c r="A5637" s="3">
        <v>3831152040</v>
      </c>
      <c r="B5637" s="3" t="s">
        <v>12874</v>
      </c>
      <c r="C5637" s="3" t="s">
        <v>12874</v>
      </c>
      <c r="D5637" s="3">
        <v>52.413480939442003</v>
      </c>
      <c r="E5637" s="3" t="s">
        <v>12875</v>
      </c>
      <c r="F5637" s="3" t="s">
        <v>41</v>
      </c>
      <c r="G5637" s="3" t="s">
        <v>144</v>
      </c>
      <c r="H5637" s="3" t="s">
        <v>107</v>
      </c>
      <c r="I5637" s="3" t="s">
        <v>8437</v>
      </c>
      <c r="J5637" s="3" t="s">
        <v>41</v>
      </c>
      <c r="K5637" s="3" t="s">
        <v>144</v>
      </c>
      <c r="L5637" s="3" t="s">
        <v>239</v>
      </c>
      <c r="O5637" s="3" t="s">
        <v>9</v>
      </c>
      <c r="P5637" s="3" t="s">
        <v>107</v>
      </c>
      <c r="Q5637" s="3" t="s">
        <v>10</v>
      </c>
      <c r="V5637" t="str">
        <f t="shared" si="340"/>
        <v>Remove</v>
      </c>
      <c r="W5637"/>
      <c r="X5637"/>
      <c r="Y5637"/>
      <c r="Z5637"/>
      <c r="AA5637"/>
      <c r="AC5637"/>
      <c r="AE5637"/>
    </row>
    <row r="5638" spans="1:31" hidden="1" x14ac:dyDescent="0.3">
      <c r="A5638" s="3">
        <v>3897045040</v>
      </c>
      <c r="B5638" s="3" t="s">
        <v>12077</v>
      </c>
      <c r="C5638" s="3" t="s">
        <v>12077</v>
      </c>
      <c r="D5638" s="3">
        <v>141.09458040039499</v>
      </c>
      <c r="E5638" s="3" t="s">
        <v>12876</v>
      </c>
      <c r="F5638" s="3" t="s">
        <v>2</v>
      </c>
      <c r="G5638" s="3" t="s">
        <v>181</v>
      </c>
      <c r="H5638" s="3" t="s">
        <v>4</v>
      </c>
      <c r="I5638" s="3" t="s">
        <v>12877</v>
      </c>
      <c r="J5638" s="3" t="s">
        <v>26</v>
      </c>
      <c r="K5638" s="3" t="s">
        <v>27</v>
      </c>
      <c r="L5638" s="3" t="s">
        <v>4</v>
      </c>
      <c r="O5638" s="3" t="s">
        <v>9</v>
      </c>
      <c r="P5638" s="3" t="s">
        <v>4</v>
      </c>
      <c r="Q5638" s="3" t="s">
        <v>10</v>
      </c>
      <c r="V5638" t="str">
        <f t="shared" si="340"/>
        <v>Remove</v>
      </c>
      <c r="W5638"/>
      <c r="X5638"/>
      <c r="Y5638"/>
      <c r="Z5638"/>
      <c r="AA5638"/>
      <c r="AC5638"/>
      <c r="AE5638"/>
    </row>
    <row r="5639" spans="1:31" hidden="1" x14ac:dyDescent="0.3">
      <c r="A5639" s="3">
        <v>3848662040</v>
      </c>
      <c r="B5639" s="3" t="s">
        <v>12077</v>
      </c>
      <c r="C5639" s="3" t="s">
        <v>12077</v>
      </c>
      <c r="D5639" s="3">
        <v>171.62728072103801</v>
      </c>
      <c r="E5639" s="3" t="s">
        <v>12878</v>
      </c>
      <c r="F5639" s="3" t="s">
        <v>62</v>
      </c>
      <c r="G5639" s="3" t="s">
        <v>328</v>
      </c>
      <c r="H5639" s="3" t="s">
        <v>49</v>
      </c>
      <c r="I5639" s="3" t="s">
        <v>12879</v>
      </c>
      <c r="J5639" s="3" t="s">
        <v>90</v>
      </c>
      <c r="K5639" s="3" t="s">
        <v>623</v>
      </c>
      <c r="L5639" s="3" t="s">
        <v>49</v>
      </c>
      <c r="O5639" s="3" t="s">
        <v>9</v>
      </c>
      <c r="P5639" s="3" t="s">
        <v>49</v>
      </c>
      <c r="Q5639" s="3" t="s">
        <v>10</v>
      </c>
      <c r="V5639" t="str">
        <f t="shared" si="340"/>
        <v>Remove</v>
      </c>
      <c r="W5639"/>
      <c r="X5639"/>
      <c r="Y5639"/>
      <c r="Z5639"/>
      <c r="AA5639"/>
      <c r="AC5639"/>
      <c r="AE5639"/>
    </row>
    <row r="5640" spans="1:31" hidden="1" x14ac:dyDescent="0.3">
      <c r="A5640" s="3">
        <v>3832840040</v>
      </c>
      <c r="B5640" s="3" t="s">
        <v>12077</v>
      </c>
      <c r="C5640" s="3" t="s">
        <v>12077</v>
      </c>
      <c r="D5640" s="3">
        <v>100</v>
      </c>
      <c r="E5640" s="3" t="s">
        <v>12880</v>
      </c>
      <c r="F5640" s="3" t="s">
        <v>41</v>
      </c>
      <c r="G5640" s="3" t="s">
        <v>144</v>
      </c>
      <c r="H5640" s="3" t="s">
        <v>332</v>
      </c>
      <c r="I5640" s="3" t="s">
        <v>25</v>
      </c>
      <c r="J5640" s="3" t="s">
        <v>26</v>
      </c>
      <c r="K5640" s="3" t="s">
        <v>27</v>
      </c>
      <c r="L5640" s="3" t="s">
        <v>473</v>
      </c>
      <c r="O5640" s="3" t="s">
        <v>9</v>
      </c>
      <c r="P5640" s="3" t="s">
        <v>332</v>
      </c>
      <c r="Q5640" s="3" t="s">
        <v>10</v>
      </c>
      <c r="V5640" t="str">
        <f t="shared" si="340"/>
        <v>Remove</v>
      </c>
      <c r="W5640"/>
      <c r="X5640"/>
      <c r="Y5640"/>
      <c r="Z5640"/>
      <c r="AA5640"/>
      <c r="AC5640"/>
      <c r="AE5640"/>
    </row>
    <row r="5641" spans="1:31" hidden="1" x14ac:dyDescent="0.3">
      <c r="A5641" s="3">
        <v>3831226040</v>
      </c>
      <c r="B5641" s="3" t="s">
        <v>12077</v>
      </c>
      <c r="C5641" s="3" t="s">
        <v>12077</v>
      </c>
      <c r="D5641" s="3">
        <v>127.901105700681</v>
      </c>
      <c r="E5641" s="3" t="s">
        <v>12881</v>
      </c>
      <c r="F5641" s="3" t="s">
        <v>83</v>
      </c>
      <c r="G5641" s="3" t="s">
        <v>123</v>
      </c>
      <c r="H5641" s="3" t="s">
        <v>107</v>
      </c>
      <c r="I5641" s="3" t="s">
        <v>12882</v>
      </c>
      <c r="J5641" s="3" t="s">
        <v>90</v>
      </c>
      <c r="K5641" s="3" t="s">
        <v>623</v>
      </c>
      <c r="L5641" s="3" t="s">
        <v>819</v>
      </c>
      <c r="M5641" s="3" t="s">
        <v>2904</v>
      </c>
      <c r="O5641" s="3" t="s">
        <v>9</v>
      </c>
      <c r="P5641" s="3" t="s">
        <v>107</v>
      </c>
      <c r="Q5641" s="3" t="s">
        <v>10</v>
      </c>
      <c r="R5641" s="2" t="s">
        <v>507</v>
      </c>
      <c r="V5641" t="str">
        <f t="shared" si="340"/>
        <v>Remove</v>
      </c>
      <c r="W5641"/>
      <c r="X5641"/>
      <c r="Y5641"/>
      <c r="Z5641"/>
      <c r="AA5641"/>
      <c r="AC5641"/>
      <c r="AE5641"/>
    </row>
    <row r="5642" spans="1:31" hidden="1" x14ac:dyDescent="0.3">
      <c r="A5642" s="3">
        <v>3830626040</v>
      </c>
      <c r="B5642" s="3" t="s">
        <v>12077</v>
      </c>
      <c r="C5642" s="3" t="s">
        <v>12077</v>
      </c>
      <c r="D5642" s="3">
        <v>120.96508692993901</v>
      </c>
      <c r="E5642" s="3" t="s">
        <v>12883</v>
      </c>
      <c r="F5642" s="3" t="s">
        <v>26</v>
      </c>
      <c r="G5642" s="3" t="s">
        <v>27</v>
      </c>
      <c r="H5642" s="3" t="s">
        <v>4</v>
      </c>
      <c r="I5642" s="3" t="s">
        <v>12884</v>
      </c>
      <c r="J5642" s="3" t="s">
        <v>26</v>
      </c>
      <c r="K5642" s="3" t="s">
        <v>27</v>
      </c>
      <c r="L5642" s="3" t="s">
        <v>4</v>
      </c>
      <c r="O5642" s="3" t="s">
        <v>9</v>
      </c>
      <c r="P5642" s="3" t="s">
        <v>4</v>
      </c>
      <c r="Q5642" s="3" t="s">
        <v>10</v>
      </c>
      <c r="V5642" t="str">
        <f t="shared" si="340"/>
        <v>Remove</v>
      </c>
      <c r="W5642"/>
      <c r="X5642"/>
      <c r="Y5642"/>
      <c r="Z5642"/>
      <c r="AA5642"/>
      <c r="AC5642"/>
      <c r="AE5642"/>
    </row>
    <row r="5643" spans="1:31" hidden="1" x14ac:dyDescent="0.3">
      <c r="A5643" s="3">
        <v>3845258040</v>
      </c>
      <c r="B5643" s="3" t="s">
        <v>12885</v>
      </c>
      <c r="C5643" s="3" t="s">
        <v>12885</v>
      </c>
      <c r="D5643" s="3">
        <v>54.838305339684098</v>
      </c>
      <c r="E5643" s="3" t="s">
        <v>12886</v>
      </c>
      <c r="F5643" s="3" t="s">
        <v>2</v>
      </c>
      <c r="G5643" s="3" t="s">
        <v>208</v>
      </c>
      <c r="H5643" s="3" t="s">
        <v>4</v>
      </c>
      <c r="I5643" s="3" t="s">
        <v>12887</v>
      </c>
      <c r="J5643" s="3" t="s">
        <v>26</v>
      </c>
      <c r="K5643" s="3" t="s">
        <v>27</v>
      </c>
      <c r="L5643" s="3" t="s">
        <v>4</v>
      </c>
      <c r="O5643" s="3" t="s">
        <v>9</v>
      </c>
      <c r="P5643" s="3" t="s">
        <v>4</v>
      </c>
      <c r="Q5643" s="3" t="s">
        <v>10</v>
      </c>
      <c r="V5643" t="str">
        <f t="shared" si="340"/>
        <v>Remove</v>
      </c>
      <c r="W5643"/>
      <c r="X5643"/>
      <c r="Y5643"/>
      <c r="Z5643"/>
      <c r="AA5643"/>
      <c r="AC5643"/>
      <c r="AE5643"/>
    </row>
    <row r="5644" spans="1:31" hidden="1" x14ac:dyDescent="0.3">
      <c r="A5644" s="3">
        <v>3834918040</v>
      </c>
      <c r="B5644" s="3" t="s">
        <v>12885</v>
      </c>
      <c r="C5644" s="3" t="s">
        <v>12885</v>
      </c>
      <c r="D5644" s="3">
        <v>123.709262973176</v>
      </c>
      <c r="E5644" s="3" t="s">
        <v>7279</v>
      </c>
      <c r="F5644" s="3" t="s">
        <v>13</v>
      </c>
      <c r="G5644" s="3" t="s">
        <v>65</v>
      </c>
      <c r="H5644" s="3" t="s">
        <v>4</v>
      </c>
      <c r="I5644" s="3" t="s">
        <v>7280</v>
      </c>
      <c r="J5644" s="3" t="s">
        <v>6</v>
      </c>
      <c r="K5644" s="3" t="s">
        <v>79</v>
      </c>
      <c r="L5644" s="3" t="s">
        <v>6210</v>
      </c>
      <c r="N5644" s="3" t="s">
        <v>270</v>
      </c>
      <c r="O5644" s="3" t="s">
        <v>9</v>
      </c>
      <c r="P5644" s="3" t="s">
        <v>4</v>
      </c>
      <c r="Q5644" s="3" t="s">
        <v>10</v>
      </c>
      <c r="V5644" t="str">
        <f t="shared" si="340"/>
        <v>Remove</v>
      </c>
      <c r="W5644"/>
      <c r="X5644"/>
      <c r="Y5644"/>
      <c r="Z5644"/>
      <c r="AA5644"/>
      <c r="AC5644"/>
      <c r="AE5644"/>
    </row>
    <row r="5645" spans="1:31" hidden="1" x14ac:dyDescent="0.3">
      <c r="A5645" s="3">
        <v>3834906040</v>
      </c>
      <c r="B5645" s="3" t="s">
        <v>12885</v>
      </c>
      <c r="C5645" s="3" t="s">
        <v>12885</v>
      </c>
      <c r="D5645" s="3">
        <v>57.291433806687998</v>
      </c>
      <c r="E5645" s="3" t="s">
        <v>12888</v>
      </c>
      <c r="F5645" s="3" t="s">
        <v>6</v>
      </c>
      <c r="G5645" s="3" t="s">
        <v>79</v>
      </c>
      <c r="H5645" s="3" t="s">
        <v>49</v>
      </c>
      <c r="I5645" s="3" t="s">
        <v>7280</v>
      </c>
      <c r="J5645" s="3" t="s">
        <v>6</v>
      </c>
      <c r="K5645" s="3" t="s">
        <v>79</v>
      </c>
      <c r="L5645" s="3" t="s">
        <v>6210</v>
      </c>
      <c r="N5645" s="3" t="s">
        <v>270</v>
      </c>
      <c r="O5645" s="3" t="s">
        <v>9</v>
      </c>
      <c r="P5645" s="3" t="s">
        <v>49</v>
      </c>
      <c r="Q5645" s="3" t="s">
        <v>10</v>
      </c>
      <c r="V5645" t="str">
        <f t="shared" si="340"/>
        <v>Remove</v>
      </c>
      <c r="W5645"/>
      <c r="X5645"/>
      <c r="Y5645"/>
      <c r="Z5645"/>
      <c r="AA5645"/>
      <c r="AC5645"/>
      <c r="AE5645"/>
    </row>
    <row r="5646" spans="1:31" hidden="1" x14ac:dyDescent="0.3">
      <c r="A5646" s="3">
        <v>3831062040</v>
      </c>
      <c r="B5646" s="3" t="s">
        <v>12885</v>
      </c>
      <c r="C5646" s="3" t="s">
        <v>12885</v>
      </c>
      <c r="D5646" s="3">
        <v>55.395462521935301</v>
      </c>
      <c r="E5646" s="3" t="s">
        <v>9032</v>
      </c>
      <c r="F5646" s="3" t="s">
        <v>41</v>
      </c>
      <c r="G5646" s="3" t="s">
        <v>42</v>
      </c>
      <c r="H5646" s="3" t="s">
        <v>4</v>
      </c>
      <c r="I5646" s="3" t="s">
        <v>12889</v>
      </c>
      <c r="J5646" s="3" t="s">
        <v>13</v>
      </c>
      <c r="K5646" s="3" t="s">
        <v>65</v>
      </c>
      <c r="L5646" s="3" t="s">
        <v>4</v>
      </c>
      <c r="O5646" s="3" t="s">
        <v>9</v>
      </c>
      <c r="P5646" s="3" t="s">
        <v>4</v>
      </c>
      <c r="Q5646" s="3" t="s">
        <v>10</v>
      </c>
      <c r="V5646" t="str">
        <f t="shared" si="340"/>
        <v>Remove</v>
      </c>
      <c r="W5646"/>
      <c r="X5646"/>
      <c r="Y5646"/>
      <c r="Z5646"/>
      <c r="AA5646"/>
      <c r="AC5646"/>
      <c r="AE5646"/>
    </row>
    <row r="5647" spans="1:31" hidden="1" x14ac:dyDescent="0.3">
      <c r="A5647" s="3">
        <v>3830972040</v>
      </c>
      <c r="B5647" s="3" t="s">
        <v>12885</v>
      </c>
      <c r="C5647" s="3" t="s">
        <v>12885</v>
      </c>
      <c r="D5647" s="3">
        <v>470.042617197293</v>
      </c>
      <c r="E5647" s="3" t="s">
        <v>12890</v>
      </c>
      <c r="F5647" s="3" t="s">
        <v>6</v>
      </c>
      <c r="G5647" s="3" t="s">
        <v>34</v>
      </c>
      <c r="H5647" s="3" t="s">
        <v>4</v>
      </c>
      <c r="I5647" s="3" t="s">
        <v>25</v>
      </c>
      <c r="J5647" s="3" t="s">
        <v>26</v>
      </c>
      <c r="K5647" s="3" t="s">
        <v>27</v>
      </c>
      <c r="L5647" s="3" t="s">
        <v>4</v>
      </c>
      <c r="O5647" s="3" t="s">
        <v>9</v>
      </c>
      <c r="P5647" s="3" t="s">
        <v>4</v>
      </c>
      <c r="Q5647" s="3" t="s">
        <v>10</v>
      </c>
      <c r="V5647" t="str">
        <f t="shared" si="340"/>
        <v>Remove</v>
      </c>
      <c r="W5647"/>
      <c r="X5647"/>
      <c r="Y5647"/>
      <c r="Z5647"/>
      <c r="AA5647"/>
      <c r="AC5647"/>
      <c r="AE5647"/>
    </row>
    <row r="5648" spans="1:31" hidden="1" x14ac:dyDescent="0.3">
      <c r="A5648" s="3">
        <v>3833332040</v>
      </c>
      <c r="B5648" s="3" t="s">
        <v>12481</v>
      </c>
      <c r="C5648" s="3" t="s">
        <v>12481</v>
      </c>
      <c r="D5648" s="3">
        <v>82.041333562790399</v>
      </c>
      <c r="E5648" s="3" t="s">
        <v>12891</v>
      </c>
      <c r="F5648" s="3" t="s">
        <v>26</v>
      </c>
      <c r="G5648" s="3" t="s">
        <v>27</v>
      </c>
      <c r="H5648" s="3" t="s">
        <v>4</v>
      </c>
      <c r="I5648" s="3" t="s">
        <v>12892</v>
      </c>
      <c r="J5648" s="3" t="s">
        <v>23</v>
      </c>
      <c r="K5648" s="3" t="s">
        <v>126</v>
      </c>
      <c r="L5648" s="3" t="s">
        <v>4</v>
      </c>
      <c r="O5648" s="3" t="s">
        <v>9</v>
      </c>
      <c r="P5648" s="3" t="s">
        <v>4</v>
      </c>
      <c r="Q5648" s="3" t="s">
        <v>10</v>
      </c>
      <c r="V5648" t="str">
        <f t="shared" si="340"/>
        <v>Remove</v>
      </c>
      <c r="W5648"/>
      <c r="X5648"/>
      <c r="Y5648"/>
      <c r="Z5648"/>
      <c r="AA5648"/>
      <c r="AC5648"/>
      <c r="AE5648"/>
    </row>
    <row r="5649" spans="1:31" hidden="1" x14ac:dyDescent="0.3">
      <c r="A5649" s="3">
        <v>3832230040</v>
      </c>
      <c r="B5649" s="3" t="s">
        <v>12481</v>
      </c>
      <c r="C5649" s="3" t="s">
        <v>12481</v>
      </c>
      <c r="D5649" s="3">
        <v>412.76741201282198</v>
      </c>
      <c r="E5649" s="3" t="s">
        <v>12893</v>
      </c>
      <c r="F5649" s="3" t="s">
        <v>98</v>
      </c>
      <c r="G5649" s="3" t="s">
        <v>603</v>
      </c>
      <c r="H5649" s="3" t="s">
        <v>332</v>
      </c>
      <c r="I5649" s="3" t="s">
        <v>12894</v>
      </c>
      <c r="J5649" s="3" t="s">
        <v>98</v>
      </c>
      <c r="K5649" s="3" t="s">
        <v>485</v>
      </c>
      <c r="L5649" s="3" t="s">
        <v>429</v>
      </c>
      <c r="M5649" s="3" t="s">
        <v>12895</v>
      </c>
      <c r="N5649" s="3" t="s">
        <v>12896</v>
      </c>
      <c r="O5649" s="3" t="s">
        <v>9</v>
      </c>
      <c r="P5649" s="3" t="s">
        <v>332</v>
      </c>
      <c r="Q5649" s="3" t="s">
        <v>10</v>
      </c>
      <c r="V5649" t="str">
        <f t="shared" si="340"/>
        <v>Remove</v>
      </c>
      <c r="W5649"/>
      <c r="X5649"/>
      <c r="Y5649"/>
      <c r="Z5649"/>
      <c r="AA5649"/>
      <c r="AC5649"/>
      <c r="AE5649"/>
    </row>
    <row r="5650" spans="1:31" hidden="1" x14ac:dyDescent="0.3">
      <c r="A5650" s="3">
        <v>3832111040</v>
      </c>
      <c r="B5650" s="3" t="s">
        <v>12481</v>
      </c>
      <c r="C5650" s="3" t="s">
        <v>12481</v>
      </c>
      <c r="D5650" s="3">
        <v>654.37504543141699</v>
      </c>
      <c r="E5650" s="3" t="s">
        <v>12897</v>
      </c>
      <c r="F5650" s="3" t="s">
        <v>13</v>
      </c>
      <c r="G5650" s="3" t="s">
        <v>14</v>
      </c>
      <c r="H5650" s="3" t="s">
        <v>49</v>
      </c>
      <c r="I5650" s="3" t="s">
        <v>12898</v>
      </c>
      <c r="J5650" s="3" t="s">
        <v>26</v>
      </c>
      <c r="K5650" s="3" t="s">
        <v>511</v>
      </c>
      <c r="L5650" s="3" t="s">
        <v>3103</v>
      </c>
      <c r="M5650" s="3" t="s">
        <v>12899</v>
      </c>
      <c r="N5650" s="3" t="s">
        <v>296</v>
      </c>
      <c r="O5650" s="3" t="s">
        <v>9</v>
      </c>
      <c r="P5650" s="3" t="s">
        <v>49</v>
      </c>
      <c r="Q5650" s="3" t="s">
        <v>10</v>
      </c>
      <c r="V5650" t="str">
        <f t="shared" si="340"/>
        <v>Remove</v>
      </c>
      <c r="W5650"/>
      <c r="X5650"/>
      <c r="Y5650"/>
      <c r="Z5650"/>
      <c r="AA5650"/>
      <c r="AC5650"/>
      <c r="AE5650"/>
    </row>
    <row r="5651" spans="1:31" ht="28.8" x14ac:dyDescent="0.3">
      <c r="A5651" s="3">
        <v>3831776040</v>
      </c>
      <c r="B5651" s="3" t="s">
        <v>12481</v>
      </c>
      <c r="C5651" s="3" t="s">
        <v>12481</v>
      </c>
      <c r="D5651" s="3">
        <v>195.36913906663099</v>
      </c>
      <c r="E5651" s="3" t="s">
        <v>12900</v>
      </c>
      <c r="F5651" s="3" t="s">
        <v>23</v>
      </c>
      <c r="G5651" s="3" t="s">
        <v>24</v>
      </c>
      <c r="H5651" s="3" t="s">
        <v>16004</v>
      </c>
      <c r="I5651" s="3" t="s">
        <v>25</v>
      </c>
      <c r="J5651" s="3" t="s">
        <v>26</v>
      </c>
      <c r="K5651" s="3" t="s">
        <v>27</v>
      </c>
      <c r="L5651" s="3" t="s">
        <v>4</v>
      </c>
      <c r="O5651" s="3" t="s">
        <v>9</v>
      </c>
      <c r="P5651" s="3" t="s">
        <v>4</v>
      </c>
      <c r="Q5651" s="3" t="s">
        <v>10</v>
      </c>
      <c r="R5651" s="2" t="s">
        <v>321</v>
      </c>
      <c r="S5651" s="3">
        <v>36.99</v>
      </c>
      <c r="T5651" s="3">
        <v>25.4</v>
      </c>
      <c r="U5651" s="3">
        <v>28.11</v>
      </c>
      <c r="V5651" s="3" t="str">
        <f t="shared" si="340"/>
        <v>Keep</v>
      </c>
      <c r="W5651" s="2" t="str">
        <f>MID(B5651, 5, 11)</f>
        <v>Nov 17 2021</v>
      </c>
      <c r="X5651" s="3">
        <f t="shared" ref="X5651" si="341">VALUE(RIGHT(W5651,4))</f>
        <v>2021</v>
      </c>
      <c r="Y5651" s="2" t="str">
        <f>H5651&amp;X5651</f>
        <v>china2021</v>
      </c>
      <c r="Z5651" s="1" t="s">
        <v>16110</v>
      </c>
      <c r="AA5651" s="1">
        <f>IFERROR(VLOOKUP(Z5651, RISKSHEET!$A$2:$G$1000, 4, FALSE), "Missing")</f>
        <v>1.02688856422901E-2</v>
      </c>
      <c r="AB5651">
        <f>IFERROR(VLOOKUP(Z5651, RISKSHEET!$A$2:$G$1000, 5, FALSE), "Missing")</f>
        <v>-0.516462862491608</v>
      </c>
      <c r="AC5651" s="1">
        <f>IFERROR(VLOOKUP(Z5651, RISKSHEET!$A$2:$G$1000, 6, FALSE), "Missing")</f>
        <v>0.80791163444518999</v>
      </c>
      <c r="AD5651" t="str">
        <f>_xlfn.XLOOKUP(Z5651, CREDITRATING!I:I, CREDITRATING!E:E, "Missing")</f>
        <v>A+</v>
      </c>
      <c r="AE5651" s="1">
        <f>_xlfn.XLOOKUP(Z5651, CREDITRATING!I:I, CREDITRATING!F:F, "Missing")</f>
        <v>5</v>
      </c>
    </row>
    <row r="5652" spans="1:31" hidden="1" x14ac:dyDescent="0.3">
      <c r="A5652" s="3">
        <v>4052362040</v>
      </c>
      <c r="B5652" s="3" t="s">
        <v>12901</v>
      </c>
      <c r="C5652" s="3" t="s">
        <v>12902</v>
      </c>
      <c r="D5652" s="3">
        <v>204.03038483269501</v>
      </c>
      <c r="E5652" s="3" t="s">
        <v>12903</v>
      </c>
      <c r="F5652" s="3" t="s">
        <v>6</v>
      </c>
      <c r="G5652" s="3" t="s">
        <v>7</v>
      </c>
      <c r="H5652" s="3" t="s">
        <v>4</v>
      </c>
      <c r="I5652" s="3" t="s">
        <v>12904</v>
      </c>
      <c r="J5652" s="3" t="s">
        <v>83</v>
      </c>
      <c r="K5652" s="3" t="s">
        <v>121</v>
      </c>
      <c r="L5652" s="3" t="s">
        <v>4</v>
      </c>
      <c r="N5652" s="3" t="s">
        <v>8</v>
      </c>
      <c r="O5652" s="3" t="s">
        <v>9</v>
      </c>
      <c r="P5652" s="3" t="s">
        <v>4</v>
      </c>
      <c r="Q5652" s="3" t="s">
        <v>10</v>
      </c>
      <c r="V5652" t="str">
        <f t="shared" si="340"/>
        <v>Remove</v>
      </c>
      <c r="W5652"/>
      <c r="X5652"/>
      <c r="Y5652"/>
      <c r="Z5652"/>
      <c r="AA5652"/>
      <c r="AC5652"/>
      <c r="AE5652"/>
    </row>
    <row r="5653" spans="1:31" ht="28.8" x14ac:dyDescent="0.3">
      <c r="A5653" s="3">
        <v>3853757040</v>
      </c>
      <c r="B5653" s="3" t="s">
        <v>12901</v>
      </c>
      <c r="C5653" s="3" t="s">
        <v>12901</v>
      </c>
      <c r="D5653" s="3">
        <v>168.23247486073899</v>
      </c>
      <c r="E5653" s="3" t="s">
        <v>12905</v>
      </c>
      <c r="F5653" s="3" t="s">
        <v>18</v>
      </c>
      <c r="G5653" s="3" t="s">
        <v>319</v>
      </c>
      <c r="H5653" s="3" t="s">
        <v>49</v>
      </c>
      <c r="I5653" s="3" t="s">
        <v>12906</v>
      </c>
      <c r="J5653" s="3" t="s">
        <v>26</v>
      </c>
      <c r="K5653" s="3" t="s">
        <v>27</v>
      </c>
      <c r="L5653" s="3" t="s">
        <v>49</v>
      </c>
      <c r="O5653" s="3" t="s">
        <v>9</v>
      </c>
      <c r="P5653" s="3" t="s">
        <v>49</v>
      </c>
      <c r="Q5653" s="3" t="s">
        <v>10</v>
      </c>
      <c r="R5653" s="2" t="s">
        <v>53</v>
      </c>
      <c r="S5653" s="3">
        <v>67.290000000000006</v>
      </c>
      <c r="T5653" s="3">
        <v>52.73</v>
      </c>
      <c r="U5653" s="3">
        <v>37.24</v>
      </c>
      <c r="V5653" s="3" t="str">
        <f t="shared" si="340"/>
        <v>Keep</v>
      </c>
      <c r="W5653" s="2" t="str">
        <f>MID(B5653, 5, 11)</f>
        <v>Nov 18 2021</v>
      </c>
      <c r="X5653" s="3">
        <f t="shared" ref="X5653" si="342">VALUE(RIGHT(W5653,4))</f>
        <v>2021</v>
      </c>
      <c r="Y5653" s="2" t="str">
        <f>H5653&amp;X5653</f>
        <v>Brazil2021</v>
      </c>
      <c r="Z5653" s="1" t="s">
        <v>16109</v>
      </c>
      <c r="AA5653" s="1">
        <f>IFERROR(VLOOKUP(Z5653, RISKSHEET!$A$2:$G$1000, 4, FALSE), "Missing")</f>
        <v>-0.30141738057136502</v>
      </c>
      <c r="AB5653">
        <f>IFERROR(VLOOKUP(Z5653, RISKSHEET!$A$2:$G$1000, 5, FALSE), "Missing")</f>
        <v>-0.41987976431846602</v>
      </c>
      <c r="AC5653" s="1">
        <f>IFERROR(VLOOKUP(Z5653, RISKSHEET!$A$2:$G$1000, 6, FALSE), "Missing")</f>
        <v>-0.49299037456512501</v>
      </c>
      <c r="AD5653" t="str">
        <f>_xlfn.XLOOKUP(Z5653, CREDITRATING!I:I, CREDITRATING!E:E, "Missing")</f>
        <v>BB-</v>
      </c>
      <c r="AE5653" s="1">
        <f>_xlfn.XLOOKUP(Z5653, CREDITRATING!I:I, CREDITRATING!F:F, "Missing")</f>
        <v>13</v>
      </c>
    </row>
    <row r="5654" spans="1:31" hidden="1" x14ac:dyDescent="0.3">
      <c r="A5654" s="3">
        <v>3834793040</v>
      </c>
      <c r="B5654" s="3" t="s">
        <v>12901</v>
      </c>
      <c r="C5654" s="3" t="s">
        <v>12901</v>
      </c>
      <c r="D5654" s="3">
        <v>94.080752646021196</v>
      </c>
      <c r="E5654" s="3" t="s">
        <v>3042</v>
      </c>
      <c r="F5654" s="3" t="s">
        <v>13</v>
      </c>
      <c r="G5654" s="3" t="s">
        <v>74</v>
      </c>
      <c r="H5654" s="3" t="s">
        <v>4</v>
      </c>
      <c r="I5654" s="3" t="s">
        <v>12907</v>
      </c>
      <c r="J5654" s="3" t="s">
        <v>13</v>
      </c>
      <c r="K5654" s="3" t="s">
        <v>96</v>
      </c>
      <c r="L5654" s="3" t="s">
        <v>4</v>
      </c>
      <c r="O5654" s="3" t="s">
        <v>9</v>
      </c>
      <c r="P5654" s="3" t="s">
        <v>4</v>
      </c>
      <c r="Q5654" s="3" t="s">
        <v>10</v>
      </c>
      <c r="V5654" t="str">
        <f t="shared" si="340"/>
        <v>Remove</v>
      </c>
      <c r="W5654"/>
      <c r="X5654"/>
      <c r="Y5654"/>
      <c r="Z5654"/>
      <c r="AA5654"/>
      <c r="AC5654"/>
      <c r="AE5654"/>
    </row>
    <row r="5655" spans="1:31" hidden="1" x14ac:dyDescent="0.3">
      <c r="A5655" s="3">
        <v>3832385040</v>
      </c>
      <c r="B5655" s="3" t="s">
        <v>12901</v>
      </c>
      <c r="C5655" s="3" t="s">
        <v>12901</v>
      </c>
      <c r="D5655" s="3">
        <v>94.438729909839296</v>
      </c>
      <c r="E5655" s="3" t="s">
        <v>7767</v>
      </c>
      <c r="F5655" s="3" t="s">
        <v>62</v>
      </c>
      <c r="G5655" s="3" t="s">
        <v>113</v>
      </c>
      <c r="H5655" s="3" t="s">
        <v>4</v>
      </c>
      <c r="I5655" s="3" t="s">
        <v>12908</v>
      </c>
      <c r="J5655" s="3" t="s">
        <v>26</v>
      </c>
      <c r="K5655" s="3" t="s">
        <v>27</v>
      </c>
      <c r="L5655" s="3" t="s">
        <v>4</v>
      </c>
      <c r="N5655" s="3" t="s">
        <v>2775</v>
      </c>
      <c r="O5655" s="3" t="s">
        <v>9</v>
      </c>
      <c r="P5655" s="3" t="s">
        <v>4</v>
      </c>
      <c r="Q5655" s="3" t="s">
        <v>10</v>
      </c>
      <c r="V5655" t="str">
        <f t="shared" si="340"/>
        <v>Remove</v>
      </c>
      <c r="W5655"/>
      <c r="X5655"/>
      <c r="Y5655"/>
      <c r="Z5655"/>
      <c r="AA5655"/>
      <c r="AC5655"/>
      <c r="AE5655"/>
    </row>
    <row r="5656" spans="1:31" hidden="1" x14ac:dyDescent="0.3">
      <c r="A5656" s="3">
        <v>3199773040</v>
      </c>
      <c r="B5656" s="3" t="s">
        <v>12901</v>
      </c>
      <c r="C5656" s="3" t="s">
        <v>12901</v>
      </c>
      <c r="D5656" s="3">
        <v>94.198353586828702</v>
      </c>
      <c r="E5656" s="3" t="s">
        <v>12909</v>
      </c>
      <c r="F5656" s="3" t="s">
        <v>6</v>
      </c>
      <c r="G5656" s="3" t="s">
        <v>79</v>
      </c>
      <c r="H5656" s="3" t="s">
        <v>4</v>
      </c>
      <c r="I5656" s="3" t="s">
        <v>12910</v>
      </c>
      <c r="J5656" s="3" t="s">
        <v>98</v>
      </c>
      <c r="K5656" s="3" t="s">
        <v>99</v>
      </c>
      <c r="L5656" s="3" t="s">
        <v>4</v>
      </c>
      <c r="O5656" s="3" t="s">
        <v>9</v>
      </c>
      <c r="P5656" s="3" t="s">
        <v>4</v>
      </c>
      <c r="Q5656" s="3" t="s">
        <v>10</v>
      </c>
      <c r="V5656" t="str">
        <f t="shared" si="340"/>
        <v>Remove</v>
      </c>
      <c r="W5656"/>
      <c r="X5656"/>
      <c r="Y5656"/>
      <c r="Z5656"/>
      <c r="AA5656"/>
      <c r="AC5656"/>
      <c r="AE5656"/>
    </row>
    <row r="5657" spans="1:31" hidden="1" x14ac:dyDescent="0.3">
      <c r="A5657" s="3">
        <v>3864590040</v>
      </c>
      <c r="B5657" s="3" t="s">
        <v>12048</v>
      </c>
      <c r="C5657" s="3" t="s">
        <v>12911</v>
      </c>
      <c r="D5657" s="3">
        <v>162.309631702589</v>
      </c>
      <c r="E5657" s="3" t="s">
        <v>12912</v>
      </c>
      <c r="F5657" s="3" t="s">
        <v>62</v>
      </c>
      <c r="G5657" s="3" t="s">
        <v>113</v>
      </c>
      <c r="H5657" s="3" t="s">
        <v>107</v>
      </c>
      <c r="I5657" s="3" t="s">
        <v>12913</v>
      </c>
      <c r="J5657" s="3" t="s">
        <v>26</v>
      </c>
      <c r="K5657" s="3" t="s">
        <v>27</v>
      </c>
      <c r="L5657" s="3" t="s">
        <v>429</v>
      </c>
      <c r="N5657" s="3" t="s">
        <v>2539</v>
      </c>
      <c r="O5657" s="3" t="s">
        <v>9</v>
      </c>
      <c r="P5657" s="3" t="s">
        <v>107</v>
      </c>
      <c r="Q5657" s="3" t="s">
        <v>10</v>
      </c>
      <c r="V5657" t="str">
        <f t="shared" si="340"/>
        <v>Remove</v>
      </c>
      <c r="W5657"/>
      <c r="X5657"/>
      <c r="Y5657"/>
      <c r="Z5657"/>
      <c r="AA5657"/>
      <c r="AC5657"/>
      <c r="AE5657"/>
    </row>
    <row r="5658" spans="1:31" hidden="1" x14ac:dyDescent="0.3">
      <c r="A5658" s="3">
        <v>3833874040</v>
      </c>
      <c r="B5658" s="3" t="s">
        <v>12048</v>
      </c>
      <c r="C5658" s="3" t="s">
        <v>12048</v>
      </c>
      <c r="D5658" s="3">
        <v>63.569873612002901</v>
      </c>
      <c r="E5658" s="3" t="s">
        <v>12914</v>
      </c>
      <c r="F5658" s="3" t="s">
        <v>41</v>
      </c>
      <c r="G5658" s="3" t="s">
        <v>42</v>
      </c>
      <c r="H5658" s="3" t="s">
        <v>4</v>
      </c>
      <c r="I5658" s="3" t="s">
        <v>12915</v>
      </c>
      <c r="J5658" s="3" t="s">
        <v>41</v>
      </c>
      <c r="K5658" s="3" t="s">
        <v>42</v>
      </c>
      <c r="L5658" s="3" t="s">
        <v>4</v>
      </c>
      <c r="N5658" s="3" t="s">
        <v>8</v>
      </c>
      <c r="O5658" s="3" t="s">
        <v>9</v>
      </c>
      <c r="P5658" s="3" t="s">
        <v>4</v>
      </c>
      <c r="Q5658" s="3" t="s">
        <v>10</v>
      </c>
      <c r="V5658" t="str">
        <f t="shared" si="340"/>
        <v>Remove</v>
      </c>
      <c r="W5658"/>
      <c r="X5658"/>
      <c r="Y5658"/>
      <c r="Z5658"/>
      <c r="AA5658"/>
      <c r="AC5658"/>
      <c r="AE5658"/>
    </row>
    <row r="5659" spans="1:31" hidden="1" x14ac:dyDescent="0.3">
      <c r="A5659" s="3">
        <v>3874417040</v>
      </c>
      <c r="B5659" s="3" t="s">
        <v>12916</v>
      </c>
      <c r="C5659" s="3" t="s">
        <v>12916</v>
      </c>
      <c r="D5659" s="3">
        <v>179.07082348151499</v>
      </c>
      <c r="E5659" s="3" t="s">
        <v>12917</v>
      </c>
      <c r="F5659" s="3" t="s">
        <v>6</v>
      </c>
      <c r="G5659" s="3" t="s">
        <v>58</v>
      </c>
      <c r="H5659" s="3" t="s">
        <v>4</v>
      </c>
      <c r="I5659" s="3" t="s">
        <v>11879</v>
      </c>
      <c r="J5659" s="3" t="s">
        <v>2</v>
      </c>
      <c r="K5659" s="3" t="s">
        <v>282</v>
      </c>
      <c r="L5659" s="3" t="s">
        <v>239</v>
      </c>
      <c r="O5659" s="3" t="s">
        <v>9</v>
      </c>
      <c r="P5659" s="3" t="s">
        <v>4</v>
      </c>
      <c r="Q5659" s="3" t="s">
        <v>10</v>
      </c>
      <c r="V5659" t="str">
        <f t="shared" si="340"/>
        <v>Remove</v>
      </c>
      <c r="W5659"/>
      <c r="X5659"/>
      <c r="Y5659"/>
      <c r="Z5659"/>
      <c r="AA5659"/>
      <c r="AC5659"/>
      <c r="AE5659"/>
    </row>
    <row r="5660" spans="1:31" hidden="1" x14ac:dyDescent="0.3">
      <c r="A5660" s="3">
        <v>3834887040</v>
      </c>
      <c r="B5660" s="3" t="s">
        <v>12916</v>
      </c>
      <c r="C5660" s="3" t="s">
        <v>12918</v>
      </c>
      <c r="D5660" s="3">
        <v>905.86704276892601</v>
      </c>
      <c r="E5660" s="3" t="s">
        <v>12919</v>
      </c>
      <c r="F5660" s="3" t="s">
        <v>6</v>
      </c>
      <c r="G5660" s="3" t="s">
        <v>234</v>
      </c>
      <c r="H5660" s="3" t="s">
        <v>4</v>
      </c>
      <c r="I5660" s="3" t="s">
        <v>12920</v>
      </c>
      <c r="J5660" s="3" t="s">
        <v>6</v>
      </c>
      <c r="K5660" s="3" t="s">
        <v>117</v>
      </c>
      <c r="L5660" s="3" t="s">
        <v>4</v>
      </c>
      <c r="N5660" s="3" t="s">
        <v>59</v>
      </c>
      <c r="O5660" s="3" t="s">
        <v>9</v>
      </c>
      <c r="P5660" s="3" t="s">
        <v>4</v>
      </c>
      <c r="Q5660" s="3" t="s">
        <v>10</v>
      </c>
      <c r="V5660" t="str">
        <f t="shared" si="340"/>
        <v>Remove</v>
      </c>
      <c r="W5660"/>
      <c r="X5660"/>
      <c r="Y5660"/>
      <c r="Z5660"/>
      <c r="AA5660"/>
      <c r="AC5660"/>
      <c r="AE5660"/>
    </row>
    <row r="5661" spans="1:31" hidden="1" x14ac:dyDescent="0.3">
      <c r="A5661" s="3">
        <v>3876902040</v>
      </c>
      <c r="B5661" s="3" t="s">
        <v>12921</v>
      </c>
      <c r="C5661" s="3" t="s">
        <v>12921</v>
      </c>
      <c r="D5661" s="3">
        <v>287.71561041320803</v>
      </c>
      <c r="E5661" s="3" t="s">
        <v>12922</v>
      </c>
      <c r="F5661" s="3" t="s">
        <v>26</v>
      </c>
      <c r="G5661" s="3" t="s">
        <v>198</v>
      </c>
      <c r="H5661" s="3" t="s">
        <v>4</v>
      </c>
      <c r="I5661" s="3" t="s">
        <v>25</v>
      </c>
      <c r="J5661" s="3" t="s">
        <v>26</v>
      </c>
      <c r="K5661" s="3" t="s">
        <v>27</v>
      </c>
      <c r="L5661" s="3" t="s">
        <v>4</v>
      </c>
      <c r="M5661" s="3" t="s">
        <v>11732</v>
      </c>
      <c r="O5661" s="3" t="s">
        <v>9</v>
      </c>
      <c r="P5661" s="3" t="s">
        <v>4</v>
      </c>
      <c r="Q5661" s="3" t="s">
        <v>10</v>
      </c>
      <c r="V5661" t="str">
        <f t="shared" si="340"/>
        <v>Remove</v>
      </c>
      <c r="W5661"/>
      <c r="X5661"/>
      <c r="Y5661"/>
      <c r="Z5661"/>
      <c r="AA5661"/>
      <c r="AC5661"/>
      <c r="AE5661"/>
    </row>
    <row r="5662" spans="1:31" hidden="1" x14ac:dyDescent="0.3">
      <c r="A5662" s="3">
        <v>3836454040</v>
      </c>
      <c r="B5662" s="3" t="s">
        <v>12548</v>
      </c>
      <c r="C5662" s="3" t="s">
        <v>12548</v>
      </c>
      <c r="D5662" s="3">
        <v>94.766369310859005</v>
      </c>
      <c r="E5662" s="3" t="s">
        <v>12923</v>
      </c>
      <c r="F5662" s="3" t="s">
        <v>26</v>
      </c>
      <c r="G5662" s="3" t="s">
        <v>72</v>
      </c>
      <c r="H5662" s="3" t="s">
        <v>332</v>
      </c>
      <c r="I5662" s="3" t="s">
        <v>12924</v>
      </c>
      <c r="J5662" s="3" t="s">
        <v>26</v>
      </c>
      <c r="K5662" s="3" t="s">
        <v>27</v>
      </c>
      <c r="L5662" s="3" t="s">
        <v>332</v>
      </c>
      <c r="O5662" s="3" t="s">
        <v>9</v>
      </c>
      <c r="P5662" s="3" t="s">
        <v>332</v>
      </c>
      <c r="Q5662" s="3" t="s">
        <v>10</v>
      </c>
      <c r="V5662" t="str">
        <f t="shared" si="340"/>
        <v>Remove</v>
      </c>
      <c r="W5662"/>
      <c r="X5662"/>
      <c r="Y5662"/>
      <c r="Z5662"/>
      <c r="AA5662"/>
      <c r="AC5662"/>
      <c r="AE5662"/>
    </row>
    <row r="5663" spans="1:31" hidden="1" x14ac:dyDescent="0.3">
      <c r="A5663" s="3">
        <v>3836288040</v>
      </c>
      <c r="B5663" s="3" t="s">
        <v>12548</v>
      </c>
      <c r="C5663" s="3" t="s">
        <v>12548</v>
      </c>
      <c r="D5663" s="3">
        <v>553.46471600688506</v>
      </c>
      <c r="E5663" s="3" t="s">
        <v>12925</v>
      </c>
      <c r="F5663" s="3" t="s">
        <v>90</v>
      </c>
      <c r="G5663" s="3" t="s">
        <v>642</v>
      </c>
      <c r="H5663" s="3" t="s">
        <v>4</v>
      </c>
      <c r="I5663" s="3" t="s">
        <v>12926</v>
      </c>
      <c r="J5663" s="3" t="s">
        <v>90</v>
      </c>
      <c r="K5663" s="3" t="s">
        <v>642</v>
      </c>
      <c r="L5663" s="3" t="s">
        <v>4</v>
      </c>
      <c r="M5663" s="3" t="s">
        <v>1002</v>
      </c>
      <c r="N5663" s="3" t="s">
        <v>12927</v>
      </c>
      <c r="O5663" s="3" t="s">
        <v>9</v>
      </c>
      <c r="P5663" s="3" t="s">
        <v>4</v>
      </c>
      <c r="Q5663" s="3" t="s">
        <v>10</v>
      </c>
      <c r="R5663" s="2" t="s">
        <v>28</v>
      </c>
      <c r="T5663" s="3">
        <v>33.799999999999997</v>
      </c>
      <c r="U5663" s="3">
        <v>72.81</v>
      </c>
      <c r="V5663" t="str">
        <f t="shared" si="340"/>
        <v>Remove</v>
      </c>
      <c r="W5663"/>
      <c r="X5663"/>
      <c r="Y5663"/>
      <c r="Z5663"/>
      <c r="AA5663"/>
      <c r="AC5663"/>
      <c r="AE5663"/>
    </row>
    <row r="5664" spans="1:31" hidden="1" x14ac:dyDescent="0.3">
      <c r="A5664" s="3">
        <v>3838460040</v>
      </c>
      <c r="B5664" s="3" t="s">
        <v>12681</v>
      </c>
      <c r="C5664" s="3" t="s">
        <v>12681</v>
      </c>
      <c r="D5664" s="3">
        <v>63.887138931707</v>
      </c>
      <c r="E5664" s="3" t="s">
        <v>12928</v>
      </c>
      <c r="F5664" s="3" t="s">
        <v>83</v>
      </c>
      <c r="G5664" s="3" t="s">
        <v>159</v>
      </c>
      <c r="H5664" s="3" t="s">
        <v>107</v>
      </c>
      <c r="I5664" s="3" t="s">
        <v>12929</v>
      </c>
      <c r="J5664" s="3" t="s">
        <v>83</v>
      </c>
      <c r="K5664" s="3" t="s">
        <v>159</v>
      </c>
      <c r="L5664" s="3" t="s">
        <v>107</v>
      </c>
      <c r="N5664" s="3" t="s">
        <v>12930</v>
      </c>
      <c r="O5664" s="3" t="s">
        <v>9</v>
      </c>
      <c r="P5664" s="3" t="s">
        <v>107</v>
      </c>
      <c r="Q5664" s="3" t="s">
        <v>10</v>
      </c>
      <c r="R5664" s="2" t="s">
        <v>9193</v>
      </c>
      <c r="V5664" t="str">
        <f t="shared" si="340"/>
        <v>Remove</v>
      </c>
      <c r="W5664"/>
      <c r="X5664"/>
      <c r="Y5664"/>
      <c r="Z5664"/>
      <c r="AA5664"/>
      <c r="AC5664"/>
      <c r="AE5664"/>
    </row>
    <row r="5665" spans="1:31" hidden="1" x14ac:dyDescent="0.3">
      <c r="A5665" s="3">
        <v>3836360040</v>
      </c>
      <c r="B5665" s="3" t="s">
        <v>12681</v>
      </c>
      <c r="C5665" s="3" t="s">
        <v>12681</v>
      </c>
      <c r="D5665" s="3">
        <v>64.595021668726602</v>
      </c>
      <c r="E5665" s="3" t="s">
        <v>12931</v>
      </c>
      <c r="F5665" s="3" t="s">
        <v>41</v>
      </c>
      <c r="G5665" s="3" t="s">
        <v>219</v>
      </c>
      <c r="H5665" s="3" t="s">
        <v>4</v>
      </c>
      <c r="I5665" s="3" t="s">
        <v>12932</v>
      </c>
      <c r="J5665" s="3" t="s">
        <v>41</v>
      </c>
      <c r="K5665" s="3" t="s">
        <v>219</v>
      </c>
      <c r="L5665" s="3" t="s">
        <v>4</v>
      </c>
      <c r="O5665" s="3" t="s">
        <v>9</v>
      </c>
      <c r="P5665" s="3" t="s">
        <v>4</v>
      </c>
      <c r="Q5665" s="3" t="s">
        <v>10</v>
      </c>
      <c r="V5665" t="str">
        <f t="shared" si="340"/>
        <v>Remove</v>
      </c>
      <c r="W5665"/>
      <c r="X5665"/>
      <c r="Y5665"/>
      <c r="Z5665"/>
      <c r="AA5665"/>
      <c r="AC5665"/>
      <c r="AE5665"/>
    </row>
    <row r="5666" spans="1:31" hidden="1" x14ac:dyDescent="0.3">
      <c r="A5666" s="3">
        <v>3772914040</v>
      </c>
      <c r="B5666" s="3" t="s">
        <v>12681</v>
      </c>
      <c r="C5666" s="3" t="s">
        <v>12681</v>
      </c>
      <c r="D5666" s="3">
        <v>55.534364879453001</v>
      </c>
      <c r="E5666" s="3" t="s">
        <v>12933</v>
      </c>
      <c r="F5666" s="3" t="s">
        <v>90</v>
      </c>
      <c r="G5666" s="3" t="s">
        <v>642</v>
      </c>
      <c r="H5666" s="3" t="s">
        <v>4</v>
      </c>
      <c r="I5666" s="3" t="s">
        <v>10851</v>
      </c>
      <c r="J5666" s="3" t="s">
        <v>26</v>
      </c>
      <c r="K5666" s="3" t="s">
        <v>27</v>
      </c>
      <c r="L5666" s="3" t="s">
        <v>4</v>
      </c>
      <c r="O5666" s="3" t="s">
        <v>9</v>
      </c>
      <c r="P5666" s="3" t="s">
        <v>4</v>
      </c>
      <c r="Q5666" s="3" t="s">
        <v>10</v>
      </c>
      <c r="V5666" t="str">
        <f t="shared" si="340"/>
        <v>Remove</v>
      </c>
      <c r="W5666"/>
      <c r="X5666"/>
      <c r="Y5666"/>
      <c r="Z5666"/>
      <c r="AA5666"/>
      <c r="AC5666"/>
      <c r="AE5666"/>
    </row>
    <row r="5667" spans="1:31" hidden="1" x14ac:dyDescent="0.3">
      <c r="A5667" s="3">
        <v>3855328040</v>
      </c>
      <c r="B5667" s="3" t="s">
        <v>12934</v>
      </c>
      <c r="C5667" s="3" t="s">
        <v>12934</v>
      </c>
      <c r="D5667" s="3">
        <v>67.136623027861702</v>
      </c>
      <c r="E5667" s="3" t="s">
        <v>12935</v>
      </c>
      <c r="F5667" s="3" t="s">
        <v>6</v>
      </c>
      <c r="G5667" s="3" t="s">
        <v>117</v>
      </c>
      <c r="H5667" s="3" t="s">
        <v>107</v>
      </c>
      <c r="I5667" s="3" t="s">
        <v>12936</v>
      </c>
      <c r="J5667" s="3" t="s">
        <v>26</v>
      </c>
      <c r="K5667" s="3" t="s">
        <v>27</v>
      </c>
      <c r="L5667" s="3" t="s">
        <v>211</v>
      </c>
      <c r="N5667" s="3" t="s">
        <v>436</v>
      </c>
      <c r="O5667" s="3" t="s">
        <v>9</v>
      </c>
      <c r="P5667" s="3" t="s">
        <v>107</v>
      </c>
      <c r="Q5667" s="3" t="s">
        <v>10</v>
      </c>
      <c r="V5667" t="str">
        <f t="shared" si="340"/>
        <v>Remove</v>
      </c>
      <c r="W5667"/>
      <c r="X5667"/>
      <c r="Y5667"/>
      <c r="Z5667"/>
      <c r="AA5667"/>
      <c r="AC5667"/>
      <c r="AE5667"/>
    </row>
    <row r="5668" spans="1:31" hidden="1" x14ac:dyDescent="0.3">
      <c r="A5668" s="3">
        <v>3837792040</v>
      </c>
      <c r="B5668" s="3" t="s">
        <v>12934</v>
      </c>
      <c r="C5668" s="3" t="s">
        <v>12934</v>
      </c>
      <c r="D5668" s="3">
        <v>83.951769495771998</v>
      </c>
      <c r="E5668" s="3" t="s">
        <v>12937</v>
      </c>
      <c r="F5668" s="3" t="s">
        <v>83</v>
      </c>
      <c r="G5668" s="3" t="s">
        <v>121</v>
      </c>
      <c r="H5668" s="3" t="s">
        <v>4</v>
      </c>
      <c r="I5668" s="3" t="s">
        <v>12938</v>
      </c>
      <c r="J5668" s="3" t="s">
        <v>6</v>
      </c>
      <c r="K5668" s="3" t="s">
        <v>7</v>
      </c>
      <c r="L5668" s="3" t="s">
        <v>4</v>
      </c>
      <c r="M5668" s="3" t="s">
        <v>4525</v>
      </c>
      <c r="O5668" s="3" t="s">
        <v>9</v>
      </c>
      <c r="P5668" s="3" t="s">
        <v>4</v>
      </c>
      <c r="Q5668" s="3" t="s">
        <v>10</v>
      </c>
      <c r="V5668" t="str">
        <f t="shared" si="340"/>
        <v>Remove</v>
      </c>
      <c r="W5668"/>
      <c r="X5668"/>
      <c r="Y5668"/>
      <c r="Z5668"/>
      <c r="AA5668"/>
      <c r="AC5668"/>
      <c r="AE5668"/>
    </row>
    <row r="5669" spans="1:31" hidden="1" x14ac:dyDescent="0.3">
      <c r="A5669" s="3">
        <v>3837133040</v>
      </c>
      <c r="B5669" s="3" t="s">
        <v>12934</v>
      </c>
      <c r="C5669" s="3" t="s">
        <v>12934</v>
      </c>
      <c r="D5669" s="3">
        <v>990.09900990099004</v>
      </c>
      <c r="E5669" s="3" t="s">
        <v>12939</v>
      </c>
      <c r="F5669" s="3" t="s">
        <v>83</v>
      </c>
      <c r="G5669" s="3" t="s">
        <v>123</v>
      </c>
      <c r="H5669" s="3" t="s">
        <v>332</v>
      </c>
      <c r="I5669" s="3" t="s">
        <v>12940</v>
      </c>
      <c r="J5669" s="3" t="s">
        <v>83</v>
      </c>
      <c r="K5669" s="3" t="s">
        <v>123</v>
      </c>
      <c r="L5669" s="3" t="s">
        <v>944</v>
      </c>
      <c r="M5669" s="3" t="s">
        <v>343</v>
      </c>
      <c r="N5669" s="3" t="s">
        <v>296</v>
      </c>
      <c r="O5669" s="3" t="s">
        <v>9</v>
      </c>
      <c r="P5669" s="3" t="s">
        <v>332</v>
      </c>
      <c r="Q5669" s="3" t="s">
        <v>10</v>
      </c>
      <c r="R5669" s="2" t="s">
        <v>335</v>
      </c>
      <c r="V5669" t="str">
        <f t="shared" si="340"/>
        <v>Remove</v>
      </c>
      <c r="W5669"/>
      <c r="X5669"/>
      <c r="Y5669"/>
      <c r="Z5669"/>
      <c r="AA5669"/>
      <c r="AC5669"/>
      <c r="AE5669"/>
    </row>
    <row r="5670" spans="1:31" hidden="1" x14ac:dyDescent="0.3">
      <c r="A5670" s="3">
        <v>3597767040</v>
      </c>
      <c r="B5670" s="3" t="s">
        <v>12934</v>
      </c>
      <c r="C5670" s="3" t="s">
        <v>12934</v>
      </c>
      <c r="D5670" s="3">
        <v>86.070936423426303</v>
      </c>
      <c r="E5670" s="3" t="s">
        <v>12941</v>
      </c>
      <c r="F5670" s="3" t="s">
        <v>2</v>
      </c>
      <c r="G5670" s="3" t="s">
        <v>3</v>
      </c>
      <c r="H5670" s="3" t="s">
        <v>4</v>
      </c>
      <c r="I5670" s="3" t="s">
        <v>12942</v>
      </c>
      <c r="J5670" s="3" t="s">
        <v>26</v>
      </c>
      <c r="K5670" s="3" t="s">
        <v>27</v>
      </c>
      <c r="L5670" s="3" t="s">
        <v>4</v>
      </c>
      <c r="O5670" s="3" t="s">
        <v>9</v>
      </c>
      <c r="P5670" s="3" t="s">
        <v>4</v>
      </c>
      <c r="Q5670" s="3" t="s">
        <v>10</v>
      </c>
      <c r="V5670" t="str">
        <f t="shared" si="340"/>
        <v>Remove</v>
      </c>
      <c r="W5670"/>
      <c r="X5670"/>
      <c r="Y5670"/>
      <c r="Z5670"/>
      <c r="AA5670"/>
      <c r="AC5670"/>
      <c r="AE5670"/>
    </row>
    <row r="5671" spans="1:31" hidden="1" x14ac:dyDescent="0.3">
      <c r="A5671" s="3">
        <v>3845345040</v>
      </c>
      <c r="B5671" s="3" t="s">
        <v>12772</v>
      </c>
      <c r="C5671" s="3" t="s">
        <v>12943</v>
      </c>
      <c r="D5671" s="3">
        <v>12796.0305685329</v>
      </c>
      <c r="E5671" s="3" t="s">
        <v>12944</v>
      </c>
      <c r="F5671" s="3" t="s">
        <v>41</v>
      </c>
      <c r="G5671" s="3" t="s">
        <v>144</v>
      </c>
      <c r="H5671" s="3" t="s">
        <v>4</v>
      </c>
      <c r="I5671" s="3" t="s">
        <v>3583</v>
      </c>
      <c r="J5671" s="3" t="s">
        <v>41</v>
      </c>
      <c r="K5671" s="3" t="s">
        <v>144</v>
      </c>
      <c r="L5671" s="3" t="s">
        <v>4</v>
      </c>
      <c r="N5671" s="3" t="s">
        <v>3584</v>
      </c>
      <c r="O5671" s="3" t="s">
        <v>9</v>
      </c>
      <c r="P5671" s="3" t="s">
        <v>4</v>
      </c>
      <c r="Q5671" s="3" t="s">
        <v>10</v>
      </c>
      <c r="V5671" t="str">
        <f t="shared" si="340"/>
        <v>Remove</v>
      </c>
      <c r="W5671"/>
      <c r="X5671"/>
      <c r="Y5671"/>
      <c r="Z5671"/>
      <c r="AA5671"/>
      <c r="AC5671"/>
      <c r="AE5671"/>
    </row>
    <row r="5672" spans="1:31" hidden="1" x14ac:dyDescent="0.3">
      <c r="A5672" s="3">
        <v>3838298040</v>
      </c>
      <c r="B5672" s="3" t="s">
        <v>12772</v>
      </c>
      <c r="C5672" s="3" t="s">
        <v>12945</v>
      </c>
      <c r="D5672" s="3">
        <v>126.11334436825101</v>
      </c>
      <c r="E5672" s="3" t="s">
        <v>12946</v>
      </c>
      <c r="F5672" s="3" t="s">
        <v>13</v>
      </c>
      <c r="G5672" s="3" t="s">
        <v>74</v>
      </c>
      <c r="H5672" s="3" t="s">
        <v>4</v>
      </c>
      <c r="I5672" s="3" t="s">
        <v>25</v>
      </c>
      <c r="J5672" s="3" t="s">
        <v>26</v>
      </c>
      <c r="K5672" s="3" t="s">
        <v>27</v>
      </c>
      <c r="L5672" s="3" t="s">
        <v>4</v>
      </c>
      <c r="O5672" s="3" t="s">
        <v>9</v>
      </c>
      <c r="P5672" s="3" t="s">
        <v>4</v>
      </c>
      <c r="Q5672" s="3" t="s">
        <v>10</v>
      </c>
      <c r="V5672" t="str">
        <f t="shared" si="340"/>
        <v>Remove</v>
      </c>
      <c r="W5672"/>
      <c r="X5672"/>
      <c r="Y5672"/>
      <c r="Z5672"/>
      <c r="AA5672"/>
      <c r="AC5672"/>
      <c r="AE5672"/>
    </row>
    <row r="5673" spans="1:31" hidden="1" x14ac:dyDescent="0.3">
      <c r="A5673" s="3">
        <v>3855994040</v>
      </c>
      <c r="B5673" s="3" t="s">
        <v>12947</v>
      </c>
      <c r="C5673" s="3" t="s">
        <v>12947</v>
      </c>
      <c r="D5673" s="3">
        <v>104.767235749604</v>
      </c>
      <c r="E5673" s="3" t="s">
        <v>12948</v>
      </c>
      <c r="F5673" s="3" t="s">
        <v>13</v>
      </c>
      <c r="G5673" s="3" t="s">
        <v>838</v>
      </c>
      <c r="H5673" s="3" t="s">
        <v>107</v>
      </c>
      <c r="I5673" s="3" t="s">
        <v>2010</v>
      </c>
      <c r="J5673" s="3" t="s">
        <v>6</v>
      </c>
      <c r="K5673" s="3" t="s">
        <v>34</v>
      </c>
      <c r="L5673" s="3" t="s">
        <v>107</v>
      </c>
      <c r="O5673" s="3" t="s">
        <v>9</v>
      </c>
      <c r="P5673" s="3" t="s">
        <v>107</v>
      </c>
      <c r="Q5673" s="3" t="s">
        <v>10</v>
      </c>
      <c r="V5673" t="str">
        <f t="shared" si="340"/>
        <v>Remove</v>
      </c>
      <c r="W5673"/>
      <c r="X5673"/>
      <c r="Y5673"/>
      <c r="Z5673"/>
      <c r="AA5673"/>
      <c r="AC5673"/>
      <c r="AE5673"/>
    </row>
    <row r="5674" spans="1:31" hidden="1" x14ac:dyDescent="0.3">
      <c r="A5674" s="3">
        <v>3854517040</v>
      </c>
      <c r="B5674" s="3" t="s">
        <v>12947</v>
      </c>
      <c r="C5674" s="3" t="s">
        <v>12947</v>
      </c>
      <c r="D5674" s="3">
        <v>229.01244618395299</v>
      </c>
      <c r="E5674" s="3" t="s">
        <v>12949</v>
      </c>
      <c r="F5674" s="3" t="s">
        <v>23</v>
      </c>
      <c r="G5674" s="3" t="s">
        <v>126</v>
      </c>
      <c r="H5674" s="3" t="s">
        <v>4</v>
      </c>
      <c r="I5674" s="3" t="s">
        <v>12950</v>
      </c>
      <c r="J5674" s="3" t="s">
        <v>6</v>
      </c>
      <c r="K5674" s="3" t="s">
        <v>7</v>
      </c>
      <c r="L5674" s="3" t="s">
        <v>4</v>
      </c>
      <c r="O5674" s="3" t="s">
        <v>9</v>
      </c>
      <c r="P5674" s="3" t="s">
        <v>4</v>
      </c>
      <c r="Q5674" s="3" t="s">
        <v>10</v>
      </c>
      <c r="V5674" t="str">
        <f t="shared" si="340"/>
        <v>Remove</v>
      </c>
      <c r="W5674"/>
      <c r="X5674"/>
      <c r="Y5674"/>
      <c r="Z5674"/>
      <c r="AA5674"/>
      <c r="AC5674"/>
      <c r="AE5674"/>
    </row>
    <row r="5675" spans="1:31" hidden="1" x14ac:dyDescent="0.3">
      <c r="A5675" s="3">
        <v>3839743040</v>
      </c>
      <c r="B5675" s="3" t="s">
        <v>12947</v>
      </c>
      <c r="C5675" s="3" t="s">
        <v>12947</v>
      </c>
      <c r="D5675" s="3">
        <v>230.715929549902</v>
      </c>
      <c r="E5675" s="3" t="s">
        <v>12951</v>
      </c>
      <c r="F5675" s="3" t="s">
        <v>41</v>
      </c>
      <c r="G5675" s="3" t="s">
        <v>144</v>
      </c>
      <c r="H5675" s="3" t="s">
        <v>4</v>
      </c>
      <c r="I5675" s="3" t="s">
        <v>1222</v>
      </c>
      <c r="J5675" s="3" t="s">
        <v>41</v>
      </c>
      <c r="K5675" s="3" t="s">
        <v>223</v>
      </c>
      <c r="L5675" s="3" t="s">
        <v>4</v>
      </c>
      <c r="O5675" s="3" t="s">
        <v>9</v>
      </c>
      <c r="P5675" s="3" t="s">
        <v>4</v>
      </c>
      <c r="Q5675" s="3" t="s">
        <v>10</v>
      </c>
      <c r="V5675" t="str">
        <f t="shared" si="340"/>
        <v>Remove</v>
      </c>
      <c r="W5675"/>
      <c r="X5675"/>
      <c r="Y5675"/>
      <c r="Z5675"/>
      <c r="AA5675"/>
      <c r="AC5675"/>
      <c r="AE5675"/>
    </row>
    <row r="5676" spans="1:31" hidden="1" x14ac:dyDescent="0.3">
      <c r="A5676" s="3">
        <v>3839695040</v>
      </c>
      <c r="B5676" s="3" t="s">
        <v>12947</v>
      </c>
      <c r="C5676" s="3" t="s">
        <v>12947</v>
      </c>
      <c r="D5676" s="3">
        <v>693.89542074363999</v>
      </c>
      <c r="E5676" s="3" t="s">
        <v>12952</v>
      </c>
      <c r="F5676" s="3" t="s">
        <v>6</v>
      </c>
      <c r="G5676" s="3" t="s">
        <v>7</v>
      </c>
      <c r="H5676" s="3" t="s">
        <v>4</v>
      </c>
      <c r="I5676" s="3" t="s">
        <v>1222</v>
      </c>
      <c r="J5676" s="3" t="s">
        <v>41</v>
      </c>
      <c r="K5676" s="3" t="s">
        <v>223</v>
      </c>
      <c r="L5676" s="3" t="s">
        <v>4</v>
      </c>
      <c r="O5676" s="3" t="s">
        <v>9</v>
      </c>
      <c r="P5676" s="3" t="s">
        <v>4</v>
      </c>
      <c r="Q5676" s="3" t="s">
        <v>10</v>
      </c>
      <c r="V5676" t="str">
        <f t="shared" si="340"/>
        <v>Remove</v>
      </c>
      <c r="W5676"/>
      <c r="X5676"/>
      <c r="Y5676"/>
      <c r="Z5676"/>
      <c r="AA5676"/>
      <c r="AC5676"/>
      <c r="AE5676"/>
    </row>
    <row r="5677" spans="1:31" hidden="1" x14ac:dyDescent="0.3">
      <c r="A5677" s="3">
        <v>3839240040</v>
      </c>
      <c r="B5677" s="3" t="s">
        <v>12947</v>
      </c>
      <c r="C5677" s="3" t="s">
        <v>12947</v>
      </c>
      <c r="D5677" s="3">
        <v>99.193737769080201</v>
      </c>
      <c r="E5677" s="3" t="s">
        <v>12953</v>
      </c>
      <c r="F5677" s="3" t="s">
        <v>18</v>
      </c>
      <c r="G5677" s="3" t="s">
        <v>319</v>
      </c>
      <c r="H5677" s="3" t="s">
        <v>4</v>
      </c>
      <c r="I5677" s="3" t="s">
        <v>12954</v>
      </c>
      <c r="J5677" s="3" t="s">
        <v>26</v>
      </c>
      <c r="K5677" s="3" t="s">
        <v>27</v>
      </c>
      <c r="L5677" s="3" t="s">
        <v>28</v>
      </c>
      <c r="N5677" s="3" t="s">
        <v>2508</v>
      </c>
      <c r="O5677" s="3" t="s">
        <v>9</v>
      </c>
      <c r="P5677" s="3" t="s">
        <v>4</v>
      </c>
      <c r="Q5677" s="3" t="s">
        <v>10</v>
      </c>
      <c r="V5677" t="str">
        <f t="shared" si="340"/>
        <v>Remove</v>
      </c>
      <c r="W5677"/>
      <c r="X5677"/>
      <c r="Y5677"/>
      <c r="Z5677"/>
      <c r="AA5677"/>
      <c r="AC5677"/>
      <c r="AE5677"/>
    </row>
    <row r="5678" spans="1:31" hidden="1" x14ac:dyDescent="0.3">
      <c r="A5678" s="3">
        <v>3838980040</v>
      </c>
      <c r="B5678" s="3" t="s">
        <v>12947</v>
      </c>
      <c r="C5678" s="3" t="s">
        <v>12947</v>
      </c>
      <c r="D5678" s="3">
        <v>200.30215264187899</v>
      </c>
      <c r="E5678" s="3" t="s">
        <v>12955</v>
      </c>
      <c r="F5678" s="3" t="s">
        <v>41</v>
      </c>
      <c r="G5678" s="3" t="s">
        <v>459</v>
      </c>
      <c r="H5678" s="3" t="s">
        <v>4</v>
      </c>
      <c r="I5678" s="3" t="s">
        <v>10822</v>
      </c>
      <c r="J5678" s="3" t="s">
        <v>83</v>
      </c>
      <c r="K5678" s="3" t="s">
        <v>84</v>
      </c>
      <c r="L5678" s="3" t="s">
        <v>4</v>
      </c>
      <c r="O5678" s="3" t="s">
        <v>9</v>
      </c>
      <c r="P5678" s="3" t="s">
        <v>4</v>
      </c>
      <c r="Q5678" s="3" t="s">
        <v>10</v>
      </c>
      <c r="V5678" t="str">
        <f t="shared" si="340"/>
        <v>Remove</v>
      </c>
      <c r="W5678"/>
      <c r="X5678"/>
      <c r="Y5678"/>
      <c r="Z5678"/>
      <c r="AA5678"/>
      <c r="AC5678"/>
      <c r="AE5678"/>
    </row>
    <row r="5679" spans="1:31" hidden="1" x14ac:dyDescent="0.3">
      <c r="A5679" s="3">
        <v>3839388040</v>
      </c>
      <c r="B5679" s="3" t="s">
        <v>12249</v>
      </c>
      <c r="C5679" s="3" t="s">
        <v>12249</v>
      </c>
      <c r="D5679" s="3">
        <v>232</v>
      </c>
      <c r="E5679" s="3" t="s">
        <v>12956</v>
      </c>
      <c r="F5679" s="3" t="s">
        <v>13</v>
      </c>
      <c r="G5679" s="3" t="s">
        <v>155</v>
      </c>
      <c r="H5679" s="3" t="s">
        <v>4</v>
      </c>
      <c r="I5679" s="3" t="s">
        <v>12957</v>
      </c>
      <c r="J5679" s="3" t="s">
        <v>26</v>
      </c>
      <c r="K5679" s="3" t="s">
        <v>511</v>
      </c>
      <c r="L5679" s="3" t="s">
        <v>4</v>
      </c>
      <c r="O5679" s="3" t="s">
        <v>9</v>
      </c>
      <c r="P5679" s="3" t="s">
        <v>4</v>
      </c>
      <c r="Q5679" s="3" t="s">
        <v>10</v>
      </c>
      <c r="V5679" t="str">
        <f t="shared" si="340"/>
        <v>Remove</v>
      </c>
      <c r="W5679"/>
      <c r="X5679"/>
      <c r="Y5679"/>
      <c r="Z5679"/>
      <c r="AA5679"/>
      <c r="AC5679"/>
      <c r="AE5679"/>
    </row>
    <row r="5680" spans="1:31" hidden="1" x14ac:dyDescent="0.3">
      <c r="A5680" s="3">
        <v>3839293040</v>
      </c>
      <c r="B5680" s="3" t="s">
        <v>12249</v>
      </c>
      <c r="C5680" s="3" t="s">
        <v>12249</v>
      </c>
      <c r="D5680" s="3">
        <v>471.40163419233198</v>
      </c>
      <c r="E5680" s="3" t="s">
        <v>12958</v>
      </c>
      <c r="F5680" s="3" t="s">
        <v>2</v>
      </c>
      <c r="G5680" s="3" t="s">
        <v>3</v>
      </c>
      <c r="H5680" s="3" t="s">
        <v>4</v>
      </c>
      <c r="I5680" s="3" t="s">
        <v>25</v>
      </c>
      <c r="J5680" s="3" t="s">
        <v>26</v>
      </c>
      <c r="K5680" s="3" t="s">
        <v>27</v>
      </c>
      <c r="L5680" s="3" t="s">
        <v>4</v>
      </c>
      <c r="O5680" s="3" t="s">
        <v>9</v>
      </c>
      <c r="P5680" s="3" t="s">
        <v>4</v>
      </c>
      <c r="Q5680" s="3" t="s">
        <v>10</v>
      </c>
      <c r="V5680" t="str">
        <f t="shared" si="340"/>
        <v>Remove</v>
      </c>
      <c r="W5680"/>
      <c r="X5680"/>
      <c r="Y5680"/>
      <c r="Z5680"/>
      <c r="AA5680"/>
      <c r="AC5680"/>
      <c r="AE5680"/>
    </row>
    <row r="5681" spans="1:31" hidden="1" x14ac:dyDescent="0.3">
      <c r="A5681" s="3">
        <v>3840626040</v>
      </c>
      <c r="B5681" s="3" t="s">
        <v>12616</v>
      </c>
      <c r="C5681" s="3" t="s">
        <v>12616</v>
      </c>
      <c r="D5681" s="3">
        <v>202.08280005927799</v>
      </c>
      <c r="E5681" s="3" t="s">
        <v>12959</v>
      </c>
      <c r="F5681" s="3" t="s">
        <v>83</v>
      </c>
      <c r="G5681" s="3" t="s">
        <v>159</v>
      </c>
      <c r="H5681" s="3" t="s">
        <v>127</v>
      </c>
      <c r="I5681" s="3" t="s">
        <v>12960</v>
      </c>
      <c r="J5681" s="3" t="s">
        <v>62</v>
      </c>
      <c r="K5681" s="3" t="s">
        <v>113</v>
      </c>
      <c r="L5681" s="3" t="s">
        <v>127</v>
      </c>
      <c r="O5681" s="3" t="s">
        <v>9</v>
      </c>
      <c r="P5681" s="3" t="s">
        <v>127</v>
      </c>
      <c r="Q5681" s="3" t="s">
        <v>10</v>
      </c>
      <c r="V5681" t="str">
        <f t="shared" si="340"/>
        <v>Remove</v>
      </c>
      <c r="W5681"/>
      <c r="X5681"/>
      <c r="Y5681"/>
      <c r="Z5681"/>
      <c r="AA5681"/>
      <c r="AC5681"/>
      <c r="AE5681"/>
    </row>
    <row r="5682" spans="1:31" hidden="1" x14ac:dyDescent="0.3">
      <c r="A5682" s="3">
        <v>3798623040</v>
      </c>
      <c r="B5682" s="3" t="s">
        <v>12616</v>
      </c>
      <c r="C5682" s="3" t="s">
        <v>12616</v>
      </c>
      <c r="D5682" s="3">
        <v>86.692946774928103</v>
      </c>
      <c r="E5682" s="3" t="s">
        <v>12961</v>
      </c>
      <c r="F5682" s="3" t="s">
        <v>13</v>
      </c>
      <c r="G5682" s="3" t="s">
        <v>74</v>
      </c>
      <c r="H5682" s="3" t="s">
        <v>4</v>
      </c>
      <c r="I5682" s="3" t="s">
        <v>12962</v>
      </c>
      <c r="J5682" s="3" t="s">
        <v>13</v>
      </c>
      <c r="K5682" s="3" t="s">
        <v>74</v>
      </c>
      <c r="L5682" s="3" t="s">
        <v>4</v>
      </c>
      <c r="O5682" s="3" t="s">
        <v>9</v>
      </c>
      <c r="P5682" s="3" t="s">
        <v>4</v>
      </c>
      <c r="Q5682" s="3" t="s">
        <v>10</v>
      </c>
      <c r="V5682" t="str">
        <f t="shared" si="340"/>
        <v>Remove</v>
      </c>
      <c r="W5682"/>
      <c r="X5682"/>
      <c r="Y5682"/>
      <c r="Z5682"/>
      <c r="AA5682"/>
      <c r="AC5682"/>
      <c r="AE5682"/>
    </row>
    <row r="5683" spans="1:31" hidden="1" x14ac:dyDescent="0.3">
      <c r="A5683" s="3">
        <v>4125272040</v>
      </c>
      <c r="B5683" s="3" t="s">
        <v>12687</v>
      </c>
      <c r="C5683" s="3" t="s">
        <v>12963</v>
      </c>
      <c r="D5683" s="3">
        <v>182.30608130944901</v>
      </c>
      <c r="E5683" s="3" t="s">
        <v>12964</v>
      </c>
      <c r="F5683" s="3" t="s">
        <v>6</v>
      </c>
      <c r="G5683" s="3" t="s">
        <v>34</v>
      </c>
      <c r="H5683" s="3" t="s">
        <v>107</v>
      </c>
      <c r="I5683" s="3" t="s">
        <v>182</v>
      </c>
      <c r="J5683" s="3" t="s">
        <v>26</v>
      </c>
      <c r="K5683" s="3" t="s">
        <v>27</v>
      </c>
      <c r="L5683" s="3" t="s">
        <v>107</v>
      </c>
      <c r="O5683" s="3" t="s">
        <v>9</v>
      </c>
      <c r="P5683" s="3" t="s">
        <v>107</v>
      </c>
      <c r="Q5683" s="3" t="s">
        <v>10</v>
      </c>
      <c r="V5683" t="str">
        <f t="shared" si="340"/>
        <v>Remove</v>
      </c>
      <c r="W5683"/>
      <c r="X5683"/>
      <c r="Y5683"/>
      <c r="Z5683"/>
      <c r="AA5683"/>
      <c r="AC5683"/>
      <c r="AE5683"/>
    </row>
    <row r="5684" spans="1:31" hidden="1" x14ac:dyDescent="0.3">
      <c r="A5684" s="3">
        <v>3840406040</v>
      </c>
      <c r="B5684" s="3" t="s">
        <v>12687</v>
      </c>
      <c r="C5684" s="3" t="s">
        <v>12687</v>
      </c>
      <c r="D5684" s="3">
        <v>79.042705017016104</v>
      </c>
      <c r="E5684" s="3" t="s">
        <v>7269</v>
      </c>
      <c r="F5684" s="3" t="s">
        <v>18</v>
      </c>
      <c r="G5684" s="3" t="s">
        <v>19</v>
      </c>
      <c r="H5684" s="3" t="s">
        <v>4</v>
      </c>
      <c r="I5684" s="3" t="s">
        <v>25</v>
      </c>
      <c r="J5684" s="3" t="s">
        <v>26</v>
      </c>
      <c r="K5684" s="3" t="s">
        <v>27</v>
      </c>
      <c r="L5684" s="3" t="s">
        <v>4</v>
      </c>
      <c r="O5684" s="3" t="s">
        <v>9</v>
      </c>
      <c r="P5684" s="3" t="s">
        <v>4</v>
      </c>
      <c r="Q5684" s="3" t="s">
        <v>10</v>
      </c>
      <c r="V5684" t="str">
        <f t="shared" si="340"/>
        <v>Remove</v>
      </c>
      <c r="W5684"/>
      <c r="X5684"/>
      <c r="Y5684"/>
      <c r="Z5684"/>
      <c r="AA5684"/>
      <c r="AC5684"/>
      <c r="AE5684"/>
    </row>
    <row r="5685" spans="1:31" hidden="1" x14ac:dyDescent="0.3">
      <c r="A5685" s="3">
        <v>3841621040</v>
      </c>
      <c r="B5685" s="3" t="s">
        <v>12965</v>
      </c>
      <c r="C5685" s="3" t="s">
        <v>12965</v>
      </c>
      <c r="D5685" s="3">
        <v>105.08485209699199</v>
      </c>
      <c r="E5685" s="3" t="s">
        <v>12966</v>
      </c>
      <c r="F5685" s="3" t="s">
        <v>2</v>
      </c>
      <c r="G5685" s="3" t="s">
        <v>3</v>
      </c>
      <c r="H5685" s="3" t="s">
        <v>4</v>
      </c>
      <c r="I5685" s="3" t="s">
        <v>25</v>
      </c>
      <c r="J5685" s="3" t="s">
        <v>26</v>
      </c>
      <c r="K5685" s="3" t="s">
        <v>27</v>
      </c>
      <c r="L5685" s="3" t="s">
        <v>4</v>
      </c>
      <c r="O5685" s="3" t="s">
        <v>9</v>
      </c>
      <c r="P5685" s="3" t="s">
        <v>4</v>
      </c>
      <c r="Q5685" s="3" t="s">
        <v>10</v>
      </c>
      <c r="V5685" t="str">
        <f t="shared" si="340"/>
        <v>Remove</v>
      </c>
      <c r="W5685"/>
      <c r="X5685"/>
      <c r="Y5685"/>
      <c r="Z5685"/>
      <c r="AA5685"/>
      <c r="AC5685"/>
      <c r="AE5685"/>
    </row>
    <row r="5686" spans="1:31" hidden="1" x14ac:dyDescent="0.3">
      <c r="A5686" s="3">
        <v>3853485040</v>
      </c>
      <c r="B5686" s="3" t="s">
        <v>12562</v>
      </c>
      <c r="C5686" s="3" t="s">
        <v>12562</v>
      </c>
      <c r="D5686" s="3">
        <v>76.674558620020406</v>
      </c>
      <c r="E5686" s="3" t="s">
        <v>12967</v>
      </c>
      <c r="F5686" s="3" t="s">
        <v>6</v>
      </c>
      <c r="G5686" s="3" t="s">
        <v>7</v>
      </c>
      <c r="H5686" s="3" t="s">
        <v>107</v>
      </c>
      <c r="I5686" s="3" t="s">
        <v>12968</v>
      </c>
      <c r="J5686" s="3" t="s">
        <v>2</v>
      </c>
      <c r="K5686" s="3" t="s">
        <v>282</v>
      </c>
      <c r="L5686" s="3" t="s">
        <v>107</v>
      </c>
      <c r="N5686" s="3" t="s">
        <v>4959</v>
      </c>
      <c r="O5686" s="3" t="s">
        <v>9</v>
      </c>
      <c r="P5686" s="3" t="s">
        <v>107</v>
      </c>
      <c r="Q5686" s="3" t="s">
        <v>10</v>
      </c>
      <c r="V5686" t="str">
        <f t="shared" si="340"/>
        <v>Remove</v>
      </c>
      <c r="W5686"/>
      <c r="X5686"/>
      <c r="Y5686"/>
      <c r="Z5686"/>
      <c r="AA5686"/>
      <c r="AC5686"/>
      <c r="AE5686"/>
    </row>
    <row r="5687" spans="1:31" hidden="1" x14ac:dyDescent="0.3">
      <c r="A5687" s="3">
        <v>3843068040</v>
      </c>
      <c r="B5687" s="3" t="s">
        <v>12562</v>
      </c>
      <c r="C5687" s="3" t="s">
        <v>12562</v>
      </c>
      <c r="D5687" s="3">
        <v>78.804322539392203</v>
      </c>
      <c r="E5687" s="3" t="s">
        <v>12969</v>
      </c>
      <c r="F5687" s="3" t="s">
        <v>23</v>
      </c>
      <c r="G5687" s="3" t="s">
        <v>137</v>
      </c>
      <c r="H5687" s="3" t="s">
        <v>107</v>
      </c>
      <c r="I5687" s="3" t="s">
        <v>12970</v>
      </c>
      <c r="J5687" s="3" t="s">
        <v>23</v>
      </c>
      <c r="K5687" s="3" t="s">
        <v>137</v>
      </c>
      <c r="L5687" s="3" t="s">
        <v>107</v>
      </c>
      <c r="M5687" s="3" t="s">
        <v>11703</v>
      </c>
      <c r="N5687" s="3" t="s">
        <v>7948</v>
      </c>
      <c r="O5687" s="3" t="s">
        <v>9</v>
      </c>
      <c r="P5687" s="3" t="s">
        <v>107</v>
      </c>
      <c r="Q5687" s="3" t="s">
        <v>10</v>
      </c>
      <c r="V5687" t="str">
        <f t="shared" si="340"/>
        <v>Remove</v>
      </c>
      <c r="W5687"/>
      <c r="X5687"/>
      <c r="Y5687"/>
      <c r="Z5687"/>
      <c r="AA5687"/>
      <c r="AC5687"/>
      <c r="AE5687"/>
    </row>
    <row r="5688" spans="1:31" hidden="1" x14ac:dyDescent="0.3">
      <c r="A5688" s="3">
        <v>3842403040</v>
      </c>
      <c r="B5688" s="3" t="s">
        <v>12971</v>
      </c>
      <c r="C5688" s="3" t="s">
        <v>12971</v>
      </c>
      <c r="D5688" s="3">
        <v>53.798858146684204</v>
      </c>
      <c r="E5688" s="3" t="s">
        <v>12972</v>
      </c>
      <c r="F5688" s="3" t="s">
        <v>6</v>
      </c>
      <c r="G5688" s="3" t="s">
        <v>7</v>
      </c>
      <c r="H5688" s="3" t="s">
        <v>4</v>
      </c>
      <c r="I5688" s="3" t="s">
        <v>12973</v>
      </c>
      <c r="J5688" s="3" t="s">
        <v>62</v>
      </c>
      <c r="K5688" s="3" t="s">
        <v>113</v>
      </c>
      <c r="L5688" s="3" t="s">
        <v>4</v>
      </c>
      <c r="O5688" s="3" t="s">
        <v>9</v>
      </c>
      <c r="P5688" s="3" t="s">
        <v>4</v>
      </c>
      <c r="Q5688" s="3" t="s">
        <v>10</v>
      </c>
      <c r="V5688" t="str">
        <f t="shared" si="340"/>
        <v>Remove</v>
      </c>
      <c r="W5688"/>
      <c r="X5688"/>
      <c r="Y5688"/>
      <c r="Z5688"/>
      <c r="AA5688"/>
      <c r="AC5688"/>
      <c r="AE5688"/>
    </row>
    <row r="5689" spans="1:31" hidden="1" x14ac:dyDescent="0.3">
      <c r="A5689" s="3">
        <v>3842017040</v>
      </c>
      <c r="B5689" s="3" t="s">
        <v>12971</v>
      </c>
      <c r="C5689" s="3" t="s">
        <v>12971</v>
      </c>
      <c r="D5689" s="3">
        <v>198.09900244682899</v>
      </c>
      <c r="E5689" s="3" t="s">
        <v>11192</v>
      </c>
      <c r="F5689" s="3" t="s">
        <v>6</v>
      </c>
      <c r="G5689" s="3" t="s">
        <v>34</v>
      </c>
      <c r="H5689" s="3" t="s">
        <v>4</v>
      </c>
      <c r="I5689" s="3" t="s">
        <v>11193</v>
      </c>
      <c r="J5689" s="3" t="s">
        <v>26</v>
      </c>
      <c r="K5689" s="3" t="s">
        <v>27</v>
      </c>
      <c r="L5689" s="3" t="s">
        <v>4</v>
      </c>
      <c r="M5689" s="3" t="s">
        <v>9439</v>
      </c>
      <c r="O5689" s="3" t="s">
        <v>9</v>
      </c>
      <c r="P5689" s="3" t="s">
        <v>4</v>
      </c>
      <c r="Q5689" s="3" t="s">
        <v>10</v>
      </c>
      <c r="V5689" t="str">
        <f t="shared" si="340"/>
        <v>Remove</v>
      </c>
      <c r="W5689"/>
      <c r="X5689"/>
      <c r="Y5689"/>
      <c r="Z5689"/>
      <c r="AA5689"/>
      <c r="AC5689"/>
      <c r="AE5689"/>
    </row>
    <row r="5690" spans="1:31" hidden="1" x14ac:dyDescent="0.3">
      <c r="A5690" s="3">
        <v>3847201040</v>
      </c>
      <c r="B5690" s="3" t="s">
        <v>12709</v>
      </c>
      <c r="C5690" s="3" t="s">
        <v>12709</v>
      </c>
      <c r="D5690" s="3">
        <v>170</v>
      </c>
      <c r="E5690" s="3" t="s">
        <v>12974</v>
      </c>
      <c r="F5690" s="3" t="s">
        <v>62</v>
      </c>
      <c r="G5690" s="3" t="s">
        <v>113</v>
      </c>
      <c r="H5690" s="3" t="s">
        <v>49</v>
      </c>
      <c r="I5690" s="3" t="s">
        <v>12975</v>
      </c>
      <c r="J5690" s="3" t="s">
        <v>83</v>
      </c>
      <c r="K5690" s="3" t="s">
        <v>268</v>
      </c>
      <c r="L5690" s="3" t="s">
        <v>382</v>
      </c>
      <c r="O5690" s="3" t="s">
        <v>9</v>
      </c>
      <c r="P5690" s="3" t="s">
        <v>49</v>
      </c>
      <c r="Q5690" s="3" t="s">
        <v>10</v>
      </c>
      <c r="V5690" t="str">
        <f t="shared" si="340"/>
        <v>Remove</v>
      </c>
      <c r="W5690"/>
      <c r="X5690"/>
      <c r="Y5690"/>
      <c r="Z5690"/>
      <c r="AA5690"/>
      <c r="AC5690"/>
      <c r="AE5690"/>
    </row>
    <row r="5691" spans="1:31" hidden="1" x14ac:dyDescent="0.3">
      <c r="A5691" s="3">
        <v>3900532040</v>
      </c>
      <c r="B5691" s="3" t="s">
        <v>12945</v>
      </c>
      <c r="C5691" s="3" t="s">
        <v>12945</v>
      </c>
      <c r="D5691" s="3">
        <v>55.307535199812001</v>
      </c>
      <c r="E5691" s="3" t="s">
        <v>12976</v>
      </c>
      <c r="F5691" s="3" t="s">
        <v>191</v>
      </c>
      <c r="G5691" s="3" t="s">
        <v>1178</v>
      </c>
      <c r="H5691" s="3" t="s">
        <v>49</v>
      </c>
      <c r="I5691" s="3" t="s">
        <v>12870</v>
      </c>
      <c r="J5691" s="3" t="s">
        <v>191</v>
      </c>
      <c r="K5691" s="3" t="s">
        <v>1178</v>
      </c>
      <c r="L5691" s="3" t="s">
        <v>49</v>
      </c>
      <c r="O5691" s="3" t="s">
        <v>9</v>
      </c>
      <c r="P5691" s="3" t="s">
        <v>49</v>
      </c>
      <c r="Q5691" s="3" t="s">
        <v>10</v>
      </c>
      <c r="V5691" t="str">
        <f t="shared" si="340"/>
        <v>Remove</v>
      </c>
      <c r="W5691"/>
      <c r="X5691"/>
      <c r="Y5691"/>
      <c r="Z5691"/>
      <c r="AA5691"/>
      <c r="AC5691"/>
      <c r="AE5691"/>
    </row>
    <row r="5692" spans="1:31" hidden="1" x14ac:dyDescent="0.3">
      <c r="A5692" s="3">
        <v>3853601040</v>
      </c>
      <c r="B5692" s="3" t="s">
        <v>12945</v>
      </c>
      <c r="C5692" s="3" t="s">
        <v>12945</v>
      </c>
      <c r="D5692" s="3">
        <v>152.66619374162499</v>
      </c>
      <c r="E5692" s="3" t="s">
        <v>12977</v>
      </c>
      <c r="F5692" s="3" t="s">
        <v>83</v>
      </c>
      <c r="G5692" s="3" t="s">
        <v>159</v>
      </c>
      <c r="H5692" s="3" t="s">
        <v>4</v>
      </c>
      <c r="I5692" s="3" t="s">
        <v>933</v>
      </c>
      <c r="J5692" s="3" t="s">
        <v>83</v>
      </c>
      <c r="K5692" s="3" t="s">
        <v>159</v>
      </c>
      <c r="L5692" s="3" t="s">
        <v>4</v>
      </c>
      <c r="O5692" s="3" t="s">
        <v>9</v>
      </c>
      <c r="P5692" s="3" t="s">
        <v>4</v>
      </c>
      <c r="Q5692" s="3" t="s">
        <v>10</v>
      </c>
      <c r="V5692" t="str">
        <f t="shared" si="340"/>
        <v>Remove</v>
      </c>
      <c r="W5692"/>
      <c r="X5692"/>
      <c r="Y5692"/>
      <c r="Z5692"/>
      <c r="AA5692"/>
      <c r="AC5692"/>
      <c r="AE5692"/>
    </row>
    <row r="5693" spans="1:31" hidden="1" x14ac:dyDescent="0.3">
      <c r="A5693" s="3">
        <v>3846103040</v>
      </c>
      <c r="B5693" s="3" t="s">
        <v>12945</v>
      </c>
      <c r="C5693" s="3" t="s">
        <v>12945</v>
      </c>
      <c r="D5693" s="3">
        <v>81.791227890808699</v>
      </c>
      <c r="E5693" s="3" t="s">
        <v>12978</v>
      </c>
      <c r="F5693" s="3" t="s">
        <v>62</v>
      </c>
      <c r="G5693" s="3" t="s">
        <v>113</v>
      </c>
      <c r="H5693" s="3" t="s">
        <v>127</v>
      </c>
      <c r="I5693" s="3" t="s">
        <v>12979</v>
      </c>
      <c r="J5693" s="3" t="s">
        <v>26</v>
      </c>
      <c r="K5693" s="3" t="s">
        <v>27</v>
      </c>
      <c r="L5693" s="3" t="s">
        <v>127</v>
      </c>
      <c r="O5693" s="3" t="s">
        <v>9</v>
      </c>
      <c r="P5693" s="3" t="s">
        <v>127</v>
      </c>
      <c r="Q5693" s="3" t="s">
        <v>10</v>
      </c>
      <c r="V5693" t="str">
        <f t="shared" si="340"/>
        <v>Remove</v>
      </c>
      <c r="W5693"/>
      <c r="X5693"/>
      <c r="Y5693"/>
      <c r="Z5693"/>
      <c r="AA5693"/>
      <c r="AC5693"/>
      <c r="AE5693"/>
    </row>
    <row r="5694" spans="1:31" hidden="1" x14ac:dyDescent="0.3">
      <c r="A5694" s="3">
        <v>3843695040</v>
      </c>
      <c r="B5694" s="3" t="s">
        <v>12945</v>
      </c>
      <c r="C5694" s="3" t="s">
        <v>12945</v>
      </c>
      <c r="D5694" s="3">
        <v>57.539213368014501</v>
      </c>
      <c r="E5694" s="3" t="s">
        <v>12980</v>
      </c>
      <c r="F5694" s="3" t="s">
        <v>2</v>
      </c>
      <c r="G5694" s="3" t="s">
        <v>181</v>
      </c>
      <c r="H5694" s="3" t="s">
        <v>4</v>
      </c>
      <c r="I5694" s="3" t="s">
        <v>25</v>
      </c>
      <c r="J5694" s="3" t="s">
        <v>26</v>
      </c>
      <c r="K5694" s="3" t="s">
        <v>27</v>
      </c>
      <c r="L5694" s="3" t="s">
        <v>4</v>
      </c>
      <c r="O5694" s="3" t="s">
        <v>9</v>
      </c>
      <c r="P5694" s="3" t="s">
        <v>4</v>
      </c>
      <c r="Q5694" s="3" t="s">
        <v>10</v>
      </c>
      <c r="V5694" t="str">
        <f t="shared" si="340"/>
        <v>Remove</v>
      </c>
      <c r="W5694"/>
      <c r="X5694"/>
      <c r="Y5694"/>
      <c r="Z5694"/>
      <c r="AA5694"/>
      <c r="AC5694"/>
      <c r="AE5694"/>
    </row>
    <row r="5695" spans="1:31" hidden="1" x14ac:dyDescent="0.3">
      <c r="A5695" s="3">
        <v>3847322040</v>
      </c>
      <c r="B5695" s="3" t="s">
        <v>12981</v>
      </c>
      <c r="C5695" s="3" t="s">
        <v>12981</v>
      </c>
      <c r="D5695" s="3">
        <v>113.776422254281</v>
      </c>
      <c r="E5695" s="3" t="s">
        <v>12982</v>
      </c>
      <c r="F5695" s="3" t="s">
        <v>13</v>
      </c>
      <c r="G5695" s="3" t="s">
        <v>65</v>
      </c>
      <c r="H5695" s="3" t="s">
        <v>4</v>
      </c>
      <c r="I5695" s="3" t="s">
        <v>12983</v>
      </c>
      <c r="J5695" s="3" t="s">
        <v>83</v>
      </c>
      <c r="K5695" s="3" t="s">
        <v>123</v>
      </c>
      <c r="L5695" s="3" t="s">
        <v>4</v>
      </c>
      <c r="N5695" s="3" t="s">
        <v>75</v>
      </c>
      <c r="O5695" s="3" t="s">
        <v>9</v>
      </c>
      <c r="P5695" s="3" t="s">
        <v>4</v>
      </c>
      <c r="Q5695" s="3" t="s">
        <v>10</v>
      </c>
      <c r="V5695" t="str">
        <f t="shared" si="340"/>
        <v>Remove</v>
      </c>
      <c r="W5695"/>
      <c r="X5695"/>
      <c r="Y5695"/>
      <c r="Z5695"/>
      <c r="AA5695"/>
      <c r="AC5695"/>
      <c r="AE5695"/>
    </row>
    <row r="5696" spans="1:31" hidden="1" x14ac:dyDescent="0.3">
      <c r="A5696" s="3">
        <v>3843900040</v>
      </c>
      <c r="B5696" s="3" t="s">
        <v>12981</v>
      </c>
      <c r="C5696" s="3" t="s">
        <v>12981</v>
      </c>
      <c r="D5696" s="3">
        <v>98.099479395345895</v>
      </c>
      <c r="E5696" s="3" t="s">
        <v>12984</v>
      </c>
      <c r="F5696" s="3" t="s">
        <v>41</v>
      </c>
      <c r="G5696" s="3" t="s">
        <v>144</v>
      </c>
      <c r="H5696" s="3" t="s">
        <v>4</v>
      </c>
      <c r="I5696" s="3" t="s">
        <v>12985</v>
      </c>
      <c r="J5696" s="3" t="s">
        <v>41</v>
      </c>
      <c r="K5696" s="3" t="s">
        <v>323</v>
      </c>
      <c r="L5696" s="3" t="s">
        <v>4</v>
      </c>
      <c r="O5696" s="3" t="s">
        <v>9</v>
      </c>
      <c r="P5696" s="3" t="s">
        <v>4</v>
      </c>
      <c r="Q5696" s="3" t="s">
        <v>10</v>
      </c>
      <c r="V5696" t="str">
        <f t="shared" si="340"/>
        <v>Remove</v>
      </c>
      <c r="W5696"/>
      <c r="X5696"/>
      <c r="Y5696"/>
      <c r="Z5696"/>
      <c r="AA5696"/>
      <c r="AC5696"/>
      <c r="AE5696"/>
    </row>
    <row r="5697" spans="1:31" hidden="1" x14ac:dyDescent="0.3">
      <c r="A5697" s="3">
        <v>3850398040</v>
      </c>
      <c r="B5697" s="3" t="s">
        <v>12986</v>
      </c>
      <c r="C5697" s="3" t="s">
        <v>12986</v>
      </c>
      <c r="D5697" s="3">
        <v>129.41728821543501</v>
      </c>
      <c r="E5697" s="3" t="s">
        <v>12987</v>
      </c>
      <c r="F5697" s="3" t="s">
        <v>62</v>
      </c>
      <c r="G5697" s="3" t="s">
        <v>210</v>
      </c>
      <c r="H5697" s="3" t="s">
        <v>4</v>
      </c>
      <c r="I5697" s="3" t="s">
        <v>12988</v>
      </c>
      <c r="J5697" s="3" t="s">
        <v>62</v>
      </c>
      <c r="K5697" s="3" t="s">
        <v>113</v>
      </c>
      <c r="L5697" s="3" t="s">
        <v>4</v>
      </c>
      <c r="O5697" s="3" t="s">
        <v>9</v>
      </c>
      <c r="P5697" s="3" t="s">
        <v>4</v>
      </c>
      <c r="Q5697" s="3" t="s">
        <v>10</v>
      </c>
      <c r="V5697" t="str">
        <f t="shared" si="340"/>
        <v>Remove</v>
      </c>
      <c r="W5697"/>
      <c r="X5697"/>
      <c r="Y5697"/>
      <c r="Z5697"/>
      <c r="AA5697"/>
      <c r="AC5697"/>
      <c r="AE5697"/>
    </row>
    <row r="5698" spans="1:31" hidden="1" x14ac:dyDescent="0.3">
      <c r="A5698" s="3">
        <v>3845309040</v>
      </c>
      <c r="B5698" s="3" t="s">
        <v>12986</v>
      </c>
      <c r="C5698" s="3" t="s">
        <v>12989</v>
      </c>
      <c r="D5698" s="3">
        <v>259.09792998670599</v>
      </c>
      <c r="E5698" s="3" t="s">
        <v>12990</v>
      </c>
      <c r="F5698" s="3" t="s">
        <v>191</v>
      </c>
      <c r="G5698" s="3" t="s">
        <v>1206</v>
      </c>
      <c r="H5698" s="3" t="s">
        <v>4</v>
      </c>
      <c r="I5698" s="3" t="s">
        <v>3655</v>
      </c>
      <c r="J5698" s="3" t="s">
        <v>191</v>
      </c>
      <c r="K5698" s="3" t="s">
        <v>1206</v>
      </c>
      <c r="L5698" s="3" t="s">
        <v>4</v>
      </c>
      <c r="N5698" s="3" t="s">
        <v>11074</v>
      </c>
      <c r="O5698" s="3" t="s">
        <v>9</v>
      </c>
      <c r="P5698" s="3" t="s">
        <v>4</v>
      </c>
      <c r="Q5698" s="3" t="s">
        <v>10</v>
      </c>
      <c r="V5698" t="str">
        <f t="shared" si="340"/>
        <v>Remove</v>
      </c>
      <c r="W5698"/>
      <c r="X5698"/>
      <c r="Y5698"/>
      <c r="Z5698"/>
      <c r="AA5698"/>
      <c r="AC5698"/>
      <c r="AE5698"/>
    </row>
    <row r="5699" spans="1:31" hidden="1" x14ac:dyDescent="0.3">
      <c r="A5699" s="3">
        <v>3845302040</v>
      </c>
      <c r="B5699" s="3" t="s">
        <v>12986</v>
      </c>
      <c r="C5699" s="3" t="s">
        <v>12986</v>
      </c>
      <c r="D5699" s="3">
        <v>121.237340032975</v>
      </c>
      <c r="E5699" s="3" t="s">
        <v>12991</v>
      </c>
      <c r="F5699" s="3" t="s">
        <v>6</v>
      </c>
      <c r="G5699" s="3" t="s">
        <v>7</v>
      </c>
      <c r="H5699" s="3" t="s">
        <v>4</v>
      </c>
      <c r="I5699" s="3" t="s">
        <v>12992</v>
      </c>
      <c r="J5699" s="3" t="s">
        <v>41</v>
      </c>
      <c r="K5699" s="3" t="s">
        <v>42</v>
      </c>
      <c r="L5699" s="3" t="s">
        <v>4</v>
      </c>
      <c r="N5699" s="3" t="s">
        <v>11074</v>
      </c>
      <c r="O5699" s="3" t="s">
        <v>9</v>
      </c>
      <c r="P5699" s="3" t="s">
        <v>4</v>
      </c>
      <c r="Q5699" s="3" t="s">
        <v>10</v>
      </c>
      <c r="V5699" t="str">
        <f t="shared" ref="V5699:V5762" si="343">IF(ISNUMBER(S5699), "Keep", "Remove")</f>
        <v>Remove</v>
      </c>
      <c r="W5699"/>
      <c r="X5699"/>
      <c r="Y5699"/>
      <c r="Z5699"/>
      <c r="AA5699"/>
      <c r="AC5699"/>
      <c r="AE5699"/>
    </row>
    <row r="5700" spans="1:31" hidden="1" x14ac:dyDescent="0.3">
      <c r="A5700" s="3">
        <v>3855361040</v>
      </c>
      <c r="B5700" s="3" t="s">
        <v>12993</v>
      </c>
      <c r="C5700" s="3" t="s">
        <v>12993</v>
      </c>
      <c r="D5700" s="3">
        <v>580.98453324958803</v>
      </c>
      <c r="E5700" s="3" t="s">
        <v>12994</v>
      </c>
      <c r="F5700" s="3" t="s">
        <v>191</v>
      </c>
      <c r="G5700" s="3" t="s">
        <v>1178</v>
      </c>
      <c r="H5700" s="3" t="s">
        <v>4</v>
      </c>
      <c r="I5700" s="3" t="s">
        <v>12995</v>
      </c>
      <c r="J5700" s="3" t="s">
        <v>191</v>
      </c>
      <c r="K5700" s="3" t="s">
        <v>1178</v>
      </c>
      <c r="L5700" s="3" t="s">
        <v>4</v>
      </c>
      <c r="N5700" s="3" t="s">
        <v>288</v>
      </c>
      <c r="O5700" s="3" t="s">
        <v>9</v>
      </c>
      <c r="P5700" s="3" t="s">
        <v>4</v>
      </c>
      <c r="Q5700" s="3" t="s">
        <v>10</v>
      </c>
      <c r="V5700" t="str">
        <f t="shared" si="343"/>
        <v>Remove</v>
      </c>
      <c r="W5700"/>
      <c r="X5700"/>
      <c r="Y5700"/>
      <c r="Z5700"/>
      <c r="AA5700"/>
      <c r="AC5700"/>
      <c r="AE5700"/>
    </row>
    <row r="5701" spans="1:31" hidden="1" x14ac:dyDescent="0.3">
      <c r="A5701" s="3">
        <v>3845694040</v>
      </c>
      <c r="B5701" s="3" t="s">
        <v>12993</v>
      </c>
      <c r="C5701" s="3" t="s">
        <v>12993</v>
      </c>
      <c r="D5701" s="3">
        <v>157.02284682421299</v>
      </c>
      <c r="E5701" s="3" t="s">
        <v>12996</v>
      </c>
      <c r="F5701" s="3" t="s">
        <v>98</v>
      </c>
      <c r="G5701" s="3" t="s">
        <v>485</v>
      </c>
      <c r="H5701" s="3" t="s">
        <v>4</v>
      </c>
      <c r="I5701" s="3" t="s">
        <v>25</v>
      </c>
      <c r="J5701" s="3" t="s">
        <v>26</v>
      </c>
      <c r="K5701" s="3" t="s">
        <v>27</v>
      </c>
      <c r="L5701" s="3" t="s">
        <v>4</v>
      </c>
      <c r="O5701" s="3" t="s">
        <v>9</v>
      </c>
      <c r="P5701" s="3" t="s">
        <v>4</v>
      </c>
      <c r="Q5701" s="3" t="s">
        <v>10</v>
      </c>
      <c r="V5701" t="str">
        <f t="shared" si="343"/>
        <v>Remove</v>
      </c>
      <c r="W5701"/>
      <c r="X5701"/>
      <c r="Y5701"/>
      <c r="Z5701"/>
      <c r="AA5701"/>
      <c r="AC5701"/>
      <c r="AE5701"/>
    </row>
    <row r="5702" spans="1:31" ht="28.8" x14ac:dyDescent="0.3">
      <c r="A5702" s="3">
        <v>3845601040</v>
      </c>
      <c r="B5702" s="3" t="s">
        <v>12993</v>
      </c>
      <c r="C5702" s="3" t="s">
        <v>12993</v>
      </c>
      <c r="D5702" s="3">
        <v>2035.09422396026</v>
      </c>
      <c r="E5702" s="3" t="s">
        <v>12997</v>
      </c>
      <c r="F5702" s="3" t="s">
        <v>26</v>
      </c>
      <c r="G5702" s="3" t="s">
        <v>198</v>
      </c>
      <c r="H5702" s="3" t="s">
        <v>16054</v>
      </c>
      <c r="I5702" s="3" t="s">
        <v>12998</v>
      </c>
      <c r="J5702" s="3" t="s">
        <v>26</v>
      </c>
      <c r="K5702" s="3" t="s">
        <v>198</v>
      </c>
      <c r="L5702" s="3" t="s">
        <v>107</v>
      </c>
      <c r="M5702" s="3" t="s">
        <v>12999</v>
      </c>
      <c r="N5702" s="3" t="s">
        <v>13000</v>
      </c>
      <c r="O5702" s="3" t="s">
        <v>9</v>
      </c>
      <c r="P5702" s="3" t="s">
        <v>107</v>
      </c>
      <c r="Q5702" s="3" t="s">
        <v>10</v>
      </c>
      <c r="R5702" s="2" t="s">
        <v>15964</v>
      </c>
      <c r="S5702" s="3">
        <v>15.05</v>
      </c>
      <c r="T5702" s="3">
        <v>15.86</v>
      </c>
      <c r="U5702" s="3">
        <v>8.33</v>
      </c>
      <c r="V5702" s="3" t="str">
        <f t="shared" si="343"/>
        <v>Keep</v>
      </c>
      <c r="W5702" s="2" t="str">
        <f>MID(B5702, 5, 11)</f>
        <v>Dec 13 2021</v>
      </c>
      <c r="X5702" s="3">
        <f t="shared" ref="X5702" si="344">VALUE(RIGHT(W5702,4))</f>
        <v>2021</v>
      </c>
      <c r="Y5702" s="2" t="str">
        <f>H5702&amp;X5702</f>
        <v>india2021</v>
      </c>
      <c r="Z5702" s="1" t="s">
        <v>16111</v>
      </c>
      <c r="AA5702" s="1">
        <f>IFERROR(VLOOKUP(Z5702, RISKSHEET!$A$2:$G$1000, 4, FALSE), "Missing")</f>
        <v>-0.108451806008816</v>
      </c>
      <c r="AB5702">
        <f>IFERROR(VLOOKUP(Z5702, RISKSHEET!$A$2:$G$1000, 5, FALSE), "Missing")</f>
        <v>-0.69107675552368197</v>
      </c>
      <c r="AC5702" s="1">
        <f>IFERROR(VLOOKUP(Z5702, RISKSHEET!$A$2:$G$1000, 6, FALSE), "Missing")</f>
        <v>0.249238416552544</v>
      </c>
      <c r="AD5702" t="str">
        <f>_xlfn.XLOOKUP(Z5702, CREDITRATING!I:I, CREDITRATING!E:E, "Missing")</f>
        <v>BBB-</v>
      </c>
      <c r="AE5702" s="1">
        <f>_xlfn.XLOOKUP(Z5702, CREDITRATING!I:I, CREDITRATING!F:F, "Missing")</f>
        <v>10</v>
      </c>
    </row>
    <row r="5703" spans="1:31" hidden="1" x14ac:dyDescent="0.3">
      <c r="A5703" s="3">
        <v>3855732040</v>
      </c>
      <c r="B5703" s="3" t="s">
        <v>13001</v>
      </c>
      <c r="C5703" s="3" t="s">
        <v>13001</v>
      </c>
      <c r="D5703" s="3">
        <v>66.014458588715996</v>
      </c>
      <c r="E5703" s="3" t="s">
        <v>13002</v>
      </c>
      <c r="F5703" s="3" t="s">
        <v>83</v>
      </c>
      <c r="G5703" s="3" t="s">
        <v>159</v>
      </c>
      <c r="H5703" s="3" t="s">
        <v>4</v>
      </c>
      <c r="I5703" s="3" t="s">
        <v>25</v>
      </c>
      <c r="J5703" s="3" t="s">
        <v>26</v>
      </c>
      <c r="K5703" s="3" t="s">
        <v>27</v>
      </c>
      <c r="L5703" s="3" t="s">
        <v>4</v>
      </c>
      <c r="O5703" s="3" t="s">
        <v>9</v>
      </c>
      <c r="P5703" s="3" t="s">
        <v>4</v>
      </c>
      <c r="Q5703" s="3" t="s">
        <v>10</v>
      </c>
      <c r="V5703" t="str">
        <f t="shared" si="343"/>
        <v>Remove</v>
      </c>
      <c r="W5703"/>
      <c r="X5703"/>
      <c r="Y5703"/>
      <c r="Z5703"/>
      <c r="AA5703"/>
      <c r="AC5703"/>
      <c r="AE5703"/>
    </row>
    <row r="5704" spans="1:31" hidden="1" x14ac:dyDescent="0.3">
      <c r="A5704" s="3">
        <v>3852184040</v>
      </c>
      <c r="B5704" s="3" t="s">
        <v>13001</v>
      </c>
      <c r="C5704" s="3" t="s">
        <v>13001</v>
      </c>
      <c r="D5704" s="3">
        <v>4620.4620462046196</v>
      </c>
      <c r="E5704" s="3" t="s">
        <v>13003</v>
      </c>
      <c r="F5704" s="3" t="s">
        <v>13</v>
      </c>
      <c r="G5704" s="3" t="s">
        <v>155</v>
      </c>
      <c r="H5704" s="3" t="s">
        <v>4</v>
      </c>
      <c r="I5704" s="3" t="s">
        <v>13004</v>
      </c>
      <c r="J5704" s="3" t="s">
        <v>26</v>
      </c>
      <c r="K5704" s="3" t="s">
        <v>27</v>
      </c>
      <c r="L5704" s="3" t="s">
        <v>4</v>
      </c>
      <c r="M5704" s="3" t="s">
        <v>486</v>
      </c>
      <c r="O5704" s="3" t="s">
        <v>9</v>
      </c>
      <c r="P5704" s="3" t="s">
        <v>4</v>
      </c>
      <c r="Q5704" s="3" t="s">
        <v>10</v>
      </c>
      <c r="V5704" t="str">
        <f t="shared" si="343"/>
        <v>Remove</v>
      </c>
      <c r="W5704"/>
      <c r="X5704"/>
      <c r="Y5704"/>
      <c r="Z5704"/>
      <c r="AA5704"/>
      <c r="AC5704"/>
      <c r="AE5704"/>
    </row>
    <row r="5705" spans="1:31" hidden="1" x14ac:dyDescent="0.3">
      <c r="A5705" s="3">
        <v>3848641040</v>
      </c>
      <c r="B5705" s="3" t="s">
        <v>13005</v>
      </c>
      <c r="C5705" s="3" t="s">
        <v>13005</v>
      </c>
      <c r="D5705" s="3">
        <v>229.00008800492799</v>
      </c>
      <c r="E5705" s="3" t="s">
        <v>13006</v>
      </c>
      <c r="F5705" s="3" t="s">
        <v>26</v>
      </c>
      <c r="G5705" s="3" t="s">
        <v>27</v>
      </c>
      <c r="H5705" s="3" t="s">
        <v>49</v>
      </c>
      <c r="I5705" s="3" t="s">
        <v>13007</v>
      </c>
      <c r="J5705" s="3" t="s">
        <v>26</v>
      </c>
      <c r="K5705" s="3" t="s">
        <v>27</v>
      </c>
      <c r="L5705" s="3" t="s">
        <v>49</v>
      </c>
      <c r="M5705" s="3" t="s">
        <v>5484</v>
      </c>
      <c r="O5705" s="3" t="s">
        <v>9</v>
      </c>
      <c r="P5705" s="3" t="s">
        <v>49</v>
      </c>
      <c r="Q5705" s="3" t="s">
        <v>10</v>
      </c>
      <c r="V5705" t="str">
        <f t="shared" si="343"/>
        <v>Remove</v>
      </c>
      <c r="W5705"/>
      <c r="X5705"/>
      <c r="Y5705"/>
      <c r="Z5705"/>
      <c r="AA5705"/>
      <c r="AC5705"/>
      <c r="AE5705"/>
    </row>
    <row r="5706" spans="1:31" hidden="1" x14ac:dyDescent="0.3">
      <c r="A5706" s="3">
        <v>3846822040</v>
      </c>
      <c r="B5706" s="3" t="s">
        <v>13005</v>
      </c>
      <c r="C5706" s="3" t="s">
        <v>13005</v>
      </c>
      <c r="D5706" s="3">
        <v>365.47953885417598</v>
      </c>
      <c r="E5706" s="3" t="s">
        <v>13008</v>
      </c>
      <c r="F5706" s="3" t="s">
        <v>41</v>
      </c>
      <c r="G5706" s="3" t="s">
        <v>144</v>
      </c>
      <c r="H5706" s="3" t="s">
        <v>49</v>
      </c>
      <c r="I5706" s="3" t="s">
        <v>4312</v>
      </c>
      <c r="J5706" s="3" t="s">
        <v>41</v>
      </c>
      <c r="K5706" s="3" t="s">
        <v>144</v>
      </c>
      <c r="L5706" s="3" t="s">
        <v>49</v>
      </c>
      <c r="M5706" s="3" t="s">
        <v>13009</v>
      </c>
      <c r="N5706" s="3" t="s">
        <v>13010</v>
      </c>
      <c r="O5706" s="3" t="s">
        <v>9</v>
      </c>
      <c r="P5706" s="3" t="s">
        <v>49</v>
      </c>
      <c r="Q5706" s="3" t="s">
        <v>10</v>
      </c>
      <c r="R5706" s="2" t="s">
        <v>184</v>
      </c>
      <c r="V5706" t="str">
        <f t="shared" si="343"/>
        <v>Remove</v>
      </c>
      <c r="W5706"/>
      <c r="X5706"/>
      <c r="Y5706"/>
      <c r="Z5706"/>
      <c r="AA5706"/>
      <c r="AC5706"/>
      <c r="AE5706"/>
    </row>
    <row r="5707" spans="1:31" hidden="1" x14ac:dyDescent="0.3">
      <c r="A5707" s="3">
        <v>3846321040</v>
      </c>
      <c r="B5707" s="3" t="s">
        <v>13005</v>
      </c>
      <c r="C5707" s="3" t="s">
        <v>13005</v>
      </c>
      <c r="D5707" s="3">
        <v>80.450126431185296</v>
      </c>
      <c r="E5707" s="3" t="s">
        <v>13011</v>
      </c>
      <c r="F5707" s="3" t="s">
        <v>62</v>
      </c>
      <c r="G5707" s="3" t="s">
        <v>328</v>
      </c>
      <c r="H5707" s="3" t="s">
        <v>4</v>
      </c>
      <c r="I5707" s="3" t="s">
        <v>13012</v>
      </c>
      <c r="J5707" s="3" t="s">
        <v>26</v>
      </c>
      <c r="K5707" s="3" t="s">
        <v>27</v>
      </c>
      <c r="L5707" s="3" t="s">
        <v>4</v>
      </c>
      <c r="O5707" s="3" t="s">
        <v>9</v>
      </c>
      <c r="P5707" s="3" t="s">
        <v>4</v>
      </c>
      <c r="Q5707" s="3" t="s">
        <v>10</v>
      </c>
      <c r="V5707" t="str">
        <f t="shared" si="343"/>
        <v>Remove</v>
      </c>
      <c r="W5707"/>
      <c r="X5707"/>
      <c r="Y5707"/>
      <c r="Z5707"/>
      <c r="AA5707"/>
      <c r="AC5707"/>
      <c r="AE5707"/>
    </row>
    <row r="5708" spans="1:31" hidden="1" x14ac:dyDescent="0.3">
      <c r="A5708" s="3">
        <v>3847674040</v>
      </c>
      <c r="B5708" s="3" t="s">
        <v>12518</v>
      </c>
      <c r="C5708" s="3" t="s">
        <v>12518</v>
      </c>
      <c r="D5708" s="3">
        <v>94.789942361754598</v>
      </c>
      <c r="E5708" s="3" t="s">
        <v>13013</v>
      </c>
      <c r="F5708" s="3" t="s">
        <v>41</v>
      </c>
      <c r="G5708" s="3" t="s">
        <v>144</v>
      </c>
      <c r="H5708" s="3" t="s">
        <v>4</v>
      </c>
      <c r="I5708" s="3" t="s">
        <v>13014</v>
      </c>
      <c r="J5708" s="3" t="s">
        <v>41</v>
      </c>
      <c r="K5708" s="3" t="s">
        <v>144</v>
      </c>
      <c r="L5708" s="3" t="s">
        <v>4</v>
      </c>
      <c r="O5708" s="3" t="s">
        <v>9</v>
      </c>
      <c r="P5708" s="3" t="s">
        <v>4</v>
      </c>
      <c r="Q5708" s="3" t="s">
        <v>10</v>
      </c>
      <c r="V5708" t="str">
        <f t="shared" si="343"/>
        <v>Remove</v>
      </c>
      <c r="W5708"/>
      <c r="X5708"/>
      <c r="Y5708"/>
      <c r="Z5708"/>
      <c r="AA5708"/>
      <c r="AC5708"/>
      <c r="AE5708"/>
    </row>
    <row r="5709" spans="1:31" hidden="1" x14ac:dyDescent="0.3">
      <c r="A5709" s="3">
        <v>3306374040</v>
      </c>
      <c r="B5709" s="3" t="s">
        <v>12518</v>
      </c>
      <c r="C5709" s="3" t="s">
        <v>12518</v>
      </c>
      <c r="D5709" s="3">
        <v>54.5364597239018</v>
      </c>
      <c r="E5709" s="3" t="s">
        <v>13015</v>
      </c>
      <c r="F5709" s="3" t="s">
        <v>83</v>
      </c>
      <c r="G5709" s="3" t="s">
        <v>121</v>
      </c>
      <c r="H5709" s="3" t="s">
        <v>4</v>
      </c>
      <c r="I5709" s="3" t="s">
        <v>8972</v>
      </c>
      <c r="J5709" s="3" t="s">
        <v>83</v>
      </c>
      <c r="K5709" s="3" t="s">
        <v>121</v>
      </c>
      <c r="L5709" s="3" t="s">
        <v>4</v>
      </c>
      <c r="O5709" s="3" t="s">
        <v>9</v>
      </c>
      <c r="P5709" s="3" t="s">
        <v>4</v>
      </c>
      <c r="Q5709" s="3" t="s">
        <v>10</v>
      </c>
      <c r="V5709" t="str">
        <f t="shared" si="343"/>
        <v>Remove</v>
      </c>
      <c r="W5709"/>
      <c r="X5709"/>
      <c r="Y5709"/>
      <c r="Z5709"/>
      <c r="AA5709"/>
      <c r="AC5709"/>
      <c r="AE5709"/>
    </row>
    <row r="5710" spans="1:31" hidden="1" x14ac:dyDescent="0.3">
      <c r="A5710" s="3">
        <v>3855638040</v>
      </c>
      <c r="B5710" s="3" t="s">
        <v>12332</v>
      </c>
      <c r="C5710" s="3" t="s">
        <v>12332</v>
      </c>
      <c r="D5710" s="3">
        <v>3956.5369875536198</v>
      </c>
      <c r="E5710" s="3" t="s">
        <v>13016</v>
      </c>
      <c r="F5710" s="3" t="s">
        <v>41</v>
      </c>
      <c r="G5710" s="3" t="s">
        <v>223</v>
      </c>
      <c r="H5710" s="3" t="s">
        <v>49</v>
      </c>
      <c r="I5710" s="3" t="s">
        <v>25</v>
      </c>
      <c r="J5710" s="3" t="s">
        <v>26</v>
      </c>
      <c r="K5710" s="3" t="s">
        <v>27</v>
      </c>
      <c r="L5710" s="3" t="s">
        <v>49</v>
      </c>
      <c r="N5710" s="3" t="s">
        <v>613</v>
      </c>
      <c r="O5710" s="3" t="s">
        <v>9</v>
      </c>
      <c r="P5710" s="3" t="s">
        <v>49</v>
      </c>
      <c r="Q5710" s="3" t="s">
        <v>10</v>
      </c>
      <c r="V5710" t="str">
        <f t="shared" si="343"/>
        <v>Remove</v>
      </c>
      <c r="W5710"/>
      <c r="X5710"/>
      <c r="Y5710"/>
      <c r="Z5710"/>
      <c r="AA5710"/>
      <c r="AC5710"/>
      <c r="AE5710"/>
    </row>
    <row r="5711" spans="1:31" hidden="1" x14ac:dyDescent="0.3">
      <c r="A5711" s="3">
        <v>3853309040</v>
      </c>
      <c r="B5711" s="3" t="s">
        <v>12332</v>
      </c>
      <c r="C5711" s="3" t="s">
        <v>12332</v>
      </c>
      <c r="D5711" s="3">
        <v>111.191196118416</v>
      </c>
      <c r="E5711" s="3" t="s">
        <v>13017</v>
      </c>
      <c r="F5711" s="3" t="s">
        <v>26</v>
      </c>
      <c r="G5711" s="3" t="s">
        <v>27</v>
      </c>
      <c r="H5711" s="3" t="s">
        <v>49</v>
      </c>
      <c r="I5711" s="3" t="s">
        <v>5121</v>
      </c>
      <c r="J5711" s="3" t="s">
        <v>23</v>
      </c>
      <c r="K5711" s="3" t="s">
        <v>24</v>
      </c>
      <c r="L5711" s="3" t="s">
        <v>49</v>
      </c>
      <c r="O5711" s="3" t="s">
        <v>9</v>
      </c>
      <c r="P5711" s="3" t="s">
        <v>49</v>
      </c>
      <c r="Q5711" s="3" t="s">
        <v>10</v>
      </c>
      <c r="V5711" t="str">
        <f t="shared" si="343"/>
        <v>Remove</v>
      </c>
      <c r="W5711"/>
      <c r="X5711"/>
      <c r="Y5711"/>
      <c r="Z5711"/>
      <c r="AA5711"/>
      <c r="AC5711"/>
      <c r="AE5711"/>
    </row>
    <row r="5712" spans="1:31" hidden="1" x14ac:dyDescent="0.3">
      <c r="A5712" s="3">
        <v>3850231040</v>
      </c>
      <c r="B5712" s="3" t="s">
        <v>12332</v>
      </c>
      <c r="C5712" s="3" t="s">
        <v>12332</v>
      </c>
      <c r="D5712" s="3">
        <v>134.13763859660099</v>
      </c>
      <c r="E5712" s="3" t="s">
        <v>13018</v>
      </c>
      <c r="F5712" s="3" t="s">
        <v>98</v>
      </c>
      <c r="G5712" s="3" t="s">
        <v>485</v>
      </c>
      <c r="H5712" s="3" t="s">
        <v>4</v>
      </c>
      <c r="I5712" s="3" t="s">
        <v>13019</v>
      </c>
      <c r="J5712" s="3" t="s">
        <v>13</v>
      </c>
      <c r="K5712" s="3" t="s">
        <v>96</v>
      </c>
      <c r="L5712" s="3" t="s">
        <v>28</v>
      </c>
      <c r="O5712" s="3" t="s">
        <v>9</v>
      </c>
      <c r="P5712" s="3" t="s">
        <v>4</v>
      </c>
      <c r="Q5712" s="3" t="s">
        <v>10</v>
      </c>
      <c r="V5712" t="str">
        <f t="shared" si="343"/>
        <v>Remove</v>
      </c>
      <c r="W5712"/>
      <c r="X5712"/>
      <c r="Y5712"/>
      <c r="Z5712"/>
      <c r="AA5712"/>
      <c r="AC5712"/>
      <c r="AE5712"/>
    </row>
    <row r="5713" spans="1:31" hidden="1" x14ac:dyDescent="0.3">
      <c r="A5713" s="3">
        <v>3847785040</v>
      </c>
      <c r="B5713" s="3" t="s">
        <v>12332</v>
      </c>
      <c r="C5713" s="3" t="s">
        <v>12332</v>
      </c>
      <c r="D5713" s="3">
        <v>78.886201589345703</v>
      </c>
      <c r="E5713" s="3" t="s">
        <v>13020</v>
      </c>
      <c r="F5713" s="3" t="s">
        <v>6</v>
      </c>
      <c r="G5713" s="3" t="s">
        <v>79</v>
      </c>
      <c r="H5713" s="3" t="s">
        <v>4</v>
      </c>
      <c r="I5713" s="3" t="s">
        <v>13021</v>
      </c>
      <c r="J5713" s="3" t="s">
        <v>26</v>
      </c>
      <c r="K5713" s="3" t="s">
        <v>27</v>
      </c>
      <c r="L5713" s="3" t="s">
        <v>4</v>
      </c>
      <c r="O5713" s="3" t="s">
        <v>9</v>
      </c>
      <c r="P5713" s="3" t="s">
        <v>4</v>
      </c>
      <c r="Q5713" s="3" t="s">
        <v>10</v>
      </c>
      <c r="V5713" t="str">
        <f t="shared" si="343"/>
        <v>Remove</v>
      </c>
      <c r="W5713"/>
      <c r="X5713"/>
      <c r="Y5713"/>
      <c r="Z5713"/>
      <c r="AA5713"/>
      <c r="AC5713"/>
      <c r="AE5713"/>
    </row>
    <row r="5714" spans="1:31" hidden="1" x14ac:dyDescent="0.3">
      <c r="A5714" s="3">
        <v>3757335040</v>
      </c>
      <c r="B5714" s="3" t="s">
        <v>12332</v>
      </c>
      <c r="C5714" s="3" t="s">
        <v>12332</v>
      </c>
      <c r="D5714" s="3">
        <v>4454.8343998312403</v>
      </c>
      <c r="E5714" s="3" t="s">
        <v>13022</v>
      </c>
      <c r="F5714" s="3" t="s">
        <v>41</v>
      </c>
      <c r="G5714" s="3" t="s">
        <v>223</v>
      </c>
      <c r="H5714" s="3" t="s">
        <v>49</v>
      </c>
      <c r="I5714" s="3" t="s">
        <v>25</v>
      </c>
      <c r="J5714" s="3" t="s">
        <v>26</v>
      </c>
      <c r="K5714" s="3" t="s">
        <v>27</v>
      </c>
      <c r="L5714" s="3" t="s">
        <v>49</v>
      </c>
      <c r="N5714" s="3" t="s">
        <v>613</v>
      </c>
      <c r="O5714" s="3" t="s">
        <v>9</v>
      </c>
      <c r="P5714" s="3" t="s">
        <v>49</v>
      </c>
      <c r="Q5714" s="3" t="s">
        <v>10</v>
      </c>
      <c r="V5714" t="str">
        <f t="shared" si="343"/>
        <v>Remove</v>
      </c>
      <c r="W5714"/>
      <c r="X5714"/>
      <c r="Y5714"/>
      <c r="Z5714"/>
      <c r="AA5714"/>
      <c r="AC5714"/>
      <c r="AE5714"/>
    </row>
    <row r="5715" spans="1:31" hidden="1" x14ac:dyDescent="0.3">
      <c r="A5715" s="3">
        <v>3775157040</v>
      </c>
      <c r="B5715" s="3" t="s">
        <v>13023</v>
      </c>
      <c r="C5715" s="3" t="s">
        <v>13023</v>
      </c>
      <c r="D5715" s="3">
        <v>439.22946602246299</v>
      </c>
      <c r="E5715" s="3" t="s">
        <v>13024</v>
      </c>
      <c r="F5715" s="3" t="s">
        <v>13</v>
      </c>
      <c r="G5715" s="3" t="s">
        <v>56</v>
      </c>
      <c r="H5715" s="3" t="s">
        <v>4</v>
      </c>
      <c r="I5715" s="3" t="s">
        <v>25</v>
      </c>
      <c r="J5715" s="3" t="s">
        <v>26</v>
      </c>
      <c r="K5715" s="3" t="s">
        <v>27</v>
      </c>
      <c r="L5715" s="3" t="s">
        <v>4</v>
      </c>
      <c r="M5715" s="3" t="s">
        <v>486</v>
      </c>
      <c r="O5715" s="3" t="s">
        <v>9</v>
      </c>
      <c r="P5715" s="3" t="s">
        <v>4</v>
      </c>
      <c r="Q5715" s="3" t="s">
        <v>10</v>
      </c>
      <c r="V5715" t="str">
        <f t="shared" si="343"/>
        <v>Remove</v>
      </c>
      <c r="W5715"/>
      <c r="X5715"/>
      <c r="Y5715"/>
      <c r="Z5715"/>
      <c r="AA5715"/>
      <c r="AC5715"/>
      <c r="AE5715"/>
    </row>
    <row r="5716" spans="1:31" hidden="1" x14ac:dyDescent="0.3">
      <c r="A5716" s="3">
        <v>3933013040</v>
      </c>
      <c r="B5716" s="3" t="s">
        <v>13025</v>
      </c>
      <c r="C5716" s="3" t="s">
        <v>13025</v>
      </c>
      <c r="D5716" s="3">
        <v>70.225952000561804</v>
      </c>
      <c r="E5716" s="3" t="s">
        <v>13026</v>
      </c>
      <c r="F5716" s="3" t="s">
        <v>90</v>
      </c>
      <c r="G5716" s="3" t="s">
        <v>733</v>
      </c>
      <c r="H5716" s="3" t="s">
        <v>49</v>
      </c>
      <c r="I5716" s="3" t="s">
        <v>13027</v>
      </c>
      <c r="J5716" s="3" t="s">
        <v>90</v>
      </c>
      <c r="K5716" s="3" t="s">
        <v>733</v>
      </c>
      <c r="L5716" s="3" t="s">
        <v>502</v>
      </c>
      <c r="M5716" s="3" t="s">
        <v>11867</v>
      </c>
      <c r="O5716" s="3" t="s">
        <v>9</v>
      </c>
      <c r="P5716" s="3" t="s">
        <v>49</v>
      </c>
      <c r="Q5716" s="3" t="s">
        <v>10</v>
      </c>
      <c r="V5716" t="str">
        <f t="shared" si="343"/>
        <v>Remove</v>
      </c>
      <c r="W5716"/>
      <c r="X5716"/>
      <c r="Y5716"/>
      <c r="Z5716"/>
      <c r="AA5716"/>
      <c r="AC5716"/>
      <c r="AE5716"/>
    </row>
    <row r="5717" spans="1:31" hidden="1" x14ac:dyDescent="0.3">
      <c r="A5717" s="3">
        <v>4031653040</v>
      </c>
      <c r="B5717" s="3" t="s">
        <v>13028</v>
      </c>
      <c r="C5717" s="3" t="s">
        <v>13028</v>
      </c>
      <c r="D5717" s="3">
        <v>51.625379659053003</v>
      </c>
      <c r="E5717" s="3" t="s">
        <v>13029</v>
      </c>
      <c r="F5717" s="3" t="s">
        <v>41</v>
      </c>
      <c r="G5717" s="3" t="s">
        <v>223</v>
      </c>
      <c r="H5717" s="3" t="s">
        <v>49</v>
      </c>
      <c r="I5717" s="3" t="s">
        <v>13030</v>
      </c>
      <c r="J5717" s="3" t="s">
        <v>6</v>
      </c>
      <c r="K5717" s="3" t="s">
        <v>7</v>
      </c>
      <c r="L5717" s="3" t="s">
        <v>49</v>
      </c>
      <c r="O5717" s="3" t="s">
        <v>9</v>
      </c>
      <c r="P5717" s="3" t="s">
        <v>49</v>
      </c>
      <c r="Q5717" s="3" t="s">
        <v>10</v>
      </c>
      <c r="V5717" t="str">
        <f t="shared" si="343"/>
        <v>Remove</v>
      </c>
      <c r="W5717"/>
      <c r="X5717"/>
      <c r="Y5717"/>
      <c r="Z5717"/>
      <c r="AA5717"/>
      <c r="AC5717"/>
      <c r="AE5717"/>
    </row>
    <row r="5718" spans="1:31" hidden="1" x14ac:dyDescent="0.3">
      <c r="A5718" s="3">
        <v>3886302040</v>
      </c>
      <c r="B5718" s="3" t="s">
        <v>13028</v>
      </c>
      <c r="C5718" s="3" t="s">
        <v>13031</v>
      </c>
      <c r="D5718" s="3">
        <v>65.643418467583501</v>
      </c>
      <c r="E5718" s="3" t="s">
        <v>13032</v>
      </c>
      <c r="F5718" s="3" t="s">
        <v>18</v>
      </c>
      <c r="G5718" s="3" t="s">
        <v>319</v>
      </c>
      <c r="H5718" s="3" t="s">
        <v>4</v>
      </c>
      <c r="I5718" s="3" t="s">
        <v>13033</v>
      </c>
      <c r="J5718" s="3" t="s">
        <v>18</v>
      </c>
      <c r="K5718" s="3" t="s">
        <v>319</v>
      </c>
      <c r="L5718" s="3" t="s">
        <v>473</v>
      </c>
      <c r="O5718" s="3" t="s">
        <v>9</v>
      </c>
      <c r="P5718" s="3" t="s">
        <v>4</v>
      </c>
      <c r="Q5718" s="3" t="s">
        <v>10</v>
      </c>
      <c r="V5718" t="str">
        <f t="shared" si="343"/>
        <v>Remove</v>
      </c>
      <c r="W5718"/>
      <c r="X5718"/>
      <c r="Y5718"/>
      <c r="Z5718"/>
      <c r="AA5718"/>
      <c r="AC5718"/>
      <c r="AE5718"/>
    </row>
    <row r="5719" spans="1:31" hidden="1" x14ac:dyDescent="0.3">
      <c r="A5719" s="3">
        <v>3850240040</v>
      </c>
      <c r="B5719" s="3" t="s">
        <v>13028</v>
      </c>
      <c r="C5719" s="3" t="s">
        <v>13028</v>
      </c>
      <c r="D5719" s="3">
        <v>184.38069488579501</v>
      </c>
      <c r="E5719" s="3" t="s">
        <v>13034</v>
      </c>
      <c r="F5719" s="3" t="s">
        <v>83</v>
      </c>
      <c r="G5719" s="3" t="s">
        <v>84</v>
      </c>
      <c r="H5719" s="3" t="s">
        <v>49</v>
      </c>
      <c r="I5719" s="3" t="s">
        <v>13035</v>
      </c>
      <c r="J5719" s="3" t="s">
        <v>83</v>
      </c>
      <c r="K5719" s="3" t="s">
        <v>84</v>
      </c>
      <c r="L5719" s="3" t="s">
        <v>49</v>
      </c>
      <c r="N5719" s="3" t="s">
        <v>168</v>
      </c>
      <c r="O5719" s="3" t="s">
        <v>9</v>
      </c>
      <c r="P5719" s="3" t="s">
        <v>49</v>
      </c>
      <c r="Q5719" s="3" t="s">
        <v>10</v>
      </c>
      <c r="R5719" s="2" t="s">
        <v>53</v>
      </c>
      <c r="V5719" t="str">
        <f t="shared" si="343"/>
        <v>Remove</v>
      </c>
      <c r="W5719"/>
      <c r="X5719"/>
      <c r="Y5719"/>
      <c r="Z5719"/>
      <c r="AA5719"/>
      <c r="AC5719"/>
      <c r="AE5719"/>
    </row>
    <row r="5720" spans="1:31" hidden="1" x14ac:dyDescent="0.3">
      <c r="A5720" s="3">
        <v>3801905040</v>
      </c>
      <c r="B5720" s="3" t="s">
        <v>13036</v>
      </c>
      <c r="C5720" s="3" t="s">
        <v>13036</v>
      </c>
      <c r="D5720" s="3">
        <v>87.305351653177695</v>
      </c>
      <c r="E5720" s="3" t="s">
        <v>13037</v>
      </c>
      <c r="F5720" s="3" t="s">
        <v>26</v>
      </c>
      <c r="G5720" s="3" t="s">
        <v>198</v>
      </c>
      <c r="H5720" s="3" t="s">
        <v>4</v>
      </c>
      <c r="I5720" s="3" t="s">
        <v>13038</v>
      </c>
      <c r="J5720" s="3" t="s">
        <v>26</v>
      </c>
      <c r="K5720" s="3" t="s">
        <v>72</v>
      </c>
      <c r="L5720" s="3" t="s">
        <v>4</v>
      </c>
      <c r="O5720" s="3" t="s">
        <v>9</v>
      </c>
      <c r="P5720" s="3" t="s">
        <v>4</v>
      </c>
      <c r="Q5720" s="3" t="s">
        <v>10</v>
      </c>
      <c r="V5720" t="str">
        <f t="shared" si="343"/>
        <v>Remove</v>
      </c>
      <c r="W5720"/>
      <c r="X5720"/>
      <c r="Y5720"/>
      <c r="Z5720"/>
      <c r="AA5720"/>
      <c r="AC5720"/>
      <c r="AE5720"/>
    </row>
    <row r="5721" spans="1:31" hidden="1" x14ac:dyDescent="0.3">
      <c r="A5721" s="3">
        <v>3853003040</v>
      </c>
      <c r="B5721" s="3" t="s">
        <v>12902</v>
      </c>
      <c r="C5721" s="3" t="s">
        <v>12902</v>
      </c>
      <c r="D5721" s="3">
        <v>73.540930532105605</v>
      </c>
      <c r="E5721" s="3" t="s">
        <v>13039</v>
      </c>
      <c r="F5721" s="3" t="s">
        <v>13</v>
      </c>
      <c r="G5721" s="3" t="s">
        <v>96</v>
      </c>
      <c r="H5721" s="3" t="s">
        <v>49</v>
      </c>
      <c r="I5721" s="3" t="s">
        <v>13040</v>
      </c>
      <c r="J5721" s="3" t="s">
        <v>13</v>
      </c>
      <c r="K5721" s="3" t="s">
        <v>74</v>
      </c>
      <c r="L5721" s="3" t="s">
        <v>49</v>
      </c>
      <c r="M5721" s="3" t="s">
        <v>10078</v>
      </c>
      <c r="O5721" s="3" t="s">
        <v>9</v>
      </c>
      <c r="P5721" s="3" t="s">
        <v>49</v>
      </c>
      <c r="Q5721" s="3" t="s">
        <v>10</v>
      </c>
      <c r="V5721" t="str">
        <f t="shared" si="343"/>
        <v>Remove</v>
      </c>
      <c r="W5721"/>
      <c r="X5721"/>
      <c r="Y5721"/>
      <c r="Z5721"/>
      <c r="AA5721"/>
      <c r="AC5721"/>
      <c r="AE5721"/>
    </row>
    <row r="5722" spans="1:31" hidden="1" x14ac:dyDescent="0.3">
      <c r="A5722" s="3">
        <v>3852779040</v>
      </c>
      <c r="B5722" s="3" t="s">
        <v>12902</v>
      </c>
      <c r="C5722" s="3" t="s">
        <v>12902</v>
      </c>
      <c r="D5722" s="3">
        <v>61.489264862828797</v>
      </c>
      <c r="E5722" s="3" t="s">
        <v>13041</v>
      </c>
      <c r="F5722" s="3" t="s">
        <v>13</v>
      </c>
      <c r="G5722" s="3" t="s">
        <v>155</v>
      </c>
      <c r="H5722" s="3" t="s">
        <v>4</v>
      </c>
      <c r="I5722" s="3" t="s">
        <v>13042</v>
      </c>
      <c r="J5722" s="3" t="s">
        <v>26</v>
      </c>
      <c r="K5722" s="3" t="s">
        <v>72</v>
      </c>
      <c r="L5722" s="3" t="s">
        <v>4</v>
      </c>
      <c r="N5722" s="3" t="s">
        <v>11074</v>
      </c>
      <c r="O5722" s="3" t="s">
        <v>9</v>
      </c>
      <c r="P5722" s="3" t="s">
        <v>4</v>
      </c>
      <c r="Q5722" s="3" t="s">
        <v>10</v>
      </c>
      <c r="V5722" t="str">
        <f t="shared" si="343"/>
        <v>Remove</v>
      </c>
      <c r="W5722"/>
      <c r="X5722"/>
      <c r="Y5722"/>
      <c r="Z5722"/>
      <c r="AA5722"/>
      <c r="AC5722"/>
      <c r="AE5722"/>
    </row>
    <row r="5723" spans="1:31" hidden="1" x14ac:dyDescent="0.3">
      <c r="A5723" s="3">
        <v>3851478040</v>
      </c>
      <c r="B5723" s="3" t="s">
        <v>12902</v>
      </c>
      <c r="C5723" s="3" t="s">
        <v>12902</v>
      </c>
      <c r="D5723" s="3">
        <v>54.931257454956402</v>
      </c>
      <c r="E5723" s="3" t="s">
        <v>13043</v>
      </c>
      <c r="F5723" s="3" t="s">
        <v>26</v>
      </c>
      <c r="G5723" s="3" t="s">
        <v>72</v>
      </c>
      <c r="H5723" s="3" t="s">
        <v>4</v>
      </c>
      <c r="I5723" s="3" t="s">
        <v>13044</v>
      </c>
      <c r="J5723" s="3" t="s">
        <v>26</v>
      </c>
      <c r="K5723" s="3" t="s">
        <v>27</v>
      </c>
      <c r="L5723" s="3" t="s">
        <v>4</v>
      </c>
      <c r="O5723" s="3" t="s">
        <v>9</v>
      </c>
      <c r="P5723" s="3" t="s">
        <v>4</v>
      </c>
      <c r="Q5723" s="3" t="s">
        <v>10</v>
      </c>
      <c r="V5723" t="str">
        <f t="shared" si="343"/>
        <v>Remove</v>
      </c>
      <c r="W5723"/>
      <c r="X5723"/>
      <c r="Y5723"/>
      <c r="Z5723"/>
      <c r="AA5723"/>
      <c r="AC5723"/>
      <c r="AE5723"/>
    </row>
    <row r="5724" spans="1:31" hidden="1" x14ac:dyDescent="0.3">
      <c r="A5724" s="3">
        <v>3850925040</v>
      </c>
      <c r="B5724" s="3" t="s">
        <v>12902</v>
      </c>
      <c r="C5724" s="3" t="s">
        <v>12902</v>
      </c>
      <c r="D5724" s="3">
        <v>239.544227509574</v>
      </c>
      <c r="E5724" s="3" t="s">
        <v>13045</v>
      </c>
      <c r="F5724" s="3" t="s">
        <v>26</v>
      </c>
      <c r="G5724" s="3" t="s">
        <v>198</v>
      </c>
      <c r="H5724" s="3" t="s">
        <v>4</v>
      </c>
      <c r="I5724" s="3" t="s">
        <v>13046</v>
      </c>
      <c r="J5724" s="3" t="s">
        <v>26</v>
      </c>
      <c r="K5724" s="3" t="s">
        <v>27</v>
      </c>
      <c r="L5724" s="3" t="s">
        <v>4</v>
      </c>
      <c r="O5724" s="3" t="s">
        <v>9</v>
      </c>
      <c r="P5724" s="3" t="s">
        <v>4</v>
      </c>
      <c r="Q5724" s="3" t="s">
        <v>10</v>
      </c>
      <c r="V5724" t="str">
        <f t="shared" si="343"/>
        <v>Remove</v>
      </c>
      <c r="W5724"/>
      <c r="X5724"/>
      <c r="Y5724"/>
      <c r="Z5724"/>
      <c r="AA5724"/>
      <c r="AC5724"/>
      <c r="AE5724"/>
    </row>
    <row r="5725" spans="1:31" hidden="1" x14ac:dyDescent="0.3">
      <c r="A5725" s="3">
        <v>3852162040</v>
      </c>
      <c r="B5725" s="3" t="s">
        <v>13047</v>
      </c>
      <c r="C5725" s="3" t="s">
        <v>13047</v>
      </c>
      <c r="D5725" s="3">
        <v>425</v>
      </c>
      <c r="E5725" s="3" t="s">
        <v>13048</v>
      </c>
      <c r="F5725" s="3" t="s">
        <v>26</v>
      </c>
      <c r="G5725" s="3" t="s">
        <v>72</v>
      </c>
      <c r="H5725" s="3" t="s">
        <v>107</v>
      </c>
      <c r="I5725" s="3" t="s">
        <v>13049</v>
      </c>
      <c r="J5725" s="3" t="s">
        <v>26</v>
      </c>
      <c r="K5725" s="3" t="s">
        <v>72</v>
      </c>
      <c r="L5725" s="3" t="s">
        <v>107</v>
      </c>
      <c r="M5725" s="3" t="s">
        <v>13050</v>
      </c>
      <c r="N5725" s="3" t="s">
        <v>13051</v>
      </c>
      <c r="O5725" s="3" t="s">
        <v>9</v>
      </c>
      <c r="P5725" s="3" t="s">
        <v>107</v>
      </c>
      <c r="Q5725" s="3" t="s">
        <v>10</v>
      </c>
      <c r="V5725" t="str">
        <f t="shared" si="343"/>
        <v>Remove</v>
      </c>
      <c r="W5725"/>
      <c r="X5725"/>
      <c r="Y5725"/>
      <c r="Z5725"/>
      <c r="AA5725"/>
      <c r="AC5725"/>
      <c r="AE5725"/>
    </row>
    <row r="5726" spans="1:31" hidden="1" x14ac:dyDescent="0.3">
      <c r="A5726" s="3">
        <v>3665517040</v>
      </c>
      <c r="B5726" s="3" t="s">
        <v>13047</v>
      </c>
      <c r="C5726" s="3" t="s">
        <v>13047</v>
      </c>
      <c r="D5726" s="3">
        <v>1100</v>
      </c>
      <c r="E5726" s="3" t="s">
        <v>13052</v>
      </c>
      <c r="F5726" s="3" t="s">
        <v>41</v>
      </c>
      <c r="G5726" s="3" t="s">
        <v>223</v>
      </c>
      <c r="H5726" s="3" t="s">
        <v>49</v>
      </c>
      <c r="I5726" s="3" t="s">
        <v>13053</v>
      </c>
      <c r="J5726" s="3" t="s">
        <v>41</v>
      </c>
      <c r="K5726" s="3" t="s">
        <v>223</v>
      </c>
      <c r="L5726" s="3" t="s">
        <v>49</v>
      </c>
      <c r="M5726" s="3" t="s">
        <v>13054</v>
      </c>
      <c r="N5726" s="3" t="s">
        <v>10078</v>
      </c>
      <c r="O5726" s="3" t="s">
        <v>9</v>
      </c>
      <c r="P5726" s="3" t="s">
        <v>49</v>
      </c>
      <c r="Q5726" s="3" t="s">
        <v>10</v>
      </c>
      <c r="V5726" t="str">
        <f t="shared" si="343"/>
        <v>Remove</v>
      </c>
      <c r="W5726"/>
      <c r="X5726"/>
      <c r="Y5726"/>
      <c r="Z5726"/>
      <c r="AA5726"/>
      <c r="AC5726"/>
      <c r="AE5726"/>
    </row>
    <row r="5727" spans="1:31" hidden="1" x14ac:dyDescent="0.3">
      <c r="A5727" s="3">
        <v>3883017040</v>
      </c>
      <c r="B5727" s="3" t="s">
        <v>13055</v>
      </c>
      <c r="C5727" s="3" t="s">
        <v>13055</v>
      </c>
      <c r="D5727" s="3">
        <v>118.580601607636</v>
      </c>
      <c r="E5727" s="3" t="s">
        <v>13056</v>
      </c>
      <c r="F5727" s="3" t="s">
        <v>23</v>
      </c>
      <c r="G5727" s="3" t="s">
        <v>126</v>
      </c>
      <c r="H5727" s="3" t="s">
        <v>4</v>
      </c>
      <c r="I5727" s="3" t="s">
        <v>25</v>
      </c>
      <c r="J5727" s="3" t="s">
        <v>26</v>
      </c>
      <c r="K5727" s="3" t="s">
        <v>27</v>
      </c>
      <c r="L5727" s="3" t="s">
        <v>4</v>
      </c>
      <c r="N5727" s="3" t="s">
        <v>1028</v>
      </c>
      <c r="O5727" s="3" t="s">
        <v>9</v>
      </c>
      <c r="P5727" s="3" t="s">
        <v>4</v>
      </c>
      <c r="Q5727" s="3" t="s">
        <v>10</v>
      </c>
      <c r="R5727" s="2" t="s">
        <v>2099</v>
      </c>
      <c r="V5727" t="str">
        <f t="shared" si="343"/>
        <v>Remove</v>
      </c>
      <c r="W5727"/>
      <c r="X5727"/>
      <c r="Y5727"/>
      <c r="Z5727"/>
      <c r="AA5727"/>
      <c r="AC5727"/>
      <c r="AE5727"/>
    </row>
    <row r="5728" spans="1:31" hidden="1" x14ac:dyDescent="0.3">
      <c r="A5728" s="3">
        <v>3853895040</v>
      </c>
      <c r="B5728" s="3" t="s">
        <v>13055</v>
      </c>
      <c r="C5728" s="3" t="s">
        <v>13055</v>
      </c>
      <c r="D5728" s="3">
        <v>241.80218608371101</v>
      </c>
      <c r="E5728" s="3" t="s">
        <v>13057</v>
      </c>
      <c r="F5728" s="3" t="s">
        <v>6</v>
      </c>
      <c r="G5728" s="3" t="s">
        <v>7</v>
      </c>
      <c r="H5728" s="3" t="s">
        <v>107</v>
      </c>
      <c r="I5728" s="3" t="s">
        <v>13058</v>
      </c>
      <c r="J5728" s="3" t="s">
        <v>6</v>
      </c>
      <c r="K5728" s="3" t="s">
        <v>7</v>
      </c>
      <c r="L5728" s="3" t="s">
        <v>107</v>
      </c>
      <c r="O5728" s="3" t="s">
        <v>9</v>
      </c>
      <c r="P5728" s="3" t="s">
        <v>107</v>
      </c>
      <c r="Q5728" s="3" t="s">
        <v>10</v>
      </c>
      <c r="V5728" t="str">
        <f t="shared" si="343"/>
        <v>Remove</v>
      </c>
      <c r="W5728"/>
      <c r="X5728"/>
      <c r="Y5728"/>
      <c r="Z5728"/>
      <c r="AA5728"/>
      <c r="AC5728"/>
      <c r="AE5728"/>
    </row>
    <row r="5729" spans="1:31" hidden="1" x14ac:dyDescent="0.3">
      <c r="A5729" s="3">
        <v>3851789040</v>
      </c>
      <c r="B5729" s="3" t="s">
        <v>13055</v>
      </c>
      <c r="C5729" s="3" t="s">
        <v>13059</v>
      </c>
      <c r="D5729" s="3">
        <v>126.984924623116</v>
      </c>
      <c r="E5729" s="3" t="s">
        <v>13060</v>
      </c>
      <c r="F5729" s="3" t="s">
        <v>62</v>
      </c>
      <c r="G5729" s="3" t="s">
        <v>113</v>
      </c>
      <c r="H5729" s="3" t="s">
        <v>4</v>
      </c>
      <c r="I5729" s="3" t="s">
        <v>13061</v>
      </c>
      <c r="J5729" s="3" t="s">
        <v>26</v>
      </c>
      <c r="K5729" s="3" t="s">
        <v>27</v>
      </c>
      <c r="L5729" s="3" t="s">
        <v>4</v>
      </c>
      <c r="N5729" s="3" t="s">
        <v>11074</v>
      </c>
      <c r="O5729" s="3" t="s">
        <v>9</v>
      </c>
      <c r="P5729" s="3" t="s">
        <v>4</v>
      </c>
      <c r="Q5729" s="3" t="s">
        <v>10</v>
      </c>
      <c r="V5729" t="str">
        <f t="shared" si="343"/>
        <v>Remove</v>
      </c>
      <c r="W5729"/>
      <c r="X5729"/>
      <c r="Y5729"/>
      <c r="Z5729"/>
      <c r="AA5729"/>
      <c r="AC5729"/>
      <c r="AE5729"/>
    </row>
    <row r="5730" spans="1:31" hidden="1" x14ac:dyDescent="0.3">
      <c r="A5730" s="3">
        <v>3851646040</v>
      </c>
      <c r="B5730" s="3" t="s">
        <v>13055</v>
      </c>
      <c r="C5730" s="3" t="s">
        <v>13062</v>
      </c>
      <c r="D5730" s="3">
        <v>144.90410958904101</v>
      </c>
      <c r="E5730" s="3" t="s">
        <v>13063</v>
      </c>
      <c r="F5730" s="3" t="s">
        <v>41</v>
      </c>
      <c r="G5730" s="3" t="s">
        <v>144</v>
      </c>
      <c r="H5730" s="3" t="s">
        <v>4</v>
      </c>
      <c r="I5730" s="3" t="s">
        <v>13064</v>
      </c>
      <c r="J5730" s="3" t="s">
        <v>6</v>
      </c>
      <c r="K5730" s="3" t="s">
        <v>34</v>
      </c>
      <c r="L5730" s="3" t="s">
        <v>4</v>
      </c>
      <c r="N5730" s="3" t="s">
        <v>687</v>
      </c>
      <c r="O5730" s="3" t="s">
        <v>9</v>
      </c>
      <c r="P5730" s="3" t="s">
        <v>4</v>
      </c>
      <c r="Q5730" s="3" t="s">
        <v>10</v>
      </c>
      <c r="V5730" t="str">
        <f t="shared" si="343"/>
        <v>Remove</v>
      </c>
      <c r="W5730"/>
      <c r="X5730"/>
      <c r="Y5730"/>
      <c r="Z5730"/>
      <c r="AA5730"/>
      <c r="AC5730"/>
      <c r="AE5730"/>
    </row>
    <row r="5731" spans="1:31" hidden="1" x14ac:dyDescent="0.3">
      <c r="A5731" s="3">
        <v>3851524040</v>
      </c>
      <c r="B5731" s="3" t="s">
        <v>13055</v>
      </c>
      <c r="C5731" s="3" t="s">
        <v>13055</v>
      </c>
      <c r="D5731" s="3">
        <v>327.49309218789199</v>
      </c>
      <c r="E5731" s="3" t="s">
        <v>13065</v>
      </c>
      <c r="F5731" s="3" t="s">
        <v>83</v>
      </c>
      <c r="G5731" s="3" t="s">
        <v>159</v>
      </c>
      <c r="H5731" s="3" t="s">
        <v>4</v>
      </c>
      <c r="I5731" s="3" t="s">
        <v>13066</v>
      </c>
      <c r="J5731" s="3" t="s">
        <v>83</v>
      </c>
      <c r="K5731" s="3" t="s">
        <v>84</v>
      </c>
      <c r="L5731" s="3" t="s">
        <v>4</v>
      </c>
      <c r="N5731" s="3" t="s">
        <v>934</v>
      </c>
      <c r="O5731" s="3" t="s">
        <v>9</v>
      </c>
      <c r="P5731" s="3" t="s">
        <v>4</v>
      </c>
      <c r="Q5731" s="3" t="s">
        <v>10</v>
      </c>
      <c r="V5731" t="str">
        <f t="shared" si="343"/>
        <v>Remove</v>
      </c>
      <c r="W5731"/>
      <c r="X5731"/>
      <c r="Y5731"/>
      <c r="Z5731"/>
      <c r="AA5731"/>
      <c r="AC5731"/>
      <c r="AE5731"/>
    </row>
    <row r="5732" spans="1:31" hidden="1" x14ac:dyDescent="0.3">
      <c r="A5732" s="3">
        <v>3852780040</v>
      </c>
      <c r="B5732" s="3" t="s">
        <v>13067</v>
      </c>
      <c r="C5732" s="3" t="s">
        <v>13067</v>
      </c>
      <c r="D5732" s="3">
        <v>353.37353938937099</v>
      </c>
      <c r="E5732" s="3" t="s">
        <v>13068</v>
      </c>
      <c r="F5732" s="3" t="s">
        <v>90</v>
      </c>
      <c r="G5732" s="3" t="s">
        <v>642</v>
      </c>
      <c r="H5732" s="3" t="s">
        <v>4</v>
      </c>
      <c r="I5732" s="3" t="s">
        <v>13069</v>
      </c>
      <c r="J5732" s="3" t="s">
        <v>6</v>
      </c>
      <c r="K5732" s="3" t="s">
        <v>7</v>
      </c>
      <c r="L5732" s="3" t="s">
        <v>4</v>
      </c>
      <c r="N5732" s="3" t="s">
        <v>687</v>
      </c>
      <c r="O5732" s="3" t="s">
        <v>9</v>
      </c>
      <c r="P5732" s="3" t="s">
        <v>4</v>
      </c>
      <c r="Q5732" s="3" t="s">
        <v>10</v>
      </c>
      <c r="V5732" t="str">
        <f t="shared" si="343"/>
        <v>Remove</v>
      </c>
      <c r="W5732"/>
      <c r="X5732"/>
      <c r="Y5732"/>
      <c r="Z5732"/>
      <c r="AA5732"/>
      <c r="AC5732"/>
      <c r="AE5732"/>
    </row>
    <row r="5733" spans="1:31" hidden="1" x14ac:dyDescent="0.3">
      <c r="A5733" s="3">
        <v>3800155040</v>
      </c>
      <c r="B5733" s="3" t="s">
        <v>13067</v>
      </c>
      <c r="C5733" s="3" t="s">
        <v>13067</v>
      </c>
      <c r="D5733" s="3">
        <v>78.409662017841399</v>
      </c>
      <c r="E5733" s="3" t="s">
        <v>13070</v>
      </c>
      <c r="F5733" s="3" t="s">
        <v>90</v>
      </c>
      <c r="G5733" s="3" t="s">
        <v>106</v>
      </c>
      <c r="H5733" s="3" t="s">
        <v>4</v>
      </c>
      <c r="I5733" s="3" t="s">
        <v>25</v>
      </c>
      <c r="J5733" s="3" t="s">
        <v>26</v>
      </c>
      <c r="K5733" s="3" t="s">
        <v>27</v>
      </c>
      <c r="L5733" s="3" t="s">
        <v>4</v>
      </c>
      <c r="O5733" s="3" t="s">
        <v>9</v>
      </c>
      <c r="P5733" s="3" t="s">
        <v>4</v>
      </c>
      <c r="Q5733" s="3" t="s">
        <v>10</v>
      </c>
      <c r="V5733" t="str">
        <f t="shared" si="343"/>
        <v>Remove</v>
      </c>
      <c r="W5733"/>
      <c r="X5733"/>
      <c r="Y5733"/>
      <c r="Z5733"/>
      <c r="AA5733"/>
      <c r="AC5733"/>
      <c r="AE5733"/>
    </row>
    <row r="5734" spans="1:31" hidden="1" x14ac:dyDescent="0.3">
      <c r="A5734" s="3">
        <v>4044947040</v>
      </c>
      <c r="B5734" s="3" t="s">
        <v>13071</v>
      </c>
      <c r="C5734" s="3" t="s">
        <v>13071</v>
      </c>
      <c r="D5734" s="3">
        <v>59.1878414096916</v>
      </c>
      <c r="E5734" s="3" t="s">
        <v>11148</v>
      </c>
      <c r="F5734" s="3" t="s">
        <v>26</v>
      </c>
      <c r="G5734" s="3" t="s">
        <v>175</v>
      </c>
      <c r="H5734" s="3" t="s">
        <v>49</v>
      </c>
      <c r="I5734" s="3" t="s">
        <v>553</v>
      </c>
      <c r="J5734" s="3" t="s">
        <v>26</v>
      </c>
      <c r="K5734" s="3" t="s">
        <v>364</v>
      </c>
      <c r="L5734" s="3" t="s">
        <v>554</v>
      </c>
      <c r="O5734" s="3" t="s">
        <v>9</v>
      </c>
      <c r="P5734" s="3" t="s">
        <v>49</v>
      </c>
      <c r="Q5734" s="3" t="s">
        <v>10</v>
      </c>
      <c r="V5734" t="str">
        <f t="shared" si="343"/>
        <v>Remove</v>
      </c>
      <c r="W5734"/>
      <c r="X5734"/>
      <c r="Y5734"/>
      <c r="Z5734"/>
      <c r="AA5734"/>
      <c r="AC5734"/>
      <c r="AE5734"/>
    </row>
    <row r="5735" spans="1:31" hidden="1" x14ac:dyDescent="0.3">
      <c r="A5735" s="3">
        <v>3854246040</v>
      </c>
      <c r="B5735" s="3" t="s">
        <v>13071</v>
      </c>
      <c r="C5735" s="3" t="s">
        <v>13071</v>
      </c>
      <c r="D5735" s="3">
        <v>62.500942329438402</v>
      </c>
      <c r="E5735" s="3" t="s">
        <v>13072</v>
      </c>
      <c r="F5735" s="3" t="s">
        <v>6</v>
      </c>
      <c r="G5735" s="3" t="s">
        <v>117</v>
      </c>
      <c r="H5735" s="3" t="s">
        <v>4</v>
      </c>
      <c r="I5735" s="3" t="s">
        <v>13073</v>
      </c>
      <c r="J5735" s="3" t="s">
        <v>6</v>
      </c>
      <c r="K5735" s="3" t="s">
        <v>117</v>
      </c>
      <c r="L5735" s="3" t="s">
        <v>548</v>
      </c>
      <c r="O5735" s="3" t="s">
        <v>9</v>
      </c>
      <c r="P5735" s="3" t="s">
        <v>4</v>
      </c>
      <c r="Q5735" s="3" t="s">
        <v>10</v>
      </c>
      <c r="V5735" t="str">
        <f t="shared" si="343"/>
        <v>Remove</v>
      </c>
      <c r="W5735"/>
      <c r="X5735"/>
      <c r="Y5735"/>
      <c r="Z5735"/>
      <c r="AA5735"/>
      <c r="AC5735"/>
      <c r="AE5735"/>
    </row>
    <row r="5736" spans="1:31" hidden="1" x14ac:dyDescent="0.3">
      <c r="A5736" s="3">
        <v>3780881040</v>
      </c>
      <c r="B5736" s="3" t="s">
        <v>13071</v>
      </c>
      <c r="C5736" s="3" t="s">
        <v>13071</v>
      </c>
      <c r="D5736" s="3">
        <v>171.35192863425101</v>
      </c>
      <c r="E5736" s="3" t="s">
        <v>13074</v>
      </c>
      <c r="F5736" s="3" t="s">
        <v>26</v>
      </c>
      <c r="G5736" s="3" t="s">
        <v>198</v>
      </c>
      <c r="H5736" s="3" t="s">
        <v>4</v>
      </c>
      <c r="I5736" s="3" t="s">
        <v>13075</v>
      </c>
      <c r="J5736" s="3" t="s">
        <v>26</v>
      </c>
      <c r="K5736" s="3" t="s">
        <v>175</v>
      </c>
      <c r="L5736" s="3" t="s">
        <v>4</v>
      </c>
      <c r="O5736" s="3" t="s">
        <v>9</v>
      </c>
      <c r="P5736" s="3" t="s">
        <v>4</v>
      </c>
      <c r="Q5736" s="3" t="s">
        <v>10</v>
      </c>
      <c r="V5736" t="str">
        <f t="shared" si="343"/>
        <v>Remove</v>
      </c>
      <c r="W5736"/>
      <c r="X5736"/>
      <c r="Y5736"/>
      <c r="Z5736"/>
      <c r="AA5736"/>
      <c r="AC5736"/>
      <c r="AE5736"/>
    </row>
    <row r="5737" spans="1:31" hidden="1" x14ac:dyDescent="0.3">
      <c r="A5737" s="3">
        <v>3855711040</v>
      </c>
      <c r="B5737" s="3" t="s">
        <v>10052</v>
      </c>
      <c r="C5737" s="3" t="s">
        <v>10052</v>
      </c>
      <c r="D5737" s="3">
        <v>710.87293829759597</v>
      </c>
      <c r="E5737" s="3" t="s">
        <v>13076</v>
      </c>
      <c r="F5737" s="3" t="s">
        <v>41</v>
      </c>
      <c r="G5737" s="3" t="s">
        <v>223</v>
      </c>
      <c r="H5737" s="3" t="s">
        <v>127</v>
      </c>
      <c r="I5737" s="3" t="s">
        <v>13077</v>
      </c>
      <c r="J5737" s="3" t="s">
        <v>41</v>
      </c>
      <c r="K5737" s="3" t="s">
        <v>459</v>
      </c>
      <c r="L5737" s="3" t="s">
        <v>127</v>
      </c>
      <c r="O5737" s="3" t="s">
        <v>9</v>
      </c>
      <c r="P5737" s="3" t="s">
        <v>127</v>
      </c>
      <c r="Q5737" s="3" t="s">
        <v>10</v>
      </c>
      <c r="V5737" t="str">
        <f t="shared" si="343"/>
        <v>Remove</v>
      </c>
      <c r="W5737"/>
      <c r="X5737"/>
      <c r="Y5737"/>
      <c r="Z5737"/>
      <c r="AA5737"/>
      <c r="AC5737"/>
      <c r="AE5737"/>
    </row>
    <row r="5738" spans="1:31" hidden="1" x14ac:dyDescent="0.3">
      <c r="A5738" s="3">
        <v>3772929040</v>
      </c>
      <c r="B5738" s="3" t="s">
        <v>10052</v>
      </c>
      <c r="C5738" s="3" t="s">
        <v>10052</v>
      </c>
      <c r="D5738" s="3">
        <v>100.06781257358099</v>
      </c>
      <c r="E5738" s="3" t="s">
        <v>13078</v>
      </c>
      <c r="F5738" s="3" t="s">
        <v>90</v>
      </c>
      <c r="G5738" s="3" t="s">
        <v>642</v>
      </c>
      <c r="H5738" s="3" t="s">
        <v>4</v>
      </c>
      <c r="I5738" s="3" t="s">
        <v>25</v>
      </c>
      <c r="J5738" s="3" t="s">
        <v>26</v>
      </c>
      <c r="K5738" s="3" t="s">
        <v>27</v>
      </c>
      <c r="L5738" s="3" t="s">
        <v>4</v>
      </c>
      <c r="O5738" s="3" t="s">
        <v>9</v>
      </c>
      <c r="P5738" s="3" t="s">
        <v>4</v>
      </c>
      <c r="Q5738" s="3" t="s">
        <v>10</v>
      </c>
      <c r="V5738" t="str">
        <f t="shared" si="343"/>
        <v>Remove</v>
      </c>
      <c r="W5738"/>
      <c r="X5738"/>
      <c r="Y5738"/>
      <c r="Z5738"/>
      <c r="AA5738"/>
      <c r="AC5738"/>
      <c r="AE5738"/>
    </row>
    <row r="5739" spans="1:31" hidden="1" x14ac:dyDescent="0.3">
      <c r="A5739" s="3">
        <v>3869139040</v>
      </c>
      <c r="B5739" s="3" t="s">
        <v>13079</v>
      </c>
      <c r="C5739" s="3" t="s">
        <v>13079</v>
      </c>
      <c r="D5739" s="3">
        <v>63.676433641103003</v>
      </c>
      <c r="E5739" s="3" t="s">
        <v>13080</v>
      </c>
      <c r="F5739" s="3" t="s">
        <v>83</v>
      </c>
      <c r="G5739" s="3" t="s">
        <v>159</v>
      </c>
      <c r="H5739" s="3" t="s">
        <v>4</v>
      </c>
      <c r="I5739" s="3" t="s">
        <v>13081</v>
      </c>
      <c r="J5739" s="3" t="s">
        <v>83</v>
      </c>
      <c r="K5739" s="3" t="s">
        <v>159</v>
      </c>
      <c r="L5739" s="3" t="s">
        <v>4</v>
      </c>
      <c r="O5739" s="3" t="s">
        <v>9</v>
      </c>
      <c r="P5739" s="3" t="s">
        <v>4</v>
      </c>
      <c r="Q5739" s="3" t="s">
        <v>10</v>
      </c>
      <c r="V5739" t="str">
        <f t="shared" si="343"/>
        <v>Remove</v>
      </c>
      <c r="W5739"/>
      <c r="X5739"/>
      <c r="Y5739"/>
      <c r="Z5739"/>
      <c r="AA5739"/>
      <c r="AC5739"/>
      <c r="AE5739"/>
    </row>
    <row r="5740" spans="1:31" hidden="1" x14ac:dyDescent="0.3">
      <c r="A5740" s="3">
        <v>3862542040</v>
      </c>
      <c r="B5740" s="3" t="s">
        <v>13079</v>
      </c>
      <c r="C5740" s="3" t="s">
        <v>13082</v>
      </c>
      <c r="D5740" s="3">
        <v>120.783261148051</v>
      </c>
      <c r="E5740" s="3" t="s">
        <v>13083</v>
      </c>
      <c r="F5740" s="3" t="s">
        <v>2</v>
      </c>
      <c r="G5740" s="3" t="s">
        <v>282</v>
      </c>
      <c r="H5740" s="3" t="s">
        <v>107</v>
      </c>
      <c r="I5740" s="3" t="s">
        <v>25</v>
      </c>
      <c r="J5740" s="3" t="s">
        <v>26</v>
      </c>
      <c r="K5740" s="3" t="s">
        <v>27</v>
      </c>
      <c r="L5740" s="3" t="s">
        <v>107</v>
      </c>
      <c r="M5740" s="3" t="s">
        <v>270</v>
      </c>
      <c r="O5740" s="3" t="s">
        <v>9</v>
      </c>
      <c r="P5740" s="3" t="s">
        <v>107</v>
      </c>
      <c r="Q5740" s="3" t="s">
        <v>10</v>
      </c>
      <c r="V5740" t="str">
        <f t="shared" si="343"/>
        <v>Remove</v>
      </c>
      <c r="W5740"/>
      <c r="X5740"/>
      <c r="Y5740"/>
      <c r="Z5740"/>
      <c r="AA5740"/>
      <c r="AC5740"/>
      <c r="AE5740"/>
    </row>
    <row r="5741" spans="1:31" hidden="1" x14ac:dyDescent="0.3">
      <c r="A5741" s="3">
        <v>3854424040</v>
      </c>
      <c r="B5741" s="3" t="s">
        <v>13079</v>
      </c>
      <c r="C5741" s="3" t="s">
        <v>13084</v>
      </c>
      <c r="D5741" s="3">
        <v>260.98636091335902</v>
      </c>
      <c r="E5741" s="3" t="s">
        <v>13085</v>
      </c>
      <c r="F5741" s="3" t="s">
        <v>41</v>
      </c>
      <c r="G5741" s="3" t="s">
        <v>144</v>
      </c>
      <c r="H5741" s="3" t="s">
        <v>4</v>
      </c>
      <c r="I5741" s="3" t="s">
        <v>13086</v>
      </c>
      <c r="J5741" s="3" t="s">
        <v>6</v>
      </c>
      <c r="K5741" s="3" t="s">
        <v>7</v>
      </c>
      <c r="L5741" s="3" t="s">
        <v>4</v>
      </c>
      <c r="N5741" s="3" t="s">
        <v>486</v>
      </c>
      <c r="O5741" s="3" t="s">
        <v>9</v>
      </c>
      <c r="P5741" s="3" t="s">
        <v>4</v>
      </c>
      <c r="Q5741" s="3" t="s">
        <v>10</v>
      </c>
      <c r="V5741" t="str">
        <f t="shared" si="343"/>
        <v>Remove</v>
      </c>
      <c r="W5741"/>
      <c r="X5741"/>
      <c r="Y5741"/>
      <c r="Z5741"/>
      <c r="AA5741"/>
      <c r="AC5741"/>
      <c r="AE5741"/>
    </row>
    <row r="5742" spans="1:31" hidden="1" x14ac:dyDescent="0.3">
      <c r="A5742" s="3">
        <v>3854416040</v>
      </c>
      <c r="B5742" s="3" t="s">
        <v>13079</v>
      </c>
      <c r="C5742" s="3" t="s">
        <v>13084</v>
      </c>
      <c r="D5742" s="3">
        <v>518.60168015714896</v>
      </c>
      <c r="E5742" s="3" t="s">
        <v>13087</v>
      </c>
      <c r="F5742" s="3" t="s">
        <v>41</v>
      </c>
      <c r="G5742" s="3" t="s">
        <v>144</v>
      </c>
      <c r="H5742" s="3" t="s">
        <v>4</v>
      </c>
      <c r="I5742" s="3" t="s">
        <v>13086</v>
      </c>
      <c r="J5742" s="3" t="s">
        <v>6</v>
      </c>
      <c r="K5742" s="3" t="s">
        <v>7</v>
      </c>
      <c r="L5742" s="3" t="s">
        <v>4</v>
      </c>
      <c r="N5742" s="3" t="s">
        <v>486</v>
      </c>
      <c r="O5742" s="3" t="s">
        <v>9</v>
      </c>
      <c r="P5742" s="3" t="s">
        <v>4</v>
      </c>
      <c r="Q5742" s="3" t="s">
        <v>10</v>
      </c>
      <c r="V5742" t="str">
        <f t="shared" si="343"/>
        <v>Remove</v>
      </c>
      <c r="W5742"/>
      <c r="X5742"/>
      <c r="Y5742"/>
      <c r="Z5742"/>
      <c r="AA5742"/>
      <c r="AC5742"/>
      <c r="AE5742"/>
    </row>
    <row r="5743" spans="1:31" hidden="1" x14ac:dyDescent="0.3">
      <c r="A5743" s="3">
        <v>3854409040</v>
      </c>
      <c r="B5743" s="3" t="s">
        <v>13079</v>
      </c>
      <c r="C5743" s="3" t="s">
        <v>13084</v>
      </c>
      <c r="D5743" s="3">
        <v>1858.5225483776601</v>
      </c>
      <c r="E5743" s="3" t="s">
        <v>13088</v>
      </c>
      <c r="F5743" s="3" t="s">
        <v>6</v>
      </c>
      <c r="G5743" s="3" t="s">
        <v>79</v>
      </c>
      <c r="H5743" s="3" t="s">
        <v>4</v>
      </c>
      <c r="I5743" s="3" t="s">
        <v>13086</v>
      </c>
      <c r="J5743" s="3" t="s">
        <v>6</v>
      </c>
      <c r="K5743" s="3" t="s">
        <v>7</v>
      </c>
      <c r="L5743" s="3" t="s">
        <v>4</v>
      </c>
      <c r="N5743" s="3" t="s">
        <v>486</v>
      </c>
      <c r="O5743" s="3" t="s">
        <v>9</v>
      </c>
      <c r="P5743" s="3" t="s">
        <v>4</v>
      </c>
      <c r="Q5743" s="3" t="s">
        <v>10</v>
      </c>
      <c r="V5743" t="str">
        <f t="shared" si="343"/>
        <v>Remove</v>
      </c>
      <c r="W5743"/>
      <c r="X5743"/>
      <c r="Y5743"/>
      <c r="Z5743"/>
      <c r="AA5743"/>
      <c r="AC5743"/>
      <c r="AE5743"/>
    </row>
    <row r="5744" spans="1:31" ht="28.8" x14ac:dyDescent="0.3">
      <c r="A5744" s="3">
        <v>3856770040</v>
      </c>
      <c r="B5744" s="3" t="s">
        <v>13059</v>
      </c>
      <c r="C5744" s="3" t="s">
        <v>13089</v>
      </c>
      <c r="D5744" s="3">
        <v>2398.6805496339398</v>
      </c>
      <c r="E5744" s="3" t="s">
        <v>13090</v>
      </c>
      <c r="F5744" s="3" t="s">
        <v>26</v>
      </c>
      <c r="G5744" s="3" t="s">
        <v>198</v>
      </c>
      <c r="H5744" s="3" t="s">
        <v>16054</v>
      </c>
      <c r="I5744" s="3" t="s">
        <v>13091</v>
      </c>
      <c r="J5744" s="3" t="s">
        <v>26</v>
      </c>
      <c r="K5744" s="3" t="s">
        <v>175</v>
      </c>
      <c r="L5744" s="3" t="s">
        <v>107</v>
      </c>
      <c r="M5744" s="3" t="s">
        <v>1309</v>
      </c>
      <c r="N5744" s="3" t="s">
        <v>13092</v>
      </c>
      <c r="O5744" s="3" t="s">
        <v>9</v>
      </c>
      <c r="P5744" s="3" t="s">
        <v>107</v>
      </c>
      <c r="Q5744" s="3" t="s">
        <v>10</v>
      </c>
      <c r="R5744" s="2" t="s">
        <v>109</v>
      </c>
      <c r="S5744" s="3">
        <v>114.03</v>
      </c>
      <c r="T5744" s="3">
        <v>133.75</v>
      </c>
      <c r="U5744" s="3">
        <v>137.36000000000001</v>
      </c>
      <c r="V5744" s="3" t="str">
        <f t="shared" si="343"/>
        <v>Keep</v>
      </c>
      <c r="W5744" s="2" t="str">
        <f>MID(B5744, 5, 11)</f>
        <v>Dec 30 2021</v>
      </c>
      <c r="X5744" s="3">
        <f t="shared" ref="X5744" si="345">VALUE(RIGHT(W5744,4))</f>
        <v>2021</v>
      </c>
      <c r="Y5744" s="2" t="str">
        <f>H5744&amp;X5744</f>
        <v>india2021</v>
      </c>
      <c r="Z5744" s="1" t="s">
        <v>16111</v>
      </c>
      <c r="AA5744" s="1">
        <f>IFERROR(VLOOKUP(Z5744, RISKSHEET!$A$2:$G$1000, 4, FALSE), "Missing")</f>
        <v>-0.108451806008816</v>
      </c>
      <c r="AB5744">
        <f>IFERROR(VLOOKUP(Z5744, RISKSHEET!$A$2:$G$1000, 5, FALSE), "Missing")</f>
        <v>-0.69107675552368197</v>
      </c>
      <c r="AC5744" s="1">
        <f>IFERROR(VLOOKUP(Z5744, RISKSHEET!$A$2:$G$1000, 6, FALSE), "Missing")</f>
        <v>0.249238416552544</v>
      </c>
      <c r="AD5744" t="str">
        <f>_xlfn.XLOOKUP(Z5744, CREDITRATING!I:I, CREDITRATING!E:E, "Missing")</f>
        <v>BBB-</v>
      </c>
      <c r="AE5744" s="1">
        <f>_xlfn.XLOOKUP(Z5744, CREDITRATING!I:I, CREDITRATING!F:F, "Missing")</f>
        <v>10</v>
      </c>
    </row>
    <row r="5745" spans="1:31" hidden="1" x14ac:dyDescent="0.3">
      <c r="A5745" s="3">
        <v>3856146040</v>
      </c>
      <c r="B5745" s="3" t="s">
        <v>13059</v>
      </c>
      <c r="C5745" s="3" t="s">
        <v>13059</v>
      </c>
      <c r="D5745" s="3">
        <v>63.269472361809001</v>
      </c>
      <c r="E5745" s="3" t="s">
        <v>13093</v>
      </c>
      <c r="F5745" s="3" t="s">
        <v>6</v>
      </c>
      <c r="G5745" s="3" t="s">
        <v>7</v>
      </c>
      <c r="H5745" s="3" t="s">
        <v>4</v>
      </c>
      <c r="I5745" s="3" t="s">
        <v>13094</v>
      </c>
      <c r="J5745" s="3" t="s">
        <v>26</v>
      </c>
      <c r="K5745" s="3" t="s">
        <v>27</v>
      </c>
      <c r="L5745" s="3" t="s">
        <v>4</v>
      </c>
      <c r="O5745" s="3" t="s">
        <v>9</v>
      </c>
      <c r="P5745" s="3" t="s">
        <v>4</v>
      </c>
      <c r="Q5745" s="3" t="s">
        <v>10</v>
      </c>
      <c r="V5745" t="str">
        <f t="shared" si="343"/>
        <v>Remove</v>
      </c>
      <c r="W5745"/>
      <c r="X5745"/>
      <c r="Y5745"/>
      <c r="Z5745"/>
      <c r="AA5745"/>
      <c r="AC5745"/>
      <c r="AE5745"/>
    </row>
    <row r="5746" spans="1:31" hidden="1" x14ac:dyDescent="0.3">
      <c r="A5746" s="3">
        <v>3820121040</v>
      </c>
      <c r="B5746" s="3" t="s">
        <v>13059</v>
      </c>
      <c r="C5746" s="3" t="s">
        <v>13059</v>
      </c>
      <c r="D5746" s="3">
        <v>146.356783919598</v>
      </c>
      <c r="E5746" s="3" t="s">
        <v>13095</v>
      </c>
      <c r="F5746" s="3" t="s">
        <v>83</v>
      </c>
      <c r="G5746" s="3" t="s">
        <v>84</v>
      </c>
      <c r="H5746" s="3" t="s">
        <v>4</v>
      </c>
      <c r="I5746" s="3" t="s">
        <v>13096</v>
      </c>
      <c r="J5746" s="3" t="s">
        <v>83</v>
      </c>
      <c r="K5746" s="3" t="s">
        <v>84</v>
      </c>
      <c r="L5746" s="3" t="s">
        <v>4</v>
      </c>
      <c r="N5746" s="3" t="s">
        <v>8</v>
      </c>
      <c r="O5746" s="3" t="s">
        <v>9</v>
      </c>
      <c r="P5746" s="3" t="s">
        <v>4</v>
      </c>
      <c r="Q5746" s="3" t="s">
        <v>10</v>
      </c>
      <c r="V5746" t="str">
        <f t="shared" si="343"/>
        <v>Remove</v>
      </c>
      <c r="W5746"/>
      <c r="X5746"/>
      <c r="Y5746"/>
      <c r="Z5746"/>
      <c r="AA5746"/>
      <c r="AC5746"/>
      <c r="AE5746"/>
    </row>
    <row r="5747" spans="1:31" hidden="1" x14ac:dyDescent="0.3">
      <c r="A5747" s="3">
        <v>3857087040</v>
      </c>
      <c r="B5747" s="3" t="s">
        <v>13097</v>
      </c>
      <c r="C5747" s="3" t="s">
        <v>13098</v>
      </c>
      <c r="D5747" s="3">
        <v>65.236999058281896</v>
      </c>
      <c r="E5747" s="3" t="s">
        <v>13099</v>
      </c>
      <c r="F5747" s="3" t="s">
        <v>2</v>
      </c>
      <c r="G5747" s="3" t="s">
        <v>181</v>
      </c>
      <c r="H5747" s="3" t="s">
        <v>4</v>
      </c>
      <c r="I5747" s="3" t="s">
        <v>13100</v>
      </c>
      <c r="J5747" s="3" t="s">
        <v>2</v>
      </c>
      <c r="K5747" s="3" t="s">
        <v>181</v>
      </c>
      <c r="L5747" s="3" t="s">
        <v>4</v>
      </c>
      <c r="O5747" s="3" t="s">
        <v>9</v>
      </c>
      <c r="P5747" s="3" t="s">
        <v>4</v>
      </c>
      <c r="Q5747" s="3" t="s">
        <v>10</v>
      </c>
      <c r="V5747" t="str">
        <f t="shared" si="343"/>
        <v>Remove</v>
      </c>
      <c r="W5747"/>
      <c r="X5747"/>
      <c r="Y5747"/>
      <c r="Z5747"/>
      <c r="AA5747"/>
      <c r="AC5747"/>
      <c r="AE5747"/>
    </row>
    <row r="5748" spans="1:31" hidden="1" x14ac:dyDescent="0.3">
      <c r="A5748" s="3">
        <v>3856989040</v>
      </c>
      <c r="B5748" s="3" t="s">
        <v>13097</v>
      </c>
      <c r="C5748" s="3" t="s">
        <v>13097</v>
      </c>
      <c r="D5748" s="3">
        <v>130.47997362264701</v>
      </c>
      <c r="E5748" s="3" t="s">
        <v>13101</v>
      </c>
      <c r="F5748" s="3" t="s">
        <v>13</v>
      </c>
      <c r="G5748" s="3" t="s">
        <v>56</v>
      </c>
      <c r="H5748" s="3" t="s">
        <v>4</v>
      </c>
      <c r="I5748" s="3" t="s">
        <v>13102</v>
      </c>
      <c r="J5748" s="3" t="s">
        <v>26</v>
      </c>
      <c r="K5748" s="3" t="s">
        <v>27</v>
      </c>
      <c r="L5748" s="3" t="s">
        <v>4</v>
      </c>
      <c r="O5748" s="3" t="s">
        <v>9</v>
      </c>
      <c r="P5748" s="3" t="s">
        <v>4</v>
      </c>
      <c r="Q5748" s="3" t="s">
        <v>10</v>
      </c>
      <c r="V5748" t="str">
        <f t="shared" si="343"/>
        <v>Remove</v>
      </c>
      <c r="W5748"/>
      <c r="X5748"/>
      <c r="Y5748"/>
      <c r="Z5748"/>
      <c r="AA5748"/>
      <c r="AC5748"/>
      <c r="AE5748"/>
    </row>
    <row r="5749" spans="1:31" hidden="1" x14ac:dyDescent="0.3">
      <c r="A5749" s="3">
        <v>3842080040</v>
      </c>
      <c r="B5749" s="3" t="s">
        <v>13097</v>
      </c>
      <c r="C5749" s="3" t="s">
        <v>13097</v>
      </c>
      <c r="D5749" s="3">
        <v>186.020787866418</v>
      </c>
      <c r="E5749" s="3" t="s">
        <v>13103</v>
      </c>
      <c r="F5749" s="3" t="s">
        <v>6</v>
      </c>
      <c r="G5749" s="3" t="s">
        <v>34</v>
      </c>
      <c r="H5749" s="3" t="s">
        <v>4</v>
      </c>
      <c r="I5749" s="3" t="s">
        <v>13104</v>
      </c>
      <c r="J5749" s="3" t="s">
        <v>6</v>
      </c>
      <c r="K5749" s="3" t="s">
        <v>34</v>
      </c>
      <c r="L5749" s="3" t="s">
        <v>4</v>
      </c>
      <c r="N5749" s="3" t="s">
        <v>687</v>
      </c>
      <c r="O5749" s="3" t="s">
        <v>9</v>
      </c>
      <c r="P5749" s="3" t="s">
        <v>4</v>
      </c>
      <c r="Q5749" s="3" t="s">
        <v>10</v>
      </c>
      <c r="V5749" t="str">
        <f t="shared" si="343"/>
        <v>Remove</v>
      </c>
      <c r="W5749"/>
      <c r="X5749"/>
      <c r="Y5749"/>
      <c r="Z5749"/>
      <c r="AA5749"/>
      <c r="AC5749"/>
      <c r="AE5749"/>
    </row>
    <row r="5750" spans="1:31" hidden="1" x14ac:dyDescent="0.3">
      <c r="A5750" s="3">
        <v>3983396040</v>
      </c>
      <c r="B5750" s="3" t="s">
        <v>13105</v>
      </c>
      <c r="C5750" s="3" t="s">
        <v>13105</v>
      </c>
      <c r="D5750" s="3">
        <v>50.209931916150801</v>
      </c>
      <c r="E5750" s="3" t="s">
        <v>13106</v>
      </c>
      <c r="F5750" s="3" t="s">
        <v>6</v>
      </c>
      <c r="G5750" s="3" t="s">
        <v>34</v>
      </c>
      <c r="H5750" s="3" t="s">
        <v>107</v>
      </c>
      <c r="I5750" s="3" t="s">
        <v>9169</v>
      </c>
      <c r="J5750" s="3" t="s">
        <v>6</v>
      </c>
      <c r="K5750" s="3" t="s">
        <v>34</v>
      </c>
      <c r="L5750" s="3" t="s">
        <v>239</v>
      </c>
      <c r="O5750" s="3" t="s">
        <v>9</v>
      </c>
      <c r="P5750" s="3" t="s">
        <v>107</v>
      </c>
      <c r="Q5750" s="3" t="s">
        <v>10</v>
      </c>
      <c r="V5750" t="str">
        <f t="shared" si="343"/>
        <v>Remove</v>
      </c>
      <c r="W5750"/>
      <c r="X5750"/>
      <c r="Y5750"/>
      <c r="Z5750"/>
      <c r="AA5750"/>
      <c r="AC5750"/>
      <c r="AE5750"/>
    </row>
    <row r="5751" spans="1:31" hidden="1" x14ac:dyDescent="0.3">
      <c r="A5751" s="3">
        <v>3869989040</v>
      </c>
      <c r="B5751" s="3" t="s">
        <v>13105</v>
      </c>
      <c r="C5751" s="3" t="s">
        <v>13105</v>
      </c>
      <c r="D5751" s="3">
        <v>59.242769689244803</v>
      </c>
      <c r="E5751" s="3" t="s">
        <v>13107</v>
      </c>
      <c r="F5751" s="3" t="s">
        <v>18</v>
      </c>
      <c r="G5751" s="3" t="s">
        <v>955</v>
      </c>
      <c r="H5751" s="3" t="s">
        <v>49</v>
      </c>
      <c r="I5751" s="3" t="s">
        <v>13108</v>
      </c>
      <c r="J5751" s="3" t="s">
        <v>26</v>
      </c>
      <c r="K5751" s="3" t="s">
        <v>27</v>
      </c>
      <c r="L5751" s="3" t="s">
        <v>49</v>
      </c>
      <c r="N5751" s="3" t="s">
        <v>1583</v>
      </c>
      <c r="O5751" s="3" t="s">
        <v>9</v>
      </c>
      <c r="P5751" s="3" t="s">
        <v>49</v>
      </c>
      <c r="Q5751" s="3" t="s">
        <v>10</v>
      </c>
      <c r="V5751" t="str">
        <f t="shared" si="343"/>
        <v>Remove</v>
      </c>
      <c r="W5751"/>
      <c r="X5751"/>
      <c r="Y5751"/>
      <c r="Z5751"/>
      <c r="AA5751"/>
      <c r="AC5751"/>
      <c r="AE5751"/>
    </row>
    <row r="5752" spans="1:31" hidden="1" x14ac:dyDescent="0.3">
      <c r="A5752" s="3">
        <v>3857048040</v>
      </c>
      <c r="B5752" s="3" t="s">
        <v>13105</v>
      </c>
      <c r="C5752" s="3" t="s">
        <v>13105</v>
      </c>
      <c r="D5752" s="3">
        <v>1700</v>
      </c>
      <c r="E5752" s="3" t="s">
        <v>13109</v>
      </c>
      <c r="F5752" s="3" t="s">
        <v>13</v>
      </c>
      <c r="G5752" s="3" t="s">
        <v>14</v>
      </c>
      <c r="H5752" s="3" t="s">
        <v>332</v>
      </c>
      <c r="I5752" s="3" t="s">
        <v>13110</v>
      </c>
      <c r="J5752" s="3" t="s">
        <v>2</v>
      </c>
      <c r="K5752" s="3" t="s">
        <v>282</v>
      </c>
      <c r="L5752" s="3" t="s">
        <v>332</v>
      </c>
      <c r="M5752" s="3" t="s">
        <v>13111</v>
      </c>
      <c r="N5752" s="3" t="s">
        <v>13112</v>
      </c>
      <c r="O5752" s="3" t="s">
        <v>9</v>
      </c>
      <c r="P5752" s="3" t="s">
        <v>332</v>
      </c>
      <c r="Q5752" s="3" t="s">
        <v>10</v>
      </c>
      <c r="V5752" t="str">
        <f t="shared" si="343"/>
        <v>Remove</v>
      </c>
      <c r="W5752"/>
      <c r="X5752"/>
      <c r="Y5752"/>
      <c r="Z5752"/>
      <c r="AA5752"/>
      <c r="AC5752"/>
      <c r="AE5752"/>
    </row>
    <row r="5753" spans="1:31" hidden="1" x14ac:dyDescent="0.3">
      <c r="A5753" s="3">
        <v>3857121040</v>
      </c>
      <c r="B5753" s="3" t="s">
        <v>13113</v>
      </c>
      <c r="C5753" s="3" t="s">
        <v>13114</v>
      </c>
      <c r="D5753" s="3">
        <v>388.36038475464801</v>
      </c>
      <c r="E5753" s="3" t="s">
        <v>13115</v>
      </c>
      <c r="F5753" s="3" t="s">
        <v>83</v>
      </c>
      <c r="G5753" s="3" t="s">
        <v>84</v>
      </c>
      <c r="H5753" s="3" t="s">
        <v>4</v>
      </c>
      <c r="I5753" s="3" t="s">
        <v>13116</v>
      </c>
      <c r="J5753" s="3" t="s">
        <v>83</v>
      </c>
      <c r="K5753" s="3" t="s">
        <v>84</v>
      </c>
      <c r="L5753" s="3" t="s">
        <v>4</v>
      </c>
      <c r="N5753" s="3" t="s">
        <v>631</v>
      </c>
      <c r="O5753" s="3" t="s">
        <v>9</v>
      </c>
      <c r="P5753" s="3" t="s">
        <v>4</v>
      </c>
      <c r="Q5753" s="3" t="s">
        <v>10</v>
      </c>
      <c r="V5753" t="str">
        <f t="shared" si="343"/>
        <v>Remove</v>
      </c>
      <c r="W5753"/>
      <c r="X5753"/>
      <c r="Y5753"/>
      <c r="Z5753"/>
      <c r="AA5753"/>
      <c r="AC5753"/>
      <c r="AE5753"/>
    </row>
    <row r="5754" spans="1:31" hidden="1" x14ac:dyDescent="0.3">
      <c r="A5754" s="3">
        <v>3861418040</v>
      </c>
      <c r="B5754" s="3" t="s">
        <v>13117</v>
      </c>
      <c r="C5754" s="3" t="s">
        <v>13118</v>
      </c>
      <c r="D5754" s="3">
        <v>167.420957685856</v>
      </c>
      <c r="E5754" s="3" t="s">
        <v>13119</v>
      </c>
      <c r="F5754" s="3" t="s">
        <v>2</v>
      </c>
      <c r="G5754" s="3" t="s">
        <v>3</v>
      </c>
      <c r="H5754" s="3" t="s">
        <v>4</v>
      </c>
      <c r="I5754" s="3" t="s">
        <v>13120</v>
      </c>
      <c r="J5754" s="3" t="s">
        <v>2</v>
      </c>
      <c r="K5754" s="3" t="s">
        <v>181</v>
      </c>
      <c r="L5754" s="3" t="s">
        <v>4</v>
      </c>
      <c r="O5754" s="3" t="s">
        <v>9</v>
      </c>
      <c r="P5754" s="3" t="s">
        <v>4</v>
      </c>
      <c r="Q5754" s="3" t="s">
        <v>10</v>
      </c>
      <c r="V5754" t="str">
        <f t="shared" si="343"/>
        <v>Remove</v>
      </c>
      <c r="W5754"/>
      <c r="X5754"/>
      <c r="Y5754"/>
      <c r="Z5754"/>
      <c r="AA5754"/>
      <c r="AC5754"/>
      <c r="AE5754"/>
    </row>
    <row r="5755" spans="1:31" hidden="1" x14ac:dyDescent="0.3">
      <c r="A5755" s="3">
        <v>3857850040</v>
      </c>
      <c r="B5755" s="3" t="s">
        <v>13117</v>
      </c>
      <c r="C5755" s="3" t="s">
        <v>13117</v>
      </c>
      <c r="D5755" s="3">
        <v>64.656863514383005</v>
      </c>
      <c r="E5755" s="3" t="s">
        <v>13121</v>
      </c>
      <c r="F5755" s="3" t="s">
        <v>18</v>
      </c>
      <c r="G5755" s="3" t="s">
        <v>19</v>
      </c>
      <c r="H5755" s="3" t="s">
        <v>4</v>
      </c>
      <c r="I5755" s="3" t="s">
        <v>13122</v>
      </c>
      <c r="J5755" s="3" t="s">
        <v>26</v>
      </c>
      <c r="K5755" s="3" t="s">
        <v>27</v>
      </c>
      <c r="L5755" s="3" t="s">
        <v>28</v>
      </c>
      <c r="O5755" s="3" t="s">
        <v>9</v>
      </c>
      <c r="P5755" s="3" t="s">
        <v>4</v>
      </c>
      <c r="Q5755" s="3" t="s">
        <v>10</v>
      </c>
      <c r="V5755" t="str">
        <f t="shared" si="343"/>
        <v>Remove</v>
      </c>
      <c r="W5755"/>
      <c r="X5755"/>
      <c r="Y5755"/>
      <c r="Z5755"/>
      <c r="AA5755"/>
      <c r="AC5755"/>
      <c r="AE5755"/>
    </row>
    <row r="5756" spans="1:31" hidden="1" x14ac:dyDescent="0.3">
      <c r="A5756" s="3">
        <v>3857816040</v>
      </c>
      <c r="B5756" s="3" t="s">
        <v>13117</v>
      </c>
      <c r="C5756" s="3" t="s">
        <v>13123</v>
      </c>
      <c r="D5756" s="3">
        <v>285.26566017537499</v>
      </c>
      <c r="E5756" s="3" t="s">
        <v>13124</v>
      </c>
      <c r="F5756" s="3" t="s">
        <v>41</v>
      </c>
      <c r="G5756" s="3" t="s">
        <v>223</v>
      </c>
      <c r="H5756" s="3" t="s">
        <v>4</v>
      </c>
      <c r="I5756" s="3" t="s">
        <v>13125</v>
      </c>
      <c r="J5756" s="3" t="s">
        <v>41</v>
      </c>
      <c r="K5756" s="3" t="s">
        <v>223</v>
      </c>
      <c r="L5756" s="3" t="s">
        <v>4</v>
      </c>
      <c r="N5756" s="3" t="s">
        <v>687</v>
      </c>
      <c r="O5756" s="3" t="s">
        <v>9</v>
      </c>
      <c r="P5756" s="3" t="s">
        <v>4</v>
      </c>
      <c r="Q5756" s="3" t="s">
        <v>10</v>
      </c>
      <c r="V5756" t="str">
        <f t="shared" si="343"/>
        <v>Remove</v>
      </c>
      <c r="W5756"/>
      <c r="X5756"/>
      <c r="Y5756"/>
      <c r="Z5756"/>
      <c r="AA5756"/>
      <c r="AC5756"/>
      <c r="AE5756"/>
    </row>
    <row r="5757" spans="1:31" hidden="1" x14ac:dyDescent="0.3">
      <c r="A5757" s="3">
        <v>3857582040</v>
      </c>
      <c r="B5757" s="3" t="s">
        <v>13117</v>
      </c>
      <c r="C5757" s="3" t="s">
        <v>13117</v>
      </c>
      <c r="D5757" s="3">
        <v>335.000078467067</v>
      </c>
      <c r="E5757" s="3" t="s">
        <v>13126</v>
      </c>
      <c r="F5757" s="3" t="s">
        <v>62</v>
      </c>
      <c r="G5757" s="3" t="s">
        <v>113</v>
      </c>
      <c r="H5757" s="3" t="s">
        <v>4</v>
      </c>
      <c r="I5757" s="3" t="s">
        <v>13127</v>
      </c>
      <c r="J5757" s="3" t="s">
        <v>26</v>
      </c>
      <c r="K5757" s="3" t="s">
        <v>27</v>
      </c>
      <c r="L5757" s="3" t="s">
        <v>443</v>
      </c>
      <c r="N5757" s="3" t="s">
        <v>168</v>
      </c>
      <c r="O5757" s="3" t="s">
        <v>9</v>
      </c>
      <c r="P5757" s="3" t="s">
        <v>4</v>
      </c>
      <c r="Q5757" s="3" t="s">
        <v>10</v>
      </c>
      <c r="V5757" t="str">
        <f t="shared" si="343"/>
        <v>Remove</v>
      </c>
      <c r="W5757"/>
      <c r="X5757"/>
      <c r="Y5757"/>
      <c r="Z5757"/>
      <c r="AA5757"/>
      <c r="AC5757"/>
      <c r="AE5757"/>
    </row>
    <row r="5758" spans="1:31" hidden="1" x14ac:dyDescent="0.3">
      <c r="A5758" s="3">
        <v>3859310040</v>
      </c>
      <c r="B5758" s="3" t="s">
        <v>12629</v>
      </c>
      <c r="C5758" s="3" t="s">
        <v>12629</v>
      </c>
      <c r="D5758" s="3">
        <v>528.25403807580005</v>
      </c>
      <c r="E5758" s="3" t="s">
        <v>13128</v>
      </c>
      <c r="F5758" s="3" t="s">
        <v>26</v>
      </c>
      <c r="G5758" s="3" t="s">
        <v>175</v>
      </c>
      <c r="H5758" s="3" t="s">
        <v>49</v>
      </c>
      <c r="I5758" s="3" t="s">
        <v>13129</v>
      </c>
      <c r="J5758" s="3" t="s">
        <v>26</v>
      </c>
      <c r="K5758" s="3" t="s">
        <v>364</v>
      </c>
      <c r="L5758" s="3" t="s">
        <v>49</v>
      </c>
      <c r="O5758" s="3" t="s">
        <v>9</v>
      </c>
      <c r="P5758" s="3" t="s">
        <v>49</v>
      </c>
      <c r="Q5758" s="3" t="s">
        <v>10</v>
      </c>
      <c r="R5758" s="2" t="s">
        <v>184</v>
      </c>
      <c r="V5758" t="str">
        <f t="shared" si="343"/>
        <v>Remove</v>
      </c>
      <c r="W5758"/>
      <c r="X5758"/>
      <c r="Y5758"/>
      <c r="Z5758"/>
      <c r="AA5758"/>
      <c r="AC5758"/>
      <c r="AE5758"/>
    </row>
    <row r="5759" spans="1:31" hidden="1" x14ac:dyDescent="0.3">
      <c r="A5759" s="3">
        <v>3859209040</v>
      </c>
      <c r="B5759" s="3" t="s">
        <v>13130</v>
      </c>
      <c r="C5759" s="3" t="s">
        <v>13130</v>
      </c>
      <c r="D5759" s="3">
        <v>68.5285953990184</v>
      </c>
      <c r="E5759" s="3" t="s">
        <v>13131</v>
      </c>
      <c r="F5759" s="3" t="s">
        <v>26</v>
      </c>
      <c r="G5759" s="3" t="s">
        <v>511</v>
      </c>
      <c r="H5759" s="3" t="s">
        <v>4</v>
      </c>
      <c r="I5759" s="3" t="s">
        <v>13132</v>
      </c>
      <c r="J5759" s="3" t="s">
        <v>26</v>
      </c>
      <c r="K5759" s="3" t="s">
        <v>27</v>
      </c>
      <c r="L5759" s="3" t="s">
        <v>4</v>
      </c>
      <c r="O5759" s="3" t="s">
        <v>9</v>
      </c>
      <c r="P5759" s="3" t="s">
        <v>4</v>
      </c>
      <c r="Q5759" s="3" t="s">
        <v>10</v>
      </c>
      <c r="V5759" t="str">
        <f t="shared" si="343"/>
        <v>Remove</v>
      </c>
      <c r="W5759"/>
      <c r="X5759"/>
      <c r="Y5759"/>
      <c r="Z5759"/>
      <c r="AA5759"/>
      <c r="AC5759"/>
      <c r="AE5759"/>
    </row>
    <row r="5760" spans="1:31" hidden="1" x14ac:dyDescent="0.3">
      <c r="A5760" s="3">
        <v>3859174040</v>
      </c>
      <c r="B5760" s="3" t="s">
        <v>13130</v>
      </c>
      <c r="C5760" s="3" t="s">
        <v>13133</v>
      </c>
      <c r="D5760" s="3">
        <v>53.927022038524001</v>
      </c>
      <c r="E5760" s="3" t="s">
        <v>13134</v>
      </c>
      <c r="F5760" s="3" t="s">
        <v>26</v>
      </c>
      <c r="G5760" s="3" t="s">
        <v>27</v>
      </c>
      <c r="H5760" s="3" t="s">
        <v>4</v>
      </c>
      <c r="I5760" s="3" t="s">
        <v>8862</v>
      </c>
      <c r="J5760" s="3" t="s">
        <v>13</v>
      </c>
      <c r="K5760" s="3" t="s">
        <v>155</v>
      </c>
      <c r="L5760" s="3" t="s">
        <v>4</v>
      </c>
      <c r="N5760" s="3" t="s">
        <v>329</v>
      </c>
      <c r="O5760" s="3" t="s">
        <v>9</v>
      </c>
      <c r="P5760" s="3" t="s">
        <v>4</v>
      </c>
      <c r="Q5760" s="3" t="s">
        <v>10</v>
      </c>
      <c r="V5760" t="str">
        <f t="shared" si="343"/>
        <v>Remove</v>
      </c>
      <c r="W5760"/>
      <c r="X5760"/>
      <c r="Y5760"/>
      <c r="Z5760"/>
      <c r="AA5760"/>
      <c r="AC5760"/>
      <c r="AE5760"/>
    </row>
    <row r="5761" spans="1:31" hidden="1" x14ac:dyDescent="0.3">
      <c r="A5761" s="3">
        <v>3887190040</v>
      </c>
      <c r="B5761" s="3" t="s">
        <v>13135</v>
      </c>
      <c r="C5761" s="3" t="s">
        <v>13135</v>
      </c>
      <c r="D5761" s="3">
        <v>125.478386347952</v>
      </c>
      <c r="E5761" s="3" t="s">
        <v>13136</v>
      </c>
      <c r="F5761" s="3" t="s">
        <v>2</v>
      </c>
      <c r="G5761" s="3" t="s">
        <v>208</v>
      </c>
      <c r="H5761" s="3" t="s">
        <v>4</v>
      </c>
      <c r="I5761" s="3" t="s">
        <v>13137</v>
      </c>
      <c r="J5761" s="3" t="s">
        <v>26</v>
      </c>
      <c r="K5761" s="3" t="s">
        <v>612</v>
      </c>
      <c r="L5761" s="3" t="s">
        <v>4</v>
      </c>
      <c r="O5761" s="3" t="s">
        <v>9</v>
      </c>
      <c r="P5761" s="3" t="s">
        <v>4</v>
      </c>
      <c r="Q5761" s="3" t="s">
        <v>10</v>
      </c>
      <c r="V5761" t="str">
        <f t="shared" si="343"/>
        <v>Remove</v>
      </c>
      <c r="W5761"/>
      <c r="X5761"/>
      <c r="Y5761"/>
      <c r="Z5761"/>
      <c r="AA5761"/>
      <c r="AC5761"/>
      <c r="AE5761"/>
    </row>
    <row r="5762" spans="1:31" hidden="1" x14ac:dyDescent="0.3">
      <c r="A5762" s="3">
        <v>3860950040</v>
      </c>
      <c r="B5762" s="3" t="s">
        <v>13135</v>
      </c>
      <c r="C5762" s="3" t="s">
        <v>13135</v>
      </c>
      <c r="D5762" s="3">
        <v>70.247590826941902</v>
      </c>
      <c r="E5762" s="3" t="s">
        <v>13138</v>
      </c>
      <c r="F5762" s="3" t="s">
        <v>2</v>
      </c>
      <c r="G5762" s="3" t="s">
        <v>208</v>
      </c>
      <c r="H5762" s="3" t="s">
        <v>332</v>
      </c>
      <c r="I5762" s="3" t="s">
        <v>13139</v>
      </c>
      <c r="J5762" s="3" t="s">
        <v>2</v>
      </c>
      <c r="K5762" s="3" t="s">
        <v>181</v>
      </c>
      <c r="L5762" s="3" t="s">
        <v>332</v>
      </c>
      <c r="O5762" s="3" t="s">
        <v>9</v>
      </c>
      <c r="P5762" s="3" t="s">
        <v>332</v>
      </c>
      <c r="Q5762" s="3" t="s">
        <v>10</v>
      </c>
      <c r="V5762" t="str">
        <f t="shared" si="343"/>
        <v>Remove</v>
      </c>
      <c r="W5762"/>
      <c r="X5762"/>
      <c r="Y5762"/>
      <c r="Z5762"/>
      <c r="AA5762"/>
      <c r="AC5762"/>
      <c r="AE5762"/>
    </row>
    <row r="5763" spans="1:31" hidden="1" x14ac:dyDescent="0.3">
      <c r="A5763" s="3">
        <v>3860425040</v>
      </c>
      <c r="B5763" s="3" t="s">
        <v>13135</v>
      </c>
      <c r="C5763" s="3" t="s">
        <v>13135</v>
      </c>
      <c r="D5763" s="3">
        <v>94.108789760963703</v>
      </c>
      <c r="E5763" s="3" t="s">
        <v>13140</v>
      </c>
      <c r="F5763" s="3" t="s">
        <v>6</v>
      </c>
      <c r="G5763" s="3" t="s">
        <v>7</v>
      </c>
      <c r="H5763" s="3" t="s">
        <v>4</v>
      </c>
      <c r="I5763" s="3" t="s">
        <v>13141</v>
      </c>
      <c r="J5763" s="3" t="s">
        <v>6</v>
      </c>
      <c r="K5763" s="3" t="s">
        <v>7</v>
      </c>
      <c r="L5763" s="3" t="s">
        <v>4</v>
      </c>
      <c r="O5763" s="3" t="s">
        <v>9</v>
      </c>
      <c r="P5763" s="3" t="s">
        <v>4</v>
      </c>
      <c r="Q5763" s="3" t="s">
        <v>10</v>
      </c>
      <c r="V5763" t="str">
        <f t="shared" ref="V5763:V5826" si="346">IF(ISNUMBER(S5763), "Keep", "Remove")</f>
        <v>Remove</v>
      </c>
      <c r="W5763"/>
      <c r="X5763"/>
      <c r="Y5763"/>
      <c r="Z5763"/>
      <c r="AA5763"/>
      <c r="AC5763"/>
      <c r="AE5763"/>
    </row>
    <row r="5764" spans="1:31" hidden="1" x14ac:dyDescent="0.3">
      <c r="A5764" s="3">
        <v>3859665040</v>
      </c>
      <c r="B5764" s="3" t="s">
        <v>13135</v>
      </c>
      <c r="C5764" s="3" t="s">
        <v>13142</v>
      </c>
      <c r="D5764" s="3">
        <v>154.610712313639</v>
      </c>
      <c r="E5764" s="3" t="s">
        <v>13143</v>
      </c>
      <c r="F5764" s="3" t="s">
        <v>13</v>
      </c>
      <c r="G5764" s="3" t="s">
        <v>155</v>
      </c>
      <c r="H5764" s="3" t="s">
        <v>4</v>
      </c>
      <c r="I5764" s="3" t="s">
        <v>13144</v>
      </c>
      <c r="J5764" s="3" t="s">
        <v>13</v>
      </c>
      <c r="K5764" s="3" t="s">
        <v>155</v>
      </c>
      <c r="L5764" s="3" t="s">
        <v>4</v>
      </c>
      <c r="N5764" s="3" t="s">
        <v>744</v>
      </c>
      <c r="O5764" s="3" t="s">
        <v>9</v>
      </c>
      <c r="P5764" s="3" t="s">
        <v>4</v>
      </c>
      <c r="Q5764" s="3" t="s">
        <v>10</v>
      </c>
      <c r="V5764" t="str">
        <f t="shared" si="346"/>
        <v>Remove</v>
      </c>
      <c r="W5764"/>
      <c r="X5764"/>
      <c r="Y5764"/>
      <c r="Z5764"/>
      <c r="AA5764"/>
      <c r="AC5764"/>
      <c r="AE5764"/>
    </row>
    <row r="5765" spans="1:31" hidden="1" x14ac:dyDescent="0.3">
      <c r="A5765" s="3">
        <v>3863896040</v>
      </c>
      <c r="B5765" s="3" t="s">
        <v>13145</v>
      </c>
      <c r="C5765" s="3" t="s">
        <v>13145</v>
      </c>
      <c r="D5765" s="3">
        <v>117.64068090643001</v>
      </c>
      <c r="E5765" s="3" t="s">
        <v>13146</v>
      </c>
      <c r="F5765" s="3" t="s">
        <v>26</v>
      </c>
      <c r="G5765" s="3" t="s">
        <v>364</v>
      </c>
      <c r="H5765" s="3" t="s">
        <v>49</v>
      </c>
      <c r="I5765" s="3" t="s">
        <v>3993</v>
      </c>
      <c r="J5765" s="3" t="s">
        <v>26</v>
      </c>
      <c r="K5765" s="3" t="s">
        <v>175</v>
      </c>
      <c r="L5765" s="3" t="s">
        <v>49</v>
      </c>
      <c r="N5765" s="3" t="s">
        <v>530</v>
      </c>
      <c r="O5765" s="3" t="s">
        <v>9</v>
      </c>
      <c r="P5765" s="3" t="s">
        <v>49</v>
      </c>
      <c r="Q5765" s="3" t="s">
        <v>10</v>
      </c>
      <c r="V5765" t="str">
        <f t="shared" si="346"/>
        <v>Remove</v>
      </c>
      <c r="W5765"/>
      <c r="X5765"/>
      <c r="Y5765"/>
      <c r="Z5765"/>
      <c r="AA5765"/>
      <c r="AC5765"/>
      <c r="AE5765"/>
    </row>
    <row r="5766" spans="1:31" ht="28.8" x14ac:dyDescent="0.3">
      <c r="A5766" s="3">
        <v>3892884040</v>
      </c>
      <c r="B5766" s="3" t="s">
        <v>13147</v>
      </c>
      <c r="C5766" s="3" t="s">
        <v>13147</v>
      </c>
      <c r="D5766" s="3">
        <v>2199.7220968469901</v>
      </c>
      <c r="E5766" s="3" t="s">
        <v>6840</v>
      </c>
      <c r="F5766" s="3" t="s">
        <v>2</v>
      </c>
      <c r="G5766" s="3" t="s">
        <v>208</v>
      </c>
      <c r="H5766" s="3" t="s">
        <v>49</v>
      </c>
      <c r="I5766" s="3" t="s">
        <v>8216</v>
      </c>
      <c r="J5766" s="3" t="s">
        <v>2</v>
      </c>
      <c r="K5766" s="3" t="s">
        <v>181</v>
      </c>
      <c r="L5766" s="3" t="s">
        <v>49</v>
      </c>
      <c r="M5766" s="3" t="s">
        <v>530</v>
      </c>
      <c r="N5766" s="3" t="s">
        <v>10861</v>
      </c>
      <c r="O5766" s="3" t="s">
        <v>9</v>
      </c>
      <c r="P5766" s="3" t="s">
        <v>49</v>
      </c>
      <c r="Q5766" s="3" t="s">
        <v>10</v>
      </c>
      <c r="R5766" s="2" t="s">
        <v>53</v>
      </c>
      <c r="S5766" s="3">
        <v>-1.06</v>
      </c>
      <c r="T5766" s="3">
        <v>0.98</v>
      </c>
      <c r="U5766" s="3">
        <v>-1.06</v>
      </c>
      <c r="V5766" s="3" t="str">
        <f t="shared" si="346"/>
        <v>Keep</v>
      </c>
      <c r="W5766" s="2" t="str">
        <f t="shared" ref="W5766:W5767" si="347">MID(B5766, 5, 11)</f>
        <v>Jan 14 2022</v>
      </c>
      <c r="X5766" s="3">
        <f t="shared" ref="X5766:X5767" si="348">VALUE(RIGHT(W5766,4))</f>
        <v>2022</v>
      </c>
      <c r="Y5766" s="2" t="str">
        <f t="shared" ref="Y5766:Y5767" si="349">H5766&amp;X5766</f>
        <v>Brazil2022</v>
      </c>
      <c r="Z5766" s="1" t="s">
        <v>16113</v>
      </c>
      <c r="AA5766" s="1">
        <f>IFERROR(VLOOKUP(Z5766, RISKSHEET!$A$2:$G$1000, 4, FALSE), "Missing")</f>
        <v>-0.257879137992859</v>
      </c>
      <c r="AB5766">
        <f>IFERROR(VLOOKUP(Z5766, RISKSHEET!$A$2:$G$1000, 5, FALSE), "Missing")</f>
        <v>-0.39503693580627403</v>
      </c>
      <c r="AC5766" s="1">
        <f>IFERROR(VLOOKUP(Z5766, RISKSHEET!$A$2:$G$1000, 6, FALSE), "Missing")</f>
        <v>-0.58825933933258101</v>
      </c>
      <c r="AD5766" t="str">
        <f>_xlfn.XLOOKUP(Z5766, CREDITRATING!I:I, CREDITRATING!E:E, "Missing")</f>
        <v>BB</v>
      </c>
      <c r="AE5766" s="1">
        <f>_xlfn.XLOOKUP(Z5766, CREDITRATING!I:I, CREDITRATING!F:F, "Missing")</f>
        <v>12</v>
      </c>
    </row>
    <row r="5767" spans="1:31" ht="28.8" x14ac:dyDescent="0.3">
      <c r="A5767" s="3">
        <v>3884064040</v>
      </c>
      <c r="B5767" s="3" t="s">
        <v>13147</v>
      </c>
      <c r="C5767" s="3" t="s">
        <v>13148</v>
      </c>
      <c r="D5767" s="3">
        <v>347.04268869747898</v>
      </c>
      <c r="E5767" s="3" t="s">
        <v>13149</v>
      </c>
      <c r="F5767" s="3" t="s">
        <v>90</v>
      </c>
      <c r="G5767" s="3" t="s">
        <v>996</v>
      </c>
      <c r="H5767" s="3" t="s">
        <v>16054</v>
      </c>
      <c r="I5767" s="3" t="s">
        <v>13150</v>
      </c>
      <c r="J5767" s="3" t="s">
        <v>13</v>
      </c>
      <c r="K5767" s="3" t="s">
        <v>74</v>
      </c>
      <c r="L5767" s="3" t="s">
        <v>107</v>
      </c>
      <c r="O5767" s="3" t="s">
        <v>9</v>
      </c>
      <c r="P5767" s="3" t="s">
        <v>107</v>
      </c>
      <c r="Q5767" s="3" t="s">
        <v>10</v>
      </c>
      <c r="R5767" s="2" t="s">
        <v>13151</v>
      </c>
      <c r="S5767" s="3">
        <v>2.12</v>
      </c>
      <c r="T5767" s="3">
        <v>5.72</v>
      </c>
      <c r="U5767" s="3">
        <v>12.15</v>
      </c>
      <c r="V5767" s="3" t="str">
        <f t="shared" si="346"/>
        <v>Keep</v>
      </c>
      <c r="W5767" s="2" t="str">
        <f t="shared" si="347"/>
        <v>Jan 14 2022</v>
      </c>
      <c r="X5767" s="3">
        <f t="shared" si="348"/>
        <v>2022</v>
      </c>
      <c r="Y5767" s="2" t="str">
        <f t="shared" si="349"/>
        <v>india2022</v>
      </c>
      <c r="Z5767" s="1" t="s">
        <v>16114</v>
      </c>
      <c r="AA5767" s="1">
        <f>IFERROR(VLOOKUP(Z5767, RISKSHEET!$A$2:$G$1000, 4, FALSE), "Missing")</f>
        <v>0.11394341289997099</v>
      </c>
      <c r="AB5767">
        <f>IFERROR(VLOOKUP(Z5767, RISKSHEET!$A$2:$G$1000, 5, FALSE), "Missing")</f>
        <v>-0.61502736806869496</v>
      </c>
      <c r="AC5767" s="1">
        <f>IFERROR(VLOOKUP(Z5767, RISKSHEET!$A$2:$G$1000, 6, FALSE), "Missing")</f>
        <v>0.36954167485237099</v>
      </c>
      <c r="AD5767" t="str">
        <f>_xlfn.XLOOKUP(Z5767, CREDITRATING!I:I, CREDITRATING!E:E, "Missing")</f>
        <v>BBB-</v>
      </c>
      <c r="AE5767" s="1">
        <f>_xlfn.XLOOKUP(Z5767, CREDITRATING!I:I, CREDITRATING!F:F, "Missing")</f>
        <v>10</v>
      </c>
    </row>
    <row r="5768" spans="1:31" hidden="1" x14ac:dyDescent="0.3">
      <c r="A5768" s="3">
        <v>3862514040</v>
      </c>
      <c r="B5768" s="3" t="s">
        <v>13147</v>
      </c>
      <c r="C5768" s="3" t="s">
        <v>13147</v>
      </c>
      <c r="D5768" s="3">
        <v>80.474880100636796</v>
      </c>
      <c r="E5768" s="3" t="s">
        <v>13152</v>
      </c>
      <c r="F5768" s="3" t="s">
        <v>90</v>
      </c>
      <c r="G5768" s="3" t="s">
        <v>91</v>
      </c>
      <c r="H5768" s="3" t="s">
        <v>4</v>
      </c>
      <c r="I5768" s="3" t="s">
        <v>13153</v>
      </c>
      <c r="J5768" s="3" t="s">
        <v>13</v>
      </c>
      <c r="K5768" s="3" t="s">
        <v>14</v>
      </c>
      <c r="L5768" s="3" t="s">
        <v>4</v>
      </c>
      <c r="N5768" s="3" t="s">
        <v>486</v>
      </c>
      <c r="O5768" s="3" t="s">
        <v>9</v>
      </c>
      <c r="P5768" s="3" t="s">
        <v>4</v>
      </c>
      <c r="Q5768" s="3" t="s">
        <v>10</v>
      </c>
      <c r="V5768" t="str">
        <f t="shared" si="346"/>
        <v>Remove</v>
      </c>
      <c r="W5768"/>
      <c r="X5768"/>
      <c r="Y5768"/>
      <c r="Z5768"/>
      <c r="AA5768"/>
      <c r="AC5768"/>
      <c r="AE5768"/>
    </row>
    <row r="5769" spans="1:31" hidden="1" x14ac:dyDescent="0.3">
      <c r="A5769" s="3">
        <v>3862422040</v>
      </c>
      <c r="B5769" s="3" t="s">
        <v>13147</v>
      </c>
      <c r="C5769" s="3" t="s">
        <v>13147</v>
      </c>
      <c r="D5769" s="3">
        <v>122.65115182011201</v>
      </c>
      <c r="E5769" s="3" t="s">
        <v>13154</v>
      </c>
      <c r="F5769" s="3" t="s">
        <v>2</v>
      </c>
      <c r="G5769" s="3" t="s">
        <v>282</v>
      </c>
      <c r="H5769" s="3" t="s">
        <v>4</v>
      </c>
      <c r="I5769" s="3" t="s">
        <v>25</v>
      </c>
      <c r="J5769" s="3" t="s">
        <v>26</v>
      </c>
      <c r="K5769" s="3" t="s">
        <v>27</v>
      </c>
      <c r="L5769" s="3" t="s">
        <v>4</v>
      </c>
      <c r="O5769" s="3" t="s">
        <v>9</v>
      </c>
      <c r="P5769" s="3" t="s">
        <v>4</v>
      </c>
      <c r="Q5769" s="3" t="s">
        <v>10</v>
      </c>
      <c r="V5769" t="str">
        <f t="shared" si="346"/>
        <v>Remove</v>
      </c>
      <c r="W5769"/>
      <c r="X5769"/>
      <c r="Y5769"/>
      <c r="Z5769"/>
      <c r="AA5769"/>
      <c r="AC5769"/>
      <c r="AE5769"/>
    </row>
    <row r="5770" spans="1:31" hidden="1" x14ac:dyDescent="0.3">
      <c r="A5770" s="3">
        <v>3861672040</v>
      </c>
      <c r="B5770" s="3" t="s">
        <v>13147</v>
      </c>
      <c r="C5770" s="3" t="s">
        <v>13147</v>
      </c>
      <c r="D5770" s="3">
        <v>507.06167898263101</v>
      </c>
      <c r="E5770" s="3" t="s">
        <v>13155</v>
      </c>
      <c r="F5770" s="3" t="s">
        <v>191</v>
      </c>
      <c r="G5770" s="3" t="s">
        <v>192</v>
      </c>
      <c r="H5770" s="3" t="s">
        <v>107</v>
      </c>
      <c r="I5770" s="3" t="s">
        <v>13156</v>
      </c>
      <c r="J5770" s="3" t="s">
        <v>191</v>
      </c>
      <c r="K5770" s="3" t="s">
        <v>192</v>
      </c>
      <c r="L5770" s="3" t="s">
        <v>211</v>
      </c>
      <c r="O5770" s="3" t="s">
        <v>9</v>
      </c>
      <c r="P5770" s="3" t="s">
        <v>107</v>
      </c>
      <c r="Q5770" s="3" t="s">
        <v>10</v>
      </c>
      <c r="V5770" t="str">
        <f t="shared" si="346"/>
        <v>Remove</v>
      </c>
      <c r="W5770"/>
      <c r="X5770"/>
      <c r="Y5770"/>
      <c r="Z5770"/>
      <c r="AA5770"/>
      <c r="AC5770"/>
      <c r="AE5770"/>
    </row>
    <row r="5771" spans="1:31" ht="28.8" x14ac:dyDescent="0.3">
      <c r="A5771" s="3">
        <v>3863116040</v>
      </c>
      <c r="B5771" s="3" t="s">
        <v>13157</v>
      </c>
      <c r="C5771" s="3" t="s">
        <v>13157</v>
      </c>
      <c r="D5771" s="3">
        <v>237.55635665260399</v>
      </c>
      <c r="E5771" s="3" t="s">
        <v>13158</v>
      </c>
      <c r="F5771" s="3" t="s">
        <v>13</v>
      </c>
      <c r="G5771" s="3" t="s">
        <v>155</v>
      </c>
      <c r="H5771" s="3" t="s">
        <v>16004</v>
      </c>
      <c r="I5771" s="3" t="s">
        <v>25</v>
      </c>
      <c r="J5771" s="3" t="s">
        <v>26</v>
      </c>
      <c r="K5771" s="3" t="s">
        <v>27</v>
      </c>
      <c r="L5771" s="3" t="s">
        <v>4</v>
      </c>
      <c r="M5771" s="3" t="s">
        <v>5428</v>
      </c>
      <c r="N5771" s="3" t="s">
        <v>5788</v>
      </c>
      <c r="O5771" s="3" t="s">
        <v>9</v>
      </c>
      <c r="P5771" s="3" t="s">
        <v>4</v>
      </c>
      <c r="Q5771" s="3" t="s">
        <v>10</v>
      </c>
      <c r="R5771" s="2" t="s">
        <v>28</v>
      </c>
      <c r="S5771" s="3">
        <v>14.95</v>
      </c>
      <c r="T5771" s="3">
        <v>12.79</v>
      </c>
      <c r="U5771" s="3">
        <v>34.64</v>
      </c>
      <c r="V5771" s="3" t="str">
        <f t="shared" si="346"/>
        <v>Keep</v>
      </c>
      <c r="W5771" s="2" t="str">
        <f>MID(B5771, 5, 11)</f>
        <v>Jan 16 2022</v>
      </c>
      <c r="X5771" s="3">
        <f t="shared" ref="X5771" si="350">VALUE(RIGHT(W5771,4))</f>
        <v>2022</v>
      </c>
      <c r="Y5771" s="2" t="str">
        <f>H5771&amp;X5771</f>
        <v>china2022</v>
      </c>
      <c r="Z5771" s="1" t="s">
        <v>16115</v>
      </c>
      <c r="AA5771" s="1">
        <f>IFERROR(VLOOKUP(Z5771, RISKSHEET!$A$2:$G$1000, 4, FALSE), "Missing")</f>
        <v>-4.2176291346550002E-2</v>
      </c>
      <c r="AB5771">
        <f>IFERROR(VLOOKUP(Z5771, RISKSHEET!$A$2:$G$1000, 5, FALSE), "Missing")</f>
        <v>-0.45127671957016002</v>
      </c>
      <c r="AC5771" s="1">
        <f>IFERROR(VLOOKUP(Z5771, RISKSHEET!$A$2:$G$1000, 6, FALSE), "Missing")</f>
        <v>0.49421253800392201</v>
      </c>
      <c r="AD5771" t="str">
        <f>_xlfn.XLOOKUP(Z5771, CREDITRATING!I:I, CREDITRATING!E:E, "Missing")</f>
        <v>A+</v>
      </c>
      <c r="AE5771" s="1">
        <f>_xlfn.XLOOKUP(Z5771, CREDITRATING!I:I, CREDITRATING!F:F, "Missing")</f>
        <v>5</v>
      </c>
    </row>
    <row r="5772" spans="1:31" hidden="1" x14ac:dyDescent="0.3">
      <c r="A5772" s="3">
        <v>3967661040</v>
      </c>
      <c r="B5772" s="3" t="s">
        <v>12418</v>
      </c>
      <c r="C5772" s="3" t="s">
        <v>13159</v>
      </c>
      <c r="D5772" s="3">
        <v>80.145771676846607</v>
      </c>
      <c r="E5772" s="3" t="s">
        <v>13160</v>
      </c>
      <c r="F5772" s="3" t="s">
        <v>13</v>
      </c>
      <c r="G5772" s="3" t="s">
        <v>155</v>
      </c>
      <c r="H5772" s="3" t="s">
        <v>4</v>
      </c>
      <c r="I5772" s="3" t="s">
        <v>13161</v>
      </c>
      <c r="J5772" s="3" t="s">
        <v>13</v>
      </c>
      <c r="K5772" s="3" t="s">
        <v>65</v>
      </c>
      <c r="L5772" s="3" t="s">
        <v>4</v>
      </c>
      <c r="N5772" s="3" t="s">
        <v>13162</v>
      </c>
      <c r="O5772" s="3" t="s">
        <v>9</v>
      </c>
      <c r="P5772" s="3" t="s">
        <v>4</v>
      </c>
      <c r="Q5772" s="3" t="s">
        <v>10</v>
      </c>
      <c r="V5772" t="str">
        <f t="shared" si="346"/>
        <v>Remove</v>
      </c>
      <c r="W5772"/>
      <c r="X5772"/>
      <c r="Y5772"/>
      <c r="Z5772"/>
      <c r="AA5772"/>
      <c r="AC5772"/>
      <c r="AE5772"/>
    </row>
    <row r="5773" spans="1:31" hidden="1" x14ac:dyDescent="0.3">
      <c r="A5773" s="3">
        <v>3967619040</v>
      </c>
      <c r="B5773" s="3" t="s">
        <v>12418</v>
      </c>
      <c r="C5773" s="3" t="s">
        <v>13159</v>
      </c>
      <c r="D5773" s="3">
        <v>366.51297147534802</v>
      </c>
      <c r="E5773" s="3" t="s">
        <v>13163</v>
      </c>
      <c r="F5773" s="3" t="s">
        <v>13</v>
      </c>
      <c r="G5773" s="3" t="s">
        <v>65</v>
      </c>
      <c r="H5773" s="3" t="s">
        <v>4</v>
      </c>
      <c r="I5773" s="3" t="s">
        <v>13161</v>
      </c>
      <c r="J5773" s="3" t="s">
        <v>13</v>
      </c>
      <c r="K5773" s="3" t="s">
        <v>65</v>
      </c>
      <c r="L5773" s="3" t="s">
        <v>4</v>
      </c>
      <c r="N5773" s="3" t="s">
        <v>13162</v>
      </c>
      <c r="O5773" s="3" t="s">
        <v>9</v>
      </c>
      <c r="P5773" s="3" t="s">
        <v>4</v>
      </c>
      <c r="Q5773" s="3" t="s">
        <v>10</v>
      </c>
      <c r="V5773" t="str">
        <f t="shared" si="346"/>
        <v>Remove</v>
      </c>
      <c r="W5773"/>
      <c r="X5773"/>
      <c r="Y5773"/>
      <c r="Z5773"/>
      <c r="AA5773"/>
      <c r="AC5773"/>
      <c r="AE5773"/>
    </row>
    <row r="5774" spans="1:31" hidden="1" x14ac:dyDescent="0.3">
      <c r="A5774" s="3">
        <v>3863515040</v>
      </c>
      <c r="B5774" s="3" t="s">
        <v>12418</v>
      </c>
      <c r="C5774" s="3" t="s">
        <v>12418</v>
      </c>
      <c r="D5774" s="3">
        <v>55.157718709120601</v>
      </c>
      <c r="E5774" s="3" t="s">
        <v>13164</v>
      </c>
      <c r="F5774" s="3" t="s">
        <v>26</v>
      </c>
      <c r="G5774" s="3" t="s">
        <v>27</v>
      </c>
      <c r="H5774" s="3" t="s">
        <v>107</v>
      </c>
      <c r="I5774" s="3" t="s">
        <v>13165</v>
      </c>
      <c r="J5774" s="3" t="s">
        <v>26</v>
      </c>
      <c r="K5774" s="3" t="s">
        <v>27</v>
      </c>
      <c r="L5774" s="3" t="s">
        <v>107</v>
      </c>
      <c r="O5774" s="3" t="s">
        <v>9</v>
      </c>
      <c r="P5774" s="3" t="s">
        <v>107</v>
      </c>
      <c r="Q5774" s="3" t="s">
        <v>10</v>
      </c>
      <c r="V5774" t="str">
        <f t="shared" si="346"/>
        <v>Remove</v>
      </c>
      <c r="W5774"/>
      <c r="X5774"/>
      <c r="Y5774"/>
      <c r="Z5774"/>
      <c r="AA5774"/>
      <c r="AC5774"/>
      <c r="AE5774"/>
    </row>
    <row r="5775" spans="1:31" hidden="1" x14ac:dyDescent="0.3">
      <c r="A5775" s="3">
        <v>3862973040</v>
      </c>
      <c r="B5775" s="3" t="s">
        <v>12418</v>
      </c>
      <c r="C5775" s="3" t="s">
        <v>12418</v>
      </c>
      <c r="D5775" s="3">
        <v>76.669605188590097</v>
      </c>
      <c r="E5775" s="3" t="s">
        <v>13166</v>
      </c>
      <c r="F5775" s="3" t="s">
        <v>62</v>
      </c>
      <c r="G5775" s="3" t="s">
        <v>113</v>
      </c>
      <c r="H5775" s="3" t="s">
        <v>4</v>
      </c>
      <c r="I5775" s="3" t="s">
        <v>13167</v>
      </c>
      <c r="J5775" s="3" t="s">
        <v>2</v>
      </c>
      <c r="K5775" s="3" t="s">
        <v>3</v>
      </c>
      <c r="L5775" s="3" t="s">
        <v>4</v>
      </c>
      <c r="O5775" s="3" t="s">
        <v>9</v>
      </c>
      <c r="P5775" s="3" t="s">
        <v>4</v>
      </c>
      <c r="Q5775" s="3" t="s">
        <v>10</v>
      </c>
      <c r="V5775" t="str">
        <f t="shared" si="346"/>
        <v>Remove</v>
      </c>
      <c r="W5775"/>
      <c r="X5775"/>
      <c r="Y5775"/>
      <c r="Z5775"/>
      <c r="AA5775"/>
      <c r="AC5775"/>
      <c r="AE5775"/>
    </row>
    <row r="5776" spans="1:31" hidden="1" x14ac:dyDescent="0.3">
      <c r="A5776" s="3">
        <v>3862429040</v>
      </c>
      <c r="B5776" s="3" t="s">
        <v>12418</v>
      </c>
      <c r="C5776" s="3" t="s">
        <v>13159</v>
      </c>
      <c r="D5776" s="3">
        <v>491.12158917266999</v>
      </c>
      <c r="E5776" s="3" t="s">
        <v>13168</v>
      </c>
      <c r="F5776" s="3" t="s">
        <v>13</v>
      </c>
      <c r="G5776" s="3" t="s">
        <v>155</v>
      </c>
      <c r="H5776" s="3" t="s">
        <v>4</v>
      </c>
      <c r="I5776" s="3" t="s">
        <v>13161</v>
      </c>
      <c r="J5776" s="3" t="s">
        <v>13</v>
      </c>
      <c r="K5776" s="3" t="s">
        <v>65</v>
      </c>
      <c r="L5776" s="3" t="s">
        <v>4</v>
      </c>
      <c r="N5776" s="3" t="s">
        <v>13162</v>
      </c>
      <c r="O5776" s="3" t="s">
        <v>9</v>
      </c>
      <c r="P5776" s="3" t="s">
        <v>4</v>
      </c>
      <c r="Q5776" s="3" t="s">
        <v>10</v>
      </c>
      <c r="V5776" t="str">
        <f t="shared" si="346"/>
        <v>Remove</v>
      </c>
      <c r="W5776"/>
      <c r="X5776"/>
      <c r="Y5776"/>
      <c r="Z5776"/>
      <c r="AA5776"/>
      <c r="AC5776"/>
      <c r="AE5776"/>
    </row>
    <row r="5777" spans="1:31" hidden="1" x14ac:dyDescent="0.3">
      <c r="A5777" s="3">
        <v>3863948040</v>
      </c>
      <c r="B5777" s="3" t="s">
        <v>13169</v>
      </c>
      <c r="C5777" s="3" t="s">
        <v>13169</v>
      </c>
      <c r="D5777" s="3">
        <v>85.378532497400897</v>
      </c>
      <c r="E5777" s="3" t="s">
        <v>13170</v>
      </c>
      <c r="F5777" s="3" t="s">
        <v>2</v>
      </c>
      <c r="G5777" s="3" t="s">
        <v>3</v>
      </c>
      <c r="H5777" s="3" t="s">
        <v>4</v>
      </c>
      <c r="I5777" s="3" t="s">
        <v>13171</v>
      </c>
      <c r="J5777" s="3" t="s">
        <v>2</v>
      </c>
      <c r="K5777" s="3" t="s">
        <v>3</v>
      </c>
      <c r="L5777" s="3" t="s">
        <v>4</v>
      </c>
      <c r="O5777" s="3" t="s">
        <v>9</v>
      </c>
      <c r="P5777" s="3" t="s">
        <v>4</v>
      </c>
      <c r="Q5777" s="3" t="s">
        <v>10</v>
      </c>
      <c r="V5777" t="str">
        <f t="shared" si="346"/>
        <v>Remove</v>
      </c>
      <c r="W5777"/>
      <c r="X5777"/>
      <c r="Y5777"/>
      <c r="Z5777"/>
      <c r="AA5777"/>
      <c r="AC5777"/>
      <c r="AE5777"/>
    </row>
    <row r="5778" spans="1:31" hidden="1" x14ac:dyDescent="0.3">
      <c r="A5778" s="3">
        <v>3863203040</v>
      </c>
      <c r="B5778" s="3" t="s">
        <v>13169</v>
      </c>
      <c r="C5778" s="3" t="s">
        <v>13169</v>
      </c>
      <c r="D5778" s="3">
        <v>95.729813175388301</v>
      </c>
      <c r="E5778" s="3" t="s">
        <v>13172</v>
      </c>
      <c r="F5778" s="3" t="s">
        <v>26</v>
      </c>
      <c r="G5778" s="3" t="s">
        <v>27</v>
      </c>
      <c r="H5778" s="3" t="s">
        <v>4</v>
      </c>
      <c r="I5778" s="3" t="s">
        <v>25</v>
      </c>
      <c r="J5778" s="3" t="s">
        <v>26</v>
      </c>
      <c r="K5778" s="3" t="s">
        <v>27</v>
      </c>
      <c r="L5778" s="3" t="s">
        <v>4</v>
      </c>
      <c r="N5778" s="3" t="s">
        <v>934</v>
      </c>
      <c r="O5778" s="3" t="s">
        <v>9</v>
      </c>
      <c r="P5778" s="3" t="s">
        <v>4</v>
      </c>
      <c r="Q5778" s="3" t="s">
        <v>10</v>
      </c>
      <c r="V5778" t="str">
        <f t="shared" si="346"/>
        <v>Remove</v>
      </c>
      <c r="W5778"/>
      <c r="X5778"/>
      <c r="Y5778"/>
      <c r="Z5778"/>
      <c r="AA5778"/>
      <c r="AC5778"/>
      <c r="AE5778"/>
    </row>
    <row r="5779" spans="1:31" hidden="1" x14ac:dyDescent="0.3">
      <c r="A5779" s="3">
        <v>3853996040</v>
      </c>
      <c r="B5779" s="3" t="s">
        <v>13169</v>
      </c>
      <c r="C5779" s="3" t="s">
        <v>13169</v>
      </c>
      <c r="D5779" s="3">
        <v>132</v>
      </c>
      <c r="E5779" s="3" t="s">
        <v>13173</v>
      </c>
      <c r="F5779" s="3" t="s">
        <v>6</v>
      </c>
      <c r="G5779" s="3" t="s">
        <v>79</v>
      </c>
      <c r="H5779" s="3" t="s">
        <v>107</v>
      </c>
      <c r="I5779" s="3" t="s">
        <v>11023</v>
      </c>
      <c r="J5779" s="3" t="s">
        <v>62</v>
      </c>
      <c r="K5779" s="3" t="s">
        <v>113</v>
      </c>
      <c r="L5779" s="3" t="s">
        <v>107</v>
      </c>
      <c r="O5779" s="3" t="s">
        <v>9</v>
      </c>
      <c r="P5779" s="3" t="s">
        <v>107</v>
      </c>
      <c r="Q5779" s="3" t="s">
        <v>10</v>
      </c>
      <c r="V5779" t="str">
        <f t="shared" si="346"/>
        <v>Remove</v>
      </c>
      <c r="W5779"/>
      <c r="X5779"/>
      <c r="Y5779"/>
      <c r="Z5779"/>
      <c r="AA5779"/>
      <c r="AC5779"/>
      <c r="AE5779"/>
    </row>
    <row r="5780" spans="1:31" hidden="1" x14ac:dyDescent="0.3">
      <c r="A5780" s="3">
        <v>3869333040</v>
      </c>
      <c r="B5780" s="3" t="s">
        <v>13174</v>
      </c>
      <c r="C5780" s="3" t="s">
        <v>13174</v>
      </c>
      <c r="D5780" s="3">
        <v>318.11411654377298</v>
      </c>
      <c r="E5780" s="3" t="s">
        <v>5505</v>
      </c>
      <c r="F5780" s="3" t="s">
        <v>41</v>
      </c>
      <c r="G5780" s="3" t="s">
        <v>144</v>
      </c>
      <c r="H5780" s="3" t="s">
        <v>49</v>
      </c>
      <c r="I5780" s="3" t="s">
        <v>13175</v>
      </c>
      <c r="J5780" s="3" t="s">
        <v>26</v>
      </c>
      <c r="K5780" s="3" t="s">
        <v>27</v>
      </c>
      <c r="L5780" s="3" t="s">
        <v>49</v>
      </c>
      <c r="M5780" s="3" t="s">
        <v>2414</v>
      </c>
      <c r="O5780" s="3" t="s">
        <v>9</v>
      </c>
      <c r="P5780" s="3" t="s">
        <v>49</v>
      </c>
      <c r="Q5780" s="3" t="s">
        <v>10</v>
      </c>
      <c r="V5780" t="str">
        <f t="shared" si="346"/>
        <v>Remove</v>
      </c>
      <c r="W5780"/>
      <c r="X5780"/>
      <c r="Y5780"/>
      <c r="Z5780"/>
      <c r="AA5780"/>
      <c r="AC5780"/>
      <c r="AE5780"/>
    </row>
    <row r="5781" spans="1:31" hidden="1" x14ac:dyDescent="0.3">
      <c r="A5781" s="3">
        <v>3864144040</v>
      </c>
      <c r="B5781" s="3" t="s">
        <v>13174</v>
      </c>
      <c r="C5781" s="3" t="s">
        <v>13174</v>
      </c>
      <c r="D5781" s="3">
        <v>128.40323419546999</v>
      </c>
      <c r="E5781" s="3" t="s">
        <v>13176</v>
      </c>
      <c r="F5781" s="3" t="s">
        <v>26</v>
      </c>
      <c r="G5781" s="3" t="s">
        <v>27</v>
      </c>
      <c r="H5781" s="3" t="s">
        <v>4</v>
      </c>
      <c r="I5781" s="3" t="s">
        <v>13177</v>
      </c>
      <c r="J5781" s="3" t="s">
        <v>13</v>
      </c>
      <c r="K5781" s="3" t="s">
        <v>155</v>
      </c>
      <c r="L5781" s="3" t="s">
        <v>4</v>
      </c>
      <c r="O5781" s="3" t="s">
        <v>9</v>
      </c>
      <c r="P5781" s="3" t="s">
        <v>4</v>
      </c>
      <c r="Q5781" s="3" t="s">
        <v>10</v>
      </c>
      <c r="V5781" t="str">
        <f t="shared" si="346"/>
        <v>Remove</v>
      </c>
      <c r="W5781"/>
      <c r="X5781"/>
      <c r="Y5781"/>
      <c r="Z5781"/>
      <c r="AA5781"/>
      <c r="AC5781"/>
      <c r="AE5781"/>
    </row>
    <row r="5782" spans="1:31" hidden="1" x14ac:dyDescent="0.3">
      <c r="A5782" s="3">
        <v>4011998040</v>
      </c>
      <c r="B5782" s="3" t="s">
        <v>13178</v>
      </c>
      <c r="C5782" s="3" t="s">
        <v>13178</v>
      </c>
      <c r="D5782" s="3">
        <v>165.71017327600501</v>
      </c>
      <c r="E5782" s="3" t="s">
        <v>13179</v>
      </c>
      <c r="F5782" s="3" t="s">
        <v>41</v>
      </c>
      <c r="G5782" s="3" t="s">
        <v>144</v>
      </c>
      <c r="H5782" s="3" t="s">
        <v>49</v>
      </c>
      <c r="I5782" s="3" t="s">
        <v>13180</v>
      </c>
      <c r="J5782" s="3" t="s">
        <v>26</v>
      </c>
      <c r="K5782" s="3" t="s">
        <v>511</v>
      </c>
      <c r="L5782" s="3" t="s">
        <v>49</v>
      </c>
      <c r="M5782" s="3" t="s">
        <v>2414</v>
      </c>
      <c r="O5782" s="3" t="s">
        <v>9</v>
      </c>
      <c r="P5782" s="3" t="s">
        <v>49</v>
      </c>
      <c r="Q5782" s="3" t="s">
        <v>10</v>
      </c>
      <c r="V5782" t="str">
        <f t="shared" si="346"/>
        <v>Remove</v>
      </c>
      <c r="W5782"/>
      <c r="X5782"/>
      <c r="Y5782"/>
      <c r="Z5782"/>
      <c r="AA5782"/>
      <c r="AC5782"/>
      <c r="AE5782"/>
    </row>
    <row r="5783" spans="1:31" hidden="1" x14ac:dyDescent="0.3">
      <c r="A5783" s="3">
        <v>3865387040</v>
      </c>
      <c r="B5783" s="3" t="s">
        <v>13181</v>
      </c>
      <c r="C5783" s="3" t="s">
        <v>13182</v>
      </c>
      <c r="D5783" s="3">
        <v>62.667476857061402</v>
      </c>
      <c r="E5783" s="3" t="s">
        <v>13183</v>
      </c>
      <c r="F5783" s="3" t="s">
        <v>41</v>
      </c>
      <c r="G5783" s="3" t="s">
        <v>223</v>
      </c>
      <c r="H5783" s="3" t="s">
        <v>4</v>
      </c>
      <c r="I5783" s="3" t="s">
        <v>13184</v>
      </c>
      <c r="J5783" s="3" t="s">
        <v>41</v>
      </c>
      <c r="K5783" s="3" t="s">
        <v>223</v>
      </c>
      <c r="L5783" s="3" t="s">
        <v>4</v>
      </c>
      <c r="N5783" s="3" t="s">
        <v>934</v>
      </c>
      <c r="O5783" s="3" t="s">
        <v>9</v>
      </c>
      <c r="P5783" s="3" t="s">
        <v>4</v>
      </c>
      <c r="Q5783" s="3" t="s">
        <v>10</v>
      </c>
      <c r="V5783" t="str">
        <f t="shared" si="346"/>
        <v>Remove</v>
      </c>
      <c r="W5783"/>
      <c r="X5783"/>
      <c r="Y5783"/>
      <c r="Z5783"/>
      <c r="AA5783"/>
      <c r="AC5783"/>
      <c r="AE5783"/>
    </row>
    <row r="5784" spans="1:31" hidden="1" x14ac:dyDescent="0.3">
      <c r="A5784" s="3">
        <v>3869610040</v>
      </c>
      <c r="B5784" s="3" t="s">
        <v>13185</v>
      </c>
      <c r="C5784" s="3" t="s">
        <v>13185</v>
      </c>
      <c r="D5784" s="3">
        <v>100</v>
      </c>
      <c r="E5784" s="3" t="s">
        <v>13186</v>
      </c>
      <c r="F5784" s="3" t="s">
        <v>18</v>
      </c>
      <c r="G5784" s="3" t="s">
        <v>186</v>
      </c>
      <c r="H5784" s="3" t="s">
        <v>107</v>
      </c>
      <c r="I5784" s="3" t="s">
        <v>11752</v>
      </c>
      <c r="J5784" s="3" t="s">
        <v>26</v>
      </c>
      <c r="K5784" s="3" t="s">
        <v>511</v>
      </c>
      <c r="L5784" s="3" t="s">
        <v>211</v>
      </c>
      <c r="M5784" s="3" t="s">
        <v>436</v>
      </c>
      <c r="O5784" s="3" t="s">
        <v>9</v>
      </c>
      <c r="P5784" s="3" t="s">
        <v>107</v>
      </c>
      <c r="Q5784" s="3" t="s">
        <v>10</v>
      </c>
      <c r="V5784" t="str">
        <f t="shared" si="346"/>
        <v>Remove</v>
      </c>
      <c r="W5784"/>
      <c r="X5784"/>
      <c r="Y5784"/>
      <c r="Z5784"/>
      <c r="AA5784"/>
      <c r="AC5784"/>
      <c r="AE5784"/>
    </row>
    <row r="5785" spans="1:31" hidden="1" x14ac:dyDescent="0.3">
      <c r="A5785" s="3">
        <v>3868529040</v>
      </c>
      <c r="B5785" s="3" t="s">
        <v>13185</v>
      </c>
      <c r="C5785" s="3" t="s">
        <v>13185</v>
      </c>
      <c r="D5785" s="3">
        <v>67.219931516333801</v>
      </c>
      <c r="E5785" s="3" t="s">
        <v>13187</v>
      </c>
      <c r="F5785" s="3" t="s">
        <v>62</v>
      </c>
      <c r="G5785" s="3" t="s">
        <v>113</v>
      </c>
      <c r="H5785" s="3" t="s">
        <v>107</v>
      </c>
      <c r="I5785" s="3" t="s">
        <v>13188</v>
      </c>
      <c r="J5785" s="3" t="s">
        <v>191</v>
      </c>
      <c r="K5785" s="3" t="s">
        <v>192</v>
      </c>
      <c r="L5785" s="3" t="s">
        <v>107</v>
      </c>
      <c r="O5785" s="3" t="s">
        <v>9</v>
      </c>
      <c r="P5785" s="3" t="s">
        <v>107</v>
      </c>
      <c r="Q5785" s="3" t="s">
        <v>10</v>
      </c>
      <c r="V5785" t="str">
        <f t="shared" si="346"/>
        <v>Remove</v>
      </c>
      <c r="W5785"/>
      <c r="X5785"/>
      <c r="Y5785"/>
      <c r="Z5785"/>
      <c r="AA5785"/>
      <c r="AC5785"/>
      <c r="AE5785"/>
    </row>
    <row r="5786" spans="1:31" ht="28.8" x14ac:dyDescent="0.3">
      <c r="A5786" s="3">
        <v>3865985040</v>
      </c>
      <c r="B5786" s="3" t="s">
        <v>13185</v>
      </c>
      <c r="C5786" s="3" t="s">
        <v>13185</v>
      </c>
      <c r="D5786" s="3">
        <v>1830.80918198312</v>
      </c>
      <c r="E5786" s="3" t="s">
        <v>13189</v>
      </c>
      <c r="F5786" s="3" t="s">
        <v>41</v>
      </c>
      <c r="G5786" s="3" t="s">
        <v>144</v>
      </c>
      <c r="H5786" s="3" t="s">
        <v>16004</v>
      </c>
      <c r="I5786" s="3" t="s">
        <v>13190</v>
      </c>
      <c r="J5786" s="3" t="s">
        <v>41</v>
      </c>
      <c r="K5786" s="3" t="s">
        <v>42</v>
      </c>
      <c r="L5786" s="3" t="s">
        <v>4</v>
      </c>
      <c r="M5786" s="3" t="s">
        <v>2805</v>
      </c>
      <c r="N5786" s="3" t="s">
        <v>486</v>
      </c>
      <c r="O5786" s="3" t="s">
        <v>9</v>
      </c>
      <c r="P5786" s="3" t="s">
        <v>4</v>
      </c>
      <c r="Q5786" s="3" t="s">
        <v>10</v>
      </c>
      <c r="R5786" s="2" t="s">
        <v>28</v>
      </c>
      <c r="S5786" s="3">
        <v>47.83</v>
      </c>
      <c r="T5786" s="3">
        <v>103.53</v>
      </c>
      <c r="U5786" s="3">
        <v>85.65</v>
      </c>
      <c r="V5786" s="3" t="str">
        <f t="shared" si="346"/>
        <v>Keep</v>
      </c>
      <c r="W5786" s="2" t="str">
        <f>MID(B5786, 5, 11)</f>
        <v>Jan 24 2022</v>
      </c>
      <c r="X5786" s="3">
        <f t="shared" ref="X5786" si="351">VALUE(RIGHT(W5786,4))</f>
        <v>2022</v>
      </c>
      <c r="Y5786" s="2" t="str">
        <f>H5786&amp;X5786</f>
        <v>china2022</v>
      </c>
      <c r="Z5786" s="1" t="s">
        <v>16115</v>
      </c>
      <c r="AA5786" s="1">
        <f>IFERROR(VLOOKUP(Z5786, RISKSHEET!$A$2:$G$1000, 4, FALSE), "Missing")</f>
        <v>-4.2176291346550002E-2</v>
      </c>
      <c r="AB5786">
        <f>IFERROR(VLOOKUP(Z5786, RISKSHEET!$A$2:$G$1000, 5, FALSE), "Missing")</f>
        <v>-0.45127671957016002</v>
      </c>
      <c r="AC5786" s="1">
        <f>IFERROR(VLOOKUP(Z5786, RISKSHEET!$A$2:$G$1000, 6, FALSE), "Missing")</f>
        <v>0.49421253800392201</v>
      </c>
      <c r="AD5786" t="str">
        <f>_xlfn.XLOOKUP(Z5786, CREDITRATING!I:I, CREDITRATING!E:E, "Missing")</f>
        <v>A+</v>
      </c>
      <c r="AE5786" s="1">
        <f>_xlfn.XLOOKUP(Z5786, CREDITRATING!I:I, CREDITRATING!F:F, "Missing")</f>
        <v>5</v>
      </c>
    </row>
    <row r="5787" spans="1:31" hidden="1" x14ac:dyDescent="0.3">
      <c r="A5787" s="3">
        <v>3865842040</v>
      </c>
      <c r="B5787" s="3" t="s">
        <v>13185</v>
      </c>
      <c r="C5787" s="3" t="s">
        <v>13185</v>
      </c>
      <c r="D5787" s="3">
        <v>315</v>
      </c>
      <c r="E5787" s="3" t="s">
        <v>13191</v>
      </c>
      <c r="F5787" s="3" t="s">
        <v>98</v>
      </c>
      <c r="G5787" s="3" t="s">
        <v>603</v>
      </c>
      <c r="H5787" s="3" t="s">
        <v>49</v>
      </c>
      <c r="I5787" s="3" t="s">
        <v>12894</v>
      </c>
      <c r="J5787" s="3" t="s">
        <v>98</v>
      </c>
      <c r="K5787" s="3" t="s">
        <v>485</v>
      </c>
      <c r="L5787" s="3" t="s">
        <v>429</v>
      </c>
      <c r="M5787" s="3" t="s">
        <v>545</v>
      </c>
      <c r="N5787" s="3" t="s">
        <v>299</v>
      </c>
      <c r="O5787" s="3" t="s">
        <v>9</v>
      </c>
      <c r="P5787" s="3" t="s">
        <v>49</v>
      </c>
      <c r="Q5787" s="3" t="s">
        <v>10</v>
      </c>
      <c r="V5787" t="str">
        <f t="shared" si="346"/>
        <v>Remove</v>
      </c>
      <c r="W5787"/>
      <c r="X5787"/>
      <c r="Y5787"/>
      <c r="Z5787"/>
      <c r="AA5787"/>
      <c r="AC5787"/>
      <c r="AE5787"/>
    </row>
    <row r="5788" spans="1:31" hidden="1" x14ac:dyDescent="0.3">
      <c r="A5788" s="3">
        <v>3878260040</v>
      </c>
      <c r="B5788" s="3" t="s">
        <v>13192</v>
      </c>
      <c r="C5788" s="3" t="s">
        <v>13192</v>
      </c>
      <c r="D5788" s="3">
        <v>77.732046912630494</v>
      </c>
      <c r="E5788" s="3" t="s">
        <v>13193</v>
      </c>
      <c r="F5788" s="3" t="s">
        <v>2</v>
      </c>
      <c r="G5788" s="3" t="s">
        <v>3</v>
      </c>
      <c r="H5788" s="3" t="s">
        <v>107</v>
      </c>
      <c r="I5788" s="3" t="s">
        <v>13194</v>
      </c>
      <c r="J5788" s="3" t="s">
        <v>26</v>
      </c>
      <c r="K5788" s="3" t="s">
        <v>27</v>
      </c>
      <c r="L5788" s="3" t="s">
        <v>107</v>
      </c>
      <c r="N5788" s="3" t="s">
        <v>436</v>
      </c>
      <c r="O5788" s="3" t="s">
        <v>9</v>
      </c>
      <c r="P5788" s="3" t="s">
        <v>107</v>
      </c>
      <c r="Q5788" s="3" t="s">
        <v>10</v>
      </c>
      <c r="V5788" t="str">
        <f t="shared" si="346"/>
        <v>Remove</v>
      </c>
      <c r="W5788"/>
      <c r="X5788"/>
      <c r="Y5788"/>
      <c r="Z5788"/>
      <c r="AA5788"/>
      <c r="AC5788"/>
      <c r="AE5788"/>
    </row>
    <row r="5789" spans="1:31" hidden="1" x14ac:dyDescent="0.3">
      <c r="A5789" s="3">
        <v>3867934040</v>
      </c>
      <c r="B5789" s="3" t="s">
        <v>13192</v>
      </c>
      <c r="C5789" s="3" t="s">
        <v>13192</v>
      </c>
      <c r="D5789" s="3">
        <v>84.165043898503399</v>
      </c>
      <c r="E5789" s="3" t="s">
        <v>13195</v>
      </c>
      <c r="F5789" s="3" t="s">
        <v>18</v>
      </c>
      <c r="G5789" s="3" t="s">
        <v>186</v>
      </c>
      <c r="H5789" s="3" t="s">
        <v>107</v>
      </c>
      <c r="I5789" s="3" t="s">
        <v>13196</v>
      </c>
      <c r="J5789" s="3" t="s">
        <v>18</v>
      </c>
      <c r="K5789" s="3" t="s">
        <v>186</v>
      </c>
      <c r="L5789" s="3" t="s">
        <v>107</v>
      </c>
      <c r="M5789" s="3" t="s">
        <v>1239</v>
      </c>
      <c r="N5789" s="3" t="s">
        <v>436</v>
      </c>
      <c r="O5789" s="3" t="s">
        <v>9</v>
      </c>
      <c r="P5789" s="3" t="s">
        <v>107</v>
      </c>
      <c r="Q5789" s="3" t="s">
        <v>10</v>
      </c>
      <c r="V5789" t="str">
        <f t="shared" si="346"/>
        <v>Remove</v>
      </c>
      <c r="W5789"/>
      <c r="X5789"/>
      <c r="Y5789"/>
      <c r="Z5789"/>
      <c r="AA5789"/>
      <c r="AC5789"/>
      <c r="AE5789"/>
    </row>
    <row r="5790" spans="1:31" hidden="1" x14ac:dyDescent="0.3">
      <c r="A5790" s="3">
        <v>3866419040</v>
      </c>
      <c r="B5790" s="3" t="s">
        <v>13197</v>
      </c>
      <c r="C5790" s="3" t="s">
        <v>13197</v>
      </c>
      <c r="D5790" s="3">
        <v>66.395813902018702</v>
      </c>
      <c r="E5790" s="3" t="s">
        <v>13198</v>
      </c>
      <c r="F5790" s="3" t="s">
        <v>13</v>
      </c>
      <c r="G5790" s="3" t="s">
        <v>96</v>
      </c>
      <c r="H5790" s="3" t="s">
        <v>4</v>
      </c>
      <c r="I5790" s="3" t="s">
        <v>13199</v>
      </c>
      <c r="J5790" s="3" t="s">
        <v>41</v>
      </c>
      <c r="K5790" s="3" t="s">
        <v>459</v>
      </c>
      <c r="L5790" s="3" t="s">
        <v>4</v>
      </c>
      <c r="O5790" s="3" t="s">
        <v>9</v>
      </c>
      <c r="P5790" s="3" t="s">
        <v>4</v>
      </c>
      <c r="Q5790" s="3" t="s">
        <v>10</v>
      </c>
      <c r="V5790" t="str">
        <f t="shared" si="346"/>
        <v>Remove</v>
      </c>
      <c r="W5790"/>
      <c r="X5790"/>
      <c r="Y5790"/>
      <c r="Z5790"/>
      <c r="AA5790"/>
      <c r="AC5790"/>
      <c r="AE5790"/>
    </row>
    <row r="5791" spans="1:31" hidden="1" x14ac:dyDescent="0.3">
      <c r="A5791" s="3">
        <v>3877478040</v>
      </c>
      <c r="B5791" s="3" t="s">
        <v>13200</v>
      </c>
      <c r="C5791" s="3" t="s">
        <v>13200</v>
      </c>
      <c r="D5791" s="3">
        <v>1729.73784134418</v>
      </c>
      <c r="E5791" s="3" t="s">
        <v>2463</v>
      </c>
      <c r="F5791" s="3" t="s">
        <v>26</v>
      </c>
      <c r="G5791" s="3" t="s">
        <v>364</v>
      </c>
      <c r="H5791" s="3" t="s">
        <v>4</v>
      </c>
      <c r="I5791" s="3" t="s">
        <v>13201</v>
      </c>
      <c r="J5791" s="3" t="s">
        <v>26</v>
      </c>
      <c r="K5791" s="3" t="s">
        <v>27</v>
      </c>
      <c r="L5791" s="3" t="s">
        <v>4</v>
      </c>
      <c r="O5791" s="3" t="s">
        <v>9</v>
      </c>
      <c r="P5791" s="3" t="s">
        <v>4</v>
      </c>
      <c r="Q5791" s="3" t="s">
        <v>10</v>
      </c>
      <c r="V5791" t="str">
        <f t="shared" si="346"/>
        <v>Remove</v>
      </c>
      <c r="W5791"/>
      <c r="X5791"/>
      <c r="Y5791"/>
      <c r="Z5791"/>
      <c r="AA5791"/>
      <c r="AC5791"/>
      <c r="AE5791"/>
    </row>
    <row r="5792" spans="1:31" hidden="1" x14ac:dyDescent="0.3">
      <c r="A5792" s="3">
        <v>3872114040</v>
      </c>
      <c r="B5792" s="3" t="s">
        <v>13200</v>
      </c>
      <c r="C5792" s="3" t="s">
        <v>13200</v>
      </c>
      <c r="D5792" s="3">
        <v>89.750781312605199</v>
      </c>
      <c r="E5792" s="3" t="s">
        <v>13202</v>
      </c>
      <c r="F5792" s="3" t="s">
        <v>41</v>
      </c>
      <c r="G5792" s="3" t="s">
        <v>323</v>
      </c>
      <c r="H5792" s="3" t="s">
        <v>107</v>
      </c>
      <c r="I5792" s="3" t="s">
        <v>13203</v>
      </c>
      <c r="J5792" s="3" t="s">
        <v>41</v>
      </c>
      <c r="K5792" s="3" t="s">
        <v>323</v>
      </c>
      <c r="L5792" s="3" t="s">
        <v>107</v>
      </c>
      <c r="O5792" s="3" t="s">
        <v>9</v>
      </c>
      <c r="P5792" s="3" t="s">
        <v>107</v>
      </c>
      <c r="Q5792" s="3" t="s">
        <v>10</v>
      </c>
      <c r="V5792" t="str">
        <f t="shared" si="346"/>
        <v>Remove</v>
      </c>
      <c r="W5792"/>
      <c r="X5792"/>
      <c r="Y5792"/>
      <c r="Z5792"/>
      <c r="AA5792"/>
      <c r="AC5792"/>
      <c r="AE5792"/>
    </row>
    <row r="5793" spans="1:31" hidden="1" x14ac:dyDescent="0.3">
      <c r="A5793" s="3">
        <v>3867737040</v>
      </c>
      <c r="B5793" s="3" t="s">
        <v>13200</v>
      </c>
      <c r="C5793" s="3" t="s">
        <v>13200</v>
      </c>
      <c r="D5793" s="3">
        <v>55.374489763630002</v>
      </c>
      <c r="E5793" s="3" t="s">
        <v>13204</v>
      </c>
      <c r="F5793" s="3" t="s">
        <v>13</v>
      </c>
      <c r="G5793" s="3" t="s">
        <v>56</v>
      </c>
      <c r="H5793" s="3" t="s">
        <v>4</v>
      </c>
      <c r="I5793" s="3" t="s">
        <v>2985</v>
      </c>
      <c r="J5793" s="3" t="s">
        <v>13</v>
      </c>
      <c r="K5793" s="3" t="s">
        <v>74</v>
      </c>
      <c r="L5793" s="3" t="s">
        <v>4</v>
      </c>
      <c r="O5793" s="3" t="s">
        <v>9</v>
      </c>
      <c r="P5793" s="3" t="s">
        <v>4</v>
      </c>
      <c r="Q5793" s="3" t="s">
        <v>10</v>
      </c>
      <c r="V5793" t="str">
        <f t="shared" si="346"/>
        <v>Remove</v>
      </c>
      <c r="W5793"/>
      <c r="X5793"/>
      <c r="Y5793"/>
      <c r="Z5793"/>
      <c r="AA5793"/>
      <c r="AC5793"/>
      <c r="AE5793"/>
    </row>
    <row r="5794" spans="1:31" hidden="1" x14ac:dyDescent="0.3">
      <c r="A5794" s="3">
        <v>3867392040</v>
      </c>
      <c r="B5794" s="3" t="s">
        <v>13200</v>
      </c>
      <c r="C5794" s="3" t="s">
        <v>13200</v>
      </c>
      <c r="D5794" s="3">
        <v>169.093410262574</v>
      </c>
      <c r="E5794" s="3" t="s">
        <v>13205</v>
      </c>
      <c r="F5794" s="3" t="s">
        <v>26</v>
      </c>
      <c r="G5794" s="3" t="s">
        <v>612</v>
      </c>
      <c r="H5794" s="3" t="s">
        <v>107</v>
      </c>
      <c r="I5794" s="3" t="s">
        <v>13206</v>
      </c>
      <c r="J5794" s="3" t="s">
        <v>26</v>
      </c>
      <c r="K5794" s="3" t="s">
        <v>612</v>
      </c>
      <c r="L5794" s="3" t="s">
        <v>548</v>
      </c>
      <c r="N5794" s="3" t="s">
        <v>13207</v>
      </c>
      <c r="O5794" s="3" t="s">
        <v>9</v>
      </c>
      <c r="P5794" s="3" t="s">
        <v>107</v>
      </c>
      <c r="Q5794" s="3" t="s">
        <v>10</v>
      </c>
      <c r="V5794" t="str">
        <f t="shared" si="346"/>
        <v>Remove</v>
      </c>
      <c r="W5794"/>
      <c r="X5794"/>
      <c r="Y5794"/>
      <c r="Z5794"/>
      <c r="AA5794"/>
      <c r="AC5794"/>
      <c r="AE5794"/>
    </row>
    <row r="5795" spans="1:31" hidden="1" x14ac:dyDescent="0.3">
      <c r="A5795" s="3">
        <v>3867085040</v>
      </c>
      <c r="B5795" s="3" t="s">
        <v>13200</v>
      </c>
      <c r="C5795" s="3" t="s">
        <v>13200</v>
      </c>
      <c r="D5795" s="3">
        <v>137.737556561086</v>
      </c>
      <c r="E5795" s="3" t="s">
        <v>13208</v>
      </c>
      <c r="F5795" s="3" t="s">
        <v>2</v>
      </c>
      <c r="G5795" s="3" t="s">
        <v>181</v>
      </c>
      <c r="H5795" s="3" t="s">
        <v>4</v>
      </c>
      <c r="I5795" s="3" t="s">
        <v>13209</v>
      </c>
      <c r="J5795" s="3" t="s">
        <v>26</v>
      </c>
      <c r="K5795" s="3" t="s">
        <v>27</v>
      </c>
      <c r="L5795" s="3" t="s">
        <v>4</v>
      </c>
      <c r="O5795" s="3" t="s">
        <v>9</v>
      </c>
      <c r="P5795" s="3" t="s">
        <v>4</v>
      </c>
      <c r="Q5795" s="3" t="s">
        <v>10</v>
      </c>
      <c r="V5795" t="str">
        <f t="shared" si="346"/>
        <v>Remove</v>
      </c>
      <c r="W5795"/>
      <c r="X5795"/>
      <c r="Y5795"/>
      <c r="Z5795"/>
      <c r="AA5795"/>
      <c r="AC5795"/>
      <c r="AE5795"/>
    </row>
    <row r="5796" spans="1:31" hidden="1" x14ac:dyDescent="0.3">
      <c r="A5796" s="3">
        <v>3868312040</v>
      </c>
      <c r="B5796" s="3" t="s">
        <v>13210</v>
      </c>
      <c r="C5796" s="3" t="s">
        <v>13210</v>
      </c>
      <c r="D5796" s="3">
        <v>707.06911993463598</v>
      </c>
      <c r="E5796" s="3" t="s">
        <v>13211</v>
      </c>
      <c r="F5796" s="3" t="s">
        <v>90</v>
      </c>
      <c r="G5796" s="3" t="s">
        <v>642</v>
      </c>
      <c r="H5796" s="3" t="s">
        <v>4</v>
      </c>
      <c r="I5796" s="3" t="s">
        <v>13212</v>
      </c>
      <c r="J5796" s="3" t="s">
        <v>2</v>
      </c>
      <c r="K5796" s="3" t="s">
        <v>3</v>
      </c>
      <c r="L5796" s="3" t="s">
        <v>4</v>
      </c>
      <c r="N5796" s="3" t="s">
        <v>8</v>
      </c>
      <c r="O5796" s="3" t="s">
        <v>9</v>
      </c>
      <c r="P5796" s="3" t="s">
        <v>4</v>
      </c>
      <c r="Q5796" s="3" t="s">
        <v>10</v>
      </c>
      <c r="V5796" t="str">
        <f t="shared" si="346"/>
        <v>Remove</v>
      </c>
      <c r="W5796"/>
      <c r="X5796"/>
      <c r="Y5796"/>
      <c r="Z5796"/>
      <c r="AA5796"/>
      <c r="AC5796"/>
      <c r="AE5796"/>
    </row>
    <row r="5797" spans="1:31" hidden="1" x14ac:dyDescent="0.3">
      <c r="A5797" s="3">
        <v>3867919040</v>
      </c>
      <c r="B5797" s="3" t="s">
        <v>13210</v>
      </c>
      <c r="C5797" s="3" t="s">
        <v>13210</v>
      </c>
      <c r="D5797" s="3">
        <v>987.00079008959301</v>
      </c>
      <c r="E5797" s="3" t="s">
        <v>13213</v>
      </c>
      <c r="F5797" s="3" t="s">
        <v>18</v>
      </c>
      <c r="G5797" s="3" t="s">
        <v>955</v>
      </c>
      <c r="H5797" s="3" t="s">
        <v>4</v>
      </c>
      <c r="I5797" s="3" t="s">
        <v>13214</v>
      </c>
      <c r="J5797" s="3" t="s">
        <v>26</v>
      </c>
      <c r="K5797" s="3" t="s">
        <v>511</v>
      </c>
      <c r="L5797" s="3" t="s">
        <v>211</v>
      </c>
      <c r="N5797" s="3" t="s">
        <v>13215</v>
      </c>
      <c r="O5797" s="3" t="s">
        <v>9</v>
      </c>
      <c r="P5797" s="3" t="s">
        <v>4</v>
      </c>
      <c r="Q5797" s="3" t="s">
        <v>10</v>
      </c>
      <c r="V5797" t="str">
        <f t="shared" si="346"/>
        <v>Remove</v>
      </c>
      <c r="W5797"/>
      <c r="X5797"/>
      <c r="Y5797"/>
      <c r="Z5797"/>
      <c r="AA5797"/>
      <c r="AC5797"/>
      <c r="AE5797"/>
    </row>
    <row r="5798" spans="1:31" hidden="1" x14ac:dyDescent="0.3">
      <c r="A5798" s="3">
        <v>3680258040</v>
      </c>
      <c r="B5798" s="3" t="s">
        <v>13210</v>
      </c>
      <c r="C5798" s="3" t="s">
        <v>13210</v>
      </c>
      <c r="D5798" s="3">
        <v>1333.00009248127</v>
      </c>
      <c r="E5798" s="3" t="s">
        <v>13216</v>
      </c>
      <c r="F5798" s="3" t="s">
        <v>41</v>
      </c>
      <c r="G5798" s="3" t="s">
        <v>223</v>
      </c>
      <c r="H5798" s="3" t="s">
        <v>49</v>
      </c>
      <c r="I5798" s="3" t="s">
        <v>13217</v>
      </c>
      <c r="J5798" s="3" t="s">
        <v>41</v>
      </c>
      <c r="K5798" s="3" t="s">
        <v>223</v>
      </c>
      <c r="L5798" s="3" t="s">
        <v>49</v>
      </c>
      <c r="M5798" s="3" t="s">
        <v>12038</v>
      </c>
      <c r="N5798" s="3" t="s">
        <v>13218</v>
      </c>
      <c r="O5798" s="3" t="s">
        <v>9</v>
      </c>
      <c r="P5798" s="3" t="s">
        <v>49</v>
      </c>
      <c r="Q5798" s="3" t="s">
        <v>10</v>
      </c>
      <c r="V5798" t="str">
        <f t="shared" si="346"/>
        <v>Remove</v>
      </c>
      <c r="W5798"/>
      <c r="X5798"/>
      <c r="Y5798"/>
      <c r="Z5798"/>
      <c r="AA5798"/>
      <c r="AC5798"/>
      <c r="AE5798"/>
    </row>
    <row r="5799" spans="1:31" hidden="1" x14ac:dyDescent="0.3">
      <c r="A5799" s="3">
        <v>3880506040</v>
      </c>
      <c r="B5799" s="3" t="s">
        <v>13219</v>
      </c>
      <c r="C5799" s="3" t="s">
        <v>13219</v>
      </c>
      <c r="D5799" s="3">
        <v>67.6817860231114</v>
      </c>
      <c r="E5799" s="3" t="s">
        <v>13220</v>
      </c>
      <c r="F5799" s="3" t="s">
        <v>18</v>
      </c>
      <c r="G5799" s="3" t="s">
        <v>319</v>
      </c>
      <c r="H5799" s="3" t="s">
        <v>4</v>
      </c>
      <c r="I5799" s="3" t="s">
        <v>13221</v>
      </c>
      <c r="J5799" s="3" t="s">
        <v>18</v>
      </c>
      <c r="K5799" s="3" t="s">
        <v>186</v>
      </c>
      <c r="L5799" s="3" t="s">
        <v>4</v>
      </c>
      <c r="O5799" s="3" t="s">
        <v>9</v>
      </c>
      <c r="P5799" s="3" t="s">
        <v>4</v>
      </c>
      <c r="Q5799" s="3" t="s">
        <v>10</v>
      </c>
      <c r="V5799" t="str">
        <f t="shared" si="346"/>
        <v>Remove</v>
      </c>
      <c r="W5799"/>
      <c r="X5799"/>
      <c r="Y5799"/>
      <c r="Z5799"/>
      <c r="AA5799"/>
      <c r="AC5799"/>
      <c r="AE5799"/>
    </row>
    <row r="5800" spans="1:31" hidden="1" x14ac:dyDescent="0.3">
      <c r="A5800" s="3">
        <v>3876903040</v>
      </c>
      <c r="B5800" s="3" t="s">
        <v>13219</v>
      </c>
      <c r="C5800" s="3" t="s">
        <v>13222</v>
      </c>
      <c r="D5800" s="3">
        <v>224.26177187328</v>
      </c>
      <c r="E5800" s="3" t="s">
        <v>13223</v>
      </c>
      <c r="F5800" s="3" t="s">
        <v>83</v>
      </c>
      <c r="G5800" s="3" t="s">
        <v>608</v>
      </c>
      <c r="H5800" s="3" t="s">
        <v>4</v>
      </c>
      <c r="I5800" s="3" t="s">
        <v>13224</v>
      </c>
      <c r="J5800" s="3" t="s">
        <v>13</v>
      </c>
      <c r="K5800" s="3" t="s">
        <v>65</v>
      </c>
      <c r="L5800" s="3" t="s">
        <v>4</v>
      </c>
      <c r="N5800" s="3" t="s">
        <v>486</v>
      </c>
      <c r="O5800" s="3" t="s">
        <v>9</v>
      </c>
      <c r="P5800" s="3" t="s">
        <v>4</v>
      </c>
      <c r="Q5800" s="3" t="s">
        <v>10</v>
      </c>
      <c r="R5800" s="2" t="s">
        <v>862</v>
      </c>
      <c r="V5800" t="str">
        <f t="shared" si="346"/>
        <v>Remove</v>
      </c>
      <c r="W5800"/>
      <c r="X5800"/>
      <c r="Y5800"/>
      <c r="Z5800"/>
      <c r="AA5800"/>
      <c r="AC5800"/>
      <c r="AE5800"/>
    </row>
    <row r="5801" spans="1:31" hidden="1" x14ac:dyDescent="0.3">
      <c r="A5801" s="3">
        <v>3876901040</v>
      </c>
      <c r="B5801" s="3" t="s">
        <v>13219</v>
      </c>
      <c r="C5801" s="3" t="s">
        <v>13222</v>
      </c>
      <c r="D5801" s="3">
        <v>450.24259099127403</v>
      </c>
      <c r="E5801" s="3" t="s">
        <v>13225</v>
      </c>
      <c r="F5801" s="3" t="s">
        <v>83</v>
      </c>
      <c r="G5801" s="3" t="s">
        <v>84</v>
      </c>
      <c r="H5801" s="3" t="s">
        <v>4</v>
      </c>
      <c r="I5801" s="3" t="s">
        <v>13224</v>
      </c>
      <c r="J5801" s="3" t="s">
        <v>13</v>
      </c>
      <c r="K5801" s="3" t="s">
        <v>65</v>
      </c>
      <c r="L5801" s="3" t="s">
        <v>4</v>
      </c>
      <c r="N5801" s="3" t="s">
        <v>486</v>
      </c>
      <c r="O5801" s="3" t="s">
        <v>9</v>
      </c>
      <c r="P5801" s="3" t="s">
        <v>4</v>
      </c>
      <c r="Q5801" s="3" t="s">
        <v>10</v>
      </c>
      <c r="V5801" t="str">
        <f t="shared" si="346"/>
        <v>Remove</v>
      </c>
      <c r="W5801"/>
      <c r="X5801"/>
      <c r="Y5801"/>
      <c r="Z5801"/>
      <c r="AA5801"/>
      <c r="AC5801"/>
      <c r="AE5801"/>
    </row>
    <row r="5802" spans="1:31" hidden="1" x14ac:dyDescent="0.3">
      <c r="A5802" s="3">
        <v>3868235040</v>
      </c>
      <c r="B5802" s="3" t="s">
        <v>13219</v>
      </c>
      <c r="C5802" s="3" t="s">
        <v>13219</v>
      </c>
      <c r="D5802" s="3">
        <v>129.18316054037101</v>
      </c>
      <c r="E5802" s="3" t="s">
        <v>13226</v>
      </c>
      <c r="F5802" s="3" t="s">
        <v>18</v>
      </c>
      <c r="G5802" s="3" t="s">
        <v>19</v>
      </c>
      <c r="H5802" s="3" t="s">
        <v>4</v>
      </c>
      <c r="I5802" s="3" t="s">
        <v>25</v>
      </c>
      <c r="J5802" s="3" t="s">
        <v>26</v>
      </c>
      <c r="K5802" s="3" t="s">
        <v>27</v>
      </c>
      <c r="L5802" s="3" t="s">
        <v>4</v>
      </c>
      <c r="M5802" s="3" t="s">
        <v>274</v>
      </c>
      <c r="O5802" s="3" t="s">
        <v>9</v>
      </c>
      <c r="P5802" s="3" t="s">
        <v>4</v>
      </c>
      <c r="Q5802" s="3" t="s">
        <v>10</v>
      </c>
      <c r="V5802" t="str">
        <f t="shared" si="346"/>
        <v>Remove</v>
      </c>
      <c r="W5802"/>
      <c r="X5802"/>
      <c r="Y5802"/>
      <c r="Z5802"/>
      <c r="AA5802"/>
      <c r="AC5802"/>
      <c r="AE5802"/>
    </row>
    <row r="5803" spans="1:31" hidden="1" x14ac:dyDescent="0.3">
      <c r="A5803" s="3">
        <v>3869095040</v>
      </c>
      <c r="B5803" s="3" t="s">
        <v>11349</v>
      </c>
      <c r="C5803" s="3" t="s">
        <v>11349</v>
      </c>
      <c r="D5803" s="3">
        <v>59.114849461520301</v>
      </c>
      <c r="E5803" s="3" t="s">
        <v>13227</v>
      </c>
      <c r="F5803" s="3" t="s">
        <v>2</v>
      </c>
      <c r="G5803" s="3" t="s">
        <v>3</v>
      </c>
      <c r="H5803" s="3" t="s">
        <v>4</v>
      </c>
      <c r="I5803" s="3" t="s">
        <v>13228</v>
      </c>
      <c r="J5803" s="3" t="s">
        <v>26</v>
      </c>
      <c r="K5803" s="3" t="s">
        <v>27</v>
      </c>
      <c r="L5803" s="3" t="s">
        <v>28</v>
      </c>
      <c r="O5803" s="3" t="s">
        <v>9</v>
      </c>
      <c r="P5803" s="3" t="s">
        <v>4</v>
      </c>
      <c r="Q5803" s="3" t="s">
        <v>10</v>
      </c>
      <c r="V5803" t="str">
        <f t="shared" si="346"/>
        <v>Remove</v>
      </c>
      <c r="W5803"/>
      <c r="X5803"/>
      <c r="Y5803"/>
      <c r="Z5803"/>
      <c r="AA5803"/>
      <c r="AC5803"/>
      <c r="AE5803"/>
    </row>
    <row r="5804" spans="1:31" hidden="1" x14ac:dyDescent="0.3">
      <c r="A5804" s="3">
        <v>3869451040</v>
      </c>
      <c r="B5804" s="3" t="s">
        <v>13229</v>
      </c>
      <c r="C5804" s="3" t="s">
        <v>13229</v>
      </c>
      <c r="D5804" s="3">
        <v>249.400479616307</v>
      </c>
      <c r="E5804" s="3" t="s">
        <v>13230</v>
      </c>
      <c r="F5804" s="3" t="s">
        <v>18</v>
      </c>
      <c r="G5804" s="3" t="s">
        <v>186</v>
      </c>
      <c r="H5804" s="3" t="s">
        <v>107</v>
      </c>
      <c r="I5804" s="3" t="s">
        <v>13231</v>
      </c>
      <c r="J5804" s="3" t="s">
        <v>18</v>
      </c>
      <c r="K5804" s="3" t="s">
        <v>186</v>
      </c>
      <c r="L5804" s="3" t="s">
        <v>107</v>
      </c>
      <c r="O5804" s="3" t="s">
        <v>9</v>
      </c>
      <c r="P5804" s="3" t="s">
        <v>107</v>
      </c>
      <c r="Q5804" s="3" t="s">
        <v>10</v>
      </c>
      <c r="V5804" t="str">
        <f t="shared" si="346"/>
        <v>Remove</v>
      </c>
      <c r="W5804"/>
      <c r="X5804"/>
      <c r="Y5804"/>
      <c r="Z5804"/>
      <c r="AA5804"/>
      <c r="AC5804"/>
      <c r="AE5804"/>
    </row>
    <row r="5805" spans="1:31" hidden="1" x14ac:dyDescent="0.3">
      <c r="A5805" s="3">
        <v>3900164040</v>
      </c>
      <c r="B5805" s="3" t="s">
        <v>13232</v>
      </c>
      <c r="C5805" s="3" t="s">
        <v>13232</v>
      </c>
      <c r="D5805" s="3">
        <v>94.957743804007194</v>
      </c>
      <c r="E5805" s="3" t="s">
        <v>13233</v>
      </c>
      <c r="F5805" s="3" t="s">
        <v>98</v>
      </c>
      <c r="G5805" s="3" t="s">
        <v>485</v>
      </c>
      <c r="H5805" s="3" t="s">
        <v>49</v>
      </c>
      <c r="I5805" s="3" t="s">
        <v>11323</v>
      </c>
      <c r="J5805" s="3" t="s">
        <v>98</v>
      </c>
      <c r="K5805" s="3" t="s">
        <v>603</v>
      </c>
      <c r="L5805" s="3" t="s">
        <v>49</v>
      </c>
      <c r="O5805" s="3" t="s">
        <v>9</v>
      </c>
      <c r="P5805" s="3" t="s">
        <v>49</v>
      </c>
      <c r="Q5805" s="3" t="s">
        <v>10</v>
      </c>
      <c r="V5805" t="str">
        <f t="shared" si="346"/>
        <v>Remove</v>
      </c>
      <c r="W5805"/>
      <c r="X5805"/>
      <c r="Y5805"/>
      <c r="Z5805"/>
      <c r="AA5805"/>
      <c r="AC5805"/>
      <c r="AE5805"/>
    </row>
    <row r="5806" spans="1:31" hidden="1" x14ac:dyDescent="0.3">
      <c r="A5806" s="3">
        <v>3891142040</v>
      </c>
      <c r="B5806" s="3" t="s">
        <v>13232</v>
      </c>
      <c r="C5806" s="3" t="s">
        <v>13232</v>
      </c>
      <c r="D5806" s="3">
        <v>171.16321396070899</v>
      </c>
      <c r="E5806" s="3" t="s">
        <v>13234</v>
      </c>
      <c r="F5806" s="3" t="s">
        <v>6</v>
      </c>
      <c r="G5806" s="3" t="s">
        <v>34</v>
      </c>
      <c r="H5806" s="3" t="s">
        <v>107</v>
      </c>
      <c r="I5806" s="3" t="s">
        <v>13235</v>
      </c>
      <c r="J5806" s="3" t="s">
        <v>26</v>
      </c>
      <c r="K5806" s="3" t="s">
        <v>27</v>
      </c>
      <c r="L5806" s="3" t="s">
        <v>239</v>
      </c>
      <c r="M5806" s="3" t="s">
        <v>7948</v>
      </c>
      <c r="O5806" s="3" t="s">
        <v>9</v>
      </c>
      <c r="P5806" s="3" t="s">
        <v>107</v>
      </c>
      <c r="Q5806" s="3" t="s">
        <v>10</v>
      </c>
      <c r="V5806" t="str">
        <f t="shared" si="346"/>
        <v>Remove</v>
      </c>
      <c r="W5806"/>
      <c r="X5806"/>
      <c r="Y5806"/>
      <c r="Z5806"/>
      <c r="AA5806"/>
      <c r="AC5806"/>
      <c r="AE5806"/>
    </row>
    <row r="5807" spans="1:31" hidden="1" x14ac:dyDescent="0.3">
      <c r="A5807" s="3">
        <v>3871522040</v>
      </c>
      <c r="B5807" s="3" t="s">
        <v>13236</v>
      </c>
      <c r="C5807" s="3" t="s">
        <v>13236</v>
      </c>
      <c r="D5807" s="3">
        <v>271.51953462778101</v>
      </c>
      <c r="E5807" s="3" t="s">
        <v>13237</v>
      </c>
      <c r="F5807" s="3" t="s">
        <v>2</v>
      </c>
      <c r="G5807" s="3" t="s">
        <v>3</v>
      </c>
      <c r="H5807" s="3" t="s">
        <v>4</v>
      </c>
      <c r="I5807" s="3" t="s">
        <v>13238</v>
      </c>
      <c r="J5807" s="3" t="s">
        <v>2</v>
      </c>
      <c r="K5807" s="3" t="s">
        <v>3</v>
      </c>
      <c r="L5807" s="3" t="s">
        <v>4</v>
      </c>
      <c r="O5807" s="3" t="s">
        <v>9</v>
      </c>
      <c r="P5807" s="3" t="s">
        <v>4</v>
      </c>
      <c r="Q5807" s="3" t="s">
        <v>10</v>
      </c>
      <c r="V5807" t="str">
        <f t="shared" si="346"/>
        <v>Remove</v>
      </c>
      <c r="W5807"/>
      <c r="X5807"/>
      <c r="Y5807"/>
      <c r="Z5807"/>
      <c r="AA5807"/>
      <c r="AC5807"/>
      <c r="AE5807"/>
    </row>
    <row r="5808" spans="1:31" ht="28.8" x14ac:dyDescent="0.3">
      <c r="A5808" s="3">
        <v>3887203040</v>
      </c>
      <c r="B5808" s="3" t="s">
        <v>13239</v>
      </c>
      <c r="C5808" s="3" t="s">
        <v>13239</v>
      </c>
      <c r="D5808" s="3">
        <v>54.479233654876801</v>
      </c>
      <c r="E5808" s="3" t="s">
        <v>13240</v>
      </c>
      <c r="F5808" s="3" t="s">
        <v>83</v>
      </c>
      <c r="G5808" s="3" t="s">
        <v>121</v>
      </c>
      <c r="H5808" s="3" t="s">
        <v>16054</v>
      </c>
      <c r="I5808" s="3" t="s">
        <v>13241</v>
      </c>
      <c r="J5808" s="3" t="s">
        <v>83</v>
      </c>
      <c r="K5808" s="3" t="s">
        <v>121</v>
      </c>
      <c r="L5808" s="3" t="s">
        <v>107</v>
      </c>
      <c r="M5808" s="3" t="s">
        <v>436</v>
      </c>
      <c r="O5808" s="3" t="s">
        <v>9</v>
      </c>
      <c r="P5808" s="3" t="s">
        <v>107</v>
      </c>
      <c r="Q5808" s="3" t="s">
        <v>10</v>
      </c>
      <c r="R5808" s="2" t="s">
        <v>109</v>
      </c>
      <c r="S5808" s="3">
        <v>4.9000000000000004</v>
      </c>
      <c r="T5808" s="3">
        <v>2.04</v>
      </c>
      <c r="U5808" s="3">
        <v>3.29</v>
      </c>
      <c r="V5808" s="3" t="str">
        <f t="shared" si="346"/>
        <v>Keep</v>
      </c>
      <c r="W5808" s="2" t="str">
        <f>MID(B5808, 5, 11)</f>
        <v>Feb 05 2022</v>
      </c>
      <c r="X5808" s="3">
        <f t="shared" ref="X5808" si="352">VALUE(RIGHT(W5808,4))</f>
        <v>2022</v>
      </c>
      <c r="Y5808" s="2" t="str">
        <f>H5808&amp;X5808</f>
        <v>india2022</v>
      </c>
      <c r="Z5808" s="1" t="s">
        <v>16114</v>
      </c>
      <c r="AA5808" s="1">
        <f>IFERROR(VLOOKUP(Z5808, RISKSHEET!$A$2:$G$1000, 4, FALSE), "Missing")</f>
        <v>0.11394341289997099</v>
      </c>
      <c r="AB5808">
        <f>IFERROR(VLOOKUP(Z5808, RISKSHEET!$A$2:$G$1000, 5, FALSE), "Missing")</f>
        <v>-0.61502736806869496</v>
      </c>
      <c r="AC5808" s="1">
        <f>IFERROR(VLOOKUP(Z5808, RISKSHEET!$A$2:$G$1000, 6, FALSE), "Missing")</f>
        <v>0.36954167485237099</v>
      </c>
      <c r="AD5808" t="str">
        <f>_xlfn.XLOOKUP(Z5808, CREDITRATING!I:I, CREDITRATING!E:E, "Missing")</f>
        <v>BBB-</v>
      </c>
      <c r="AE5808" s="1">
        <f>_xlfn.XLOOKUP(Z5808, CREDITRATING!I:I, CREDITRATING!F:F, "Missing")</f>
        <v>10</v>
      </c>
    </row>
    <row r="5809" spans="1:31" hidden="1" x14ac:dyDescent="0.3">
      <c r="A5809" s="3">
        <v>3949543040</v>
      </c>
      <c r="B5809" s="3" t="s">
        <v>13242</v>
      </c>
      <c r="C5809" s="3" t="s">
        <v>13243</v>
      </c>
      <c r="D5809" s="3">
        <v>420.57829515583899</v>
      </c>
      <c r="E5809" s="3" t="s">
        <v>13244</v>
      </c>
      <c r="F5809" s="3" t="s">
        <v>26</v>
      </c>
      <c r="G5809" s="3" t="s">
        <v>198</v>
      </c>
      <c r="H5809" s="3" t="s">
        <v>107</v>
      </c>
      <c r="I5809" s="3" t="s">
        <v>25</v>
      </c>
      <c r="J5809" s="3" t="s">
        <v>26</v>
      </c>
      <c r="K5809" s="3" t="s">
        <v>27</v>
      </c>
      <c r="L5809" s="3" t="s">
        <v>107</v>
      </c>
      <c r="M5809" s="3" t="s">
        <v>436</v>
      </c>
      <c r="O5809" s="3" t="s">
        <v>9</v>
      </c>
      <c r="P5809" s="3" t="s">
        <v>107</v>
      </c>
      <c r="Q5809" s="3" t="s">
        <v>10</v>
      </c>
      <c r="V5809" t="str">
        <f t="shared" si="346"/>
        <v>Remove</v>
      </c>
      <c r="W5809"/>
      <c r="X5809"/>
      <c r="Y5809"/>
      <c r="Z5809"/>
      <c r="AA5809"/>
      <c r="AC5809"/>
      <c r="AE5809"/>
    </row>
    <row r="5810" spans="1:31" hidden="1" x14ac:dyDescent="0.3">
      <c r="A5810" s="3">
        <v>4097391040</v>
      </c>
      <c r="B5810" s="3" t="s">
        <v>13245</v>
      </c>
      <c r="C5810" s="3" t="s">
        <v>13246</v>
      </c>
      <c r="D5810" s="3">
        <v>269.729080932785</v>
      </c>
      <c r="E5810" s="3" t="s">
        <v>13247</v>
      </c>
      <c r="F5810" s="3" t="s">
        <v>41</v>
      </c>
      <c r="G5810" s="3" t="s">
        <v>144</v>
      </c>
      <c r="H5810" s="3" t="s">
        <v>107</v>
      </c>
      <c r="I5810" s="3" t="s">
        <v>182</v>
      </c>
      <c r="J5810" s="3" t="s">
        <v>26</v>
      </c>
      <c r="K5810" s="3" t="s">
        <v>27</v>
      </c>
      <c r="L5810" s="3" t="s">
        <v>107</v>
      </c>
      <c r="O5810" s="3" t="s">
        <v>9</v>
      </c>
      <c r="P5810" s="3" t="s">
        <v>107</v>
      </c>
      <c r="Q5810" s="3" t="s">
        <v>10</v>
      </c>
      <c r="V5810" t="str">
        <f t="shared" si="346"/>
        <v>Remove</v>
      </c>
      <c r="W5810"/>
      <c r="X5810"/>
      <c r="Y5810"/>
      <c r="Z5810"/>
      <c r="AA5810"/>
      <c r="AC5810"/>
      <c r="AE5810"/>
    </row>
    <row r="5811" spans="1:31" hidden="1" x14ac:dyDescent="0.3">
      <c r="A5811" s="3">
        <v>3872112040</v>
      </c>
      <c r="B5811" s="3" t="s">
        <v>13245</v>
      </c>
      <c r="C5811" s="3" t="s">
        <v>13245</v>
      </c>
      <c r="D5811" s="3">
        <v>587.32397024361899</v>
      </c>
      <c r="E5811" s="3" t="s">
        <v>13248</v>
      </c>
      <c r="F5811" s="3" t="s">
        <v>6</v>
      </c>
      <c r="G5811" s="3" t="s">
        <v>117</v>
      </c>
      <c r="H5811" s="3" t="s">
        <v>4</v>
      </c>
      <c r="I5811" s="3" t="s">
        <v>13249</v>
      </c>
      <c r="J5811" s="3" t="s">
        <v>62</v>
      </c>
      <c r="K5811" s="3" t="s">
        <v>328</v>
      </c>
      <c r="L5811" s="3" t="s">
        <v>4</v>
      </c>
      <c r="M5811" s="3" t="s">
        <v>13250</v>
      </c>
      <c r="O5811" s="3" t="s">
        <v>9</v>
      </c>
      <c r="P5811" s="3" t="s">
        <v>4</v>
      </c>
      <c r="Q5811" s="3" t="s">
        <v>10</v>
      </c>
      <c r="V5811" t="str">
        <f t="shared" si="346"/>
        <v>Remove</v>
      </c>
      <c r="W5811"/>
      <c r="X5811"/>
      <c r="Y5811"/>
      <c r="Z5811"/>
      <c r="AA5811"/>
      <c r="AC5811"/>
      <c r="AE5811"/>
    </row>
    <row r="5812" spans="1:31" hidden="1" x14ac:dyDescent="0.3">
      <c r="A5812" s="3">
        <v>3871800040</v>
      </c>
      <c r="B5812" s="3" t="s">
        <v>13245</v>
      </c>
      <c r="C5812" s="3" t="s">
        <v>13251</v>
      </c>
      <c r="D5812" s="3">
        <v>99.794060847817093</v>
      </c>
      <c r="E5812" s="3" t="s">
        <v>13252</v>
      </c>
      <c r="F5812" s="3" t="s">
        <v>13</v>
      </c>
      <c r="G5812" s="3" t="s">
        <v>155</v>
      </c>
      <c r="H5812" s="3" t="s">
        <v>4</v>
      </c>
      <c r="I5812" s="3" t="s">
        <v>13253</v>
      </c>
      <c r="J5812" s="3" t="s">
        <v>13</v>
      </c>
      <c r="K5812" s="3" t="s">
        <v>155</v>
      </c>
      <c r="L5812" s="3" t="s">
        <v>4</v>
      </c>
      <c r="O5812" s="3" t="s">
        <v>9</v>
      </c>
      <c r="P5812" s="3" t="s">
        <v>4</v>
      </c>
      <c r="Q5812" s="3" t="s">
        <v>10</v>
      </c>
      <c r="V5812" t="str">
        <f t="shared" si="346"/>
        <v>Remove</v>
      </c>
      <c r="W5812"/>
      <c r="X5812"/>
      <c r="Y5812"/>
      <c r="Z5812"/>
      <c r="AA5812"/>
      <c r="AC5812"/>
      <c r="AE5812"/>
    </row>
    <row r="5813" spans="1:31" hidden="1" x14ac:dyDescent="0.3">
      <c r="A5813" s="3">
        <v>3877894040</v>
      </c>
      <c r="B5813" s="3" t="s">
        <v>13254</v>
      </c>
      <c r="C5813" s="3" t="s">
        <v>13254</v>
      </c>
      <c r="D5813" s="3">
        <v>75.244343285580399</v>
      </c>
      <c r="E5813" s="3" t="s">
        <v>13255</v>
      </c>
      <c r="F5813" s="3" t="s">
        <v>191</v>
      </c>
      <c r="G5813" s="3" t="s">
        <v>392</v>
      </c>
      <c r="H5813" s="3" t="s">
        <v>107</v>
      </c>
      <c r="I5813" s="3" t="s">
        <v>13256</v>
      </c>
      <c r="J5813" s="3" t="s">
        <v>26</v>
      </c>
      <c r="K5813" s="3" t="s">
        <v>511</v>
      </c>
      <c r="L5813" s="3" t="s">
        <v>1292</v>
      </c>
      <c r="O5813" s="3" t="s">
        <v>9</v>
      </c>
      <c r="P5813" s="3" t="s">
        <v>107</v>
      </c>
      <c r="Q5813" s="3" t="s">
        <v>10</v>
      </c>
      <c r="V5813" t="str">
        <f t="shared" si="346"/>
        <v>Remove</v>
      </c>
      <c r="W5813"/>
      <c r="X5813"/>
      <c r="Y5813"/>
      <c r="Z5813"/>
      <c r="AA5813"/>
      <c r="AC5813"/>
      <c r="AE5813"/>
    </row>
    <row r="5814" spans="1:31" hidden="1" x14ac:dyDescent="0.3">
      <c r="A5814" s="3">
        <v>3883817040</v>
      </c>
      <c r="B5814" s="3" t="s">
        <v>13257</v>
      </c>
      <c r="C5814" s="3" t="s">
        <v>13257</v>
      </c>
      <c r="D5814" s="3">
        <v>212.200757635298</v>
      </c>
      <c r="E5814" s="3" t="s">
        <v>13258</v>
      </c>
      <c r="F5814" s="3" t="s">
        <v>62</v>
      </c>
      <c r="G5814" s="3" t="s">
        <v>113</v>
      </c>
      <c r="H5814" s="3" t="s">
        <v>4</v>
      </c>
      <c r="I5814" s="3" t="s">
        <v>13259</v>
      </c>
      <c r="J5814" s="3" t="s">
        <v>41</v>
      </c>
      <c r="K5814" s="3" t="s">
        <v>219</v>
      </c>
      <c r="L5814" s="3" t="s">
        <v>4</v>
      </c>
      <c r="N5814" s="3" t="s">
        <v>13260</v>
      </c>
      <c r="O5814" s="3" t="s">
        <v>9</v>
      </c>
      <c r="P5814" s="3" t="s">
        <v>4</v>
      </c>
      <c r="Q5814" s="3" t="s">
        <v>10</v>
      </c>
      <c r="V5814" t="str">
        <f t="shared" si="346"/>
        <v>Remove</v>
      </c>
      <c r="W5814"/>
      <c r="X5814"/>
      <c r="Y5814"/>
      <c r="Z5814"/>
      <c r="AA5814"/>
      <c r="AC5814"/>
      <c r="AE5814"/>
    </row>
    <row r="5815" spans="1:31" hidden="1" x14ac:dyDescent="0.3">
      <c r="A5815" s="3">
        <v>3873888040</v>
      </c>
      <c r="B5815" s="3" t="s">
        <v>13257</v>
      </c>
      <c r="C5815" s="3" t="s">
        <v>13257</v>
      </c>
      <c r="D5815" s="3">
        <v>716.99995284427598</v>
      </c>
      <c r="E5815" s="3" t="s">
        <v>13261</v>
      </c>
      <c r="F5815" s="3" t="s">
        <v>6</v>
      </c>
      <c r="G5815" s="3" t="s">
        <v>58</v>
      </c>
      <c r="H5815" s="3" t="s">
        <v>4</v>
      </c>
      <c r="I5815" s="3" t="s">
        <v>13262</v>
      </c>
      <c r="J5815" s="3" t="s">
        <v>2</v>
      </c>
      <c r="K5815" s="3" t="s">
        <v>208</v>
      </c>
      <c r="L5815" s="3" t="s">
        <v>28</v>
      </c>
      <c r="O5815" s="3" t="s">
        <v>9</v>
      </c>
      <c r="P5815" s="3" t="s">
        <v>4</v>
      </c>
      <c r="Q5815" s="3" t="s">
        <v>10</v>
      </c>
      <c r="V5815" t="str">
        <f t="shared" si="346"/>
        <v>Remove</v>
      </c>
      <c r="W5815"/>
      <c r="X5815"/>
      <c r="Y5815"/>
      <c r="Z5815"/>
      <c r="AA5815"/>
      <c r="AC5815"/>
      <c r="AE5815"/>
    </row>
    <row r="5816" spans="1:31" hidden="1" x14ac:dyDescent="0.3">
      <c r="A5816" s="3">
        <v>3886176040</v>
      </c>
      <c r="B5816" s="3" t="s">
        <v>12450</v>
      </c>
      <c r="C5816" s="3" t="s">
        <v>13123</v>
      </c>
      <c r="D5816" s="3">
        <v>121.934818666786</v>
      </c>
      <c r="E5816" s="3" t="s">
        <v>13263</v>
      </c>
      <c r="F5816" s="3" t="s">
        <v>6</v>
      </c>
      <c r="G5816" s="3" t="s">
        <v>117</v>
      </c>
      <c r="H5816" s="3" t="s">
        <v>4</v>
      </c>
      <c r="I5816" s="3" t="s">
        <v>13264</v>
      </c>
      <c r="J5816" s="3" t="s">
        <v>13</v>
      </c>
      <c r="K5816" s="3" t="s">
        <v>14</v>
      </c>
      <c r="L5816" s="3" t="s">
        <v>4</v>
      </c>
      <c r="N5816" s="3" t="s">
        <v>537</v>
      </c>
      <c r="O5816" s="3" t="s">
        <v>9</v>
      </c>
      <c r="P5816" s="3" t="s">
        <v>4</v>
      </c>
      <c r="Q5816" s="3" t="s">
        <v>10</v>
      </c>
      <c r="V5816" t="str">
        <f t="shared" si="346"/>
        <v>Remove</v>
      </c>
      <c r="W5816"/>
      <c r="X5816"/>
      <c r="Y5816"/>
      <c r="Z5816"/>
      <c r="AA5816"/>
      <c r="AC5816"/>
      <c r="AE5816"/>
    </row>
    <row r="5817" spans="1:31" hidden="1" x14ac:dyDescent="0.3">
      <c r="A5817" s="3">
        <v>3836361040</v>
      </c>
      <c r="B5817" s="3" t="s">
        <v>12853</v>
      </c>
      <c r="C5817" s="3" t="s">
        <v>12853</v>
      </c>
      <c r="D5817" s="3">
        <v>62.064526282656601</v>
      </c>
      <c r="E5817" s="3" t="s">
        <v>13265</v>
      </c>
      <c r="F5817" s="3" t="s">
        <v>191</v>
      </c>
      <c r="G5817" s="3" t="s">
        <v>1178</v>
      </c>
      <c r="H5817" s="3" t="s">
        <v>4</v>
      </c>
      <c r="I5817" s="3" t="s">
        <v>5747</v>
      </c>
      <c r="J5817" s="3" t="s">
        <v>191</v>
      </c>
      <c r="K5817" s="3" t="s">
        <v>536</v>
      </c>
      <c r="L5817" s="3" t="s">
        <v>4</v>
      </c>
      <c r="M5817" s="3" t="s">
        <v>1514</v>
      </c>
      <c r="O5817" s="3" t="s">
        <v>9</v>
      </c>
      <c r="P5817" s="3" t="s">
        <v>4</v>
      </c>
      <c r="Q5817" s="3" t="s">
        <v>10</v>
      </c>
      <c r="V5817" t="str">
        <f t="shared" si="346"/>
        <v>Remove</v>
      </c>
      <c r="W5817"/>
      <c r="X5817"/>
      <c r="Y5817"/>
      <c r="Z5817"/>
      <c r="AA5817"/>
      <c r="AC5817"/>
      <c r="AE5817"/>
    </row>
    <row r="5818" spans="1:31" hidden="1" x14ac:dyDescent="0.3">
      <c r="A5818" s="3">
        <v>3886981040</v>
      </c>
      <c r="B5818" s="3" t="s">
        <v>13266</v>
      </c>
      <c r="C5818" s="3" t="s">
        <v>13266</v>
      </c>
      <c r="D5818" s="3">
        <v>118.98642602851901</v>
      </c>
      <c r="E5818" s="3" t="s">
        <v>13267</v>
      </c>
      <c r="F5818" s="3" t="s">
        <v>41</v>
      </c>
      <c r="G5818" s="3" t="s">
        <v>144</v>
      </c>
      <c r="H5818" s="3" t="s">
        <v>49</v>
      </c>
      <c r="I5818" s="3" t="s">
        <v>13268</v>
      </c>
      <c r="J5818" s="3" t="s">
        <v>41</v>
      </c>
      <c r="K5818" s="3" t="s">
        <v>323</v>
      </c>
      <c r="L5818" s="3" t="s">
        <v>49</v>
      </c>
      <c r="N5818" s="3" t="s">
        <v>1583</v>
      </c>
      <c r="O5818" s="3" t="s">
        <v>9</v>
      </c>
      <c r="P5818" s="3" t="s">
        <v>49</v>
      </c>
      <c r="Q5818" s="3" t="s">
        <v>10</v>
      </c>
      <c r="V5818" t="str">
        <f t="shared" si="346"/>
        <v>Remove</v>
      </c>
      <c r="W5818"/>
      <c r="X5818"/>
      <c r="Y5818"/>
      <c r="Z5818"/>
      <c r="AA5818"/>
      <c r="AC5818"/>
      <c r="AE5818"/>
    </row>
    <row r="5819" spans="1:31" hidden="1" x14ac:dyDescent="0.3">
      <c r="A5819" s="3">
        <v>3876669040</v>
      </c>
      <c r="B5819" s="3" t="s">
        <v>13269</v>
      </c>
      <c r="C5819" s="3" t="s">
        <v>13269</v>
      </c>
      <c r="D5819" s="3">
        <v>65.168843122590999</v>
      </c>
      <c r="E5819" s="3" t="s">
        <v>13270</v>
      </c>
      <c r="F5819" s="3" t="s">
        <v>6</v>
      </c>
      <c r="G5819" s="3" t="s">
        <v>7</v>
      </c>
      <c r="H5819" s="3" t="s">
        <v>49</v>
      </c>
      <c r="I5819" s="3" t="s">
        <v>13271</v>
      </c>
      <c r="J5819" s="3" t="s">
        <v>98</v>
      </c>
      <c r="K5819" s="3" t="s">
        <v>99</v>
      </c>
      <c r="L5819" s="3" t="s">
        <v>49</v>
      </c>
      <c r="M5819" s="3" t="s">
        <v>325</v>
      </c>
      <c r="N5819" s="3" t="s">
        <v>613</v>
      </c>
      <c r="O5819" s="3" t="s">
        <v>9</v>
      </c>
      <c r="P5819" s="3" t="s">
        <v>49</v>
      </c>
      <c r="Q5819" s="3" t="s">
        <v>10</v>
      </c>
      <c r="V5819" t="str">
        <f t="shared" si="346"/>
        <v>Remove</v>
      </c>
      <c r="W5819"/>
      <c r="X5819"/>
      <c r="Y5819"/>
      <c r="Z5819"/>
      <c r="AA5819"/>
      <c r="AC5819"/>
      <c r="AE5819"/>
    </row>
    <row r="5820" spans="1:31" hidden="1" x14ac:dyDescent="0.3">
      <c r="A5820" s="3">
        <v>3891835040</v>
      </c>
      <c r="B5820" s="3" t="s">
        <v>13148</v>
      </c>
      <c r="C5820" s="3" t="s">
        <v>13148</v>
      </c>
      <c r="D5820" s="3">
        <v>519.96028424024098</v>
      </c>
      <c r="E5820" s="3" t="s">
        <v>13272</v>
      </c>
      <c r="F5820" s="3" t="s">
        <v>41</v>
      </c>
      <c r="G5820" s="3" t="s">
        <v>144</v>
      </c>
      <c r="H5820" s="3" t="s">
        <v>49</v>
      </c>
      <c r="I5820" s="3" t="s">
        <v>13273</v>
      </c>
      <c r="J5820" s="3" t="s">
        <v>26</v>
      </c>
      <c r="K5820" s="3" t="s">
        <v>27</v>
      </c>
      <c r="L5820" s="3" t="s">
        <v>49</v>
      </c>
      <c r="M5820" s="3" t="s">
        <v>1669</v>
      </c>
      <c r="O5820" s="3" t="s">
        <v>9</v>
      </c>
      <c r="P5820" s="3" t="s">
        <v>49</v>
      </c>
      <c r="Q5820" s="3" t="s">
        <v>10</v>
      </c>
      <c r="V5820" t="str">
        <f t="shared" si="346"/>
        <v>Remove</v>
      </c>
      <c r="W5820"/>
      <c r="X5820"/>
      <c r="Y5820"/>
      <c r="Z5820"/>
      <c r="AA5820"/>
      <c r="AC5820"/>
      <c r="AE5820"/>
    </row>
    <row r="5821" spans="1:31" ht="28.8" x14ac:dyDescent="0.3">
      <c r="A5821" s="3">
        <v>3875484040</v>
      </c>
      <c r="B5821" s="3" t="s">
        <v>13148</v>
      </c>
      <c r="C5821" s="3" t="s">
        <v>13148</v>
      </c>
      <c r="D5821" s="3">
        <v>135.927177414261</v>
      </c>
      <c r="E5821" s="3" t="s">
        <v>13274</v>
      </c>
      <c r="F5821" s="3" t="s">
        <v>83</v>
      </c>
      <c r="G5821" s="3" t="s">
        <v>84</v>
      </c>
      <c r="H5821" s="3" t="s">
        <v>16004</v>
      </c>
      <c r="I5821" s="3" t="s">
        <v>13275</v>
      </c>
      <c r="J5821" s="3" t="s">
        <v>83</v>
      </c>
      <c r="K5821" s="3" t="s">
        <v>159</v>
      </c>
      <c r="L5821" s="3" t="s">
        <v>4</v>
      </c>
      <c r="O5821" s="3" t="s">
        <v>9</v>
      </c>
      <c r="P5821" s="3" t="s">
        <v>4</v>
      </c>
      <c r="Q5821" s="3" t="s">
        <v>10</v>
      </c>
      <c r="R5821" s="2" t="s">
        <v>321</v>
      </c>
      <c r="S5821" s="3">
        <v>1.77</v>
      </c>
      <c r="T5821" s="3">
        <v>2.4300000000000002</v>
      </c>
      <c r="U5821" s="3">
        <v>4.9800000000000004</v>
      </c>
      <c r="V5821" s="3" t="str">
        <f t="shared" si="346"/>
        <v>Keep</v>
      </c>
      <c r="W5821" s="2" t="str">
        <f>MID(B5821, 5, 11)</f>
        <v>Feb 17 2022</v>
      </c>
      <c r="X5821" s="3">
        <f t="shared" ref="X5821" si="353">VALUE(RIGHT(W5821,4))</f>
        <v>2022</v>
      </c>
      <c r="Y5821" s="2" t="str">
        <f>H5821&amp;X5821</f>
        <v>china2022</v>
      </c>
      <c r="Z5821" s="1" t="s">
        <v>16115</v>
      </c>
      <c r="AA5821" s="1">
        <f>IFERROR(VLOOKUP(Z5821, RISKSHEET!$A$2:$G$1000, 4, FALSE), "Missing")</f>
        <v>-4.2176291346550002E-2</v>
      </c>
      <c r="AB5821">
        <f>IFERROR(VLOOKUP(Z5821, RISKSHEET!$A$2:$G$1000, 5, FALSE), "Missing")</f>
        <v>-0.45127671957016002</v>
      </c>
      <c r="AC5821" s="1">
        <f>IFERROR(VLOOKUP(Z5821, RISKSHEET!$A$2:$G$1000, 6, FALSE), "Missing")</f>
        <v>0.49421253800392201</v>
      </c>
      <c r="AD5821" t="str">
        <f>_xlfn.XLOOKUP(Z5821, CREDITRATING!I:I, CREDITRATING!E:E, "Missing")</f>
        <v>A+</v>
      </c>
      <c r="AE5821" s="1">
        <f>_xlfn.XLOOKUP(Z5821, CREDITRATING!I:I, CREDITRATING!F:F, "Missing")</f>
        <v>5</v>
      </c>
    </row>
    <row r="5822" spans="1:31" hidden="1" x14ac:dyDescent="0.3">
      <c r="A5822" s="3">
        <v>3876866040</v>
      </c>
      <c r="B5822" s="3" t="s">
        <v>13276</v>
      </c>
      <c r="C5822" s="3" t="s">
        <v>13276</v>
      </c>
      <c r="D5822" s="3">
        <v>66.461557880121802</v>
      </c>
      <c r="E5822" s="3" t="s">
        <v>6612</v>
      </c>
      <c r="F5822" s="3" t="s">
        <v>26</v>
      </c>
      <c r="G5822" s="3" t="s">
        <v>27</v>
      </c>
      <c r="H5822" s="3" t="s">
        <v>4</v>
      </c>
      <c r="I5822" s="3" t="s">
        <v>13277</v>
      </c>
      <c r="J5822" s="3" t="s">
        <v>83</v>
      </c>
      <c r="K5822" s="3" t="s">
        <v>159</v>
      </c>
      <c r="L5822" s="3" t="s">
        <v>4</v>
      </c>
      <c r="O5822" s="3" t="s">
        <v>9</v>
      </c>
      <c r="P5822" s="3" t="s">
        <v>4</v>
      </c>
      <c r="Q5822" s="3" t="s">
        <v>10</v>
      </c>
      <c r="V5822" t="str">
        <f t="shared" si="346"/>
        <v>Remove</v>
      </c>
      <c r="W5822"/>
      <c r="X5822"/>
      <c r="Y5822"/>
      <c r="Z5822"/>
      <c r="AA5822"/>
      <c r="AC5822"/>
      <c r="AE5822"/>
    </row>
    <row r="5823" spans="1:31" hidden="1" x14ac:dyDescent="0.3">
      <c r="A5823" s="3">
        <v>3872121040</v>
      </c>
      <c r="B5823" s="3" t="s">
        <v>13276</v>
      </c>
      <c r="C5823" s="3" t="s">
        <v>13276</v>
      </c>
      <c r="D5823" s="3">
        <v>339.86639372174102</v>
      </c>
      <c r="E5823" s="3" t="s">
        <v>13278</v>
      </c>
      <c r="F5823" s="3" t="s">
        <v>83</v>
      </c>
      <c r="G5823" s="3" t="s">
        <v>84</v>
      </c>
      <c r="H5823" s="3" t="s">
        <v>127</v>
      </c>
      <c r="I5823" s="3" t="s">
        <v>13279</v>
      </c>
      <c r="J5823" s="3" t="s">
        <v>62</v>
      </c>
      <c r="K5823" s="3" t="s">
        <v>113</v>
      </c>
      <c r="L5823" s="3" t="s">
        <v>127</v>
      </c>
      <c r="O5823" s="3" t="s">
        <v>9</v>
      </c>
      <c r="P5823" s="3" t="s">
        <v>127</v>
      </c>
      <c r="Q5823" s="3" t="s">
        <v>10</v>
      </c>
      <c r="R5823" s="2" t="s">
        <v>236</v>
      </c>
      <c r="V5823" t="str">
        <f t="shared" si="346"/>
        <v>Remove</v>
      </c>
      <c r="W5823"/>
      <c r="X5823"/>
      <c r="Y5823"/>
      <c r="Z5823"/>
      <c r="AA5823"/>
      <c r="AC5823"/>
      <c r="AE5823"/>
    </row>
    <row r="5824" spans="1:31" hidden="1" x14ac:dyDescent="0.3">
      <c r="A5824" s="3">
        <v>3883761040</v>
      </c>
      <c r="B5824" s="3" t="s">
        <v>13280</v>
      </c>
      <c r="C5824" s="3" t="s">
        <v>13281</v>
      </c>
      <c r="D5824" s="3">
        <v>71.8823898712985</v>
      </c>
      <c r="E5824" s="3" t="s">
        <v>13282</v>
      </c>
      <c r="F5824" s="3" t="s">
        <v>18</v>
      </c>
      <c r="G5824" s="3" t="s">
        <v>19</v>
      </c>
      <c r="H5824" s="3" t="s">
        <v>4</v>
      </c>
      <c r="I5824" s="3" t="s">
        <v>13283</v>
      </c>
      <c r="J5824" s="3" t="s">
        <v>18</v>
      </c>
      <c r="K5824" s="3" t="s">
        <v>19</v>
      </c>
      <c r="L5824" s="3" t="s">
        <v>4</v>
      </c>
      <c r="N5824" s="3" t="s">
        <v>274</v>
      </c>
      <c r="O5824" s="3" t="s">
        <v>9</v>
      </c>
      <c r="P5824" s="3" t="s">
        <v>4</v>
      </c>
      <c r="Q5824" s="3" t="s">
        <v>10</v>
      </c>
      <c r="V5824" t="str">
        <f t="shared" si="346"/>
        <v>Remove</v>
      </c>
      <c r="W5824"/>
      <c r="X5824"/>
      <c r="Y5824"/>
      <c r="Z5824"/>
      <c r="AA5824"/>
      <c r="AC5824"/>
      <c r="AE5824"/>
    </row>
    <row r="5825" spans="1:31" hidden="1" x14ac:dyDescent="0.3">
      <c r="A5825" s="3">
        <v>3882668040</v>
      </c>
      <c r="B5825" s="3" t="s">
        <v>13280</v>
      </c>
      <c r="C5825" s="3" t="s">
        <v>13280</v>
      </c>
      <c r="D5825" s="3">
        <v>89.058404903703106</v>
      </c>
      <c r="E5825" s="3" t="s">
        <v>13284</v>
      </c>
      <c r="F5825" s="3" t="s">
        <v>41</v>
      </c>
      <c r="G5825" s="3" t="s">
        <v>144</v>
      </c>
      <c r="H5825" s="3" t="s">
        <v>107</v>
      </c>
      <c r="I5825" s="3" t="s">
        <v>13285</v>
      </c>
      <c r="J5825" s="3" t="s">
        <v>41</v>
      </c>
      <c r="K5825" s="3" t="s">
        <v>144</v>
      </c>
      <c r="L5825" s="3" t="s">
        <v>107</v>
      </c>
      <c r="O5825" s="3" t="s">
        <v>9</v>
      </c>
      <c r="P5825" s="3" t="s">
        <v>107</v>
      </c>
      <c r="Q5825" s="3" t="s">
        <v>10</v>
      </c>
      <c r="V5825" t="str">
        <f t="shared" si="346"/>
        <v>Remove</v>
      </c>
      <c r="W5825"/>
      <c r="X5825"/>
      <c r="Y5825"/>
      <c r="Z5825"/>
      <c r="AA5825"/>
      <c r="AC5825"/>
      <c r="AE5825"/>
    </row>
    <row r="5826" spans="1:31" hidden="1" x14ac:dyDescent="0.3">
      <c r="A5826" s="3">
        <v>3880364040</v>
      </c>
      <c r="B5826" s="3" t="s">
        <v>13280</v>
      </c>
      <c r="C5826" s="3" t="s">
        <v>13280</v>
      </c>
      <c r="D5826" s="3">
        <v>125.35137893212899</v>
      </c>
      <c r="E5826" s="3" t="s">
        <v>13286</v>
      </c>
      <c r="F5826" s="3" t="s">
        <v>6</v>
      </c>
      <c r="G5826" s="3" t="s">
        <v>7</v>
      </c>
      <c r="H5826" s="3" t="s">
        <v>107</v>
      </c>
      <c r="I5826" s="3" t="s">
        <v>13287</v>
      </c>
      <c r="J5826" s="3" t="s">
        <v>2</v>
      </c>
      <c r="K5826" s="3" t="s">
        <v>208</v>
      </c>
      <c r="L5826" s="3" t="s">
        <v>107</v>
      </c>
      <c r="O5826" s="3" t="s">
        <v>9</v>
      </c>
      <c r="P5826" s="3" t="s">
        <v>107</v>
      </c>
      <c r="Q5826" s="3" t="s">
        <v>10</v>
      </c>
      <c r="V5826" t="str">
        <f t="shared" si="346"/>
        <v>Remove</v>
      </c>
      <c r="W5826"/>
      <c r="X5826"/>
      <c r="Y5826"/>
      <c r="Z5826"/>
      <c r="AA5826"/>
      <c r="AC5826"/>
      <c r="AE5826"/>
    </row>
    <row r="5827" spans="1:31" hidden="1" x14ac:dyDescent="0.3">
      <c r="A5827" s="3">
        <v>3877385040</v>
      </c>
      <c r="B5827" s="3" t="s">
        <v>13280</v>
      </c>
      <c r="C5827" s="3" t="s">
        <v>13280</v>
      </c>
      <c r="D5827" s="3">
        <v>70.533024597529604</v>
      </c>
      <c r="E5827" s="3" t="s">
        <v>13288</v>
      </c>
      <c r="F5827" s="3" t="s">
        <v>6</v>
      </c>
      <c r="G5827" s="3" t="s">
        <v>7</v>
      </c>
      <c r="H5827" s="3" t="s">
        <v>107</v>
      </c>
      <c r="I5827" s="3" t="s">
        <v>13289</v>
      </c>
      <c r="J5827" s="3" t="s">
        <v>41</v>
      </c>
      <c r="K5827" s="3" t="s">
        <v>144</v>
      </c>
      <c r="L5827" s="3" t="s">
        <v>107</v>
      </c>
      <c r="N5827" s="3" t="s">
        <v>13290</v>
      </c>
      <c r="O5827" s="3" t="s">
        <v>9</v>
      </c>
      <c r="P5827" s="3" t="s">
        <v>107</v>
      </c>
      <c r="Q5827" s="3" t="s">
        <v>10</v>
      </c>
      <c r="R5827" s="2" t="s">
        <v>507</v>
      </c>
      <c r="V5827" t="str">
        <f t="shared" ref="V5827:V5890" si="354">IF(ISNUMBER(S5827), "Keep", "Remove")</f>
        <v>Remove</v>
      </c>
      <c r="W5827"/>
      <c r="X5827"/>
      <c r="Y5827"/>
      <c r="Z5827"/>
      <c r="AA5827"/>
      <c r="AC5827"/>
      <c r="AE5827"/>
    </row>
    <row r="5828" spans="1:31" hidden="1" x14ac:dyDescent="0.3">
      <c r="A5828" s="3">
        <v>3889422040</v>
      </c>
      <c r="B5828" s="3" t="s">
        <v>13291</v>
      </c>
      <c r="C5828" s="3" t="s">
        <v>13291</v>
      </c>
      <c r="D5828" s="3">
        <v>136.22652525056</v>
      </c>
      <c r="E5828" s="3" t="s">
        <v>13292</v>
      </c>
      <c r="F5828" s="3" t="s">
        <v>90</v>
      </c>
      <c r="G5828" s="3" t="s">
        <v>733</v>
      </c>
      <c r="H5828" s="3" t="s">
        <v>49</v>
      </c>
      <c r="I5828" s="3" t="s">
        <v>13293</v>
      </c>
      <c r="J5828" s="3" t="s">
        <v>26</v>
      </c>
      <c r="K5828" s="3" t="s">
        <v>511</v>
      </c>
      <c r="L5828" s="3" t="s">
        <v>211</v>
      </c>
      <c r="O5828" s="3" t="s">
        <v>9</v>
      </c>
      <c r="P5828" s="3" t="s">
        <v>49</v>
      </c>
      <c r="Q5828" s="3" t="s">
        <v>10</v>
      </c>
      <c r="V5828" t="str">
        <f t="shared" si="354"/>
        <v>Remove</v>
      </c>
      <c r="W5828"/>
      <c r="X5828"/>
      <c r="Y5828"/>
      <c r="Z5828"/>
      <c r="AA5828"/>
      <c r="AC5828"/>
      <c r="AE5828"/>
    </row>
    <row r="5829" spans="1:31" hidden="1" x14ac:dyDescent="0.3">
      <c r="A5829" s="3">
        <v>3883463040</v>
      </c>
      <c r="B5829" s="3" t="s">
        <v>13294</v>
      </c>
      <c r="C5829" s="3" t="s">
        <v>13294</v>
      </c>
      <c r="D5829" s="3">
        <v>800</v>
      </c>
      <c r="E5829" s="3" t="s">
        <v>13295</v>
      </c>
      <c r="F5829" s="3" t="s">
        <v>13</v>
      </c>
      <c r="G5829" s="3" t="s">
        <v>74</v>
      </c>
      <c r="H5829" s="3" t="s">
        <v>107</v>
      </c>
      <c r="I5829" s="3" t="s">
        <v>12423</v>
      </c>
      <c r="J5829" s="3" t="s">
        <v>26</v>
      </c>
      <c r="K5829" s="3" t="s">
        <v>511</v>
      </c>
      <c r="L5829" s="3" t="s">
        <v>28</v>
      </c>
      <c r="M5829" s="3" t="s">
        <v>347</v>
      </c>
      <c r="N5829" s="3" t="s">
        <v>1533</v>
      </c>
      <c r="O5829" s="3" t="s">
        <v>9</v>
      </c>
      <c r="P5829" s="3" t="s">
        <v>107</v>
      </c>
      <c r="Q5829" s="3" t="s">
        <v>10</v>
      </c>
      <c r="V5829" t="str">
        <f t="shared" si="354"/>
        <v>Remove</v>
      </c>
      <c r="W5829"/>
      <c r="X5829"/>
      <c r="Y5829"/>
      <c r="Z5829"/>
      <c r="AA5829"/>
      <c r="AC5829"/>
      <c r="AE5829"/>
    </row>
    <row r="5830" spans="1:31" ht="28.8" x14ac:dyDescent="0.3">
      <c r="A5830" s="3">
        <v>3878665040</v>
      </c>
      <c r="B5830" s="3" t="s">
        <v>13294</v>
      </c>
      <c r="C5830" s="3" t="s">
        <v>13294</v>
      </c>
      <c r="D5830" s="3">
        <v>185.20429613879099</v>
      </c>
      <c r="E5830" s="3" t="s">
        <v>13296</v>
      </c>
      <c r="F5830" s="3" t="s">
        <v>23</v>
      </c>
      <c r="G5830" s="3" t="s">
        <v>797</v>
      </c>
      <c r="H5830" s="3" t="s">
        <v>16054</v>
      </c>
      <c r="I5830" s="3" t="s">
        <v>13297</v>
      </c>
      <c r="J5830" s="3" t="s">
        <v>6</v>
      </c>
      <c r="K5830" s="3" t="s">
        <v>58</v>
      </c>
      <c r="L5830" s="3" t="s">
        <v>107</v>
      </c>
      <c r="N5830" s="3" t="s">
        <v>270</v>
      </c>
      <c r="O5830" s="3" t="s">
        <v>9</v>
      </c>
      <c r="P5830" s="3" t="s">
        <v>107</v>
      </c>
      <c r="Q5830" s="3" t="s">
        <v>10</v>
      </c>
      <c r="R5830" s="2" t="s">
        <v>1628</v>
      </c>
      <c r="S5830" s="3">
        <v>1.78</v>
      </c>
      <c r="T5830" s="3">
        <v>10.62</v>
      </c>
      <c r="U5830" s="3">
        <v>17.86</v>
      </c>
      <c r="V5830" s="3" t="str">
        <f t="shared" si="354"/>
        <v>Keep</v>
      </c>
      <c r="W5830" s="2" t="str">
        <f>MID(B5830, 5, 11)</f>
        <v>Feb 22 2022</v>
      </c>
      <c r="X5830" s="3">
        <f t="shared" ref="X5830" si="355">VALUE(RIGHT(W5830,4))</f>
        <v>2022</v>
      </c>
      <c r="Y5830" s="2" t="str">
        <f>H5830&amp;X5830</f>
        <v>india2022</v>
      </c>
      <c r="Z5830" s="1" t="s">
        <v>16114</v>
      </c>
      <c r="AA5830" s="1">
        <f>IFERROR(VLOOKUP(Z5830, RISKSHEET!$A$2:$G$1000, 4, FALSE), "Missing")</f>
        <v>0.11394341289997099</v>
      </c>
      <c r="AB5830">
        <f>IFERROR(VLOOKUP(Z5830, RISKSHEET!$A$2:$G$1000, 5, FALSE), "Missing")</f>
        <v>-0.61502736806869496</v>
      </c>
      <c r="AC5830" s="1">
        <f>IFERROR(VLOOKUP(Z5830, RISKSHEET!$A$2:$G$1000, 6, FALSE), "Missing")</f>
        <v>0.36954167485237099</v>
      </c>
      <c r="AD5830" t="str">
        <f>_xlfn.XLOOKUP(Z5830, CREDITRATING!I:I, CREDITRATING!E:E, "Missing")</f>
        <v>BBB-</v>
      </c>
      <c r="AE5830" s="1">
        <f>_xlfn.XLOOKUP(Z5830, CREDITRATING!I:I, CREDITRATING!F:F, "Missing")</f>
        <v>10</v>
      </c>
    </row>
    <row r="5831" spans="1:31" hidden="1" x14ac:dyDescent="0.3">
      <c r="A5831" s="3">
        <v>3877534040</v>
      </c>
      <c r="B5831" s="3" t="s">
        <v>13294</v>
      </c>
      <c r="C5831" s="3" t="s">
        <v>13294</v>
      </c>
      <c r="D5831" s="3">
        <v>113.725833260432</v>
      </c>
      <c r="E5831" s="3" t="s">
        <v>13298</v>
      </c>
      <c r="F5831" s="3" t="s">
        <v>6</v>
      </c>
      <c r="G5831" s="3" t="s">
        <v>34</v>
      </c>
      <c r="H5831" s="3" t="s">
        <v>127</v>
      </c>
      <c r="I5831" s="3" t="s">
        <v>13299</v>
      </c>
      <c r="J5831" s="3" t="s">
        <v>6</v>
      </c>
      <c r="K5831" s="3" t="s">
        <v>34</v>
      </c>
      <c r="L5831" s="3" t="s">
        <v>2503</v>
      </c>
      <c r="O5831" s="3" t="s">
        <v>9</v>
      </c>
      <c r="P5831" s="3" t="s">
        <v>127</v>
      </c>
      <c r="Q5831" s="3" t="s">
        <v>10</v>
      </c>
      <c r="V5831" t="str">
        <f t="shared" si="354"/>
        <v>Remove</v>
      </c>
      <c r="W5831"/>
      <c r="X5831"/>
      <c r="Y5831"/>
      <c r="Z5831"/>
      <c r="AA5831"/>
      <c r="AC5831"/>
      <c r="AE5831"/>
    </row>
    <row r="5832" spans="1:31" hidden="1" x14ac:dyDescent="0.3">
      <c r="A5832" s="3">
        <v>3630764040</v>
      </c>
      <c r="B5832" s="3" t="s">
        <v>13294</v>
      </c>
      <c r="C5832" s="3" t="s">
        <v>13294</v>
      </c>
      <c r="D5832" s="3">
        <v>528.50007837604801</v>
      </c>
      <c r="E5832" s="3" t="s">
        <v>13300</v>
      </c>
      <c r="F5832" s="3" t="s">
        <v>41</v>
      </c>
      <c r="G5832" s="3" t="s">
        <v>223</v>
      </c>
      <c r="H5832" s="3" t="s">
        <v>49</v>
      </c>
      <c r="I5832" s="3" t="s">
        <v>13301</v>
      </c>
      <c r="J5832" s="3" t="s">
        <v>26</v>
      </c>
      <c r="K5832" s="3" t="s">
        <v>27</v>
      </c>
      <c r="L5832" s="3" t="s">
        <v>49</v>
      </c>
      <c r="N5832" s="3" t="s">
        <v>289</v>
      </c>
      <c r="O5832" s="3" t="s">
        <v>9</v>
      </c>
      <c r="P5832" s="3" t="s">
        <v>49</v>
      </c>
      <c r="Q5832" s="3" t="s">
        <v>10</v>
      </c>
      <c r="V5832" t="str">
        <f t="shared" si="354"/>
        <v>Remove</v>
      </c>
      <c r="W5832"/>
      <c r="X5832"/>
      <c r="Y5832"/>
      <c r="Z5832"/>
      <c r="AA5832"/>
      <c r="AC5832"/>
      <c r="AE5832"/>
    </row>
    <row r="5833" spans="1:31" ht="43.2" x14ac:dyDescent="0.3">
      <c r="A5833" s="3">
        <v>3878629040</v>
      </c>
      <c r="B5833" s="3" t="s">
        <v>13302</v>
      </c>
      <c r="C5833" s="3" t="s">
        <v>13302</v>
      </c>
      <c r="D5833" s="3">
        <v>3102.9051262281801</v>
      </c>
      <c r="E5833" s="3" t="s">
        <v>13303</v>
      </c>
      <c r="F5833" s="3" t="s">
        <v>26</v>
      </c>
      <c r="G5833" s="3" t="s">
        <v>612</v>
      </c>
      <c r="H5833" s="3" t="s">
        <v>49</v>
      </c>
      <c r="I5833" s="3" t="s">
        <v>13304</v>
      </c>
      <c r="J5833" s="3" t="s">
        <v>18</v>
      </c>
      <c r="K5833" s="3" t="s">
        <v>955</v>
      </c>
      <c r="L5833" s="3" t="s">
        <v>49</v>
      </c>
      <c r="M5833" s="3" t="s">
        <v>13305</v>
      </c>
      <c r="N5833" s="3" t="s">
        <v>13306</v>
      </c>
      <c r="O5833" s="3" t="s">
        <v>9</v>
      </c>
      <c r="P5833" s="3" t="s">
        <v>49</v>
      </c>
      <c r="Q5833" s="3" t="s">
        <v>10</v>
      </c>
      <c r="R5833" s="2" t="s">
        <v>999</v>
      </c>
      <c r="S5833" s="3">
        <v>-47.16</v>
      </c>
      <c r="T5833" s="3">
        <v>-49.4</v>
      </c>
      <c r="U5833" s="3">
        <v>-47.86</v>
      </c>
      <c r="V5833" s="3" t="str">
        <f t="shared" si="354"/>
        <v>Keep</v>
      </c>
      <c r="W5833" s="2" t="str">
        <f>MID(B5833, 5, 11)</f>
        <v>Feb 23 2022</v>
      </c>
      <c r="X5833" s="3">
        <f t="shared" ref="X5833" si="356">VALUE(RIGHT(W5833,4))</f>
        <v>2022</v>
      </c>
      <c r="Y5833" s="2" t="str">
        <f>H5833&amp;X5833</f>
        <v>Brazil2022</v>
      </c>
      <c r="Z5833" s="1" t="s">
        <v>16113</v>
      </c>
      <c r="AA5833" s="1">
        <f>IFERROR(VLOOKUP(Z5833, RISKSHEET!$A$2:$G$1000, 4, FALSE), "Missing")</f>
        <v>-0.257879137992859</v>
      </c>
      <c r="AB5833">
        <f>IFERROR(VLOOKUP(Z5833, RISKSHEET!$A$2:$G$1000, 5, FALSE), "Missing")</f>
        <v>-0.39503693580627403</v>
      </c>
      <c r="AC5833" s="1">
        <f>IFERROR(VLOOKUP(Z5833, RISKSHEET!$A$2:$G$1000, 6, FALSE), "Missing")</f>
        <v>-0.58825933933258101</v>
      </c>
      <c r="AD5833" t="str">
        <f>_xlfn.XLOOKUP(Z5833, CREDITRATING!I:I, CREDITRATING!E:E, "Missing")</f>
        <v>BB</v>
      </c>
      <c r="AE5833" s="1">
        <f>_xlfn.XLOOKUP(Z5833, CREDITRATING!I:I, CREDITRATING!F:F, "Missing")</f>
        <v>12</v>
      </c>
    </row>
    <row r="5834" spans="1:31" hidden="1" x14ac:dyDescent="0.3">
      <c r="A5834" s="3">
        <v>3880186040</v>
      </c>
      <c r="B5834" s="3" t="s">
        <v>13307</v>
      </c>
      <c r="C5834" s="3" t="s">
        <v>13307</v>
      </c>
      <c r="D5834" s="3">
        <v>82.199973201125601</v>
      </c>
      <c r="E5834" s="3" t="s">
        <v>13308</v>
      </c>
      <c r="F5834" s="3" t="s">
        <v>83</v>
      </c>
      <c r="G5834" s="3" t="s">
        <v>159</v>
      </c>
      <c r="H5834" s="3" t="s">
        <v>107</v>
      </c>
      <c r="I5834" s="3" t="s">
        <v>13309</v>
      </c>
      <c r="J5834" s="3" t="s">
        <v>6</v>
      </c>
      <c r="K5834" s="3" t="s">
        <v>79</v>
      </c>
      <c r="L5834" s="3" t="s">
        <v>107</v>
      </c>
      <c r="M5834" s="3" t="s">
        <v>270</v>
      </c>
      <c r="O5834" s="3" t="s">
        <v>9</v>
      </c>
      <c r="P5834" s="3" t="s">
        <v>107</v>
      </c>
      <c r="Q5834" s="3" t="s">
        <v>10</v>
      </c>
      <c r="V5834" t="str">
        <f t="shared" si="354"/>
        <v>Remove</v>
      </c>
      <c r="W5834"/>
      <c r="X5834"/>
      <c r="Y5834"/>
      <c r="Z5834"/>
      <c r="AA5834"/>
      <c r="AC5834"/>
      <c r="AE5834"/>
    </row>
    <row r="5835" spans="1:31" hidden="1" x14ac:dyDescent="0.3">
      <c r="A5835" s="3">
        <v>3926235040</v>
      </c>
      <c r="B5835" s="3" t="s">
        <v>13310</v>
      </c>
      <c r="C5835" s="3" t="s">
        <v>13310</v>
      </c>
      <c r="D5835" s="3">
        <v>234.23317912982401</v>
      </c>
      <c r="E5835" s="3" t="s">
        <v>13311</v>
      </c>
      <c r="F5835" s="3" t="s">
        <v>191</v>
      </c>
      <c r="G5835" s="3" t="s">
        <v>392</v>
      </c>
      <c r="H5835" s="3" t="s">
        <v>49</v>
      </c>
      <c r="I5835" s="3" t="s">
        <v>13312</v>
      </c>
      <c r="J5835" s="3" t="s">
        <v>26</v>
      </c>
      <c r="K5835" s="3" t="s">
        <v>72</v>
      </c>
      <c r="L5835" s="3" t="s">
        <v>49</v>
      </c>
      <c r="M5835" s="3" t="s">
        <v>613</v>
      </c>
      <c r="O5835" s="3" t="s">
        <v>9</v>
      </c>
      <c r="P5835" s="3" t="s">
        <v>49</v>
      </c>
      <c r="Q5835" s="3" t="s">
        <v>10</v>
      </c>
      <c r="V5835" t="str">
        <f t="shared" si="354"/>
        <v>Remove</v>
      </c>
      <c r="W5835"/>
      <c r="X5835"/>
      <c r="Y5835"/>
      <c r="Z5835"/>
      <c r="AA5835"/>
      <c r="AC5835"/>
      <c r="AE5835"/>
    </row>
    <row r="5836" spans="1:31" hidden="1" x14ac:dyDescent="0.3">
      <c r="A5836" s="3">
        <v>3881095040</v>
      </c>
      <c r="B5836" s="3" t="s">
        <v>13313</v>
      </c>
      <c r="C5836" s="3" t="s">
        <v>13313</v>
      </c>
      <c r="D5836" s="3">
        <v>56.000002383895399</v>
      </c>
      <c r="E5836" s="3" t="s">
        <v>13314</v>
      </c>
      <c r="F5836" s="3" t="s">
        <v>26</v>
      </c>
      <c r="G5836" s="3" t="s">
        <v>72</v>
      </c>
      <c r="H5836" s="3" t="s">
        <v>127</v>
      </c>
      <c r="I5836" s="3" t="s">
        <v>553</v>
      </c>
      <c r="J5836" s="3" t="s">
        <v>26</v>
      </c>
      <c r="K5836" s="3" t="s">
        <v>364</v>
      </c>
      <c r="L5836" s="3" t="s">
        <v>554</v>
      </c>
      <c r="O5836" s="3" t="s">
        <v>9</v>
      </c>
      <c r="P5836" s="3" t="s">
        <v>127</v>
      </c>
      <c r="Q5836" s="3" t="s">
        <v>10</v>
      </c>
      <c r="V5836" t="str">
        <f t="shared" si="354"/>
        <v>Remove</v>
      </c>
      <c r="W5836"/>
      <c r="X5836"/>
      <c r="Y5836"/>
      <c r="Z5836"/>
      <c r="AA5836"/>
      <c r="AC5836"/>
      <c r="AE5836"/>
    </row>
    <row r="5837" spans="1:31" hidden="1" x14ac:dyDescent="0.3">
      <c r="A5837" s="3">
        <v>3925911040</v>
      </c>
      <c r="B5837" s="3" t="s">
        <v>13315</v>
      </c>
      <c r="C5837" s="3" t="s">
        <v>13316</v>
      </c>
      <c r="D5837" s="3">
        <v>296.82398337785702</v>
      </c>
      <c r="E5837" s="3" t="s">
        <v>13317</v>
      </c>
      <c r="F5837" s="3" t="s">
        <v>13</v>
      </c>
      <c r="G5837" s="3" t="s">
        <v>65</v>
      </c>
      <c r="H5837" s="3" t="s">
        <v>4</v>
      </c>
      <c r="I5837" s="3" t="s">
        <v>13318</v>
      </c>
      <c r="J5837" s="3" t="s">
        <v>26</v>
      </c>
      <c r="K5837" s="3" t="s">
        <v>27</v>
      </c>
      <c r="L5837" s="3" t="s">
        <v>4</v>
      </c>
      <c r="O5837" s="3" t="s">
        <v>9</v>
      </c>
      <c r="P5837" s="3" t="s">
        <v>4</v>
      </c>
      <c r="Q5837" s="3" t="s">
        <v>10</v>
      </c>
      <c r="V5837" t="str">
        <f t="shared" si="354"/>
        <v>Remove</v>
      </c>
      <c r="W5837"/>
      <c r="X5837"/>
      <c r="Y5837"/>
      <c r="Z5837"/>
      <c r="AA5837"/>
      <c r="AC5837"/>
      <c r="AE5837"/>
    </row>
    <row r="5838" spans="1:31" hidden="1" x14ac:dyDescent="0.3">
      <c r="A5838" s="3">
        <v>3896170040</v>
      </c>
      <c r="B5838" s="3" t="s">
        <v>13315</v>
      </c>
      <c r="C5838" s="3" t="s">
        <v>13315</v>
      </c>
      <c r="D5838" s="3">
        <v>554.81580115401698</v>
      </c>
      <c r="E5838" s="3" t="s">
        <v>13319</v>
      </c>
      <c r="F5838" s="3" t="s">
        <v>83</v>
      </c>
      <c r="G5838" s="3" t="s">
        <v>159</v>
      </c>
      <c r="H5838" s="3" t="s">
        <v>4</v>
      </c>
      <c r="I5838" s="3" t="s">
        <v>13320</v>
      </c>
      <c r="J5838" s="3" t="s">
        <v>83</v>
      </c>
      <c r="K5838" s="3" t="s">
        <v>159</v>
      </c>
      <c r="L5838" s="3" t="s">
        <v>4</v>
      </c>
      <c r="O5838" s="3" t="s">
        <v>9</v>
      </c>
      <c r="P5838" s="3" t="s">
        <v>4</v>
      </c>
      <c r="Q5838" s="3" t="s">
        <v>10</v>
      </c>
      <c r="V5838" t="str">
        <f t="shared" si="354"/>
        <v>Remove</v>
      </c>
      <c r="W5838"/>
      <c r="X5838"/>
      <c r="Y5838"/>
      <c r="Z5838"/>
      <c r="AA5838"/>
      <c r="AC5838"/>
      <c r="AE5838"/>
    </row>
    <row r="5839" spans="1:31" hidden="1" x14ac:dyDescent="0.3">
      <c r="A5839" s="3">
        <v>3893636040</v>
      </c>
      <c r="B5839" s="3" t="s">
        <v>13315</v>
      </c>
      <c r="C5839" s="3" t="s">
        <v>13315</v>
      </c>
      <c r="D5839" s="3">
        <v>321.00057066768102</v>
      </c>
      <c r="E5839" s="3" t="s">
        <v>13321</v>
      </c>
      <c r="F5839" s="3" t="s">
        <v>26</v>
      </c>
      <c r="G5839" s="3" t="s">
        <v>27</v>
      </c>
      <c r="H5839" s="3" t="s">
        <v>4</v>
      </c>
      <c r="I5839" s="3" t="s">
        <v>25</v>
      </c>
      <c r="J5839" s="3" t="s">
        <v>26</v>
      </c>
      <c r="K5839" s="3" t="s">
        <v>27</v>
      </c>
      <c r="L5839" s="3" t="s">
        <v>4</v>
      </c>
      <c r="O5839" s="3" t="s">
        <v>9</v>
      </c>
      <c r="P5839" s="3" t="s">
        <v>4</v>
      </c>
      <c r="Q5839" s="3" t="s">
        <v>10</v>
      </c>
      <c r="V5839" t="str">
        <f t="shared" si="354"/>
        <v>Remove</v>
      </c>
      <c r="W5839"/>
      <c r="X5839"/>
      <c r="Y5839"/>
      <c r="Z5839"/>
      <c r="AA5839"/>
      <c r="AC5839"/>
      <c r="AE5839"/>
    </row>
    <row r="5840" spans="1:31" hidden="1" x14ac:dyDescent="0.3">
      <c r="A5840" s="3">
        <v>3885197040</v>
      </c>
      <c r="B5840" s="3" t="s">
        <v>13315</v>
      </c>
      <c r="C5840" s="3" t="s">
        <v>13322</v>
      </c>
      <c r="D5840" s="3">
        <v>72.808870554686493</v>
      </c>
      <c r="E5840" s="3" t="s">
        <v>13323</v>
      </c>
      <c r="F5840" s="3" t="s">
        <v>6</v>
      </c>
      <c r="G5840" s="3" t="s">
        <v>58</v>
      </c>
      <c r="H5840" s="3" t="s">
        <v>4</v>
      </c>
      <c r="I5840" s="3" t="s">
        <v>10683</v>
      </c>
      <c r="J5840" s="3" t="s">
        <v>62</v>
      </c>
      <c r="K5840" s="3" t="s">
        <v>63</v>
      </c>
      <c r="L5840" s="3" t="s">
        <v>4</v>
      </c>
      <c r="N5840" s="3" t="s">
        <v>11074</v>
      </c>
      <c r="O5840" s="3" t="s">
        <v>9</v>
      </c>
      <c r="P5840" s="3" t="s">
        <v>4</v>
      </c>
      <c r="Q5840" s="3" t="s">
        <v>10</v>
      </c>
      <c r="V5840" t="str">
        <f t="shared" si="354"/>
        <v>Remove</v>
      </c>
      <c r="W5840"/>
      <c r="X5840"/>
      <c r="Y5840"/>
      <c r="Z5840"/>
      <c r="AA5840"/>
      <c r="AC5840"/>
      <c r="AE5840"/>
    </row>
    <row r="5841" spans="1:31" hidden="1" x14ac:dyDescent="0.3">
      <c r="A5841" s="3">
        <v>3882000040</v>
      </c>
      <c r="B5841" s="3" t="s">
        <v>13315</v>
      </c>
      <c r="C5841" s="3" t="s">
        <v>12943</v>
      </c>
      <c r="D5841" s="3">
        <v>247.59317581384201</v>
      </c>
      <c r="E5841" s="3" t="s">
        <v>13324</v>
      </c>
      <c r="F5841" s="3" t="s">
        <v>18</v>
      </c>
      <c r="G5841" s="3" t="s">
        <v>186</v>
      </c>
      <c r="H5841" s="3" t="s">
        <v>4</v>
      </c>
      <c r="I5841" s="3" t="s">
        <v>13325</v>
      </c>
      <c r="J5841" s="3" t="s">
        <v>62</v>
      </c>
      <c r="K5841" s="3" t="s">
        <v>210</v>
      </c>
      <c r="L5841" s="3" t="s">
        <v>4</v>
      </c>
      <c r="N5841" s="3" t="s">
        <v>13326</v>
      </c>
      <c r="O5841" s="3" t="s">
        <v>9</v>
      </c>
      <c r="P5841" s="3" t="s">
        <v>4</v>
      </c>
      <c r="Q5841" s="3" t="s">
        <v>10</v>
      </c>
      <c r="V5841" t="str">
        <f t="shared" si="354"/>
        <v>Remove</v>
      </c>
      <c r="W5841"/>
      <c r="X5841"/>
      <c r="Y5841"/>
      <c r="Z5841"/>
      <c r="AA5841"/>
      <c r="AC5841"/>
      <c r="AE5841"/>
    </row>
    <row r="5842" spans="1:31" hidden="1" x14ac:dyDescent="0.3">
      <c r="A5842" s="3">
        <v>3881505040</v>
      </c>
      <c r="B5842" s="3" t="s">
        <v>13315</v>
      </c>
      <c r="C5842" s="3" t="s">
        <v>13315</v>
      </c>
      <c r="D5842" s="3">
        <v>351.02592293325199</v>
      </c>
      <c r="E5842" s="3" t="s">
        <v>13327</v>
      </c>
      <c r="F5842" s="3" t="s">
        <v>2</v>
      </c>
      <c r="G5842" s="3" t="s">
        <v>3</v>
      </c>
      <c r="H5842" s="3" t="s">
        <v>107</v>
      </c>
      <c r="I5842" s="3" t="s">
        <v>13328</v>
      </c>
      <c r="J5842" s="3" t="s">
        <v>26</v>
      </c>
      <c r="K5842" s="3" t="s">
        <v>27</v>
      </c>
      <c r="L5842" s="3" t="s">
        <v>3037</v>
      </c>
      <c r="O5842" s="3" t="s">
        <v>9</v>
      </c>
      <c r="P5842" s="3" t="s">
        <v>107</v>
      </c>
      <c r="Q5842" s="3" t="s">
        <v>10</v>
      </c>
      <c r="V5842" t="str">
        <f t="shared" si="354"/>
        <v>Remove</v>
      </c>
      <c r="W5842"/>
      <c r="X5842"/>
      <c r="Y5842"/>
      <c r="Z5842"/>
      <c r="AA5842"/>
      <c r="AC5842"/>
      <c r="AE5842"/>
    </row>
    <row r="5843" spans="1:31" ht="28.8" x14ac:dyDescent="0.3">
      <c r="A5843" s="3">
        <v>3881764040</v>
      </c>
      <c r="B5843" s="3" t="s">
        <v>13031</v>
      </c>
      <c r="C5843" s="3" t="s">
        <v>13031</v>
      </c>
      <c r="D5843" s="3">
        <v>558.41450662272598</v>
      </c>
      <c r="E5843" s="3" t="s">
        <v>13329</v>
      </c>
      <c r="F5843" s="3" t="s">
        <v>41</v>
      </c>
      <c r="G5843" s="3" t="s">
        <v>219</v>
      </c>
      <c r="H5843" s="3" t="s">
        <v>16004</v>
      </c>
      <c r="I5843" s="3" t="s">
        <v>25</v>
      </c>
      <c r="J5843" s="3" t="s">
        <v>26</v>
      </c>
      <c r="K5843" s="3" t="s">
        <v>27</v>
      </c>
      <c r="L5843" s="3" t="s">
        <v>4</v>
      </c>
      <c r="N5843" s="3" t="s">
        <v>8</v>
      </c>
      <c r="O5843" s="3" t="s">
        <v>9</v>
      </c>
      <c r="P5843" s="3" t="s">
        <v>4</v>
      </c>
      <c r="Q5843" s="3" t="s">
        <v>10</v>
      </c>
      <c r="R5843" s="2" t="s">
        <v>13330</v>
      </c>
      <c r="S5843" s="3">
        <v>-25.34</v>
      </c>
      <c r="T5843" s="3">
        <v>-25.73</v>
      </c>
      <c r="U5843" s="3">
        <v>-43.81</v>
      </c>
      <c r="V5843" s="3" t="str">
        <f t="shared" si="354"/>
        <v>Keep</v>
      </c>
      <c r="W5843" s="2" t="str">
        <f>MID(B5843, 5, 11)</f>
        <v>Mar 02 2022</v>
      </c>
      <c r="X5843" s="3">
        <f t="shared" ref="X5843" si="357">VALUE(RIGHT(W5843,4))</f>
        <v>2022</v>
      </c>
      <c r="Y5843" s="2" t="str">
        <f>H5843&amp;X5843</f>
        <v>china2022</v>
      </c>
      <c r="Z5843" s="1" t="s">
        <v>16115</v>
      </c>
      <c r="AA5843" s="1">
        <f>IFERROR(VLOOKUP(Z5843, RISKSHEET!$A$2:$G$1000, 4, FALSE), "Missing")</f>
        <v>-4.2176291346550002E-2</v>
      </c>
      <c r="AB5843">
        <f>IFERROR(VLOOKUP(Z5843, RISKSHEET!$A$2:$G$1000, 5, FALSE), "Missing")</f>
        <v>-0.45127671957016002</v>
      </c>
      <c r="AC5843" s="1">
        <f>IFERROR(VLOOKUP(Z5843, RISKSHEET!$A$2:$G$1000, 6, FALSE), "Missing")</f>
        <v>0.49421253800392201</v>
      </c>
      <c r="AD5843" t="str">
        <f>_xlfn.XLOOKUP(Z5843, CREDITRATING!I:I, CREDITRATING!E:E, "Missing")</f>
        <v>A+</v>
      </c>
      <c r="AE5843" s="1">
        <f>_xlfn.XLOOKUP(Z5843, CREDITRATING!I:I, CREDITRATING!F:F, "Missing")</f>
        <v>5</v>
      </c>
    </row>
    <row r="5844" spans="1:31" hidden="1" x14ac:dyDescent="0.3">
      <c r="A5844" s="3">
        <v>3881459040</v>
      </c>
      <c r="B5844" s="3" t="s">
        <v>13031</v>
      </c>
      <c r="C5844" s="3" t="s">
        <v>13031</v>
      </c>
      <c r="D5844" s="3">
        <v>177.45104252487499</v>
      </c>
      <c r="E5844" s="3" t="s">
        <v>13331</v>
      </c>
      <c r="F5844" s="3" t="s">
        <v>6</v>
      </c>
      <c r="G5844" s="3" t="s">
        <v>79</v>
      </c>
      <c r="H5844" s="3" t="s">
        <v>4</v>
      </c>
      <c r="I5844" s="3" t="s">
        <v>13332</v>
      </c>
      <c r="J5844" s="3" t="s">
        <v>6</v>
      </c>
      <c r="K5844" s="3" t="s">
        <v>79</v>
      </c>
      <c r="L5844" s="3" t="s">
        <v>4</v>
      </c>
      <c r="O5844" s="3" t="s">
        <v>9</v>
      </c>
      <c r="P5844" s="3" t="s">
        <v>4</v>
      </c>
      <c r="Q5844" s="3" t="s">
        <v>10</v>
      </c>
      <c r="V5844" t="str">
        <f t="shared" si="354"/>
        <v>Remove</v>
      </c>
      <c r="W5844"/>
      <c r="X5844"/>
      <c r="Y5844"/>
      <c r="Z5844"/>
      <c r="AA5844"/>
      <c r="AC5844"/>
      <c r="AE5844"/>
    </row>
    <row r="5845" spans="1:31" hidden="1" x14ac:dyDescent="0.3">
      <c r="A5845" s="3">
        <v>3883584040</v>
      </c>
      <c r="B5845" s="3" t="s">
        <v>13333</v>
      </c>
      <c r="C5845" s="3" t="s">
        <v>13333</v>
      </c>
      <c r="D5845" s="3">
        <v>50</v>
      </c>
      <c r="E5845" s="3" t="s">
        <v>13334</v>
      </c>
      <c r="F5845" s="3" t="s">
        <v>13</v>
      </c>
      <c r="G5845" s="3" t="s">
        <v>838</v>
      </c>
      <c r="H5845" s="3" t="s">
        <v>107</v>
      </c>
      <c r="I5845" s="3" t="s">
        <v>13335</v>
      </c>
      <c r="J5845" s="3" t="s">
        <v>62</v>
      </c>
      <c r="K5845" s="3" t="s">
        <v>113</v>
      </c>
      <c r="L5845" s="3" t="s">
        <v>107</v>
      </c>
      <c r="O5845" s="3" t="s">
        <v>9</v>
      </c>
      <c r="P5845" s="3" t="s">
        <v>107</v>
      </c>
      <c r="Q5845" s="3" t="s">
        <v>10</v>
      </c>
      <c r="V5845" t="str">
        <f t="shared" si="354"/>
        <v>Remove</v>
      </c>
      <c r="W5845"/>
      <c r="X5845"/>
      <c r="Y5845"/>
      <c r="Z5845"/>
      <c r="AA5845"/>
      <c r="AC5845"/>
      <c r="AE5845"/>
    </row>
    <row r="5846" spans="1:31" hidden="1" x14ac:dyDescent="0.3">
      <c r="A5846" s="3">
        <v>3894102040</v>
      </c>
      <c r="B5846" s="3" t="s">
        <v>12989</v>
      </c>
      <c r="C5846" s="3" t="s">
        <v>12989</v>
      </c>
      <c r="D5846" s="3">
        <v>128.40774397471401</v>
      </c>
      <c r="E5846" s="3" t="s">
        <v>13336</v>
      </c>
      <c r="F5846" s="3" t="s">
        <v>23</v>
      </c>
      <c r="G5846" s="3" t="s">
        <v>24</v>
      </c>
      <c r="H5846" s="3" t="s">
        <v>49</v>
      </c>
      <c r="I5846" s="3" t="s">
        <v>25</v>
      </c>
      <c r="J5846" s="3" t="s">
        <v>26</v>
      </c>
      <c r="K5846" s="3" t="s">
        <v>27</v>
      </c>
      <c r="L5846" s="3" t="s">
        <v>49</v>
      </c>
      <c r="N5846" s="3" t="s">
        <v>7529</v>
      </c>
      <c r="O5846" s="3" t="s">
        <v>9</v>
      </c>
      <c r="P5846" s="3" t="s">
        <v>49</v>
      </c>
      <c r="Q5846" s="3" t="s">
        <v>10</v>
      </c>
      <c r="V5846" t="str">
        <f t="shared" si="354"/>
        <v>Remove</v>
      </c>
      <c r="W5846"/>
      <c r="X5846"/>
      <c r="Y5846"/>
      <c r="Z5846"/>
      <c r="AA5846"/>
      <c r="AC5846"/>
      <c r="AE5846"/>
    </row>
    <row r="5847" spans="1:31" hidden="1" x14ac:dyDescent="0.3">
      <c r="A5847" s="3">
        <v>3884618040</v>
      </c>
      <c r="B5847" s="3" t="s">
        <v>12989</v>
      </c>
      <c r="C5847" s="3" t="s">
        <v>12989</v>
      </c>
      <c r="D5847" s="3">
        <v>152.70548635072899</v>
      </c>
      <c r="E5847" s="3" t="s">
        <v>13337</v>
      </c>
      <c r="F5847" s="3" t="s">
        <v>62</v>
      </c>
      <c r="G5847" s="3" t="s">
        <v>63</v>
      </c>
      <c r="H5847" s="3" t="s">
        <v>332</v>
      </c>
      <c r="I5847" s="3" t="s">
        <v>13338</v>
      </c>
      <c r="J5847" s="3" t="s">
        <v>191</v>
      </c>
      <c r="K5847" s="3" t="s">
        <v>1568</v>
      </c>
      <c r="L5847" s="3" t="s">
        <v>332</v>
      </c>
      <c r="M5847" s="3" t="s">
        <v>13339</v>
      </c>
      <c r="N5847" s="3" t="s">
        <v>5382</v>
      </c>
      <c r="O5847" s="3" t="s">
        <v>9</v>
      </c>
      <c r="P5847" s="3" t="s">
        <v>332</v>
      </c>
      <c r="Q5847" s="3" t="s">
        <v>10</v>
      </c>
      <c r="V5847" t="str">
        <f t="shared" si="354"/>
        <v>Remove</v>
      </c>
      <c r="W5847"/>
      <c r="X5847"/>
      <c r="Y5847"/>
      <c r="Z5847"/>
      <c r="AA5847"/>
      <c r="AC5847"/>
      <c r="AE5847"/>
    </row>
    <row r="5848" spans="1:31" hidden="1" x14ac:dyDescent="0.3">
      <c r="A5848" s="3">
        <v>3884277040</v>
      </c>
      <c r="B5848" s="3" t="s">
        <v>12989</v>
      </c>
      <c r="C5848" s="3" t="s">
        <v>13340</v>
      </c>
      <c r="D5848" s="3">
        <v>442.15028390236699</v>
      </c>
      <c r="E5848" s="3" t="s">
        <v>7241</v>
      </c>
      <c r="F5848" s="3" t="s">
        <v>6</v>
      </c>
      <c r="G5848" s="3" t="s">
        <v>34</v>
      </c>
      <c r="H5848" s="3" t="s">
        <v>4</v>
      </c>
      <c r="I5848" s="3" t="s">
        <v>13341</v>
      </c>
      <c r="J5848" s="3" t="s">
        <v>6</v>
      </c>
      <c r="K5848" s="3" t="s">
        <v>7</v>
      </c>
      <c r="L5848" s="3" t="s">
        <v>4</v>
      </c>
      <c r="N5848" s="3" t="s">
        <v>13342</v>
      </c>
      <c r="O5848" s="3" t="s">
        <v>9</v>
      </c>
      <c r="P5848" s="3" t="s">
        <v>4</v>
      </c>
      <c r="Q5848" s="3" t="s">
        <v>10</v>
      </c>
      <c r="V5848" t="str">
        <f t="shared" si="354"/>
        <v>Remove</v>
      </c>
      <c r="W5848"/>
      <c r="X5848"/>
      <c r="Y5848"/>
      <c r="Z5848"/>
      <c r="AA5848"/>
      <c r="AC5848"/>
      <c r="AE5848"/>
    </row>
    <row r="5849" spans="1:31" hidden="1" x14ac:dyDescent="0.3">
      <c r="A5849" s="3">
        <v>3888781040</v>
      </c>
      <c r="B5849" s="3" t="s">
        <v>13118</v>
      </c>
      <c r="C5849" s="3" t="s">
        <v>13343</v>
      </c>
      <c r="D5849" s="3">
        <v>4430.1317718148903</v>
      </c>
      <c r="E5849" s="3" t="s">
        <v>13344</v>
      </c>
      <c r="F5849" s="3" t="s">
        <v>6</v>
      </c>
      <c r="G5849" s="3" t="s">
        <v>7</v>
      </c>
      <c r="H5849" s="3" t="s">
        <v>4</v>
      </c>
      <c r="I5849" s="3" t="s">
        <v>13345</v>
      </c>
      <c r="J5849" s="3" t="s">
        <v>41</v>
      </c>
      <c r="K5849" s="3" t="s">
        <v>144</v>
      </c>
      <c r="L5849" s="3" t="s">
        <v>4</v>
      </c>
      <c r="M5849" s="3" t="s">
        <v>13346</v>
      </c>
      <c r="N5849" s="3" t="s">
        <v>687</v>
      </c>
      <c r="O5849" s="3" t="s">
        <v>9</v>
      </c>
      <c r="P5849" s="3" t="s">
        <v>4</v>
      </c>
      <c r="Q5849" s="3" t="s">
        <v>10</v>
      </c>
      <c r="V5849" t="str">
        <f t="shared" si="354"/>
        <v>Remove</v>
      </c>
      <c r="W5849"/>
      <c r="X5849"/>
      <c r="Y5849"/>
      <c r="Z5849"/>
      <c r="AA5849"/>
      <c r="AC5849"/>
      <c r="AE5849"/>
    </row>
    <row r="5850" spans="1:31" hidden="1" x14ac:dyDescent="0.3">
      <c r="A5850" s="3">
        <v>3884391040</v>
      </c>
      <c r="B5850" s="3" t="s">
        <v>13118</v>
      </c>
      <c r="C5850" s="3" t="s">
        <v>13118</v>
      </c>
      <c r="D5850" s="3">
        <v>65.867012691078301</v>
      </c>
      <c r="E5850" s="3" t="s">
        <v>13347</v>
      </c>
      <c r="F5850" s="3" t="s">
        <v>26</v>
      </c>
      <c r="G5850" s="3" t="s">
        <v>198</v>
      </c>
      <c r="H5850" s="3" t="s">
        <v>4</v>
      </c>
      <c r="I5850" s="3" t="s">
        <v>25</v>
      </c>
      <c r="J5850" s="3" t="s">
        <v>26</v>
      </c>
      <c r="K5850" s="3" t="s">
        <v>27</v>
      </c>
      <c r="L5850" s="3" t="s">
        <v>4</v>
      </c>
      <c r="O5850" s="3" t="s">
        <v>9</v>
      </c>
      <c r="P5850" s="3" t="s">
        <v>4</v>
      </c>
      <c r="Q5850" s="3" t="s">
        <v>10</v>
      </c>
      <c r="V5850" t="str">
        <f t="shared" si="354"/>
        <v>Remove</v>
      </c>
      <c r="W5850"/>
      <c r="X5850"/>
      <c r="Y5850"/>
      <c r="Z5850"/>
      <c r="AA5850"/>
      <c r="AC5850"/>
      <c r="AE5850"/>
    </row>
    <row r="5851" spans="1:31" hidden="1" x14ac:dyDescent="0.3">
      <c r="A5851" s="3">
        <v>3890765040</v>
      </c>
      <c r="B5851" s="3" t="s">
        <v>13348</v>
      </c>
      <c r="C5851" s="3" t="s">
        <v>13349</v>
      </c>
      <c r="D5851" s="3">
        <v>107.060913705584</v>
      </c>
      <c r="E5851" s="3" t="s">
        <v>13350</v>
      </c>
      <c r="F5851" s="3" t="s">
        <v>26</v>
      </c>
      <c r="G5851" s="3" t="s">
        <v>27</v>
      </c>
      <c r="H5851" s="3" t="s">
        <v>4</v>
      </c>
      <c r="I5851" s="3" t="s">
        <v>13351</v>
      </c>
      <c r="J5851" s="3" t="s">
        <v>26</v>
      </c>
      <c r="K5851" s="3" t="s">
        <v>27</v>
      </c>
      <c r="L5851" s="3" t="s">
        <v>28</v>
      </c>
      <c r="O5851" s="3" t="s">
        <v>9</v>
      </c>
      <c r="P5851" s="3" t="s">
        <v>4</v>
      </c>
      <c r="Q5851" s="3" t="s">
        <v>10</v>
      </c>
      <c r="V5851" t="str">
        <f t="shared" si="354"/>
        <v>Remove</v>
      </c>
      <c r="W5851"/>
      <c r="X5851"/>
      <c r="Y5851"/>
      <c r="Z5851"/>
      <c r="AA5851"/>
      <c r="AC5851"/>
      <c r="AE5851"/>
    </row>
    <row r="5852" spans="1:31" hidden="1" x14ac:dyDescent="0.3">
      <c r="A5852" s="3">
        <v>3889063040</v>
      </c>
      <c r="B5852" s="3" t="s">
        <v>13348</v>
      </c>
      <c r="C5852" s="3" t="s">
        <v>13348</v>
      </c>
      <c r="D5852" s="3">
        <v>122.669283611384</v>
      </c>
      <c r="E5852" s="3" t="s">
        <v>13352</v>
      </c>
      <c r="F5852" s="3" t="s">
        <v>41</v>
      </c>
      <c r="G5852" s="3" t="s">
        <v>144</v>
      </c>
      <c r="H5852" s="3" t="s">
        <v>4</v>
      </c>
      <c r="I5852" s="3" t="s">
        <v>25</v>
      </c>
      <c r="J5852" s="3" t="s">
        <v>26</v>
      </c>
      <c r="K5852" s="3" t="s">
        <v>27</v>
      </c>
      <c r="L5852" s="3" t="s">
        <v>4</v>
      </c>
      <c r="M5852" s="3" t="s">
        <v>486</v>
      </c>
      <c r="O5852" s="3" t="s">
        <v>9</v>
      </c>
      <c r="P5852" s="3" t="s">
        <v>4</v>
      </c>
      <c r="Q5852" s="3" t="s">
        <v>10</v>
      </c>
      <c r="V5852" t="str">
        <f t="shared" si="354"/>
        <v>Remove</v>
      </c>
      <c r="W5852"/>
      <c r="X5852"/>
      <c r="Y5852"/>
      <c r="Z5852"/>
      <c r="AA5852"/>
      <c r="AC5852"/>
      <c r="AE5852"/>
    </row>
    <row r="5853" spans="1:31" ht="28.8" x14ac:dyDescent="0.3">
      <c r="A5853" s="3">
        <v>3886243040</v>
      </c>
      <c r="B5853" s="3" t="s">
        <v>13251</v>
      </c>
      <c r="C5853" s="3" t="s">
        <v>13251</v>
      </c>
      <c r="D5853" s="3">
        <v>98.090195333523297</v>
      </c>
      <c r="E5853" s="3" t="s">
        <v>13353</v>
      </c>
      <c r="F5853" s="3" t="s">
        <v>6</v>
      </c>
      <c r="G5853" s="3" t="s">
        <v>234</v>
      </c>
      <c r="H5853" s="3" t="s">
        <v>16004</v>
      </c>
      <c r="I5853" s="3" t="s">
        <v>13354</v>
      </c>
      <c r="J5853" s="3" t="s">
        <v>6</v>
      </c>
      <c r="K5853" s="3" t="s">
        <v>79</v>
      </c>
      <c r="L5853" s="3" t="s">
        <v>4</v>
      </c>
      <c r="M5853" s="3" t="s">
        <v>486</v>
      </c>
      <c r="N5853" s="3" t="s">
        <v>329</v>
      </c>
      <c r="O5853" s="3" t="s">
        <v>9</v>
      </c>
      <c r="P5853" s="3" t="s">
        <v>4</v>
      </c>
      <c r="Q5853" s="3" t="s">
        <v>10</v>
      </c>
      <c r="R5853" s="2" t="s">
        <v>303</v>
      </c>
      <c r="S5853" s="3">
        <v>-15.15</v>
      </c>
      <c r="T5853" s="3">
        <v>-21.57</v>
      </c>
      <c r="U5853" s="3">
        <v>-18.899999999999999</v>
      </c>
      <c r="V5853" s="3" t="str">
        <f t="shared" si="354"/>
        <v>Keep</v>
      </c>
      <c r="W5853" s="2" t="str">
        <f>MID(B5853, 5, 11)</f>
        <v>Mar 10 2022</v>
      </c>
      <c r="X5853" s="3">
        <f t="shared" ref="X5853" si="358">VALUE(RIGHT(W5853,4))</f>
        <v>2022</v>
      </c>
      <c r="Y5853" s="2" t="str">
        <f>H5853&amp;X5853</f>
        <v>china2022</v>
      </c>
      <c r="Z5853" s="1" t="s">
        <v>16115</v>
      </c>
      <c r="AA5853" s="1">
        <f>IFERROR(VLOOKUP(Z5853, RISKSHEET!$A$2:$G$1000, 4, FALSE), "Missing")</f>
        <v>-4.2176291346550002E-2</v>
      </c>
      <c r="AB5853">
        <f>IFERROR(VLOOKUP(Z5853, RISKSHEET!$A$2:$G$1000, 5, FALSE), "Missing")</f>
        <v>-0.45127671957016002</v>
      </c>
      <c r="AC5853" s="1">
        <f>IFERROR(VLOOKUP(Z5853, RISKSHEET!$A$2:$G$1000, 6, FALSE), "Missing")</f>
        <v>0.49421253800392201</v>
      </c>
      <c r="AD5853" t="str">
        <f>_xlfn.XLOOKUP(Z5853, CREDITRATING!I:I, CREDITRATING!E:E, "Missing")</f>
        <v>A+</v>
      </c>
      <c r="AE5853" s="1">
        <f>_xlfn.XLOOKUP(Z5853, CREDITRATING!I:I, CREDITRATING!F:F, "Missing")</f>
        <v>5</v>
      </c>
    </row>
    <row r="5854" spans="1:31" hidden="1" x14ac:dyDescent="0.3">
      <c r="A5854" s="3">
        <v>3885448040</v>
      </c>
      <c r="B5854" s="3" t="s">
        <v>13251</v>
      </c>
      <c r="C5854" s="3" t="s">
        <v>13251</v>
      </c>
      <c r="D5854" s="3">
        <v>180.608003292494</v>
      </c>
      <c r="E5854" s="3" t="s">
        <v>13355</v>
      </c>
      <c r="F5854" s="3" t="s">
        <v>41</v>
      </c>
      <c r="G5854" s="3" t="s">
        <v>219</v>
      </c>
      <c r="H5854" s="3" t="s">
        <v>4</v>
      </c>
      <c r="I5854" s="3" t="s">
        <v>13356</v>
      </c>
      <c r="J5854" s="3" t="s">
        <v>83</v>
      </c>
      <c r="K5854" s="3" t="s">
        <v>84</v>
      </c>
      <c r="L5854" s="3" t="s">
        <v>4</v>
      </c>
      <c r="N5854" s="3" t="s">
        <v>118</v>
      </c>
      <c r="O5854" s="3" t="s">
        <v>9</v>
      </c>
      <c r="P5854" s="3" t="s">
        <v>4</v>
      </c>
      <c r="Q5854" s="3" t="s">
        <v>10</v>
      </c>
      <c r="V5854" t="str">
        <f t="shared" si="354"/>
        <v>Remove</v>
      </c>
      <c r="W5854"/>
      <c r="X5854"/>
      <c r="Y5854"/>
      <c r="Z5854"/>
      <c r="AA5854"/>
      <c r="AC5854"/>
      <c r="AE5854"/>
    </row>
    <row r="5855" spans="1:31" hidden="1" x14ac:dyDescent="0.3">
      <c r="A5855" s="3">
        <v>3887721040</v>
      </c>
      <c r="B5855" s="3" t="s">
        <v>13357</v>
      </c>
      <c r="C5855" s="3" t="s">
        <v>13357</v>
      </c>
      <c r="D5855" s="3">
        <v>67.8062439855495</v>
      </c>
      <c r="E5855" s="3" t="s">
        <v>13358</v>
      </c>
      <c r="F5855" s="3" t="s">
        <v>13</v>
      </c>
      <c r="G5855" s="3" t="s">
        <v>74</v>
      </c>
      <c r="H5855" s="3" t="s">
        <v>4</v>
      </c>
      <c r="I5855" s="3" t="s">
        <v>13359</v>
      </c>
      <c r="J5855" s="3" t="s">
        <v>41</v>
      </c>
      <c r="K5855" s="3" t="s">
        <v>323</v>
      </c>
      <c r="L5855" s="3" t="s">
        <v>4</v>
      </c>
      <c r="N5855" s="3" t="s">
        <v>687</v>
      </c>
      <c r="O5855" s="3" t="s">
        <v>9</v>
      </c>
      <c r="P5855" s="3" t="s">
        <v>4</v>
      </c>
      <c r="Q5855" s="3" t="s">
        <v>10</v>
      </c>
      <c r="V5855" t="str">
        <f t="shared" si="354"/>
        <v>Remove</v>
      </c>
      <c r="W5855"/>
      <c r="X5855"/>
      <c r="Y5855"/>
      <c r="Z5855"/>
      <c r="AA5855"/>
      <c r="AC5855"/>
      <c r="AE5855"/>
    </row>
    <row r="5856" spans="1:31" hidden="1" x14ac:dyDescent="0.3">
      <c r="A5856" s="3">
        <v>3890607040</v>
      </c>
      <c r="B5856" s="3" t="s">
        <v>13360</v>
      </c>
      <c r="C5856" s="3" t="s">
        <v>13360</v>
      </c>
      <c r="D5856" s="3">
        <v>78.503205547559901</v>
      </c>
      <c r="E5856" s="3" t="s">
        <v>13361</v>
      </c>
      <c r="F5856" s="3" t="s">
        <v>13</v>
      </c>
      <c r="G5856" s="3" t="s">
        <v>96</v>
      </c>
      <c r="H5856" s="3" t="s">
        <v>107</v>
      </c>
      <c r="I5856" s="3" t="s">
        <v>13362</v>
      </c>
      <c r="J5856" s="3" t="s">
        <v>13</v>
      </c>
      <c r="K5856" s="3" t="s">
        <v>74</v>
      </c>
      <c r="L5856" s="3" t="s">
        <v>107</v>
      </c>
      <c r="O5856" s="3" t="s">
        <v>9</v>
      </c>
      <c r="P5856" s="3" t="s">
        <v>107</v>
      </c>
      <c r="Q5856" s="3" t="s">
        <v>10</v>
      </c>
      <c r="V5856" t="str">
        <f t="shared" si="354"/>
        <v>Remove</v>
      </c>
      <c r="W5856"/>
      <c r="X5856"/>
      <c r="Y5856"/>
      <c r="Z5856"/>
      <c r="AA5856"/>
      <c r="AC5856"/>
      <c r="AE5856"/>
    </row>
    <row r="5857" spans="1:31" hidden="1" x14ac:dyDescent="0.3">
      <c r="A5857" s="3">
        <v>3888920040</v>
      </c>
      <c r="B5857" s="3" t="s">
        <v>13360</v>
      </c>
      <c r="C5857" s="3" t="s">
        <v>13360</v>
      </c>
      <c r="D5857" s="3">
        <v>90.513371712678307</v>
      </c>
      <c r="E5857" s="3" t="s">
        <v>13363</v>
      </c>
      <c r="F5857" s="3" t="s">
        <v>6</v>
      </c>
      <c r="G5857" s="3" t="s">
        <v>7</v>
      </c>
      <c r="H5857" s="3" t="s">
        <v>107</v>
      </c>
      <c r="I5857" s="3" t="s">
        <v>12968</v>
      </c>
      <c r="J5857" s="3" t="s">
        <v>2</v>
      </c>
      <c r="K5857" s="3" t="s">
        <v>282</v>
      </c>
      <c r="L5857" s="3" t="s">
        <v>107</v>
      </c>
      <c r="O5857" s="3" t="s">
        <v>9</v>
      </c>
      <c r="P5857" s="3" t="s">
        <v>107</v>
      </c>
      <c r="Q5857" s="3" t="s">
        <v>10</v>
      </c>
      <c r="V5857" t="str">
        <f t="shared" si="354"/>
        <v>Remove</v>
      </c>
      <c r="W5857"/>
      <c r="X5857"/>
      <c r="Y5857"/>
      <c r="Z5857"/>
      <c r="AA5857"/>
      <c r="AC5857"/>
      <c r="AE5857"/>
    </row>
    <row r="5858" spans="1:31" hidden="1" x14ac:dyDescent="0.3">
      <c r="A5858" s="3">
        <v>3887926040</v>
      </c>
      <c r="B5858" s="3" t="s">
        <v>13360</v>
      </c>
      <c r="C5858" s="3" t="s">
        <v>13360</v>
      </c>
      <c r="D5858" s="3">
        <v>166.15309635731899</v>
      </c>
      <c r="E5858" s="3" t="s">
        <v>13364</v>
      </c>
      <c r="F5858" s="3" t="s">
        <v>83</v>
      </c>
      <c r="G5858" s="3" t="s">
        <v>608</v>
      </c>
      <c r="H5858" s="3" t="s">
        <v>4</v>
      </c>
      <c r="I5858" s="3" t="s">
        <v>13365</v>
      </c>
      <c r="J5858" s="3" t="s">
        <v>26</v>
      </c>
      <c r="K5858" s="3" t="s">
        <v>511</v>
      </c>
      <c r="L5858" s="3" t="s">
        <v>4</v>
      </c>
      <c r="M5858" s="3" t="s">
        <v>6777</v>
      </c>
      <c r="N5858" s="3" t="s">
        <v>8</v>
      </c>
      <c r="O5858" s="3" t="s">
        <v>9</v>
      </c>
      <c r="P5858" s="3" t="s">
        <v>4</v>
      </c>
      <c r="Q5858" s="3" t="s">
        <v>10</v>
      </c>
      <c r="V5858" t="str">
        <f t="shared" si="354"/>
        <v>Remove</v>
      </c>
      <c r="W5858"/>
      <c r="X5858"/>
      <c r="Y5858"/>
      <c r="Z5858"/>
      <c r="AA5858"/>
      <c r="AC5858"/>
      <c r="AE5858"/>
    </row>
    <row r="5859" spans="1:31" hidden="1" x14ac:dyDescent="0.3">
      <c r="A5859" s="3">
        <v>3797278040</v>
      </c>
      <c r="B5859" s="3" t="s">
        <v>13366</v>
      </c>
      <c r="C5859" s="3" t="s">
        <v>13366</v>
      </c>
      <c r="D5859" s="3">
        <v>386.112171181782</v>
      </c>
      <c r="E5859" s="3" t="s">
        <v>13367</v>
      </c>
      <c r="F5859" s="3" t="s">
        <v>6</v>
      </c>
      <c r="G5859" s="3" t="s">
        <v>79</v>
      </c>
      <c r="H5859" s="3" t="s">
        <v>107</v>
      </c>
      <c r="I5859" s="3" t="s">
        <v>13368</v>
      </c>
      <c r="J5859" s="3" t="s">
        <v>26</v>
      </c>
      <c r="K5859" s="3" t="s">
        <v>27</v>
      </c>
      <c r="L5859" s="3" t="s">
        <v>2503</v>
      </c>
      <c r="M5859" s="3" t="s">
        <v>2051</v>
      </c>
      <c r="N5859" s="3" t="s">
        <v>436</v>
      </c>
      <c r="O5859" s="3" t="s">
        <v>9</v>
      </c>
      <c r="P5859" s="3" t="s">
        <v>107</v>
      </c>
      <c r="Q5859" s="3" t="s">
        <v>10</v>
      </c>
      <c r="R5859" s="2" t="s">
        <v>1628</v>
      </c>
      <c r="V5859" t="str">
        <f t="shared" si="354"/>
        <v>Remove</v>
      </c>
      <c r="W5859"/>
      <c r="X5859"/>
      <c r="Y5859"/>
      <c r="Z5859"/>
      <c r="AA5859"/>
      <c r="AC5859"/>
      <c r="AE5859"/>
    </row>
    <row r="5860" spans="1:31" hidden="1" x14ac:dyDescent="0.3">
      <c r="A5860" s="3">
        <v>3895689040</v>
      </c>
      <c r="B5860" s="3" t="s">
        <v>12607</v>
      </c>
      <c r="C5860" s="3" t="s">
        <v>12607</v>
      </c>
      <c r="D5860" s="3">
        <v>144.37590234939</v>
      </c>
      <c r="E5860" s="3" t="s">
        <v>13369</v>
      </c>
      <c r="F5860" s="3" t="s">
        <v>2</v>
      </c>
      <c r="G5860" s="3" t="s">
        <v>208</v>
      </c>
      <c r="H5860" s="3" t="s">
        <v>107</v>
      </c>
      <c r="I5860" s="3" t="s">
        <v>13370</v>
      </c>
      <c r="J5860" s="3" t="s">
        <v>2</v>
      </c>
      <c r="K5860" s="3" t="s">
        <v>3</v>
      </c>
      <c r="L5860" s="3" t="s">
        <v>107</v>
      </c>
      <c r="M5860" s="3" t="s">
        <v>4959</v>
      </c>
      <c r="O5860" s="3" t="s">
        <v>9</v>
      </c>
      <c r="P5860" s="3" t="s">
        <v>107</v>
      </c>
      <c r="Q5860" s="3" t="s">
        <v>10</v>
      </c>
      <c r="V5860" t="str">
        <f t="shared" si="354"/>
        <v>Remove</v>
      </c>
      <c r="W5860"/>
      <c r="X5860"/>
      <c r="Y5860"/>
      <c r="Z5860"/>
      <c r="AA5860"/>
      <c r="AC5860"/>
      <c r="AE5860"/>
    </row>
    <row r="5861" spans="1:31" hidden="1" x14ac:dyDescent="0.3">
      <c r="A5861" s="3">
        <v>3889343040</v>
      </c>
      <c r="B5861" s="3" t="s">
        <v>12607</v>
      </c>
      <c r="C5861" s="3" t="s">
        <v>12607</v>
      </c>
      <c r="D5861" s="3">
        <v>236.18327822390199</v>
      </c>
      <c r="E5861" s="3" t="s">
        <v>13371</v>
      </c>
      <c r="F5861" s="3" t="s">
        <v>26</v>
      </c>
      <c r="G5861" s="3" t="s">
        <v>364</v>
      </c>
      <c r="H5861" s="3" t="s">
        <v>4</v>
      </c>
      <c r="I5861" s="3" t="s">
        <v>13372</v>
      </c>
      <c r="J5861" s="3" t="s">
        <v>13</v>
      </c>
      <c r="K5861" s="3" t="s">
        <v>74</v>
      </c>
      <c r="L5861" s="3" t="s">
        <v>4</v>
      </c>
      <c r="N5861" s="3" t="s">
        <v>687</v>
      </c>
      <c r="O5861" s="3" t="s">
        <v>9</v>
      </c>
      <c r="P5861" s="3" t="s">
        <v>4</v>
      </c>
      <c r="Q5861" s="3" t="s">
        <v>10</v>
      </c>
      <c r="V5861" t="str">
        <f t="shared" si="354"/>
        <v>Remove</v>
      </c>
      <c r="W5861"/>
      <c r="X5861"/>
      <c r="Y5861"/>
      <c r="Z5861"/>
      <c r="AA5861"/>
      <c r="AC5861"/>
      <c r="AE5861"/>
    </row>
    <row r="5862" spans="1:31" hidden="1" x14ac:dyDescent="0.3">
      <c r="A5862" s="3">
        <v>3890947040</v>
      </c>
      <c r="B5862" s="3" t="s">
        <v>13373</v>
      </c>
      <c r="C5862" s="3" t="s">
        <v>13373</v>
      </c>
      <c r="D5862" s="3">
        <v>124.91781722551001</v>
      </c>
      <c r="E5862" s="3" t="s">
        <v>13374</v>
      </c>
      <c r="F5862" s="3" t="s">
        <v>191</v>
      </c>
      <c r="G5862" s="3" t="s">
        <v>1568</v>
      </c>
      <c r="H5862" s="3" t="s">
        <v>107</v>
      </c>
      <c r="I5862" s="3" t="s">
        <v>11023</v>
      </c>
      <c r="J5862" s="3" t="s">
        <v>62</v>
      </c>
      <c r="K5862" s="3" t="s">
        <v>113</v>
      </c>
      <c r="L5862" s="3" t="s">
        <v>107</v>
      </c>
      <c r="M5862" s="3" t="s">
        <v>7230</v>
      </c>
      <c r="O5862" s="3" t="s">
        <v>9</v>
      </c>
      <c r="P5862" s="3" t="s">
        <v>107</v>
      </c>
      <c r="Q5862" s="3" t="s">
        <v>10</v>
      </c>
      <c r="V5862" t="str">
        <f t="shared" si="354"/>
        <v>Remove</v>
      </c>
      <c r="W5862"/>
      <c r="X5862"/>
      <c r="Y5862"/>
      <c r="Z5862"/>
      <c r="AA5862"/>
      <c r="AC5862"/>
      <c r="AE5862"/>
    </row>
    <row r="5863" spans="1:31" hidden="1" x14ac:dyDescent="0.3">
      <c r="A5863" s="3">
        <v>3891382040</v>
      </c>
      <c r="B5863" s="3" t="s">
        <v>13375</v>
      </c>
      <c r="C5863" s="3" t="s">
        <v>13375</v>
      </c>
      <c r="D5863" s="3">
        <v>60.351522583282197</v>
      </c>
      <c r="E5863" s="3" t="s">
        <v>13376</v>
      </c>
      <c r="F5863" s="3" t="s">
        <v>26</v>
      </c>
      <c r="G5863" s="3" t="s">
        <v>27</v>
      </c>
      <c r="H5863" s="3" t="s">
        <v>4</v>
      </c>
      <c r="I5863" s="3" t="s">
        <v>25</v>
      </c>
      <c r="J5863" s="3" t="s">
        <v>26</v>
      </c>
      <c r="K5863" s="3" t="s">
        <v>27</v>
      </c>
      <c r="L5863" s="3" t="s">
        <v>4</v>
      </c>
      <c r="O5863" s="3" t="s">
        <v>9</v>
      </c>
      <c r="P5863" s="3" t="s">
        <v>4</v>
      </c>
      <c r="Q5863" s="3" t="s">
        <v>10</v>
      </c>
      <c r="V5863" t="str">
        <f t="shared" si="354"/>
        <v>Remove</v>
      </c>
      <c r="W5863"/>
      <c r="X5863"/>
      <c r="Y5863"/>
      <c r="Z5863"/>
      <c r="AA5863"/>
      <c r="AC5863"/>
      <c r="AE5863"/>
    </row>
    <row r="5864" spans="1:31" hidden="1" x14ac:dyDescent="0.3">
      <c r="A5864" s="3">
        <v>3891660040</v>
      </c>
      <c r="B5864" s="3" t="s">
        <v>13377</v>
      </c>
      <c r="C5864" s="3" t="s">
        <v>13377</v>
      </c>
      <c r="D5864" s="3">
        <v>1634.2725641994</v>
      </c>
      <c r="E5864" s="3" t="s">
        <v>13378</v>
      </c>
      <c r="F5864" s="3" t="s">
        <v>191</v>
      </c>
      <c r="G5864" s="3" t="s">
        <v>1568</v>
      </c>
      <c r="H5864" s="3" t="s">
        <v>4</v>
      </c>
      <c r="I5864" s="3" t="s">
        <v>13379</v>
      </c>
      <c r="J5864" s="3" t="s">
        <v>26</v>
      </c>
      <c r="K5864" s="3" t="s">
        <v>511</v>
      </c>
      <c r="L5864" s="3" t="s">
        <v>28</v>
      </c>
      <c r="M5864" s="3" t="s">
        <v>13380</v>
      </c>
      <c r="O5864" s="3" t="s">
        <v>9</v>
      </c>
      <c r="P5864" s="3" t="s">
        <v>4</v>
      </c>
      <c r="Q5864" s="3" t="s">
        <v>10</v>
      </c>
      <c r="V5864" t="str">
        <f t="shared" si="354"/>
        <v>Remove</v>
      </c>
      <c r="W5864"/>
      <c r="X5864"/>
      <c r="Y5864"/>
      <c r="Z5864"/>
      <c r="AA5864"/>
      <c r="AC5864"/>
      <c r="AE5864"/>
    </row>
    <row r="5865" spans="1:31" hidden="1" x14ac:dyDescent="0.3">
      <c r="A5865" s="3">
        <v>3891121040</v>
      </c>
      <c r="B5865" s="3" t="s">
        <v>13377</v>
      </c>
      <c r="C5865" s="3" t="s">
        <v>13381</v>
      </c>
      <c r="D5865" s="3">
        <v>1002.59640218632</v>
      </c>
      <c r="E5865" s="3" t="s">
        <v>13382</v>
      </c>
      <c r="F5865" s="3" t="s">
        <v>83</v>
      </c>
      <c r="G5865" s="3" t="s">
        <v>84</v>
      </c>
      <c r="H5865" s="3" t="s">
        <v>4</v>
      </c>
      <c r="I5865" s="3" t="s">
        <v>7680</v>
      </c>
      <c r="J5865" s="3" t="s">
        <v>18</v>
      </c>
      <c r="K5865" s="3" t="s">
        <v>19</v>
      </c>
      <c r="L5865" s="3" t="s">
        <v>4</v>
      </c>
      <c r="M5865" s="3" t="s">
        <v>1903</v>
      </c>
      <c r="N5865" s="3" t="s">
        <v>1514</v>
      </c>
      <c r="O5865" s="3" t="s">
        <v>9</v>
      </c>
      <c r="P5865" s="3" t="s">
        <v>4</v>
      </c>
      <c r="Q5865" s="3" t="s">
        <v>10</v>
      </c>
      <c r="V5865" t="str">
        <f t="shared" si="354"/>
        <v>Remove</v>
      </c>
      <c r="W5865"/>
      <c r="X5865"/>
      <c r="Y5865"/>
      <c r="Z5865"/>
      <c r="AA5865"/>
      <c r="AC5865"/>
      <c r="AE5865"/>
    </row>
    <row r="5866" spans="1:31" hidden="1" x14ac:dyDescent="0.3">
      <c r="A5866" s="3">
        <v>3894588040</v>
      </c>
      <c r="B5866" s="3" t="s">
        <v>13383</v>
      </c>
      <c r="C5866" s="3" t="s">
        <v>13383</v>
      </c>
      <c r="D5866" s="3">
        <v>1223.59731253277</v>
      </c>
      <c r="E5866" s="3" t="s">
        <v>13384</v>
      </c>
      <c r="F5866" s="3" t="s">
        <v>90</v>
      </c>
      <c r="G5866" s="3" t="s">
        <v>106</v>
      </c>
      <c r="H5866" s="3" t="s">
        <v>107</v>
      </c>
      <c r="I5866" s="3" t="s">
        <v>2697</v>
      </c>
      <c r="J5866" s="3" t="s">
        <v>90</v>
      </c>
      <c r="K5866" s="3" t="s">
        <v>106</v>
      </c>
      <c r="L5866" s="3" t="s">
        <v>107</v>
      </c>
      <c r="M5866" s="3" t="s">
        <v>436</v>
      </c>
      <c r="N5866" s="3" t="s">
        <v>1309</v>
      </c>
      <c r="O5866" s="3" t="s">
        <v>9</v>
      </c>
      <c r="P5866" s="3" t="s">
        <v>107</v>
      </c>
      <c r="Q5866" s="3" t="s">
        <v>10</v>
      </c>
      <c r="R5866" s="2" t="s">
        <v>507</v>
      </c>
      <c r="V5866" t="str">
        <f t="shared" si="354"/>
        <v>Remove</v>
      </c>
      <c r="W5866"/>
      <c r="X5866"/>
      <c r="Y5866"/>
      <c r="Z5866"/>
      <c r="AA5866"/>
      <c r="AC5866"/>
      <c r="AE5866"/>
    </row>
    <row r="5867" spans="1:31" hidden="1" x14ac:dyDescent="0.3">
      <c r="A5867" s="3">
        <v>3927682040</v>
      </c>
      <c r="B5867" s="3" t="s">
        <v>13385</v>
      </c>
      <c r="C5867" s="3" t="s">
        <v>13385</v>
      </c>
      <c r="D5867" s="3">
        <v>76.235541535226105</v>
      </c>
      <c r="E5867" s="3" t="s">
        <v>13386</v>
      </c>
      <c r="F5867" s="3" t="s">
        <v>26</v>
      </c>
      <c r="G5867" s="3" t="s">
        <v>612</v>
      </c>
      <c r="H5867" s="3" t="s">
        <v>107</v>
      </c>
      <c r="I5867" s="3" t="s">
        <v>13387</v>
      </c>
      <c r="J5867" s="3" t="s">
        <v>26</v>
      </c>
      <c r="K5867" s="3" t="s">
        <v>612</v>
      </c>
      <c r="L5867" s="3" t="s">
        <v>548</v>
      </c>
      <c r="O5867" s="3" t="s">
        <v>9</v>
      </c>
      <c r="P5867" s="3" t="s">
        <v>107</v>
      </c>
      <c r="Q5867" s="3" t="s">
        <v>10</v>
      </c>
      <c r="V5867" t="str">
        <f t="shared" si="354"/>
        <v>Remove</v>
      </c>
      <c r="W5867"/>
      <c r="X5867"/>
      <c r="Y5867"/>
      <c r="Z5867"/>
      <c r="AA5867"/>
      <c r="AC5867"/>
      <c r="AE5867"/>
    </row>
    <row r="5868" spans="1:31" hidden="1" x14ac:dyDescent="0.3">
      <c r="A5868" s="3">
        <v>3927288040</v>
      </c>
      <c r="B5868" s="3" t="s">
        <v>13385</v>
      </c>
      <c r="C5868" s="3" t="s">
        <v>13388</v>
      </c>
      <c r="D5868" s="3">
        <v>325.07174147217199</v>
      </c>
      <c r="E5868" s="3" t="s">
        <v>13389</v>
      </c>
      <c r="F5868" s="3" t="s">
        <v>23</v>
      </c>
      <c r="G5868" s="3" t="s">
        <v>126</v>
      </c>
      <c r="H5868" s="3" t="s">
        <v>4</v>
      </c>
      <c r="I5868" s="3" t="s">
        <v>182</v>
      </c>
      <c r="J5868" s="3" t="s">
        <v>26</v>
      </c>
      <c r="K5868" s="3" t="s">
        <v>27</v>
      </c>
      <c r="L5868" s="3" t="s">
        <v>1246</v>
      </c>
      <c r="M5868" s="3" t="s">
        <v>1250</v>
      </c>
      <c r="O5868" s="3" t="s">
        <v>9</v>
      </c>
      <c r="P5868" s="3" t="s">
        <v>4</v>
      </c>
      <c r="Q5868" s="3" t="s">
        <v>10</v>
      </c>
      <c r="R5868" s="2" t="s">
        <v>28</v>
      </c>
      <c r="V5868" t="str">
        <f t="shared" si="354"/>
        <v>Remove</v>
      </c>
      <c r="W5868"/>
      <c r="X5868"/>
      <c r="Y5868"/>
      <c r="Z5868"/>
      <c r="AA5868"/>
      <c r="AC5868"/>
      <c r="AE5868"/>
    </row>
    <row r="5869" spans="1:31" ht="28.8" hidden="1" x14ac:dyDescent="0.3">
      <c r="A5869" s="3">
        <v>3900584040</v>
      </c>
      <c r="B5869" s="3" t="s">
        <v>13385</v>
      </c>
      <c r="C5869" s="3" t="s">
        <v>13385</v>
      </c>
      <c r="D5869" s="3">
        <v>232.10989747634099</v>
      </c>
      <c r="E5869" s="3" t="s">
        <v>13390</v>
      </c>
      <c r="F5869" s="3" t="s">
        <v>23</v>
      </c>
      <c r="G5869" s="3" t="s">
        <v>24</v>
      </c>
      <c r="H5869" s="3" t="s">
        <v>107</v>
      </c>
      <c r="I5869" s="3" t="s">
        <v>13391</v>
      </c>
      <c r="J5869" s="3" t="s">
        <v>23</v>
      </c>
      <c r="K5869" s="3" t="s">
        <v>24</v>
      </c>
      <c r="L5869" s="3" t="s">
        <v>107</v>
      </c>
      <c r="N5869" s="3" t="s">
        <v>270</v>
      </c>
      <c r="O5869" s="3" t="s">
        <v>9</v>
      </c>
      <c r="P5869" s="3" t="s">
        <v>107</v>
      </c>
      <c r="Q5869" s="3" t="s">
        <v>10</v>
      </c>
      <c r="R5869" s="2" t="s">
        <v>13392</v>
      </c>
      <c r="V5869" t="str">
        <f t="shared" si="354"/>
        <v>Remove</v>
      </c>
      <c r="W5869"/>
      <c r="X5869"/>
      <c r="Y5869"/>
      <c r="Z5869"/>
      <c r="AA5869"/>
      <c r="AC5869"/>
      <c r="AE5869"/>
    </row>
    <row r="5870" spans="1:31" hidden="1" x14ac:dyDescent="0.3">
      <c r="A5870" s="3">
        <v>3895270040</v>
      </c>
      <c r="B5870" s="3" t="s">
        <v>13385</v>
      </c>
      <c r="C5870" s="3" t="s">
        <v>13385</v>
      </c>
      <c r="D5870" s="3">
        <v>56.502495526885802</v>
      </c>
      <c r="E5870" s="3" t="s">
        <v>13393</v>
      </c>
      <c r="F5870" s="3" t="s">
        <v>13</v>
      </c>
      <c r="G5870" s="3" t="s">
        <v>155</v>
      </c>
      <c r="H5870" s="3" t="s">
        <v>4</v>
      </c>
      <c r="I5870" s="3" t="s">
        <v>5870</v>
      </c>
      <c r="J5870" s="3" t="s">
        <v>13</v>
      </c>
      <c r="K5870" s="3" t="s">
        <v>155</v>
      </c>
      <c r="L5870" s="3" t="s">
        <v>4</v>
      </c>
      <c r="O5870" s="3" t="s">
        <v>9</v>
      </c>
      <c r="P5870" s="3" t="s">
        <v>4</v>
      </c>
      <c r="Q5870" s="3" t="s">
        <v>10</v>
      </c>
      <c r="V5870" t="str">
        <f t="shared" si="354"/>
        <v>Remove</v>
      </c>
      <c r="W5870"/>
      <c r="X5870"/>
      <c r="Y5870"/>
      <c r="Z5870"/>
      <c r="AA5870"/>
      <c r="AC5870"/>
      <c r="AE5870"/>
    </row>
    <row r="5871" spans="1:31" hidden="1" x14ac:dyDescent="0.3">
      <c r="A5871" s="3">
        <v>3900709040</v>
      </c>
      <c r="B5871" s="3" t="s">
        <v>12626</v>
      </c>
      <c r="C5871" s="3" t="s">
        <v>12626</v>
      </c>
      <c r="D5871" s="3">
        <v>501.67153760434002</v>
      </c>
      <c r="E5871" s="3" t="s">
        <v>13394</v>
      </c>
      <c r="F5871" s="3" t="s">
        <v>26</v>
      </c>
      <c r="G5871" s="3" t="s">
        <v>175</v>
      </c>
      <c r="H5871" s="3" t="s">
        <v>49</v>
      </c>
      <c r="I5871" s="3" t="s">
        <v>283</v>
      </c>
      <c r="J5871" s="3" t="s">
        <v>62</v>
      </c>
      <c r="K5871" s="3" t="s">
        <v>113</v>
      </c>
      <c r="L5871" s="3" t="s">
        <v>49</v>
      </c>
      <c r="N5871" s="3" t="s">
        <v>283</v>
      </c>
      <c r="O5871" s="3" t="s">
        <v>9</v>
      </c>
      <c r="P5871" s="3" t="s">
        <v>49</v>
      </c>
      <c r="Q5871" s="3" t="s">
        <v>10</v>
      </c>
      <c r="V5871" t="str">
        <f t="shared" si="354"/>
        <v>Remove</v>
      </c>
      <c r="W5871"/>
      <c r="X5871"/>
      <c r="Y5871"/>
      <c r="Z5871"/>
      <c r="AA5871"/>
      <c r="AC5871"/>
      <c r="AE5871"/>
    </row>
    <row r="5872" spans="1:31" hidden="1" x14ac:dyDescent="0.3">
      <c r="A5872" s="3">
        <v>3735583040</v>
      </c>
      <c r="B5872" s="3" t="s">
        <v>12626</v>
      </c>
      <c r="C5872" s="3" t="s">
        <v>12626</v>
      </c>
      <c r="D5872" s="3">
        <v>1404.0416263310699</v>
      </c>
      <c r="E5872" s="3" t="s">
        <v>13395</v>
      </c>
      <c r="F5872" s="3" t="s">
        <v>26</v>
      </c>
      <c r="G5872" s="3" t="s">
        <v>175</v>
      </c>
      <c r="H5872" s="3" t="s">
        <v>107</v>
      </c>
      <c r="I5872" s="3" t="s">
        <v>6611</v>
      </c>
      <c r="J5872" s="3" t="s">
        <v>26</v>
      </c>
      <c r="K5872" s="3" t="s">
        <v>175</v>
      </c>
      <c r="L5872" s="3" t="s">
        <v>107</v>
      </c>
      <c r="M5872" s="3" t="s">
        <v>13396</v>
      </c>
      <c r="N5872" s="3" t="s">
        <v>13397</v>
      </c>
      <c r="O5872" s="3" t="s">
        <v>9</v>
      </c>
      <c r="P5872" s="3" t="s">
        <v>107</v>
      </c>
      <c r="Q5872" s="3" t="s">
        <v>10</v>
      </c>
      <c r="V5872" t="str">
        <f t="shared" si="354"/>
        <v>Remove</v>
      </c>
      <c r="W5872"/>
      <c r="X5872"/>
      <c r="Y5872"/>
      <c r="Z5872"/>
      <c r="AA5872"/>
      <c r="AC5872"/>
      <c r="AE5872"/>
    </row>
    <row r="5873" spans="1:31" hidden="1" x14ac:dyDescent="0.3">
      <c r="A5873" s="3">
        <v>3897656040</v>
      </c>
      <c r="B5873" s="3" t="s">
        <v>13398</v>
      </c>
      <c r="C5873" s="3" t="s">
        <v>13398</v>
      </c>
      <c r="D5873" s="3">
        <v>83.504017646131999</v>
      </c>
      <c r="E5873" s="3" t="s">
        <v>13399</v>
      </c>
      <c r="F5873" s="3" t="s">
        <v>83</v>
      </c>
      <c r="G5873" s="3" t="s">
        <v>84</v>
      </c>
      <c r="H5873" s="3" t="s">
        <v>4</v>
      </c>
      <c r="I5873" s="3" t="s">
        <v>13400</v>
      </c>
      <c r="J5873" s="3" t="s">
        <v>83</v>
      </c>
      <c r="K5873" s="3" t="s">
        <v>84</v>
      </c>
      <c r="L5873" s="3" t="s">
        <v>4</v>
      </c>
      <c r="N5873" s="3" t="s">
        <v>11074</v>
      </c>
      <c r="O5873" s="3" t="s">
        <v>9</v>
      </c>
      <c r="P5873" s="3" t="s">
        <v>4</v>
      </c>
      <c r="Q5873" s="3" t="s">
        <v>10</v>
      </c>
      <c r="V5873" t="str">
        <f t="shared" si="354"/>
        <v>Remove</v>
      </c>
      <c r="W5873"/>
      <c r="X5873"/>
      <c r="Y5873"/>
      <c r="Z5873"/>
      <c r="AA5873"/>
      <c r="AC5873"/>
      <c r="AE5873"/>
    </row>
    <row r="5874" spans="1:31" hidden="1" x14ac:dyDescent="0.3">
      <c r="A5874" s="3">
        <v>3897643040</v>
      </c>
      <c r="B5874" s="3" t="s">
        <v>13398</v>
      </c>
      <c r="C5874" s="3" t="s">
        <v>13398</v>
      </c>
      <c r="D5874" s="3">
        <v>51.993067590987899</v>
      </c>
      <c r="E5874" s="3" t="s">
        <v>13401</v>
      </c>
      <c r="F5874" s="3" t="s">
        <v>98</v>
      </c>
      <c r="G5874" s="3" t="s">
        <v>99</v>
      </c>
      <c r="H5874" s="3" t="s">
        <v>4</v>
      </c>
      <c r="I5874" s="3" t="s">
        <v>13402</v>
      </c>
      <c r="J5874" s="3" t="s">
        <v>26</v>
      </c>
      <c r="K5874" s="3" t="s">
        <v>27</v>
      </c>
      <c r="L5874" s="3" t="s">
        <v>4</v>
      </c>
      <c r="N5874" s="3" t="s">
        <v>11074</v>
      </c>
      <c r="O5874" s="3" t="s">
        <v>9</v>
      </c>
      <c r="P5874" s="3" t="s">
        <v>4</v>
      </c>
      <c r="Q5874" s="3" t="s">
        <v>10</v>
      </c>
      <c r="V5874" t="str">
        <f t="shared" si="354"/>
        <v>Remove</v>
      </c>
      <c r="W5874"/>
      <c r="X5874"/>
      <c r="Y5874"/>
      <c r="Z5874"/>
      <c r="AA5874"/>
      <c r="AC5874"/>
      <c r="AE5874"/>
    </row>
    <row r="5875" spans="1:31" hidden="1" x14ac:dyDescent="0.3">
      <c r="A5875" s="3">
        <v>3897037040</v>
      </c>
      <c r="B5875" s="3" t="s">
        <v>13398</v>
      </c>
      <c r="C5875" s="3" t="s">
        <v>13398</v>
      </c>
      <c r="D5875" s="3">
        <v>237</v>
      </c>
      <c r="E5875" s="3" t="s">
        <v>13403</v>
      </c>
      <c r="F5875" s="3" t="s">
        <v>18</v>
      </c>
      <c r="G5875" s="3" t="s">
        <v>186</v>
      </c>
      <c r="H5875" s="3" t="s">
        <v>4</v>
      </c>
      <c r="I5875" s="3" t="s">
        <v>13404</v>
      </c>
      <c r="J5875" s="3" t="s">
        <v>26</v>
      </c>
      <c r="K5875" s="3" t="s">
        <v>27</v>
      </c>
      <c r="L5875" s="3" t="s">
        <v>429</v>
      </c>
      <c r="O5875" s="3" t="s">
        <v>9</v>
      </c>
      <c r="P5875" s="3" t="s">
        <v>4</v>
      </c>
      <c r="Q5875" s="3" t="s">
        <v>10</v>
      </c>
      <c r="V5875" t="str">
        <f t="shared" si="354"/>
        <v>Remove</v>
      </c>
      <c r="W5875"/>
      <c r="X5875"/>
      <c r="Y5875"/>
      <c r="Z5875"/>
      <c r="AA5875"/>
      <c r="AC5875"/>
      <c r="AE5875"/>
    </row>
    <row r="5876" spans="1:31" hidden="1" x14ac:dyDescent="0.3">
      <c r="A5876" s="3">
        <v>3898861040</v>
      </c>
      <c r="B5876" s="3" t="s">
        <v>13405</v>
      </c>
      <c r="C5876" s="3" t="s">
        <v>13405</v>
      </c>
      <c r="D5876" s="3">
        <v>102.534980202862</v>
      </c>
      <c r="E5876" s="3" t="s">
        <v>5478</v>
      </c>
      <c r="F5876" s="3" t="s">
        <v>6</v>
      </c>
      <c r="G5876" s="3" t="s">
        <v>7</v>
      </c>
      <c r="H5876" s="3" t="s">
        <v>4</v>
      </c>
      <c r="I5876" s="3" t="s">
        <v>13406</v>
      </c>
      <c r="J5876" s="3" t="s">
        <v>26</v>
      </c>
      <c r="K5876" s="3" t="s">
        <v>27</v>
      </c>
      <c r="L5876" s="3" t="s">
        <v>4</v>
      </c>
      <c r="M5876" s="3" t="s">
        <v>486</v>
      </c>
      <c r="O5876" s="3" t="s">
        <v>9</v>
      </c>
      <c r="P5876" s="3" t="s">
        <v>4</v>
      </c>
      <c r="Q5876" s="3" t="s">
        <v>10</v>
      </c>
      <c r="V5876" t="str">
        <f t="shared" si="354"/>
        <v>Remove</v>
      </c>
      <c r="W5876"/>
      <c r="X5876"/>
      <c r="Y5876"/>
      <c r="Z5876"/>
      <c r="AA5876"/>
      <c r="AC5876"/>
      <c r="AE5876"/>
    </row>
    <row r="5877" spans="1:31" hidden="1" x14ac:dyDescent="0.3">
      <c r="A5877" s="3">
        <v>3898766040</v>
      </c>
      <c r="B5877" s="3" t="s">
        <v>13407</v>
      </c>
      <c r="C5877" s="3" t="s">
        <v>13407</v>
      </c>
      <c r="D5877" s="3">
        <v>56.528094302554003</v>
      </c>
      <c r="E5877" s="3" t="s">
        <v>13408</v>
      </c>
      <c r="F5877" s="3" t="s">
        <v>13</v>
      </c>
      <c r="G5877" s="3" t="s">
        <v>74</v>
      </c>
      <c r="H5877" s="3" t="s">
        <v>4</v>
      </c>
      <c r="I5877" s="3" t="s">
        <v>13409</v>
      </c>
      <c r="J5877" s="3" t="s">
        <v>26</v>
      </c>
      <c r="K5877" s="3" t="s">
        <v>72</v>
      </c>
      <c r="L5877" s="3" t="s">
        <v>4</v>
      </c>
      <c r="M5877" s="3" t="s">
        <v>10236</v>
      </c>
      <c r="O5877" s="3" t="s">
        <v>9</v>
      </c>
      <c r="P5877" s="3" t="s">
        <v>4</v>
      </c>
      <c r="Q5877" s="3" t="s">
        <v>10</v>
      </c>
      <c r="V5877" t="str">
        <f t="shared" si="354"/>
        <v>Remove</v>
      </c>
      <c r="W5877"/>
      <c r="X5877"/>
      <c r="Y5877"/>
      <c r="Z5877"/>
      <c r="AA5877"/>
      <c r="AC5877"/>
      <c r="AE5877"/>
    </row>
    <row r="5878" spans="1:31" hidden="1" x14ac:dyDescent="0.3">
      <c r="A5878" s="3">
        <v>3946907040</v>
      </c>
      <c r="B5878" s="3" t="s">
        <v>13410</v>
      </c>
      <c r="C5878" s="3" t="s">
        <v>13098</v>
      </c>
      <c r="D5878" s="3">
        <v>120</v>
      </c>
      <c r="E5878" s="3" t="s">
        <v>13411</v>
      </c>
      <c r="F5878" s="3" t="s">
        <v>41</v>
      </c>
      <c r="G5878" s="3" t="s">
        <v>223</v>
      </c>
      <c r="H5878" s="3" t="s">
        <v>49</v>
      </c>
      <c r="I5878" s="3" t="s">
        <v>13411</v>
      </c>
      <c r="J5878" s="3" t="s">
        <v>41</v>
      </c>
      <c r="K5878" s="3" t="s">
        <v>223</v>
      </c>
      <c r="L5878" s="3" t="s">
        <v>49</v>
      </c>
      <c r="M5878" s="3" t="s">
        <v>6096</v>
      </c>
      <c r="O5878" s="3" t="s">
        <v>9</v>
      </c>
      <c r="P5878" s="3" t="s">
        <v>49</v>
      </c>
      <c r="Q5878" s="3" t="s">
        <v>10</v>
      </c>
      <c r="V5878" t="str">
        <f t="shared" si="354"/>
        <v>Remove</v>
      </c>
      <c r="W5878"/>
      <c r="X5878"/>
      <c r="Y5878"/>
      <c r="Z5878"/>
      <c r="AA5878"/>
      <c r="AC5878"/>
      <c r="AE5878"/>
    </row>
    <row r="5879" spans="1:31" ht="28.8" x14ac:dyDescent="0.3">
      <c r="A5879" s="3">
        <v>3898473040</v>
      </c>
      <c r="B5879" s="3" t="s">
        <v>13410</v>
      </c>
      <c r="C5879" s="3" t="s">
        <v>13410</v>
      </c>
      <c r="D5879" s="3">
        <v>60390.063680434301</v>
      </c>
      <c r="E5879" s="3" t="s">
        <v>2977</v>
      </c>
      <c r="F5879" s="3" t="s">
        <v>26</v>
      </c>
      <c r="G5879" s="3" t="s">
        <v>27</v>
      </c>
      <c r="H5879" s="3" t="s">
        <v>16054</v>
      </c>
      <c r="I5879" s="3" t="s">
        <v>5089</v>
      </c>
      <c r="J5879" s="3" t="s">
        <v>26</v>
      </c>
      <c r="K5879" s="3" t="s">
        <v>175</v>
      </c>
      <c r="L5879" s="3" t="s">
        <v>107</v>
      </c>
      <c r="M5879" s="3" t="s">
        <v>13412</v>
      </c>
      <c r="N5879" s="3" t="s">
        <v>13413</v>
      </c>
      <c r="O5879" s="3" t="s">
        <v>9</v>
      </c>
      <c r="P5879" s="3" t="s">
        <v>107</v>
      </c>
      <c r="Q5879" s="3" t="s">
        <v>10</v>
      </c>
      <c r="R5879" s="2" t="s">
        <v>9193</v>
      </c>
      <c r="S5879" s="3">
        <v>3.19</v>
      </c>
      <c r="T5879" s="3">
        <v>11.57</v>
      </c>
      <c r="U5879" s="3">
        <v>19.260000000000002</v>
      </c>
      <c r="V5879" s="3" t="str">
        <f t="shared" si="354"/>
        <v>Keep</v>
      </c>
      <c r="W5879" s="2" t="str">
        <f>MID(B5879, 5, 11)</f>
        <v>Apr 04 2022</v>
      </c>
      <c r="X5879" s="3">
        <f t="shared" ref="X5879" si="359">VALUE(RIGHT(W5879,4))</f>
        <v>2022</v>
      </c>
      <c r="Y5879" s="2" t="str">
        <f>H5879&amp;X5879</f>
        <v>india2022</v>
      </c>
      <c r="Z5879" s="1" t="s">
        <v>16114</v>
      </c>
      <c r="AA5879" s="1">
        <f>IFERROR(VLOOKUP(Z5879, RISKSHEET!$A$2:$G$1000, 4, FALSE), "Missing")</f>
        <v>0.11394341289997099</v>
      </c>
      <c r="AB5879">
        <f>IFERROR(VLOOKUP(Z5879, RISKSHEET!$A$2:$G$1000, 5, FALSE), "Missing")</f>
        <v>-0.61502736806869496</v>
      </c>
      <c r="AC5879" s="1">
        <f>IFERROR(VLOOKUP(Z5879, RISKSHEET!$A$2:$G$1000, 6, FALSE), "Missing")</f>
        <v>0.36954167485237099</v>
      </c>
      <c r="AD5879" t="str">
        <f>_xlfn.XLOOKUP(Z5879, CREDITRATING!I:I, CREDITRATING!E:E, "Missing")</f>
        <v>BBB-</v>
      </c>
      <c r="AE5879" s="1">
        <f>_xlfn.XLOOKUP(Z5879, CREDITRATING!I:I, CREDITRATING!F:F, "Missing")</f>
        <v>10</v>
      </c>
    </row>
    <row r="5880" spans="1:31" hidden="1" x14ac:dyDescent="0.3">
      <c r="A5880" s="3">
        <v>3905896040</v>
      </c>
      <c r="B5880" s="3" t="s">
        <v>13414</v>
      </c>
      <c r="C5880" s="3" t="s">
        <v>13414</v>
      </c>
      <c r="D5880" s="3">
        <v>289.07289096648401</v>
      </c>
      <c r="E5880" s="3" t="s">
        <v>13415</v>
      </c>
      <c r="F5880" s="3" t="s">
        <v>83</v>
      </c>
      <c r="G5880" s="3" t="s">
        <v>159</v>
      </c>
      <c r="H5880" s="3" t="s">
        <v>107</v>
      </c>
      <c r="I5880" s="3" t="s">
        <v>13416</v>
      </c>
      <c r="J5880" s="3" t="s">
        <v>26</v>
      </c>
      <c r="K5880" s="3" t="s">
        <v>27</v>
      </c>
      <c r="L5880" s="3" t="s">
        <v>429</v>
      </c>
      <c r="O5880" s="3" t="s">
        <v>9</v>
      </c>
      <c r="P5880" s="3" t="s">
        <v>107</v>
      </c>
      <c r="Q5880" s="3" t="s">
        <v>10</v>
      </c>
      <c r="V5880" t="str">
        <f t="shared" si="354"/>
        <v>Remove</v>
      </c>
      <c r="W5880"/>
      <c r="X5880"/>
      <c r="Y5880"/>
      <c r="Z5880"/>
      <c r="AA5880"/>
      <c r="AC5880"/>
      <c r="AE5880"/>
    </row>
    <row r="5881" spans="1:31" hidden="1" x14ac:dyDescent="0.3">
      <c r="A5881" s="3">
        <v>3896364040</v>
      </c>
      <c r="B5881" s="3" t="s">
        <v>13414</v>
      </c>
      <c r="C5881" s="3" t="s">
        <v>13414</v>
      </c>
      <c r="D5881" s="3">
        <v>340</v>
      </c>
      <c r="E5881" s="3" t="s">
        <v>13417</v>
      </c>
      <c r="F5881" s="3" t="s">
        <v>83</v>
      </c>
      <c r="G5881" s="3" t="s">
        <v>159</v>
      </c>
      <c r="H5881" s="3" t="s">
        <v>127</v>
      </c>
      <c r="I5881" s="3" t="s">
        <v>7911</v>
      </c>
      <c r="J5881" s="3" t="s">
        <v>83</v>
      </c>
      <c r="K5881" s="3" t="s">
        <v>159</v>
      </c>
      <c r="L5881" s="3" t="s">
        <v>127</v>
      </c>
      <c r="M5881" s="3" t="s">
        <v>12625</v>
      </c>
      <c r="O5881" s="3" t="s">
        <v>9</v>
      </c>
      <c r="P5881" s="3" t="s">
        <v>127</v>
      </c>
      <c r="Q5881" s="3" t="s">
        <v>10</v>
      </c>
      <c r="V5881" t="str">
        <f t="shared" si="354"/>
        <v>Remove</v>
      </c>
      <c r="W5881"/>
      <c r="X5881"/>
      <c r="Y5881"/>
      <c r="Z5881"/>
      <c r="AA5881"/>
      <c r="AC5881"/>
      <c r="AE5881"/>
    </row>
    <row r="5882" spans="1:31" hidden="1" x14ac:dyDescent="0.3">
      <c r="A5882" s="3">
        <v>3899359040</v>
      </c>
      <c r="B5882" s="3" t="s">
        <v>12594</v>
      </c>
      <c r="C5882" s="3" t="s">
        <v>12594</v>
      </c>
      <c r="D5882" s="3">
        <v>1200.06020728508</v>
      </c>
      <c r="E5882" s="3" t="s">
        <v>13418</v>
      </c>
      <c r="F5882" s="3" t="s">
        <v>83</v>
      </c>
      <c r="G5882" s="3" t="s">
        <v>159</v>
      </c>
      <c r="H5882" s="3" t="s">
        <v>49</v>
      </c>
      <c r="I5882" s="3" t="s">
        <v>13419</v>
      </c>
      <c r="J5882" s="3" t="s">
        <v>83</v>
      </c>
      <c r="K5882" s="3" t="s">
        <v>159</v>
      </c>
      <c r="L5882" s="3" t="s">
        <v>49</v>
      </c>
      <c r="M5882" s="3" t="s">
        <v>1583</v>
      </c>
      <c r="O5882" s="3" t="s">
        <v>9</v>
      </c>
      <c r="P5882" s="3" t="s">
        <v>49</v>
      </c>
      <c r="Q5882" s="3" t="s">
        <v>10</v>
      </c>
      <c r="V5882" t="str">
        <f t="shared" si="354"/>
        <v>Remove</v>
      </c>
      <c r="W5882"/>
      <c r="X5882"/>
      <c r="Y5882"/>
      <c r="Z5882"/>
      <c r="AA5882"/>
      <c r="AC5882"/>
      <c r="AE5882"/>
    </row>
    <row r="5883" spans="1:31" hidden="1" x14ac:dyDescent="0.3">
      <c r="A5883" s="3">
        <v>3899490040</v>
      </c>
      <c r="B5883" s="3" t="s">
        <v>13420</v>
      </c>
      <c r="C5883" s="3" t="s">
        <v>13420</v>
      </c>
      <c r="D5883" s="3">
        <v>272.07202390312898</v>
      </c>
      <c r="E5883" s="3" t="s">
        <v>13421</v>
      </c>
      <c r="F5883" s="3" t="s">
        <v>18</v>
      </c>
      <c r="G5883" s="3" t="s">
        <v>955</v>
      </c>
      <c r="H5883" s="3" t="s">
        <v>4</v>
      </c>
      <c r="I5883" s="3" t="s">
        <v>595</v>
      </c>
      <c r="J5883" s="3" t="s">
        <v>18</v>
      </c>
      <c r="K5883" s="3" t="s">
        <v>596</v>
      </c>
      <c r="L5883" s="3" t="s">
        <v>4</v>
      </c>
      <c r="O5883" s="3" t="s">
        <v>9</v>
      </c>
      <c r="P5883" s="3" t="s">
        <v>4</v>
      </c>
      <c r="Q5883" s="3" t="s">
        <v>10</v>
      </c>
      <c r="V5883" t="str">
        <f t="shared" si="354"/>
        <v>Remove</v>
      </c>
      <c r="W5883"/>
      <c r="X5883"/>
      <c r="Y5883"/>
      <c r="Z5883"/>
      <c r="AA5883"/>
      <c r="AC5883"/>
      <c r="AE5883"/>
    </row>
    <row r="5884" spans="1:31" hidden="1" x14ac:dyDescent="0.3">
      <c r="A5884" s="3">
        <v>3975001040</v>
      </c>
      <c r="B5884" s="3" t="s">
        <v>13422</v>
      </c>
      <c r="C5884" s="3" t="s">
        <v>13422</v>
      </c>
      <c r="D5884" s="3">
        <v>68.046378453212498</v>
      </c>
      <c r="E5884" s="3" t="s">
        <v>13423</v>
      </c>
      <c r="F5884" s="3" t="s">
        <v>83</v>
      </c>
      <c r="G5884" s="3" t="s">
        <v>268</v>
      </c>
      <c r="H5884" s="3" t="s">
        <v>4</v>
      </c>
      <c r="I5884" s="3" t="s">
        <v>13424</v>
      </c>
      <c r="J5884" s="3" t="s">
        <v>26</v>
      </c>
      <c r="K5884" s="3" t="s">
        <v>27</v>
      </c>
      <c r="L5884" s="3" t="s">
        <v>4</v>
      </c>
      <c r="N5884" s="3" t="s">
        <v>3652</v>
      </c>
      <c r="O5884" s="3" t="s">
        <v>9</v>
      </c>
      <c r="P5884" s="3" t="s">
        <v>4</v>
      </c>
      <c r="Q5884" s="3" t="s">
        <v>10</v>
      </c>
      <c r="V5884" t="str">
        <f t="shared" si="354"/>
        <v>Remove</v>
      </c>
      <c r="W5884"/>
      <c r="X5884"/>
      <c r="Y5884"/>
      <c r="Z5884"/>
      <c r="AA5884"/>
      <c r="AC5884"/>
      <c r="AE5884"/>
    </row>
    <row r="5885" spans="1:31" hidden="1" x14ac:dyDescent="0.3">
      <c r="A5885" s="3">
        <v>3903644040</v>
      </c>
      <c r="B5885" s="3" t="s">
        <v>13422</v>
      </c>
      <c r="C5885" s="3" t="s">
        <v>13425</v>
      </c>
      <c r="D5885" s="3">
        <v>104.95280347366401</v>
      </c>
      <c r="E5885" s="3" t="s">
        <v>13426</v>
      </c>
      <c r="F5885" s="3" t="s">
        <v>83</v>
      </c>
      <c r="G5885" s="3" t="s">
        <v>159</v>
      </c>
      <c r="H5885" s="3" t="s">
        <v>4</v>
      </c>
      <c r="I5885" s="3" t="s">
        <v>13427</v>
      </c>
      <c r="J5885" s="3" t="s">
        <v>83</v>
      </c>
      <c r="K5885" s="3" t="s">
        <v>159</v>
      </c>
      <c r="L5885" s="3" t="s">
        <v>4</v>
      </c>
      <c r="M5885" s="3" t="s">
        <v>10268</v>
      </c>
      <c r="N5885" s="3" t="s">
        <v>59</v>
      </c>
      <c r="O5885" s="3" t="s">
        <v>9</v>
      </c>
      <c r="P5885" s="3" t="s">
        <v>4</v>
      </c>
      <c r="Q5885" s="3" t="s">
        <v>10</v>
      </c>
      <c r="V5885" t="str">
        <f t="shared" si="354"/>
        <v>Remove</v>
      </c>
      <c r="W5885"/>
      <c r="X5885"/>
      <c r="Y5885"/>
      <c r="Z5885"/>
      <c r="AA5885"/>
      <c r="AC5885"/>
      <c r="AE5885"/>
    </row>
    <row r="5886" spans="1:31" hidden="1" x14ac:dyDescent="0.3">
      <c r="A5886" s="3">
        <v>3903642040</v>
      </c>
      <c r="B5886" s="3" t="s">
        <v>13422</v>
      </c>
      <c r="C5886" s="3" t="s">
        <v>13425</v>
      </c>
      <c r="D5886" s="3">
        <v>587.90400226543295</v>
      </c>
      <c r="E5886" s="3" t="s">
        <v>13428</v>
      </c>
      <c r="F5886" s="3" t="s">
        <v>83</v>
      </c>
      <c r="G5886" s="3" t="s">
        <v>159</v>
      </c>
      <c r="H5886" s="3" t="s">
        <v>4</v>
      </c>
      <c r="I5886" s="3" t="s">
        <v>13427</v>
      </c>
      <c r="J5886" s="3" t="s">
        <v>83</v>
      </c>
      <c r="K5886" s="3" t="s">
        <v>159</v>
      </c>
      <c r="L5886" s="3" t="s">
        <v>4</v>
      </c>
      <c r="M5886" s="3" t="s">
        <v>10268</v>
      </c>
      <c r="N5886" s="3" t="s">
        <v>59</v>
      </c>
      <c r="O5886" s="3" t="s">
        <v>9</v>
      </c>
      <c r="P5886" s="3" t="s">
        <v>4</v>
      </c>
      <c r="Q5886" s="3" t="s">
        <v>10</v>
      </c>
      <c r="V5886" t="str">
        <f t="shared" si="354"/>
        <v>Remove</v>
      </c>
      <c r="W5886"/>
      <c r="X5886"/>
      <c r="Y5886"/>
      <c r="Z5886"/>
      <c r="AA5886"/>
      <c r="AC5886"/>
      <c r="AE5886"/>
    </row>
    <row r="5887" spans="1:31" hidden="1" x14ac:dyDescent="0.3">
      <c r="A5887" s="3">
        <v>3900492040</v>
      </c>
      <c r="B5887" s="3" t="s">
        <v>13422</v>
      </c>
      <c r="C5887" s="3" t="s">
        <v>13422</v>
      </c>
      <c r="D5887" s="3">
        <v>114.457869234158</v>
      </c>
      <c r="E5887" s="3" t="s">
        <v>13429</v>
      </c>
      <c r="F5887" s="3" t="s">
        <v>18</v>
      </c>
      <c r="G5887" s="3" t="s">
        <v>319</v>
      </c>
      <c r="H5887" s="3" t="s">
        <v>4</v>
      </c>
      <c r="I5887" s="3" t="s">
        <v>13430</v>
      </c>
      <c r="J5887" s="3" t="s">
        <v>18</v>
      </c>
      <c r="K5887" s="3" t="s">
        <v>319</v>
      </c>
      <c r="L5887" s="3" t="s">
        <v>4</v>
      </c>
      <c r="O5887" s="3" t="s">
        <v>9</v>
      </c>
      <c r="P5887" s="3" t="s">
        <v>4</v>
      </c>
      <c r="Q5887" s="3" t="s">
        <v>10</v>
      </c>
      <c r="V5887" t="str">
        <f t="shared" si="354"/>
        <v>Remove</v>
      </c>
      <c r="W5887"/>
      <c r="X5887"/>
      <c r="Y5887"/>
      <c r="Z5887"/>
      <c r="AA5887"/>
      <c r="AC5887"/>
      <c r="AE5887"/>
    </row>
    <row r="5888" spans="1:31" hidden="1" x14ac:dyDescent="0.3">
      <c r="A5888" s="3">
        <v>3900483040</v>
      </c>
      <c r="B5888" s="3" t="s">
        <v>13431</v>
      </c>
      <c r="C5888" s="3" t="s">
        <v>13431</v>
      </c>
      <c r="D5888" s="3">
        <v>471.62395849709202</v>
      </c>
      <c r="E5888" s="3" t="s">
        <v>12890</v>
      </c>
      <c r="F5888" s="3" t="s">
        <v>6</v>
      </c>
      <c r="G5888" s="3" t="s">
        <v>34</v>
      </c>
      <c r="H5888" s="3" t="s">
        <v>4</v>
      </c>
      <c r="I5888" s="3" t="s">
        <v>13318</v>
      </c>
      <c r="J5888" s="3" t="s">
        <v>26</v>
      </c>
      <c r="K5888" s="3" t="s">
        <v>27</v>
      </c>
      <c r="L5888" s="3" t="s">
        <v>4</v>
      </c>
      <c r="O5888" s="3" t="s">
        <v>9</v>
      </c>
      <c r="P5888" s="3" t="s">
        <v>4</v>
      </c>
      <c r="Q5888" s="3" t="s">
        <v>10</v>
      </c>
      <c r="V5888" t="str">
        <f t="shared" si="354"/>
        <v>Remove</v>
      </c>
      <c r="W5888"/>
      <c r="X5888"/>
      <c r="Y5888"/>
      <c r="Z5888"/>
      <c r="AA5888"/>
      <c r="AC5888"/>
      <c r="AE5888"/>
    </row>
    <row r="5889" spans="1:31" hidden="1" x14ac:dyDescent="0.3">
      <c r="A5889" s="3">
        <v>4051127040</v>
      </c>
      <c r="B5889" s="3" t="s">
        <v>13432</v>
      </c>
      <c r="C5889" s="3" t="s">
        <v>13432</v>
      </c>
      <c r="D5889" s="3">
        <v>125.766388932558</v>
      </c>
      <c r="E5889" s="3" t="s">
        <v>13433</v>
      </c>
      <c r="F5889" s="3" t="s">
        <v>62</v>
      </c>
      <c r="G5889" s="3" t="s">
        <v>63</v>
      </c>
      <c r="H5889" s="3" t="s">
        <v>4</v>
      </c>
      <c r="I5889" s="3" t="s">
        <v>13434</v>
      </c>
      <c r="J5889" s="3" t="s">
        <v>2</v>
      </c>
      <c r="K5889" s="3" t="s">
        <v>181</v>
      </c>
      <c r="L5889" s="3" t="s">
        <v>4</v>
      </c>
      <c r="N5889" s="3" t="s">
        <v>8</v>
      </c>
      <c r="O5889" s="3" t="s">
        <v>9</v>
      </c>
      <c r="P5889" s="3" t="s">
        <v>4</v>
      </c>
      <c r="Q5889" s="3" t="s">
        <v>10</v>
      </c>
      <c r="V5889" t="str">
        <f t="shared" si="354"/>
        <v>Remove</v>
      </c>
      <c r="W5889"/>
      <c r="X5889"/>
      <c r="Y5889"/>
      <c r="Z5889"/>
      <c r="AA5889"/>
      <c r="AC5889"/>
      <c r="AE5889"/>
    </row>
    <row r="5890" spans="1:31" hidden="1" x14ac:dyDescent="0.3">
      <c r="A5890" s="3">
        <v>3900668040</v>
      </c>
      <c r="B5890" s="3" t="s">
        <v>13432</v>
      </c>
      <c r="C5890" s="3" t="s">
        <v>13435</v>
      </c>
      <c r="D5890" s="3">
        <v>1256.21370991296</v>
      </c>
      <c r="E5890" s="3" t="s">
        <v>13436</v>
      </c>
      <c r="F5890" s="3" t="s">
        <v>83</v>
      </c>
      <c r="G5890" s="3" t="s">
        <v>159</v>
      </c>
      <c r="H5890" s="3" t="s">
        <v>4</v>
      </c>
      <c r="I5890" s="3" t="s">
        <v>13437</v>
      </c>
      <c r="J5890" s="3" t="s">
        <v>83</v>
      </c>
      <c r="K5890" s="3" t="s">
        <v>159</v>
      </c>
      <c r="L5890" s="3" t="s">
        <v>4</v>
      </c>
      <c r="N5890" s="3" t="s">
        <v>13438</v>
      </c>
      <c r="O5890" s="3" t="s">
        <v>9</v>
      </c>
      <c r="P5890" s="3" t="s">
        <v>4</v>
      </c>
      <c r="Q5890" s="3" t="s">
        <v>10</v>
      </c>
      <c r="V5890" t="str">
        <f t="shared" si="354"/>
        <v>Remove</v>
      </c>
      <c r="W5890"/>
      <c r="X5890"/>
      <c r="Y5890"/>
      <c r="Z5890"/>
      <c r="AA5890"/>
      <c r="AC5890"/>
      <c r="AE5890"/>
    </row>
    <row r="5891" spans="1:31" hidden="1" x14ac:dyDescent="0.3">
      <c r="A5891" s="3">
        <v>3902245040</v>
      </c>
      <c r="B5891" s="3" t="s">
        <v>12166</v>
      </c>
      <c r="C5891" s="3" t="s">
        <v>12166</v>
      </c>
      <c r="D5891" s="3">
        <v>110.49382716049401</v>
      </c>
      <c r="E5891" s="3" t="s">
        <v>13439</v>
      </c>
      <c r="F5891" s="3" t="s">
        <v>83</v>
      </c>
      <c r="G5891" s="3" t="s">
        <v>121</v>
      </c>
      <c r="H5891" s="3" t="s">
        <v>127</v>
      </c>
      <c r="I5891" s="3" t="s">
        <v>13440</v>
      </c>
      <c r="J5891" s="3" t="s">
        <v>83</v>
      </c>
      <c r="K5891" s="3" t="s">
        <v>121</v>
      </c>
      <c r="L5891" s="3" t="s">
        <v>127</v>
      </c>
      <c r="O5891" s="3" t="s">
        <v>9</v>
      </c>
      <c r="P5891" s="3" t="s">
        <v>127</v>
      </c>
      <c r="Q5891" s="3" t="s">
        <v>10</v>
      </c>
      <c r="V5891" t="str">
        <f t="shared" ref="V5891:V5954" si="360">IF(ISNUMBER(S5891), "Keep", "Remove")</f>
        <v>Remove</v>
      </c>
      <c r="W5891"/>
      <c r="X5891"/>
      <c r="Y5891"/>
      <c r="Z5891"/>
      <c r="AA5891"/>
      <c r="AC5891"/>
      <c r="AE5891"/>
    </row>
    <row r="5892" spans="1:31" hidden="1" x14ac:dyDescent="0.3">
      <c r="A5892" s="3">
        <v>3904105040</v>
      </c>
      <c r="B5892" s="3" t="s">
        <v>13441</v>
      </c>
      <c r="C5892" s="3" t="s">
        <v>13442</v>
      </c>
      <c r="D5892" s="3">
        <v>328.25225649478102</v>
      </c>
      <c r="E5892" s="3" t="s">
        <v>13443</v>
      </c>
      <c r="F5892" s="3" t="s">
        <v>23</v>
      </c>
      <c r="G5892" s="3" t="s">
        <v>126</v>
      </c>
      <c r="H5892" s="3" t="s">
        <v>4</v>
      </c>
      <c r="I5892" s="3" t="s">
        <v>13444</v>
      </c>
      <c r="J5892" s="3" t="s">
        <v>23</v>
      </c>
      <c r="K5892" s="3" t="s">
        <v>126</v>
      </c>
      <c r="L5892" s="3" t="s">
        <v>4</v>
      </c>
      <c r="N5892" s="3" t="s">
        <v>13445</v>
      </c>
      <c r="O5892" s="3" t="s">
        <v>9</v>
      </c>
      <c r="P5892" s="3" t="s">
        <v>4</v>
      </c>
      <c r="Q5892" s="3" t="s">
        <v>10</v>
      </c>
      <c r="V5892" t="str">
        <f t="shared" si="360"/>
        <v>Remove</v>
      </c>
      <c r="W5892"/>
      <c r="X5892"/>
      <c r="Y5892"/>
      <c r="Z5892"/>
      <c r="AA5892"/>
      <c r="AC5892"/>
      <c r="AE5892"/>
    </row>
    <row r="5893" spans="1:31" hidden="1" x14ac:dyDescent="0.3">
      <c r="A5893" s="3">
        <v>3910810040</v>
      </c>
      <c r="B5893" s="3" t="s">
        <v>13446</v>
      </c>
      <c r="C5893" s="3" t="s">
        <v>13446</v>
      </c>
      <c r="D5893" s="3">
        <v>182.050463110827</v>
      </c>
      <c r="E5893" s="3" t="s">
        <v>13447</v>
      </c>
      <c r="F5893" s="3" t="s">
        <v>6</v>
      </c>
      <c r="G5893" s="3" t="s">
        <v>79</v>
      </c>
      <c r="H5893" s="3" t="s">
        <v>49</v>
      </c>
      <c r="I5893" s="3" t="s">
        <v>12275</v>
      </c>
      <c r="J5893" s="3" t="s">
        <v>6</v>
      </c>
      <c r="K5893" s="3" t="s">
        <v>117</v>
      </c>
      <c r="L5893" s="3" t="s">
        <v>49</v>
      </c>
      <c r="N5893" s="3" t="s">
        <v>613</v>
      </c>
      <c r="O5893" s="3" t="s">
        <v>9</v>
      </c>
      <c r="P5893" s="3" t="s">
        <v>49</v>
      </c>
      <c r="Q5893" s="3" t="s">
        <v>10</v>
      </c>
      <c r="V5893" t="str">
        <f t="shared" si="360"/>
        <v>Remove</v>
      </c>
      <c r="W5893"/>
      <c r="X5893"/>
      <c r="Y5893"/>
      <c r="Z5893"/>
      <c r="AA5893"/>
      <c r="AC5893"/>
      <c r="AE5893"/>
    </row>
    <row r="5894" spans="1:31" hidden="1" x14ac:dyDescent="0.3">
      <c r="A5894" s="3">
        <v>3908887040</v>
      </c>
      <c r="B5894" s="3" t="s">
        <v>13446</v>
      </c>
      <c r="C5894" s="3" t="s">
        <v>13446</v>
      </c>
      <c r="D5894" s="3">
        <v>248.718467938152</v>
      </c>
      <c r="E5894" s="3" t="s">
        <v>13448</v>
      </c>
      <c r="F5894" s="3" t="s">
        <v>6</v>
      </c>
      <c r="G5894" s="3" t="s">
        <v>79</v>
      </c>
      <c r="H5894" s="3" t="s">
        <v>4</v>
      </c>
      <c r="I5894" s="3" t="s">
        <v>13449</v>
      </c>
      <c r="J5894" s="3" t="s">
        <v>6</v>
      </c>
      <c r="K5894" s="3" t="s">
        <v>79</v>
      </c>
      <c r="L5894" s="3" t="s">
        <v>4</v>
      </c>
      <c r="N5894" s="3" t="s">
        <v>486</v>
      </c>
      <c r="O5894" s="3" t="s">
        <v>9</v>
      </c>
      <c r="P5894" s="3" t="s">
        <v>4</v>
      </c>
      <c r="Q5894" s="3" t="s">
        <v>10</v>
      </c>
      <c r="V5894" t="str">
        <f t="shared" si="360"/>
        <v>Remove</v>
      </c>
      <c r="W5894"/>
      <c r="X5894"/>
      <c r="Y5894"/>
      <c r="Z5894"/>
      <c r="AA5894"/>
      <c r="AC5894"/>
      <c r="AE5894"/>
    </row>
    <row r="5895" spans="1:31" hidden="1" x14ac:dyDescent="0.3">
      <c r="A5895" s="3">
        <v>3905850040</v>
      </c>
      <c r="B5895" s="3" t="s">
        <v>13446</v>
      </c>
      <c r="C5895" s="3" t="s">
        <v>13446</v>
      </c>
      <c r="D5895" s="3">
        <v>61.643513068048001</v>
      </c>
      <c r="E5895" s="3" t="s">
        <v>13450</v>
      </c>
      <c r="F5895" s="3" t="s">
        <v>83</v>
      </c>
      <c r="G5895" s="3" t="s">
        <v>159</v>
      </c>
      <c r="H5895" s="3" t="s">
        <v>4</v>
      </c>
      <c r="I5895" s="3" t="s">
        <v>13451</v>
      </c>
      <c r="J5895" s="3" t="s">
        <v>83</v>
      </c>
      <c r="K5895" s="3" t="s">
        <v>159</v>
      </c>
      <c r="L5895" s="3" t="s">
        <v>4</v>
      </c>
      <c r="N5895" s="3" t="s">
        <v>687</v>
      </c>
      <c r="O5895" s="3" t="s">
        <v>9</v>
      </c>
      <c r="P5895" s="3" t="s">
        <v>4</v>
      </c>
      <c r="Q5895" s="3" t="s">
        <v>10</v>
      </c>
      <c r="V5895" t="str">
        <f t="shared" si="360"/>
        <v>Remove</v>
      </c>
      <c r="W5895"/>
      <c r="X5895"/>
      <c r="Y5895"/>
      <c r="Z5895"/>
      <c r="AA5895"/>
      <c r="AC5895"/>
      <c r="AE5895"/>
    </row>
    <row r="5896" spans="1:31" hidden="1" x14ac:dyDescent="0.3">
      <c r="A5896" s="3">
        <v>3912276040</v>
      </c>
      <c r="B5896" s="3" t="s">
        <v>13452</v>
      </c>
      <c r="C5896" s="3" t="s">
        <v>13452</v>
      </c>
      <c r="D5896" s="3">
        <v>50.562399571505097</v>
      </c>
      <c r="E5896" s="3" t="s">
        <v>13453</v>
      </c>
      <c r="F5896" s="3" t="s">
        <v>83</v>
      </c>
      <c r="G5896" s="3" t="s">
        <v>84</v>
      </c>
      <c r="H5896" s="3" t="s">
        <v>49</v>
      </c>
      <c r="I5896" s="3" t="s">
        <v>13454</v>
      </c>
      <c r="J5896" s="3" t="s">
        <v>26</v>
      </c>
      <c r="K5896" s="3" t="s">
        <v>27</v>
      </c>
      <c r="L5896" s="3" t="s">
        <v>211</v>
      </c>
      <c r="M5896" s="3" t="s">
        <v>545</v>
      </c>
      <c r="O5896" s="3" t="s">
        <v>9</v>
      </c>
      <c r="P5896" s="3" t="s">
        <v>49</v>
      </c>
      <c r="Q5896" s="3" t="s">
        <v>10</v>
      </c>
      <c r="V5896" t="str">
        <f t="shared" si="360"/>
        <v>Remove</v>
      </c>
      <c r="W5896"/>
      <c r="X5896"/>
      <c r="Y5896"/>
      <c r="Z5896"/>
      <c r="AA5896"/>
      <c r="AC5896"/>
      <c r="AE5896"/>
    </row>
    <row r="5897" spans="1:31" hidden="1" x14ac:dyDescent="0.3">
      <c r="A5897" s="3">
        <v>4006433040</v>
      </c>
      <c r="B5897" s="3" t="s">
        <v>13182</v>
      </c>
      <c r="C5897" s="3" t="s">
        <v>13182</v>
      </c>
      <c r="D5897" s="3">
        <v>77.896179971334206</v>
      </c>
      <c r="E5897" s="3" t="s">
        <v>13455</v>
      </c>
      <c r="F5897" s="3" t="s">
        <v>62</v>
      </c>
      <c r="G5897" s="3" t="s">
        <v>210</v>
      </c>
      <c r="H5897" s="3" t="s">
        <v>4</v>
      </c>
      <c r="I5897" s="3" t="s">
        <v>25</v>
      </c>
      <c r="J5897" s="3" t="s">
        <v>26</v>
      </c>
      <c r="K5897" s="3" t="s">
        <v>27</v>
      </c>
      <c r="L5897" s="3" t="s">
        <v>4</v>
      </c>
      <c r="O5897" s="3" t="s">
        <v>9</v>
      </c>
      <c r="P5897" s="3" t="s">
        <v>4</v>
      </c>
      <c r="Q5897" s="3" t="s">
        <v>10</v>
      </c>
      <c r="R5897" s="2" t="s">
        <v>303</v>
      </c>
      <c r="V5897" t="str">
        <f t="shared" si="360"/>
        <v>Remove</v>
      </c>
      <c r="W5897"/>
      <c r="X5897"/>
      <c r="Y5897"/>
      <c r="Z5897"/>
      <c r="AA5897"/>
      <c r="AC5897"/>
      <c r="AE5897"/>
    </row>
    <row r="5898" spans="1:31" hidden="1" x14ac:dyDescent="0.3">
      <c r="A5898" s="3">
        <v>3948554040</v>
      </c>
      <c r="B5898" s="3" t="s">
        <v>13182</v>
      </c>
      <c r="C5898" s="3" t="s">
        <v>13182</v>
      </c>
      <c r="D5898" s="3">
        <v>53.313080326540799</v>
      </c>
      <c r="E5898" s="3" t="s">
        <v>13456</v>
      </c>
      <c r="F5898" s="3" t="s">
        <v>62</v>
      </c>
      <c r="G5898" s="3" t="s">
        <v>113</v>
      </c>
      <c r="H5898" s="3" t="s">
        <v>4</v>
      </c>
      <c r="I5898" s="3" t="s">
        <v>13457</v>
      </c>
      <c r="J5898" s="3" t="s">
        <v>26</v>
      </c>
      <c r="K5898" s="3" t="s">
        <v>72</v>
      </c>
      <c r="L5898" s="3" t="s">
        <v>4</v>
      </c>
      <c r="O5898" s="3" t="s">
        <v>9</v>
      </c>
      <c r="P5898" s="3" t="s">
        <v>4</v>
      </c>
      <c r="Q5898" s="3" t="s">
        <v>10</v>
      </c>
      <c r="V5898" t="str">
        <f t="shared" si="360"/>
        <v>Remove</v>
      </c>
      <c r="W5898"/>
      <c r="X5898"/>
      <c r="Y5898"/>
      <c r="Z5898"/>
      <c r="AA5898"/>
      <c r="AC5898"/>
      <c r="AE5898"/>
    </row>
    <row r="5899" spans="1:31" hidden="1" x14ac:dyDescent="0.3">
      <c r="A5899" s="3">
        <v>3948533040</v>
      </c>
      <c r="B5899" s="3" t="s">
        <v>13182</v>
      </c>
      <c r="C5899" s="3" t="s">
        <v>13182</v>
      </c>
      <c r="D5899" s="3">
        <v>74.647909266529595</v>
      </c>
      <c r="E5899" s="3" t="s">
        <v>12221</v>
      </c>
      <c r="F5899" s="3" t="s">
        <v>18</v>
      </c>
      <c r="G5899" s="3" t="s">
        <v>955</v>
      </c>
      <c r="H5899" s="3" t="s">
        <v>4</v>
      </c>
      <c r="I5899" s="3" t="s">
        <v>13457</v>
      </c>
      <c r="J5899" s="3" t="s">
        <v>26</v>
      </c>
      <c r="K5899" s="3" t="s">
        <v>72</v>
      </c>
      <c r="L5899" s="3" t="s">
        <v>4</v>
      </c>
      <c r="O5899" s="3" t="s">
        <v>9</v>
      </c>
      <c r="P5899" s="3" t="s">
        <v>4</v>
      </c>
      <c r="Q5899" s="3" t="s">
        <v>10</v>
      </c>
      <c r="V5899" t="str">
        <f t="shared" si="360"/>
        <v>Remove</v>
      </c>
      <c r="W5899"/>
      <c r="X5899"/>
      <c r="Y5899"/>
      <c r="Z5899"/>
      <c r="AA5899"/>
      <c r="AC5899"/>
      <c r="AE5899"/>
    </row>
    <row r="5900" spans="1:31" hidden="1" x14ac:dyDescent="0.3">
      <c r="A5900" s="3">
        <v>3912417040</v>
      </c>
      <c r="B5900" s="3" t="s">
        <v>13182</v>
      </c>
      <c r="C5900" s="3" t="s">
        <v>13182</v>
      </c>
      <c r="D5900" s="3">
        <v>51.7924106352365</v>
      </c>
      <c r="E5900" s="3" t="s">
        <v>13458</v>
      </c>
      <c r="F5900" s="3" t="s">
        <v>83</v>
      </c>
      <c r="G5900" s="3" t="s">
        <v>84</v>
      </c>
      <c r="H5900" s="3" t="s">
        <v>107</v>
      </c>
      <c r="I5900" s="3" t="s">
        <v>13459</v>
      </c>
      <c r="J5900" s="3" t="s">
        <v>6</v>
      </c>
      <c r="K5900" s="3" t="s">
        <v>34</v>
      </c>
      <c r="L5900" s="3" t="s">
        <v>107</v>
      </c>
      <c r="N5900" s="3" t="s">
        <v>555</v>
      </c>
      <c r="O5900" s="3" t="s">
        <v>9</v>
      </c>
      <c r="P5900" s="3" t="s">
        <v>107</v>
      </c>
      <c r="Q5900" s="3" t="s">
        <v>10</v>
      </c>
      <c r="V5900" t="str">
        <f t="shared" si="360"/>
        <v>Remove</v>
      </c>
      <c r="W5900"/>
      <c r="X5900"/>
      <c r="Y5900"/>
      <c r="Z5900"/>
      <c r="AA5900"/>
      <c r="AC5900"/>
      <c r="AE5900"/>
    </row>
    <row r="5901" spans="1:31" hidden="1" x14ac:dyDescent="0.3">
      <c r="A5901" s="3">
        <v>3912412040</v>
      </c>
      <c r="B5901" s="3" t="s">
        <v>13182</v>
      </c>
      <c r="C5901" s="3" t="s">
        <v>13182</v>
      </c>
      <c r="D5901" s="3">
        <v>148.90957478204001</v>
      </c>
      <c r="E5901" s="3" t="s">
        <v>13460</v>
      </c>
      <c r="F5901" s="3" t="s">
        <v>6</v>
      </c>
      <c r="G5901" s="3" t="s">
        <v>34</v>
      </c>
      <c r="H5901" s="3" t="s">
        <v>107</v>
      </c>
      <c r="I5901" s="3" t="s">
        <v>13459</v>
      </c>
      <c r="J5901" s="3" t="s">
        <v>6</v>
      </c>
      <c r="K5901" s="3" t="s">
        <v>34</v>
      </c>
      <c r="L5901" s="3" t="s">
        <v>107</v>
      </c>
      <c r="N5901" s="3" t="s">
        <v>555</v>
      </c>
      <c r="O5901" s="3" t="s">
        <v>9</v>
      </c>
      <c r="P5901" s="3" t="s">
        <v>107</v>
      </c>
      <c r="Q5901" s="3" t="s">
        <v>10</v>
      </c>
      <c r="V5901" t="str">
        <f t="shared" si="360"/>
        <v>Remove</v>
      </c>
      <c r="W5901"/>
      <c r="X5901"/>
      <c r="Y5901"/>
      <c r="Z5901"/>
      <c r="AA5901"/>
      <c r="AC5901"/>
      <c r="AE5901"/>
    </row>
    <row r="5902" spans="1:31" hidden="1" x14ac:dyDescent="0.3">
      <c r="A5902" s="3">
        <v>3912361040</v>
      </c>
      <c r="B5902" s="3" t="s">
        <v>9862</v>
      </c>
      <c r="C5902" s="3" t="s">
        <v>9862</v>
      </c>
      <c r="D5902" s="3">
        <v>129.98604651162799</v>
      </c>
      <c r="E5902" s="3" t="s">
        <v>13461</v>
      </c>
      <c r="F5902" s="3" t="s">
        <v>2</v>
      </c>
      <c r="G5902" s="3" t="s">
        <v>3</v>
      </c>
      <c r="H5902" s="3" t="s">
        <v>4</v>
      </c>
      <c r="I5902" s="3" t="s">
        <v>25</v>
      </c>
      <c r="J5902" s="3" t="s">
        <v>26</v>
      </c>
      <c r="K5902" s="3" t="s">
        <v>27</v>
      </c>
      <c r="L5902" s="3" t="s">
        <v>4</v>
      </c>
      <c r="M5902" s="3" t="s">
        <v>2508</v>
      </c>
      <c r="O5902" s="3" t="s">
        <v>9</v>
      </c>
      <c r="P5902" s="3" t="s">
        <v>4</v>
      </c>
      <c r="Q5902" s="3" t="s">
        <v>10</v>
      </c>
      <c r="V5902" t="str">
        <f t="shared" si="360"/>
        <v>Remove</v>
      </c>
      <c r="W5902"/>
      <c r="X5902"/>
      <c r="Y5902"/>
      <c r="Z5902"/>
      <c r="AA5902"/>
      <c r="AC5902"/>
      <c r="AE5902"/>
    </row>
    <row r="5903" spans="1:31" hidden="1" x14ac:dyDescent="0.3">
      <c r="A5903" s="3">
        <v>3918754040</v>
      </c>
      <c r="B5903" s="3" t="s">
        <v>13462</v>
      </c>
      <c r="C5903" s="3" t="s">
        <v>13462</v>
      </c>
      <c r="D5903" s="3">
        <v>184.528841716659</v>
      </c>
      <c r="E5903" s="3" t="s">
        <v>13463</v>
      </c>
      <c r="F5903" s="3" t="s">
        <v>83</v>
      </c>
      <c r="G5903" s="3" t="s">
        <v>159</v>
      </c>
      <c r="H5903" s="3" t="s">
        <v>4</v>
      </c>
      <c r="I5903" s="3" t="s">
        <v>13464</v>
      </c>
      <c r="J5903" s="3" t="s">
        <v>41</v>
      </c>
      <c r="K5903" s="3" t="s">
        <v>459</v>
      </c>
      <c r="L5903" s="3" t="s">
        <v>4</v>
      </c>
      <c r="O5903" s="3" t="s">
        <v>9</v>
      </c>
      <c r="P5903" s="3" t="s">
        <v>4</v>
      </c>
      <c r="Q5903" s="3" t="s">
        <v>10</v>
      </c>
      <c r="V5903" t="str">
        <f t="shared" si="360"/>
        <v>Remove</v>
      </c>
      <c r="W5903"/>
      <c r="X5903"/>
      <c r="Y5903"/>
      <c r="Z5903"/>
      <c r="AA5903"/>
      <c r="AC5903"/>
      <c r="AE5903"/>
    </row>
    <row r="5904" spans="1:31" hidden="1" x14ac:dyDescent="0.3">
      <c r="A5904" s="3">
        <v>3917278040</v>
      </c>
      <c r="B5904" s="3" t="s">
        <v>13462</v>
      </c>
      <c r="C5904" s="3" t="s">
        <v>13462</v>
      </c>
      <c r="D5904" s="3">
        <v>54.407533350771601</v>
      </c>
      <c r="E5904" s="3" t="s">
        <v>13465</v>
      </c>
      <c r="F5904" s="3" t="s">
        <v>41</v>
      </c>
      <c r="G5904" s="3" t="s">
        <v>144</v>
      </c>
      <c r="H5904" s="3" t="s">
        <v>107</v>
      </c>
      <c r="I5904" s="3" t="s">
        <v>12604</v>
      </c>
      <c r="J5904" s="3" t="s">
        <v>41</v>
      </c>
      <c r="K5904" s="3" t="s">
        <v>144</v>
      </c>
      <c r="L5904" s="3" t="s">
        <v>107</v>
      </c>
      <c r="O5904" s="3" t="s">
        <v>9</v>
      </c>
      <c r="P5904" s="3" t="s">
        <v>107</v>
      </c>
      <c r="Q5904" s="3" t="s">
        <v>10</v>
      </c>
      <c r="V5904" t="str">
        <f t="shared" si="360"/>
        <v>Remove</v>
      </c>
      <c r="W5904"/>
      <c r="X5904"/>
      <c r="Y5904"/>
      <c r="Z5904"/>
      <c r="AA5904"/>
      <c r="AC5904"/>
      <c r="AE5904"/>
    </row>
    <row r="5905" spans="1:31" hidden="1" x14ac:dyDescent="0.3">
      <c r="A5905" s="3">
        <v>3912498040</v>
      </c>
      <c r="B5905" s="3" t="s">
        <v>13462</v>
      </c>
      <c r="C5905" s="3" t="s">
        <v>13466</v>
      </c>
      <c r="D5905" s="3">
        <v>1929.9065309985799</v>
      </c>
      <c r="E5905" s="3" t="s">
        <v>13467</v>
      </c>
      <c r="F5905" s="3" t="s">
        <v>83</v>
      </c>
      <c r="G5905" s="3" t="s">
        <v>159</v>
      </c>
      <c r="H5905" s="3" t="s">
        <v>4</v>
      </c>
      <c r="I5905" s="3" t="s">
        <v>1405</v>
      </c>
      <c r="J5905" s="3" t="s">
        <v>41</v>
      </c>
      <c r="K5905" s="3" t="s">
        <v>144</v>
      </c>
      <c r="L5905" s="3" t="s">
        <v>4</v>
      </c>
      <c r="N5905" s="3" t="s">
        <v>329</v>
      </c>
      <c r="O5905" s="3" t="s">
        <v>9</v>
      </c>
      <c r="P5905" s="3" t="s">
        <v>4</v>
      </c>
      <c r="Q5905" s="3" t="s">
        <v>10</v>
      </c>
      <c r="V5905" t="str">
        <f t="shared" si="360"/>
        <v>Remove</v>
      </c>
      <c r="W5905"/>
      <c r="X5905"/>
      <c r="Y5905"/>
      <c r="Z5905"/>
      <c r="AA5905"/>
      <c r="AC5905"/>
      <c r="AE5905"/>
    </row>
    <row r="5906" spans="1:31" hidden="1" x14ac:dyDescent="0.3">
      <c r="A5906" s="3">
        <v>3912390040</v>
      </c>
      <c r="B5906" s="3" t="s">
        <v>13462</v>
      </c>
      <c r="C5906" s="3" t="s">
        <v>13462</v>
      </c>
      <c r="D5906" s="3">
        <v>105.906783571758</v>
      </c>
      <c r="E5906" s="3" t="s">
        <v>13468</v>
      </c>
      <c r="F5906" s="3" t="s">
        <v>23</v>
      </c>
      <c r="G5906" s="3" t="s">
        <v>126</v>
      </c>
      <c r="H5906" s="3" t="s">
        <v>4</v>
      </c>
      <c r="I5906" s="3" t="s">
        <v>13469</v>
      </c>
      <c r="J5906" s="3" t="s">
        <v>23</v>
      </c>
      <c r="K5906" s="3" t="s">
        <v>126</v>
      </c>
      <c r="L5906" s="3" t="s">
        <v>4</v>
      </c>
      <c r="O5906" s="3" t="s">
        <v>9</v>
      </c>
      <c r="P5906" s="3" t="s">
        <v>4</v>
      </c>
      <c r="Q5906" s="3" t="s">
        <v>10</v>
      </c>
      <c r="V5906" t="str">
        <f t="shared" si="360"/>
        <v>Remove</v>
      </c>
      <c r="W5906"/>
      <c r="X5906"/>
      <c r="Y5906"/>
      <c r="Z5906"/>
      <c r="AA5906"/>
      <c r="AC5906"/>
      <c r="AE5906"/>
    </row>
    <row r="5907" spans="1:31" hidden="1" x14ac:dyDescent="0.3">
      <c r="A5907" s="3">
        <v>3918711040</v>
      </c>
      <c r="B5907" s="3" t="s">
        <v>12918</v>
      </c>
      <c r="C5907" s="3" t="s">
        <v>13470</v>
      </c>
      <c r="D5907" s="3">
        <v>3474.7708333333298</v>
      </c>
      <c r="E5907" s="3" t="s">
        <v>13471</v>
      </c>
      <c r="F5907" s="3" t="s">
        <v>6</v>
      </c>
      <c r="G5907" s="3" t="s">
        <v>34</v>
      </c>
      <c r="H5907" s="3" t="s">
        <v>4</v>
      </c>
      <c r="I5907" s="3" t="s">
        <v>13472</v>
      </c>
      <c r="J5907" s="3" t="s">
        <v>83</v>
      </c>
      <c r="K5907" s="3" t="s">
        <v>121</v>
      </c>
      <c r="L5907" s="3" t="s">
        <v>4</v>
      </c>
      <c r="M5907" s="3" t="s">
        <v>1002</v>
      </c>
      <c r="N5907" s="3" t="s">
        <v>687</v>
      </c>
      <c r="O5907" s="3" t="s">
        <v>9</v>
      </c>
      <c r="P5907" s="3" t="s">
        <v>4</v>
      </c>
      <c r="Q5907" s="3" t="s">
        <v>10</v>
      </c>
      <c r="V5907" t="str">
        <f t="shared" si="360"/>
        <v>Remove</v>
      </c>
      <c r="W5907"/>
      <c r="X5907"/>
      <c r="Y5907"/>
      <c r="Z5907"/>
      <c r="AA5907"/>
      <c r="AC5907"/>
      <c r="AE5907"/>
    </row>
    <row r="5908" spans="1:31" hidden="1" x14ac:dyDescent="0.3">
      <c r="A5908" s="3">
        <v>3996360040</v>
      </c>
      <c r="B5908" s="3" t="s">
        <v>13473</v>
      </c>
      <c r="C5908" s="3" t="s">
        <v>13473</v>
      </c>
      <c r="D5908" s="3">
        <v>741.13467171100797</v>
      </c>
      <c r="E5908" s="3" t="s">
        <v>13474</v>
      </c>
      <c r="F5908" s="3" t="s">
        <v>13</v>
      </c>
      <c r="G5908" s="3" t="s">
        <v>155</v>
      </c>
      <c r="H5908" s="3" t="s">
        <v>4</v>
      </c>
      <c r="I5908" s="3" t="s">
        <v>25</v>
      </c>
      <c r="J5908" s="3" t="s">
        <v>26</v>
      </c>
      <c r="K5908" s="3" t="s">
        <v>27</v>
      </c>
      <c r="L5908" s="3" t="s">
        <v>7771</v>
      </c>
      <c r="O5908" s="3" t="s">
        <v>9</v>
      </c>
      <c r="P5908" s="3" t="s">
        <v>4</v>
      </c>
      <c r="Q5908" s="3" t="s">
        <v>10</v>
      </c>
      <c r="V5908" t="str">
        <f t="shared" si="360"/>
        <v>Remove</v>
      </c>
      <c r="W5908"/>
      <c r="X5908"/>
      <c r="Y5908"/>
      <c r="Z5908"/>
      <c r="AA5908"/>
      <c r="AC5908"/>
      <c r="AE5908"/>
    </row>
    <row r="5909" spans="1:31" ht="28.8" x14ac:dyDescent="0.3">
      <c r="A5909" s="3">
        <v>3914212040</v>
      </c>
      <c r="B5909" s="3" t="s">
        <v>13473</v>
      </c>
      <c r="C5909" s="3" t="s">
        <v>8099</v>
      </c>
      <c r="D5909" s="3">
        <v>416.95373122951401</v>
      </c>
      <c r="E5909" s="3" t="s">
        <v>13475</v>
      </c>
      <c r="F5909" s="3" t="s">
        <v>83</v>
      </c>
      <c r="G5909" s="3" t="s">
        <v>159</v>
      </c>
      <c r="H5909" s="3" t="s">
        <v>16004</v>
      </c>
      <c r="I5909" s="3" t="s">
        <v>13476</v>
      </c>
      <c r="J5909" s="3" t="s">
        <v>26</v>
      </c>
      <c r="K5909" s="3" t="s">
        <v>27</v>
      </c>
      <c r="L5909" s="3" t="s">
        <v>28</v>
      </c>
      <c r="M5909" s="3" t="s">
        <v>486</v>
      </c>
      <c r="N5909" s="3" t="s">
        <v>13477</v>
      </c>
      <c r="O5909" s="3" t="s">
        <v>9</v>
      </c>
      <c r="P5909" s="3" t="s">
        <v>4</v>
      </c>
      <c r="Q5909" s="3" t="s">
        <v>10</v>
      </c>
      <c r="R5909" s="2" t="s">
        <v>2099</v>
      </c>
      <c r="S5909" s="3">
        <v>65.88</v>
      </c>
      <c r="T5909" s="3">
        <v>47.02</v>
      </c>
      <c r="U5909" s="3">
        <v>30.75</v>
      </c>
      <c r="V5909" s="3" t="str">
        <f t="shared" si="360"/>
        <v>Keep</v>
      </c>
      <c r="W5909" s="2" t="str">
        <f>MID(B5909, 5, 11)</f>
        <v>Apr 27 2022</v>
      </c>
      <c r="X5909" s="3">
        <f t="shared" ref="X5909" si="361">VALUE(RIGHT(W5909,4))</f>
        <v>2022</v>
      </c>
      <c r="Y5909" s="2" t="str">
        <f>H5909&amp;X5909</f>
        <v>china2022</v>
      </c>
      <c r="Z5909" s="1" t="s">
        <v>16115</v>
      </c>
      <c r="AA5909" s="1">
        <f>IFERROR(VLOOKUP(Z5909, RISKSHEET!$A$2:$G$1000, 4, FALSE), "Missing")</f>
        <v>-4.2176291346550002E-2</v>
      </c>
      <c r="AB5909">
        <f>IFERROR(VLOOKUP(Z5909, RISKSHEET!$A$2:$G$1000, 5, FALSE), "Missing")</f>
        <v>-0.45127671957016002</v>
      </c>
      <c r="AC5909" s="1">
        <f>IFERROR(VLOOKUP(Z5909, RISKSHEET!$A$2:$G$1000, 6, FALSE), "Missing")</f>
        <v>0.49421253800392201</v>
      </c>
      <c r="AD5909" t="str">
        <f>_xlfn.XLOOKUP(Z5909, CREDITRATING!I:I, CREDITRATING!E:E, "Missing")</f>
        <v>A+</v>
      </c>
      <c r="AE5909" s="1">
        <f>_xlfn.XLOOKUP(Z5909, CREDITRATING!I:I, CREDITRATING!F:F, "Missing")</f>
        <v>5</v>
      </c>
    </row>
    <row r="5910" spans="1:31" hidden="1" x14ac:dyDescent="0.3">
      <c r="A5910" s="3">
        <v>3642394040</v>
      </c>
      <c r="B5910" s="3" t="s">
        <v>13473</v>
      </c>
      <c r="C5910" s="3" t="s">
        <v>13473</v>
      </c>
      <c r="D5910" s="3">
        <v>2200.0840184840699</v>
      </c>
      <c r="E5910" s="3" t="s">
        <v>13478</v>
      </c>
      <c r="F5910" s="3" t="s">
        <v>41</v>
      </c>
      <c r="G5910" s="3" t="s">
        <v>223</v>
      </c>
      <c r="H5910" s="3" t="s">
        <v>49</v>
      </c>
      <c r="I5910" s="3" t="s">
        <v>10132</v>
      </c>
      <c r="J5910" s="3" t="s">
        <v>41</v>
      </c>
      <c r="K5910" s="3" t="s">
        <v>223</v>
      </c>
      <c r="L5910" s="3" t="s">
        <v>49</v>
      </c>
      <c r="M5910" s="3" t="s">
        <v>13479</v>
      </c>
      <c r="N5910" s="3" t="s">
        <v>13480</v>
      </c>
      <c r="O5910" s="3" t="s">
        <v>9</v>
      </c>
      <c r="P5910" s="3" t="s">
        <v>49</v>
      </c>
      <c r="Q5910" s="3" t="s">
        <v>10</v>
      </c>
      <c r="V5910" t="str">
        <f t="shared" si="360"/>
        <v>Remove</v>
      </c>
      <c r="W5910"/>
      <c r="X5910"/>
      <c r="Y5910"/>
      <c r="Z5910"/>
      <c r="AA5910"/>
      <c r="AC5910"/>
      <c r="AE5910"/>
    </row>
    <row r="5911" spans="1:31" hidden="1" x14ac:dyDescent="0.3">
      <c r="A5911" s="3">
        <v>3943781040</v>
      </c>
      <c r="B5911" s="3" t="s">
        <v>8099</v>
      </c>
      <c r="C5911" s="3" t="s">
        <v>8099</v>
      </c>
      <c r="D5911" s="3">
        <v>139.04200015245101</v>
      </c>
      <c r="E5911" s="3" t="s">
        <v>13481</v>
      </c>
      <c r="F5911" s="3" t="s">
        <v>90</v>
      </c>
      <c r="G5911" s="3" t="s">
        <v>733</v>
      </c>
      <c r="H5911" s="3" t="s">
        <v>4</v>
      </c>
      <c r="I5911" s="3" t="s">
        <v>13482</v>
      </c>
      <c r="J5911" s="3" t="s">
        <v>90</v>
      </c>
      <c r="K5911" s="3" t="s">
        <v>91</v>
      </c>
      <c r="L5911" s="3" t="s">
        <v>211</v>
      </c>
      <c r="N5911" s="3" t="s">
        <v>289</v>
      </c>
      <c r="O5911" s="3" t="s">
        <v>9</v>
      </c>
      <c r="P5911" s="3" t="s">
        <v>4</v>
      </c>
      <c r="Q5911" s="3" t="s">
        <v>10</v>
      </c>
      <c r="V5911" t="str">
        <f t="shared" si="360"/>
        <v>Remove</v>
      </c>
      <c r="W5911"/>
      <c r="X5911"/>
      <c r="Y5911"/>
      <c r="Z5911"/>
      <c r="AA5911"/>
      <c r="AC5911"/>
      <c r="AE5911"/>
    </row>
    <row r="5912" spans="1:31" hidden="1" x14ac:dyDescent="0.3">
      <c r="A5912" s="3">
        <v>3915878040</v>
      </c>
      <c r="B5912" s="3" t="s">
        <v>8099</v>
      </c>
      <c r="C5912" s="3" t="s">
        <v>8099</v>
      </c>
      <c r="D5912" s="3">
        <v>667.00006042174402</v>
      </c>
      <c r="E5912" s="3" t="s">
        <v>13483</v>
      </c>
      <c r="F5912" s="3" t="s">
        <v>83</v>
      </c>
      <c r="G5912" s="3" t="s">
        <v>268</v>
      </c>
      <c r="H5912" s="3" t="s">
        <v>49</v>
      </c>
      <c r="I5912" s="3" t="s">
        <v>13484</v>
      </c>
      <c r="J5912" s="3" t="s">
        <v>83</v>
      </c>
      <c r="K5912" s="3" t="s">
        <v>268</v>
      </c>
      <c r="L5912" s="3" t="s">
        <v>49</v>
      </c>
      <c r="M5912" s="3" t="s">
        <v>6852</v>
      </c>
      <c r="O5912" s="3" t="s">
        <v>9</v>
      </c>
      <c r="P5912" s="3" t="s">
        <v>49</v>
      </c>
      <c r="Q5912" s="3" t="s">
        <v>10</v>
      </c>
      <c r="V5912" t="str">
        <f t="shared" si="360"/>
        <v>Remove</v>
      </c>
      <c r="W5912"/>
      <c r="X5912"/>
      <c r="Y5912"/>
      <c r="Z5912"/>
      <c r="AA5912"/>
      <c r="AC5912"/>
      <c r="AE5912"/>
    </row>
    <row r="5913" spans="1:31" hidden="1" x14ac:dyDescent="0.3">
      <c r="A5913" s="3">
        <v>3914571040</v>
      </c>
      <c r="B5913" s="3" t="s">
        <v>8099</v>
      </c>
      <c r="C5913" s="3" t="s">
        <v>13485</v>
      </c>
      <c r="D5913" s="3">
        <v>168.797292913804</v>
      </c>
      <c r="E5913" s="3" t="s">
        <v>13486</v>
      </c>
      <c r="F5913" s="3" t="s">
        <v>13</v>
      </c>
      <c r="G5913" s="3" t="s">
        <v>155</v>
      </c>
      <c r="H5913" s="3" t="s">
        <v>4</v>
      </c>
      <c r="I5913" s="3" t="s">
        <v>13487</v>
      </c>
      <c r="J5913" s="3" t="s">
        <v>83</v>
      </c>
      <c r="K5913" s="3" t="s">
        <v>608</v>
      </c>
      <c r="L5913" s="3" t="s">
        <v>4</v>
      </c>
      <c r="N5913" s="3" t="s">
        <v>486</v>
      </c>
      <c r="O5913" s="3" t="s">
        <v>9</v>
      </c>
      <c r="P5913" s="3" t="s">
        <v>4</v>
      </c>
      <c r="Q5913" s="3" t="s">
        <v>10</v>
      </c>
      <c r="V5913" t="str">
        <f t="shared" si="360"/>
        <v>Remove</v>
      </c>
      <c r="W5913"/>
      <c r="X5913"/>
      <c r="Y5913"/>
      <c r="Z5913"/>
      <c r="AA5913"/>
      <c r="AC5913"/>
      <c r="AE5913"/>
    </row>
    <row r="5914" spans="1:31" hidden="1" x14ac:dyDescent="0.3">
      <c r="A5914" s="3">
        <v>3889575040</v>
      </c>
      <c r="B5914" s="3" t="s">
        <v>8099</v>
      </c>
      <c r="C5914" s="3" t="s">
        <v>8099</v>
      </c>
      <c r="D5914" s="3">
        <v>540.35087719298201</v>
      </c>
      <c r="E5914" s="3" t="s">
        <v>13488</v>
      </c>
      <c r="F5914" s="3" t="s">
        <v>90</v>
      </c>
      <c r="G5914" s="3" t="s">
        <v>623</v>
      </c>
      <c r="H5914" s="3" t="s">
        <v>127</v>
      </c>
      <c r="I5914" s="3" t="s">
        <v>13489</v>
      </c>
      <c r="J5914" s="3" t="s">
        <v>90</v>
      </c>
      <c r="K5914" s="3" t="s">
        <v>623</v>
      </c>
      <c r="L5914" s="3" t="s">
        <v>127</v>
      </c>
      <c r="O5914" s="3" t="s">
        <v>9</v>
      </c>
      <c r="P5914" s="3" t="s">
        <v>127</v>
      </c>
      <c r="Q5914" s="3" t="s">
        <v>10</v>
      </c>
      <c r="V5914" t="str">
        <f t="shared" si="360"/>
        <v>Remove</v>
      </c>
      <c r="W5914"/>
      <c r="X5914"/>
      <c r="Y5914"/>
      <c r="Z5914"/>
      <c r="AA5914"/>
      <c r="AC5914"/>
      <c r="AE5914"/>
    </row>
    <row r="5915" spans="1:31" hidden="1" x14ac:dyDescent="0.3">
      <c r="A5915" s="3">
        <v>4316521040</v>
      </c>
      <c r="B5915" s="3" t="s">
        <v>13490</v>
      </c>
      <c r="C5915" s="3" t="s">
        <v>13491</v>
      </c>
      <c r="D5915" s="3">
        <v>81.006264345004894</v>
      </c>
      <c r="E5915" s="3" t="s">
        <v>13492</v>
      </c>
      <c r="F5915" s="3" t="s">
        <v>41</v>
      </c>
      <c r="G5915" s="3" t="s">
        <v>144</v>
      </c>
      <c r="H5915" s="3" t="s">
        <v>49</v>
      </c>
      <c r="I5915" s="3" t="s">
        <v>13493</v>
      </c>
      <c r="J5915" s="3" t="s">
        <v>38</v>
      </c>
      <c r="K5915" s="3" t="s">
        <v>13494</v>
      </c>
      <c r="L5915" s="3" t="s">
        <v>3037</v>
      </c>
      <c r="M5915" s="3" t="s">
        <v>325</v>
      </c>
      <c r="O5915" s="3" t="s">
        <v>9</v>
      </c>
      <c r="P5915" s="3" t="s">
        <v>49</v>
      </c>
      <c r="Q5915" s="3" t="s">
        <v>10</v>
      </c>
      <c r="V5915" t="str">
        <f t="shared" si="360"/>
        <v>Remove</v>
      </c>
      <c r="W5915"/>
      <c r="X5915"/>
      <c r="Y5915"/>
      <c r="Z5915"/>
      <c r="AA5915"/>
      <c r="AC5915"/>
      <c r="AE5915"/>
    </row>
    <row r="5916" spans="1:31" hidden="1" x14ac:dyDescent="0.3">
      <c r="A5916" s="3">
        <v>4115692040</v>
      </c>
      <c r="B5916" s="3" t="s">
        <v>13490</v>
      </c>
      <c r="C5916" s="3" t="s">
        <v>13490</v>
      </c>
      <c r="D5916" s="3">
        <v>370.907114714008</v>
      </c>
      <c r="E5916" s="3" t="s">
        <v>13495</v>
      </c>
      <c r="F5916" s="3" t="s">
        <v>41</v>
      </c>
      <c r="G5916" s="3" t="s">
        <v>144</v>
      </c>
      <c r="H5916" s="3" t="s">
        <v>4</v>
      </c>
      <c r="I5916" s="3" t="s">
        <v>13496</v>
      </c>
      <c r="J5916" s="3" t="s">
        <v>6</v>
      </c>
      <c r="K5916" s="3" t="s">
        <v>34</v>
      </c>
      <c r="L5916" s="3" t="s">
        <v>4</v>
      </c>
      <c r="N5916" s="3" t="s">
        <v>1857</v>
      </c>
      <c r="O5916" s="3" t="s">
        <v>9</v>
      </c>
      <c r="P5916" s="3" t="s">
        <v>4</v>
      </c>
      <c r="Q5916" s="3" t="s">
        <v>10</v>
      </c>
      <c r="V5916" t="str">
        <f t="shared" si="360"/>
        <v>Remove</v>
      </c>
      <c r="W5916"/>
      <c r="X5916"/>
      <c r="Y5916"/>
      <c r="Z5916"/>
      <c r="AA5916"/>
      <c r="AC5916"/>
      <c r="AE5916"/>
    </row>
    <row r="5917" spans="1:31" hidden="1" x14ac:dyDescent="0.3">
      <c r="A5917" s="3">
        <v>3917852040</v>
      </c>
      <c r="B5917" s="3" t="s">
        <v>13490</v>
      </c>
      <c r="C5917" s="3" t="s">
        <v>13490</v>
      </c>
      <c r="D5917" s="3">
        <v>278.09084471421301</v>
      </c>
      <c r="E5917" s="3" t="s">
        <v>13497</v>
      </c>
      <c r="F5917" s="3" t="s">
        <v>41</v>
      </c>
      <c r="G5917" s="3" t="s">
        <v>144</v>
      </c>
      <c r="H5917" s="3" t="s">
        <v>49</v>
      </c>
      <c r="I5917" s="3" t="s">
        <v>13493</v>
      </c>
      <c r="J5917" s="3" t="s">
        <v>38</v>
      </c>
      <c r="K5917" s="3" t="s">
        <v>13494</v>
      </c>
      <c r="L5917" s="3" t="s">
        <v>3037</v>
      </c>
      <c r="M5917" s="3" t="s">
        <v>325</v>
      </c>
      <c r="O5917" s="3" t="s">
        <v>9</v>
      </c>
      <c r="P5917" s="3" t="s">
        <v>49</v>
      </c>
      <c r="Q5917" s="3" t="s">
        <v>10</v>
      </c>
      <c r="V5917" t="str">
        <f t="shared" si="360"/>
        <v>Remove</v>
      </c>
      <c r="W5917"/>
      <c r="X5917"/>
      <c r="Y5917"/>
      <c r="Z5917"/>
      <c r="AA5917"/>
      <c r="AC5917"/>
      <c r="AE5917"/>
    </row>
    <row r="5918" spans="1:31" hidden="1" x14ac:dyDescent="0.3">
      <c r="A5918" s="3">
        <v>3916053040</v>
      </c>
      <c r="B5918" s="3" t="s">
        <v>13490</v>
      </c>
      <c r="C5918" s="3" t="s">
        <v>13490</v>
      </c>
      <c r="D5918" s="3">
        <v>339.65852995788202</v>
      </c>
      <c r="E5918" s="3" t="s">
        <v>13498</v>
      </c>
      <c r="F5918" s="3" t="s">
        <v>13</v>
      </c>
      <c r="G5918" s="3" t="s">
        <v>155</v>
      </c>
      <c r="H5918" s="3" t="s">
        <v>4</v>
      </c>
      <c r="I5918" s="3" t="s">
        <v>25</v>
      </c>
      <c r="J5918" s="3" t="s">
        <v>26</v>
      </c>
      <c r="K5918" s="3" t="s">
        <v>27</v>
      </c>
      <c r="L5918" s="3" t="s">
        <v>4</v>
      </c>
      <c r="O5918" s="3" t="s">
        <v>9</v>
      </c>
      <c r="P5918" s="3" t="s">
        <v>4</v>
      </c>
      <c r="Q5918" s="3" t="s">
        <v>10</v>
      </c>
      <c r="V5918" t="str">
        <f t="shared" si="360"/>
        <v>Remove</v>
      </c>
      <c r="W5918"/>
      <c r="X5918"/>
      <c r="Y5918"/>
      <c r="Z5918"/>
      <c r="AA5918"/>
      <c r="AC5918"/>
      <c r="AE5918"/>
    </row>
    <row r="5919" spans="1:31" hidden="1" x14ac:dyDescent="0.3">
      <c r="A5919" s="3">
        <v>3916014040</v>
      </c>
      <c r="B5919" s="3" t="s">
        <v>13490</v>
      </c>
      <c r="C5919" s="3" t="s">
        <v>13490</v>
      </c>
      <c r="D5919" s="3">
        <v>125.22530682487201</v>
      </c>
      <c r="E5919" s="3" t="s">
        <v>13499</v>
      </c>
      <c r="F5919" s="3" t="s">
        <v>18</v>
      </c>
      <c r="G5919" s="3" t="s">
        <v>19</v>
      </c>
      <c r="H5919" s="3" t="s">
        <v>4</v>
      </c>
      <c r="I5919" s="3" t="s">
        <v>13500</v>
      </c>
      <c r="J5919" s="3" t="s">
        <v>62</v>
      </c>
      <c r="K5919" s="3" t="s">
        <v>113</v>
      </c>
      <c r="L5919" s="3" t="s">
        <v>4</v>
      </c>
      <c r="N5919" s="3" t="s">
        <v>486</v>
      </c>
      <c r="O5919" s="3" t="s">
        <v>9</v>
      </c>
      <c r="P5919" s="3" t="s">
        <v>4</v>
      </c>
      <c r="Q5919" s="3" t="s">
        <v>10</v>
      </c>
      <c r="V5919" t="str">
        <f t="shared" si="360"/>
        <v>Remove</v>
      </c>
      <c r="W5919"/>
      <c r="X5919"/>
      <c r="Y5919"/>
      <c r="Z5919"/>
      <c r="AA5919"/>
      <c r="AC5919"/>
      <c r="AE5919"/>
    </row>
    <row r="5920" spans="1:31" hidden="1" x14ac:dyDescent="0.3">
      <c r="A5920" s="3">
        <v>3915995040</v>
      </c>
      <c r="B5920" s="3" t="s">
        <v>13490</v>
      </c>
      <c r="C5920" s="3" t="s">
        <v>13490</v>
      </c>
      <c r="D5920" s="3">
        <v>147.133734885195</v>
      </c>
      <c r="E5920" s="3" t="s">
        <v>13501</v>
      </c>
      <c r="F5920" s="3" t="s">
        <v>18</v>
      </c>
      <c r="G5920" s="3" t="s">
        <v>19</v>
      </c>
      <c r="H5920" s="3" t="s">
        <v>4</v>
      </c>
      <c r="I5920" s="3" t="s">
        <v>13500</v>
      </c>
      <c r="J5920" s="3" t="s">
        <v>62</v>
      </c>
      <c r="K5920" s="3" t="s">
        <v>113</v>
      </c>
      <c r="L5920" s="3" t="s">
        <v>4</v>
      </c>
      <c r="N5920" s="3" t="s">
        <v>486</v>
      </c>
      <c r="O5920" s="3" t="s">
        <v>9</v>
      </c>
      <c r="P5920" s="3" t="s">
        <v>4</v>
      </c>
      <c r="Q5920" s="3" t="s">
        <v>10</v>
      </c>
      <c r="V5920" t="str">
        <f t="shared" si="360"/>
        <v>Remove</v>
      </c>
      <c r="W5920"/>
      <c r="X5920"/>
      <c r="Y5920"/>
      <c r="Z5920"/>
      <c r="AA5920"/>
      <c r="AC5920"/>
      <c r="AE5920"/>
    </row>
    <row r="5921" spans="1:31" hidden="1" x14ac:dyDescent="0.3">
      <c r="A5921" s="3">
        <v>3915828040</v>
      </c>
      <c r="B5921" s="3" t="s">
        <v>13490</v>
      </c>
      <c r="C5921" s="3" t="s">
        <v>13490</v>
      </c>
      <c r="D5921" s="3">
        <v>73.667172483561004</v>
      </c>
      <c r="E5921" s="3" t="s">
        <v>13502</v>
      </c>
      <c r="F5921" s="3" t="s">
        <v>191</v>
      </c>
      <c r="G5921" s="3" t="s">
        <v>1178</v>
      </c>
      <c r="H5921" s="3" t="s">
        <v>49</v>
      </c>
      <c r="I5921" s="3" t="s">
        <v>12870</v>
      </c>
      <c r="J5921" s="3" t="s">
        <v>191</v>
      </c>
      <c r="K5921" s="3" t="s">
        <v>1178</v>
      </c>
      <c r="L5921" s="3" t="s">
        <v>49</v>
      </c>
      <c r="M5921" s="3" t="s">
        <v>11867</v>
      </c>
      <c r="O5921" s="3" t="s">
        <v>9</v>
      </c>
      <c r="P5921" s="3" t="s">
        <v>49</v>
      </c>
      <c r="Q5921" s="3" t="s">
        <v>10</v>
      </c>
      <c r="V5921" t="str">
        <f t="shared" si="360"/>
        <v>Remove</v>
      </c>
      <c r="W5921"/>
      <c r="X5921"/>
      <c r="Y5921"/>
      <c r="Z5921"/>
      <c r="AA5921"/>
      <c r="AC5921"/>
      <c r="AE5921"/>
    </row>
    <row r="5922" spans="1:31" hidden="1" x14ac:dyDescent="0.3">
      <c r="A5922" s="3">
        <v>3915306040</v>
      </c>
      <c r="B5922" s="3" t="s">
        <v>13490</v>
      </c>
      <c r="C5922" s="3" t="s">
        <v>13490</v>
      </c>
      <c r="D5922" s="3">
        <v>247.12045046269</v>
      </c>
      <c r="E5922" s="3" t="s">
        <v>13503</v>
      </c>
      <c r="F5922" s="3" t="s">
        <v>2</v>
      </c>
      <c r="G5922" s="3" t="s">
        <v>3</v>
      </c>
      <c r="H5922" s="3" t="s">
        <v>4</v>
      </c>
      <c r="I5922" s="3" t="s">
        <v>13504</v>
      </c>
      <c r="J5922" s="3" t="s">
        <v>26</v>
      </c>
      <c r="K5922" s="3" t="s">
        <v>27</v>
      </c>
      <c r="L5922" s="3" t="s">
        <v>28</v>
      </c>
      <c r="N5922" s="3" t="s">
        <v>13505</v>
      </c>
      <c r="O5922" s="3" t="s">
        <v>9</v>
      </c>
      <c r="P5922" s="3" t="s">
        <v>4</v>
      </c>
      <c r="Q5922" s="3" t="s">
        <v>10</v>
      </c>
      <c r="V5922" t="str">
        <f t="shared" si="360"/>
        <v>Remove</v>
      </c>
      <c r="W5922"/>
      <c r="X5922"/>
      <c r="Y5922"/>
      <c r="Z5922"/>
      <c r="AA5922"/>
      <c r="AC5922"/>
      <c r="AE5922"/>
    </row>
    <row r="5923" spans="1:31" hidden="1" x14ac:dyDescent="0.3">
      <c r="A5923" s="3">
        <v>3914689040</v>
      </c>
      <c r="B5923" s="3" t="s">
        <v>13490</v>
      </c>
      <c r="C5923" s="3" t="s">
        <v>13490</v>
      </c>
      <c r="D5923" s="3">
        <v>288.63427079087597</v>
      </c>
      <c r="E5923" s="3" t="s">
        <v>13506</v>
      </c>
      <c r="F5923" s="3" t="s">
        <v>41</v>
      </c>
      <c r="G5923" s="3" t="s">
        <v>42</v>
      </c>
      <c r="H5923" s="3" t="s">
        <v>4</v>
      </c>
      <c r="I5923" s="3" t="s">
        <v>13507</v>
      </c>
      <c r="J5923" s="3" t="s">
        <v>26</v>
      </c>
      <c r="K5923" s="3" t="s">
        <v>72</v>
      </c>
      <c r="L5923" s="3" t="s">
        <v>4</v>
      </c>
      <c r="N5923" s="3" t="s">
        <v>6739</v>
      </c>
      <c r="O5923" s="3" t="s">
        <v>9</v>
      </c>
      <c r="P5923" s="3" t="s">
        <v>4</v>
      </c>
      <c r="Q5923" s="3" t="s">
        <v>10</v>
      </c>
      <c r="V5923" t="str">
        <f t="shared" si="360"/>
        <v>Remove</v>
      </c>
      <c r="W5923"/>
      <c r="X5923"/>
      <c r="Y5923"/>
      <c r="Z5923"/>
      <c r="AA5923"/>
      <c r="AC5923"/>
      <c r="AE5923"/>
    </row>
    <row r="5924" spans="1:31" hidden="1" x14ac:dyDescent="0.3">
      <c r="A5924" s="3">
        <v>3840079040</v>
      </c>
      <c r="B5924" s="3" t="s">
        <v>13490</v>
      </c>
      <c r="C5924" s="3" t="s">
        <v>13490</v>
      </c>
      <c r="D5924" s="3">
        <v>1549.9999869553901</v>
      </c>
      <c r="E5924" s="3" t="s">
        <v>13508</v>
      </c>
      <c r="F5924" s="3" t="s">
        <v>41</v>
      </c>
      <c r="G5924" s="3" t="s">
        <v>144</v>
      </c>
      <c r="H5924" s="3" t="s">
        <v>107</v>
      </c>
      <c r="I5924" s="3" t="s">
        <v>13509</v>
      </c>
      <c r="J5924" s="3" t="s">
        <v>26</v>
      </c>
      <c r="K5924" s="3" t="s">
        <v>27</v>
      </c>
      <c r="L5924" s="3" t="s">
        <v>548</v>
      </c>
      <c r="M5924" s="3" t="s">
        <v>9874</v>
      </c>
      <c r="N5924" s="3" t="s">
        <v>2051</v>
      </c>
      <c r="O5924" s="3" t="s">
        <v>9</v>
      </c>
      <c r="P5924" s="3" t="s">
        <v>107</v>
      </c>
      <c r="Q5924" s="3" t="s">
        <v>10</v>
      </c>
      <c r="V5924" t="str">
        <f t="shared" si="360"/>
        <v>Remove</v>
      </c>
      <c r="W5924"/>
      <c r="X5924"/>
      <c r="Y5924"/>
      <c r="Z5924"/>
      <c r="AA5924"/>
      <c r="AC5924"/>
      <c r="AE5924"/>
    </row>
    <row r="5925" spans="1:31" hidden="1" x14ac:dyDescent="0.3">
      <c r="A5925" s="3">
        <v>3928734040</v>
      </c>
      <c r="B5925" s="3" t="s">
        <v>13510</v>
      </c>
      <c r="C5925" s="3" t="s">
        <v>13510</v>
      </c>
      <c r="D5925" s="3">
        <v>53.970944309927397</v>
      </c>
      <c r="E5925" s="3" t="s">
        <v>13511</v>
      </c>
      <c r="F5925" s="3" t="s">
        <v>6</v>
      </c>
      <c r="G5925" s="3" t="s">
        <v>58</v>
      </c>
      <c r="H5925" s="3" t="s">
        <v>4</v>
      </c>
      <c r="I5925" s="3" t="s">
        <v>13512</v>
      </c>
      <c r="J5925" s="3" t="s">
        <v>6</v>
      </c>
      <c r="K5925" s="3" t="s">
        <v>234</v>
      </c>
      <c r="L5925" s="3" t="s">
        <v>4</v>
      </c>
      <c r="O5925" s="3" t="s">
        <v>9</v>
      </c>
      <c r="P5925" s="3" t="s">
        <v>4</v>
      </c>
      <c r="Q5925" s="3" t="s">
        <v>10</v>
      </c>
      <c r="V5925" t="str">
        <f t="shared" si="360"/>
        <v>Remove</v>
      </c>
      <c r="W5925"/>
      <c r="X5925"/>
      <c r="Y5925"/>
      <c r="Z5925"/>
      <c r="AA5925"/>
      <c r="AC5925"/>
      <c r="AE5925"/>
    </row>
    <row r="5926" spans="1:31" hidden="1" x14ac:dyDescent="0.3">
      <c r="A5926" s="3">
        <v>3915197040</v>
      </c>
      <c r="B5926" s="3" t="s">
        <v>13510</v>
      </c>
      <c r="C5926" s="3" t="s">
        <v>13510</v>
      </c>
      <c r="D5926" s="3">
        <v>852.25711259079901</v>
      </c>
      <c r="E5926" s="3" t="s">
        <v>13513</v>
      </c>
      <c r="F5926" s="3" t="s">
        <v>2</v>
      </c>
      <c r="G5926" s="3" t="s">
        <v>3</v>
      </c>
      <c r="H5926" s="3" t="s">
        <v>4</v>
      </c>
      <c r="I5926" s="3" t="s">
        <v>13514</v>
      </c>
      <c r="J5926" s="3" t="s">
        <v>62</v>
      </c>
      <c r="K5926" s="3" t="s">
        <v>113</v>
      </c>
      <c r="L5926" s="3" t="s">
        <v>4</v>
      </c>
      <c r="O5926" s="3" t="s">
        <v>9</v>
      </c>
      <c r="P5926" s="3" t="s">
        <v>4</v>
      </c>
      <c r="Q5926" s="3" t="s">
        <v>10</v>
      </c>
      <c r="V5926" t="str">
        <f t="shared" si="360"/>
        <v>Remove</v>
      </c>
      <c r="W5926"/>
      <c r="X5926"/>
      <c r="Y5926"/>
      <c r="Z5926"/>
      <c r="AA5926"/>
      <c r="AC5926"/>
      <c r="AE5926"/>
    </row>
    <row r="5927" spans="1:31" hidden="1" x14ac:dyDescent="0.3">
      <c r="A5927" s="3">
        <v>3916230040</v>
      </c>
      <c r="B5927" s="3" t="s">
        <v>13515</v>
      </c>
      <c r="C5927" s="3" t="s">
        <v>13515</v>
      </c>
      <c r="D5927" s="3">
        <v>85.011770860580697</v>
      </c>
      <c r="E5927" s="3" t="s">
        <v>13516</v>
      </c>
      <c r="F5927" s="3" t="s">
        <v>18</v>
      </c>
      <c r="G5927" s="3" t="s">
        <v>186</v>
      </c>
      <c r="H5927" s="3" t="s">
        <v>107</v>
      </c>
      <c r="I5927" s="3" t="s">
        <v>7126</v>
      </c>
      <c r="J5927" s="3" t="s">
        <v>18</v>
      </c>
      <c r="K5927" s="3" t="s">
        <v>186</v>
      </c>
      <c r="L5927" s="3" t="s">
        <v>107</v>
      </c>
      <c r="M5927" s="3" t="s">
        <v>183</v>
      </c>
      <c r="O5927" s="3" t="s">
        <v>9</v>
      </c>
      <c r="P5927" s="3" t="s">
        <v>107</v>
      </c>
      <c r="Q5927" s="3" t="s">
        <v>10</v>
      </c>
      <c r="V5927" t="str">
        <f t="shared" si="360"/>
        <v>Remove</v>
      </c>
      <c r="W5927"/>
      <c r="X5927"/>
      <c r="Y5927"/>
      <c r="Z5927"/>
      <c r="AA5927"/>
      <c r="AC5927"/>
      <c r="AE5927"/>
    </row>
    <row r="5928" spans="1:31" hidden="1" x14ac:dyDescent="0.3">
      <c r="A5928" s="3">
        <v>3918375040</v>
      </c>
      <c r="B5928" s="3" t="s">
        <v>13517</v>
      </c>
      <c r="C5928" s="3" t="s">
        <v>13517</v>
      </c>
      <c r="D5928" s="3">
        <v>107.840969145087</v>
      </c>
      <c r="E5928" s="3" t="s">
        <v>13518</v>
      </c>
      <c r="F5928" s="3" t="s">
        <v>23</v>
      </c>
      <c r="G5928" s="3" t="s">
        <v>24</v>
      </c>
      <c r="H5928" s="3" t="s">
        <v>49</v>
      </c>
      <c r="I5928" s="3" t="s">
        <v>13519</v>
      </c>
      <c r="J5928" s="3" t="s">
        <v>191</v>
      </c>
      <c r="K5928" s="3" t="s">
        <v>392</v>
      </c>
      <c r="L5928" s="3" t="s">
        <v>49</v>
      </c>
      <c r="M5928" s="3" t="s">
        <v>613</v>
      </c>
      <c r="N5928" s="3" t="s">
        <v>1583</v>
      </c>
      <c r="O5928" s="3" t="s">
        <v>9</v>
      </c>
      <c r="P5928" s="3" t="s">
        <v>49</v>
      </c>
      <c r="Q5928" s="3" t="s">
        <v>10</v>
      </c>
      <c r="V5928" t="str">
        <f t="shared" si="360"/>
        <v>Remove</v>
      </c>
      <c r="W5928"/>
      <c r="X5928"/>
      <c r="Y5928"/>
      <c r="Z5928"/>
      <c r="AA5928"/>
      <c r="AC5928"/>
      <c r="AE5928"/>
    </row>
    <row r="5929" spans="1:31" hidden="1" x14ac:dyDescent="0.3">
      <c r="A5929" s="3">
        <v>3916892040</v>
      </c>
      <c r="B5929" s="3" t="s">
        <v>13517</v>
      </c>
      <c r="C5929" s="3" t="s">
        <v>13517</v>
      </c>
      <c r="D5929" s="3">
        <v>569.12882637505595</v>
      </c>
      <c r="E5929" s="3" t="s">
        <v>13520</v>
      </c>
      <c r="F5929" s="3" t="s">
        <v>23</v>
      </c>
      <c r="G5929" s="3" t="s">
        <v>126</v>
      </c>
      <c r="H5929" s="3" t="s">
        <v>49</v>
      </c>
      <c r="I5929" s="3" t="s">
        <v>13521</v>
      </c>
      <c r="J5929" s="3" t="s">
        <v>23</v>
      </c>
      <c r="K5929" s="3" t="s">
        <v>24</v>
      </c>
      <c r="L5929" s="3" t="s">
        <v>211</v>
      </c>
      <c r="O5929" s="3" t="s">
        <v>9</v>
      </c>
      <c r="P5929" s="3" t="s">
        <v>49</v>
      </c>
      <c r="Q5929" s="3" t="s">
        <v>10</v>
      </c>
      <c r="V5929" t="str">
        <f t="shared" si="360"/>
        <v>Remove</v>
      </c>
      <c r="W5929"/>
      <c r="X5929"/>
      <c r="Y5929"/>
      <c r="Z5929"/>
      <c r="AA5929"/>
      <c r="AC5929"/>
      <c r="AE5929"/>
    </row>
    <row r="5930" spans="1:31" hidden="1" x14ac:dyDescent="0.3">
      <c r="A5930" s="3">
        <v>3916368040</v>
      </c>
      <c r="B5930" s="3" t="s">
        <v>13517</v>
      </c>
      <c r="C5930" s="3" t="s">
        <v>13517</v>
      </c>
      <c r="D5930" s="3">
        <v>77.569915254237301</v>
      </c>
      <c r="E5930" s="3" t="s">
        <v>13522</v>
      </c>
      <c r="F5930" s="3" t="s">
        <v>18</v>
      </c>
      <c r="G5930" s="3" t="s">
        <v>186</v>
      </c>
      <c r="H5930" s="3" t="s">
        <v>4</v>
      </c>
      <c r="I5930" s="3" t="s">
        <v>13523</v>
      </c>
      <c r="J5930" s="3" t="s">
        <v>26</v>
      </c>
      <c r="K5930" s="3" t="s">
        <v>27</v>
      </c>
      <c r="L5930" s="3" t="s">
        <v>4</v>
      </c>
      <c r="O5930" s="3" t="s">
        <v>9</v>
      </c>
      <c r="P5930" s="3" t="s">
        <v>4</v>
      </c>
      <c r="Q5930" s="3" t="s">
        <v>10</v>
      </c>
      <c r="V5930" t="str">
        <f t="shared" si="360"/>
        <v>Remove</v>
      </c>
      <c r="W5930"/>
      <c r="X5930"/>
      <c r="Y5930"/>
      <c r="Z5930"/>
      <c r="AA5930"/>
      <c r="AC5930"/>
      <c r="AE5930"/>
    </row>
    <row r="5931" spans="1:31" hidden="1" x14ac:dyDescent="0.3">
      <c r="A5931" s="3">
        <v>3918877040</v>
      </c>
      <c r="B5931" s="3" t="s">
        <v>13524</v>
      </c>
      <c r="C5931" s="3" t="s">
        <v>13524</v>
      </c>
      <c r="D5931" s="3">
        <v>150</v>
      </c>
      <c r="E5931" s="3" t="s">
        <v>13525</v>
      </c>
      <c r="F5931" s="3" t="s">
        <v>6</v>
      </c>
      <c r="G5931" s="3" t="s">
        <v>34</v>
      </c>
      <c r="H5931" s="3" t="s">
        <v>49</v>
      </c>
      <c r="I5931" s="3" t="s">
        <v>13526</v>
      </c>
      <c r="J5931" s="3" t="s">
        <v>6</v>
      </c>
      <c r="K5931" s="3" t="s">
        <v>34</v>
      </c>
      <c r="L5931" s="3" t="s">
        <v>49</v>
      </c>
      <c r="O5931" s="3" t="s">
        <v>9</v>
      </c>
      <c r="P5931" s="3" t="s">
        <v>49</v>
      </c>
      <c r="Q5931" s="3" t="s">
        <v>10</v>
      </c>
      <c r="V5931" t="str">
        <f t="shared" si="360"/>
        <v>Remove</v>
      </c>
      <c r="W5931"/>
      <c r="X5931"/>
      <c r="Y5931"/>
      <c r="Z5931"/>
      <c r="AA5931"/>
      <c r="AC5931"/>
      <c r="AE5931"/>
    </row>
    <row r="5932" spans="1:31" hidden="1" x14ac:dyDescent="0.3">
      <c r="A5932" s="3">
        <v>3917807040</v>
      </c>
      <c r="B5932" s="3" t="s">
        <v>13524</v>
      </c>
      <c r="C5932" s="3" t="s">
        <v>13524</v>
      </c>
      <c r="D5932" s="3">
        <v>130.75824753888901</v>
      </c>
      <c r="E5932" s="3" t="s">
        <v>2948</v>
      </c>
      <c r="F5932" s="3" t="s">
        <v>23</v>
      </c>
      <c r="G5932" s="3" t="s">
        <v>24</v>
      </c>
      <c r="H5932" s="3" t="s">
        <v>4</v>
      </c>
      <c r="I5932" s="3" t="s">
        <v>13527</v>
      </c>
      <c r="J5932" s="3" t="s">
        <v>26</v>
      </c>
      <c r="K5932" s="3" t="s">
        <v>72</v>
      </c>
      <c r="L5932" s="3" t="s">
        <v>239</v>
      </c>
      <c r="M5932" s="3" t="s">
        <v>13528</v>
      </c>
      <c r="N5932" s="3" t="s">
        <v>139</v>
      </c>
      <c r="O5932" s="3" t="s">
        <v>9</v>
      </c>
      <c r="P5932" s="3" t="s">
        <v>4</v>
      </c>
      <c r="Q5932" s="3" t="s">
        <v>10</v>
      </c>
      <c r="V5932" t="str">
        <f t="shared" si="360"/>
        <v>Remove</v>
      </c>
      <c r="W5932"/>
      <c r="X5932"/>
      <c r="Y5932"/>
      <c r="Z5932"/>
      <c r="AA5932"/>
      <c r="AC5932"/>
      <c r="AE5932"/>
    </row>
    <row r="5933" spans="1:31" hidden="1" x14ac:dyDescent="0.3">
      <c r="A5933" s="3">
        <v>3917803040</v>
      </c>
      <c r="B5933" s="3" t="s">
        <v>13524</v>
      </c>
      <c r="C5933" s="3" t="s">
        <v>13524</v>
      </c>
      <c r="D5933" s="3">
        <v>240.47493800255501</v>
      </c>
      <c r="E5933" s="3" t="s">
        <v>13529</v>
      </c>
      <c r="F5933" s="3" t="s">
        <v>23</v>
      </c>
      <c r="G5933" s="3" t="s">
        <v>126</v>
      </c>
      <c r="H5933" s="3" t="s">
        <v>4</v>
      </c>
      <c r="I5933" s="3" t="s">
        <v>13530</v>
      </c>
      <c r="J5933" s="3" t="s">
        <v>23</v>
      </c>
      <c r="K5933" s="3" t="s">
        <v>24</v>
      </c>
      <c r="L5933" s="3" t="s">
        <v>4</v>
      </c>
      <c r="N5933" s="3" t="s">
        <v>5279</v>
      </c>
      <c r="O5933" s="3" t="s">
        <v>9</v>
      </c>
      <c r="P5933" s="3" t="s">
        <v>4</v>
      </c>
      <c r="Q5933" s="3" t="s">
        <v>10</v>
      </c>
      <c r="V5933" t="str">
        <f t="shared" si="360"/>
        <v>Remove</v>
      </c>
      <c r="W5933"/>
      <c r="X5933"/>
      <c r="Y5933"/>
      <c r="Z5933"/>
      <c r="AA5933"/>
      <c r="AC5933"/>
      <c r="AE5933"/>
    </row>
    <row r="5934" spans="1:31" ht="28.8" x14ac:dyDescent="0.3">
      <c r="A5934" s="3">
        <v>3911323040</v>
      </c>
      <c r="B5934" s="3" t="s">
        <v>13524</v>
      </c>
      <c r="C5934" s="3" t="s">
        <v>13524</v>
      </c>
      <c r="D5934" s="3">
        <v>7138.9308685875603</v>
      </c>
      <c r="E5934" s="3" t="s">
        <v>13531</v>
      </c>
      <c r="F5934" s="3" t="s">
        <v>13</v>
      </c>
      <c r="G5934" s="3" t="s">
        <v>74</v>
      </c>
      <c r="H5934" s="3" t="s">
        <v>16054</v>
      </c>
      <c r="I5934" s="3" t="s">
        <v>13532</v>
      </c>
      <c r="J5934" s="3" t="s">
        <v>13</v>
      </c>
      <c r="K5934" s="3" t="s">
        <v>74</v>
      </c>
      <c r="L5934" s="3" t="s">
        <v>107</v>
      </c>
      <c r="M5934" s="3" t="s">
        <v>13533</v>
      </c>
      <c r="N5934" s="3" t="s">
        <v>13534</v>
      </c>
      <c r="O5934" s="3" t="s">
        <v>9</v>
      </c>
      <c r="P5934" s="3" t="s">
        <v>107</v>
      </c>
      <c r="Q5934" s="3" t="s">
        <v>10</v>
      </c>
      <c r="R5934" s="2" t="s">
        <v>9193</v>
      </c>
      <c r="S5934" s="3">
        <v>-12.1</v>
      </c>
      <c r="T5934" s="3">
        <v>-14.33</v>
      </c>
      <c r="U5934" s="3">
        <v>-13.78</v>
      </c>
      <c r="V5934" s="3" t="str">
        <f t="shared" si="360"/>
        <v>Keep</v>
      </c>
      <c r="W5934" s="2" t="str">
        <f t="shared" ref="W5934:W5935" si="362">MID(B5934, 5, 11)</f>
        <v>May 06 2022</v>
      </c>
      <c r="X5934" s="3">
        <f t="shared" ref="X5934:X5935" si="363">VALUE(RIGHT(W5934,4))</f>
        <v>2022</v>
      </c>
      <c r="Y5934" s="2" t="str">
        <f t="shared" ref="Y5934:Y5935" si="364">H5934&amp;X5934</f>
        <v>india2022</v>
      </c>
      <c r="Z5934" s="1" t="s">
        <v>16114</v>
      </c>
      <c r="AA5934" s="1">
        <f>IFERROR(VLOOKUP(Z5934, RISKSHEET!$A$2:$G$1000, 4, FALSE), "Missing")</f>
        <v>0.11394341289997099</v>
      </c>
      <c r="AB5934">
        <f>IFERROR(VLOOKUP(Z5934, RISKSHEET!$A$2:$G$1000, 5, FALSE), "Missing")</f>
        <v>-0.61502736806869496</v>
      </c>
      <c r="AC5934" s="1">
        <f>IFERROR(VLOOKUP(Z5934, RISKSHEET!$A$2:$G$1000, 6, FALSE), "Missing")</f>
        <v>0.36954167485237099</v>
      </c>
      <c r="AD5934" t="str">
        <f>_xlfn.XLOOKUP(Z5934, CREDITRATING!I:I, CREDITRATING!E:E, "Missing")</f>
        <v>BBB-</v>
      </c>
      <c r="AE5934" s="1">
        <f>_xlfn.XLOOKUP(Z5934, CREDITRATING!I:I, CREDITRATING!F:F, "Missing")</f>
        <v>10</v>
      </c>
    </row>
    <row r="5935" spans="1:31" ht="28.8" x14ac:dyDescent="0.3">
      <c r="A5935" s="3">
        <v>3917281040</v>
      </c>
      <c r="B5935" s="3" t="s">
        <v>13535</v>
      </c>
      <c r="C5935" s="3" t="s">
        <v>13535</v>
      </c>
      <c r="D5935" s="3">
        <v>163.71847384135299</v>
      </c>
      <c r="E5935" s="3" t="s">
        <v>13536</v>
      </c>
      <c r="F5935" s="3" t="s">
        <v>6</v>
      </c>
      <c r="G5935" s="3" t="s">
        <v>58</v>
      </c>
      <c r="H5935" s="3" t="s">
        <v>16004</v>
      </c>
      <c r="I5935" s="3" t="s">
        <v>25</v>
      </c>
      <c r="J5935" s="3" t="s">
        <v>26</v>
      </c>
      <c r="K5935" s="3" t="s">
        <v>27</v>
      </c>
      <c r="L5935" s="3" t="s">
        <v>4</v>
      </c>
      <c r="O5935" s="3" t="s">
        <v>9</v>
      </c>
      <c r="P5935" s="3" t="s">
        <v>4</v>
      </c>
      <c r="Q5935" s="3" t="s">
        <v>10</v>
      </c>
      <c r="R5935" s="2" t="s">
        <v>321</v>
      </c>
      <c r="S5935" s="3">
        <v>-12.11</v>
      </c>
      <c r="T5935" s="3">
        <v>-10.029999999999999</v>
      </c>
      <c r="U5935" s="3">
        <v>-16.63</v>
      </c>
      <c r="V5935" s="3" t="str">
        <f t="shared" si="360"/>
        <v>Keep</v>
      </c>
      <c r="W5935" s="2" t="str">
        <f t="shared" si="362"/>
        <v>May 07 2022</v>
      </c>
      <c r="X5935" s="3">
        <f t="shared" si="363"/>
        <v>2022</v>
      </c>
      <c r="Y5935" s="2" t="str">
        <f t="shared" si="364"/>
        <v>china2022</v>
      </c>
      <c r="Z5935" s="1" t="s">
        <v>16115</v>
      </c>
      <c r="AA5935" s="1">
        <f>IFERROR(VLOOKUP(Z5935, RISKSHEET!$A$2:$G$1000, 4, FALSE), "Missing")</f>
        <v>-4.2176291346550002E-2</v>
      </c>
      <c r="AB5935">
        <f>IFERROR(VLOOKUP(Z5935, RISKSHEET!$A$2:$G$1000, 5, FALSE), "Missing")</f>
        <v>-0.45127671957016002</v>
      </c>
      <c r="AC5935" s="1">
        <f>IFERROR(VLOOKUP(Z5935, RISKSHEET!$A$2:$G$1000, 6, FALSE), "Missing")</f>
        <v>0.49421253800392201</v>
      </c>
      <c r="AD5935" t="str">
        <f>_xlfn.XLOOKUP(Z5935, CREDITRATING!I:I, CREDITRATING!E:E, "Missing")</f>
        <v>A+</v>
      </c>
      <c r="AE5935" s="1">
        <f>_xlfn.XLOOKUP(Z5935, CREDITRATING!I:I, CREDITRATING!F:F, "Missing")</f>
        <v>5</v>
      </c>
    </row>
    <row r="5936" spans="1:31" hidden="1" x14ac:dyDescent="0.3">
      <c r="A5936" s="3">
        <v>4000335040</v>
      </c>
      <c r="B5936" s="3" t="s">
        <v>13537</v>
      </c>
      <c r="C5936" s="3" t="s">
        <v>13537</v>
      </c>
      <c r="D5936" s="3">
        <v>162.429846549275</v>
      </c>
      <c r="E5936" s="3" t="s">
        <v>13538</v>
      </c>
      <c r="F5936" s="3" t="s">
        <v>6</v>
      </c>
      <c r="G5936" s="3" t="s">
        <v>34</v>
      </c>
      <c r="H5936" s="3" t="s">
        <v>107</v>
      </c>
      <c r="I5936" s="3" t="s">
        <v>13539</v>
      </c>
      <c r="J5936" s="3" t="s">
        <v>6</v>
      </c>
      <c r="K5936" s="3" t="s">
        <v>34</v>
      </c>
      <c r="L5936" s="3" t="s">
        <v>107</v>
      </c>
      <c r="M5936" s="3" t="s">
        <v>436</v>
      </c>
      <c r="O5936" s="3" t="s">
        <v>9</v>
      </c>
      <c r="P5936" s="3" t="s">
        <v>107</v>
      </c>
      <c r="Q5936" s="3" t="s">
        <v>10</v>
      </c>
      <c r="V5936" t="str">
        <f t="shared" si="360"/>
        <v>Remove</v>
      </c>
      <c r="W5936"/>
      <c r="X5936"/>
      <c r="Y5936"/>
      <c r="Z5936"/>
      <c r="AA5936"/>
      <c r="AC5936"/>
      <c r="AE5936"/>
    </row>
    <row r="5937" spans="1:31" hidden="1" x14ac:dyDescent="0.3">
      <c r="A5937" s="3">
        <v>3918150040</v>
      </c>
      <c r="B5937" s="3" t="s">
        <v>13540</v>
      </c>
      <c r="C5937" s="3" t="s">
        <v>13540</v>
      </c>
      <c r="D5937" s="3">
        <v>337.36102236421698</v>
      </c>
      <c r="E5937" s="3" t="s">
        <v>13541</v>
      </c>
      <c r="F5937" s="3" t="s">
        <v>26</v>
      </c>
      <c r="G5937" s="3" t="s">
        <v>198</v>
      </c>
      <c r="H5937" s="3" t="s">
        <v>4</v>
      </c>
      <c r="I5937" s="3" t="s">
        <v>13542</v>
      </c>
      <c r="J5937" s="3" t="s">
        <v>41</v>
      </c>
      <c r="K5937" s="3" t="s">
        <v>144</v>
      </c>
      <c r="L5937" s="3" t="s">
        <v>4</v>
      </c>
      <c r="N5937" s="3" t="s">
        <v>6001</v>
      </c>
      <c r="O5937" s="3" t="s">
        <v>9</v>
      </c>
      <c r="P5937" s="3" t="s">
        <v>4</v>
      </c>
      <c r="Q5937" s="3" t="s">
        <v>10</v>
      </c>
      <c r="V5937" t="str">
        <f t="shared" si="360"/>
        <v>Remove</v>
      </c>
      <c r="W5937"/>
      <c r="X5937"/>
      <c r="Y5937"/>
      <c r="Z5937"/>
      <c r="AA5937"/>
      <c r="AC5937"/>
      <c r="AE5937"/>
    </row>
    <row r="5938" spans="1:31" ht="28.8" x14ac:dyDescent="0.3">
      <c r="A5938" s="3">
        <v>4021198040</v>
      </c>
      <c r="B5938" s="3" t="s">
        <v>13543</v>
      </c>
      <c r="C5938" s="3" t="s">
        <v>13543</v>
      </c>
      <c r="D5938" s="3">
        <v>53.754875178589202</v>
      </c>
      <c r="E5938" s="3" t="s">
        <v>13544</v>
      </c>
      <c r="F5938" s="3" t="s">
        <v>90</v>
      </c>
      <c r="G5938" s="3" t="s">
        <v>733</v>
      </c>
      <c r="H5938" s="3" t="s">
        <v>16054</v>
      </c>
      <c r="I5938" s="3" t="s">
        <v>13545</v>
      </c>
      <c r="J5938" s="3" t="s">
        <v>90</v>
      </c>
      <c r="K5938" s="3" t="s">
        <v>733</v>
      </c>
      <c r="L5938" s="3" t="s">
        <v>107</v>
      </c>
      <c r="M5938" s="3" t="s">
        <v>13546</v>
      </c>
      <c r="N5938" s="3" t="s">
        <v>7948</v>
      </c>
      <c r="O5938" s="3" t="s">
        <v>9</v>
      </c>
      <c r="P5938" s="3" t="s">
        <v>107</v>
      </c>
      <c r="Q5938" s="3" t="s">
        <v>10</v>
      </c>
      <c r="R5938" s="2" t="s">
        <v>507</v>
      </c>
      <c r="S5938" s="3">
        <v>-2.2999999999999998</v>
      </c>
      <c r="T5938" s="3">
        <v>10</v>
      </c>
      <c r="U5938" s="3">
        <v>-5.91</v>
      </c>
      <c r="V5938" s="3" t="str">
        <f t="shared" si="360"/>
        <v>Keep</v>
      </c>
      <c r="W5938" s="2" t="str">
        <f>MID(B5938, 5, 11)</f>
        <v>May 11 2022</v>
      </c>
      <c r="X5938" s="3">
        <f t="shared" ref="X5938" si="365">VALUE(RIGHT(W5938,4))</f>
        <v>2022</v>
      </c>
      <c r="Y5938" s="2" t="str">
        <f>H5938&amp;X5938</f>
        <v>india2022</v>
      </c>
      <c r="Z5938" s="1" t="s">
        <v>16114</v>
      </c>
      <c r="AA5938" s="1">
        <f>IFERROR(VLOOKUP(Z5938, RISKSHEET!$A$2:$G$1000, 4, FALSE), "Missing")</f>
        <v>0.11394341289997099</v>
      </c>
      <c r="AB5938">
        <f>IFERROR(VLOOKUP(Z5938, RISKSHEET!$A$2:$G$1000, 5, FALSE), "Missing")</f>
        <v>-0.61502736806869496</v>
      </c>
      <c r="AC5938" s="1">
        <f>IFERROR(VLOOKUP(Z5938, RISKSHEET!$A$2:$G$1000, 6, FALSE), "Missing")</f>
        <v>0.36954167485237099</v>
      </c>
      <c r="AD5938" t="str">
        <f>_xlfn.XLOOKUP(Z5938, CREDITRATING!I:I, CREDITRATING!E:E, "Missing")</f>
        <v>BBB-</v>
      </c>
      <c r="AE5938" s="1">
        <f>_xlfn.XLOOKUP(Z5938, CREDITRATING!I:I, CREDITRATING!F:F, "Missing")</f>
        <v>10</v>
      </c>
    </row>
    <row r="5939" spans="1:31" hidden="1" x14ac:dyDescent="0.3">
      <c r="A5939" s="3">
        <v>3920699040</v>
      </c>
      <c r="B5939" s="3" t="s">
        <v>13543</v>
      </c>
      <c r="C5939" s="3" t="s">
        <v>13543</v>
      </c>
      <c r="D5939" s="3">
        <v>50.026309122444601</v>
      </c>
      <c r="E5939" s="3" t="s">
        <v>13547</v>
      </c>
      <c r="F5939" s="3" t="s">
        <v>18</v>
      </c>
      <c r="G5939" s="3" t="s">
        <v>596</v>
      </c>
      <c r="H5939" s="3" t="s">
        <v>49</v>
      </c>
      <c r="I5939" s="3" t="s">
        <v>7170</v>
      </c>
      <c r="J5939" s="3" t="s">
        <v>18</v>
      </c>
      <c r="K5939" s="3" t="s">
        <v>319</v>
      </c>
      <c r="L5939" s="3" t="s">
        <v>49</v>
      </c>
      <c r="M5939" s="3" t="s">
        <v>7529</v>
      </c>
      <c r="O5939" s="3" t="s">
        <v>9</v>
      </c>
      <c r="P5939" s="3" t="s">
        <v>49</v>
      </c>
      <c r="Q5939" s="3" t="s">
        <v>10</v>
      </c>
      <c r="V5939" t="str">
        <f t="shared" si="360"/>
        <v>Remove</v>
      </c>
      <c r="W5939"/>
      <c r="X5939"/>
      <c r="Y5939"/>
      <c r="Z5939"/>
      <c r="AA5939"/>
      <c r="AC5939"/>
      <c r="AE5939"/>
    </row>
    <row r="5940" spans="1:31" hidden="1" x14ac:dyDescent="0.3">
      <c r="A5940" s="3">
        <v>3927201040</v>
      </c>
      <c r="B5940" s="3" t="s">
        <v>13548</v>
      </c>
      <c r="C5940" s="3" t="s">
        <v>13548</v>
      </c>
      <c r="D5940" s="3">
        <v>68.321491834232006</v>
      </c>
      <c r="E5940" s="3" t="s">
        <v>13549</v>
      </c>
      <c r="F5940" s="3" t="s">
        <v>83</v>
      </c>
      <c r="G5940" s="3" t="s">
        <v>121</v>
      </c>
      <c r="H5940" s="3" t="s">
        <v>49</v>
      </c>
      <c r="I5940" s="3" t="s">
        <v>13550</v>
      </c>
      <c r="J5940" s="3" t="s">
        <v>83</v>
      </c>
      <c r="K5940" s="3" t="s">
        <v>121</v>
      </c>
      <c r="L5940" s="3" t="s">
        <v>819</v>
      </c>
      <c r="M5940" s="3" t="s">
        <v>6114</v>
      </c>
      <c r="N5940" s="3" t="s">
        <v>13551</v>
      </c>
      <c r="O5940" s="3" t="s">
        <v>9</v>
      </c>
      <c r="P5940" s="3" t="s">
        <v>49</v>
      </c>
      <c r="Q5940" s="3" t="s">
        <v>10</v>
      </c>
      <c r="V5940" t="str">
        <f t="shared" si="360"/>
        <v>Remove</v>
      </c>
      <c r="W5940"/>
      <c r="X5940"/>
      <c r="Y5940"/>
      <c r="Z5940"/>
      <c r="AA5940"/>
      <c r="AC5940"/>
      <c r="AE5940"/>
    </row>
    <row r="5941" spans="1:31" hidden="1" x14ac:dyDescent="0.3">
      <c r="A5941" s="3">
        <v>3918834040</v>
      </c>
      <c r="B5941" s="3" t="s">
        <v>13548</v>
      </c>
      <c r="C5941" s="3" t="s">
        <v>13552</v>
      </c>
      <c r="D5941" s="3">
        <v>285.11252344238397</v>
      </c>
      <c r="E5941" s="3" t="s">
        <v>13553</v>
      </c>
      <c r="F5941" s="3" t="s">
        <v>62</v>
      </c>
      <c r="G5941" s="3" t="s">
        <v>210</v>
      </c>
      <c r="H5941" s="3" t="s">
        <v>4</v>
      </c>
      <c r="I5941" s="3" t="s">
        <v>13554</v>
      </c>
      <c r="J5941" s="3" t="s">
        <v>62</v>
      </c>
      <c r="K5941" s="3" t="s">
        <v>210</v>
      </c>
      <c r="L5941" s="3" t="s">
        <v>4</v>
      </c>
      <c r="N5941" s="3" t="s">
        <v>315</v>
      </c>
      <c r="O5941" s="3" t="s">
        <v>9</v>
      </c>
      <c r="P5941" s="3" t="s">
        <v>4</v>
      </c>
      <c r="Q5941" s="3" t="s">
        <v>10</v>
      </c>
      <c r="V5941" t="str">
        <f t="shared" si="360"/>
        <v>Remove</v>
      </c>
      <c r="W5941"/>
      <c r="X5941"/>
      <c r="Y5941"/>
      <c r="Z5941"/>
      <c r="AA5941"/>
      <c r="AC5941"/>
      <c r="AE5941"/>
    </row>
    <row r="5942" spans="1:31" hidden="1" x14ac:dyDescent="0.3">
      <c r="A5942" s="3">
        <v>3923747040</v>
      </c>
      <c r="B5942" s="3" t="s">
        <v>13555</v>
      </c>
      <c r="C5942" s="3" t="s">
        <v>13555</v>
      </c>
      <c r="D5942" s="3">
        <v>571.164658634538</v>
      </c>
      <c r="E5942" s="3" t="s">
        <v>13556</v>
      </c>
      <c r="F5942" s="3" t="s">
        <v>6</v>
      </c>
      <c r="G5942" s="3" t="s">
        <v>117</v>
      </c>
      <c r="H5942" s="3" t="s">
        <v>127</v>
      </c>
      <c r="I5942" s="3" t="s">
        <v>13557</v>
      </c>
      <c r="J5942" s="3" t="s">
        <v>26</v>
      </c>
      <c r="K5942" s="3" t="s">
        <v>27</v>
      </c>
      <c r="L5942" s="3" t="s">
        <v>127</v>
      </c>
      <c r="O5942" s="3" t="s">
        <v>9</v>
      </c>
      <c r="P5942" s="3" t="s">
        <v>127</v>
      </c>
      <c r="Q5942" s="3" t="s">
        <v>10</v>
      </c>
      <c r="V5942" t="str">
        <f t="shared" si="360"/>
        <v>Remove</v>
      </c>
      <c r="W5942"/>
      <c r="X5942"/>
      <c r="Y5942"/>
      <c r="Z5942"/>
      <c r="AA5942"/>
      <c r="AC5942"/>
      <c r="AE5942"/>
    </row>
    <row r="5943" spans="1:31" hidden="1" x14ac:dyDescent="0.3">
      <c r="A5943" s="3">
        <v>3919815040</v>
      </c>
      <c r="B5943" s="3" t="s">
        <v>13555</v>
      </c>
      <c r="C5943" s="3" t="s">
        <v>13555</v>
      </c>
      <c r="D5943" s="3">
        <v>72.599027409372198</v>
      </c>
      <c r="E5943" s="3" t="s">
        <v>13558</v>
      </c>
      <c r="F5943" s="3" t="s">
        <v>6</v>
      </c>
      <c r="G5943" s="3" t="s">
        <v>58</v>
      </c>
      <c r="H5943" s="3" t="s">
        <v>4</v>
      </c>
      <c r="I5943" s="3" t="s">
        <v>13559</v>
      </c>
      <c r="J5943" s="3" t="s">
        <v>26</v>
      </c>
      <c r="K5943" s="3" t="s">
        <v>27</v>
      </c>
      <c r="L5943" s="3" t="s">
        <v>28</v>
      </c>
      <c r="O5943" s="3" t="s">
        <v>9</v>
      </c>
      <c r="P5943" s="3" t="s">
        <v>4</v>
      </c>
      <c r="Q5943" s="3" t="s">
        <v>10</v>
      </c>
      <c r="V5943" t="str">
        <f t="shared" si="360"/>
        <v>Remove</v>
      </c>
      <c r="W5943"/>
      <c r="X5943"/>
      <c r="Y5943"/>
      <c r="Z5943"/>
      <c r="AA5943"/>
      <c r="AC5943"/>
      <c r="AE5943"/>
    </row>
    <row r="5944" spans="1:31" hidden="1" x14ac:dyDescent="0.3">
      <c r="A5944" s="3">
        <v>3943052040</v>
      </c>
      <c r="B5944" s="3" t="s">
        <v>13560</v>
      </c>
      <c r="C5944" s="3" t="s">
        <v>13560</v>
      </c>
      <c r="D5944" s="3">
        <v>96.494107248084902</v>
      </c>
      <c r="E5944" s="3" t="s">
        <v>13561</v>
      </c>
      <c r="F5944" s="3" t="s">
        <v>83</v>
      </c>
      <c r="G5944" s="3" t="s">
        <v>84</v>
      </c>
      <c r="H5944" s="3" t="s">
        <v>4</v>
      </c>
      <c r="I5944" s="3" t="s">
        <v>13562</v>
      </c>
      <c r="J5944" s="3" t="s">
        <v>83</v>
      </c>
      <c r="K5944" s="3" t="s">
        <v>84</v>
      </c>
      <c r="L5944" s="3" t="s">
        <v>4</v>
      </c>
      <c r="O5944" s="3" t="s">
        <v>9</v>
      </c>
      <c r="P5944" s="3" t="s">
        <v>4</v>
      </c>
      <c r="Q5944" s="3" t="s">
        <v>10</v>
      </c>
      <c r="V5944" t="str">
        <f t="shared" si="360"/>
        <v>Remove</v>
      </c>
      <c r="W5944"/>
      <c r="X5944"/>
      <c r="Y5944"/>
      <c r="Z5944"/>
      <c r="AA5944"/>
      <c r="AC5944"/>
      <c r="AE5944"/>
    </row>
    <row r="5945" spans="1:31" ht="28.8" x14ac:dyDescent="0.3">
      <c r="A5945" s="3">
        <v>3902726040</v>
      </c>
      <c r="B5945" s="3" t="s">
        <v>13563</v>
      </c>
      <c r="C5945" s="3" t="s">
        <v>13563</v>
      </c>
      <c r="D5945" s="3">
        <v>6227.7681554150004</v>
      </c>
      <c r="E5945" s="3" t="s">
        <v>13564</v>
      </c>
      <c r="F5945" s="3" t="s">
        <v>83</v>
      </c>
      <c r="G5945" s="3" t="s">
        <v>121</v>
      </c>
      <c r="H5945" s="3" t="s">
        <v>16054</v>
      </c>
      <c r="I5945" s="3" t="s">
        <v>13565</v>
      </c>
      <c r="J5945" s="3" t="s">
        <v>26</v>
      </c>
      <c r="K5945" s="3" t="s">
        <v>27</v>
      </c>
      <c r="L5945" s="3" t="s">
        <v>107</v>
      </c>
      <c r="M5945" s="3" t="s">
        <v>13566</v>
      </c>
      <c r="O5945" s="3" t="s">
        <v>9</v>
      </c>
      <c r="P5945" s="3" t="s">
        <v>107</v>
      </c>
      <c r="Q5945" s="3" t="s">
        <v>10</v>
      </c>
      <c r="R5945" s="2" t="s">
        <v>507</v>
      </c>
      <c r="S5945" s="3">
        <v>7.05</v>
      </c>
      <c r="T5945" s="3">
        <v>20.05</v>
      </c>
      <c r="U5945" s="3">
        <v>24.45</v>
      </c>
      <c r="V5945" s="3" t="str">
        <f t="shared" si="360"/>
        <v>Keep</v>
      </c>
      <c r="W5945" s="2" t="str">
        <f>MID(B5945, 5, 11)</f>
        <v>May 15 2022</v>
      </c>
      <c r="X5945" s="3">
        <f t="shared" ref="X5945" si="366">VALUE(RIGHT(W5945,4))</f>
        <v>2022</v>
      </c>
      <c r="Y5945" s="2" t="str">
        <f>H5945&amp;X5945</f>
        <v>india2022</v>
      </c>
      <c r="Z5945" s="1" t="s">
        <v>16114</v>
      </c>
      <c r="AA5945" s="1">
        <f>IFERROR(VLOOKUP(Z5945, RISKSHEET!$A$2:$G$1000, 4, FALSE), "Missing")</f>
        <v>0.11394341289997099</v>
      </c>
      <c r="AB5945">
        <f>IFERROR(VLOOKUP(Z5945, RISKSHEET!$A$2:$G$1000, 5, FALSE), "Missing")</f>
        <v>-0.61502736806869496</v>
      </c>
      <c r="AC5945" s="1">
        <f>IFERROR(VLOOKUP(Z5945, RISKSHEET!$A$2:$G$1000, 6, FALSE), "Missing")</f>
        <v>0.36954167485237099</v>
      </c>
      <c r="AD5945" t="str">
        <f>_xlfn.XLOOKUP(Z5945, CREDITRATING!I:I, CREDITRATING!E:E, "Missing")</f>
        <v>BBB-</v>
      </c>
      <c r="AE5945" s="1">
        <f>_xlfn.XLOOKUP(Z5945, CREDITRATING!I:I, CREDITRATING!F:F, "Missing")</f>
        <v>10</v>
      </c>
    </row>
    <row r="5946" spans="1:31" hidden="1" x14ac:dyDescent="0.3">
      <c r="A5946" s="3">
        <v>4011017040</v>
      </c>
      <c r="B5946" s="3" t="s">
        <v>13567</v>
      </c>
      <c r="C5946" s="3" t="s">
        <v>13567</v>
      </c>
      <c r="D5946" s="3">
        <v>337.36004714201499</v>
      </c>
      <c r="E5946" s="3" t="s">
        <v>13568</v>
      </c>
      <c r="F5946" s="3" t="s">
        <v>62</v>
      </c>
      <c r="G5946" s="3" t="s">
        <v>113</v>
      </c>
      <c r="H5946" s="3" t="s">
        <v>4</v>
      </c>
      <c r="I5946" s="3" t="s">
        <v>13569</v>
      </c>
      <c r="J5946" s="3" t="s">
        <v>6</v>
      </c>
      <c r="K5946" s="3" t="s">
        <v>34</v>
      </c>
      <c r="L5946" s="3" t="s">
        <v>28</v>
      </c>
      <c r="O5946" s="3" t="s">
        <v>9</v>
      </c>
      <c r="P5946" s="3" t="s">
        <v>4</v>
      </c>
      <c r="Q5946" s="3" t="s">
        <v>10</v>
      </c>
      <c r="V5946" t="str">
        <f t="shared" si="360"/>
        <v>Remove</v>
      </c>
      <c r="W5946"/>
      <c r="X5946"/>
      <c r="Y5946"/>
      <c r="Z5946"/>
      <c r="AA5946"/>
      <c r="AC5946"/>
      <c r="AE5946"/>
    </row>
    <row r="5947" spans="1:31" hidden="1" x14ac:dyDescent="0.3">
      <c r="A5947" s="3">
        <v>3926521040</v>
      </c>
      <c r="B5947" s="3" t="s">
        <v>13567</v>
      </c>
      <c r="C5947" s="3" t="s">
        <v>13567</v>
      </c>
      <c r="D5947" s="3">
        <v>59.683431126012799</v>
      </c>
      <c r="E5947" s="3" t="s">
        <v>13570</v>
      </c>
      <c r="F5947" s="3" t="s">
        <v>83</v>
      </c>
      <c r="G5947" s="3" t="s">
        <v>84</v>
      </c>
      <c r="H5947" s="3" t="s">
        <v>4</v>
      </c>
      <c r="I5947" s="3" t="s">
        <v>13571</v>
      </c>
      <c r="J5947" s="3" t="s">
        <v>83</v>
      </c>
      <c r="K5947" s="3" t="s">
        <v>84</v>
      </c>
      <c r="L5947" s="3" t="s">
        <v>4</v>
      </c>
      <c r="N5947" s="3" t="s">
        <v>75</v>
      </c>
      <c r="O5947" s="3" t="s">
        <v>9</v>
      </c>
      <c r="P5947" s="3" t="s">
        <v>4</v>
      </c>
      <c r="Q5947" s="3" t="s">
        <v>10</v>
      </c>
      <c r="V5947" t="str">
        <f t="shared" si="360"/>
        <v>Remove</v>
      </c>
      <c r="W5947"/>
      <c r="X5947"/>
      <c r="Y5947"/>
      <c r="Z5947"/>
      <c r="AA5947"/>
      <c r="AC5947"/>
      <c r="AE5947"/>
    </row>
    <row r="5948" spans="1:31" hidden="1" x14ac:dyDescent="0.3">
      <c r="A5948" s="3">
        <v>3920446040</v>
      </c>
      <c r="B5948" s="3" t="s">
        <v>13485</v>
      </c>
      <c r="C5948" s="3" t="s">
        <v>13485</v>
      </c>
      <c r="D5948" s="3">
        <v>134.35846775382601</v>
      </c>
      <c r="E5948" s="3" t="s">
        <v>13572</v>
      </c>
      <c r="F5948" s="3" t="s">
        <v>83</v>
      </c>
      <c r="G5948" s="3" t="s">
        <v>159</v>
      </c>
      <c r="H5948" s="3" t="s">
        <v>4</v>
      </c>
      <c r="I5948" s="3" t="s">
        <v>13573</v>
      </c>
      <c r="J5948" s="3" t="s">
        <v>26</v>
      </c>
      <c r="K5948" s="3" t="s">
        <v>27</v>
      </c>
      <c r="L5948" s="3" t="s">
        <v>4</v>
      </c>
      <c r="O5948" s="3" t="s">
        <v>9</v>
      </c>
      <c r="P5948" s="3" t="s">
        <v>4</v>
      </c>
      <c r="Q5948" s="3" t="s">
        <v>10</v>
      </c>
      <c r="V5948" t="str">
        <f t="shared" si="360"/>
        <v>Remove</v>
      </c>
      <c r="W5948"/>
      <c r="X5948"/>
      <c r="Y5948"/>
      <c r="Z5948"/>
      <c r="AA5948"/>
      <c r="AC5948"/>
      <c r="AE5948"/>
    </row>
    <row r="5949" spans="1:31" ht="28.8" x14ac:dyDescent="0.3">
      <c r="A5949" s="3">
        <v>3920422040</v>
      </c>
      <c r="B5949" s="3" t="s">
        <v>13485</v>
      </c>
      <c r="C5949" s="3" t="s">
        <v>13485</v>
      </c>
      <c r="D5949" s="3">
        <v>474.73651617469199</v>
      </c>
      <c r="E5949" s="3" t="s">
        <v>7660</v>
      </c>
      <c r="F5949" s="3" t="s">
        <v>6</v>
      </c>
      <c r="G5949" s="3" t="s">
        <v>34</v>
      </c>
      <c r="H5949" s="3" t="s">
        <v>16004</v>
      </c>
      <c r="I5949" s="3" t="s">
        <v>25</v>
      </c>
      <c r="J5949" s="3" t="s">
        <v>26</v>
      </c>
      <c r="K5949" s="3" t="s">
        <v>27</v>
      </c>
      <c r="L5949" s="3" t="s">
        <v>4</v>
      </c>
      <c r="M5949" s="3" t="s">
        <v>486</v>
      </c>
      <c r="N5949" s="3" t="s">
        <v>8</v>
      </c>
      <c r="O5949" s="3" t="s">
        <v>9</v>
      </c>
      <c r="P5949" s="3" t="s">
        <v>4</v>
      </c>
      <c r="Q5949" s="3" t="s">
        <v>10</v>
      </c>
      <c r="R5949" s="2" t="s">
        <v>321</v>
      </c>
      <c r="S5949" s="3">
        <v>-39.15</v>
      </c>
      <c r="T5949" s="3">
        <v>-34</v>
      </c>
      <c r="U5949" s="3">
        <v>-39.020000000000003</v>
      </c>
      <c r="V5949" s="3" t="str">
        <f t="shared" si="360"/>
        <v>Keep</v>
      </c>
      <c r="W5949" s="2" t="str">
        <f>MID(B5949, 5, 11)</f>
        <v>May 17 2022</v>
      </c>
      <c r="X5949" s="3">
        <f t="shared" ref="X5949" si="367">VALUE(RIGHT(W5949,4))</f>
        <v>2022</v>
      </c>
      <c r="Y5949" s="2" t="str">
        <f>H5949&amp;X5949</f>
        <v>china2022</v>
      </c>
      <c r="Z5949" s="1" t="s">
        <v>16115</v>
      </c>
      <c r="AA5949" s="1">
        <f>IFERROR(VLOOKUP(Z5949, RISKSHEET!$A$2:$G$1000, 4, FALSE), "Missing")</f>
        <v>-4.2176291346550002E-2</v>
      </c>
      <c r="AB5949">
        <f>IFERROR(VLOOKUP(Z5949, RISKSHEET!$A$2:$G$1000, 5, FALSE), "Missing")</f>
        <v>-0.45127671957016002</v>
      </c>
      <c r="AC5949" s="1">
        <f>IFERROR(VLOOKUP(Z5949, RISKSHEET!$A$2:$G$1000, 6, FALSE), "Missing")</f>
        <v>0.49421253800392201</v>
      </c>
      <c r="AD5949" t="str">
        <f>_xlfn.XLOOKUP(Z5949, CREDITRATING!I:I, CREDITRATING!E:E, "Missing")</f>
        <v>A+</v>
      </c>
      <c r="AE5949" s="1">
        <f>_xlfn.XLOOKUP(Z5949, CREDITRATING!I:I, CREDITRATING!F:F, "Missing")</f>
        <v>5</v>
      </c>
    </row>
    <row r="5950" spans="1:31" hidden="1" x14ac:dyDescent="0.3">
      <c r="A5950" s="3">
        <v>3921922040</v>
      </c>
      <c r="B5950" s="3" t="s">
        <v>13574</v>
      </c>
      <c r="C5950" s="3" t="s">
        <v>13574</v>
      </c>
      <c r="D5950" s="3">
        <v>111.665503363678</v>
      </c>
      <c r="E5950" s="3" t="s">
        <v>13575</v>
      </c>
      <c r="F5950" s="3" t="s">
        <v>18</v>
      </c>
      <c r="G5950" s="3" t="s">
        <v>319</v>
      </c>
      <c r="H5950" s="3" t="s">
        <v>4</v>
      </c>
      <c r="I5950" s="3" t="s">
        <v>13430</v>
      </c>
      <c r="J5950" s="3" t="s">
        <v>18</v>
      </c>
      <c r="K5950" s="3" t="s">
        <v>319</v>
      </c>
      <c r="L5950" s="3" t="s">
        <v>4</v>
      </c>
      <c r="O5950" s="3" t="s">
        <v>9</v>
      </c>
      <c r="P5950" s="3" t="s">
        <v>4</v>
      </c>
      <c r="Q5950" s="3" t="s">
        <v>10</v>
      </c>
      <c r="V5950" t="str">
        <f t="shared" si="360"/>
        <v>Remove</v>
      </c>
      <c r="W5950"/>
      <c r="X5950"/>
      <c r="Y5950"/>
      <c r="Z5950"/>
      <c r="AA5950"/>
      <c r="AC5950"/>
      <c r="AE5950"/>
    </row>
    <row r="5951" spans="1:31" hidden="1" x14ac:dyDescent="0.3">
      <c r="A5951" s="3">
        <v>3921611040</v>
      </c>
      <c r="B5951" s="3" t="s">
        <v>13574</v>
      </c>
      <c r="C5951" s="3" t="s">
        <v>13574</v>
      </c>
      <c r="D5951" s="3">
        <v>1199.0297041731601</v>
      </c>
      <c r="E5951" s="3" t="s">
        <v>10049</v>
      </c>
      <c r="F5951" s="3" t="s">
        <v>2</v>
      </c>
      <c r="G5951" s="3" t="s">
        <v>208</v>
      </c>
      <c r="H5951" s="3" t="s">
        <v>49</v>
      </c>
      <c r="I5951" s="3" t="s">
        <v>3036</v>
      </c>
      <c r="J5951" s="3" t="s">
        <v>2</v>
      </c>
      <c r="K5951" s="3" t="s">
        <v>282</v>
      </c>
      <c r="L5951" s="3" t="s">
        <v>3037</v>
      </c>
      <c r="N5951" s="3" t="s">
        <v>283</v>
      </c>
      <c r="O5951" s="3" t="s">
        <v>9</v>
      </c>
      <c r="P5951" s="3" t="s">
        <v>49</v>
      </c>
      <c r="Q5951" s="3" t="s">
        <v>10</v>
      </c>
      <c r="V5951" t="str">
        <f t="shared" si="360"/>
        <v>Remove</v>
      </c>
      <c r="W5951"/>
      <c r="X5951"/>
      <c r="Y5951"/>
      <c r="Z5951"/>
      <c r="AA5951"/>
      <c r="AC5951"/>
      <c r="AE5951"/>
    </row>
    <row r="5952" spans="1:31" hidden="1" x14ac:dyDescent="0.3">
      <c r="A5952" s="3">
        <v>3925422040</v>
      </c>
      <c r="B5952" s="3" t="s">
        <v>13576</v>
      </c>
      <c r="C5952" s="3" t="s">
        <v>13576</v>
      </c>
      <c r="D5952" s="3">
        <v>171.08812044603701</v>
      </c>
      <c r="E5952" s="3" t="s">
        <v>13577</v>
      </c>
      <c r="F5952" s="3" t="s">
        <v>2</v>
      </c>
      <c r="G5952" s="3" t="s">
        <v>181</v>
      </c>
      <c r="H5952" s="3" t="s">
        <v>49</v>
      </c>
      <c r="I5952" s="3" t="s">
        <v>25</v>
      </c>
      <c r="J5952" s="3" t="s">
        <v>26</v>
      </c>
      <c r="K5952" s="3" t="s">
        <v>27</v>
      </c>
      <c r="L5952" s="3" t="s">
        <v>49</v>
      </c>
      <c r="N5952" s="3" t="s">
        <v>530</v>
      </c>
      <c r="O5952" s="3" t="s">
        <v>9</v>
      </c>
      <c r="P5952" s="3" t="s">
        <v>49</v>
      </c>
      <c r="Q5952" s="3" t="s">
        <v>10</v>
      </c>
      <c r="V5952" t="str">
        <f t="shared" si="360"/>
        <v>Remove</v>
      </c>
      <c r="W5952"/>
      <c r="X5952"/>
      <c r="Y5952"/>
      <c r="Z5952"/>
      <c r="AA5952"/>
      <c r="AC5952"/>
      <c r="AE5952"/>
    </row>
    <row r="5953" spans="1:31" hidden="1" x14ac:dyDescent="0.3">
      <c r="A5953" s="3">
        <v>3694288040</v>
      </c>
      <c r="B5953" s="3" t="s">
        <v>13576</v>
      </c>
      <c r="C5953" s="3" t="s">
        <v>13576</v>
      </c>
      <c r="D5953" s="3">
        <v>237.905389398875</v>
      </c>
      <c r="E5953" s="3" t="s">
        <v>13578</v>
      </c>
      <c r="F5953" s="3" t="s">
        <v>26</v>
      </c>
      <c r="G5953" s="3" t="s">
        <v>198</v>
      </c>
      <c r="H5953" s="3" t="s">
        <v>4</v>
      </c>
      <c r="I5953" s="3" t="s">
        <v>2383</v>
      </c>
      <c r="J5953" s="3" t="s">
        <v>6</v>
      </c>
      <c r="K5953" s="3" t="s">
        <v>117</v>
      </c>
      <c r="L5953" s="3" t="s">
        <v>4</v>
      </c>
      <c r="M5953" s="3" t="s">
        <v>1002</v>
      </c>
      <c r="N5953" s="3" t="s">
        <v>486</v>
      </c>
      <c r="O5953" s="3" t="s">
        <v>9</v>
      </c>
      <c r="P5953" s="3" t="s">
        <v>4</v>
      </c>
      <c r="Q5953" s="3" t="s">
        <v>10</v>
      </c>
      <c r="R5953" s="2" t="s">
        <v>28</v>
      </c>
      <c r="V5953" t="str">
        <f t="shared" si="360"/>
        <v>Remove</v>
      </c>
      <c r="W5953"/>
      <c r="X5953"/>
      <c r="Y5953"/>
      <c r="Z5953"/>
      <c r="AA5953"/>
      <c r="AC5953"/>
      <c r="AE5953"/>
    </row>
    <row r="5954" spans="1:31" hidden="1" x14ac:dyDescent="0.3">
      <c r="A5954" s="3">
        <v>3929592040</v>
      </c>
      <c r="B5954" s="3" t="s">
        <v>13579</v>
      </c>
      <c r="C5954" s="3" t="s">
        <v>13580</v>
      </c>
      <c r="D5954" s="3">
        <v>1980.4457401564</v>
      </c>
      <c r="E5954" s="3" t="s">
        <v>13581</v>
      </c>
      <c r="F5954" s="3" t="s">
        <v>41</v>
      </c>
      <c r="G5954" s="3" t="s">
        <v>42</v>
      </c>
      <c r="H5954" s="3" t="s">
        <v>4</v>
      </c>
      <c r="I5954" s="3" t="s">
        <v>7437</v>
      </c>
      <c r="J5954" s="3" t="s">
        <v>6</v>
      </c>
      <c r="K5954" s="3" t="s">
        <v>79</v>
      </c>
      <c r="L5954" s="3" t="s">
        <v>4</v>
      </c>
      <c r="N5954" s="3" t="s">
        <v>687</v>
      </c>
      <c r="O5954" s="3" t="s">
        <v>9</v>
      </c>
      <c r="P5954" s="3" t="s">
        <v>4</v>
      </c>
      <c r="Q5954" s="3" t="s">
        <v>10</v>
      </c>
      <c r="V5954" t="str">
        <f t="shared" si="360"/>
        <v>Remove</v>
      </c>
      <c r="W5954"/>
      <c r="X5954"/>
      <c r="Y5954"/>
      <c r="Z5954"/>
      <c r="AA5954"/>
      <c r="AC5954"/>
      <c r="AE5954"/>
    </row>
    <row r="5955" spans="1:31" hidden="1" x14ac:dyDescent="0.3">
      <c r="A5955" s="3">
        <v>3929256040</v>
      </c>
      <c r="B5955" s="3" t="s">
        <v>13579</v>
      </c>
      <c r="C5955" s="3" t="s">
        <v>13582</v>
      </c>
      <c r="D5955" s="3">
        <v>75.993590221361004</v>
      </c>
      <c r="E5955" s="3" t="s">
        <v>13583</v>
      </c>
      <c r="F5955" s="3" t="s">
        <v>41</v>
      </c>
      <c r="G5955" s="3" t="s">
        <v>223</v>
      </c>
      <c r="H5955" s="3" t="s">
        <v>4</v>
      </c>
      <c r="I5955" s="3" t="s">
        <v>13584</v>
      </c>
      <c r="J5955" s="3" t="s">
        <v>41</v>
      </c>
      <c r="K5955" s="3" t="s">
        <v>223</v>
      </c>
      <c r="L5955" s="3" t="s">
        <v>4</v>
      </c>
      <c r="N5955" s="3" t="s">
        <v>6777</v>
      </c>
      <c r="O5955" s="3" t="s">
        <v>9</v>
      </c>
      <c r="P5955" s="3" t="s">
        <v>4</v>
      </c>
      <c r="Q5955" s="3" t="s">
        <v>10</v>
      </c>
      <c r="V5955" t="str">
        <f t="shared" ref="V5955:V6018" si="368">IF(ISNUMBER(S5955), "Keep", "Remove")</f>
        <v>Remove</v>
      </c>
      <c r="W5955"/>
      <c r="X5955"/>
      <c r="Y5955"/>
      <c r="Z5955"/>
      <c r="AA5955"/>
      <c r="AC5955"/>
      <c r="AE5955"/>
    </row>
    <row r="5956" spans="1:31" hidden="1" x14ac:dyDescent="0.3">
      <c r="A5956" s="3">
        <v>3922595040</v>
      </c>
      <c r="B5956" s="3" t="s">
        <v>13579</v>
      </c>
      <c r="C5956" s="3" t="s">
        <v>13579</v>
      </c>
      <c r="D5956" s="3">
        <v>60.818364761124002</v>
      </c>
      <c r="E5956" s="3" t="s">
        <v>13585</v>
      </c>
      <c r="F5956" s="3" t="s">
        <v>2</v>
      </c>
      <c r="G5956" s="3" t="s">
        <v>3</v>
      </c>
      <c r="H5956" s="3" t="s">
        <v>4</v>
      </c>
      <c r="I5956" s="3" t="s">
        <v>13586</v>
      </c>
      <c r="J5956" s="3" t="s">
        <v>2</v>
      </c>
      <c r="K5956" s="3" t="s">
        <v>243</v>
      </c>
      <c r="L5956" s="3" t="s">
        <v>4</v>
      </c>
      <c r="O5956" s="3" t="s">
        <v>9</v>
      </c>
      <c r="P5956" s="3" t="s">
        <v>4</v>
      </c>
      <c r="Q5956" s="3" t="s">
        <v>10</v>
      </c>
      <c r="V5956" t="str">
        <f t="shared" si="368"/>
        <v>Remove</v>
      </c>
      <c r="W5956"/>
      <c r="X5956"/>
      <c r="Y5956"/>
      <c r="Z5956"/>
      <c r="AA5956"/>
      <c r="AC5956"/>
      <c r="AE5956"/>
    </row>
    <row r="5957" spans="1:31" hidden="1" x14ac:dyDescent="0.3">
      <c r="A5957" s="3">
        <v>3922506040</v>
      </c>
      <c r="B5957" s="3" t="s">
        <v>13579</v>
      </c>
      <c r="C5957" s="3" t="s">
        <v>13579</v>
      </c>
      <c r="D5957" s="3">
        <v>87.426399344115694</v>
      </c>
      <c r="E5957" s="3" t="s">
        <v>13587</v>
      </c>
      <c r="F5957" s="3" t="s">
        <v>83</v>
      </c>
      <c r="G5957" s="3" t="s">
        <v>84</v>
      </c>
      <c r="H5957" s="3" t="s">
        <v>4</v>
      </c>
      <c r="I5957" s="3" t="s">
        <v>25</v>
      </c>
      <c r="J5957" s="3" t="s">
        <v>26</v>
      </c>
      <c r="K5957" s="3" t="s">
        <v>27</v>
      </c>
      <c r="L5957" s="3" t="s">
        <v>4</v>
      </c>
      <c r="O5957" s="3" t="s">
        <v>9</v>
      </c>
      <c r="P5957" s="3" t="s">
        <v>4</v>
      </c>
      <c r="Q5957" s="3" t="s">
        <v>10</v>
      </c>
      <c r="V5957" t="str">
        <f t="shared" si="368"/>
        <v>Remove</v>
      </c>
      <c r="W5957"/>
      <c r="X5957"/>
      <c r="Y5957"/>
      <c r="Z5957"/>
      <c r="AA5957"/>
      <c r="AC5957"/>
      <c r="AE5957"/>
    </row>
    <row r="5958" spans="1:31" hidden="1" x14ac:dyDescent="0.3">
      <c r="A5958" s="3">
        <v>3923049040</v>
      </c>
      <c r="B5958" s="3" t="s">
        <v>13588</v>
      </c>
      <c r="C5958" s="3" t="s">
        <v>13588</v>
      </c>
      <c r="D5958" s="3">
        <v>399.47953557179397</v>
      </c>
      <c r="E5958" s="3" t="s">
        <v>13589</v>
      </c>
      <c r="F5958" s="3" t="s">
        <v>2</v>
      </c>
      <c r="G5958" s="3" t="s">
        <v>181</v>
      </c>
      <c r="H5958" s="3" t="s">
        <v>4</v>
      </c>
      <c r="I5958" s="3" t="s">
        <v>25</v>
      </c>
      <c r="J5958" s="3" t="s">
        <v>26</v>
      </c>
      <c r="K5958" s="3" t="s">
        <v>27</v>
      </c>
      <c r="L5958" s="3" t="s">
        <v>4</v>
      </c>
      <c r="O5958" s="3" t="s">
        <v>9</v>
      </c>
      <c r="P5958" s="3" t="s">
        <v>4</v>
      </c>
      <c r="Q5958" s="3" t="s">
        <v>10</v>
      </c>
      <c r="V5958" t="str">
        <f t="shared" si="368"/>
        <v>Remove</v>
      </c>
      <c r="W5958"/>
      <c r="X5958"/>
      <c r="Y5958"/>
      <c r="Z5958"/>
      <c r="AA5958"/>
      <c r="AC5958"/>
      <c r="AE5958"/>
    </row>
    <row r="5959" spans="1:31" hidden="1" x14ac:dyDescent="0.3">
      <c r="A5959" s="3">
        <v>4234174040</v>
      </c>
      <c r="B5959" s="3" t="s">
        <v>13590</v>
      </c>
      <c r="C5959" s="3" t="s">
        <v>13591</v>
      </c>
      <c r="D5959" s="3">
        <v>56.480977872947904</v>
      </c>
      <c r="E5959" s="3" t="s">
        <v>13592</v>
      </c>
      <c r="F5959" s="3" t="s">
        <v>83</v>
      </c>
      <c r="G5959" s="3" t="s">
        <v>84</v>
      </c>
      <c r="H5959" s="3" t="s">
        <v>107</v>
      </c>
      <c r="I5959" s="3" t="s">
        <v>182</v>
      </c>
      <c r="J5959" s="3" t="s">
        <v>26</v>
      </c>
      <c r="K5959" s="3" t="s">
        <v>27</v>
      </c>
      <c r="L5959" s="3" t="s">
        <v>107</v>
      </c>
      <c r="O5959" s="3" t="s">
        <v>9</v>
      </c>
      <c r="P5959" s="3" t="s">
        <v>107</v>
      </c>
      <c r="Q5959" s="3" t="s">
        <v>10</v>
      </c>
      <c r="V5959" t="str">
        <f t="shared" si="368"/>
        <v>Remove</v>
      </c>
      <c r="W5959"/>
      <c r="X5959"/>
      <c r="Y5959"/>
      <c r="Z5959"/>
      <c r="AA5959"/>
      <c r="AC5959"/>
      <c r="AE5959"/>
    </row>
    <row r="5960" spans="1:31" hidden="1" x14ac:dyDescent="0.3">
      <c r="A5960" s="3">
        <v>3925555040</v>
      </c>
      <c r="B5960" s="3" t="s">
        <v>13590</v>
      </c>
      <c r="C5960" s="3" t="s">
        <v>13590</v>
      </c>
      <c r="D5960" s="3">
        <v>218.159152295865</v>
      </c>
      <c r="E5960" s="3" t="s">
        <v>13593</v>
      </c>
      <c r="F5960" s="3" t="s">
        <v>26</v>
      </c>
      <c r="G5960" s="3" t="s">
        <v>612</v>
      </c>
      <c r="H5960" s="3" t="s">
        <v>49</v>
      </c>
      <c r="I5960" s="3" t="s">
        <v>13594</v>
      </c>
      <c r="J5960" s="3" t="s">
        <v>26</v>
      </c>
      <c r="K5960" s="3" t="s">
        <v>612</v>
      </c>
      <c r="L5960" s="3" t="s">
        <v>49</v>
      </c>
      <c r="N5960" s="3" t="s">
        <v>283</v>
      </c>
      <c r="O5960" s="3" t="s">
        <v>9</v>
      </c>
      <c r="P5960" s="3" t="s">
        <v>49</v>
      </c>
      <c r="Q5960" s="3" t="s">
        <v>10</v>
      </c>
      <c r="V5960" t="str">
        <f t="shared" si="368"/>
        <v>Remove</v>
      </c>
      <c r="W5960"/>
      <c r="X5960"/>
      <c r="Y5960"/>
      <c r="Z5960"/>
      <c r="AA5960"/>
      <c r="AC5960"/>
      <c r="AE5960"/>
    </row>
    <row r="5961" spans="1:31" hidden="1" x14ac:dyDescent="0.3">
      <c r="A5961" s="3">
        <v>3924442040</v>
      </c>
      <c r="B5961" s="3" t="s">
        <v>13590</v>
      </c>
      <c r="C5961" s="3" t="s">
        <v>13590</v>
      </c>
      <c r="D5961" s="3">
        <v>152.20333884794701</v>
      </c>
      <c r="E5961" s="3" t="s">
        <v>13595</v>
      </c>
      <c r="F5961" s="3" t="s">
        <v>26</v>
      </c>
      <c r="G5961" s="3" t="s">
        <v>72</v>
      </c>
      <c r="H5961" s="3" t="s">
        <v>4</v>
      </c>
      <c r="I5961" s="3" t="s">
        <v>365</v>
      </c>
      <c r="J5961" s="3" t="s">
        <v>26</v>
      </c>
      <c r="K5961" s="3" t="s">
        <v>364</v>
      </c>
      <c r="L5961" s="3" t="s">
        <v>4</v>
      </c>
      <c r="N5961" s="3" t="s">
        <v>2508</v>
      </c>
      <c r="O5961" s="3" t="s">
        <v>9</v>
      </c>
      <c r="P5961" s="3" t="s">
        <v>4</v>
      </c>
      <c r="Q5961" s="3" t="s">
        <v>10</v>
      </c>
      <c r="V5961" t="str">
        <f t="shared" si="368"/>
        <v>Remove</v>
      </c>
      <c r="W5961"/>
      <c r="X5961"/>
      <c r="Y5961"/>
      <c r="Z5961"/>
      <c r="AA5961"/>
      <c r="AC5961"/>
      <c r="AE5961"/>
    </row>
    <row r="5962" spans="1:31" hidden="1" x14ac:dyDescent="0.3">
      <c r="A5962" s="3">
        <v>3923650040</v>
      </c>
      <c r="B5962" s="3" t="s">
        <v>13590</v>
      </c>
      <c r="C5962" s="3" t="s">
        <v>13596</v>
      </c>
      <c r="D5962" s="3">
        <v>2704.5863215954901</v>
      </c>
      <c r="E5962" s="3" t="s">
        <v>13597</v>
      </c>
      <c r="F5962" s="3" t="s">
        <v>6</v>
      </c>
      <c r="G5962" s="3" t="s">
        <v>117</v>
      </c>
      <c r="H5962" s="3" t="s">
        <v>4</v>
      </c>
      <c r="I5962" s="3" t="s">
        <v>13598</v>
      </c>
      <c r="J5962" s="3" t="s">
        <v>6</v>
      </c>
      <c r="K5962" s="3" t="s">
        <v>117</v>
      </c>
      <c r="L5962" s="3" t="s">
        <v>4</v>
      </c>
      <c r="N5962" s="3" t="s">
        <v>486</v>
      </c>
      <c r="O5962" s="3" t="s">
        <v>9</v>
      </c>
      <c r="P5962" s="3" t="s">
        <v>4</v>
      </c>
      <c r="Q5962" s="3" t="s">
        <v>10</v>
      </c>
      <c r="V5962" t="str">
        <f t="shared" si="368"/>
        <v>Remove</v>
      </c>
      <c r="W5962"/>
      <c r="X5962"/>
      <c r="Y5962"/>
      <c r="Z5962"/>
      <c r="AA5962"/>
      <c r="AC5962"/>
      <c r="AE5962"/>
    </row>
    <row r="5963" spans="1:31" hidden="1" x14ac:dyDescent="0.3">
      <c r="A5963" s="3">
        <v>3924472040</v>
      </c>
      <c r="B5963" s="3" t="s">
        <v>13599</v>
      </c>
      <c r="C5963" s="3" t="s">
        <v>13599</v>
      </c>
      <c r="D5963" s="3">
        <v>140.803096347512</v>
      </c>
      <c r="E5963" s="3" t="s">
        <v>13600</v>
      </c>
      <c r="F5963" s="3" t="s">
        <v>191</v>
      </c>
      <c r="G5963" s="3" t="s">
        <v>536</v>
      </c>
      <c r="H5963" s="3" t="s">
        <v>4</v>
      </c>
      <c r="I5963" s="3" t="s">
        <v>6706</v>
      </c>
      <c r="J5963" s="3" t="s">
        <v>191</v>
      </c>
      <c r="K5963" s="3" t="s">
        <v>536</v>
      </c>
      <c r="L5963" s="3" t="s">
        <v>4</v>
      </c>
      <c r="O5963" s="3" t="s">
        <v>9</v>
      </c>
      <c r="P5963" s="3" t="s">
        <v>4</v>
      </c>
      <c r="Q5963" s="3" t="s">
        <v>10</v>
      </c>
      <c r="V5963" t="str">
        <f t="shared" si="368"/>
        <v>Remove</v>
      </c>
      <c r="W5963"/>
      <c r="X5963"/>
      <c r="Y5963"/>
      <c r="Z5963"/>
      <c r="AA5963"/>
      <c r="AC5963"/>
      <c r="AE5963"/>
    </row>
    <row r="5964" spans="1:31" hidden="1" x14ac:dyDescent="0.3">
      <c r="A5964" s="3">
        <v>3938064040</v>
      </c>
      <c r="B5964" s="3" t="s">
        <v>13114</v>
      </c>
      <c r="C5964" s="3" t="s">
        <v>13114</v>
      </c>
      <c r="D5964" s="3">
        <v>327.819989642672</v>
      </c>
      <c r="E5964" s="3" t="s">
        <v>13601</v>
      </c>
      <c r="F5964" s="3" t="s">
        <v>26</v>
      </c>
      <c r="G5964" s="3" t="s">
        <v>27</v>
      </c>
      <c r="H5964" s="3" t="s">
        <v>49</v>
      </c>
      <c r="I5964" s="3" t="s">
        <v>13602</v>
      </c>
      <c r="J5964" s="3" t="s">
        <v>41</v>
      </c>
      <c r="K5964" s="3" t="s">
        <v>144</v>
      </c>
      <c r="L5964" s="3" t="s">
        <v>49</v>
      </c>
      <c r="M5964" s="3" t="s">
        <v>613</v>
      </c>
      <c r="O5964" s="3" t="s">
        <v>9</v>
      </c>
      <c r="P5964" s="3" t="s">
        <v>49</v>
      </c>
      <c r="Q5964" s="3" t="s">
        <v>10</v>
      </c>
      <c r="V5964" t="str">
        <f t="shared" si="368"/>
        <v>Remove</v>
      </c>
      <c r="W5964"/>
      <c r="X5964"/>
      <c r="Y5964"/>
      <c r="Z5964"/>
      <c r="AA5964"/>
      <c r="AC5964"/>
      <c r="AE5964"/>
    </row>
    <row r="5965" spans="1:31" hidden="1" x14ac:dyDescent="0.3">
      <c r="A5965" s="3">
        <v>3926259040</v>
      </c>
      <c r="B5965" s="3" t="s">
        <v>13114</v>
      </c>
      <c r="C5965" s="3" t="s">
        <v>13114</v>
      </c>
      <c r="D5965" s="3">
        <v>95.354336715233799</v>
      </c>
      <c r="E5965" s="3" t="s">
        <v>13603</v>
      </c>
      <c r="F5965" s="3" t="s">
        <v>26</v>
      </c>
      <c r="G5965" s="3" t="s">
        <v>27</v>
      </c>
      <c r="H5965" s="3" t="s">
        <v>332</v>
      </c>
      <c r="I5965" s="3" t="s">
        <v>13604</v>
      </c>
      <c r="J5965" s="3" t="s">
        <v>26</v>
      </c>
      <c r="K5965" s="3" t="s">
        <v>175</v>
      </c>
      <c r="L5965" s="3" t="s">
        <v>332</v>
      </c>
      <c r="O5965" s="3" t="s">
        <v>9</v>
      </c>
      <c r="P5965" s="3" t="s">
        <v>332</v>
      </c>
      <c r="Q5965" s="3" t="s">
        <v>10</v>
      </c>
      <c r="V5965" t="str">
        <f t="shared" si="368"/>
        <v>Remove</v>
      </c>
      <c r="W5965"/>
      <c r="X5965"/>
      <c r="Y5965"/>
      <c r="Z5965"/>
      <c r="AA5965"/>
      <c r="AC5965"/>
      <c r="AE5965"/>
    </row>
    <row r="5966" spans="1:31" hidden="1" x14ac:dyDescent="0.3">
      <c r="A5966" s="3">
        <v>3925961040</v>
      </c>
      <c r="B5966" s="3" t="s">
        <v>13114</v>
      </c>
      <c r="C5966" s="3" t="s">
        <v>13114</v>
      </c>
      <c r="D5966" s="3">
        <v>858.00002988821802</v>
      </c>
      <c r="E5966" s="3" t="s">
        <v>13605</v>
      </c>
      <c r="F5966" s="3" t="s">
        <v>26</v>
      </c>
      <c r="G5966" s="3" t="s">
        <v>612</v>
      </c>
      <c r="H5966" s="3" t="s">
        <v>4</v>
      </c>
      <c r="I5966" s="3" t="s">
        <v>13606</v>
      </c>
      <c r="J5966" s="3" t="s">
        <v>26</v>
      </c>
      <c r="K5966" s="3" t="s">
        <v>511</v>
      </c>
      <c r="L5966" s="3" t="s">
        <v>28</v>
      </c>
      <c r="N5966" s="3" t="s">
        <v>13607</v>
      </c>
      <c r="O5966" s="3" t="s">
        <v>9</v>
      </c>
      <c r="P5966" s="3" t="s">
        <v>4</v>
      </c>
      <c r="Q5966" s="3" t="s">
        <v>10</v>
      </c>
      <c r="V5966" t="str">
        <f t="shared" si="368"/>
        <v>Remove</v>
      </c>
      <c r="W5966"/>
      <c r="X5966"/>
      <c r="Y5966"/>
      <c r="Z5966"/>
      <c r="AA5966"/>
      <c r="AC5966"/>
      <c r="AE5966"/>
    </row>
    <row r="5967" spans="1:31" hidden="1" x14ac:dyDescent="0.3">
      <c r="A5967" s="3">
        <v>3925589040</v>
      </c>
      <c r="B5967" s="3" t="s">
        <v>13114</v>
      </c>
      <c r="C5967" s="3" t="s">
        <v>13114</v>
      </c>
      <c r="D5967" s="3">
        <v>4128.3226732022204</v>
      </c>
      <c r="E5967" s="3" t="s">
        <v>13608</v>
      </c>
      <c r="F5967" s="3" t="s">
        <v>13</v>
      </c>
      <c r="G5967" s="3" t="s">
        <v>155</v>
      </c>
      <c r="H5967" s="3" t="s">
        <v>4</v>
      </c>
      <c r="I5967" s="3" t="s">
        <v>13609</v>
      </c>
      <c r="J5967" s="3" t="s">
        <v>26</v>
      </c>
      <c r="K5967" s="3" t="s">
        <v>511</v>
      </c>
      <c r="L5967" s="3" t="s">
        <v>211</v>
      </c>
      <c r="M5967" s="3" t="s">
        <v>13610</v>
      </c>
      <c r="N5967" s="3" t="s">
        <v>13611</v>
      </c>
      <c r="O5967" s="3" t="s">
        <v>9</v>
      </c>
      <c r="P5967" s="3" t="s">
        <v>4</v>
      </c>
      <c r="Q5967" s="3" t="s">
        <v>10</v>
      </c>
      <c r="V5967" t="str">
        <f t="shared" si="368"/>
        <v>Remove</v>
      </c>
      <c r="W5967"/>
      <c r="X5967"/>
      <c r="Y5967"/>
      <c r="Z5967"/>
      <c r="AA5967"/>
      <c r="AC5967"/>
      <c r="AE5967"/>
    </row>
    <row r="5968" spans="1:31" hidden="1" x14ac:dyDescent="0.3">
      <c r="A5968" s="3">
        <v>3947092040</v>
      </c>
      <c r="B5968" s="3" t="s">
        <v>13316</v>
      </c>
      <c r="C5968" s="3" t="s">
        <v>13316</v>
      </c>
      <c r="D5968" s="3">
        <v>56.691095375037399</v>
      </c>
      <c r="E5968" s="3" t="s">
        <v>13612</v>
      </c>
      <c r="F5968" s="3" t="s">
        <v>13</v>
      </c>
      <c r="G5968" s="3" t="s">
        <v>96</v>
      </c>
      <c r="H5968" s="3" t="s">
        <v>107</v>
      </c>
      <c r="I5968" s="3" t="s">
        <v>13613</v>
      </c>
      <c r="J5968" s="3" t="s">
        <v>41</v>
      </c>
      <c r="K5968" s="3" t="s">
        <v>219</v>
      </c>
      <c r="L5968" s="3" t="s">
        <v>107</v>
      </c>
      <c r="O5968" s="3" t="s">
        <v>9</v>
      </c>
      <c r="P5968" s="3" t="s">
        <v>107</v>
      </c>
      <c r="Q5968" s="3" t="s">
        <v>10</v>
      </c>
      <c r="V5968" t="str">
        <f t="shared" si="368"/>
        <v>Remove</v>
      </c>
      <c r="W5968"/>
      <c r="X5968"/>
      <c r="Y5968"/>
      <c r="Z5968"/>
      <c r="AA5968"/>
      <c r="AC5968"/>
      <c r="AE5968"/>
    </row>
    <row r="5969" spans="1:31" ht="28.8" x14ac:dyDescent="0.3">
      <c r="A5969" s="3">
        <v>3934786040</v>
      </c>
      <c r="B5969" s="3" t="s">
        <v>13316</v>
      </c>
      <c r="C5969" s="3" t="s">
        <v>13316</v>
      </c>
      <c r="D5969" s="3">
        <v>658.039248276075</v>
      </c>
      <c r="E5969" s="3" t="s">
        <v>13614</v>
      </c>
      <c r="F5969" s="3" t="s">
        <v>83</v>
      </c>
      <c r="G5969" s="3" t="s">
        <v>159</v>
      </c>
      <c r="H5969" s="3" t="s">
        <v>16054</v>
      </c>
      <c r="I5969" s="3" t="s">
        <v>1083</v>
      </c>
      <c r="J5969" s="3" t="s">
        <v>83</v>
      </c>
      <c r="K5969" s="3" t="s">
        <v>159</v>
      </c>
      <c r="L5969" s="3" t="s">
        <v>107</v>
      </c>
      <c r="M5969" s="3" t="s">
        <v>270</v>
      </c>
      <c r="N5969" s="3" t="s">
        <v>4399</v>
      </c>
      <c r="O5969" s="3" t="s">
        <v>9</v>
      </c>
      <c r="P5969" s="3" t="s">
        <v>107</v>
      </c>
      <c r="Q5969" s="3" t="s">
        <v>10</v>
      </c>
      <c r="R5969" s="2" t="s">
        <v>507</v>
      </c>
      <c r="S5969" s="3">
        <v>-8.94</v>
      </c>
      <c r="T5969" s="3">
        <v>-12.58</v>
      </c>
      <c r="U5969" s="3">
        <v>-22.62</v>
      </c>
      <c r="V5969" s="3" t="str">
        <f t="shared" si="368"/>
        <v>Keep</v>
      </c>
      <c r="W5969" s="2" t="str">
        <f t="shared" ref="W5969:W5970" si="369">MID(B5969, 5, 11)</f>
        <v>May 27 2022</v>
      </c>
      <c r="X5969" s="3">
        <f t="shared" ref="X5969:X5970" si="370">VALUE(RIGHT(W5969,4))</f>
        <v>2022</v>
      </c>
      <c r="Y5969" s="2" t="str">
        <f t="shared" ref="Y5969:Y5970" si="371">H5969&amp;X5969</f>
        <v>india2022</v>
      </c>
      <c r="Z5969" s="1" t="s">
        <v>16114</v>
      </c>
      <c r="AA5969" s="1">
        <f>IFERROR(VLOOKUP(Z5969, RISKSHEET!$A$2:$G$1000, 4, FALSE), "Missing")</f>
        <v>0.11394341289997099</v>
      </c>
      <c r="AB5969">
        <f>IFERROR(VLOOKUP(Z5969, RISKSHEET!$A$2:$G$1000, 5, FALSE), "Missing")</f>
        <v>-0.61502736806869496</v>
      </c>
      <c r="AC5969" s="1">
        <f>IFERROR(VLOOKUP(Z5969, RISKSHEET!$A$2:$G$1000, 6, FALSE), "Missing")</f>
        <v>0.36954167485237099</v>
      </c>
      <c r="AD5969" t="str">
        <f>_xlfn.XLOOKUP(Z5969, CREDITRATING!I:I, CREDITRATING!E:E, "Missing")</f>
        <v>BBB-</v>
      </c>
      <c r="AE5969" s="1">
        <f>_xlfn.XLOOKUP(Z5969, CREDITRATING!I:I, CREDITRATING!F:F, "Missing")</f>
        <v>10</v>
      </c>
    </row>
    <row r="5970" spans="1:31" ht="28.8" x14ac:dyDescent="0.3">
      <c r="A5970" s="3">
        <v>3932801040</v>
      </c>
      <c r="B5970" s="3" t="s">
        <v>13316</v>
      </c>
      <c r="C5970" s="3" t="s">
        <v>13615</v>
      </c>
      <c r="D5970" s="3">
        <v>6575.3293512987902</v>
      </c>
      <c r="E5970" s="3" t="s">
        <v>6632</v>
      </c>
      <c r="F5970" s="3" t="s">
        <v>6</v>
      </c>
      <c r="G5970" s="3" t="s">
        <v>234</v>
      </c>
      <c r="H5970" s="3" t="s">
        <v>16004</v>
      </c>
      <c r="I5970" s="3" t="s">
        <v>16053</v>
      </c>
      <c r="J5970" s="3" t="s">
        <v>6</v>
      </c>
      <c r="K5970" s="3" t="s">
        <v>234</v>
      </c>
      <c r="L5970" s="3" t="s">
        <v>4</v>
      </c>
      <c r="M5970" s="3" t="s">
        <v>66</v>
      </c>
      <c r="N5970" s="3" t="s">
        <v>13616</v>
      </c>
      <c r="O5970" s="3" t="s">
        <v>9</v>
      </c>
      <c r="P5970" s="3" t="s">
        <v>4</v>
      </c>
      <c r="Q5970" s="3" t="s">
        <v>10</v>
      </c>
      <c r="R5970" s="2" t="s">
        <v>303</v>
      </c>
      <c r="S5970" s="3">
        <v>10.39</v>
      </c>
      <c r="T5970" s="3">
        <v>13.91</v>
      </c>
      <c r="U5970" s="3">
        <v>25.97</v>
      </c>
      <c r="V5970" s="3" t="str">
        <f t="shared" si="368"/>
        <v>Keep</v>
      </c>
      <c r="W5970" s="2" t="str">
        <f t="shared" si="369"/>
        <v>May 27 2022</v>
      </c>
      <c r="X5970" s="3">
        <f t="shared" si="370"/>
        <v>2022</v>
      </c>
      <c r="Y5970" s="2" t="str">
        <f t="shared" si="371"/>
        <v>china2022</v>
      </c>
      <c r="Z5970" s="1" t="s">
        <v>16115</v>
      </c>
      <c r="AA5970" s="1">
        <f>IFERROR(VLOOKUP(Z5970, RISKSHEET!$A$2:$G$1000, 4, FALSE), "Missing")</f>
        <v>-4.2176291346550002E-2</v>
      </c>
      <c r="AB5970">
        <f>IFERROR(VLOOKUP(Z5970, RISKSHEET!$A$2:$G$1000, 5, FALSE), "Missing")</f>
        <v>-0.45127671957016002</v>
      </c>
      <c r="AC5970" s="1">
        <f>IFERROR(VLOOKUP(Z5970, RISKSHEET!$A$2:$G$1000, 6, FALSE), "Missing")</f>
        <v>0.49421253800392201</v>
      </c>
      <c r="AD5970" t="str">
        <f>_xlfn.XLOOKUP(Z5970, CREDITRATING!I:I, CREDITRATING!E:E, "Missing")</f>
        <v>A+</v>
      </c>
      <c r="AE5970" s="1">
        <f>_xlfn.XLOOKUP(Z5970, CREDITRATING!I:I, CREDITRATING!F:F, "Missing")</f>
        <v>5</v>
      </c>
    </row>
    <row r="5971" spans="1:31" hidden="1" x14ac:dyDescent="0.3">
      <c r="A5971" s="3">
        <v>3927234040</v>
      </c>
      <c r="B5971" s="3" t="s">
        <v>13316</v>
      </c>
      <c r="C5971" s="3" t="s">
        <v>13316</v>
      </c>
      <c r="D5971" s="3">
        <v>105.651586835297</v>
      </c>
      <c r="E5971" s="3" t="s">
        <v>13617</v>
      </c>
      <c r="F5971" s="3" t="s">
        <v>23</v>
      </c>
      <c r="G5971" s="3" t="s">
        <v>24</v>
      </c>
      <c r="H5971" s="3" t="s">
        <v>107</v>
      </c>
      <c r="I5971" s="3" t="s">
        <v>13618</v>
      </c>
      <c r="J5971" s="3" t="s">
        <v>23</v>
      </c>
      <c r="K5971" s="3" t="s">
        <v>24</v>
      </c>
      <c r="L5971" s="3" t="s">
        <v>107</v>
      </c>
      <c r="M5971" s="3" t="s">
        <v>289</v>
      </c>
      <c r="N5971" s="3" t="s">
        <v>183</v>
      </c>
      <c r="O5971" s="3" t="s">
        <v>9</v>
      </c>
      <c r="P5971" s="3" t="s">
        <v>107</v>
      </c>
      <c r="Q5971" s="3" t="s">
        <v>10</v>
      </c>
      <c r="V5971" t="str">
        <f t="shared" si="368"/>
        <v>Remove</v>
      </c>
      <c r="W5971"/>
      <c r="X5971"/>
      <c r="Y5971"/>
      <c r="Z5971"/>
      <c r="AA5971"/>
      <c r="AC5971"/>
      <c r="AE5971"/>
    </row>
    <row r="5972" spans="1:31" hidden="1" x14ac:dyDescent="0.3">
      <c r="A5972" s="3">
        <v>3925898040</v>
      </c>
      <c r="B5972" s="3" t="s">
        <v>13316</v>
      </c>
      <c r="C5972" s="3" t="s">
        <v>13316</v>
      </c>
      <c r="D5972" s="3">
        <v>235.975066785396</v>
      </c>
      <c r="E5972" s="3" t="s">
        <v>13619</v>
      </c>
      <c r="F5972" s="3" t="s">
        <v>26</v>
      </c>
      <c r="G5972" s="3" t="s">
        <v>364</v>
      </c>
      <c r="H5972" s="3" t="s">
        <v>4</v>
      </c>
      <c r="I5972" s="3" t="s">
        <v>10524</v>
      </c>
      <c r="J5972" s="3" t="s">
        <v>26</v>
      </c>
      <c r="K5972" s="3" t="s">
        <v>364</v>
      </c>
      <c r="L5972" s="3" t="s">
        <v>4</v>
      </c>
      <c r="M5972" s="3" t="s">
        <v>11387</v>
      </c>
      <c r="O5972" s="3" t="s">
        <v>9</v>
      </c>
      <c r="P5972" s="3" t="s">
        <v>4</v>
      </c>
      <c r="Q5972" s="3" t="s">
        <v>10</v>
      </c>
      <c r="V5972" t="str">
        <f t="shared" si="368"/>
        <v>Remove</v>
      </c>
      <c r="W5972"/>
      <c r="X5972"/>
      <c r="Y5972"/>
      <c r="Z5972"/>
      <c r="AA5972"/>
      <c r="AC5972"/>
      <c r="AE5972"/>
    </row>
    <row r="5973" spans="1:31" ht="28.8" x14ac:dyDescent="0.3">
      <c r="A5973" s="3">
        <v>3927047040</v>
      </c>
      <c r="B5973" s="3" t="s">
        <v>13620</v>
      </c>
      <c r="C5973" s="3" t="s">
        <v>13620</v>
      </c>
      <c r="D5973" s="3">
        <v>419.70737533592097</v>
      </c>
      <c r="E5973" s="3" t="s">
        <v>13621</v>
      </c>
      <c r="F5973" s="3" t="s">
        <v>6</v>
      </c>
      <c r="G5973" s="3" t="s">
        <v>117</v>
      </c>
      <c r="H5973" s="3" t="s">
        <v>16004</v>
      </c>
      <c r="I5973" s="3" t="s">
        <v>13622</v>
      </c>
      <c r="J5973" s="3" t="s">
        <v>6</v>
      </c>
      <c r="K5973" s="3" t="s">
        <v>117</v>
      </c>
      <c r="L5973" s="3" t="s">
        <v>4</v>
      </c>
      <c r="M5973" s="3" t="s">
        <v>329</v>
      </c>
      <c r="N5973" s="3" t="s">
        <v>486</v>
      </c>
      <c r="O5973" s="3" t="s">
        <v>9</v>
      </c>
      <c r="P5973" s="3" t="s">
        <v>4</v>
      </c>
      <c r="Q5973" s="3" t="s">
        <v>10</v>
      </c>
      <c r="R5973" s="2" t="s">
        <v>321</v>
      </c>
      <c r="S5973" s="3">
        <v>-9.39</v>
      </c>
      <c r="T5973" s="3">
        <v>-2.78</v>
      </c>
      <c r="U5973" s="3">
        <v>20.69</v>
      </c>
      <c r="V5973" s="3" t="str">
        <f t="shared" si="368"/>
        <v>Keep</v>
      </c>
      <c r="W5973" s="2" t="str">
        <f>MID(B5973, 5, 11)</f>
        <v>May 30 2022</v>
      </c>
      <c r="X5973" s="3">
        <f t="shared" ref="X5973" si="372">VALUE(RIGHT(W5973,4))</f>
        <v>2022</v>
      </c>
      <c r="Y5973" s="2" t="str">
        <f>H5973&amp;X5973</f>
        <v>china2022</v>
      </c>
      <c r="Z5973" s="1" t="s">
        <v>16115</v>
      </c>
      <c r="AA5973" s="1">
        <f>IFERROR(VLOOKUP(Z5973, RISKSHEET!$A$2:$G$1000, 4, FALSE), "Missing")</f>
        <v>-4.2176291346550002E-2</v>
      </c>
      <c r="AB5973">
        <f>IFERROR(VLOOKUP(Z5973, RISKSHEET!$A$2:$G$1000, 5, FALSE), "Missing")</f>
        <v>-0.45127671957016002</v>
      </c>
      <c r="AC5973" s="1">
        <f>IFERROR(VLOOKUP(Z5973, RISKSHEET!$A$2:$G$1000, 6, FALSE), "Missing")</f>
        <v>0.49421253800392201</v>
      </c>
      <c r="AD5973" t="str">
        <f>_xlfn.XLOOKUP(Z5973, CREDITRATING!I:I, CREDITRATING!E:E, "Missing")</f>
        <v>A+</v>
      </c>
      <c r="AE5973" s="1">
        <f>_xlfn.XLOOKUP(Z5973, CREDITRATING!I:I, CREDITRATING!F:F, "Missing")</f>
        <v>5</v>
      </c>
    </row>
    <row r="5974" spans="1:31" hidden="1" x14ac:dyDescent="0.3">
      <c r="A5974" s="3">
        <v>3894188040</v>
      </c>
      <c r="B5974" s="3" t="s">
        <v>13620</v>
      </c>
      <c r="C5974" s="3" t="s">
        <v>13623</v>
      </c>
      <c r="D5974" s="3">
        <v>91.444052419354804</v>
      </c>
      <c r="E5974" s="3" t="s">
        <v>13624</v>
      </c>
      <c r="F5974" s="3" t="s">
        <v>6</v>
      </c>
      <c r="G5974" s="3" t="s">
        <v>117</v>
      </c>
      <c r="H5974" s="3" t="s">
        <v>107</v>
      </c>
      <c r="I5974" s="3" t="s">
        <v>13625</v>
      </c>
      <c r="J5974" s="3" t="s">
        <v>6</v>
      </c>
      <c r="K5974" s="3" t="s">
        <v>117</v>
      </c>
      <c r="L5974" s="3" t="s">
        <v>107</v>
      </c>
      <c r="M5974" s="3" t="s">
        <v>296</v>
      </c>
      <c r="O5974" s="3" t="s">
        <v>9</v>
      </c>
      <c r="P5974" s="3" t="s">
        <v>107</v>
      </c>
      <c r="Q5974" s="3" t="s">
        <v>10</v>
      </c>
      <c r="V5974" t="str">
        <f t="shared" si="368"/>
        <v>Remove</v>
      </c>
      <c r="W5974"/>
      <c r="X5974"/>
      <c r="Y5974"/>
      <c r="Z5974"/>
      <c r="AA5974"/>
      <c r="AC5974"/>
      <c r="AE5974"/>
    </row>
    <row r="5975" spans="1:31" hidden="1" x14ac:dyDescent="0.3">
      <c r="A5975" s="3">
        <v>3940409040</v>
      </c>
      <c r="B5975" s="3" t="s">
        <v>13626</v>
      </c>
      <c r="C5975" s="3" t="s">
        <v>13626</v>
      </c>
      <c r="D5975" s="3">
        <v>70.066910743592999</v>
      </c>
      <c r="E5975" s="3" t="s">
        <v>13627</v>
      </c>
      <c r="F5975" s="3" t="s">
        <v>2</v>
      </c>
      <c r="G5975" s="3" t="s">
        <v>243</v>
      </c>
      <c r="H5975" s="3" t="s">
        <v>49</v>
      </c>
      <c r="I5975" s="3" t="s">
        <v>13628</v>
      </c>
      <c r="J5975" s="3" t="s">
        <v>26</v>
      </c>
      <c r="K5975" s="3" t="s">
        <v>72</v>
      </c>
      <c r="L5975" s="3" t="s">
        <v>49</v>
      </c>
      <c r="O5975" s="3" t="s">
        <v>9</v>
      </c>
      <c r="P5975" s="3" t="s">
        <v>49</v>
      </c>
      <c r="Q5975" s="3" t="s">
        <v>10</v>
      </c>
      <c r="V5975" t="str">
        <f t="shared" si="368"/>
        <v>Remove</v>
      </c>
      <c r="W5975"/>
      <c r="X5975"/>
      <c r="Y5975"/>
      <c r="Z5975"/>
      <c r="AA5975"/>
      <c r="AC5975"/>
      <c r="AE5975"/>
    </row>
    <row r="5976" spans="1:31" hidden="1" x14ac:dyDescent="0.3">
      <c r="A5976" s="3">
        <v>3927782040</v>
      </c>
      <c r="B5976" s="3" t="s">
        <v>13626</v>
      </c>
      <c r="C5976" s="3" t="s">
        <v>13626</v>
      </c>
      <c r="D5976" s="3">
        <v>3314.0943904389201</v>
      </c>
      <c r="E5976" s="3" t="s">
        <v>13629</v>
      </c>
      <c r="F5976" s="3" t="s">
        <v>41</v>
      </c>
      <c r="G5976" s="3" t="s">
        <v>144</v>
      </c>
      <c r="H5976" s="3" t="s">
        <v>49</v>
      </c>
      <c r="I5976" s="3" t="s">
        <v>4312</v>
      </c>
      <c r="J5976" s="3" t="s">
        <v>41</v>
      </c>
      <c r="K5976" s="3" t="s">
        <v>144</v>
      </c>
      <c r="L5976" s="3" t="s">
        <v>49</v>
      </c>
      <c r="M5976" s="3" t="s">
        <v>299</v>
      </c>
      <c r="N5976" s="3" t="s">
        <v>139</v>
      </c>
      <c r="O5976" s="3" t="s">
        <v>9</v>
      </c>
      <c r="P5976" s="3" t="s">
        <v>49</v>
      </c>
      <c r="Q5976" s="3" t="s">
        <v>10</v>
      </c>
      <c r="V5976" t="str">
        <f t="shared" si="368"/>
        <v>Remove</v>
      </c>
      <c r="W5976"/>
      <c r="X5976"/>
      <c r="Y5976"/>
      <c r="Z5976"/>
      <c r="AA5976"/>
      <c r="AC5976"/>
      <c r="AE5976"/>
    </row>
    <row r="5977" spans="1:31" hidden="1" x14ac:dyDescent="0.3">
      <c r="A5977" s="3">
        <v>3926962040</v>
      </c>
      <c r="B5977" s="3" t="s">
        <v>13626</v>
      </c>
      <c r="C5977" s="3" t="s">
        <v>13626</v>
      </c>
      <c r="D5977" s="3">
        <v>627.09611544063603</v>
      </c>
      <c r="E5977" s="3" t="s">
        <v>13630</v>
      </c>
      <c r="F5977" s="3" t="s">
        <v>6</v>
      </c>
      <c r="G5977" s="3" t="s">
        <v>34</v>
      </c>
      <c r="H5977" s="3" t="s">
        <v>4</v>
      </c>
      <c r="I5977" s="3" t="s">
        <v>13631</v>
      </c>
      <c r="J5977" s="3" t="s">
        <v>6</v>
      </c>
      <c r="K5977" s="3" t="s">
        <v>34</v>
      </c>
      <c r="L5977" s="3" t="s">
        <v>4</v>
      </c>
      <c r="N5977" s="3" t="s">
        <v>10268</v>
      </c>
      <c r="O5977" s="3" t="s">
        <v>9</v>
      </c>
      <c r="P5977" s="3" t="s">
        <v>4</v>
      </c>
      <c r="Q5977" s="3" t="s">
        <v>10</v>
      </c>
      <c r="V5977" t="str">
        <f t="shared" si="368"/>
        <v>Remove</v>
      </c>
      <c r="W5977"/>
      <c r="X5977"/>
      <c r="Y5977"/>
      <c r="Z5977"/>
      <c r="AA5977"/>
      <c r="AC5977"/>
      <c r="AE5977"/>
    </row>
    <row r="5978" spans="1:31" hidden="1" x14ac:dyDescent="0.3">
      <c r="A5978" s="3">
        <v>3946744040</v>
      </c>
      <c r="B5978" s="3" t="s">
        <v>13343</v>
      </c>
      <c r="C5978" s="3" t="s">
        <v>13343</v>
      </c>
      <c r="D5978" s="3">
        <v>81.825922618429502</v>
      </c>
      <c r="E5978" s="3" t="s">
        <v>13632</v>
      </c>
      <c r="F5978" s="3" t="s">
        <v>2</v>
      </c>
      <c r="G5978" s="3" t="s">
        <v>208</v>
      </c>
      <c r="H5978" s="3" t="s">
        <v>49</v>
      </c>
      <c r="I5978" s="3" t="s">
        <v>13633</v>
      </c>
      <c r="J5978" s="3" t="s">
        <v>2</v>
      </c>
      <c r="K5978" s="3" t="s">
        <v>282</v>
      </c>
      <c r="L5978" s="3" t="s">
        <v>49</v>
      </c>
      <c r="O5978" s="3" t="s">
        <v>9</v>
      </c>
      <c r="P5978" s="3" t="s">
        <v>49</v>
      </c>
      <c r="Q5978" s="3" t="s">
        <v>10</v>
      </c>
      <c r="V5978" t="str">
        <f t="shared" si="368"/>
        <v>Remove</v>
      </c>
      <c r="W5978"/>
      <c r="X5978"/>
      <c r="Y5978"/>
      <c r="Z5978"/>
      <c r="AA5978"/>
      <c r="AC5978"/>
      <c r="AE5978"/>
    </row>
    <row r="5979" spans="1:31" hidden="1" x14ac:dyDescent="0.3">
      <c r="A5979" s="3">
        <v>3928985040</v>
      </c>
      <c r="B5979" s="3" t="s">
        <v>13343</v>
      </c>
      <c r="C5979" s="3" t="s">
        <v>13343</v>
      </c>
      <c r="D5979" s="3">
        <v>247.656525771037</v>
      </c>
      <c r="E5979" s="3" t="s">
        <v>12676</v>
      </c>
      <c r="F5979" s="3" t="s">
        <v>6</v>
      </c>
      <c r="G5979" s="3" t="s">
        <v>34</v>
      </c>
      <c r="H5979" s="3" t="s">
        <v>4</v>
      </c>
      <c r="I5979" s="3" t="s">
        <v>13634</v>
      </c>
      <c r="J5979" s="3" t="s">
        <v>62</v>
      </c>
      <c r="K5979" s="3" t="s">
        <v>113</v>
      </c>
      <c r="L5979" s="3" t="s">
        <v>4</v>
      </c>
      <c r="M5979" s="3" t="s">
        <v>5135</v>
      </c>
      <c r="N5979" s="3" t="s">
        <v>486</v>
      </c>
      <c r="O5979" s="3" t="s">
        <v>9</v>
      </c>
      <c r="P5979" s="3" t="s">
        <v>4</v>
      </c>
      <c r="Q5979" s="3" t="s">
        <v>10</v>
      </c>
      <c r="R5979" s="2" t="s">
        <v>28</v>
      </c>
      <c r="T5979" s="3">
        <v>54.01</v>
      </c>
      <c r="U5979" s="3">
        <v>154.1</v>
      </c>
      <c r="V5979" t="str">
        <f t="shared" si="368"/>
        <v>Remove</v>
      </c>
      <c r="W5979"/>
      <c r="X5979"/>
      <c r="Y5979"/>
      <c r="Z5979"/>
      <c r="AA5979"/>
      <c r="AC5979"/>
      <c r="AE5979"/>
    </row>
    <row r="5980" spans="1:31" hidden="1" x14ac:dyDescent="0.3">
      <c r="A5980" s="3">
        <v>3928151040</v>
      </c>
      <c r="B5980" s="3" t="s">
        <v>13343</v>
      </c>
      <c r="C5980" s="3" t="s">
        <v>13343</v>
      </c>
      <c r="D5980" s="3">
        <v>131.472673427264</v>
      </c>
      <c r="E5980" s="3" t="s">
        <v>13635</v>
      </c>
      <c r="F5980" s="3" t="s">
        <v>2</v>
      </c>
      <c r="G5980" s="3" t="s">
        <v>3</v>
      </c>
      <c r="H5980" s="3" t="s">
        <v>4</v>
      </c>
      <c r="I5980" s="3" t="s">
        <v>13636</v>
      </c>
      <c r="J5980" s="3" t="s">
        <v>2</v>
      </c>
      <c r="K5980" s="3" t="s">
        <v>181</v>
      </c>
      <c r="L5980" s="3" t="s">
        <v>4</v>
      </c>
      <c r="O5980" s="3" t="s">
        <v>9</v>
      </c>
      <c r="P5980" s="3" t="s">
        <v>4</v>
      </c>
      <c r="Q5980" s="3" t="s">
        <v>10</v>
      </c>
      <c r="V5980" t="str">
        <f t="shared" si="368"/>
        <v>Remove</v>
      </c>
      <c r="W5980"/>
      <c r="X5980"/>
      <c r="Y5980"/>
      <c r="Z5980"/>
      <c r="AA5980"/>
      <c r="AC5980"/>
      <c r="AE5980"/>
    </row>
    <row r="5981" spans="1:31" hidden="1" x14ac:dyDescent="0.3">
      <c r="A5981" s="3">
        <v>3930433040</v>
      </c>
      <c r="B5981" s="3" t="s">
        <v>13381</v>
      </c>
      <c r="C5981" s="3" t="s">
        <v>13381</v>
      </c>
      <c r="D5981" s="3">
        <v>247.21639252742301</v>
      </c>
      <c r="E5981" s="3" t="s">
        <v>13637</v>
      </c>
      <c r="F5981" s="3" t="s">
        <v>41</v>
      </c>
      <c r="G5981" s="3" t="s">
        <v>144</v>
      </c>
      <c r="H5981" s="3" t="s">
        <v>107</v>
      </c>
      <c r="I5981" s="3" t="s">
        <v>13638</v>
      </c>
      <c r="J5981" s="3" t="s">
        <v>41</v>
      </c>
      <c r="K5981" s="3" t="s">
        <v>144</v>
      </c>
      <c r="L5981" s="3" t="s">
        <v>107</v>
      </c>
      <c r="M5981" s="3" t="s">
        <v>4592</v>
      </c>
      <c r="O5981" s="3" t="s">
        <v>9</v>
      </c>
      <c r="P5981" s="3" t="s">
        <v>107</v>
      </c>
      <c r="Q5981" s="3" t="s">
        <v>10</v>
      </c>
      <c r="V5981" t="str">
        <f t="shared" si="368"/>
        <v>Remove</v>
      </c>
      <c r="W5981"/>
      <c r="X5981"/>
      <c r="Y5981"/>
      <c r="Z5981"/>
      <c r="AA5981"/>
      <c r="AC5981"/>
      <c r="AE5981"/>
    </row>
    <row r="5982" spans="1:31" hidden="1" x14ac:dyDescent="0.3">
      <c r="A5982" s="3">
        <v>4024369040</v>
      </c>
      <c r="B5982" s="3" t="s">
        <v>13639</v>
      </c>
      <c r="C5982" s="3" t="s">
        <v>13640</v>
      </c>
      <c r="D5982" s="3">
        <v>152.75353713997001</v>
      </c>
      <c r="E5982" s="3" t="s">
        <v>13641</v>
      </c>
      <c r="F5982" s="3" t="s">
        <v>6</v>
      </c>
      <c r="G5982" s="3" t="s">
        <v>34</v>
      </c>
      <c r="H5982" s="3" t="s">
        <v>107</v>
      </c>
      <c r="I5982" s="3" t="s">
        <v>13642</v>
      </c>
      <c r="J5982" s="3" t="s">
        <v>26</v>
      </c>
      <c r="K5982" s="3" t="s">
        <v>511</v>
      </c>
      <c r="L5982" s="3" t="s">
        <v>107</v>
      </c>
      <c r="O5982" s="3" t="s">
        <v>9</v>
      </c>
      <c r="P5982" s="3" t="s">
        <v>107</v>
      </c>
      <c r="Q5982" s="3" t="s">
        <v>10</v>
      </c>
      <c r="V5982" t="str">
        <f t="shared" si="368"/>
        <v>Remove</v>
      </c>
      <c r="W5982"/>
      <c r="X5982"/>
      <c r="Y5982"/>
      <c r="Z5982"/>
      <c r="AA5982"/>
      <c r="AC5982"/>
      <c r="AE5982"/>
    </row>
    <row r="5983" spans="1:31" hidden="1" x14ac:dyDescent="0.3">
      <c r="A5983" s="3">
        <v>3929734040</v>
      </c>
      <c r="B5983" s="3" t="s">
        <v>13639</v>
      </c>
      <c r="C5983" s="3" t="s">
        <v>13639</v>
      </c>
      <c r="D5983" s="3">
        <v>74.058502012132905</v>
      </c>
      <c r="E5983" s="3" t="s">
        <v>13643</v>
      </c>
      <c r="F5983" s="3" t="s">
        <v>2</v>
      </c>
      <c r="G5983" s="3" t="s">
        <v>181</v>
      </c>
      <c r="H5983" s="3" t="s">
        <v>4</v>
      </c>
      <c r="I5983" s="3" t="s">
        <v>13644</v>
      </c>
      <c r="J5983" s="3" t="s">
        <v>26</v>
      </c>
      <c r="K5983" s="3" t="s">
        <v>27</v>
      </c>
      <c r="L5983" s="3" t="s">
        <v>28</v>
      </c>
      <c r="N5983" s="3" t="s">
        <v>13645</v>
      </c>
      <c r="O5983" s="3" t="s">
        <v>9</v>
      </c>
      <c r="P5983" s="3" t="s">
        <v>4</v>
      </c>
      <c r="Q5983" s="3" t="s">
        <v>10</v>
      </c>
      <c r="V5983" t="str">
        <f t="shared" si="368"/>
        <v>Remove</v>
      </c>
      <c r="W5983"/>
      <c r="X5983"/>
      <c r="Y5983"/>
      <c r="Z5983"/>
      <c r="AA5983"/>
      <c r="AC5983"/>
      <c r="AE5983"/>
    </row>
    <row r="5984" spans="1:31" hidden="1" x14ac:dyDescent="0.3">
      <c r="A5984" s="3">
        <v>3931851040</v>
      </c>
      <c r="B5984" s="3" t="s">
        <v>13281</v>
      </c>
      <c r="C5984" s="3" t="s">
        <v>13281</v>
      </c>
      <c r="D5984" s="3">
        <v>67.491563554555697</v>
      </c>
      <c r="E5984" s="3" t="s">
        <v>13646</v>
      </c>
      <c r="F5984" s="3" t="s">
        <v>18</v>
      </c>
      <c r="G5984" s="3" t="s">
        <v>319</v>
      </c>
      <c r="H5984" s="3" t="s">
        <v>4</v>
      </c>
      <c r="I5984" s="3" t="s">
        <v>13430</v>
      </c>
      <c r="J5984" s="3" t="s">
        <v>18</v>
      </c>
      <c r="K5984" s="3" t="s">
        <v>319</v>
      </c>
      <c r="L5984" s="3" t="s">
        <v>4</v>
      </c>
      <c r="O5984" s="3" t="s">
        <v>9</v>
      </c>
      <c r="P5984" s="3" t="s">
        <v>4</v>
      </c>
      <c r="Q5984" s="3" t="s">
        <v>10</v>
      </c>
      <c r="V5984" t="str">
        <f t="shared" si="368"/>
        <v>Remove</v>
      </c>
      <c r="W5984"/>
      <c r="X5984"/>
      <c r="Y5984"/>
      <c r="Z5984"/>
      <c r="AA5984"/>
      <c r="AC5984"/>
      <c r="AE5984"/>
    </row>
    <row r="5985" spans="1:31" hidden="1" x14ac:dyDescent="0.3">
      <c r="A5985" s="3">
        <v>3933352040</v>
      </c>
      <c r="B5985" s="3" t="s">
        <v>13647</v>
      </c>
      <c r="C5985" s="3" t="s">
        <v>13647</v>
      </c>
      <c r="D5985" s="3">
        <v>114.954242504535</v>
      </c>
      <c r="E5985" s="3" t="s">
        <v>13648</v>
      </c>
      <c r="F5985" s="3" t="s">
        <v>41</v>
      </c>
      <c r="G5985" s="3" t="s">
        <v>144</v>
      </c>
      <c r="H5985" s="3" t="s">
        <v>49</v>
      </c>
      <c r="I5985" s="3" t="s">
        <v>4312</v>
      </c>
      <c r="J5985" s="3" t="s">
        <v>41</v>
      </c>
      <c r="K5985" s="3" t="s">
        <v>144</v>
      </c>
      <c r="L5985" s="3" t="s">
        <v>49</v>
      </c>
      <c r="M5985" s="3" t="s">
        <v>283</v>
      </c>
      <c r="N5985" s="3" t="s">
        <v>325</v>
      </c>
      <c r="O5985" s="3" t="s">
        <v>9</v>
      </c>
      <c r="P5985" s="3" t="s">
        <v>49</v>
      </c>
      <c r="Q5985" s="3" t="s">
        <v>10</v>
      </c>
      <c r="V5985" t="str">
        <f t="shared" si="368"/>
        <v>Remove</v>
      </c>
      <c r="W5985"/>
      <c r="X5985"/>
      <c r="Y5985"/>
      <c r="Z5985"/>
      <c r="AA5985"/>
      <c r="AC5985"/>
      <c r="AE5985"/>
    </row>
    <row r="5986" spans="1:31" ht="43.2" x14ac:dyDescent="0.3">
      <c r="A5986" s="3">
        <v>3931280040</v>
      </c>
      <c r="B5986" s="3" t="s">
        <v>13647</v>
      </c>
      <c r="C5986" s="3" t="s">
        <v>13647</v>
      </c>
      <c r="D5986" s="3">
        <v>6882.3719097311096</v>
      </c>
      <c r="E5986" s="3" t="s">
        <v>13649</v>
      </c>
      <c r="F5986" s="3" t="s">
        <v>18</v>
      </c>
      <c r="G5986" s="3" t="s">
        <v>955</v>
      </c>
      <c r="H5986" s="3" t="s">
        <v>332</v>
      </c>
      <c r="I5986" s="3" t="s">
        <v>13650</v>
      </c>
      <c r="J5986" s="3" t="s">
        <v>26</v>
      </c>
      <c r="K5986" s="3" t="s">
        <v>27</v>
      </c>
      <c r="L5986" s="3" t="s">
        <v>429</v>
      </c>
      <c r="M5986" s="3" t="s">
        <v>13651</v>
      </c>
      <c r="N5986" s="3" t="s">
        <v>13652</v>
      </c>
      <c r="O5986" s="3" t="s">
        <v>9</v>
      </c>
      <c r="P5986" s="3" t="s">
        <v>332</v>
      </c>
      <c r="Q5986" s="3" t="s">
        <v>10</v>
      </c>
      <c r="R5986" s="2" t="s">
        <v>388</v>
      </c>
      <c r="S5986" s="3">
        <v>24.02</v>
      </c>
      <c r="T5986" s="3">
        <v>29.95</v>
      </c>
      <c r="U5986" s="3">
        <v>46.59</v>
      </c>
      <c r="V5986" s="3" t="str">
        <f t="shared" si="368"/>
        <v>Keep</v>
      </c>
      <c r="W5986" s="2" t="str">
        <f>MID(B5986, 5, 11)</f>
        <v>Jun 09 2022</v>
      </c>
      <c r="X5986" s="3">
        <f t="shared" ref="X5986" si="373">VALUE(RIGHT(W5986,4))</f>
        <v>2022</v>
      </c>
      <c r="Y5986" s="2" t="str">
        <f>H5986&amp;X5986</f>
        <v>South Africa2022</v>
      </c>
      <c r="Z5986" s="1" t="s">
        <v>16116</v>
      </c>
      <c r="AA5986" s="1">
        <f>IFERROR(VLOOKUP(Z5986, RISKSHEET!$A$2:$G$1000, 4, FALSE), "Missing")</f>
        <v>4.0774784982204403E-2</v>
      </c>
      <c r="AB5986">
        <f>IFERROR(VLOOKUP(Z5986, RISKSHEET!$A$2:$G$1000, 5, FALSE), "Missing")</f>
        <v>-0.68138635158538796</v>
      </c>
      <c r="AC5986" s="1">
        <f>IFERROR(VLOOKUP(Z5986, RISKSHEET!$A$2:$G$1000, 6, FALSE), "Missing")</f>
        <v>-0.10902764648199099</v>
      </c>
      <c r="AD5986" t="str">
        <f>_xlfn.XLOOKUP(Z5986, CREDITRATING!I:I, CREDITRATING!E:E, "Missing")</f>
        <v>BB-</v>
      </c>
      <c r="AE5986" s="1">
        <f>_xlfn.XLOOKUP(Z5986, CREDITRATING!I:I, CREDITRATING!F:F, "Missing")</f>
        <v>13</v>
      </c>
    </row>
    <row r="5987" spans="1:31" hidden="1" x14ac:dyDescent="0.3">
      <c r="A5987" s="3">
        <v>3935376040</v>
      </c>
      <c r="B5987" s="3" t="s">
        <v>13615</v>
      </c>
      <c r="C5987" s="3" t="s">
        <v>13615</v>
      </c>
      <c r="D5987" s="3">
        <v>63.925447963800899</v>
      </c>
      <c r="E5987" s="3" t="s">
        <v>13653</v>
      </c>
      <c r="F5987" s="3" t="s">
        <v>23</v>
      </c>
      <c r="G5987" s="3" t="s">
        <v>797</v>
      </c>
      <c r="H5987" s="3" t="s">
        <v>127</v>
      </c>
      <c r="I5987" s="3" t="s">
        <v>25</v>
      </c>
      <c r="J5987" s="3" t="s">
        <v>26</v>
      </c>
      <c r="K5987" s="3" t="s">
        <v>27</v>
      </c>
      <c r="L5987" s="3" t="s">
        <v>127</v>
      </c>
      <c r="O5987" s="3" t="s">
        <v>9</v>
      </c>
      <c r="P5987" s="3" t="s">
        <v>127</v>
      </c>
      <c r="Q5987" s="3" t="s">
        <v>10</v>
      </c>
      <c r="V5987" t="str">
        <f t="shared" si="368"/>
        <v>Remove</v>
      </c>
      <c r="W5987"/>
      <c r="X5987"/>
      <c r="Y5987"/>
      <c r="Z5987"/>
      <c r="AA5987"/>
      <c r="AC5987"/>
      <c r="AE5987"/>
    </row>
    <row r="5988" spans="1:31" hidden="1" x14ac:dyDescent="0.3">
      <c r="A5988" s="3">
        <v>3932993040</v>
      </c>
      <c r="B5988" s="3" t="s">
        <v>13615</v>
      </c>
      <c r="C5988" s="3" t="s">
        <v>13615</v>
      </c>
      <c r="D5988" s="3">
        <v>130.16513487259999</v>
      </c>
      <c r="E5988" s="3" t="s">
        <v>13654</v>
      </c>
      <c r="F5988" s="3" t="s">
        <v>6</v>
      </c>
      <c r="G5988" s="3" t="s">
        <v>7</v>
      </c>
      <c r="H5988" s="3" t="s">
        <v>4</v>
      </c>
      <c r="I5988" s="3" t="s">
        <v>13655</v>
      </c>
      <c r="J5988" s="3" t="s">
        <v>2</v>
      </c>
      <c r="K5988" s="3" t="s">
        <v>3</v>
      </c>
      <c r="L5988" s="3" t="s">
        <v>4</v>
      </c>
      <c r="O5988" s="3" t="s">
        <v>9</v>
      </c>
      <c r="P5988" s="3" t="s">
        <v>4</v>
      </c>
      <c r="Q5988" s="3" t="s">
        <v>10</v>
      </c>
      <c r="V5988" t="str">
        <f t="shared" si="368"/>
        <v>Remove</v>
      </c>
      <c r="W5988"/>
      <c r="X5988"/>
      <c r="Y5988"/>
      <c r="Z5988"/>
      <c r="AA5988"/>
      <c r="AC5988"/>
      <c r="AE5988"/>
    </row>
    <row r="5989" spans="1:31" hidden="1" x14ac:dyDescent="0.3">
      <c r="A5989" s="3">
        <v>3932766040</v>
      </c>
      <c r="B5989" s="3" t="s">
        <v>13615</v>
      </c>
      <c r="C5989" s="3" t="s">
        <v>13615</v>
      </c>
      <c r="D5989" s="3">
        <v>156.56997683628501</v>
      </c>
      <c r="E5989" s="3" t="s">
        <v>13656</v>
      </c>
      <c r="F5989" s="3" t="s">
        <v>191</v>
      </c>
      <c r="G5989" s="3" t="s">
        <v>1206</v>
      </c>
      <c r="H5989" s="3" t="s">
        <v>4</v>
      </c>
      <c r="I5989" s="3" t="s">
        <v>13657</v>
      </c>
      <c r="J5989" s="3" t="s">
        <v>90</v>
      </c>
      <c r="K5989" s="3" t="s">
        <v>623</v>
      </c>
      <c r="L5989" s="3" t="s">
        <v>4</v>
      </c>
      <c r="O5989" s="3" t="s">
        <v>9</v>
      </c>
      <c r="P5989" s="3" t="s">
        <v>4</v>
      </c>
      <c r="Q5989" s="3" t="s">
        <v>10</v>
      </c>
      <c r="V5989" t="str">
        <f t="shared" si="368"/>
        <v>Remove</v>
      </c>
      <c r="W5989"/>
      <c r="X5989"/>
      <c r="Y5989"/>
      <c r="Z5989"/>
      <c r="AA5989"/>
      <c r="AC5989"/>
      <c r="AE5989"/>
    </row>
    <row r="5990" spans="1:31" hidden="1" x14ac:dyDescent="0.3">
      <c r="A5990" s="3">
        <v>3932167040</v>
      </c>
      <c r="B5990" s="3" t="s">
        <v>13615</v>
      </c>
      <c r="C5990" s="3" t="s">
        <v>13615</v>
      </c>
      <c r="D5990" s="3">
        <v>1523.41156812339</v>
      </c>
      <c r="E5990" s="3" t="s">
        <v>13658</v>
      </c>
      <c r="F5990" s="3" t="s">
        <v>6</v>
      </c>
      <c r="G5990" s="3" t="s">
        <v>34</v>
      </c>
      <c r="H5990" s="3" t="s">
        <v>107</v>
      </c>
      <c r="I5990" s="3" t="s">
        <v>9579</v>
      </c>
      <c r="J5990" s="3" t="s">
        <v>6</v>
      </c>
      <c r="K5990" s="3" t="s">
        <v>34</v>
      </c>
      <c r="L5990" s="3" t="s">
        <v>107</v>
      </c>
      <c r="N5990" s="3" t="s">
        <v>13659</v>
      </c>
      <c r="O5990" s="3" t="s">
        <v>9</v>
      </c>
      <c r="P5990" s="3" t="s">
        <v>107</v>
      </c>
      <c r="Q5990" s="3" t="s">
        <v>10</v>
      </c>
      <c r="V5990" t="str">
        <f t="shared" si="368"/>
        <v>Remove</v>
      </c>
      <c r="W5990"/>
      <c r="X5990"/>
      <c r="Y5990"/>
      <c r="Z5990"/>
      <c r="AA5990"/>
      <c r="AC5990"/>
      <c r="AE5990"/>
    </row>
    <row r="5991" spans="1:31" hidden="1" x14ac:dyDescent="0.3">
      <c r="A5991" s="3">
        <v>3932062040</v>
      </c>
      <c r="B5991" s="3" t="s">
        <v>13615</v>
      </c>
      <c r="C5991" s="3" t="s">
        <v>13660</v>
      </c>
      <c r="D5991" s="3">
        <v>103.50478709640301</v>
      </c>
      <c r="E5991" s="3" t="s">
        <v>13661</v>
      </c>
      <c r="F5991" s="3" t="s">
        <v>6</v>
      </c>
      <c r="G5991" s="3" t="s">
        <v>7</v>
      </c>
      <c r="H5991" s="3" t="s">
        <v>4</v>
      </c>
      <c r="I5991" s="3" t="s">
        <v>13662</v>
      </c>
      <c r="J5991" s="3" t="s">
        <v>6</v>
      </c>
      <c r="K5991" s="3" t="s">
        <v>7</v>
      </c>
      <c r="L5991" s="3" t="s">
        <v>4</v>
      </c>
      <c r="N5991" s="3" t="s">
        <v>687</v>
      </c>
      <c r="O5991" s="3" t="s">
        <v>9</v>
      </c>
      <c r="P5991" s="3" t="s">
        <v>4</v>
      </c>
      <c r="Q5991" s="3" t="s">
        <v>10</v>
      </c>
      <c r="V5991" t="str">
        <f t="shared" si="368"/>
        <v>Remove</v>
      </c>
      <c r="W5991"/>
      <c r="X5991"/>
      <c r="Y5991"/>
      <c r="Z5991"/>
      <c r="AA5991"/>
      <c r="AC5991"/>
      <c r="AE5991"/>
    </row>
    <row r="5992" spans="1:31" hidden="1" x14ac:dyDescent="0.3">
      <c r="A5992" s="3">
        <v>3931927040</v>
      </c>
      <c r="B5992" s="3" t="s">
        <v>13615</v>
      </c>
      <c r="C5992" s="3" t="s">
        <v>13615</v>
      </c>
      <c r="D5992" s="3">
        <v>1082.44788164089</v>
      </c>
      <c r="E5992" s="3" t="s">
        <v>13663</v>
      </c>
      <c r="F5992" s="3" t="s">
        <v>2</v>
      </c>
      <c r="G5992" s="3" t="s">
        <v>3</v>
      </c>
      <c r="H5992" s="3" t="s">
        <v>4</v>
      </c>
      <c r="I5992" s="3" t="s">
        <v>13664</v>
      </c>
      <c r="J5992" s="3" t="s">
        <v>2</v>
      </c>
      <c r="K5992" s="3" t="s">
        <v>3</v>
      </c>
      <c r="L5992" s="3" t="s">
        <v>28</v>
      </c>
      <c r="M5992" s="3" t="s">
        <v>12193</v>
      </c>
      <c r="N5992" s="3" t="s">
        <v>486</v>
      </c>
      <c r="O5992" s="3" t="s">
        <v>9</v>
      </c>
      <c r="P5992" s="3" t="s">
        <v>4</v>
      </c>
      <c r="Q5992" s="3" t="s">
        <v>10</v>
      </c>
      <c r="R5992" s="2" t="s">
        <v>28</v>
      </c>
      <c r="T5992" s="3">
        <v>30.98</v>
      </c>
      <c r="U5992" s="3">
        <v>30.72</v>
      </c>
      <c r="V5992" t="str">
        <f t="shared" si="368"/>
        <v>Remove</v>
      </c>
      <c r="W5992"/>
      <c r="X5992"/>
      <c r="Y5992"/>
      <c r="Z5992"/>
      <c r="AA5992"/>
      <c r="AC5992"/>
      <c r="AE5992"/>
    </row>
    <row r="5993" spans="1:31" hidden="1" x14ac:dyDescent="0.3">
      <c r="A5993" s="3">
        <v>3943750040</v>
      </c>
      <c r="B5993" s="3" t="s">
        <v>13665</v>
      </c>
      <c r="C5993" s="3" t="s">
        <v>13665</v>
      </c>
      <c r="D5993" s="3">
        <v>360.06171643237298</v>
      </c>
      <c r="E5993" s="3" t="s">
        <v>13666</v>
      </c>
      <c r="F5993" s="3" t="s">
        <v>62</v>
      </c>
      <c r="G5993" s="3" t="s">
        <v>113</v>
      </c>
      <c r="H5993" s="3" t="s">
        <v>4</v>
      </c>
      <c r="I5993" s="3" t="s">
        <v>25</v>
      </c>
      <c r="J5993" s="3" t="s">
        <v>26</v>
      </c>
      <c r="K5993" s="3" t="s">
        <v>27</v>
      </c>
      <c r="L5993" s="3" t="s">
        <v>4</v>
      </c>
      <c r="O5993" s="3" t="s">
        <v>9</v>
      </c>
      <c r="P5993" s="3" t="s">
        <v>4</v>
      </c>
      <c r="Q5993" s="3" t="s">
        <v>10</v>
      </c>
      <c r="V5993" t="str">
        <f t="shared" si="368"/>
        <v>Remove</v>
      </c>
      <c r="W5993"/>
      <c r="X5993"/>
      <c r="Y5993"/>
      <c r="Z5993"/>
      <c r="AA5993"/>
      <c r="AC5993"/>
      <c r="AE5993"/>
    </row>
    <row r="5994" spans="1:31" hidden="1" x14ac:dyDescent="0.3">
      <c r="A5994" s="3">
        <v>3933053040</v>
      </c>
      <c r="B5994" s="3" t="s">
        <v>13665</v>
      </c>
      <c r="C5994" s="3" t="s">
        <v>13665</v>
      </c>
      <c r="D5994" s="3">
        <v>58.790119407879999</v>
      </c>
      <c r="E5994" s="3" t="s">
        <v>13667</v>
      </c>
      <c r="F5994" s="3" t="s">
        <v>26</v>
      </c>
      <c r="G5994" s="3" t="s">
        <v>72</v>
      </c>
      <c r="H5994" s="3" t="s">
        <v>4</v>
      </c>
      <c r="I5994" s="3" t="s">
        <v>13668</v>
      </c>
      <c r="J5994" s="3" t="s">
        <v>41</v>
      </c>
      <c r="K5994" s="3" t="s">
        <v>144</v>
      </c>
      <c r="L5994" s="3" t="s">
        <v>4</v>
      </c>
      <c r="O5994" s="3" t="s">
        <v>9</v>
      </c>
      <c r="P5994" s="3" t="s">
        <v>4</v>
      </c>
      <c r="Q5994" s="3" t="s">
        <v>10</v>
      </c>
      <c r="V5994" t="str">
        <f t="shared" si="368"/>
        <v>Remove</v>
      </c>
      <c r="W5994"/>
      <c r="X5994"/>
      <c r="Y5994"/>
      <c r="Z5994"/>
      <c r="AA5994"/>
      <c r="AC5994"/>
      <c r="AE5994"/>
    </row>
    <row r="5995" spans="1:31" hidden="1" x14ac:dyDescent="0.3">
      <c r="A5995" s="3">
        <v>3984136040</v>
      </c>
      <c r="B5995" s="3" t="s">
        <v>13669</v>
      </c>
      <c r="C5995" s="3" t="s">
        <v>13670</v>
      </c>
      <c r="D5995" s="3">
        <v>256.73198847262199</v>
      </c>
      <c r="E5995" s="3" t="s">
        <v>13671</v>
      </c>
      <c r="F5995" s="3" t="s">
        <v>2</v>
      </c>
      <c r="G5995" s="3" t="s">
        <v>208</v>
      </c>
      <c r="H5995" s="3" t="s">
        <v>4</v>
      </c>
      <c r="I5995" s="3" t="s">
        <v>25</v>
      </c>
      <c r="J5995" s="3" t="s">
        <v>26</v>
      </c>
      <c r="K5995" s="3" t="s">
        <v>27</v>
      </c>
      <c r="L5995" s="3" t="s">
        <v>4</v>
      </c>
      <c r="M5995" s="3" t="s">
        <v>13672</v>
      </c>
      <c r="O5995" s="3" t="s">
        <v>9</v>
      </c>
      <c r="P5995" s="3" t="s">
        <v>4</v>
      </c>
      <c r="Q5995" s="3" t="s">
        <v>10</v>
      </c>
      <c r="V5995" t="str">
        <f t="shared" si="368"/>
        <v>Remove</v>
      </c>
      <c r="W5995"/>
      <c r="X5995"/>
      <c r="Y5995"/>
      <c r="Z5995"/>
      <c r="AA5995"/>
      <c r="AC5995"/>
      <c r="AE5995"/>
    </row>
    <row r="5996" spans="1:31" hidden="1" x14ac:dyDescent="0.3">
      <c r="A5996" s="3">
        <v>3934118040</v>
      </c>
      <c r="B5996" s="3" t="s">
        <v>13669</v>
      </c>
      <c r="C5996" s="3" t="s">
        <v>13673</v>
      </c>
      <c r="D5996" s="3">
        <v>54.036480229599</v>
      </c>
      <c r="E5996" s="3" t="s">
        <v>13674</v>
      </c>
      <c r="F5996" s="3" t="s">
        <v>83</v>
      </c>
      <c r="G5996" s="3" t="s">
        <v>159</v>
      </c>
      <c r="H5996" s="3" t="s">
        <v>332</v>
      </c>
      <c r="I5996" s="3" t="s">
        <v>25</v>
      </c>
      <c r="J5996" s="3" t="s">
        <v>26</v>
      </c>
      <c r="K5996" s="3" t="s">
        <v>27</v>
      </c>
      <c r="L5996" s="3" t="s">
        <v>332</v>
      </c>
      <c r="O5996" s="3" t="s">
        <v>9</v>
      </c>
      <c r="P5996" s="3" t="s">
        <v>332</v>
      </c>
      <c r="Q5996" s="3" t="s">
        <v>10</v>
      </c>
      <c r="V5996" t="str">
        <f t="shared" si="368"/>
        <v>Remove</v>
      </c>
      <c r="W5996"/>
      <c r="X5996"/>
      <c r="Y5996"/>
      <c r="Z5996"/>
      <c r="AA5996"/>
      <c r="AC5996"/>
      <c r="AE5996"/>
    </row>
    <row r="5997" spans="1:31" hidden="1" x14ac:dyDescent="0.3">
      <c r="A5997" s="3">
        <v>3933583040</v>
      </c>
      <c r="B5997" s="3" t="s">
        <v>13669</v>
      </c>
      <c r="C5997" s="3" t="s">
        <v>13669</v>
      </c>
      <c r="D5997" s="3">
        <v>199.987626898824</v>
      </c>
      <c r="E5997" s="3" t="s">
        <v>13675</v>
      </c>
      <c r="F5997" s="3" t="s">
        <v>2</v>
      </c>
      <c r="G5997" s="3" t="s">
        <v>282</v>
      </c>
      <c r="H5997" s="3" t="s">
        <v>4</v>
      </c>
      <c r="I5997" s="3" t="s">
        <v>13676</v>
      </c>
      <c r="J5997" s="3" t="s">
        <v>26</v>
      </c>
      <c r="K5997" s="3" t="s">
        <v>27</v>
      </c>
      <c r="L5997" s="3" t="s">
        <v>28</v>
      </c>
      <c r="N5997" s="3" t="s">
        <v>13677</v>
      </c>
      <c r="O5997" s="3" t="s">
        <v>9</v>
      </c>
      <c r="P5997" s="3" t="s">
        <v>4</v>
      </c>
      <c r="Q5997" s="3" t="s">
        <v>10</v>
      </c>
      <c r="V5997" t="str">
        <f t="shared" si="368"/>
        <v>Remove</v>
      </c>
      <c r="W5997"/>
      <c r="X5997"/>
      <c r="Y5997"/>
      <c r="Z5997"/>
      <c r="AA5997"/>
      <c r="AC5997"/>
      <c r="AE5997"/>
    </row>
    <row r="5998" spans="1:31" hidden="1" x14ac:dyDescent="0.3">
      <c r="A5998" s="3">
        <v>3933295040</v>
      </c>
      <c r="B5998" s="3" t="s">
        <v>13669</v>
      </c>
      <c r="C5998" s="3" t="s">
        <v>13669</v>
      </c>
      <c r="D5998" s="3">
        <v>63.356240962418603</v>
      </c>
      <c r="E5998" s="3" t="s">
        <v>13678</v>
      </c>
      <c r="F5998" s="3" t="s">
        <v>6</v>
      </c>
      <c r="G5998" s="3" t="s">
        <v>58</v>
      </c>
      <c r="H5998" s="3" t="s">
        <v>4</v>
      </c>
      <c r="I5998" s="3" t="s">
        <v>13679</v>
      </c>
      <c r="J5998" s="3" t="s">
        <v>41</v>
      </c>
      <c r="K5998" s="3" t="s">
        <v>223</v>
      </c>
      <c r="L5998" s="3" t="s">
        <v>4</v>
      </c>
      <c r="O5998" s="3" t="s">
        <v>9</v>
      </c>
      <c r="P5998" s="3" t="s">
        <v>4</v>
      </c>
      <c r="Q5998" s="3" t="s">
        <v>10</v>
      </c>
      <c r="V5998" t="str">
        <f t="shared" si="368"/>
        <v>Remove</v>
      </c>
      <c r="W5998"/>
      <c r="X5998"/>
      <c r="Y5998"/>
      <c r="Z5998"/>
      <c r="AA5998"/>
      <c r="AC5998"/>
      <c r="AE5998"/>
    </row>
    <row r="5999" spans="1:31" hidden="1" x14ac:dyDescent="0.3">
      <c r="A5999" s="3">
        <v>3933937040</v>
      </c>
      <c r="B5999" s="3" t="s">
        <v>13680</v>
      </c>
      <c r="C5999" s="3" t="s">
        <v>13680</v>
      </c>
      <c r="D5999" s="3">
        <v>79.315119206278695</v>
      </c>
      <c r="E5999" s="3" t="s">
        <v>13681</v>
      </c>
      <c r="F5999" s="3" t="s">
        <v>2</v>
      </c>
      <c r="G5999" s="3" t="s">
        <v>181</v>
      </c>
      <c r="H5999" s="3" t="s">
        <v>4</v>
      </c>
      <c r="I5999" s="3" t="s">
        <v>9987</v>
      </c>
      <c r="J5999" s="3" t="s">
        <v>26</v>
      </c>
      <c r="K5999" s="3" t="s">
        <v>72</v>
      </c>
      <c r="L5999" s="3" t="s">
        <v>4</v>
      </c>
      <c r="O5999" s="3" t="s">
        <v>9</v>
      </c>
      <c r="P5999" s="3" t="s">
        <v>4</v>
      </c>
      <c r="Q5999" s="3" t="s">
        <v>10</v>
      </c>
      <c r="V5999" t="str">
        <f t="shared" si="368"/>
        <v>Remove</v>
      </c>
      <c r="W5999"/>
      <c r="X5999"/>
      <c r="Y5999"/>
      <c r="Z5999"/>
      <c r="AA5999"/>
      <c r="AC5999"/>
      <c r="AE5999"/>
    </row>
    <row r="6000" spans="1:31" hidden="1" x14ac:dyDescent="0.3">
      <c r="A6000" s="3">
        <v>3939524040</v>
      </c>
      <c r="B6000" s="3" t="s">
        <v>13682</v>
      </c>
      <c r="C6000" s="3" t="s">
        <v>13682</v>
      </c>
      <c r="D6000" s="3">
        <v>332.23889931206998</v>
      </c>
      <c r="E6000" s="3" t="s">
        <v>13683</v>
      </c>
      <c r="F6000" s="3" t="s">
        <v>62</v>
      </c>
      <c r="G6000" s="3" t="s">
        <v>328</v>
      </c>
      <c r="H6000" s="3" t="s">
        <v>49</v>
      </c>
      <c r="I6000" s="3" t="s">
        <v>11754</v>
      </c>
      <c r="J6000" s="3" t="s">
        <v>26</v>
      </c>
      <c r="K6000" s="3" t="s">
        <v>511</v>
      </c>
      <c r="L6000" s="3" t="s">
        <v>2845</v>
      </c>
      <c r="O6000" s="3" t="s">
        <v>9</v>
      </c>
      <c r="P6000" s="3" t="s">
        <v>49</v>
      </c>
      <c r="Q6000" s="3" t="s">
        <v>10</v>
      </c>
      <c r="V6000" t="str">
        <f t="shared" si="368"/>
        <v>Remove</v>
      </c>
      <c r="W6000"/>
      <c r="X6000"/>
      <c r="Y6000"/>
      <c r="Z6000"/>
      <c r="AA6000"/>
      <c r="AC6000"/>
      <c r="AE6000"/>
    </row>
    <row r="6001" spans="1:31" hidden="1" x14ac:dyDescent="0.3">
      <c r="A6001" s="3">
        <v>3938208040</v>
      </c>
      <c r="B6001" s="3" t="s">
        <v>13682</v>
      </c>
      <c r="C6001" s="3" t="s">
        <v>13682</v>
      </c>
      <c r="D6001" s="3">
        <v>200</v>
      </c>
      <c r="E6001" s="3" t="s">
        <v>13684</v>
      </c>
      <c r="F6001" s="3" t="s">
        <v>13</v>
      </c>
      <c r="G6001" s="3" t="s">
        <v>96</v>
      </c>
      <c r="H6001" s="3" t="s">
        <v>107</v>
      </c>
      <c r="I6001" s="3" t="s">
        <v>13685</v>
      </c>
      <c r="J6001" s="3" t="s">
        <v>62</v>
      </c>
      <c r="K6001" s="3" t="s">
        <v>113</v>
      </c>
      <c r="L6001" s="3" t="s">
        <v>107</v>
      </c>
      <c r="M6001" s="3" t="s">
        <v>13686</v>
      </c>
      <c r="N6001" s="3" t="s">
        <v>1533</v>
      </c>
      <c r="O6001" s="3" t="s">
        <v>9</v>
      </c>
      <c r="P6001" s="3" t="s">
        <v>107</v>
      </c>
      <c r="Q6001" s="3" t="s">
        <v>10</v>
      </c>
      <c r="V6001" t="str">
        <f t="shared" si="368"/>
        <v>Remove</v>
      </c>
      <c r="W6001"/>
      <c r="X6001"/>
      <c r="Y6001"/>
      <c r="Z6001"/>
      <c r="AA6001"/>
      <c r="AC6001"/>
      <c r="AE6001"/>
    </row>
    <row r="6002" spans="1:31" hidden="1" x14ac:dyDescent="0.3">
      <c r="A6002" s="3">
        <v>3934779040</v>
      </c>
      <c r="B6002" s="3" t="s">
        <v>13682</v>
      </c>
      <c r="C6002" s="3" t="s">
        <v>13687</v>
      </c>
      <c r="D6002" s="3">
        <v>143.06909433962301</v>
      </c>
      <c r="E6002" s="3" t="s">
        <v>13688</v>
      </c>
      <c r="F6002" s="3" t="s">
        <v>41</v>
      </c>
      <c r="G6002" s="3" t="s">
        <v>144</v>
      </c>
      <c r="H6002" s="3" t="s">
        <v>127</v>
      </c>
      <c r="I6002" s="3" t="s">
        <v>25</v>
      </c>
      <c r="J6002" s="3" t="s">
        <v>26</v>
      </c>
      <c r="K6002" s="3" t="s">
        <v>27</v>
      </c>
      <c r="L6002" s="3" t="s">
        <v>127</v>
      </c>
      <c r="O6002" s="3" t="s">
        <v>9</v>
      </c>
      <c r="P6002" s="3" t="s">
        <v>127</v>
      </c>
      <c r="Q6002" s="3" t="s">
        <v>10</v>
      </c>
      <c r="R6002" s="2" t="s">
        <v>13689</v>
      </c>
      <c r="V6002" t="str">
        <f t="shared" si="368"/>
        <v>Remove</v>
      </c>
      <c r="W6002"/>
      <c r="X6002"/>
      <c r="Y6002"/>
      <c r="Z6002"/>
      <c r="AA6002"/>
      <c r="AC6002"/>
      <c r="AE6002"/>
    </row>
    <row r="6003" spans="1:31" hidden="1" x14ac:dyDescent="0.3">
      <c r="A6003" s="3">
        <v>3933940040</v>
      </c>
      <c r="B6003" s="3" t="s">
        <v>13682</v>
      </c>
      <c r="C6003" s="3" t="s">
        <v>13687</v>
      </c>
      <c r="D6003" s="3">
        <v>226.284113931593</v>
      </c>
      <c r="E6003" s="3" t="s">
        <v>12308</v>
      </c>
      <c r="F6003" s="3" t="s">
        <v>13</v>
      </c>
      <c r="G6003" s="3" t="s">
        <v>155</v>
      </c>
      <c r="H6003" s="3" t="s">
        <v>4</v>
      </c>
      <c r="I6003" s="3" t="s">
        <v>12309</v>
      </c>
      <c r="J6003" s="3" t="s">
        <v>6</v>
      </c>
      <c r="K6003" s="3" t="s">
        <v>117</v>
      </c>
      <c r="L6003" s="3" t="s">
        <v>4</v>
      </c>
      <c r="N6003" s="3" t="s">
        <v>329</v>
      </c>
      <c r="O6003" s="3" t="s">
        <v>9</v>
      </c>
      <c r="P6003" s="3" t="s">
        <v>4</v>
      </c>
      <c r="Q6003" s="3" t="s">
        <v>10</v>
      </c>
      <c r="V6003" t="str">
        <f t="shared" si="368"/>
        <v>Remove</v>
      </c>
      <c r="W6003"/>
      <c r="X6003"/>
      <c r="Y6003"/>
      <c r="Z6003"/>
      <c r="AA6003"/>
      <c r="AC6003"/>
      <c r="AE6003"/>
    </row>
    <row r="6004" spans="1:31" hidden="1" x14ac:dyDescent="0.3">
      <c r="A6004" s="3">
        <v>3936396040</v>
      </c>
      <c r="B6004" s="3" t="s">
        <v>13690</v>
      </c>
      <c r="C6004" s="3" t="s">
        <v>13690</v>
      </c>
      <c r="D6004" s="3">
        <v>129.59570341638101</v>
      </c>
      <c r="E6004" s="3" t="s">
        <v>13691</v>
      </c>
      <c r="F6004" s="3" t="s">
        <v>6</v>
      </c>
      <c r="G6004" s="3" t="s">
        <v>58</v>
      </c>
      <c r="H6004" s="3" t="s">
        <v>4</v>
      </c>
      <c r="I6004" s="3" t="s">
        <v>13692</v>
      </c>
      <c r="J6004" s="3" t="s">
        <v>6</v>
      </c>
      <c r="K6004" s="3" t="s">
        <v>34</v>
      </c>
      <c r="L6004" s="3" t="s">
        <v>4</v>
      </c>
      <c r="O6004" s="3" t="s">
        <v>9</v>
      </c>
      <c r="P6004" s="3" t="s">
        <v>4</v>
      </c>
      <c r="Q6004" s="3" t="s">
        <v>10</v>
      </c>
      <c r="V6004" t="str">
        <f t="shared" si="368"/>
        <v>Remove</v>
      </c>
      <c r="W6004"/>
      <c r="X6004"/>
      <c r="Y6004"/>
      <c r="Z6004"/>
      <c r="AA6004"/>
      <c r="AC6004"/>
      <c r="AE6004"/>
    </row>
    <row r="6005" spans="1:31" hidden="1" x14ac:dyDescent="0.3">
      <c r="A6005" s="3">
        <v>3937040040</v>
      </c>
      <c r="B6005" s="3" t="s">
        <v>13062</v>
      </c>
      <c r="C6005" s="3" t="s">
        <v>13062</v>
      </c>
      <c r="D6005" s="3">
        <v>191.744639666468</v>
      </c>
      <c r="E6005" s="3" t="s">
        <v>13693</v>
      </c>
      <c r="F6005" s="3" t="s">
        <v>41</v>
      </c>
      <c r="G6005" s="3" t="s">
        <v>223</v>
      </c>
      <c r="H6005" s="3" t="s">
        <v>4</v>
      </c>
      <c r="I6005" s="3" t="s">
        <v>13694</v>
      </c>
      <c r="J6005" s="3" t="s">
        <v>41</v>
      </c>
      <c r="K6005" s="3" t="s">
        <v>223</v>
      </c>
      <c r="L6005" s="3" t="s">
        <v>4</v>
      </c>
      <c r="O6005" s="3" t="s">
        <v>9</v>
      </c>
      <c r="P6005" s="3" t="s">
        <v>4</v>
      </c>
      <c r="Q6005" s="3" t="s">
        <v>10</v>
      </c>
      <c r="V6005" t="str">
        <f t="shared" si="368"/>
        <v>Remove</v>
      </c>
      <c r="W6005"/>
      <c r="X6005"/>
      <c r="Y6005"/>
      <c r="Z6005"/>
      <c r="AA6005"/>
      <c r="AC6005"/>
      <c r="AE6005"/>
    </row>
    <row r="6006" spans="1:31" hidden="1" x14ac:dyDescent="0.3">
      <c r="A6006" s="3">
        <v>3937085040</v>
      </c>
      <c r="B6006" s="3" t="s">
        <v>12911</v>
      </c>
      <c r="C6006" s="3" t="s">
        <v>12911</v>
      </c>
      <c r="D6006" s="3">
        <v>403.58744394618799</v>
      </c>
      <c r="E6006" s="3" t="s">
        <v>13695</v>
      </c>
      <c r="F6006" s="3" t="s">
        <v>2</v>
      </c>
      <c r="G6006" s="3" t="s">
        <v>3</v>
      </c>
      <c r="H6006" s="3" t="s">
        <v>4</v>
      </c>
      <c r="I6006" s="3" t="s">
        <v>13696</v>
      </c>
      <c r="J6006" s="3" t="s">
        <v>2</v>
      </c>
      <c r="K6006" s="3" t="s">
        <v>3</v>
      </c>
      <c r="L6006" s="3" t="s">
        <v>4</v>
      </c>
      <c r="O6006" s="3" t="s">
        <v>9</v>
      </c>
      <c r="P6006" s="3" t="s">
        <v>4</v>
      </c>
      <c r="Q6006" s="3" t="s">
        <v>10</v>
      </c>
      <c r="V6006" t="str">
        <f t="shared" si="368"/>
        <v>Remove</v>
      </c>
      <c r="W6006"/>
      <c r="X6006"/>
      <c r="Y6006"/>
      <c r="Z6006"/>
      <c r="AA6006"/>
      <c r="AC6006"/>
      <c r="AE6006"/>
    </row>
    <row r="6007" spans="1:31" hidden="1" x14ac:dyDescent="0.3">
      <c r="A6007" s="3">
        <v>3937025040</v>
      </c>
      <c r="B6007" s="3" t="s">
        <v>12911</v>
      </c>
      <c r="C6007" s="3" t="s">
        <v>12911</v>
      </c>
      <c r="D6007" s="3">
        <v>152.46636771300399</v>
      </c>
      <c r="E6007" s="3" t="s">
        <v>13697</v>
      </c>
      <c r="F6007" s="3" t="s">
        <v>18</v>
      </c>
      <c r="G6007" s="3" t="s">
        <v>19</v>
      </c>
      <c r="H6007" s="3" t="s">
        <v>4</v>
      </c>
      <c r="I6007" s="3" t="s">
        <v>13698</v>
      </c>
      <c r="J6007" s="3" t="s">
        <v>62</v>
      </c>
      <c r="K6007" s="3" t="s">
        <v>210</v>
      </c>
      <c r="L6007" s="3" t="s">
        <v>4</v>
      </c>
      <c r="O6007" s="3" t="s">
        <v>9</v>
      </c>
      <c r="P6007" s="3" t="s">
        <v>4</v>
      </c>
      <c r="Q6007" s="3" t="s">
        <v>10</v>
      </c>
      <c r="V6007" t="str">
        <f t="shared" si="368"/>
        <v>Remove</v>
      </c>
      <c r="W6007"/>
      <c r="X6007"/>
      <c r="Y6007"/>
      <c r="Z6007"/>
      <c r="AA6007"/>
      <c r="AC6007"/>
      <c r="AE6007"/>
    </row>
    <row r="6008" spans="1:31" hidden="1" x14ac:dyDescent="0.3">
      <c r="A6008" s="3">
        <v>3866468040</v>
      </c>
      <c r="B6008" s="3" t="s">
        <v>12911</v>
      </c>
      <c r="C6008" s="3" t="s">
        <v>12911</v>
      </c>
      <c r="D6008" s="3">
        <v>458.35904334828098</v>
      </c>
      <c r="E6008" s="3" t="s">
        <v>13699</v>
      </c>
      <c r="F6008" s="3" t="s">
        <v>83</v>
      </c>
      <c r="G6008" s="3" t="s">
        <v>121</v>
      </c>
      <c r="H6008" s="3" t="s">
        <v>4</v>
      </c>
      <c r="I6008" s="3" t="s">
        <v>13700</v>
      </c>
      <c r="J6008" s="3" t="s">
        <v>62</v>
      </c>
      <c r="K6008" s="3" t="s">
        <v>113</v>
      </c>
      <c r="L6008" s="3" t="s">
        <v>4</v>
      </c>
      <c r="O6008" s="3" t="s">
        <v>9</v>
      </c>
      <c r="P6008" s="3" t="s">
        <v>4</v>
      </c>
      <c r="Q6008" s="3" t="s">
        <v>10</v>
      </c>
      <c r="V6008" t="str">
        <f t="shared" si="368"/>
        <v>Remove</v>
      </c>
      <c r="W6008"/>
      <c r="X6008"/>
      <c r="Y6008"/>
      <c r="Z6008"/>
      <c r="AA6008"/>
      <c r="AC6008"/>
      <c r="AE6008"/>
    </row>
    <row r="6009" spans="1:31" hidden="1" x14ac:dyDescent="0.3">
      <c r="A6009" s="3">
        <v>3939359040</v>
      </c>
      <c r="B6009" s="3" t="s">
        <v>13701</v>
      </c>
      <c r="C6009" s="3" t="s">
        <v>13702</v>
      </c>
      <c r="D6009" s="3">
        <v>72.330543152091195</v>
      </c>
      <c r="E6009" s="3" t="s">
        <v>13703</v>
      </c>
      <c r="F6009" s="3" t="s">
        <v>41</v>
      </c>
      <c r="G6009" s="3" t="s">
        <v>144</v>
      </c>
      <c r="H6009" s="3" t="s">
        <v>4</v>
      </c>
      <c r="I6009" s="3" t="s">
        <v>13704</v>
      </c>
      <c r="J6009" s="3" t="s">
        <v>41</v>
      </c>
      <c r="K6009" s="3" t="s">
        <v>144</v>
      </c>
      <c r="L6009" s="3" t="s">
        <v>4</v>
      </c>
      <c r="N6009" s="3" t="s">
        <v>13705</v>
      </c>
      <c r="O6009" s="3" t="s">
        <v>9</v>
      </c>
      <c r="P6009" s="3" t="s">
        <v>4</v>
      </c>
      <c r="Q6009" s="3" t="s">
        <v>10</v>
      </c>
      <c r="V6009" t="str">
        <f t="shared" si="368"/>
        <v>Remove</v>
      </c>
      <c r="W6009"/>
      <c r="X6009"/>
      <c r="Y6009"/>
      <c r="Z6009"/>
      <c r="AA6009"/>
      <c r="AC6009"/>
      <c r="AE6009"/>
    </row>
    <row r="6010" spans="1:31" hidden="1" x14ac:dyDescent="0.3">
      <c r="A6010" s="3">
        <v>3929246040</v>
      </c>
      <c r="B6010" s="3" t="s">
        <v>13701</v>
      </c>
      <c r="C6010" s="3" t="s">
        <v>13701</v>
      </c>
      <c r="D6010" s="3">
        <v>224.53458340175899</v>
      </c>
      <c r="E6010" s="3" t="s">
        <v>13706</v>
      </c>
      <c r="F6010" s="3" t="s">
        <v>191</v>
      </c>
      <c r="G6010" s="3" t="s">
        <v>192</v>
      </c>
      <c r="H6010" s="3" t="s">
        <v>4</v>
      </c>
      <c r="I6010" s="3" t="s">
        <v>12915</v>
      </c>
      <c r="J6010" s="3" t="s">
        <v>41</v>
      </c>
      <c r="K6010" s="3" t="s">
        <v>42</v>
      </c>
      <c r="L6010" s="3" t="s">
        <v>4</v>
      </c>
      <c r="O6010" s="3" t="s">
        <v>9</v>
      </c>
      <c r="P6010" s="3" t="s">
        <v>4</v>
      </c>
      <c r="Q6010" s="3" t="s">
        <v>10</v>
      </c>
      <c r="V6010" t="str">
        <f t="shared" si="368"/>
        <v>Remove</v>
      </c>
      <c r="W6010"/>
      <c r="X6010"/>
      <c r="Y6010"/>
      <c r="Z6010"/>
      <c r="AA6010"/>
      <c r="AC6010"/>
      <c r="AE6010"/>
    </row>
    <row r="6011" spans="1:31" hidden="1" x14ac:dyDescent="0.3">
      <c r="A6011" s="3">
        <v>2859255040</v>
      </c>
      <c r="B6011" s="3" t="s">
        <v>13701</v>
      </c>
      <c r="C6011" s="3" t="s">
        <v>13701</v>
      </c>
      <c r="D6011" s="3">
        <v>75.200038505968394</v>
      </c>
      <c r="E6011" s="3" t="s">
        <v>13707</v>
      </c>
      <c r="F6011" s="3" t="s">
        <v>41</v>
      </c>
      <c r="G6011" s="3" t="s">
        <v>223</v>
      </c>
      <c r="H6011" s="3" t="s">
        <v>49</v>
      </c>
      <c r="I6011" s="3" t="s">
        <v>9130</v>
      </c>
      <c r="J6011" s="3" t="s">
        <v>41</v>
      </c>
      <c r="K6011" s="3" t="s">
        <v>144</v>
      </c>
      <c r="L6011" s="3" t="s">
        <v>49</v>
      </c>
      <c r="M6011" s="3" t="s">
        <v>9131</v>
      </c>
      <c r="O6011" s="3" t="s">
        <v>9</v>
      </c>
      <c r="P6011" s="3" t="s">
        <v>49</v>
      </c>
      <c r="Q6011" s="3" t="s">
        <v>10</v>
      </c>
      <c r="V6011" t="str">
        <f t="shared" si="368"/>
        <v>Remove</v>
      </c>
      <c r="W6011"/>
      <c r="X6011"/>
      <c r="Y6011"/>
      <c r="Z6011"/>
      <c r="AA6011"/>
      <c r="AC6011"/>
      <c r="AE6011"/>
    </row>
    <row r="6012" spans="1:31" hidden="1" x14ac:dyDescent="0.3">
      <c r="A6012" s="3">
        <v>3834600040</v>
      </c>
      <c r="B6012" s="3" t="s">
        <v>13708</v>
      </c>
      <c r="C6012" s="3" t="s">
        <v>13708</v>
      </c>
      <c r="D6012" s="3">
        <v>607.11650883030495</v>
      </c>
      <c r="E6012" s="3" t="s">
        <v>13709</v>
      </c>
      <c r="F6012" s="3" t="s">
        <v>191</v>
      </c>
      <c r="G6012" s="3" t="s">
        <v>192</v>
      </c>
      <c r="H6012" s="3" t="s">
        <v>107</v>
      </c>
      <c r="I6012" s="3" t="s">
        <v>13710</v>
      </c>
      <c r="J6012" s="3" t="s">
        <v>13</v>
      </c>
      <c r="K6012" s="3" t="s">
        <v>56</v>
      </c>
      <c r="L6012" s="3" t="s">
        <v>107</v>
      </c>
      <c r="M6012" s="3" t="s">
        <v>296</v>
      </c>
      <c r="N6012" s="3" t="s">
        <v>5387</v>
      </c>
      <c r="O6012" s="3" t="s">
        <v>9</v>
      </c>
      <c r="P6012" s="3" t="s">
        <v>107</v>
      </c>
      <c r="Q6012" s="3" t="s">
        <v>10</v>
      </c>
      <c r="V6012" t="str">
        <f t="shared" si="368"/>
        <v>Remove</v>
      </c>
      <c r="W6012"/>
      <c r="X6012"/>
      <c r="Y6012"/>
      <c r="Z6012"/>
      <c r="AA6012"/>
      <c r="AC6012"/>
      <c r="AE6012"/>
    </row>
    <row r="6013" spans="1:31" hidden="1" x14ac:dyDescent="0.3">
      <c r="A6013" s="3">
        <v>3940336040</v>
      </c>
      <c r="B6013" s="3" t="s">
        <v>13711</v>
      </c>
      <c r="C6013" s="3" t="s">
        <v>13711</v>
      </c>
      <c r="D6013" s="3">
        <v>162.27713149316699</v>
      </c>
      <c r="E6013" s="3" t="s">
        <v>13712</v>
      </c>
      <c r="F6013" s="3" t="s">
        <v>26</v>
      </c>
      <c r="G6013" s="3" t="s">
        <v>27</v>
      </c>
      <c r="H6013" s="3" t="s">
        <v>4</v>
      </c>
      <c r="I6013" s="3" t="s">
        <v>13713</v>
      </c>
      <c r="J6013" s="3" t="s">
        <v>26</v>
      </c>
      <c r="K6013" s="3" t="s">
        <v>27</v>
      </c>
      <c r="L6013" s="3" t="s">
        <v>4</v>
      </c>
      <c r="O6013" s="3" t="s">
        <v>9</v>
      </c>
      <c r="P6013" s="3" t="s">
        <v>4</v>
      </c>
      <c r="Q6013" s="3" t="s">
        <v>10</v>
      </c>
      <c r="V6013" t="str">
        <f t="shared" si="368"/>
        <v>Remove</v>
      </c>
      <c r="W6013"/>
      <c r="X6013"/>
      <c r="Y6013"/>
      <c r="Z6013"/>
      <c r="AA6013"/>
      <c r="AC6013"/>
      <c r="AE6013"/>
    </row>
    <row r="6014" spans="1:31" hidden="1" x14ac:dyDescent="0.3">
      <c r="A6014" s="3">
        <v>3940330040</v>
      </c>
      <c r="B6014" s="3" t="s">
        <v>13711</v>
      </c>
      <c r="C6014" s="3" t="s">
        <v>13711</v>
      </c>
      <c r="D6014" s="3">
        <v>73.556326445168807</v>
      </c>
      <c r="E6014" s="3" t="s">
        <v>13714</v>
      </c>
      <c r="F6014" s="3" t="s">
        <v>2</v>
      </c>
      <c r="G6014" s="3" t="s">
        <v>3</v>
      </c>
      <c r="H6014" s="3" t="s">
        <v>4</v>
      </c>
      <c r="I6014" s="3" t="s">
        <v>13715</v>
      </c>
      <c r="J6014" s="3" t="s">
        <v>2</v>
      </c>
      <c r="K6014" s="3" t="s">
        <v>3</v>
      </c>
      <c r="L6014" s="3" t="s">
        <v>4</v>
      </c>
      <c r="O6014" s="3" t="s">
        <v>9</v>
      </c>
      <c r="P6014" s="3" t="s">
        <v>4</v>
      </c>
      <c r="Q6014" s="3" t="s">
        <v>10</v>
      </c>
      <c r="V6014" t="str">
        <f t="shared" si="368"/>
        <v>Remove</v>
      </c>
      <c r="W6014"/>
      <c r="X6014"/>
      <c r="Y6014"/>
      <c r="Z6014"/>
      <c r="AA6014"/>
      <c r="AC6014"/>
      <c r="AE6014"/>
    </row>
    <row r="6015" spans="1:31" hidden="1" x14ac:dyDescent="0.3">
      <c r="A6015" s="3">
        <v>3948691040</v>
      </c>
      <c r="B6015" s="3" t="s">
        <v>13716</v>
      </c>
      <c r="C6015" s="3" t="s">
        <v>13716</v>
      </c>
      <c r="D6015" s="3">
        <v>72.999980922219905</v>
      </c>
      <c r="E6015" s="3" t="s">
        <v>13717</v>
      </c>
      <c r="F6015" s="3" t="s">
        <v>6</v>
      </c>
      <c r="G6015" s="3" t="s">
        <v>117</v>
      </c>
      <c r="H6015" s="3" t="s">
        <v>49</v>
      </c>
      <c r="I6015" s="3" t="s">
        <v>13718</v>
      </c>
      <c r="J6015" s="3" t="s">
        <v>41</v>
      </c>
      <c r="K6015" s="3" t="s">
        <v>223</v>
      </c>
      <c r="L6015" s="3" t="s">
        <v>1216</v>
      </c>
      <c r="O6015" s="3" t="s">
        <v>9</v>
      </c>
      <c r="P6015" s="3" t="s">
        <v>49</v>
      </c>
      <c r="Q6015" s="3" t="s">
        <v>10</v>
      </c>
      <c r="V6015" t="str">
        <f t="shared" si="368"/>
        <v>Remove</v>
      </c>
      <c r="W6015"/>
      <c r="X6015"/>
      <c r="Y6015"/>
      <c r="Z6015"/>
      <c r="AA6015"/>
      <c r="AC6015"/>
      <c r="AE6015"/>
    </row>
    <row r="6016" spans="1:31" hidden="1" x14ac:dyDescent="0.3">
      <c r="A6016" s="3">
        <v>3943024040</v>
      </c>
      <c r="B6016" s="3" t="s">
        <v>13716</v>
      </c>
      <c r="C6016" s="3" t="s">
        <v>13716</v>
      </c>
      <c r="D6016" s="3">
        <v>224.668978388998</v>
      </c>
      <c r="E6016" s="3" t="s">
        <v>13719</v>
      </c>
      <c r="F6016" s="3" t="s">
        <v>41</v>
      </c>
      <c r="G6016" s="3" t="s">
        <v>223</v>
      </c>
      <c r="H6016" s="3" t="s">
        <v>127</v>
      </c>
      <c r="I6016" s="3" t="s">
        <v>13720</v>
      </c>
      <c r="J6016" s="3" t="s">
        <v>41</v>
      </c>
      <c r="K6016" s="3" t="s">
        <v>223</v>
      </c>
      <c r="L6016" s="3" t="s">
        <v>127</v>
      </c>
      <c r="O6016" s="3" t="s">
        <v>9</v>
      </c>
      <c r="P6016" s="3" t="s">
        <v>127</v>
      </c>
      <c r="Q6016" s="3" t="s">
        <v>10</v>
      </c>
      <c r="V6016" t="str">
        <f t="shared" si="368"/>
        <v>Remove</v>
      </c>
      <c r="W6016"/>
      <c r="X6016"/>
      <c r="Y6016"/>
      <c r="Z6016"/>
      <c r="AA6016"/>
      <c r="AC6016"/>
      <c r="AE6016"/>
    </row>
    <row r="6017" spans="1:31" hidden="1" x14ac:dyDescent="0.3">
      <c r="A6017" s="3">
        <v>3940609040</v>
      </c>
      <c r="B6017" s="3" t="s">
        <v>13716</v>
      </c>
      <c r="C6017" s="3" t="s">
        <v>13716</v>
      </c>
      <c r="D6017" s="3">
        <v>143.54496246897301</v>
      </c>
      <c r="E6017" s="3" t="s">
        <v>13721</v>
      </c>
      <c r="F6017" s="3" t="s">
        <v>26</v>
      </c>
      <c r="G6017" s="3" t="s">
        <v>27</v>
      </c>
      <c r="H6017" s="3" t="s">
        <v>4</v>
      </c>
      <c r="I6017" s="3" t="s">
        <v>12108</v>
      </c>
      <c r="J6017" s="3" t="s">
        <v>13</v>
      </c>
      <c r="K6017" s="3" t="s">
        <v>65</v>
      </c>
      <c r="L6017" s="3" t="s">
        <v>4</v>
      </c>
      <c r="O6017" s="3" t="s">
        <v>9</v>
      </c>
      <c r="P6017" s="3" t="s">
        <v>4</v>
      </c>
      <c r="Q6017" s="3" t="s">
        <v>10</v>
      </c>
      <c r="V6017" t="str">
        <f t="shared" si="368"/>
        <v>Remove</v>
      </c>
      <c r="W6017"/>
      <c r="X6017"/>
      <c r="Y6017"/>
      <c r="Z6017"/>
      <c r="AA6017"/>
      <c r="AC6017"/>
      <c r="AE6017"/>
    </row>
    <row r="6018" spans="1:31" hidden="1" x14ac:dyDescent="0.3">
      <c r="A6018" s="3">
        <v>4008233040</v>
      </c>
      <c r="B6018" s="3" t="s">
        <v>13098</v>
      </c>
      <c r="C6018" s="3" t="s">
        <v>13098</v>
      </c>
      <c r="D6018" s="3">
        <v>88.192648619560799</v>
      </c>
      <c r="E6018" s="3" t="s">
        <v>13722</v>
      </c>
      <c r="F6018" s="3" t="s">
        <v>41</v>
      </c>
      <c r="G6018" s="3" t="s">
        <v>144</v>
      </c>
      <c r="H6018" s="3" t="s">
        <v>4</v>
      </c>
      <c r="I6018" s="3" t="s">
        <v>13723</v>
      </c>
      <c r="J6018" s="3" t="s">
        <v>41</v>
      </c>
      <c r="K6018" s="3" t="s">
        <v>144</v>
      </c>
      <c r="L6018" s="3" t="s">
        <v>4</v>
      </c>
      <c r="N6018" s="3" t="s">
        <v>11074</v>
      </c>
      <c r="O6018" s="3" t="s">
        <v>9</v>
      </c>
      <c r="P6018" s="3" t="s">
        <v>4</v>
      </c>
      <c r="Q6018" s="3" t="s">
        <v>10</v>
      </c>
      <c r="V6018" t="str">
        <f t="shared" si="368"/>
        <v>Remove</v>
      </c>
      <c r="W6018"/>
      <c r="X6018"/>
      <c r="Y6018"/>
      <c r="Z6018"/>
      <c r="AA6018"/>
      <c r="AC6018"/>
      <c r="AE6018"/>
    </row>
    <row r="6019" spans="1:31" hidden="1" x14ac:dyDescent="0.3">
      <c r="A6019" s="3">
        <v>3942257040</v>
      </c>
      <c r="B6019" s="3" t="s">
        <v>13098</v>
      </c>
      <c r="C6019" s="3" t="s">
        <v>13098</v>
      </c>
      <c r="D6019" s="3">
        <v>53.364026368107098</v>
      </c>
      <c r="E6019" s="3" t="s">
        <v>13724</v>
      </c>
      <c r="F6019" s="3" t="s">
        <v>83</v>
      </c>
      <c r="G6019" s="3" t="s">
        <v>84</v>
      </c>
      <c r="H6019" s="3" t="s">
        <v>4</v>
      </c>
      <c r="I6019" s="3" t="s">
        <v>8359</v>
      </c>
      <c r="J6019" s="3" t="s">
        <v>83</v>
      </c>
      <c r="K6019" s="3" t="s">
        <v>84</v>
      </c>
      <c r="L6019" s="3" t="s">
        <v>4</v>
      </c>
      <c r="O6019" s="3" t="s">
        <v>9</v>
      </c>
      <c r="P6019" s="3" t="s">
        <v>4</v>
      </c>
      <c r="Q6019" s="3" t="s">
        <v>10</v>
      </c>
      <c r="V6019" t="str">
        <f t="shared" ref="V6019:V6082" si="374">IF(ISNUMBER(S6019), "Keep", "Remove")</f>
        <v>Remove</v>
      </c>
      <c r="W6019"/>
      <c r="X6019"/>
      <c r="Y6019"/>
      <c r="Z6019"/>
      <c r="AA6019"/>
      <c r="AC6019"/>
      <c r="AE6019"/>
    </row>
    <row r="6020" spans="1:31" hidden="1" x14ac:dyDescent="0.3">
      <c r="A6020" s="3">
        <v>3941989040</v>
      </c>
      <c r="B6020" s="3" t="s">
        <v>13098</v>
      </c>
      <c r="C6020" s="3" t="s">
        <v>13098</v>
      </c>
      <c r="D6020" s="3">
        <v>212.40975201423001</v>
      </c>
      <c r="E6020" s="3" t="s">
        <v>13725</v>
      </c>
      <c r="F6020" s="3" t="s">
        <v>6</v>
      </c>
      <c r="G6020" s="3" t="s">
        <v>7</v>
      </c>
      <c r="H6020" s="3" t="s">
        <v>4</v>
      </c>
      <c r="I6020" s="3" t="s">
        <v>13726</v>
      </c>
      <c r="J6020" s="3" t="s">
        <v>41</v>
      </c>
      <c r="K6020" s="3" t="s">
        <v>223</v>
      </c>
      <c r="L6020" s="3" t="s">
        <v>4</v>
      </c>
      <c r="O6020" s="3" t="s">
        <v>9</v>
      </c>
      <c r="P6020" s="3" t="s">
        <v>4</v>
      </c>
      <c r="Q6020" s="3" t="s">
        <v>10</v>
      </c>
      <c r="V6020" t="str">
        <f t="shared" si="374"/>
        <v>Remove</v>
      </c>
      <c r="W6020"/>
      <c r="X6020"/>
      <c r="Y6020"/>
      <c r="Z6020"/>
      <c r="AA6020"/>
      <c r="AC6020"/>
      <c r="AE6020"/>
    </row>
    <row r="6021" spans="1:31" hidden="1" x14ac:dyDescent="0.3">
      <c r="A6021" s="3">
        <v>3941217040</v>
      </c>
      <c r="B6021" s="3" t="s">
        <v>13098</v>
      </c>
      <c r="C6021" s="3" t="s">
        <v>13098</v>
      </c>
      <c r="D6021" s="3">
        <v>118.407151078491</v>
      </c>
      <c r="E6021" s="3" t="s">
        <v>11247</v>
      </c>
      <c r="F6021" s="3" t="s">
        <v>6</v>
      </c>
      <c r="G6021" s="3" t="s">
        <v>7</v>
      </c>
      <c r="H6021" s="3" t="s">
        <v>4</v>
      </c>
      <c r="I6021" s="3" t="s">
        <v>13727</v>
      </c>
      <c r="J6021" s="3" t="s">
        <v>62</v>
      </c>
      <c r="K6021" s="3" t="s">
        <v>113</v>
      </c>
      <c r="L6021" s="3" t="s">
        <v>4</v>
      </c>
      <c r="O6021" s="3" t="s">
        <v>9</v>
      </c>
      <c r="P6021" s="3" t="s">
        <v>4</v>
      </c>
      <c r="Q6021" s="3" t="s">
        <v>10</v>
      </c>
      <c r="V6021" t="str">
        <f t="shared" si="374"/>
        <v>Remove</v>
      </c>
      <c r="W6021"/>
      <c r="X6021"/>
      <c r="Y6021"/>
      <c r="Z6021"/>
      <c r="AA6021"/>
      <c r="AC6021"/>
      <c r="AE6021"/>
    </row>
    <row r="6022" spans="1:31" hidden="1" x14ac:dyDescent="0.3">
      <c r="A6022" s="3">
        <v>3943519040</v>
      </c>
      <c r="B6022" s="3" t="s">
        <v>13728</v>
      </c>
      <c r="C6022" s="3" t="s">
        <v>13728</v>
      </c>
      <c r="D6022" s="3">
        <v>145.49321604293999</v>
      </c>
      <c r="E6022" s="3" t="s">
        <v>13729</v>
      </c>
      <c r="F6022" s="3" t="s">
        <v>83</v>
      </c>
      <c r="G6022" s="3" t="s">
        <v>159</v>
      </c>
      <c r="H6022" s="3" t="s">
        <v>4</v>
      </c>
      <c r="I6022" s="3" t="s">
        <v>25</v>
      </c>
      <c r="J6022" s="3" t="s">
        <v>26</v>
      </c>
      <c r="K6022" s="3" t="s">
        <v>27</v>
      </c>
      <c r="L6022" s="3" t="s">
        <v>4</v>
      </c>
      <c r="O6022" s="3" t="s">
        <v>9</v>
      </c>
      <c r="P6022" s="3" t="s">
        <v>4</v>
      </c>
      <c r="Q6022" s="3" t="s">
        <v>10</v>
      </c>
      <c r="V6022" t="str">
        <f t="shared" si="374"/>
        <v>Remove</v>
      </c>
      <c r="W6022"/>
      <c r="X6022"/>
      <c r="Y6022"/>
      <c r="Z6022"/>
      <c r="AA6022"/>
      <c r="AC6022"/>
      <c r="AE6022"/>
    </row>
    <row r="6023" spans="1:31" hidden="1" x14ac:dyDescent="0.3">
      <c r="A6023" s="3">
        <v>3942873040</v>
      </c>
      <c r="B6023" s="3" t="s">
        <v>13728</v>
      </c>
      <c r="C6023" s="3" t="s">
        <v>13728</v>
      </c>
      <c r="D6023" s="3">
        <v>59.368269921033701</v>
      </c>
      <c r="E6023" s="3" t="s">
        <v>13730</v>
      </c>
      <c r="F6023" s="3" t="s">
        <v>62</v>
      </c>
      <c r="G6023" s="3" t="s">
        <v>113</v>
      </c>
      <c r="H6023" s="3" t="s">
        <v>4</v>
      </c>
      <c r="I6023" s="3" t="s">
        <v>25</v>
      </c>
      <c r="J6023" s="3" t="s">
        <v>26</v>
      </c>
      <c r="K6023" s="3" t="s">
        <v>27</v>
      </c>
      <c r="L6023" s="3" t="s">
        <v>4</v>
      </c>
      <c r="O6023" s="3" t="s">
        <v>9</v>
      </c>
      <c r="P6023" s="3" t="s">
        <v>4</v>
      </c>
      <c r="Q6023" s="3" t="s">
        <v>10</v>
      </c>
      <c r="V6023" t="str">
        <f t="shared" si="374"/>
        <v>Remove</v>
      </c>
      <c r="W6023"/>
      <c r="X6023"/>
      <c r="Y6023"/>
      <c r="Z6023"/>
      <c r="AA6023"/>
      <c r="AC6023"/>
      <c r="AE6023"/>
    </row>
    <row r="6024" spans="1:31" hidden="1" x14ac:dyDescent="0.3">
      <c r="A6024" s="3">
        <v>3942002040</v>
      </c>
      <c r="B6024" s="3" t="s">
        <v>13728</v>
      </c>
      <c r="C6024" s="3" t="s">
        <v>13728</v>
      </c>
      <c r="D6024" s="3">
        <v>149.097957357984</v>
      </c>
      <c r="E6024" s="3" t="s">
        <v>13731</v>
      </c>
      <c r="F6024" s="3" t="s">
        <v>13</v>
      </c>
      <c r="G6024" s="3" t="s">
        <v>155</v>
      </c>
      <c r="H6024" s="3" t="s">
        <v>4</v>
      </c>
      <c r="I6024" s="3" t="s">
        <v>25</v>
      </c>
      <c r="J6024" s="3" t="s">
        <v>26</v>
      </c>
      <c r="K6024" s="3" t="s">
        <v>27</v>
      </c>
      <c r="L6024" s="3" t="s">
        <v>4</v>
      </c>
      <c r="O6024" s="3" t="s">
        <v>9</v>
      </c>
      <c r="P6024" s="3" t="s">
        <v>4</v>
      </c>
      <c r="Q6024" s="3" t="s">
        <v>10</v>
      </c>
      <c r="V6024" t="str">
        <f t="shared" si="374"/>
        <v>Remove</v>
      </c>
      <c r="W6024"/>
      <c r="X6024"/>
      <c r="Y6024"/>
      <c r="Z6024"/>
      <c r="AA6024"/>
      <c r="AC6024"/>
      <c r="AE6024"/>
    </row>
    <row r="6025" spans="1:31" hidden="1" x14ac:dyDescent="0.3">
      <c r="A6025" s="3">
        <v>3963985040</v>
      </c>
      <c r="B6025" s="3" t="s">
        <v>12943</v>
      </c>
      <c r="C6025" s="3" t="s">
        <v>12943</v>
      </c>
      <c r="D6025" s="3">
        <v>110.269116527606</v>
      </c>
      <c r="E6025" s="3" t="s">
        <v>13732</v>
      </c>
      <c r="F6025" s="3" t="s">
        <v>83</v>
      </c>
      <c r="G6025" s="3" t="s">
        <v>159</v>
      </c>
      <c r="H6025" s="3" t="s">
        <v>4</v>
      </c>
      <c r="I6025" s="3" t="s">
        <v>13733</v>
      </c>
      <c r="J6025" s="3" t="s">
        <v>26</v>
      </c>
      <c r="K6025" s="3" t="s">
        <v>27</v>
      </c>
      <c r="L6025" s="3" t="s">
        <v>4</v>
      </c>
      <c r="O6025" s="3" t="s">
        <v>9</v>
      </c>
      <c r="P6025" s="3" t="s">
        <v>4</v>
      </c>
      <c r="Q6025" s="3" t="s">
        <v>10</v>
      </c>
      <c r="V6025" t="str">
        <f t="shared" si="374"/>
        <v>Remove</v>
      </c>
      <c r="W6025"/>
      <c r="X6025"/>
      <c r="Y6025"/>
      <c r="Z6025"/>
      <c r="AA6025"/>
      <c r="AC6025"/>
      <c r="AE6025"/>
    </row>
    <row r="6026" spans="1:31" ht="28.8" x14ac:dyDescent="0.3">
      <c r="A6026" s="3">
        <v>3943552040</v>
      </c>
      <c r="B6026" s="3" t="s">
        <v>12943</v>
      </c>
      <c r="C6026" s="3" t="s">
        <v>12943</v>
      </c>
      <c r="D6026" s="3">
        <v>581.53942645412803</v>
      </c>
      <c r="E6026" s="3" t="s">
        <v>13734</v>
      </c>
      <c r="F6026" s="3" t="s">
        <v>18</v>
      </c>
      <c r="G6026" s="3" t="s">
        <v>319</v>
      </c>
      <c r="H6026" s="3" t="s">
        <v>49</v>
      </c>
      <c r="I6026" s="3" t="s">
        <v>13735</v>
      </c>
      <c r="J6026" s="3" t="s">
        <v>18</v>
      </c>
      <c r="K6026" s="3" t="s">
        <v>319</v>
      </c>
      <c r="L6026" s="3" t="s">
        <v>49</v>
      </c>
      <c r="N6026" s="3" t="s">
        <v>13736</v>
      </c>
      <c r="O6026" s="3" t="s">
        <v>9</v>
      </c>
      <c r="P6026" s="3" t="s">
        <v>49</v>
      </c>
      <c r="Q6026" s="3" t="s">
        <v>10</v>
      </c>
      <c r="R6026" s="2" t="s">
        <v>53</v>
      </c>
      <c r="S6026" s="3">
        <v>14.24</v>
      </c>
      <c r="T6026" s="3">
        <v>6.15</v>
      </c>
      <c r="U6026" s="3">
        <v>-11.64</v>
      </c>
      <c r="V6026" s="3" t="str">
        <f t="shared" si="374"/>
        <v>Keep</v>
      </c>
      <c r="W6026" s="2" t="str">
        <f>MID(B6026, 5, 11)</f>
        <v>Jun 30 2022</v>
      </c>
      <c r="X6026" s="3">
        <f t="shared" ref="X6026" si="375">VALUE(RIGHT(W6026,4))</f>
        <v>2022</v>
      </c>
      <c r="Y6026" s="2" t="str">
        <f>H6026&amp;X6026</f>
        <v>Brazil2022</v>
      </c>
      <c r="Z6026" s="1" t="s">
        <v>16113</v>
      </c>
      <c r="AA6026" s="1">
        <f>IFERROR(VLOOKUP(Z6026, RISKSHEET!$A$2:$G$1000, 4, FALSE), "Missing")</f>
        <v>-0.257879137992859</v>
      </c>
      <c r="AB6026">
        <f>IFERROR(VLOOKUP(Z6026, RISKSHEET!$A$2:$G$1000, 5, FALSE), "Missing")</f>
        <v>-0.39503693580627403</v>
      </c>
      <c r="AC6026" s="1">
        <f>IFERROR(VLOOKUP(Z6026, RISKSHEET!$A$2:$G$1000, 6, FALSE), "Missing")</f>
        <v>-0.58825933933258101</v>
      </c>
      <c r="AD6026" t="str">
        <f>_xlfn.XLOOKUP(Z6026, CREDITRATING!I:I, CREDITRATING!E:E, "Missing")</f>
        <v>BB</v>
      </c>
      <c r="AE6026" s="1">
        <f>_xlfn.XLOOKUP(Z6026, CREDITRATING!I:I, CREDITRATING!F:F, "Missing")</f>
        <v>12</v>
      </c>
    </row>
    <row r="6027" spans="1:31" hidden="1" x14ac:dyDescent="0.3">
      <c r="A6027" s="3">
        <v>3943369040</v>
      </c>
      <c r="B6027" s="3" t="s">
        <v>12943</v>
      </c>
      <c r="C6027" s="3" t="s">
        <v>12943</v>
      </c>
      <c r="D6027" s="3">
        <v>51.209755660701198</v>
      </c>
      <c r="E6027" s="3" t="s">
        <v>13737</v>
      </c>
      <c r="F6027" s="3" t="s">
        <v>13</v>
      </c>
      <c r="G6027" s="3" t="s">
        <v>65</v>
      </c>
      <c r="H6027" s="3" t="s">
        <v>4</v>
      </c>
      <c r="I6027" s="3" t="s">
        <v>13738</v>
      </c>
      <c r="J6027" s="3" t="s">
        <v>13</v>
      </c>
      <c r="K6027" s="3" t="s">
        <v>425</v>
      </c>
      <c r="L6027" s="3" t="s">
        <v>4</v>
      </c>
      <c r="O6027" s="3" t="s">
        <v>9</v>
      </c>
      <c r="P6027" s="3" t="s">
        <v>4</v>
      </c>
      <c r="Q6027" s="3" t="s">
        <v>10</v>
      </c>
      <c r="V6027" t="str">
        <f t="shared" si="374"/>
        <v>Remove</v>
      </c>
      <c r="W6027"/>
      <c r="X6027"/>
      <c r="Y6027"/>
      <c r="Z6027"/>
      <c r="AA6027"/>
      <c r="AC6027"/>
      <c r="AE6027"/>
    </row>
    <row r="6028" spans="1:31" hidden="1" x14ac:dyDescent="0.3">
      <c r="A6028" s="3">
        <v>3942918040</v>
      </c>
      <c r="B6028" s="3" t="s">
        <v>12943</v>
      </c>
      <c r="C6028" s="3" t="s">
        <v>12943</v>
      </c>
      <c r="D6028" s="3">
        <v>61.898293953460602</v>
      </c>
      <c r="E6028" s="3" t="s">
        <v>13739</v>
      </c>
      <c r="F6028" s="3" t="s">
        <v>18</v>
      </c>
      <c r="G6028" s="3" t="s">
        <v>186</v>
      </c>
      <c r="H6028" s="3" t="s">
        <v>4</v>
      </c>
      <c r="I6028" s="3" t="s">
        <v>13740</v>
      </c>
      <c r="J6028" s="3" t="s">
        <v>191</v>
      </c>
      <c r="K6028" s="3" t="s">
        <v>1206</v>
      </c>
      <c r="L6028" s="3" t="s">
        <v>4</v>
      </c>
      <c r="N6028" s="3" t="s">
        <v>13326</v>
      </c>
      <c r="O6028" s="3" t="s">
        <v>9</v>
      </c>
      <c r="P6028" s="3" t="s">
        <v>4</v>
      </c>
      <c r="Q6028" s="3" t="s">
        <v>10</v>
      </c>
      <c r="V6028" t="str">
        <f t="shared" si="374"/>
        <v>Remove</v>
      </c>
      <c r="W6028"/>
      <c r="X6028"/>
      <c r="Y6028"/>
      <c r="Z6028"/>
      <c r="AA6028"/>
      <c r="AC6028"/>
      <c r="AE6028"/>
    </row>
    <row r="6029" spans="1:31" hidden="1" x14ac:dyDescent="0.3">
      <c r="A6029" s="3">
        <v>3992180040</v>
      </c>
      <c r="B6029" s="3" t="s">
        <v>13741</v>
      </c>
      <c r="C6029" s="3" t="s">
        <v>13741</v>
      </c>
      <c r="D6029" s="3">
        <v>107.45778653648</v>
      </c>
      <c r="E6029" s="3" t="s">
        <v>13742</v>
      </c>
      <c r="F6029" s="3" t="s">
        <v>6</v>
      </c>
      <c r="G6029" s="3" t="s">
        <v>7</v>
      </c>
      <c r="H6029" s="3" t="s">
        <v>4</v>
      </c>
      <c r="I6029" s="3" t="s">
        <v>13743</v>
      </c>
      <c r="J6029" s="3" t="s">
        <v>191</v>
      </c>
      <c r="K6029" s="3" t="s">
        <v>1783</v>
      </c>
      <c r="L6029" s="3" t="s">
        <v>4</v>
      </c>
      <c r="N6029" s="3" t="s">
        <v>8</v>
      </c>
      <c r="O6029" s="3" t="s">
        <v>9</v>
      </c>
      <c r="P6029" s="3" t="s">
        <v>4</v>
      </c>
      <c r="Q6029" s="3" t="s">
        <v>10</v>
      </c>
      <c r="V6029" t="str">
        <f t="shared" si="374"/>
        <v>Remove</v>
      </c>
      <c r="W6029"/>
      <c r="X6029"/>
      <c r="Y6029"/>
      <c r="Z6029"/>
      <c r="AA6029"/>
      <c r="AC6029"/>
      <c r="AE6029"/>
    </row>
    <row r="6030" spans="1:31" hidden="1" x14ac:dyDescent="0.3">
      <c r="A6030" s="3">
        <v>3960238040</v>
      </c>
      <c r="B6030" s="3" t="s">
        <v>13741</v>
      </c>
      <c r="C6030" s="3" t="s">
        <v>13744</v>
      </c>
      <c r="D6030" s="3">
        <v>183.41116550741401</v>
      </c>
      <c r="E6030" s="3" t="s">
        <v>13745</v>
      </c>
      <c r="F6030" s="3" t="s">
        <v>26</v>
      </c>
      <c r="G6030" s="3" t="s">
        <v>27</v>
      </c>
      <c r="H6030" s="3" t="s">
        <v>4</v>
      </c>
      <c r="I6030" s="3" t="s">
        <v>13746</v>
      </c>
      <c r="J6030" s="3" t="s">
        <v>83</v>
      </c>
      <c r="K6030" s="3" t="s">
        <v>84</v>
      </c>
      <c r="L6030" s="3" t="s">
        <v>4</v>
      </c>
      <c r="O6030" s="3" t="s">
        <v>9</v>
      </c>
      <c r="P6030" s="3" t="s">
        <v>4</v>
      </c>
      <c r="Q6030" s="3" t="s">
        <v>10</v>
      </c>
      <c r="V6030" t="str">
        <f t="shared" si="374"/>
        <v>Remove</v>
      </c>
      <c r="W6030"/>
      <c r="X6030"/>
      <c r="Y6030"/>
      <c r="Z6030"/>
      <c r="AA6030"/>
      <c r="AC6030"/>
      <c r="AE6030"/>
    </row>
    <row r="6031" spans="1:31" hidden="1" x14ac:dyDescent="0.3">
      <c r="A6031" s="3">
        <v>3944591040</v>
      </c>
      <c r="B6031" s="3" t="s">
        <v>13741</v>
      </c>
      <c r="C6031" s="3" t="s">
        <v>13741</v>
      </c>
      <c r="D6031" s="3">
        <v>165</v>
      </c>
      <c r="E6031" s="3" t="s">
        <v>13747</v>
      </c>
      <c r="F6031" s="3" t="s">
        <v>13</v>
      </c>
      <c r="G6031" s="3" t="s">
        <v>96</v>
      </c>
      <c r="H6031" s="3" t="s">
        <v>107</v>
      </c>
      <c r="I6031" s="3" t="s">
        <v>13748</v>
      </c>
      <c r="J6031" s="3" t="s">
        <v>13</v>
      </c>
      <c r="K6031" s="3" t="s">
        <v>14</v>
      </c>
      <c r="L6031" s="3" t="s">
        <v>107</v>
      </c>
      <c r="M6031" s="3" t="s">
        <v>1533</v>
      </c>
      <c r="O6031" s="3" t="s">
        <v>9</v>
      </c>
      <c r="P6031" s="3" t="s">
        <v>107</v>
      </c>
      <c r="Q6031" s="3" t="s">
        <v>10</v>
      </c>
      <c r="V6031" t="str">
        <f t="shared" si="374"/>
        <v>Remove</v>
      </c>
      <c r="W6031"/>
      <c r="X6031"/>
      <c r="Y6031"/>
      <c r="Z6031"/>
      <c r="AA6031"/>
      <c r="AC6031"/>
      <c r="AE6031"/>
    </row>
    <row r="6032" spans="1:31" hidden="1" x14ac:dyDescent="0.3">
      <c r="A6032" s="3">
        <v>3944497040</v>
      </c>
      <c r="B6032" s="3" t="s">
        <v>13741</v>
      </c>
      <c r="C6032" s="3" t="s">
        <v>13749</v>
      </c>
      <c r="D6032" s="3">
        <v>69.410456062291402</v>
      </c>
      <c r="E6032" s="3" t="s">
        <v>13750</v>
      </c>
      <c r="F6032" s="3" t="s">
        <v>13</v>
      </c>
      <c r="G6032" s="3" t="s">
        <v>425</v>
      </c>
      <c r="H6032" s="3" t="s">
        <v>4</v>
      </c>
      <c r="I6032" s="3" t="s">
        <v>13751</v>
      </c>
      <c r="J6032" s="3" t="s">
        <v>6</v>
      </c>
      <c r="K6032" s="3" t="s">
        <v>58</v>
      </c>
      <c r="L6032" s="3" t="s">
        <v>4</v>
      </c>
      <c r="N6032" s="3" t="s">
        <v>315</v>
      </c>
      <c r="O6032" s="3" t="s">
        <v>9</v>
      </c>
      <c r="P6032" s="3" t="s">
        <v>4</v>
      </c>
      <c r="Q6032" s="3" t="s">
        <v>10</v>
      </c>
      <c r="V6032" t="str">
        <f t="shared" si="374"/>
        <v>Remove</v>
      </c>
      <c r="W6032"/>
      <c r="X6032"/>
      <c r="Y6032"/>
      <c r="Z6032"/>
      <c r="AA6032"/>
      <c r="AC6032"/>
      <c r="AE6032"/>
    </row>
    <row r="6033" spans="1:31" hidden="1" x14ac:dyDescent="0.3">
      <c r="A6033" s="3">
        <v>3943867040</v>
      </c>
      <c r="B6033" s="3" t="s">
        <v>13741</v>
      </c>
      <c r="C6033" s="3" t="s">
        <v>13741</v>
      </c>
      <c r="D6033" s="3">
        <v>57.478986578283397</v>
      </c>
      <c r="E6033" s="3" t="s">
        <v>13752</v>
      </c>
      <c r="F6033" s="3" t="s">
        <v>18</v>
      </c>
      <c r="G6033" s="3" t="s">
        <v>186</v>
      </c>
      <c r="H6033" s="3" t="s">
        <v>4</v>
      </c>
      <c r="I6033" s="3" t="s">
        <v>25</v>
      </c>
      <c r="J6033" s="3" t="s">
        <v>26</v>
      </c>
      <c r="K6033" s="3" t="s">
        <v>27</v>
      </c>
      <c r="L6033" s="3" t="s">
        <v>4</v>
      </c>
      <c r="O6033" s="3" t="s">
        <v>9</v>
      </c>
      <c r="P6033" s="3" t="s">
        <v>4</v>
      </c>
      <c r="Q6033" s="3" t="s">
        <v>10</v>
      </c>
      <c r="V6033" t="str">
        <f t="shared" si="374"/>
        <v>Remove</v>
      </c>
      <c r="W6033"/>
      <c r="X6033"/>
      <c r="Y6033"/>
      <c r="Z6033"/>
      <c r="AA6033"/>
      <c r="AC6033"/>
      <c r="AE6033"/>
    </row>
    <row r="6034" spans="1:31" hidden="1" x14ac:dyDescent="0.3">
      <c r="A6034" s="3">
        <v>3973241040</v>
      </c>
      <c r="B6034" s="3" t="s">
        <v>13753</v>
      </c>
      <c r="C6034" s="3" t="s">
        <v>13753</v>
      </c>
      <c r="D6034" s="3">
        <v>249.26850746268701</v>
      </c>
      <c r="E6034" s="3" t="s">
        <v>13754</v>
      </c>
      <c r="F6034" s="3" t="s">
        <v>41</v>
      </c>
      <c r="G6034" s="3" t="s">
        <v>323</v>
      </c>
      <c r="H6034" s="3" t="s">
        <v>4</v>
      </c>
      <c r="I6034" s="3" t="s">
        <v>13755</v>
      </c>
      <c r="J6034" s="3" t="s">
        <v>41</v>
      </c>
      <c r="K6034" s="3" t="s">
        <v>144</v>
      </c>
      <c r="L6034" s="3" t="s">
        <v>28</v>
      </c>
      <c r="N6034" s="3" t="s">
        <v>13756</v>
      </c>
      <c r="O6034" s="3" t="s">
        <v>9</v>
      </c>
      <c r="P6034" s="3" t="s">
        <v>4</v>
      </c>
      <c r="Q6034" s="3" t="s">
        <v>10</v>
      </c>
      <c r="V6034" t="str">
        <f t="shared" si="374"/>
        <v>Remove</v>
      </c>
      <c r="W6034"/>
      <c r="X6034"/>
      <c r="Y6034"/>
      <c r="Z6034"/>
      <c r="AA6034"/>
      <c r="AC6034"/>
      <c r="AE6034"/>
    </row>
    <row r="6035" spans="1:31" hidden="1" x14ac:dyDescent="0.3">
      <c r="A6035" s="3">
        <v>3973240040</v>
      </c>
      <c r="B6035" s="3" t="s">
        <v>13753</v>
      </c>
      <c r="C6035" s="3" t="s">
        <v>13753</v>
      </c>
      <c r="D6035" s="3">
        <v>975.27208955223898</v>
      </c>
      <c r="E6035" s="3" t="s">
        <v>13757</v>
      </c>
      <c r="F6035" s="3" t="s">
        <v>41</v>
      </c>
      <c r="G6035" s="3" t="s">
        <v>323</v>
      </c>
      <c r="H6035" s="3" t="s">
        <v>4</v>
      </c>
      <c r="I6035" s="3" t="s">
        <v>13755</v>
      </c>
      <c r="J6035" s="3" t="s">
        <v>41</v>
      </c>
      <c r="K6035" s="3" t="s">
        <v>144</v>
      </c>
      <c r="L6035" s="3" t="s">
        <v>28</v>
      </c>
      <c r="N6035" s="3" t="s">
        <v>13756</v>
      </c>
      <c r="O6035" s="3" t="s">
        <v>9</v>
      </c>
      <c r="P6035" s="3" t="s">
        <v>4</v>
      </c>
      <c r="Q6035" s="3" t="s">
        <v>10</v>
      </c>
      <c r="V6035" t="str">
        <f t="shared" si="374"/>
        <v>Remove</v>
      </c>
      <c r="W6035"/>
      <c r="X6035"/>
      <c r="Y6035"/>
      <c r="Z6035"/>
      <c r="AA6035"/>
      <c r="AC6035"/>
      <c r="AE6035"/>
    </row>
    <row r="6036" spans="1:31" hidden="1" x14ac:dyDescent="0.3">
      <c r="A6036" s="3">
        <v>3946005040</v>
      </c>
      <c r="B6036" s="3" t="s">
        <v>13758</v>
      </c>
      <c r="C6036" s="3" t="s">
        <v>13758</v>
      </c>
      <c r="D6036" s="3">
        <v>67.736547503544998</v>
      </c>
      <c r="E6036" s="3" t="s">
        <v>13759</v>
      </c>
      <c r="F6036" s="3" t="s">
        <v>6</v>
      </c>
      <c r="G6036" s="3" t="s">
        <v>79</v>
      </c>
      <c r="H6036" s="3" t="s">
        <v>4</v>
      </c>
      <c r="I6036" s="3" t="s">
        <v>13760</v>
      </c>
      <c r="J6036" s="3" t="s">
        <v>6</v>
      </c>
      <c r="K6036" s="3" t="s">
        <v>79</v>
      </c>
      <c r="L6036" s="3" t="s">
        <v>4</v>
      </c>
      <c r="O6036" s="3" t="s">
        <v>9</v>
      </c>
      <c r="P6036" s="3" t="s">
        <v>4</v>
      </c>
      <c r="Q6036" s="3" t="s">
        <v>10</v>
      </c>
      <c r="V6036" t="str">
        <f t="shared" si="374"/>
        <v>Remove</v>
      </c>
      <c r="W6036"/>
      <c r="X6036"/>
      <c r="Y6036"/>
      <c r="Z6036"/>
      <c r="AA6036"/>
      <c r="AC6036"/>
      <c r="AE6036"/>
    </row>
    <row r="6037" spans="1:31" hidden="1" x14ac:dyDescent="0.3">
      <c r="A6037" s="3">
        <v>3946747040</v>
      </c>
      <c r="B6037" s="3" t="s">
        <v>11983</v>
      </c>
      <c r="C6037" s="3" t="s">
        <v>11983</v>
      </c>
      <c r="D6037" s="3">
        <v>167.99985146952301</v>
      </c>
      <c r="E6037" s="3" t="s">
        <v>13761</v>
      </c>
      <c r="F6037" s="3" t="s">
        <v>26</v>
      </c>
      <c r="G6037" s="3" t="s">
        <v>27</v>
      </c>
      <c r="H6037" s="3" t="s">
        <v>49</v>
      </c>
      <c r="I6037" s="3" t="s">
        <v>13762</v>
      </c>
      <c r="J6037" s="3" t="s">
        <v>26</v>
      </c>
      <c r="K6037" s="3" t="s">
        <v>72</v>
      </c>
      <c r="L6037" s="3" t="s">
        <v>211</v>
      </c>
      <c r="M6037" s="3" t="s">
        <v>13763</v>
      </c>
      <c r="O6037" s="3" t="s">
        <v>9</v>
      </c>
      <c r="P6037" s="3" t="s">
        <v>49</v>
      </c>
      <c r="Q6037" s="3" t="s">
        <v>10</v>
      </c>
      <c r="V6037" t="str">
        <f t="shared" si="374"/>
        <v>Remove</v>
      </c>
      <c r="W6037"/>
      <c r="X6037"/>
      <c r="Y6037"/>
      <c r="Z6037"/>
      <c r="AA6037"/>
      <c r="AC6037"/>
      <c r="AE6037"/>
    </row>
    <row r="6038" spans="1:31" hidden="1" x14ac:dyDescent="0.3">
      <c r="A6038" s="3">
        <v>3945575040</v>
      </c>
      <c r="B6038" s="3" t="s">
        <v>11983</v>
      </c>
      <c r="C6038" s="3" t="s">
        <v>11983</v>
      </c>
      <c r="D6038" s="3">
        <v>1321.47368734373</v>
      </c>
      <c r="E6038" s="3" t="s">
        <v>13764</v>
      </c>
      <c r="F6038" s="3" t="s">
        <v>26</v>
      </c>
      <c r="G6038" s="3" t="s">
        <v>364</v>
      </c>
      <c r="H6038" s="3" t="s">
        <v>4</v>
      </c>
      <c r="I6038" s="3" t="s">
        <v>25</v>
      </c>
      <c r="J6038" s="3" t="s">
        <v>26</v>
      </c>
      <c r="K6038" s="3" t="s">
        <v>27</v>
      </c>
      <c r="L6038" s="3" t="s">
        <v>4</v>
      </c>
      <c r="N6038" s="3" t="s">
        <v>13765</v>
      </c>
      <c r="O6038" s="3" t="s">
        <v>9</v>
      </c>
      <c r="P6038" s="3" t="s">
        <v>4</v>
      </c>
      <c r="Q6038" s="3" t="s">
        <v>10</v>
      </c>
      <c r="R6038" s="2" t="s">
        <v>303</v>
      </c>
      <c r="V6038" t="str">
        <f t="shared" si="374"/>
        <v>Remove</v>
      </c>
      <c r="W6038"/>
      <c r="X6038"/>
      <c r="Y6038"/>
      <c r="Z6038"/>
      <c r="AA6038"/>
      <c r="AC6038"/>
      <c r="AE6038"/>
    </row>
    <row r="6039" spans="1:31" hidden="1" x14ac:dyDescent="0.3">
      <c r="A6039" s="3">
        <v>3945868040</v>
      </c>
      <c r="B6039" s="3" t="s">
        <v>13766</v>
      </c>
      <c r="C6039" s="3" t="s">
        <v>13766</v>
      </c>
      <c r="D6039" s="3">
        <v>56.657223796034003</v>
      </c>
      <c r="E6039" s="3" t="s">
        <v>1474</v>
      </c>
      <c r="F6039" s="3" t="s">
        <v>6</v>
      </c>
      <c r="G6039" s="3" t="s">
        <v>58</v>
      </c>
      <c r="H6039" s="3" t="s">
        <v>4</v>
      </c>
      <c r="I6039" s="3" t="s">
        <v>13767</v>
      </c>
      <c r="J6039" s="3" t="s">
        <v>6</v>
      </c>
      <c r="K6039" s="3" t="s">
        <v>79</v>
      </c>
      <c r="L6039" s="3" t="s">
        <v>4</v>
      </c>
      <c r="O6039" s="3" t="s">
        <v>9</v>
      </c>
      <c r="P6039" s="3" t="s">
        <v>4</v>
      </c>
      <c r="Q6039" s="3" t="s">
        <v>10</v>
      </c>
      <c r="V6039" t="str">
        <f t="shared" si="374"/>
        <v>Remove</v>
      </c>
      <c r="W6039"/>
      <c r="X6039"/>
      <c r="Y6039"/>
      <c r="Z6039"/>
      <c r="AA6039"/>
      <c r="AC6039"/>
      <c r="AE6039"/>
    </row>
    <row r="6040" spans="1:31" hidden="1" x14ac:dyDescent="0.3">
      <c r="A6040" s="3">
        <v>3950489040</v>
      </c>
      <c r="B6040" s="3" t="s">
        <v>13768</v>
      </c>
      <c r="C6040" s="3" t="s">
        <v>13769</v>
      </c>
      <c r="D6040" s="3">
        <v>118.487713794906</v>
      </c>
      <c r="E6040" s="3" t="s">
        <v>13770</v>
      </c>
      <c r="F6040" s="3" t="s">
        <v>83</v>
      </c>
      <c r="G6040" s="3" t="s">
        <v>159</v>
      </c>
      <c r="H6040" s="3" t="s">
        <v>4</v>
      </c>
      <c r="I6040" s="3" t="s">
        <v>13771</v>
      </c>
      <c r="J6040" s="3" t="s">
        <v>6</v>
      </c>
      <c r="K6040" s="3" t="s">
        <v>117</v>
      </c>
      <c r="L6040" s="3" t="s">
        <v>4</v>
      </c>
      <c r="N6040" s="3" t="s">
        <v>631</v>
      </c>
      <c r="O6040" s="3" t="s">
        <v>9</v>
      </c>
      <c r="P6040" s="3" t="s">
        <v>4</v>
      </c>
      <c r="Q6040" s="3" t="s">
        <v>10</v>
      </c>
      <c r="V6040" t="str">
        <f t="shared" si="374"/>
        <v>Remove</v>
      </c>
      <c r="W6040"/>
      <c r="X6040"/>
      <c r="Y6040"/>
      <c r="Z6040"/>
      <c r="AA6040"/>
      <c r="AC6040"/>
      <c r="AE6040"/>
    </row>
    <row r="6041" spans="1:31" hidden="1" x14ac:dyDescent="0.3">
      <c r="A6041" s="3">
        <v>3948064040</v>
      </c>
      <c r="B6041" s="3" t="s">
        <v>13772</v>
      </c>
      <c r="C6041" s="3" t="s">
        <v>13772</v>
      </c>
      <c r="D6041" s="3">
        <v>83.112958065734801</v>
      </c>
      <c r="E6041" s="3" t="s">
        <v>13773</v>
      </c>
      <c r="F6041" s="3" t="s">
        <v>41</v>
      </c>
      <c r="G6041" s="3" t="s">
        <v>323</v>
      </c>
      <c r="H6041" s="3" t="s">
        <v>107</v>
      </c>
      <c r="I6041" s="3" t="s">
        <v>13493</v>
      </c>
      <c r="J6041" s="3" t="s">
        <v>38</v>
      </c>
      <c r="K6041" s="3" t="s">
        <v>13494</v>
      </c>
      <c r="L6041" s="3" t="s">
        <v>3037</v>
      </c>
      <c r="O6041" s="3" t="s">
        <v>9</v>
      </c>
      <c r="P6041" s="3" t="s">
        <v>107</v>
      </c>
      <c r="Q6041" s="3" t="s">
        <v>10</v>
      </c>
      <c r="V6041" t="str">
        <f t="shared" si="374"/>
        <v>Remove</v>
      </c>
      <c r="W6041"/>
      <c r="X6041"/>
      <c r="Y6041"/>
      <c r="Z6041"/>
      <c r="AA6041"/>
      <c r="AC6041"/>
      <c r="AE6041"/>
    </row>
    <row r="6042" spans="1:31" hidden="1" x14ac:dyDescent="0.3">
      <c r="A6042" s="3">
        <v>3947906040</v>
      </c>
      <c r="B6042" s="3" t="s">
        <v>13772</v>
      </c>
      <c r="C6042" s="3" t="s">
        <v>13774</v>
      </c>
      <c r="D6042" s="3">
        <v>137.270322442268</v>
      </c>
      <c r="E6042" s="3" t="s">
        <v>13775</v>
      </c>
      <c r="F6042" s="3" t="s">
        <v>13</v>
      </c>
      <c r="G6042" s="3" t="s">
        <v>155</v>
      </c>
      <c r="H6042" s="3" t="s">
        <v>4</v>
      </c>
      <c r="I6042" s="3" t="s">
        <v>13776</v>
      </c>
      <c r="J6042" s="3" t="s">
        <v>6</v>
      </c>
      <c r="K6042" s="3" t="s">
        <v>7</v>
      </c>
      <c r="L6042" s="3" t="s">
        <v>4</v>
      </c>
      <c r="O6042" s="3" t="s">
        <v>9</v>
      </c>
      <c r="P6042" s="3" t="s">
        <v>4</v>
      </c>
      <c r="Q6042" s="3" t="s">
        <v>10</v>
      </c>
      <c r="V6042" t="str">
        <f t="shared" si="374"/>
        <v>Remove</v>
      </c>
      <c r="W6042"/>
      <c r="X6042"/>
      <c r="Y6042"/>
      <c r="Z6042"/>
      <c r="AA6042"/>
      <c r="AC6042"/>
      <c r="AE6042"/>
    </row>
    <row r="6043" spans="1:31" hidden="1" x14ac:dyDescent="0.3">
      <c r="A6043" s="3">
        <v>3975518040</v>
      </c>
      <c r="B6043" s="3" t="s">
        <v>13777</v>
      </c>
      <c r="C6043" s="3" t="s">
        <v>13777</v>
      </c>
      <c r="D6043" s="3">
        <v>100.692259282568</v>
      </c>
      <c r="E6043" s="3" t="s">
        <v>13778</v>
      </c>
      <c r="F6043" s="3" t="s">
        <v>83</v>
      </c>
      <c r="G6043" s="3" t="s">
        <v>159</v>
      </c>
      <c r="H6043" s="3" t="s">
        <v>107</v>
      </c>
      <c r="I6043" s="3" t="s">
        <v>13779</v>
      </c>
      <c r="J6043" s="3" t="s">
        <v>83</v>
      </c>
      <c r="K6043" s="3" t="s">
        <v>159</v>
      </c>
      <c r="L6043" s="3" t="s">
        <v>107</v>
      </c>
      <c r="M6043" s="3" t="s">
        <v>4959</v>
      </c>
      <c r="O6043" s="3" t="s">
        <v>9</v>
      </c>
      <c r="P6043" s="3" t="s">
        <v>107</v>
      </c>
      <c r="Q6043" s="3" t="s">
        <v>10</v>
      </c>
      <c r="V6043" t="str">
        <f t="shared" si="374"/>
        <v>Remove</v>
      </c>
      <c r="W6043"/>
      <c r="X6043"/>
      <c r="Y6043"/>
      <c r="Z6043"/>
      <c r="AA6043"/>
      <c r="AC6043"/>
      <c r="AE6043"/>
    </row>
    <row r="6044" spans="1:31" hidden="1" x14ac:dyDescent="0.3">
      <c r="A6044" s="3">
        <v>3953524040</v>
      </c>
      <c r="B6044" s="3" t="s">
        <v>13243</v>
      </c>
      <c r="C6044" s="3" t="s">
        <v>13243</v>
      </c>
      <c r="D6044" s="3">
        <v>258.14540962144798</v>
      </c>
      <c r="E6044" s="3" t="s">
        <v>13780</v>
      </c>
      <c r="F6044" s="3" t="s">
        <v>6</v>
      </c>
      <c r="G6044" s="3" t="s">
        <v>34</v>
      </c>
      <c r="H6044" s="3" t="s">
        <v>49</v>
      </c>
      <c r="I6044" s="3" t="s">
        <v>13781</v>
      </c>
      <c r="J6044" s="3" t="s">
        <v>6</v>
      </c>
      <c r="K6044" s="3" t="s">
        <v>34</v>
      </c>
      <c r="L6044" s="3" t="s">
        <v>49</v>
      </c>
      <c r="M6044" s="3" t="s">
        <v>10861</v>
      </c>
      <c r="O6044" s="3" t="s">
        <v>9</v>
      </c>
      <c r="P6044" s="3" t="s">
        <v>49</v>
      </c>
      <c r="Q6044" s="3" t="s">
        <v>10</v>
      </c>
      <c r="V6044" t="str">
        <f t="shared" si="374"/>
        <v>Remove</v>
      </c>
      <c r="W6044"/>
      <c r="X6044"/>
      <c r="Y6044"/>
      <c r="Z6044"/>
      <c r="AA6044"/>
      <c r="AC6044"/>
      <c r="AE6044"/>
    </row>
    <row r="6045" spans="1:31" hidden="1" x14ac:dyDescent="0.3">
      <c r="A6045" s="3">
        <v>3949112040</v>
      </c>
      <c r="B6045" s="3" t="s">
        <v>13243</v>
      </c>
      <c r="C6045" s="3" t="s">
        <v>13243</v>
      </c>
      <c r="D6045" s="3">
        <v>79.913239169701797</v>
      </c>
      <c r="E6045" s="3" t="s">
        <v>13782</v>
      </c>
      <c r="F6045" s="3" t="s">
        <v>83</v>
      </c>
      <c r="G6045" s="3" t="s">
        <v>121</v>
      </c>
      <c r="H6045" s="3" t="s">
        <v>4</v>
      </c>
      <c r="I6045" s="3" t="s">
        <v>12904</v>
      </c>
      <c r="J6045" s="3" t="s">
        <v>83</v>
      </c>
      <c r="K6045" s="3" t="s">
        <v>121</v>
      </c>
      <c r="L6045" s="3" t="s">
        <v>4</v>
      </c>
      <c r="O6045" s="3" t="s">
        <v>9</v>
      </c>
      <c r="P6045" s="3" t="s">
        <v>4</v>
      </c>
      <c r="Q6045" s="3" t="s">
        <v>10</v>
      </c>
      <c r="V6045" t="str">
        <f t="shared" si="374"/>
        <v>Remove</v>
      </c>
      <c r="W6045"/>
      <c r="X6045"/>
      <c r="Y6045"/>
      <c r="Z6045"/>
      <c r="AA6045"/>
      <c r="AC6045"/>
      <c r="AE6045"/>
    </row>
    <row r="6046" spans="1:31" hidden="1" x14ac:dyDescent="0.3">
      <c r="A6046" s="3">
        <v>3956283040</v>
      </c>
      <c r="B6046" s="3" t="s">
        <v>13783</v>
      </c>
      <c r="C6046" s="3" t="s">
        <v>13783</v>
      </c>
      <c r="D6046" s="3">
        <v>92.452202211456694</v>
      </c>
      <c r="E6046" s="3" t="s">
        <v>13784</v>
      </c>
      <c r="F6046" s="3" t="s">
        <v>6</v>
      </c>
      <c r="G6046" s="3" t="s">
        <v>34</v>
      </c>
      <c r="H6046" s="3" t="s">
        <v>49</v>
      </c>
      <c r="I6046" s="3" t="s">
        <v>13785</v>
      </c>
      <c r="J6046" s="3" t="s">
        <v>26</v>
      </c>
      <c r="K6046" s="3" t="s">
        <v>511</v>
      </c>
      <c r="L6046" s="3" t="s">
        <v>211</v>
      </c>
      <c r="M6046" s="3" t="s">
        <v>10861</v>
      </c>
      <c r="O6046" s="3" t="s">
        <v>9</v>
      </c>
      <c r="P6046" s="3" t="s">
        <v>49</v>
      </c>
      <c r="Q6046" s="3" t="s">
        <v>10</v>
      </c>
      <c r="V6046" t="str">
        <f t="shared" si="374"/>
        <v>Remove</v>
      </c>
      <c r="W6046"/>
      <c r="X6046"/>
      <c r="Y6046"/>
      <c r="Z6046"/>
      <c r="AA6046"/>
      <c r="AC6046"/>
      <c r="AE6046"/>
    </row>
    <row r="6047" spans="1:31" hidden="1" x14ac:dyDescent="0.3">
      <c r="A6047" s="3">
        <v>3962731040</v>
      </c>
      <c r="B6047" s="3" t="s">
        <v>13786</v>
      </c>
      <c r="C6047" s="3" t="s">
        <v>13786</v>
      </c>
      <c r="D6047" s="3">
        <v>185.89506401243199</v>
      </c>
      <c r="E6047" s="3" t="s">
        <v>13787</v>
      </c>
      <c r="F6047" s="3" t="s">
        <v>2</v>
      </c>
      <c r="G6047" s="3" t="s">
        <v>181</v>
      </c>
      <c r="H6047" s="3" t="s">
        <v>4</v>
      </c>
      <c r="I6047" s="3" t="s">
        <v>10882</v>
      </c>
      <c r="J6047" s="3" t="s">
        <v>26</v>
      </c>
      <c r="K6047" s="3" t="s">
        <v>27</v>
      </c>
      <c r="L6047" s="3" t="s">
        <v>4</v>
      </c>
      <c r="M6047" s="3" t="s">
        <v>1466</v>
      </c>
      <c r="N6047" s="3" t="s">
        <v>8</v>
      </c>
      <c r="O6047" s="3" t="s">
        <v>9</v>
      </c>
      <c r="P6047" s="3" t="s">
        <v>4</v>
      </c>
      <c r="Q6047" s="3" t="s">
        <v>10</v>
      </c>
      <c r="V6047" t="str">
        <f t="shared" si="374"/>
        <v>Remove</v>
      </c>
      <c r="W6047"/>
      <c r="X6047"/>
      <c r="Y6047"/>
      <c r="Z6047"/>
      <c r="AA6047"/>
      <c r="AC6047"/>
      <c r="AE6047"/>
    </row>
    <row r="6048" spans="1:31" hidden="1" x14ac:dyDescent="0.3">
      <c r="A6048" s="3">
        <v>3949976040</v>
      </c>
      <c r="B6048" s="3" t="s">
        <v>13786</v>
      </c>
      <c r="C6048" s="3" t="s">
        <v>13786</v>
      </c>
      <c r="D6048" s="3">
        <v>162.80618663509199</v>
      </c>
      <c r="E6048" s="3" t="s">
        <v>13788</v>
      </c>
      <c r="F6048" s="3" t="s">
        <v>62</v>
      </c>
      <c r="G6048" s="3" t="s">
        <v>113</v>
      </c>
      <c r="H6048" s="3" t="s">
        <v>4</v>
      </c>
      <c r="I6048" s="3" t="s">
        <v>25</v>
      </c>
      <c r="J6048" s="3" t="s">
        <v>26</v>
      </c>
      <c r="K6048" s="3" t="s">
        <v>27</v>
      </c>
      <c r="L6048" s="3" t="s">
        <v>4</v>
      </c>
      <c r="O6048" s="3" t="s">
        <v>9</v>
      </c>
      <c r="P6048" s="3" t="s">
        <v>4</v>
      </c>
      <c r="Q6048" s="3" t="s">
        <v>10</v>
      </c>
      <c r="V6048" t="str">
        <f t="shared" si="374"/>
        <v>Remove</v>
      </c>
      <c r="W6048"/>
      <c r="X6048"/>
      <c r="Y6048"/>
      <c r="Z6048"/>
      <c r="AA6048"/>
      <c r="AC6048"/>
      <c r="AE6048"/>
    </row>
    <row r="6049" spans="1:31" hidden="1" x14ac:dyDescent="0.3">
      <c r="A6049" s="3">
        <v>3969458040</v>
      </c>
      <c r="B6049" s="3" t="s">
        <v>13789</v>
      </c>
      <c r="C6049" s="3" t="s">
        <v>13790</v>
      </c>
      <c r="D6049" s="3">
        <v>1507.6491020619301</v>
      </c>
      <c r="E6049" s="3" t="s">
        <v>13791</v>
      </c>
      <c r="F6049" s="3" t="s">
        <v>83</v>
      </c>
      <c r="G6049" s="3" t="s">
        <v>159</v>
      </c>
      <c r="H6049" s="3" t="s">
        <v>4</v>
      </c>
      <c r="I6049" s="3" t="s">
        <v>13792</v>
      </c>
      <c r="J6049" s="3" t="s">
        <v>83</v>
      </c>
      <c r="K6049" s="3" t="s">
        <v>159</v>
      </c>
      <c r="L6049" s="3" t="s">
        <v>4</v>
      </c>
      <c r="M6049" s="3" t="s">
        <v>270</v>
      </c>
      <c r="O6049" s="3" t="s">
        <v>9</v>
      </c>
      <c r="P6049" s="3" t="s">
        <v>4</v>
      </c>
      <c r="Q6049" s="3" t="s">
        <v>10</v>
      </c>
      <c r="V6049" t="str">
        <f t="shared" si="374"/>
        <v>Remove</v>
      </c>
      <c r="W6049"/>
      <c r="X6049"/>
      <c r="Y6049"/>
      <c r="Z6049"/>
      <c r="AA6049"/>
      <c r="AC6049"/>
      <c r="AE6049"/>
    </row>
    <row r="6050" spans="1:31" hidden="1" x14ac:dyDescent="0.3">
      <c r="A6050" s="3">
        <v>3953525040</v>
      </c>
      <c r="B6050" s="3" t="s">
        <v>13789</v>
      </c>
      <c r="C6050" s="3" t="s">
        <v>13793</v>
      </c>
      <c r="D6050" s="3">
        <v>205.15917568416</v>
      </c>
      <c r="E6050" s="3" t="s">
        <v>13794</v>
      </c>
      <c r="F6050" s="3" t="s">
        <v>23</v>
      </c>
      <c r="G6050" s="3" t="s">
        <v>126</v>
      </c>
      <c r="H6050" s="3" t="s">
        <v>49</v>
      </c>
      <c r="I6050" s="3" t="s">
        <v>13795</v>
      </c>
      <c r="J6050" s="3" t="s">
        <v>23</v>
      </c>
      <c r="K6050" s="3" t="s">
        <v>126</v>
      </c>
      <c r="L6050" s="3" t="s">
        <v>3037</v>
      </c>
      <c r="M6050" s="3" t="s">
        <v>530</v>
      </c>
      <c r="O6050" s="3" t="s">
        <v>9</v>
      </c>
      <c r="P6050" s="3" t="s">
        <v>49</v>
      </c>
      <c r="Q6050" s="3" t="s">
        <v>10</v>
      </c>
      <c r="V6050" t="str">
        <f t="shared" si="374"/>
        <v>Remove</v>
      </c>
      <c r="W6050"/>
      <c r="X6050"/>
      <c r="Y6050"/>
      <c r="Z6050"/>
      <c r="AA6050"/>
      <c r="AC6050"/>
      <c r="AE6050"/>
    </row>
    <row r="6051" spans="1:31" hidden="1" x14ac:dyDescent="0.3">
      <c r="A6051" s="3">
        <v>3953316040</v>
      </c>
      <c r="B6051" s="3" t="s">
        <v>13796</v>
      </c>
      <c r="C6051" s="3" t="s">
        <v>13796</v>
      </c>
      <c r="D6051" s="3">
        <v>57.5954989635771</v>
      </c>
      <c r="E6051" s="3" t="s">
        <v>13797</v>
      </c>
      <c r="F6051" s="3" t="s">
        <v>83</v>
      </c>
      <c r="G6051" s="3" t="s">
        <v>84</v>
      </c>
      <c r="H6051" s="3" t="s">
        <v>4</v>
      </c>
      <c r="I6051" s="3" t="s">
        <v>13798</v>
      </c>
      <c r="J6051" s="3" t="s">
        <v>41</v>
      </c>
      <c r="K6051" s="3" t="s">
        <v>219</v>
      </c>
      <c r="L6051" s="3" t="s">
        <v>4</v>
      </c>
      <c r="O6051" s="3" t="s">
        <v>9</v>
      </c>
      <c r="P6051" s="3" t="s">
        <v>4</v>
      </c>
      <c r="Q6051" s="3" t="s">
        <v>10</v>
      </c>
      <c r="V6051" t="str">
        <f t="shared" si="374"/>
        <v>Remove</v>
      </c>
      <c r="W6051"/>
      <c r="X6051"/>
      <c r="Y6051"/>
      <c r="Z6051"/>
      <c r="AA6051"/>
      <c r="AC6051"/>
      <c r="AE6051"/>
    </row>
    <row r="6052" spans="1:31" hidden="1" x14ac:dyDescent="0.3">
      <c r="A6052" s="3">
        <v>3953519040</v>
      </c>
      <c r="B6052" s="3" t="s">
        <v>13790</v>
      </c>
      <c r="C6052" s="3" t="s">
        <v>13790</v>
      </c>
      <c r="D6052" s="3">
        <v>55.063336043160199</v>
      </c>
      <c r="E6052" s="3" t="s">
        <v>13799</v>
      </c>
      <c r="F6052" s="3" t="s">
        <v>13</v>
      </c>
      <c r="G6052" s="3" t="s">
        <v>65</v>
      </c>
      <c r="H6052" s="3" t="s">
        <v>4</v>
      </c>
      <c r="I6052" s="3" t="s">
        <v>13800</v>
      </c>
      <c r="J6052" s="3" t="s">
        <v>83</v>
      </c>
      <c r="K6052" s="3" t="s">
        <v>84</v>
      </c>
      <c r="L6052" s="3" t="s">
        <v>4</v>
      </c>
      <c r="O6052" s="3" t="s">
        <v>9</v>
      </c>
      <c r="P6052" s="3" t="s">
        <v>4</v>
      </c>
      <c r="Q6052" s="3" t="s">
        <v>10</v>
      </c>
      <c r="V6052" t="str">
        <f t="shared" si="374"/>
        <v>Remove</v>
      </c>
      <c r="W6052"/>
      <c r="X6052"/>
      <c r="Y6052"/>
      <c r="Z6052"/>
      <c r="AA6052"/>
      <c r="AC6052"/>
      <c r="AE6052"/>
    </row>
    <row r="6053" spans="1:31" hidden="1" x14ac:dyDescent="0.3">
      <c r="A6053" s="3">
        <v>3961902040</v>
      </c>
      <c r="B6053" s="3" t="s">
        <v>13801</v>
      </c>
      <c r="C6053" s="3" t="s">
        <v>13801</v>
      </c>
      <c r="D6053" s="3">
        <v>78.371531430095303</v>
      </c>
      <c r="E6053" s="3" t="s">
        <v>13802</v>
      </c>
      <c r="F6053" s="3" t="s">
        <v>26</v>
      </c>
      <c r="G6053" s="3" t="s">
        <v>27</v>
      </c>
      <c r="H6053" s="3" t="s">
        <v>4</v>
      </c>
      <c r="I6053" s="3" t="s">
        <v>13803</v>
      </c>
      <c r="J6053" s="3" t="s">
        <v>62</v>
      </c>
      <c r="K6053" s="3" t="s">
        <v>113</v>
      </c>
      <c r="L6053" s="3" t="s">
        <v>4</v>
      </c>
      <c r="O6053" s="3" t="s">
        <v>9</v>
      </c>
      <c r="P6053" s="3" t="s">
        <v>4</v>
      </c>
      <c r="Q6053" s="3" t="s">
        <v>10</v>
      </c>
      <c r="V6053" t="str">
        <f t="shared" si="374"/>
        <v>Remove</v>
      </c>
      <c r="W6053"/>
      <c r="X6053"/>
      <c r="Y6053"/>
      <c r="Z6053"/>
      <c r="AA6053"/>
      <c r="AC6053"/>
      <c r="AE6053"/>
    </row>
    <row r="6054" spans="1:31" hidden="1" x14ac:dyDescent="0.3">
      <c r="A6054" s="3">
        <v>3954075040</v>
      </c>
      <c r="B6054" s="3" t="s">
        <v>13801</v>
      </c>
      <c r="C6054" s="3" t="s">
        <v>13801</v>
      </c>
      <c r="D6054" s="3">
        <v>74.075171484021993</v>
      </c>
      <c r="E6054" s="3" t="s">
        <v>13804</v>
      </c>
      <c r="F6054" s="3" t="s">
        <v>6</v>
      </c>
      <c r="G6054" s="3" t="s">
        <v>117</v>
      </c>
      <c r="H6054" s="3" t="s">
        <v>4</v>
      </c>
      <c r="I6054" s="3" t="s">
        <v>9205</v>
      </c>
      <c r="J6054" s="3" t="s">
        <v>6</v>
      </c>
      <c r="K6054" s="3" t="s">
        <v>58</v>
      </c>
      <c r="L6054" s="3" t="s">
        <v>4</v>
      </c>
      <c r="N6054" s="3" t="s">
        <v>8</v>
      </c>
      <c r="O6054" s="3" t="s">
        <v>9</v>
      </c>
      <c r="P6054" s="3" t="s">
        <v>4</v>
      </c>
      <c r="Q6054" s="3" t="s">
        <v>10</v>
      </c>
      <c r="V6054" t="str">
        <f t="shared" si="374"/>
        <v>Remove</v>
      </c>
      <c r="W6054"/>
      <c r="X6054"/>
      <c r="Y6054"/>
      <c r="Z6054"/>
      <c r="AA6054"/>
      <c r="AC6054"/>
      <c r="AE6054"/>
    </row>
    <row r="6055" spans="1:31" hidden="1" x14ac:dyDescent="0.3">
      <c r="A6055" s="3">
        <v>3955187040</v>
      </c>
      <c r="B6055" s="3" t="s">
        <v>13805</v>
      </c>
      <c r="C6055" s="3" t="s">
        <v>13805</v>
      </c>
      <c r="D6055" s="3">
        <v>92.904691431108503</v>
      </c>
      <c r="E6055" s="3" t="s">
        <v>13806</v>
      </c>
      <c r="F6055" s="3" t="s">
        <v>83</v>
      </c>
      <c r="G6055" s="3" t="s">
        <v>159</v>
      </c>
      <c r="H6055" s="3" t="s">
        <v>4</v>
      </c>
      <c r="I6055" s="3" t="s">
        <v>13807</v>
      </c>
      <c r="J6055" s="3" t="s">
        <v>83</v>
      </c>
      <c r="K6055" s="3" t="s">
        <v>84</v>
      </c>
      <c r="L6055" s="3" t="s">
        <v>4</v>
      </c>
      <c r="N6055" s="3" t="s">
        <v>296</v>
      </c>
      <c r="O6055" s="3" t="s">
        <v>9</v>
      </c>
      <c r="P6055" s="3" t="s">
        <v>4</v>
      </c>
      <c r="Q6055" s="3" t="s">
        <v>10</v>
      </c>
      <c r="V6055" t="str">
        <f t="shared" si="374"/>
        <v>Remove</v>
      </c>
      <c r="W6055"/>
      <c r="X6055"/>
      <c r="Y6055"/>
      <c r="Z6055"/>
      <c r="AA6055"/>
      <c r="AC6055"/>
      <c r="AE6055"/>
    </row>
    <row r="6056" spans="1:31" hidden="1" x14ac:dyDescent="0.3">
      <c r="A6056" s="3">
        <v>3936229040</v>
      </c>
      <c r="B6056" s="3" t="s">
        <v>13805</v>
      </c>
      <c r="C6056" s="3" t="s">
        <v>13805</v>
      </c>
      <c r="D6056" s="3">
        <v>2199.9923710711</v>
      </c>
      <c r="E6056" s="3" t="s">
        <v>13808</v>
      </c>
      <c r="F6056" s="3" t="s">
        <v>83</v>
      </c>
      <c r="G6056" s="3" t="s">
        <v>159</v>
      </c>
      <c r="H6056" s="3" t="s">
        <v>49</v>
      </c>
      <c r="I6056" s="3" t="s">
        <v>13809</v>
      </c>
      <c r="J6056" s="3" t="s">
        <v>83</v>
      </c>
      <c r="K6056" s="3" t="s">
        <v>159</v>
      </c>
      <c r="L6056" s="3" t="s">
        <v>944</v>
      </c>
      <c r="O6056" s="3" t="s">
        <v>9</v>
      </c>
      <c r="P6056" s="3" t="s">
        <v>49</v>
      </c>
      <c r="Q6056" s="3" t="s">
        <v>10</v>
      </c>
      <c r="V6056" t="str">
        <f t="shared" si="374"/>
        <v>Remove</v>
      </c>
      <c r="W6056"/>
      <c r="X6056"/>
      <c r="Y6056"/>
      <c r="Z6056"/>
      <c r="AA6056"/>
      <c r="AC6056"/>
      <c r="AE6056"/>
    </row>
    <row r="6057" spans="1:31" hidden="1" x14ac:dyDescent="0.3">
      <c r="A6057" s="3">
        <v>3883877040</v>
      </c>
      <c r="B6057" s="3" t="s">
        <v>13805</v>
      </c>
      <c r="C6057" s="3" t="s">
        <v>13805</v>
      </c>
      <c r="D6057" s="3">
        <v>1557.18514133491</v>
      </c>
      <c r="E6057" s="3" t="s">
        <v>6223</v>
      </c>
      <c r="F6057" s="3" t="s">
        <v>41</v>
      </c>
      <c r="G6057" s="3" t="s">
        <v>459</v>
      </c>
      <c r="H6057" s="3" t="s">
        <v>4</v>
      </c>
      <c r="I6057" s="3" t="s">
        <v>13810</v>
      </c>
      <c r="J6057" s="3" t="s">
        <v>26</v>
      </c>
      <c r="K6057" s="3" t="s">
        <v>27</v>
      </c>
      <c r="L6057" s="3" t="s">
        <v>4</v>
      </c>
      <c r="M6057" s="3" t="s">
        <v>486</v>
      </c>
      <c r="N6057" s="3" t="s">
        <v>11074</v>
      </c>
      <c r="O6057" s="3" t="s">
        <v>9</v>
      </c>
      <c r="P6057" s="3" t="s">
        <v>4</v>
      </c>
      <c r="Q6057" s="3" t="s">
        <v>10</v>
      </c>
      <c r="V6057" t="str">
        <f t="shared" si="374"/>
        <v>Remove</v>
      </c>
      <c r="W6057"/>
      <c r="X6057"/>
      <c r="Y6057"/>
      <c r="Z6057"/>
      <c r="AA6057"/>
      <c r="AC6057"/>
      <c r="AE6057"/>
    </row>
    <row r="6058" spans="1:31" hidden="1" x14ac:dyDescent="0.3">
      <c r="A6058" s="3">
        <v>3963490040</v>
      </c>
      <c r="B6058" s="3" t="s">
        <v>13811</v>
      </c>
      <c r="C6058" s="3" t="s">
        <v>13811</v>
      </c>
      <c r="D6058" s="3">
        <v>179.07106883044199</v>
      </c>
      <c r="E6058" s="3" t="s">
        <v>13812</v>
      </c>
      <c r="F6058" s="3" t="s">
        <v>41</v>
      </c>
      <c r="G6058" s="3" t="s">
        <v>144</v>
      </c>
      <c r="H6058" s="3" t="s">
        <v>49</v>
      </c>
      <c r="I6058" s="3" t="s">
        <v>13813</v>
      </c>
      <c r="J6058" s="3" t="s">
        <v>23</v>
      </c>
      <c r="K6058" s="3" t="s">
        <v>126</v>
      </c>
      <c r="L6058" s="3" t="s">
        <v>49</v>
      </c>
      <c r="N6058" s="3" t="s">
        <v>1583</v>
      </c>
      <c r="O6058" s="3" t="s">
        <v>9</v>
      </c>
      <c r="P6058" s="3" t="s">
        <v>49</v>
      </c>
      <c r="Q6058" s="3" t="s">
        <v>10</v>
      </c>
      <c r="V6058" t="str">
        <f t="shared" si="374"/>
        <v>Remove</v>
      </c>
      <c r="W6058"/>
      <c r="X6058"/>
      <c r="Y6058"/>
      <c r="Z6058"/>
      <c r="AA6058"/>
      <c r="AC6058"/>
      <c r="AE6058"/>
    </row>
    <row r="6059" spans="1:31" hidden="1" x14ac:dyDescent="0.3">
      <c r="A6059" s="3">
        <v>3956606040</v>
      </c>
      <c r="B6059" s="3" t="s">
        <v>13811</v>
      </c>
      <c r="C6059" s="3" t="s">
        <v>13811</v>
      </c>
      <c r="D6059" s="3">
        <v>833.22077070026796</v>
      </c>
      <c r="E6059" s="3" t="s">
        <v>13814</v>
      </c>
      <c r="F6059" s="3" t="s">
        <v>41</v>
      </c>
      <c r="G6059" s="3" t="s">
        <v>144</v>
      </c>
      <c r="H6059" s="3" t="s">
        <v>49</v>
      </c>
      <c r="I6059" s="3" t="s">
        <v>25</v>
      </c>
      <c r="J6059" s="3" t="s">
        <v>26</v>
      </c>
      <c r="K6059" s="3" t="s">
        <v>27</v>
      </c>
      <c r="L6059" s="3" t="s">
        <v>49</v>
      </c>
      <c r="M6059" s="3" t="s">
        <v>1669</v>
      </c>
      <c r="N6059" s="3" t="s">
        <v>13815</v>
      </c>
      <c r="O6059" s="3" t="s">
        <v>9</v>
      </c>
      <c r="P6059" s="3" t="s">
        <v>49</v>
      </c>
      <c r="Q6059" s="3" t="s">
        <v>10</v>
      </c>
      <c r="V6059" t="str">
        <f t="shared" si="374"/>
        <v>Remove</v>
      </c>
      <c r="W6059"/>
      <c r="X6059"/>
      <c r="Y6059"/>
      <c r="Z6059"/>
      <c r="AA6059"/>
      <c r="AC6059"/>
      <c r="AE6059"/>
    </row>
    <row r="6060" spans="1:31" hidden="1" x14ac:dyDescent="0.3">
      <c r="A6060" s="3">
        <v>3969896040</v>
      </c>
      <c r="B6060" s="3" t="s">
        <v>13816</v>
      </c>
      <c r="C6060" s="3" t="s">
        <v>13816</v>
      </c>
      <c r="D6060" s="3">
        <v>185.56033396111701</v>
      </c>
      <c r="E6060" s="3" t="s">
        <v>13817</v>
      </c>
      <c r="F6060" s="3" t="s">
        <v>6</v>
      </c>
      <c r="G6060" s="3" t="s">
        <v>117</v>
      </c>
      <c r="H6060" s="3" t="s">
        <v>4</v>
      </c>
      <c r="I6060" s="3" t="s">
        <v>13818</v>
      </c>
      <c r="J6060" s="3" t="s">
        <v>26</v>
      </c>
      <c r="K6060" s="3" t="s">
        <v>27</v>
      </c>
      <c r="L6060" s="3" t="s">
        <v>4</v>
      </c>
      <c r="O6060" s="3" t="s">
        <v>9</v>
      </c>
      <c r="P6060" s="3" t="s">
        <v>4</v>
      </c>
      <c r="Q6060" s="3" t="s">
        <v>10</v>
      </c>
      <c r="V6060" t="str">
        <f t="shared" si="374"/>
        <v>Remove</v>
      </c>
      <c r="W6060"/>
      <c r="X6060"/>
      <c r="Y6060"/>
      <c r="Z6060"/>
      <c r="AA6060"/>
      <c r="AC6060"/>
      <c r="AE6060"/>
    </row>
    <row r="6061" spans="1:31" hidden="1" x14ac:dyDescent="0.3">
      <c r="A6061" s="3">
        <v>3961669040</v>
      </c>
      <c r="B6061" s="3" t="s">
        <v>13816</v>
      </c>
      <c r="C6061" s="3" t="s">
        <v>13819</v>
      </c>
      <c r="D6061" s="3">
        <v>199.57454065516899</v>
      </c>
      <c r="E6061" s="3" t="s">
        <v>13820</v>
      </c>
      <c r="F6061" s="3" t="s">
        <v>13</v>
      </c>
      <c r="G6061" s="3" t="s">
        <v>74</v>
      </c>
      <c r="H6061" s="3" t="s">
        <v>4</v>
      </c>
      <c r="I6061" s="3" t="s">
        <v>13821</v>
      </c>
      <c r="J6061" s="3" t="s">
        <v>98</v>
      </c>
      <c r="K6061" s="3" t="s">
        <v>485</v>
      </c>
      <c r="L6061" s="3" t="s">
        <v>4</v>
      </c>
      <c r="N6061" s="3" t="s">
        <v>13822</v>
      </c>
      <c r="O6061" s="3" t="s">
        <v>9</v>
      </c>
      <c r="P6061" s="3" t="s">
        <v>4</v>
      </c>
      <c r="Q6061" s="3" t="s">
        <v>10</v>
      </c>
      <c r="V6061" t="str">
        <f t="shared" si="374"/>
        <v>Remove</v>
      </c>
      <c r="W6061"/>
      <c r="X6061"/>
      <c r="Y6061"/>
      <c r="Z6061"/>
      <c r="AA6061"/>
      <c r="AC6061"/>
      <c r="AE6061"/>
    </row>
    <row r="6062" spans="1:31" hidden="1" x14ac:dyDescent="0.3">
      <c r="A6062" s="3">
        <v>3956462040</v>
      </c>
      <c r="B6062" s="3" t="s">
        <v>13823</v>
      </c>
      <c r="C6062" s="3" t="s">
        <v>13823</v>
      </c>
      <c r="D6062" s="3">
        <v>53.734818264054702</v>
      </c>
      <c r="E6062" s="3" t="s">
        <v>13824</v>
      </c>
      <c r="F6062" s="3" t="s">
        <v>13</v>
      </c>
      <c r="G6062" s="3" t="s">
        <v>96</v>
      </c>
      <c r="H6062" s="3" t="s">
        <v>4</v>
      </c>
      <c r="I6062" s="3" t="s">
        <v>12778</v>
      </c>
      <c r="J6062" s="3" t="s">
        <v>18</v>
      </c>
      <c r="K6062" s="3" t="s">
        <v>186</v>
      </c>
      <c r="L6062" s="3" t="s">
        <v>4</v>
      </c>
      <c r="O6062" s="3" t="s">
        <v>9</v>
      </c>
      <c r="P6062" s="3" t="s">
        <v>4</v>
      </c>
      <c r="Q6062" s="3" t="s">
        <v>10</v>
      </c>
      <c r="V6062" t="str">
        <f t="shared" si="374"/>
        <v>Remove</v>
      </c>
      <c r="W6062"/>
      <c r="X6062"/>
      <c r="Y6062"/>
      <c r="Z6062"/>
      <c r="AA6062"/>
      <c r="AC6062"/>
      <c r="AE6062"/>
    </row>
    <row r="6063" spans="1:31" hidden="1" x14ac:dyDescent="0.3">
      <c r="A6063" s="3">
        <v>3964817040</v>
      </c>
      <c r="B6063" s="3" t="s">
        <v>12731</v>
      </c>
      <c r="C6063" s="3" t="s">
        <v>12731</v>
      </c>
      <c r="D6063" s="3">
        <v>186.473896740698</v>
      </c>
      <c r="E6063" s="3" t="s">
        <v>13825</v>
      </c>
      <c r="F6063" s="3" t="s">
        <v>62</v>
      </c>
      <c r="G6063" s="3" t="s">
        <v>113</v>
      </c>
      <c r="H6063" s="3" t="s">
        <v>49</v>
      </c>
      <c r="I6063" s="3" t="s">
        <v>13826</v>
      </c>
      <c r="J6063" s="3" t="s">
        <v>98</v>
      </c>
      <c r="K6063" s="3" t="s">
        <v>2272</v>
      </c>
      <c r="L6063" s="3" t="s">
        <v>49</v>
      </c>
      <c r="M6063" s="3" t="s">
        <v>283</v>
      </c>
      <c r="N6063" s="3" t="s">
        <v>1583</v>
      </c>
      <c r="O6063" s="3" t="s">
        <v>9</v>
      </c>
      <c r="P6063" s="3" t="s">
        <v>49</v>
      </c>
      <c r="Q6063" s="3" t="s">
        <v>10</v>
      </c>
      <c r="V6063" t="str">
        <f t="shared" si="374"/>
        <v>Remove</v>
      </c>
      <c r="W6063"/>
      <c r="X6063"/>
      <c r="Y6063"/>
      <c r="Z6063"/>
      <c r="AA6063"/>
      <c r="AC6063"/>
      <c r="AE6063"/>
    </row>
    <row r="6064" spans="1:31" hidden="1" x14ac:dyDescent="0.3">
      <c r="A6064" s="3">
        <v>3956632040</v>
      </c>
      <c r="B6064" s="3" t="s">
        <v>12731</v>
      </c>
      <c r="C6064" s="3" t="s">
        <v>12731</v>
      </c>
      <c r="D6064" s="3">
        <v>162.561357198998</v>
      </c>
      <c r="E6064" s="3" t="s">
        <v>13827</v>
      </c>
      <c r="F6064" s="3" t="s">
        <v>62</v>
      </c>
      <c r="G6064" s="3" t="s">
        <v>113</v>
      </c>
      <c r="H6064" s="3" t="s">
        <v>4</v>
      </c>
      <c r="I6064" s="3" t="s">
        <v>13828</v>
      </c>
      <c r="J6064" s="3" t="s">
        <v>62</v>
      </c>
      <c r="K6064" s="3" t="s">
        <v>210</v>
      </c>
      <c r="L6064" s="3" t="s">
        <v>4</v>
      </c>
      <c r="O6064" s="3" t="s">
        <v>9</v>
      </c>
      <c r="P6064" s="3" t="s">
        <v>4</v>
      </c>
      <c r="Q6064" s="3" t="s">
        <v>10</v>
      </c>
      <c r="V6064" t="str">
        <f t="shared" si="374"/>
        <v>Remove</v>
      </c>
      <c r="W6064"/>
      <c r="X6064"/>
      <c r="Y6064"/>
      <c r="Z6064"/>
      <c r="AA6064"/>
      <c r="AC6064"/>
      <c r="AE6064"/>
    </row>
    <row r="6065" spans="1:31" ht="28.8" x14ac:dyDescent="0.3">
      <c r="A6065" s="3">
        <v>3956569040</v>
      </c>
      <c r="B6065" s="3" t="s">
        <v>12731</v>
      </c>
      <c r="C6065" s="3" t="s">
        <v>12731</v>
      </c>
      <c r="D6065" s="3">
        <v>81.384314812947494</v>
      </c>
      <c r="E6065" s="3" t="s">
        <v>16070</v>
      </c>
      <c r="F6065" s="3" t="s">
        <v>62</v>
      </c>
      <c r="G6065" s="3" t="s">
        <v>63</v>
      </c>
      <c r="H6065" s="3" t="s">
        <v>16054</v>
      </c>
      <c r="I6065" s="3" t="s">
        <v>13829</v>
      </c>
      <c r="J6065" s="3" t="s">
        <v>83</v>
      </c>
      <c r="K6065" s="3" t="s">
        <v>84</v>
      </c>
      <c r="L6065" s="3" t="s">
        <v>107</v>
      </c>
      <c r="N6065" s="3" t="s">
        <v>1533</v>
      </c>
      <c r="O6065" s="3" t="s">
        <v>9</v>
      </c>
      <c r="P6065" s="3" t="s">
        <v>107</v>
      </c>
      <c r="Q6065" s="3" t="s">
        <v>10</v>
      </c>
      <c r="R6065" s="2" t="s">
        <v>507</v>
      </c>
      <c r="S6065" s="3">
        <v>-28.96</v>
      </c>
      <c r="T6065" s="3">
        <v>-32.770000000000003</v>
      </c>
      <c r="U6065" s="3">
        <v>-23.19</v>
      </c>
      <c r="V6065" s="3" t="str">
        <f t="shared" si="374"/>
        <v>Keep</v>
      </c>
      <c r="W6065" s="2" t="str">
        <f>MID(B6065, 5, 11)</f>
        <v>Aug 01 2022</v>
      </c>
      <c r="X6065" s="3">
        <f t="shared" ref="X6065" si="376">VALUE(RIGHT(W6065,4))</f>
        <v>2022</v>
      </c>
      <c r="Y6065" s="2" t="str">
        <f>H6065&amp;X6065</f>
        <v>india2022</v>
      </c>
      <c r="Z6065" s="1" t="s">
        <v>16114</v>
      </c>
      <c r="AA6065" s="1">
        <f>IFERROR(VLOOKUP(Z6065, RISKSHEET!$A$2:$G$1000, 4, FALSE), "Missing")</f>
        <v>0.11394341289997099</v>
      </c>
      <c r="AB6065">
        <f>IFERROR(VLOOKUP(Z6065, RISKSHEET!$A$2:$G$1000, 5, FALSE), "Missing")</f>
        <v>-0.61502736806869496</v>
      </c>
      <c r="AC6065" s="1">
        <f>IFERROR(VLOOKUP(Z6065, RISKSHEET!$A$2:$G$1000, 6, FALSE), "Missing")</f>
        <v>0.36954167485237099</v>
      </c>
      <c r="AD6065" t="str">
        <f>_xlfn.XLOOKUP(Z6065, CREDITRATING!I:I, CREDITRATING!E:E, "Missing")</f>
        <v>BBB-</v>
      </c>
      <c r="AE6065" s="1">
        <f>_xlfn.XLOOKUP(Z6065, CREDITRATING!I:I, CREDITRATING!F:F, "Missing")</f>
        <v>10</v>
      </c>
    </row>
    <row r="6066" spans="1:31" hidden="1" x14ac:dyDescent="0.3">
      <c r="A6066" s="3">
        <v>3497268040</v>
      </c>
      <c r="B6066" s="3" t="s">
        <v>12731</v>
      </c>
      <c r="C6066" s="3" t="s">
        <v>12731</v>
      </c>
      <c r="D6066" s="3">
        <v>725</v>
      </c>
      <c r="E6066" s="3" t="s">
        <v>13830</v>
      </c>
      <c r="F6066" s="3" t="s">
        <v>98</v>
      </c>
      <c r="G6066" s="3" t="s">
        <v>485</v>
      </c>
      <c r="H6066" s="3" t="s">
        <v>49</v>
      </c>
      <c r="I6066" s="3" t="s">
        <v>13831</v>
      </c>
      <c r="J6066" s="3" t="s">
        <v>98</v>
      </c>
      <c r="K6066" s="3" t="s">
        <v>603</v>
      </c>
      <c r="L6066" s="3" t="s">
        <v>211</v>
      </c>
      <c r="M6066" s="3" t="s">
        <v>13832</v>
      </c>
      <c r="N6066" s="3" t="s">
        <v>530</v>
      </c>
      <c r="O6066" s="3" t="s">
        <v>9</v>
      </c>
      <c r="P6066" s="3" t="s">
        <v>49</v>
      </c>
      <c r="Q6066" s="3" t="s">
        <v>10</v>
      </c>
      <c r="V6066" t="str">
        <f t="shared" si="374"/>
        <v>Remove</v>
      </c>
      <c r="W6066"/>
      <c r="X6066"/>
      <c r="Y6066"/>
      <c r="Z6066"/>
      <c r="AA6066"/>
      <c r="AC6066"/>
      <c r="AE6066"/>
    </row>
    <row r="6067" spans="1:31" hidden="1" x14ac:dyDescent="0.3">
      <c r="A6067" s="3">
        <v>3962415040</v>
      </c>
      <c r="B6067" s="3" t="s">
        <v>13833</v>
      </c>
      <c r="C6067" s="3" t="s">
        <v>13833</v>
      </c>
      <c r="D6067" s="3">
        <v>492.82428855481999</v>
      </c>
      <c r="E6067" s="3" t="s">
        <v>13834</v>
      </c>
      <c r="F6067" s="3" t="s">
        <v>6</v>
      </c>
      <c r="G6067" s="3" t="s">
        <v>34</v>
      </c>
      <c r="H6067" s="3" t="s">
        <v>107</v>
      </c>
      <c r="I6067" s="3" t="s">
        <v>13835</v>
      </c>
      <c r="J6067" s="3" t="s">
        <v>26</v>
      </c>
      <c r="K6067" s="3" t="s">
        <v>72</v>
      </c>
      <c r="L6067" s="3" t="s">
        <v>107</v>
      </c>
      <c r="M6067" s="3" t="s">
        <v>679</v>
      </c>
      <c r="N6067" s="3" t="s">
        <v>270</v>
      </c>
      <c r="O6067" s="3" t="s">
        <v>9</v>
      </c>
      <c r="P6067" s="3" t="s">
        <v>107</v>
      </c>
      <c r="Q6067" s="3" t="s">
        <v>10</v>
      </c>
      <c r="V6067" t="str">
        <f t="shared" si="374"/>
        <v>Remove</v>
      </c>
      <c r="W6067"/>
      <c r="X6067"/>
      <c r="Y6067"/>
      <c r="Z6067"/>
      <c r="AA6067"/>
      <c r="AC6067"/>
      <c r="AE6067"/>
    </row>
    <row r="6068" spans="1:31" hidden="1" x14ac:dyDescent="0.3">
      <c r="A6068" s="3">
        <v>3956485040</v>
      </c>
      <c r="B6068" s="3" t="s">
        <v>13833</v>
      </c>
      <c r="C6068" s="3" t="s">
        <v>13833</v>
      </c>
      <c r="D6068" s="3">
        <v>321.40245884682503</v>
      </c>
      <c r="E6068" s="3" t="s">
        <v>13836</v>
      </c>
      <c r="F6068" s="3" t="s">
        <v>41</v>
      </c>
      <c r="G6068" s="3" t="s">
        <v>42</v>
      </c>
      <c r="H6068" s="3" t="s">
        <v>4</v>
      </c>
      <c r="I6068" s="3" t="s">
        <v>9404</v>
      </c>
      <c r="J6068" s="3" t="s">
        <v>83</v>
      </c>
      <c r="K6068" s="3" t="s">
        <v>159</v>
      </c>
      <c r="L6068" s="3" t="s">
        <v>4</v>
      </c>
      <c r="N6068" s="3" t="s">
        <v>8</v>
      </c>
      <c r="O6068" s="3" t="s">
        <v>9</v>
      </c>
      <c r="P6068" s="3" t="s">
        <v>4</v>
      </c>
      <c r="Q6068" s="3" t="s">
        <v>10</v>
      </c>
      <c r="V6068" t="str">
        <f t="shared" si="374"/>
        <v>Remove</v>
      </c>
      <c r="W6068"/>
      <c r="X6068"/>
      <c r="Y6068"/>
      <c r="Z6068"/>
      <c r="AA6068"/>
      <c r="AC6068"/>
      <c r="AE6068"/>
    </row>
    <row r="6069" spans="1:31" hidden="1" x14ac:dyDescent="0.3">
      <c r="A6069" s="3">
        <v>3935542040</v>
      </c>
      <c r="B6069" s="3" t="s">
        <v>13833</v>
      </c>
      <c r="C6069" s="3" t="s">
        <v>13833</v>
      </c>
      <c r="D6069" s="3">
        <v>74.140142447616498</v>
      </c>
      <c r="E6069" s="3" t="s">
        <v>13837</v>
      </c>
      <c r="F6069" s="3" t="s">
        <v>18</v>
      </c>
      <c r="G6069" s="3" t="s">
        <v>186</v>
      </c>
      <c r="H6069" s="3" t="s">
        <v>4</v>
      </c>
      <c r="I6069" s="3" t="s">
        <v>2360</v>
      </c>
      <c r="J6069" s="3" t="s">
        <v>18</v>
      </c>
      <c r="K6069" s="3" t="s">
        <v>186</v>
      </c>
      <c r="L6069" s="3" t="s">
        <v>4</v>
      </c>
      <c r="O6069" s="3" t="s">
        <v>9</v>
      </c>
      <c r="P6069" s="3" t="s">
        <v>4</v>
      </c>
      <c r="Q6069" s="3" t="s">
        <v>10</v>
      </c>
      <c r="V6069" t="str">
        <f t="shared" si="374"/>
        <v>Remove</v>
      </c>
      <c r="W6069"/>
      <c r="X6069"/>
      <c r="Y6069"/>
      <c r="Z6069"/>
      <c r="AA6069"/>
      <c r="AC6069"/>
      <c r="AE6069"/>
    </row>
    <row r="6070" spans="1:31" hidden="1" x14ac:dyDescent="0.3">
      <c r="A6070" s="3">
        <v>3923967040</v>
      </c>
      <c r="B6070" s="3" t="s">
        <v>13833</v>
      </c>
      <c r="C6070" s="3" t="s">
        <v>13838</v>
      </c>
      <c r="D6070" s="3">
        <v>401.78893617021299</v>
      </c>
      <c r="E6070" s="3" t="s">
        <v>13839</v>
      </c>
      <c r="F6070" s="3" t="s">
        <v>83</v>
      </c>
      <c r="G6070" s="3" t="s">
        <v>159</v>
      </c>
      <c r="H6070" s="3" t="s">
        <v>127</v>
      </c>
      <c r="I6070" s="3" t="s">
        <v>13840</v>
      </c>
      <c r="J6070" s="3" t="s">
        <v>26</v>
      </c>
      <c r="K6070" s="3" t="s">
        <v>27</v>
      </c>
      <c r="L6070" s="3" t="s">
        <v>127</v>
      </c>
      <c r="O6070" s="3" t="s">
        <v>9</v>
      </c>
      <c r="P6070" s="3" t="s">
        <v>127</v>
      </c>
      <c r="Q6070" s="3" t="s">
        <v>10</v>
      </c>
      <c r="V6070" t="str">
        <f t="shared" si="374"/>
        <v>Remove</v>
      </c>
      <c r="W6070"/>
      <c r="X6070"/>
      <c r="Y6070"/>
      <c r="Z6070"/>
      <c r="AA6070"/>
      <c r="AC6070"/>
      <c r="AE6070"/>
    </row>
    <row r="6071" spans="1:31" hidden="1" x14ac:dyDescent="0.3">
      <c r="A6071" s="3">
        <v>4008361040</v>
      </c>
      <c r="B6071" s="3" t="s">
        <v>13841</v>
      </c>
      <c r="C6071" s="3" t="s">
        <v>13841</v>
      </c>
      <c r="D6071" s="3">
        <v>53.6304241544319</v>
      </c>
      <c r="E6071" s="3" t="s">
        <v>13842</v>
      </c>
      <c r="F6071" s="3" t="s">
        <v>41</v>
      </c>
      <c r="G6071" s="3" t="s">
        <v>144</v>
      </c>
      <c r="H6071" s="3" t="s">
        <v>4</v>
      </c>
      <c r="I6071" s="3" t="s">
        <v>13843</v>
      </c>
      <c r="J6071" s="3" t="s">
        <v>26</v>
      </c>
      <c r="K6071" s="3" t="s">
        <v>27</v>
      </c>
      <c r="L6071" s="3" t="s">
        <v>4</v>
      </c>
      <c r="N6071" s="3" t="s">
        <v>11074</v>
      </c>
      <c r="O6071" s="3" t="s">
        <v>9</v>
      </c>
      <c r="P6071" s="3" t="s">
        <v>4</v>
      </c>
      <c r="Q6071" s="3" t="s">
        <v>10</v>
      </c>
      <c r="V6071" t="str">
        <f t="shared" si="374"/>
        <v>Remove</v>
      </c>
      <c r="W6071"/>
      <c r="X6071"/>
      <c r="Y6071"/>
      <c r="Z6071"/>
      <c r="AA6071"/>
      <c r="AC6071"/>
      <c r="AE6071"/>
    </row>
    <row r="6072" spans="1:31" hidden="1" x14ac:dyDescent="0.3">
      <c r="A6072" s="3">
        <v>3957358040</v>
      </c>
      <c r="B6072" s="3" t="s">
        <v>13841</v>
      </c>
      <c r="C6072" s="3" t="s">
        <v>13841</v>
      </c>
      <c r="D6072" s="3">
        <v>362.52388924280399</v>
      </c>
      <c r="E6072" s="3" t="s">
        <v>12846</v>
      </c>
      <c r="F6072" s="3" t="s">
        <v>6</v>
      </c>
      <c r="G6072" s="3" t="s">
        <v>117</v>
      </c>
      <c r="H6072" s="3" t="s">
        <v>4</v>
      </c>
      <c r="I6072" s="3" t="s">
        <v>25</v>
      </c>
      <c r="J6072" s="3" t="s">
        <v>26</v>
      </c>
      <c r="K6072" s="3" t="s">
        <v>27</v>
      </c>
      <c r="L6072" s="3" t="s">
        <v>4</v>
      </c>
      <c r="O6072" s="3" t="s">
        <v>9</v>
      </c>
      <c r="P6072" s="3" t="s">
        <v>4</v>
      </c>
      <c r="Q6072" s="3" t="s">
        <v>10</v>
      </c>
      <c r="V6072" t="str">
        <f t="shared" si="374"/>
        <v>Remove</v>
      </c>
      <c r="W6072"/>
      <c r="X6072"/>
      <c r="Y6072"/>
      <c r="Z6072"/>
      <c r="AA6072"/>
      <c r="AC6072"/>
      <c r="AE6072"/>
    </row>
    <row r="6073" spans="1:31" hidden="1" x14ac:dyDescent="0.3">
      <c r="A6073" s="3">
        <v>3961579040</v>
      </c>
      <c r="B6073" s="3" t="s">
        <v>13838</v>
      </c>
      <c r="C6073" s="3" t="s">
        <v>13844</v>
      </c>
      <c r="D6073" s="3">
        <v>130.295185875952</v>
      </c>
      <c r="E6073" s="3" t="s">
        <v>13845</v>
      </c>
      <c r="F6073" s="3" t="s">
        <v>6</v>
      </c>
      <c r="G6073" s="3" t="s">
        <v>117</v>
      </c>
      <c r="H6073" s="3" t="s">
        <v>4</v>
      </c>
      <c r="I6073" s="3" t="s">
        <v>13846</v>
      </c>
      <c r="J6073" s="3" t="s">
        <v>6</v>
      </c>
      <c r="K6073" s="3" t="s">
        <v>79</v>
      </c>
      <c r="L6073" s="3" t="s">
        <v>4</v>
      </c>
      <c r="N6073" s="3" t="s">
        <v>631</v>
      </c>
      <c r="O6073" s="3" t="s">
        <v>9</v>
      </c>
      <c r="P6073" s="3" t="s">
        <v>4</v>
      </c>
      <c r="Q6073" s="3" t="s">
        <v>10</v>
      </c>
      <c r="V6073" t="str">
        <f t="shared" si="374"/>
        <v>Remove</v>
      </c>
      <c r="W6073"/>
      <c r="X6073"/>
      <c r="Y6073"/>
      <c r="Z6073"/>
      <c r="AA6073"/>
      <c r="AC6073"/>
      <c r="AE6073"/>
    </row>
    <row r="6074" spans="1:31" hidden="1" x14ac:dyDescent="0.3">
      <c r="A6074" s="3">
        <v>3958167040</v>
      </c>
      <c r="B6074" s="3" t="s">
        <v>13640</v>
      </c>
      <c r="C6074" s="3" t="s">
        <v>13640</v>
      </c>
      <c r="D6074" s="3">
        <v>72.407942505742</v>
      </c>
      <c r="E6074" s="3" t="s">
        <v>13847</v>
      </c>
      <c r="F6074" s="3" t="s">
        <v>2</v>
      </c>
      <c r="G6074" s="3" t="s">
        <v>208</v>
      </c>
      <c r="H6074" s="3" t="s">
        <v>4</v>
      </c>
      <c r="I6074" s="3" t="s">
        <v>13848</v>
      </c>
      <c r="J6074" s="3" t="s">
        <v>26</v>
      </c>
      <c r="K6074" s="3" t="s">
        <v>72</v>
      </c>
      <c r="L6074" s="3" t="s">
        <v>4</v>
      </c>
      <c r="O6074" s="3" t="s">
        <v>9</v>
      </c>
      <c r="P6074" s="3" t="s">
        <v>4</v>
      </c>
      <c r="Q6074" s="3" t="s">
        <v>10</v>
      </c>
      <c r="V6074" t="str">
        <f t="shared" si="374"/>
        <v>Remove</v>
      </c>
      <c r="W6074"/>
      <c r="X6074"/>
      <c r="Y6074"/>
      <c r="Z6074"/>
      <c r="AA6074"/>
      <c r="AC6074"/>
      <c r="AE6074"/>
    </row>
    <row r="6075" spans="1:31" hidden="1" x14ac:dyDescent="0.3">
      <c r="A6075" s="3">
        <v>3962785040</v>
      </c>
      <c r="B6075" s="3" t="s">
        <v>13849</v>
      </c>
      <c r="C6075" s="3" t="s">
        <v>13849</v>
      </c>
      <c r="D6075" s="3">
        <v>393.64132749874199</v>
      </c>
      <c r="E6075" s="3" t="s">
        <v>13850</v>
      </c>
      <c r="F6075" s="3" t="s">
        <v>41</v>
      </c>
      <c r="G6075" s="3" t="s">
        <v>144</v>
      </c>
      <c r="H6075" s="3" t="s">
        <v>49</v>
      </c>
      <c r="I6075" s="3" t="s">
        <v>13851</v>
      </c>
      <c r="J6075" s="3" t="s">
        <v>41</v>
      </c>
      <c r="K6075" s="3" t="s">
        <v>144</v>
      </c>
      <c r="L6075" s="3" t="s">
        <v>49</v>
      </c>
      <c r="N6075" s="3" t="s">
        <v>11867</v>
      </c>
      <c r="O6075" s="3" t="s">
        <v>9</v>
      </c>
      <c r="P6075" s="3" t="s">
        <v>49</v>
      </c>
      <c r="Q6075" s="3" t="s">
        <v>10</v>
      </c>
      <c r="V6075" t="str">
        <f t="shared" si="374"/>
        <v>Remove</v>
      </c>
      <c r="W6075"/>
      <c r="X6075"/>
      <c r="Y6075"/>
      <c r="Z6075"/>
      <c r="AA6075"/>
      <c r="AC6075"/>
      <c r="AE6075"/>
    </row>
    <row r="6076" spans="1:31" hidden="1" x14ac:dyDescent="0.3">
      <c r="A6076" s="3">
        <v>3959565040</v>
      </c>
      <c r="B6076" s="3" t="s">
        <v>13849</v>
      </c>
      <c r="C6076" s="3" t="s">
        <v>13849</v>
      </c>
      <c r="D6076" s="3">
        <v>68.733415178901595</v>
      </c>
      <c r="E6076" s="3" t="s">
        <v>13852</v>
      </c>
      <c r="F6076" s="3" t="s">
        <v>13</v>
      </c>
      <c r="G6076" s="3" t="s">
        <v>14</v>
      </c>
      <c r="H6076" s="3" t="s">
        <v>4</v>
      </c>
      <c r="I6076" s="3" t="s">
        <v>13853</v>
      </c>
      <c r="J6076" s="3" t="s">
        <v>13</v>
      </c>
      <c r="K6076" s="3" t="s">
        <v>65</v>
      </c>
      <c r="L6076" s="3" t="s">
        <v>4</v>
      </c>
      <c r="M6076" s="3" t="s">
        <v>13854</v>
      </c>
      <c r="N6076" s="3" t="s">
        <v>1693</v>
      </c>
      <c r="O6076" s="3" t="s">
        <v>9</v>
      </c>
      <c r="P6076" s="3" t="s">
        <v>4</v>
      </c>
      <c r="Q6076" s="3" t="s">
        <v>10</v>
      </c>
      <c r="R6076" s="2" t="s">
        <v>4110</v>
      </c>
      <c r="T6076" s="3">
        <v>15</v>
      </c>
      <c r="U6076" s="3">
        <v>46.75</v>
      </c>
      <c r="V6076" t="str">
        <f t="shared" si="374"/>
        <v>Remove</v>
      </c>
      <c r="W6076"/>
      <c r="X6076"/>
      <c r="Y6076"/>
      <c r="Z6076"/>
      <c r="AA6076"/>
      <c r="AC6076"/>
      <c r="AE6076"/>
    </row>
    <row r="6077" spans="1:31" hidden="1" x14ac:dyDescent="0.3">
      <c r="A6077" s="3">
        <v>4093528040</v>
      </c>
      <c r="B6077" s="3" t="s">
        <v>13855</v>
      </c>
      <c r="C6077" s="3" t="s">
        <v>13855</v>
      </c>
      <c r="D6077" s="3">
        <v>59.407676935258898</v>
      </c>
      <c r="E6077" s="3" t="s">
        <v>13856</v>
      </c>
      <c r="F6077" s="3" t="s">
        <v>83</v>
      </c>
      <c r="G6077" s="3" t="s">
        <v>84</v>
      </c>
      <c r="H6077" s="3" t="s">
        <v>107</v>
      </c>
      <c r="I6077" s="3" t="s">
        <v>13857</v>
      </c>
      <c r="J6077" s="3" t="s">
        <v>41</v>
      </c>
      <c r="K6077" s="3" t="s">
        <v>459</v>
      </c>
      <c r="L6077" s="3" t="s">
        <v>107</v>
      </c>
      <c r="O6077" s="3" t="s">
        <v>9</v>
      </c>
      <c r="P6077" s="3" t="s">
        <v>107</v>
      </c>
      <c r="Q6077" s="3" t="s">
        <v>10</v>
      </c>
      <c r="V6077" t="str">
        <f t="shared" si="374"/>
        <v>Remove</v>
      </c>
      <c r="W6077"/>
      <c r="X6077"/>
      <c r="Y6077"/>
      <c r="Z6077"/>
      <c r="AA6077"/>
      <c r="AC6077"/>
      <c r="AE6077"/>
    </row>
    <row r="6078" spans="1:31" hidden="1" x14ac:dyDescent="0.3">
      <c r="A6078" s="3">
        <v>4007699040</v>
      </c>
      <c r="B6078" s="3" t="s">
        <v>13855</v>
      </c>
      <c r="C6078" s="3" t="s">
        <v>13855</v>
      </c>
      <c r="D6078" s="3">
        <v>60.4450203628286</v>
      </c>
      <c r="E6078" s="3" t="s">
        <v>13858</v>
      </c>
      <c r="F6078" s="3" t="s">
        <v>6</v>
      </c>
      <c r="G6078" s="3" t="s">
        <v>34</v>
      </c>
      <c r="H6078" s="3" t="s">
        <v>4</v>
      </c>
      <c r="I6078" s="3" t="s">
        <v>13859</v>
      </c>
      <c r="J6078" s="3" t="s">
        <v>6</v>
      </c>
      <c r="K6078" s="3" t="s">
        <v>34</v>
      </c>
      <c r="L6078" s="3" t="s">
        <v>4</v>
      </c>
      <c r="N6078" s="3" t="s">
        <v>11074</v>
      </c>
      <c r="O6078" s="3" t="s">
        <v>9</v>
      </c>
      <c r="P6078" s="3" t="s">
        <v>4</v>
      </c>
      <c r="Q6078" s="3" t="s">
        <v>10</v>
      </c>
      <c r="V6078" t="str">
        <f t="shared" si="374"/>
        <v>Remove</v>
      </c>
      <c r="W6078"/>
      <c r="X6078"/>
      <c r="Y6078"/>
      <c r="Z6078"/>
      <c r="AA6078"/>
      <c r="AC6078"/>
      <c r="AE6078"/>
    </row>
    <row r="6079" spans="1:31" hidden="1" x14ac:dyDescent="0.3">
      <c r="A6079" s="3">
        <v>3960613040</v>
      </c>
      <c r="B6079" s="3" t="s">
        <v>13855</v>
      </c>
      <c r="C6079" s="3" t="s">
        <v>13855</v>
      </c>
      <c r="D6079" s="3">
        <v>58.644946316179201</v>
      </c>
      <c r="E6079" s="3" t="s">
        <v>13860</v>
      </c>
      <c r="F6079" s="3" t="s">
        <v>18</v>
      </c>
      <c r="G6079" s="3" t="s">
        <v>19</v>
      </c>
      <c r="H6079" s="3" t="s">
        <v>4</v>
      </c>
      <c r="I6079" s="3" t="s">
        <v>863</v>
      </c>
      <c r="J6079" s="3" t="s">
        <v>18</v>
      </c>
      <c r="K6079" s="3" t="s">
        <v>186</v>
      </c>
      <c r="L6079" s="3" t="s">
        <v>4</v>
      </c>
      <c r="O6079" s="3" t="s">
        <v>9</v>
      </c>
      <c r="P6079" s="3" t="s">
        <v>4</v>
      </c>
      <c r="Q6079" s="3" t="s">
        <v>10</v>
      </c>
      <c r="V6079" t="str">
        <f t="shared" si="374"/>
        <v>Remove</v>
      </c>
      <c r="W6079"/>
      <c r="X6079"/>
      <c r="Y6079"/>
      <c r="Z6079"/>
      <c r="AA6079"/>
      <c r="AC6079"/>
      <c r="AE6079"/>
    </row>
    <row r="6080" spans="1:31" hidden="1" x14ac:dyDescent="0.3">
      <c r="A6080" s="3">
        <v>3385495040</v>
      </c>
      <c r="B6080" s="3" t="s">
        <v>13855</v>
      </c>
      <c r="C6080" s="3" t="s">
        <v>13855</v>
      </c>
      <c r="D6080" s="3">
        <v>1323.60519336878</v>
      </c>
      <c r="E6080" s="3" t="s">
        <v>13861</v>
      </c>
      <c r="F6080" s="3" t="s">
        <v>41</v>
      </c>
      <c r="G6080" s="3" t="s">
        <v>323</v>
      </c>
      <c r="H6080" s="3" t="s">
        <v>107</v>
      </c>
      <c r="I6080" s="3" t="s">
        <v>13862</v>
      </c>
      <c r="J6080" s="3" t="s">
        <v>41</v>
      </c>
      <c r="K6080" s="3" t="s">
        <v>144</v>
      </c>
      <c r="L6080" s="3" t="s">
        <v>107</v>
      </c>
      <c r="M6080" s="3" t="s">
        <v>347</v>
      </c>
      <c r="N6080" s="3" t="s">
        <v>288</v>
      </c>
      <c r="O6080" s="3" t="s">
        <v>9</v>
      </c>
      <c r="P6080" s="3" t="s">
        <v>107</v>
      </c>
      <c r="Q6080" s="3" t="s">
        <v>10</v>
      </c>
      <c r="V6080" t="str">
        <f t="shared" si="374"/>
        <v>Remove</v>
      </c>
      <c r="W6080"/>
      <c r="X6080"/>
      <c r="Y6080"/>
      <c r="Z6080"/>
      <c r="AA6080"/>
      <c r="AC6080"/>
      <c r="AE6080"/>
    </row>
    <row r="6081" spans="1:31" hidden="1" x14ac:dyDescent="0.3">
      <c r="A6081" s="3">
        <v>3969619040</v>
      </c>
      <c r="B6081" s="3" t="s">
        <v>13863</v>
      </c>
      <c r="C6081" s="3" t="s">
        <v>13863</v>
      </c>
      <c r="D6081" s="3">
        <v>481.28104381347799</v>
      </c>
      <c r="E6081" s="3" t="s">
        <v>13864</v>
      </c>
      <c r="F6081" s="3" t="s">
        <v>26</v>
      </c>
      <c r="G6081" s="3" t="s">
        <v>72</v>
      </c>
      <c r="H6081" s="3" t="s">
        <v>4</v>
      </c>
      <c r="I6081" s="3" t="s">
        <v>25</v>
      </c>
      <c r="J6081" s="3" t="s">
        <v>26</v>
      </c>
      <c r="K6081" s="3" t="s">
        <v>27</v>
      </c>
      <c r="L6081" s="3" t="s">
        <v>4</v>
      </c>
      <c r="O6081" s="3" t="s">
        <v>9</v>
      </c>
      <c r="P6081" s="3" t="s">
        <v>4</v>
      </c>
      <c r="Q6081" s="3" t="s">
        <v>10</v>
      </c>
      <c r="V6081" t="str">
        <f t="shared" si="374"/>
        <v>Remove</v>
      </c>
      <c r="W6081"/>
      <c r="X6081"/>
      <c r="Y6081"/>
      <c r="Z6081"/>
      <c r="AA6081"/>
      <c r="AC6081"/>
      <c r="AE6081"/>
    </row>
    <row r="6082" spans="1:31" hidden="1" x14ac:dyDescent="0.3">
      <c r="A6082" s="3">
        <v>3961676040</v>
      </c>
      <c r="B6082" s="3" t="s">
        <v>13863</v>
      </c>
      <c r="C6082" s="3" t="s">
        <v>13865</v>
      </c>
      <c r="D6082" s="3">
        <v>659.00259547645499</v>
      </c>
      <c r="E6082" s="3" t="s">
        <v>13866</v>
      </c>
      <c r="F6082" s="3" t="s">
        <v>6</v>
      </c>
      <c r="G6082" s="3" t="s">
        <v>7</v>
      </c>
      <c r="H6082" s="3" t="s">
        <v>4</v>
      </c>
      <c r="I6082" s="3" t="s">
        <v>2630</v>
      </c>
      <c r="J6082" s="3" t="s">
        <v>6</v>
      </c>
      <c r="K6082" s="3" t="s">
        <v>7</v>
      </c>
      <c r="L6082" s="3" t="s">
        <v>4</v>
      </c>
      <c r="N6082" s="3" t="s">
        <v>329</v>
      </c>
      <c r="O6082" s="3" t="s">
        <v>9</v>
      </c>
      <c r="P6082" s="3" t="s">
        <v>4</v>
      </c>
      <c r="Q6082" s="3" t="s">
        <v>10</v>
      </c>
      <c r="V6082" t="str">
        <f t="shared" si="374"/>
        <v>Remove</v>
      </c>
      <c r="W6082"/>
      <c r="X6082"/>
      <c r="Y6082"/>
      <c r="Z6082"/>
      <c r="AA6082"/>
      <c r="AC6082"/>
      <c r="AE6082"/>
    </row>
    <row r="6083" spans="1:31" hidden="1" x14ac:dyDescent="0.3">
      <c r="A6083" s="3">
        <v>3968634040</v>
      </c>
      <c r="B6083" s="3" t="s">
        <v>13749</v>
      </c>
      <c r="C6083" s="3" t="s">
        <v>13749</v>
      </c>
      <c r="D6083" s="3">
        <v>103.81905821282901</v>
      </c>
      <c r="E6083" s="3" t="s">
        <v>13867</v>
      </c>
      <c r="F6083" s="3" t="s">
        <v>98</v>
      </c>
      <c r="G6083" s="3" t="s">
        <v>99</v>
      </c>
      <c r="H6083" s="3" t="s">
        <v>4</v>
      </c>
      <c r="I6083" s="3" t="s">
        <v>1004</v>
      </c>
      <c r="J6083" s="3" t="s">
        <v>98</v>
      </c>
      <c r="K6083" s="3" t="s">
        <v>99</v>
      </c>
      <c r="L6083" s="3" t="s">
        <v>4</v>
      </c>
      <c r="O6083" s="3" t="s">
        <v>9</v>
      </c>
      <c r="P6083" s="3" t="s">
        <v>4</v>
      </c>
      <c r="Q6083" s="3" t="s">
        <v>10</v>
      </c>
      <c r="V6083" t="str">
        <f t="shared" ref="V6083:V6146" si="377">IF(ISNUMBER(S6083), "Keep", "Remove")</f>
        <v>Remove</v>
      </c>
      <c r="W6083"/>
      <c r="X6083"/>
      <c r="Y6083"/>
      <c r="Z6083"/>
      <c r="AA6083"/>
      <c r="AC6083"/>
      <c r="AE6083"/>
    </row>
    <row r="6084" spans="1:31" hidden="1" x14ac:dyDescent="0.3">
      <c r="A6084" s="3">
        <v>3970982040</v>
      </c>
      <c r="B6084" s="3" t="s">
        <v>13868</v>
      </c>
      <c r="C6084" s="3" t="s">
        <v>13868</v>
      </c>
      <c r="D6084" s="3">
        <v>454.99992584352998</v>
      </c>
      <c r="E6084" s="3" t="s">
        <v>13869</v>
      </c>
      <c r="F6084" s="3" t="s">
        <v>18</v>
      </c>
      <c r="G6084" s="3" t="s">
        <v>186</v>
      </c>
      <c r="H6084" s="3" t="s">
        <v>4</v>
      </c>
      <c r="I6084" s="3" t="s">
        <v>13870</v>
      </c>
      <c r="J6084" s="3" t="s">
        <v>18</v>
      </c>
      <c r="K6084" s="3" t="s">
        <v>186</v>
      </c>
      <c r="L6084" s="3" t="s">
        <v>211</v>
      </c>
      <c r="M6084" s="3" t="s">
        <v>299</v>
      </c>
      <c r="N6084" s="3" t="s">
        <v>545</v>
      </c>
      <c r="O6084" s="3" t="s">
        <v>9</v>
      </c>
      <c r="P6084" s="3" t="s">
        <v>4</v>
      </c>
      <c r="Q6084" s="3" t="s">
        <v>10</v>
      </c>
      <c r="V6084" t="str">
        <f t="shared" si="377"/>
        <v>Remove</v>
      </c>
      <c r="W6084"/>
      <c r="X6084"/>
      <c r="Y6084"/>
      <c r="Z6084"/>
      <c r="AA6084"/>
      <c r="AC6084"/>
      <c r="AE6084"/>
    </row>
    <row r="6085" spans="1:31" hidden="1" x14ac:dyDescent="0.3">
      <c r="A6085" s="3">
        <v>3970921040</v>
      </c>
      <c r="B6085" s="3" t="s">
        <v>13868</v>
      </c>
      <c r="C6085" s="3" t="s">
        <v>13868</v>
      </c>
      <c r="D6085" s="3">
        <v>54.942347491869498</v>
      </c>
      <c r="E6085" s="3" t="s">
        <v>13871</v>
      </c>
      <c r="F6085" s="3" t="s">
        <v>41</v>
      </c>
      <c r="G6085" s="3" t="s">
        <v>144</v>
      </c>
      <c r="H6085" s="3" t="s">
        <v>332</v>
      </c>
      <c r="I6085" s="3" t="s">
        <v>25</v>
      </c>
      <c r="J6085" s="3" t="s">
        <v>26</v>
      </c>
      <c r="K6085" s="3" t="s">
        <v>27</v>
      </c>
      <c r="L6085" s="3" t="s">
        <v>332</v>
      </c>
      <c r="N6085" s="3" t="s">
        <v>13872</v>
      </c>
      <c r="O6085" s="3" t="s">
        <v>9</v>
      </c>
      <c r="P6085" s="3" t="s">
        <v>332</v>
      </c>
      <c r="Q6085" s="3" t="s">
        <v>10</v>
      </c>
      <c r="V6085" t="str">
        <f t="shared" si="377"/>
        <v>Remove</v>
      </c>
      <c r="W6085"/>
      <c r="X6085"/>
      <c r="Y6085"/>
      <c r="Z6085"/>
      <c r="AA6085"/>
      <c r="AC6085"/>
      <c r="AE6085"/>
    </row>
    <row r="6086" spans="1:31" hidden="1" x14ac:dyDescent="0.3">
      <c r="A6086" s="3">
        <v>3962630040</v>
      </c>
      <c r="B6086" s="3" t="s">
        <v>13868</v>
      </c>
      <c r="C6086" s="3" t="s">
        <v>13868</v>
      </c>
      <c r="D6086" s="3">
        <v>127.07645532072701</v>
      </c>
      <c r="E6086" s="3" t="s">
        <v>13873</v>
      </c>
      <c r="F6086" s="3" t="s">
        <v>2</v>
      </c>
      <c r="G6086" s="3" t="s">
        <v>3</v>
      </c>
      <c r="H6086" s="3" t="s">
        <v>4</v>
      </c>
      <c r="I6086" s="3" t="s">
        <v>25</v>
      </c>
      <c r="J6086" s="3" t="s">
        <v>26</v>
      </c>
      <c r="K6086" s="3" t="s">
        <v>27</v>
      </c>
      <c r="L6086" s="3" t="s">
        <v>4</v>
      </c>
      <c r="O6086" s="3" t="s">
        <v>9</v>
      </c>
      <c r="P6086" s="3" t="s">
        <v>4</v>
      </c>
      <c r="Q6086" s="3" t="s">
        <v>10</v>
      </c>
      <c r="V6086" t="str">
        <f t="shared" si="377"/>
        <v>Remove</v>
      </c>
      <c r="W6086"/>
      <c r="X6086"/>
      <c r="Y6086"/>
      <c r="Z6086"/>
      <c r="AA6086"/>
      <c r="AC6086"/>
      <c r="AE6086"/>
    </row>
    <row r="6087" spans="1:31" hidden="1" x14ac:dyDescent="0.3">
      <c r="A6087" s="3">
        <v>3971364040</v>
      </c>
      <c r="B6087" s="3" t="s">
        <v>13874</v>
      </c>
      <c r="C6087" s="3" t="s">
        <v>13874</v>
      </c>
      <c r="D6087" s="3">
        <v>908.56398139260102</v>
      </c>
      <c r="E6087" s="3" t="s">
        <v>13875</v>
      </c>
      <c r="F6087" s="3" t="s">
        <v>26</v>
      </c>
      <c r="G6087" s="3" t="s">
        <v>72</v>
      </c>
      <c r="H6087" s="3" t="s">
        <v>4</v>
      </c>
      <c r="I6087" s="3" t="s">
        <v>13876</v>
      </c>
      <c r="J6087" s="3" t="s">
        <v>26</v>
      </c>
      <c r="K6087" s="3" t="s">
        <v>27</v>
      </c>
      <c r="L6087" s="3" t="s">
        <v>4</v>
      </c>
      <c r="N6087" s="3" t="s">
        <v>486</v>
      </c>
      <c r="O6087" s="3" t="s">
        <v>9</v>
      </c>
      <c r="P6087" s="3" t="s">
        <v>4</v>
      </c>
      <c r="Q6087" s="3" t="s">
        <v>10</v>
      </c>
      <c r="V6087" t="str">
        <f t="shared" si="377"/>
        <v>Remove</v>
      </c>
      <c r="W6087"/>
      <c r="X6087"/>
      <c r="Y6087"/>
      <c r="Z6087"/>
      <c r="AA6087"/>
      <c r="AC6087"/>
      <c r="AE6087"/>
    </row>
    <row r="6088" spans="1:31" hidden="1" x14ac:dyDescent="0.3">
      <c r="A6088" s="3">
        <v>3962175040</v>
      </c>
      <c r="B6088" s="3" t="s">
        <v>13874</v>
      </c>
      <c r="C6088" s="3" t="s">
        <v>13874</v>
      </c>
      <c r="D6088" s="3">
        <v>58.738536513327901</v>
      </c>
      <c r="E6088" s="3" t="s">
        <v>13877</v>
      </c>
      <c r="F6088" s="3" t="s">
        <v>13</v>
      </c>
      <c r="G6088" s="3" t="s">
        <v>74</v>
      </c>
      <c r="H6088" s="3" t="s">
        <v>4</v>
      </c>
      <c r="I6088" s="3" t="s">
        <v>13878</v>
      </c>
      <c r="J6088" s="3" t="s">
        <v>2</v>
      </c>
      <c r="K6088" s="3" t="s">
        <v>3</v>
      </c>
      <c r="L6088" s="3" t="s">
        <v>4</v>
      </c>
      <c r="O6088" s="3" t="s">
        <v>9</v>
      </c>
      <c r="P6088" s="3" t="s">
        <v>4</v>
      </c>
      <c r="Q6088" s="3" t="s">
        <v>10</v>
      </c>
      <c r="V6088" t="str">
        <f t="shared" si="377"/>
        <v>Remove</v>
      </c>
      <c r="W6088"/>
      <c r="X6088"/>
      <c r="Y6088"/>
      <c r="Z6088"/>
      <c r="AA6088"/>
      <c r="AC6088"/>
      <c r="AE6088"/>
    </row>
    <row r="6089" spans="1:31" hidden="1" x14ac:dyDescent="0.3">
      <c r="A6089" s="3">
        <v>3963841040</v>
      </c>
      <c r="B6089" s="3" t="s">
        <v>13879</v>
      </c>
      <c r="C6089" s="3" t="s">
        <v>13879</v>
      </c>
      <c r="D6089" s="3">
        <v>1815.8400743120301</v>
      </c>
      <c r="E6089" s="3" t="s">
        <v>13880</v>
      </c>
      <c r="F6089" s="3" t="s">
        <v>13</v>
      </c>
      <c r="G6089" s="3" t="s">
        <v>838</v>
      </c>
      <c r="H6089" s="3" t="s">
        <v>49</v>
      </c>
      <c r="I6089" s="3" t="s">
        <v>13881</v>
      </c>
      <c r="J6089" s="3" t="s">
        <v>26</v>
      </c>
      <c r="K6089" s="3" t="s">
        <v>27</v>
      </c>
      <c r="L6089" s="3" t="s">
        <v>548</v>
      </c>
      <c r="M6089" s="3" t="s">
        <v>13882</v>
      </c>
      <c r="N6089" s="3" t="s">
        <v>289</v>
      </c>
      <c r="O6089" s="3" t="s">
        <v>9</v>
      </c>
      <c r="P6089" s="3" t="s">
        <v>49</v>
      </c>
      <c r="Q6089" s="3" t="s">
        <v>10</v>
      </c>
      <c r="V6089" t="str">
        <f t="shared" si="377"/>
        <v>Remove</v>
      </c>
      <c r="W6089"/>
      <c r="X6089"/>
      <c r="Y6089"/>
      <c r="Z6089"/>
      <c r="AA6089"/>
      <c r="AC6089"/>
      <c r="AE6089"/>
    </row>
    <row r="6090" spans="1:31" hidden="1" x14ac:dyDescent="0.3">
      <c r="A6090" s="3">
        <v>3966987040</v>
      </c>
      <c r="B6090" s="3" t="s">
        <v>13883</v>
      </c>
      <c r="C6090" s="3" t="s">
        <v>13883</v>
      </c>
      <c r="D6090" s="3">
        <v>65.229436724457202</v>
      </c>
      <c r="E6090" s="3" t="s">
        <v>13884</v>
      </c>
      <c r="F6090" s="3" t="s">
        <v>2</v>
      </c>
      <c r="G6090" s="3" t="s">
        <v>3</v>
      </c>
      <c r="H6090" s="3" t="s">
        <v>4</v>
      </c>
      <c r="I6090" s="3" t="s">
        <v>25</v>
      </c>
      <c r="J6090" s="3" t="s">
        <v>26</v>
      </c>
      <c r="K6090" s="3" t="s">
        <v>27</v>
      </c>
      <c r="L6090" s="3" t="s">
        <v>4</v>
      </c>
      <c r="O6090" s="3" t="s">
        <v>9</v>
      </c>
      <c r="P6090" s="3" t="s">
        <v>4</v>
      </c>
      <c r="Q6090" s="3" t="s">
        <v>10</v>
      </c>
      <c r="V6090" t="str">
        <f t="shared" si="377"/>
        <v>Remove</v>
      </c>
      <c r="W6090"/>
      <c r="X6090"/>
      <c r="Y6090"/>
      <c r="Z6090"/>
      <c r="AA6090"/>
      <c r="AC6090"/>
      <c r="AE6090"/>
    </row>
    <row r="6091" spans="1:31" hidden="1" x14ac:dyDescent="0.3">
      <c r="A6091" s="3">
        <v>3967224040</v>
      </c>
      <c r="B6091" s="3" t="s">
        <v>13865</v>
      </c>
      <c r="C6091" s="3" t="s">
        <v>13865</v>
      </c>
      <c r="D6091" s="3">
        <v>61.334462666296702</v>
      </c>
      <c r="E6091" s="3" t="s">
        <v>13885</v>
      </c>
      <c r="F6091" s="3" t="s">
        <v>13</v>
      </c>
      <c r="G6091" s="3" t="s">
        <v>14</v>
      </c>
      <c r="H6091" s="3" t="s">
        <v>4</v>
      </c>
      <c r="I6091" s="3" t="s">
        <v>11286</v>
      </c>
      <c r="J6091" s="3" t="s">
        <v>13</v>
      </c>
      <c r="K6091" s="3" t="s">
        <v>74</v>
      </c>
      <c r="L6091" s="3" t="s">
        <v>4</v>
      </c>
      <c r="O6091" s="3" t="s">
        <v>9</v>
      </c>
      <c r="P6091" s="3" t="s">
        <v>4</v>
      </c>
      <c r="Q6091" s="3" t="s">
        <v>10</v>
      </c>
      <c r="V6091" t="str">
        <f t="shared" si="377"/>
        <v>Remove</v>
      </c>
      <c r="W6091"/>
      <c r="X6091"/>
      <c r="Y6091"/>
      <c r="Z6091"/>
      <c r="AA6091"/>
      <c r="AC6091"/>
      <c r="AE6091"/>
    </row>
    <row r="6092" spans="1:31" hidden="1" x14ac:dyDescent="0.3">
      <c r="A6092" s="3">
        <v>3967210040</v>
      </c>
      <c r="B6092" s="3" t="s">
        <v>13865</v>
      </c>
      <c r="C6092" s="3" t="s">
        <v>13865</v>
      </c>
      <c r="D6092" s="3">
        <v>2050</v>
      </c>
      <c r="E6092" s="3" t="s">
        <v>13886</v>
      </c>
      <c r="F6092" s="3" t="s">
        <v>6</v>
      </c>
      <c r="G6092" s="3" t="s">
        <v>34</v>
      </c>
      <c r="H6092" s="3" t="s">
        <v>107</v>
      </c>
      <c r="I6092" s="3" t="s">
        <v>13887</v>
      </c>
      <c r="J6092" s="3" t="s">
        <v>83</v>
      </c>
      <c r="K6092" s="3" t="s">
        <v>159</v>
      </c>
      <c r="L6092" s="3" t="s">
        <v>107</v>
      </c>
      <c r="M6092" s="3" t="s">
        <v>5763</v>
      </c>
      <c r="N6092" s="3" t="s">
        <v>43</v>
      </c>
      <c r="O6092" s="3" t="s">
        <v>9</v>
      </c>
      <c r="P6092" s="3" t="s">
        <v>107</v>
      </c>
      <c r="Q6092" s="3" t="s">
        <v>10</v>
      </c>
      <c r="V6092" t="str">
        <f t="shared" si="377"/>
        <v>Remove</v>
      </c>
      <c r="W6092"/>
      <c r="X6092"/>
      <c r="Y6092"/>
      <c r="Z6092"/>
      <c r="AA6092"/>
      <c r="AC6092"/>
      <c r="AE6092"/>
    </row>
    <row r="6093" spans="1:31" ht="43.2" x14ac:dyDescent="0.3">
      <c r="A6093" s="3">
        <v>3970469040</v>
      </c>
      <c r="B6093" s="3" t="s">
        <v>13159</v>
      </c>
      <c r="C6093" s="3" t="s">
        <v>13159</v>
      </c>
      <c r="D6093" s="3">
        <v>375.753983308042</v>
      </c>
      <c r="E6093" s="3" t="s">
        <v>13888</v>
      </c>
      <c r="F6093" s="3" t="s">
        <v>191</v>
      </c>
      <c r="G6093" s="3" t="s">
        <v>392</v>
      </c>
      <c r="H6093" s="3" t="s">
        <v>332</v>
      </c>
      <c r="I6093" s="3" t="s">
        <v>7963</v>
      </c>
      <c r="J6093" s="3" t="s">
        <v>191</v>
      </c>
      <c r="K6093" s="3" t="s">
        <v>192</v>
      </c>
      <c r="L6093" s="3" t="s">
        <v>211</v>
      </c>
      <c r="M6093" s="3" t="s">
        <v>13889</v>
      </c>
      <c r="N6093" s="3" t="s">
        <v>12341</v>
      </c>
      <c r="O6093" s="3" t="s">
        <v>9</v>
      </c>
      <c r="P6093" s="3" t="s">
        <v>332</v>
      </c>
      <c r="Q6093" s="3" t="s">
        <v>10</v>
      </c>
      <c r="R6093" s="2" t="s">
        <v>335</v>
      </c>
      <c r="S6093" s="3">
        <v>53.05</v>
      </c>
      <c r="T6093" s="3">
        <v>43.85</v>
      </c>
      <c r="U6093" s="3">
        <v>70.19</v>
      </c>
      <c r="V6093" s="3" t="str">
        <f t="shared" si="377"/>
        <v>Keep</v>
      </c>
      <c r="W6093" s="2" t="str">
        <f>MID(B6093, 5, 11)</f>
        <v>Aug 29 2022</v>
      </c>
      <c r="X6093" s="3">
        <f t="shared" ref="X6093" si="378">VALUE(RIGHT(W6093,4))</f>
        <v>2022</v>
      </c>
      <c r="Y6093" s="2" t="str">
        <f>H6093&amp;X6093</f>
        <v>South Africa2022</v>
      </c>
      <c r="Z6093" s="1" t="s">
        <v>16116</v>
      </c>
      <c r="AA6093" s="1">
        <f>IFERROR(VLOOKUP(Z6093, RISKSHEET!$A$2:$G$1000, 4, FALSE), "Missing")</f>
        <v>4.0774784982204403E-2</v>
      </c>
      <c r="AB6093">
        <f>IFERROR(VLOOKUP(Z6093, RISKSHEET!$A$2:$G$1000, 5, FALSE), "Missing")</f>
        <v>-0.68138635158538796</v>
      </c>
      <c r="AC6093" s="1">
        <f>IFERROR(VLOOKUP(Z6093, RISKSHEET!$A$2:$G$1000, 6, FALSE), "Missing")</f>
        <v>-0.10902764648199099</v>
      </c>
      <c r="AD6093" t="str">
        <f>_xlfn.XLOOKUP(Z6093, CREDITRATING!I:I, CREDITRATING!E:E, "Missing")</f>
        <v>BB-</v>
      </c>
      <c r="AE6093" s="1">
        <f>_xlfn.XLOOKUP(Z6093, CREDITRATING!I:I, CREDITRATING!F:F, "Missing")</f>
        <v>13</v>
      </c>
    </row>
    <row r="6094" spans="1:31" hidden="1" x14ac:dyDescent="0.3">
      <c r="A6094" s="3">
        <v>3969055040</v>
      </c>
      <c r="B6094" s="3" t="s">
        <v>13159</v>
      </c>
      <c r="C6094" s="3" t="s">
        <v>13159</v>
      </c>
      <c r="D6094" s="3">
        <v>115.64011804384501</v>
      </c>
      <c r="E6094" s="3" t="s">
        <v>13890</v>
      </c>
      <c r="F6094" s="3" t="s">
        <v>6</v>
      </c>
      <c r="G6094" s="3" t="s">
        <v>79</v>
      </c>
      <c r="H6094" s="3" t="s">
        <v>127</v>
      </c>
      <c r="I6094" s="3" t="s">
        <v>13891</v>
      </c>
      <c r="J6094" s="3" t="s">
        <v>26</v>
      </c>
      <c r="K6094" s="3" t="s">
        <v>72</v>
      </c>
      <c r="L6094" s="3" t="s">
        <v>127</v>
      </c>
      <c r="O6094" s="3" t="s">
        <v>9</v>
      </c>
      <c r="P6094" s="3" t="s">
        <v>127</v>
      </c>
      <c r="Q6094" s="3" t="s">
        <v>10</v>
      </c>
      <c r="R6094" s="2" t="s">
        <v>236</v>
      </c>
      <c r="V6094" t="str">
        <f t="shared" si="377"/>
        <v>Remove</v>
      </c>
      <c r="W6094"/>
      <c r="X6094"/>
      <c r="Y6094"/>
      <c r="Z6094"/>
      <c r="AA6094"/>
      <c r="AC6094"/>
      <c r="AE6094"/>
    </row>
    <row r="6095" spans="1:31" hidden="1" x14ac:dyDescent="0.3">
      <c r="A6095" s="3">
        <v>4025236040</v>
      </c>
      <c r="B6095" s="3" t="s">
        <v>13892</v>
      </c>
      <c r="C6095" s="3" t="s">
        <v>13892</v>
      </c>
      <c r="D6095" s="3">
        <v>52.495867768594998</v>
      </c>
      <c r="E6095" s="3" t="s">
        <v>13893</v>
      </c>
      <c r="F6095" s="3" t="s">
        <v>62</v>
      </c>
      <c r="G6095" s="3" t="s">
        <v>210</v>
      </c>
      <c r="H6095" s="3" t="s">
        <v>127</v>
      </c>
      <c r="I6095" s="3" t="s">
        <v>13894</v>
      </c>
      <c r="J6095" s="3" t="s">
        <v>26</v>
      </c>
      <c r="K6095" s="3" t="s">
        <v>27</v>
      </c>
      <c r="L6095" s="3" t="s">
        <v>127</v>
      </c>
      <c r="O6095" s="3" t="s">
        <v>9</v>
      </c>
      <c r="P6095" s="3" t="s">
        <v>127</v>
      </c>
      <c r="Q6095" s="3" t="s">
        <v>10</v>
      </c>
      <c r="V6095" t="str">
        <f t="shared" si="377"/>
        <v>Remove</v>
      </c>
      <c r="W6095"/>
      <c r="X6095"/>
      <c r="Y6095"/>
      <c r="Z6095"/>
      <c r="AA6095"/>
      <c r="AC6095"/>
      <c r="AE6095"/>
    </row>
    <row r="6096" spans="1:31" hidden="1" x14ac:dyDescent="0.3">
      <c r="A6096" s="3">
        <v>3969568040</v>
      </c>
      <c r="B6096" s="3" t="s">
        <v>13892</v>
      </c>
      <c r="C6096" s="3" t="s">
        <v>13892</v>
      </c>
      <c r="D6096" s="3">
        <v>242.631558012808</v>
      </c>
      <c r="E6096" s="3" t="s">
        <v>13895</v>
      </c>
      <c r="F6096" s="3" t="s">
        <v>41</v>
      </c>
      <c r="G6096" s="3" t="s">
        <v>144</v>
      </c>
      <c r="H6096" s="3" t="s">
        <v>49</v>
      </c>
      <c r="I6096" s="3" t="s">
        <v>13896</v>
      </c>
      <c r="J6096" s="3" t="s">
        <v>26</v>
      </c>
      <c r="K6096" s="3" t="s">
        <v>72</v>
      </c>
      <c r="L6096" s="3" t="s">
        <v>429</v>
      </c>
      <c r="M6096" s="3" t="s">
        <v>1583</v>
      </c>
      <c r="O6096" s="3" t="s">
        <v>9</v>
      </c>
      <c r="P6096" s="3" t="s">
        <v>49</v>
      </c>
      <c r="Q6096" s="3" t="s">
        <v>10</v>
      </c>
      <c r="V6096" t="str">
        <f t="shared" si="377"/>
        <v>Remove</v>
      </c>
      <c r="W6096"/>
      <c r="X6096"/>
      <c r="Y6096"/>
      <c r="Z6096"/>
      <c r="AA6096"/>
      <c r="AC6096"/>
      <c r="AE6096"/>
    </row>
    <row r="6097" spans="1:31" hidden="1" x14ac:dyDescent="0.3">
      <c r="A6097" s="3">
        <v>3968550040</v>
      </c>
      <c r="B6097" s="3" t="s">
        <v>13892</v>
      </c>
      <c r="C6097" s="3" t="s">
        <v>13892</v>
      </c>
      <c r="D6097" s="3">
        <v>53.245399394790603</v>
      </c>
      <c r="E6097" s="3" t="s">
        <v>13897</v>
      </c>
      <c r="F6097" s="3" t="s">
        <v>83</v>
      </c>
      <c r="G6097" s="3" t="s">
        <v>159</v>
      </c>
      <c r="H6097" s="3" t="s">
        <v>4</v>
      </c>
      <c r="I6097" s="3" t="s">
        <v>25</v>
      </c>
      <c r="J6097" s="3" t="s">
        <v>26</v>
      </c>
      <c r="K6097" s="3" t="s">
        <v>27</v>
      </c>
      <c r="L6097" s="3" t="s">
        <v>4</v>
      </c>
      <c r="O6097" s="3" t="s">
        <v>9</v>
      </c>
      <c r="P6097" s="3" t="s">
        <v>4</v>
      </c>
      <c r="Q6097" s="3" t="s">
        <v>10</v>
      </c>
      <c r="V6097" t="str">
        <f t="shared" si="377"/>
        <v>Remove</v>
      </c>
      <c r="W6097"/>
      <c r="X6097"/>
      <c r="Y6097"/>
      <c r="Z6097"/>
      <c r="AA6097"/>
      <c r="AC6097"/>
      <c r="AE6097"/>
    </row>
    <row r="6098" spans="1:31" hidden="1" x14ac:dyDescent="0.3">
      <c r="A6098" s="3">
        <v>3968107040</v>
      </c>
      <c r="B6098" s="3" t="s">
        <v>13892</v>
      </c>
      <c r="C6098" s="3" t="s">
        <v>13892</v>
      </c>
      <c r="D6098" s="3">
        <v>252.653220785614</v>
      </c>
      <c r="E6098" s="3" t="s">
        <v>5020</v>
      </c>
      <c r="F6098" s="3" t="s">
        <v>13</v>
      </c>
      <c r="G6098" s="3" t="s">
        <v>155</v>
      </c>
      <c r="H6098" s="3" t="s">
        <v>4</v>
      </c>
      <c r="I6098" s="3" t="s">
        <v>25</v>
      </c>
      <c r="J6098" s="3" t="s">
        <v>26</v>
      </c>
      <c r="K6098" s="3" t="s">
        <v>27</v>
      </c>
      <c r="L6098" s="3" t="s">
        <v>4</v>
      </c>
      <c r="O6098" s="3" t="s">
        <v>9</v>
      </c>
      <c r="P6098" s="3" t="s">
        <v>4</v>
      </c>
      <c r="Q6098" s="3" t="s">
        <v>10</v>
      </c>
      <c r="V6098" t="str">
        <f t="shared" si="377"/>
        <v>Remove</v>
      </c>
      <c r="W6098"/>
      <c r="X6098"/>
      <c r="Y6098"/>
      <c r="Z6098"/>
      <c r="AA6098"/>
      <c r="AC6098"/>
      <c r="AE6098"/>
    </row>
    <row r="6099" spans="1:31" hidden="1" x14ac:dyDescent="0.3">
      <c r="A6099" s="3">
        <v>3973173040</v>
      </c>
      <c r="B6099" s="3" t="s">
        <v>13898</v>
      </c>
      <c r="C6099" s="3" t="s">
        <v>13898</v>
      </c>
      <c r="D6099" s="3">
        <v>112.999824297679</v>
      </c>
      <c r="E6099" s="3" t="s">
        <v>13899</v>
      </c>
      <c r="F6099" s="3" t="s">
        <v>83</v>
      </c>
      <c r="G6099" s="3" t="s">
        <v>84</v>
      </c>
      <c r="H6099" s="3" t="s">
        <v>49</v>
      </c>
      <c r="I6099" s="3" t="s">
        <v>13900</v>
      </c>
      <c r="J6099" s="3" t="s">
        <v>83</v>
      </c>
      <c r="K6099" s="3" t="s">
        <v>84</v>
      </c>
      <c r="L6099" s="3" t="s">
        <v>239</v>
      </c>
      <c r="O6099" s="3" t="s">
        <v>9</v>
      </c>
      <c r="P6099" s="3" t="s">
        <v>49</v>
      </c>
      <c r="Q6099" s="3" t="s">
        <v>10</v>
      </c>
      <c r="V6099" t="str">
        <f t="shared" si="377"/>
        <v>Remove</v>
      </c>
      <c r="W6099"/>
      <c r="X6099"/>
      <c r="Y6099"/>
      <c r="Z6099"/>
      <c r="AA6099"/>
      <c r="AC6099"/>
      <c r="AE6099"/>
    </row>
    <row r="6100" spans="1:31" hidden="1" x14ac:dyDescent="0.3">
      <c r="A6100" s="3">
        <v>3983740040</v>
      </c>
      <c r="B6100" s="3" t="s">
        <v>13901</v>
      </c>
      <c r="C6100" s="3" t="s">
        <v>13901</v>
      </c>
      <c r="D6100" s="3">
        <v>183.19461326233301</v>
      </c>
      <c r="E6100" s="3" t="s">
        <v>13902</v>
      </c>
      <c r="F6100" s="3" t="s">
        <v>41</v>
      </c>
      <c r="G6100" s="3" t="s">
        <v>223</v>
      </c>
      <c r="H6100" s="3" t="s">
        <v>49</v>
      </c>
      <c r="I6100" s="3" t="s">
        <v>10420</v>
      </c>
      <c r="J6100" s="3" t="s">
        <v>41</v>
      </c>
      <c r="K6100" s="3" t="s">
        <v>223</v>
      </c>
      <c r="L6100" s="3" t="s">
        <v>49</v>
      </c>
      <c r="N6100" s="3" t="s">
        <v>325</v>
      </c>
      <c r="O6100" s="3" t="s">
        <v>9</v>
      </c>
      <c r="P6100" s="3" t="s">
        <v>49</v>
      </c>
      <c r="Q6100" s="3" t="s">
        <v>10</v>
      </c>
      <c r="R6100" s="2" t="s">
        <v>184</v>
      </c>
      <c r="V6100" t="str">
        <f t="shared" si="377"/>
        <v>Remove</v>
      </c>
      <c r="W6100"/>
      <c r="X6100"/>
      <c r="Y6100"/>
      <c r="Z6100"/>
      <c r="AA6100"/>
      <c r="AC6100"/>
      <c r="AE6100"/>
    </row>
    <row r="6101" spans="1:31" hidden="1" x14ac:dyDescent="0.3">
      <c r="A6101" s="3">
        <v>4046833040</v>
      </c>
      <c r="B6101" s="3" t="s">
        <v>13903</v>
      </c>
      <c r="C6101" s="3" t="s">
        <v>13903</v>
      </c>
      <c r="D6101" s="3">
        <v>149.95421245421201</v>
      </c>
      <c r="E6101" s="3" t="s">
        <v>13904</v>
      </c>
      <c r="F6101" s="3" t="s">
        <v>98</v>
      </c>
      <c r="G6101" s="3" t="s">
        <v>2029</v>
      </c>
      <c r="H6101" s="3" t="s">
        <v>49</v>
      </c>
      <c r="I6101" s="3" t="s">
        <v>13905</v>
      </c>
      <c r="J6101" s="3" t="s">
        <v>90</v>
      </c>
      <c r="K6101" s="3" t="s">
        <v>996</v>
      </c>
      <c r="L6101" s="3" t="s">
        <v>49</v>
      </c>
      <c r="O6101" s="3" t="s">
        <v>9</v>
      </c>
      <c r="P6101" s="3" t="s">
        <v>49</v>
      </c>
      <c r="Q6101" s="3" t="s">
        <v>10</v>
      </c>
      <c r="V6101" t="str">
        <f t="shared" si="377"/>
        <v>Remove</v>
      </c>
      <c r="W6101"/>
      <c r="X6101"/>
      <c r="Y6101"/>
      <c r="Z6101"/>
      <c r="AA6101"/>
      <c r="AC6101"/>
      <c r="AE6101"/>
    </row>
    <row r="6102" spans="1:31" hidden="1" x14ac:dyDescent="0.3">
      <c r="A6102" s="3">
        <v>3970612040</v>
      </c>
      <c r="B6102" s="3" t="s">
        <v>13906</v>
      </c>
      <c r="C6102" s="3" t="s">
        <v>13906</v>
      </c>
      <c r="D6102" s="3">
        <v>79.727476987751004</v>
      </c>
      <c r="E6102" s="3" t="s">
        <v>13907</v>
      </c>
      <c r="F6102" s="3" t="s">
        <v>26</v>
      </c>
      <c r="G6102" s="3" t="s">
        <v>27</v>
      </c>
      <c r="H6102" s="3" t="s">
        <v>4</v>
      </c>
      <c r="I6102" s="3" t="s">
        <v>13908</v>
      </c>
      <c r="J6102" s="3" t="s">
        <v>26</v>
      </c>
      <c r="K6102" s="3" t="s">
        <v>27</v>
      </c>
      <c r="L6102" s="3" t="s">
        <v>4</v>
      </c>
      <c r="O6102" s="3" t="s">
        <v>9</v>
      </c>
      <c r="P6102" s="3" t="s">
        <v>4</v>
      </c>
      <c r="Q6102" s="3" t="s">
        <v>10</v>
      </c>
      <c r="V6102" t="str">
        <f t="shared" si="377"/>
        <v>Remove</v>
      </c>
      <c r="W6102"/>
      <c r="X6102"/>
      <c r="Y6102"/>
      <c r="Z6102"/>
      <c r="AA6102"/>
      <c r="AC6102"/>
      <c r="AE6102"/>
    </row>
    <row r="6103" spans="1:31" hidden="1" x14ac:dyDescent="0.3">
      <c r="A6103" s="3">
        <v>3970288040</v>
      </c>
      <c r="B6103" s="3" t="s">
        <v>13906</v>
      </c>
      <c r="C6103" s="3" t="s">
        <v>13906</v>
      </c>
      <c r="D6103" s="3">
        <v>2422.2584894062702</v>
      </c>
      <c r="E6103" s="3" t="s">
        <v>10073</v>
      </c>
      <c r="F6103" s="3" t="s">
        <v>41</v>
      </c>
      <c r="G6103" s="3" t="s">
        <v>144</v>
      </c>
      <c r="H6103" s="3" t="s">
        <v>107</v>
      </c>
      <c r="I6103" s="3" t="s">
        <v>13909</v>
      </c>
      <c r="J6103" s="3" t="s">
        <v>26</v>
      </c>
      <c r="K6103" s="3" t="s">
        <v>27</v>
      </c>
      <c r="L6103" s="3" t="s">
        <v>239</v>
      </c>
      <c r="M6103" s="3" t="s">
        <v>13910</v>
      </c>
      <c r="O6103" s="3" t="s">
        <v>9</v>
      </c>
      <c r="P6103" s="3" t="s">
        <v>107</v>
      </c>
      <c r="Q6103" s="3" t="s">
        <v>10</v>
      </c>
      <c r="R6103" s="2" t="s">
        <v>507</v>
      </c>
      <c r="V6103" t="str">
        <f t="shared" si="377"/>
        <v>Remove</v>
      </c>
      <c r="W6103"/>
      <c r="X6103"/>
      <c r="Y6103"/>
      <c r="Z6103"/>
      <c r="AA6103"/>
      <c r="AC6103"/>
      <c r="AE6103"/>
    </row>
    <row r="6104" spans="1:31" hidden="1" x14ac:dyDescent="0.3">
      <c r="A6104" s="3">
        <v>3744121040</v>
      </c>
      <c r="B6104" s="3" t="s">
        <v>13906</v>
      </c>
      <c r="C6104" s="3" t="s">
        <v>13911</v>
      </c>
      <c r="D6104" s="3">
        <v>122.90892219843001</v>
      </c>
      <c r="E6104" s="3" t="s">
        <v>13912</v>
      </c>
      <c r="F6104" s="3" t="s">
        <v>6</v>
      </c>
      <c r="G6104" s="3" t="s">
        <v>117</v>
      </c>
      <c r="H6104" s="3" t="s">
        <v>4</v>
      </c>
      <c r="I6104" s="3" t="s">
        <v>13913</v>
      </c>
      <c r="J6104" s="3" t="s">
        <v>191</v>
      </c>
      <c r="K6104" s="3" t="s">
        <v>1178</v>
      </c>
      <c r="L6104" s="3" t="s">
        <v>4</v>
      </c>
      <c r="N6104" s="3" t="s">
        <v>8</v>
      </c>
      <c r="O6104" s="3" t="s">
        <v>9</v>
      </c>
      <c r="P6104" s="3" t="s">
        <v>4</v>
      </c>
      <c r="Q6104" s="3" t="s">
        <v>10</v>
      </c>
      <c r="V6104" t="str">
        <f t="shared" si="377"/>
        <v>Remove</v>
      </c>
      <c r="W6104"/>
      <c r="X6104"/>
      <c r="Y6104"/>
      <c r="Z6104"/>
      <c r="AA6104"/>
      <c r="AC6104"/>
      <c r="AE6104"/>
    </row>
    <row r="6105" spans="1:31" hidden="1" x14ac:dyDescent="0.3">
      <c r="A6105" s="3">
        <v>3970720040</v>
      </c>
      <c r="B6105" s="3" t="s">
        <v>13914</v>
      </c>
      <c r="C6105" s="3" t="s">
        <v>13322</v>
      </c>
      <c r="D6105" s="3">
        <v>180.00332230512601</v>
      </c>
      <c r="E6105" s="3" t="s">
        <v>13915</v>
      </c>
      <c r="F6105" s="3" t="s">
        <v>83</v>
      </c>
      <c r="G6105" s="3" t="s">
        <v>159</v>
      </c>
      <c r="H6105" s="3" t="s">
        <v>4</v>
      </c>
      <c r="I6105" s="3" t="s">
        <v>3004</v>
      </c>
      <c r="J6105" s="3" t="s">
        <v>83</v>
      </c>
      <c r="K6105" s="3" t="s">
        <v>159</v>
      </c>
      <c r="L6105" s="3" t="s">
        <v>4</v>
      </c>
      <c r="O6105" s="3" t="s">
        <v>9</v>
      </c>
      <c r="P6105" s="3" t="s">
        <v>4</v>
      </c>
      <c r="Q6105" s="3" t="s">
        <v>10</v>
      </c>
      <c r="V6105" t="str">
        <f t="shared" si="377"/>
        <v>Remove</v>
      </c>
      <c r="W6105"/>
      <c r="X6105"/>
      <c r="Y6105"/>
      <c r="Z6105"/>
      <c r="AA6105"/>
      <c r="AC6105"/>
      <c r="AE6105"/>
    </row>
    <row r="6106" spans="1:31" hidden="1" x14ac:dyDescent="0.3">
      <c r="A6106" s="3">
        <v>3972200040</v>
      </c>
      <c r="B6106" s="3" t="s">
        <v>13916</v>
      </c>
      <c r="C6106" s="3" t="s">
        <v>13916</v>
      </c>
      <c r="D6106" s="3">
        <v>148.43108209169901</v>
      </c>
      <c r="E6106" s="3" t="s">
        <v>13917</v>
      </c>
      <c r="F6106" s="3" t="s">
        <v>62</v>
      </c>
      <c r="G6106" s="3" t="s">
        <v>113</v>
      </c>
      <c r="H6106" s="3" t="s">
        <v>4</v>
      </c>
      <c r="I6106" s="3" t="s">
        <v>25</v>
      </c>
      <c r="J6106" s="3" t="s">
        <v>26</v>
      </c>
      <c r="K6106" s="3" t="s">
        <v>27</v>
      </c>
      <c r="L6106" s="3" t="s">
        <v>4</v>
      </c>
      <c r="O6106" s="3" t="s">
        <v>9</v>
      </c>
      <c r="P6106" s="3" t="s">
        <v>4</v>
      </c>
      <c r="Q6106" s="3" t="s">
        <v>10</v>
      </c>
      <c r="V6106" t="str">
        <f t="shared" si="377"/>
        <v>Remove</v>
      </c>
      <c r="W6106"/>
      <c r="X6106"/>
      <c r="Y6106"/>
      <c r="Z6106"/>
      <c r="AA6106"/>
      <c r="AC6106"/>
      <c r="AE6106"/>
    </row>
    <row r="6107" spans="1:31" hidden="1" x14ac:dyDescent="0.3">
      <c r="A6107" s="3">
        <v>3975668040</v>
      </c>
      <c r="B6107" s="3" t="s">
        <v>13660</v>
      </c>
      <c r="C6107" s="3" t="s">
        <v>13660</v>
      </c>
      <c r="D6107" s="3">
        <v>191.045225752194</v>
      </c>
      <c r="E6107" s="3" t="s">
        <v>13918</v>
      </c>
      <c r="F6107" s="3" t="s">
        <v>23</v>
      </c>
      <c r="G6107" s="3" t="s">
        <v>137</v>
      </c>
      <c r="H6107" s="3" t="s">
        <v>107</v>
      </c>
      <c r="I6107" s="3" t="s">
        <v>13919</v>
      </c>
      <c r="J6107" s="3" t="s">
        <v>41</v>
      </c>
      <c r="K6107" s="3" t="s">
        <v>223</v>
      </c>
      <c r="L6107" s="3" t="s">
        <v>107</v>
      </c>
      <c r="O6107" s="3" t="s">
        <v>9</v>
      </c>
      <c r="P6107" s="3" t="s">
        <v>107</v>
      </c>
      <c r="Q6107" s="3" t="s">
        <v>10</v>
      </c>
      <c r="V6107" t="str">
        <f t="shared" si="377"/>
        <v>Remove</v>
      </c>
      <c r="W6107"/>
      <c r="X6107"/>
      <c r="Y6107"/>
      <c r="Z6107"/>
      <c r="AA6107"/>
      <c r="AC6107"/>
      <c r="AE6107"/>
    </row>
    <row r="6108" spans="1:31" hidden="1" x14ac:dyDescent="0.3">
      <c r="A6108" s="3">
        <v>3979831040</v>
      </c>
      <c r="B6108" s="3" t="s">
        <v>13920</v>
      </c>
      <c r="C6108" s="3" t="s">
        <v>13920</v>
      </c>
      <c r="D6108" s="3">
        <v>80.226978205379893</v>
      </c>
      <c r="E6108" s="3" t="s">
        <v>13921</v>
      </c>
      <c r="F6108" s="3" t="s">
        <v>26</v>
      </c>
      <c r="G6108" s="3" t="s">
        <v>27</v>
      </c>
      <c r="H6108" s="3" t="s">
        <v>49</v>
      </c>
      <c r="I6108" s="3" t="s">
        <v>8426</v>
      </c>
      <c r="J6108" s="3" t="s">
        <v>26</v>
      </c>
      <c r="K6108" s="3" t="s">
        <v>612</v>
      </c>
      <c r="L6108" s="3" t="s">
        <v>167</v>
      </c>
      <c r="O6108" s="3" t="s">
        <v>9</v>
      </c>
      <c r="P6108" s="3" t="s">
        <v>49</v>
      </c>
      <c r="Q6108" s="3" t="s">
        <v>10</v>
      </c>
      <c r="V6108" t="str">
        <f t="shared" si="377"/>
        <v>Remove</v>
      </c>
      <c r="W6108"/>
      <c r="X6108"/>
      <c r="Y6108"/>
      <c r="Z6108"/>
      <c r="AA6108"/>
      <c r="AC6108"/>
      <c r="AE6108"/>
    </row>
    <row r="6109" spans="1:31" hidden="1" x14ac:dyDescent="0.3">
      <c r="A6109" s="3">
        <v>3983357040</v>
      </c>
      <c r="B6109" s="3" t="s">
        <v>13922</v>
      </c>
      <c r="C6109" s="3" t="s">
        <v>13922</v>
      </c>
      <c r="D6109" s="3">
        <v>59.849230991407303</v>
      </c>
      <c r="E6109" s="3" t="s">
        <v>13923</v>
      </c>
      <c r="F6109" s="3" t="s">
        <v>2</v>
      </c>
      <c r="G6109" s="3" t="s">
        <v>3</v>
      </c>
      <c r="H6109" s="3" t="s">
        <v>4</v>
      </c>
      <c r="I6109" s="3" t="s">
        <v>13924</v>
      </c>
      <c r="J6109" s="3" t="s">
        <v>2</v>
      </c>
      <c r="K6109" s="3" t="s">
        <v>3</v>
      </c>
      <c r="L6109" s="3" t="s">
        <v>4</v>
      </c>
      <c r="O6109" s="3" t="s">
        <v>9</v>
      </c>
      <c r="P6109" s="3" t="s">
        <v>4</v>
      </c>
      <c r="Q6109" s="3" t="s">
        <v>10</v>
      </c>
      <c r="V6109" t="str">
        <f t="shared" si="377"/>
        <v>Remove</v>
      </c>
      <c r="W6109"/>
      <c r="X6109"/>
      <c r="Y6109"/>
      <c r="Z6109"/>
      <c r="AA6109"/>
      <c r="AC6109"/>
      <c r="AE6109"/>
    </row>
    <row r="6110" spans="1:31" hidden="1" x14ac:dyDescent="0.3">
      <c r="A6110" s="3">
        <v>3974942040</v>
      </c>
      <c r="B6110" s="3" t="s">
        <v>13922</v>
      </c>
      <c r="C6110" s="3" t="s">
        <v>13922</v>
      </c>
      <c r="D6110" s="3">
        <v>60.937685031410197</v>
      </c>
      <c r="E6110" s="3" t="s">
        <v>13925</v>
      </c>
      <c r="F6110" s="3" t="s">
        <v>83</v>
      </c>
      <c r="G6110" s="3" t="s">
        <v>121</v>
      </c>
      <c r="H6110" s="3" t="s">
        <v>4</v>
      </c>
      <c r="I6110" s="3" t="s">
        <v>1865</v>
      </c>
      <c r="J6110" s="3" t="s">
        <v>83</v>
      </c>
      <c r="K6110" s="3" t="s">
        <v>121</v>
      </c>
      <c r="L6110" s="3" t="s">
        <v>4</v>
      </c>
      <c r="O6110" s="3" t="s">
        <v>9</v>
      </c>
      <c r="P6110" s="3" t="s">
        <v>4</v>
      </c>
      <c r="Q6110" s="3" t="s">
        <v>10</v>
      </c>
      <c r="V6110" t="str">
        <f t="shared" si="377"/>
        <v>Remove</v>
      </c>
      <c r="W6110"/>
      <c r="X6110"/>
      <c r="Y6110"/>
      <c r="Z6110"/>
      <c r="AA6110"/>
      <c r="AC6110"/>
      <c r="AE6110"/>
    </row>
    <row r="6111" spans="1:31" hidden="1" x14ac:dyDescent="0.3">
      <c r="A6111" s="3">
        <v>3983715040</v>
      </c>
      <c r="B6111" s="3" t="s">
        <v>13425</v>
      </c>
      <c r="C6111" s="3" t="s">
        <v>13425</v>
      </c>
      <c r="D6111" s="3">
        <v>239.39106350835701</v>
      </c>
      <c r="E6111" s="3" t="s">
        <v>13926</v>
      </c>
      <c r="F6111" s="3" t="s">
        <v>6</v>
      </c>
      <c r="G6111" s="3" t="s">
        <v>34</v>
      </c>
      <c r="H6111" s="3" t="s">
        <v>49</v>
      </c>
      <c r="I6111" s="3" t="s">
        <v>13927</v>
      </c>
      <c r="J6111" s="3" t="s">
        <v>6</v>
      </c>
      <c r="K6111" s="3" t="s">
        <v>34</v>
      </c>
      <c r="L6111" s="3" t="s">
        <v>49</v>
      </c>
      <c r="N6111" s="3" t="s">
        <v>325</v>
      </c>
      <c r="O6111" s="3" t="s">
        <v>9</v>
      </c>
      <c r="P6111" s="3" t="s">
        <v>49</v>
      </c>
      <c r="Q6111" s="3" t="s">
        <v>10</v>
      </c>
      <c r="V6111" t="str">
        <f t="shared" si="377"/>
        <v>Remove</v>
      </c>
      <c r="W6111"/>
      <c r="X6111"/>
      <c r="Y6111"/>
      <c r="Z6111"/>
      <c r="AA6111"/>
      <c r="AC6111"/>
      <c r="AE6111"/>
    </row>
    <row r="6112" spans="1:31" hidden="1" x14ac:dyDescent="0.3">
      <c r="A6112" s="3">
        <v>3983703040</v>
      </c>
      <c r="B6112" s="3" t="s">
        <v>13425</v>
      </c>
      <c r="C6112" s="3" t="s">
        <v>13425</v>
      </c>
      <c r="D6112" s="3">
        <v>150</v>
      </c>
      <c r="E6112" s="3" t="s">
        <v>13928</v>
      </c>
      <c r="F6112" s="3" t="s">
        <v>98</v>
      </c>
      <c r="G6112" s="3" t="s">
        <v>99</v>
      </c>
      <c r="H6112" s="3" t="s">
        <v>4</v>
      </c>
      <c r="I6112" s="3" t="s">
        <v>13929</v>
      </c>
      <c r="J6112" s="3" t="s">
        <v>26</v>
      </c>
      <c r="K6112" s="3" t="s">
        <v>27</v>
      </c>
      <c r="L6112" s="3" t="s">
        <v>4</v>
      </c>
      <c r="M6112" s="3" t="s">
        <v>486</v>
      </c>
      <c r="O6112" s="3" t="s">
        <v>9</v>
      </c>
      <c r="P6112" s="3" t="s">
        <v>4</v>
      </c>
      <c r="Q6112" s="3" t="s">
        <v>10</v>
      </c>
      <c r="V6112" t="str">
        <f t="shared" si="377"/>
        <v>Remove</v>
      </c>
      <c r="W6112"/>
      <c r="X6112"/>
      <c r="Y6112"/>
      <c r="Z6112"/>
      <c r="AA6112"/>
      <c r="AC6112"/>
      <c r="AE6112"/>
    </row>
    <row r="6113" spans="1:31" hidden="1" x14ac:dyDescent="0.3">
      <c r="A6113" s="3">
        <v>3978630040</v>
      </c>
      <c r="B6113" s="3" t="s">
        <v>13425</v>
      </c>
      <c r="C6113" s="3" t="s">
        <v>13930</v>
      </c>
      <c r="D6113" s="3">
        <v>62.882108260517597</v>
      </c>
      <c r="E6113" s="3" t="s">
        <v>13931</v>
      </c>
      <c r="F6113" s="3" t="s">
        <v>83</v>
      </c>
      <c r="G6113" s="3" t="s">
        <v>268</v>
      </c>
      <c r="H6113" s="3" t="s">
        <v>4</v>
      </c>
      <c r="I6113" s="3" t="s">
        <v>13932</v>
      </c>
      <c r="J6113" s="3" t="s">
        <v>83</v>
      </c>
      <c r="K6113" s="3" t="s">
        <v>268</v>
      </c>
      <c r="L6113" s="3" t="s">
        <v>4</v>
      </c>
      <c r="M6113" s="3" t="s">
        <v>398</v>
      </c>
      <c r="O6113" s="3" t="s">
        <v>9</v>
      </c>
      <c r="P6113" s="3" t="s">
        <v>4</v>
      </c>
      <c r="Q6113" s="3" t="s">
        <v>10</v>
      </c>
      <c r="V6113" t="str">
        <f t="shared" si="377"/>
        <v>Remove</v>
      </c>
      <c r="W6113"/>
      <c r="X6113"/>
      <c r="Y6113"/>
      <c r="Z6113"/>
      <c r="AA6113"/>
      <c r="AC6113"/>
      <c r="AE6113"/>
    </row>
    <row r="6114" spans="1:31" hidden="1" x14ac:dyDescent="0.3">
      <c r="A6114" s="3">
        <v>3974776040</v>
      </c>
      <c r="B6114" s="3" t="s">
        <v>13425</v>
      </c>
      <c r="C6114" s="3" t="s">
        <v>13425</v>
      </c>
      <c r="D6114" s="3">
        <v>1044.40975383006</v>
      </c>
      <c r="E6114" s="3" t="s">
        <v>13933</v>
      </c>
      <c r="F6114" s="3" t="s">
        <v>191</v>
      </c>
      <c r="G6114" s="3" t="s">
        <v>1783</v>
      </c>
      <c r="H6114" s="3" t="s">
        <v>49</v>
      </c>
      <c r="I6114" s="3" t="s">
        <v>13934</v>
      </c>
      <c r="J6114" s="3" t="s">
        <v>26</v>
      </c>
      <c r="K6114" s="3" t="s">
        <v>511</v>
      </c>
      <c r="L6114" s="3" t="s">
        <v>211</v>
      </c>
      <c r="M6114" s="3" t="s">
        <v>1583</v>
      </c>
      <c r="N6114" s="3" t="s">
        <v>13935</v>
      </c>
      <c r="O6114" s="3" t="s">
        <v>9</v>
      </c>
      <c r="P6114" s="3" t="s">
        <v>49</v>
      </c>
      <c r="Q6114" s="3" t="s">
        <v>10</v>
      </c>
      <c r="V6114" t="str">
        <f t="shared" si="377"/>
        <v>Remove</v>
      </c>
      <c r="W6114"/>
      <c r="X6114"/>
      <c r="Y6114"/>
      <c r="Z6114"/>
      <c r="AA6114"/>
      <c r="AC6114"/>
      <c r="AE6114"/>
    </row>
    <row r="6115" spans="1:31" hidden="1" x14ac:dyDescent="0.3">
      <c r="A6115" s="3">
        <v>3445202040</v>
      </c>
      <c r="B6115" s="3" t="s">
        <v>13425</v>
      </c>
      <c r="C6115" s="3" t="s">
        <v>13425</v>
      </c>
      <c r="D6115" s="3">
        <v>397.04828494509098</v>
      </c>
      <c r="E6115" s="3" t="s">
        <v>13936</v>
      </c>
      <c r="F6115" s="3" t="s">
        <v>41</v>
      </c>
      <c r="G6115" s="3" t="s">
        <v>144</v>
      </c>
      <c r="H6115" s="3" t="s">
        <v>49</v>
      </c>
      <c r="I6115" s="3" t="s">
        <v>25</v>
      </c>
      <c r="J6115" s="3" t="s">
        <v>26</v>
      </c>
      <c r="K6115" s="3" t="s">
        <v>27</v>
      </c>
      <c r="L6115" s="3" t="s">
        <v>49</v>
      </c>
      <c r="M6115" s="3" t="s">
        <v>289</v>
      </c>
      <c r="O6115" s="3" t="s">
        <v>9</v>
      </c>
      <c r="P6115" s="3" t="s">
        <v>49</v>
      </c>
      <c r="Q6115" s="3" t="s">
        <v>10</v>
      </c>
      <c r="V6115" t="str">
        <f t="shared" si="377"/>
        <v>Remove</v>
      </c>
      <c r="W6115"/>
      <c r="X6115"/>
      <c r="Y6115"/>
      <c r="Z6115"/>
      <c r="AA6115"/>
      <c r="AC6115"/>
      <c r="AE6115"/>
    </row>
    <row r="6116" spans="1:31" hidden="1" x14ac:dyDescent="0.3">
      <c r="A6116" s="3">
        <v>3977221040</v>
      </c>
      <c r="B6116" s="3" t="s">
        <v>13937</v>
      </c>
      <c r="C6116" s="3" t="s">
        <v>13938</v>
      </c>
      <c r="D6116" s="3">
        <v>1726.43363153684</v>
      </c>
      <c r="E6116" s="3" t="s">
        <v>13939</v>
      </c>
      <c r="F6116" s="3" t="s">
        <v>6</v>
      </c>
      <c r="G6116" s="3" t="s">
        <v>34</v>
      </c>
      <c r="H6116" s="3" t="s">
        <v>4</v>
      </c>
      <c r="I6116" s="3" t="s">
        <v>13940</v>
      </c>
      <c r="J6116" s="3" t="s">
        <v>6</v>
      </c>
      <c r="K6116" s="3" t="s">
        <v>34</v>
      </c>
      <c r="L6116" s="3" t="s">
        <v>4</v>
      </c>
      <c r="N6116" s="3" t="s">
        <v>220</v>
      </c>
      <c r="O6116" s="3" t="s">
        <v>9</v>
      </c>
      <c r="P6116" s="3" t="s">
        <v>4</v>
      </c>
      <c r="Q6116" s="3" t="s">
        <v>10</v>
      </c>
      <c r="V6116" t="str">
        <f t="shared" si="377"/>
        <v>Remove</v>
      </c>
      <c r="W6116"/>
      <c r="X6116"/>
      <c r="Y6116"/>
      <c r="Z6116"/>
      <c r="AA6116"/>
      <c r="AC6116"/>
      <c r="AE6116"/>
    </row>
    <row r="6117" spans="1:31" hidden="1" x14ac:dyDescent="0.3">
      <c r="A6117" s="3">
        <v>3977800040</v>
      </c>
      <c r="B6117" s="3" t="s">
        <v>13911</v>
      </c>
      <c r="C6117" s="3" t="s">
        <v>13911</v>
      </c>
      <c r="D6117" s="3">
        <v>114.48965024982201</v>
      </c>
      <c r="E6117" s="3" t="s">
        <v>13941</v>
      </c>
      <c r="F6117" s="3" t="s">
        <v>41</v>
      </c>
      <c r="G6117" s="3" t="s">
        <v>144</v>
      </c>
      <c r="H6117" s="3" t="s">
        <v>4</v>
      </c>
      <c r="I6117" s="3" t="s">
        <v>13942</v>
      </c>
      <c r="J6117" s="3" t="s">
        <v>26</v>
      </c>
      <c r="K6117" s="3" t="s">
        <v>27</v>
      </c>
      <c r="L6117" s="3" t="s">
        <v>4</v>
      </c>
      <c r="O6117" s="3" t="s">
        <v>9</v>
      </c>
      <c r="P6117" s="3" t="s">
        <v>4</v>
      </c>
      <c r="Q6117" s="3" t="s">
        <v>10</v>
      </c>
      <c r="V6117" t="str">
        <f t="shared" si="377"/>
        <v>Remove</v>
      </c>
      <c r="W6117"/>
      <c r="X6117"/>
      <c r="Y6117"/>
      <c r="Z6117"/>
      <c r="AA6117"/>
      <c r="AC6117"/>
      <c r="AE6117"/>
    </row>
    <row r="6118" spans="1:31" hidden="1" x14ac:dyDescent="0.3">
      <c r="A6118" s="3">
        <v>3895534040</v>
      </c>
      <c r="B6118" s="3" t="s">
        <v>13943</v>
      </c>
      <c r="C6118" s="3" t="s">
        <v>13943</v>
      </c>
      <c r="D6118" s="3">
        <v>530</v>
      </c>
      <c r="E6118" s="3" t="s">
        <v>13944</v>
      </c>
      <c r="F6118" s="3" t="s">
        <v>83</v>
      </c>
      <c r="G6118" s="3" t="s">
        <v>123</v>
      </c>
      <c r="H6118" s="3" t="s">
        <v>127</v>
      </c>
      <c r="I6118" s="3" t="s">
        <v>13945</v>
      </c>
      <c r="J6118" s="3" t="s">
        <v>62</v>
      </c>
      <c r="K6118" s="3" t="s">
        <v>210</v>
      </c>
      <c r="L6118" s="3" t="s">
        <v>127</v>
      </c>
      <c r="M6118" s="3" t="s">
        <v>296</v>
      </c>
      <c r="O6118" s="3" t="s">
        <v>9</v>
      </c>
      <c r="P6118" s="3" t="s">
        <v>127</v>
      </c>
      <c r="Q6118" s="3" t="s">
        <v>10</v>
      </c>
      <c r="V6118" t="str">
        <f t="shared" si="377"/>
        <v>Remove</v>
      </c>
      <c r="W6118"/>
      <c r="X6118"/>
      <c r="Y6118"/>
      <c r="Z6118"/>
      <c r="AA6118"/>
      <c r="AC6118"/>
      <c r="AE6118"/>
    </row>
    <row r="6119" spans="1:31" hidden="1" x14ac:dyDescent="0.3">
      <c r="A6119" s="3">
        <v>3983168040</v>
      </c>
      <c r="B6119" s="3" t="s">
        <v>13946</v>
      </c>
      <c r="C6119" s="3" t="s">
        <v>13946</v>
      </c>
      <c r="D6119" s="3">
        <v>79.549849176270399</v>
      </c>
      <c r="E6119" s="3" t="s">
        <v>13947</v>
      </c>
      <c r="F6119" s="3" t="s">
        <v>2</v>
      </c>
      <c r="G6119" s="3" t="s">
        <v>208</v>
      </c>
      <c r="H6119" s="3" t="s">
        <v>49</v>
      </c>
      <c r="I6119" s="3" t="s">
        <v>25</v>
      </c>
      <c r="J6119" s="3" t="s">
        <v>26</v>
      </c>
      <c r="K6119" s="3" t="s">
        <v>27</v>
      </c>
      <c r="L6119" s="3" t="s">
        <v>49</v>
      </c>
      <c r="M6119" s="3" t="s">
        <v>530</v>
      </c>
      <c r="N6119" s="3" t="s">
        <v>11867</v>
      </c>
      <c r="O6119" s="3" t="s">
        <v>9</v>
      </c>
      <c r="P6119" s="3" t="s">
        <v>49</v>
      </c>
      <c r="Q6119" s="3" t="s">
        <v>10</v>
      </c>
      <c r="V6119" t="str">
        <f t="shared" si="377"/>
        <v>Remove</v>
      </c>
      <c r="W6119"/>
      <c r="X6119"/>
      <c r="Y6119"/>
      <c r="Z6119"/>
      <c r="AA6119"/>
      <c r="AC6119"/>
      <c r="AE6119"/>
    </row>
    <row r="6120" spans="1:31" hidden="1" x14ac:dyDescent="0.3">
      <c r="A6120" s="3">
        <v>3981427040</v>
      </c>
      <c r="B6120" s="3" t="s">
        <v>13946</v>
      </c>
      <c r="C6120" s="3" t="s">
        <v>13946</v>
      </c>
      <c r="D6120" s="3">
        <v>82.470872389152404</v>
      </c>
      <c r="E6120" s="3" t="s">
        <v>13948</v>
      </c>
      <c r="F6120" s="3" t="s">
        <v>6</v>
      </c>
      <c r="G6120" s="3" t="s">
        <v>117</v>
      </c>
      <c r="H6120" s="3" t="s">
        <v>107</v>
      </c>
      <c r="I6120" s="3" t="s">
        <v>13949</v>
      </c>
      <c r="J6120" s="3" t="s">
        <v>83</v>
      </c>
      <c r="K6120" s="3" t="s">
        <v>159</v>
      </c>
      <c r="L6120" s="3" t="s">
        <v>107</v>
      </c>
      <c r="O6120" s="3" t="s">
        <v>9</v>
      </c>
      <c r="P6120" s="3" t="s">
        <v>107</v>
      </c>
      <c r="Q6120" s="3" t="s">
        <v>10</v>
      </c>
      <c r="V6120" t="str">
        <f t="shared" si="377"/>
        <v>Remove</v>
      </c>
      <c r="W6120"/>
      <c r="X6120"/>
      <c r="Y6120"/>
      <c r="Z6120"/>
      <c r="AA6120"/>
      <c r="AC6120"/>
      <c r="AE6120"/>
    </row>
    <row r="6121" spans="1:31" ht="28.8" x14ac:dyDescent="0.3">
      <c r="A6121" s="3">
        <v>3981280040</v>
      </c>
      <c r="B6121" s="3" t="s">
        <v>13946</v>
      </c>
      <c r="C6121" s="3" t="s">
        <v>13946</v>
      </c>
      <c r="D6121" s="3">
        <v>130.32392656463099</v>
      </c>
      <c r="E6121" s="3" t="s">
        <v>13950</v>
      </c>
      <c r="F6121" s="3" t="s">
        <v>83</v>
      </c>
      <c r="G6121" s="3" t="s">
        <v>159</v>
      </c>
      <c r="H6121" s="3" t="s">
        <v>16054</v>
      </c>
      <c r="I6121" s="3" t="s">
        <v>7201</v>
      </c>
      <c r="J6121" s="3" t="s">
        <v>83</v>
      </c>
      <c r="K6121" s="3" t="s">
        <v>159</v>
      </c>
      <c r="L6121" s="3" t="s">
        <v>107</v>
      </c>
      <c r="M6121" s="3" t="s">
        <v>13951</v>
      </c>
      <c r="N6121" s="3" t="s">
        <v>13952</v>
      </c>
      <c r="O6121" s="3" t="s">
        <v>9</v>
      </c>
      <c r="P6121" s="3" t="s">
        <v>107</v>
      </c>
      <c r="Q6121" s="3" t="s">
        <v>10</v>
      </c>
      <c r="R6121" s="2" t="s">
        <v>9193</v>
      </c>
      <c r="S6121" s="3">
        <v>3.19</v>
      </c>
      <c r="T6121" s="3">
        <v>1.38</v>
      </c>
      <c r="U6121" s="3">
        <v>14.77</v>
      </c>
      <c r="V6121" s="3" t="str">
        <f t="shared" si="377"/>
        <v>Keep</v>
      </c>
      <c r="W6121" s="2" t="str">
        <f t="shared" ref="W6121:W6123" si="379">MID(B6121, 5, 11)</f>
        <v>Sep 22 2022</v>
      </c>
      <c r="X6121" s="3">
        <f t="shared" ref="X6121:X6123" si="380">VALUE(RIGHT(W6121,4))</f>
        <v>2022</v>
      </c>
      <c r="Y6121" s="2" t="str">
        <f t="shared" ref="Y6121:Y6123" si="381">H6121&amp;X6121</f>
        <v>india2022</v>
      </c>
      <c r="Z6121" s="1" t="s">
        <v>16114</v>
      </c>
      <c r="AA6121" s="1">
        <f>IFERROR(VLOOKUP(Z6121, RISKSHEET!$A$2:$G$1000, 4, FALSE), "Missing")</f>
        <v>0.11394341289997099</v>
      </c>
      <c r="AB6121">
        <f>IFERROR(VLOOKUP(Z6121, RISKSHEET!$A$2:$G$1000, 5, FALSE), "Missing")</f>
        <v>-0.61502736806869496</v>
      </c>
      <c r="AC6121" s="1">
        <f>IFERROR(VLOOKUP(Z6121, RISKSHEET!$A$2:$G$1000, 6, FALSE), "Missing")</f>
        <v>0.36954167485237099</v>
      </c>
      <c r="AD6121" t="str">
        <f>_xlfn.XLOOKUP(Z6121, CREDITRATING!I:I, CREDITRATING!E:E, "Missing")</f>
        <v>BBB-</v>
      </c>
      <c r="AE6121" s="1">
        <f>_xlfn.XLOOKUP(Z6121, CREDITRATING!I:I, CREDITRATING!F:F, "Missing")</f>
        <v>10</v>
      </c>
    </row>
    <row r="6122" spans="1:31" ht="28.8" x14ac:dyDescent="0.3">
      <c r="A6122" s="3">
        <v>3981118040</v>
      </c>
      <c r="B6122" s="3" t="s">
        <v>13946</v>
      </c>
      <c r="C6122" s="3" t="s">
        <v>13946</v>
      </c>
      <c r="D6122" s="3">
        <v>113.058843405459</v>
      </c>
      <c r="E6122" s="3" t="s">
        <v>16071</v>
      </c>
      <c r="F6122" s="3" t="s">
        <v>83</v>
      </c>
      <c r="G6122" s="3" t="s">
        <v>159</v>
      </c>
      <c r="H6122" s="3" t="s">
        <v>16054</v>
      </c>
      <c r="I6122" s="3" t="s">
        <v>7201</v>
      </c>
      <c r="J6122" s="3" t="s">
        <v>83</v>
      </c>
      <c r="K6122" s="3" t="s">
        <v>159</v>
      </c>
      <c r="L6122" s="3" t="s">
        <v>107</v>
      </c>
      <c r="M6122" s="3" t="s">
        <v>13951</v>
      </c>
      <c r="N6122" s="3" t="s">
        <v>13952</v>
      </c>
      <c r="O6122" s="3" t="s">
        <v>9</v>
      </c>
      <c r="P6122" s="3" t="s">
        <v>107</v>
      </c>
      <c r="Q6122" s="3" t="s">
        <v>10</v>
      </c>
      <c r="R6122" s="2" t="s">
        <v>507</v>
      </c>
      <c r="S6122" s="3">
        <v>0.64</v>
      </c>
      <c r="T6122" s="3">
        <v>4.88</v>
      </c>
      <c r="U6122" s="3">
        <v>14.23</v>
      </c>
      <c r="V6122" s="3" t="str">
        <f t="shared" si="377"/>
        <v>Keep</v>
      </c>
      <c r="W6122" s="2" t="str">
        <f t="shared" si="379"/>
        <v>Sep 22 2022</v>
      </c>
      <c r="X6122" s="3">
        <f t="shared" si="380"/>
        <v>2022</v>
      </c>
      <c r="Y6122" s="2" t="str">
        <f t="shared" si="381"/>
        <v>india2022</v>
      </c>
      <c r="Z6122" s="1" t="s">
        <v>16114</v>
      </c>
      <c r="AA6122" s="1">
        <f>IFERROR(VLOOKUP(Z6122, RISKSHEET!$A$2:$G$1000, 4, FALSE), "Missing")</f>
        <v>0.11394341289997099</v>
      </c>
      <c r="AB6122">
        <f>IFERROR(VLOOKUP(Z6122, RISKSHEET!$A$2:$G$1000, 5, FALSE), "Missing")</f>
        <v>-0.61502736806869496</v>
      </c>
      <c r="AC6122" s="1">
        <f>IFERROR(VLOOKUP(Z6122, RISKSHEET!$A$2:$G$1000, 6, FALSE), "Missing")</f>
        <v>0.36954167485237099</v>
      </c>
      <c r="AD6122" t="str">
        <f>_xlfn.XLOOKUP(Z6122, CREDITRATING!I:I, CREDITRATING!E:E, "Missing")</f>
        <v>BBB-</v>
      </c>
      <c r="AE6122" s="1">
        <f>_xlfn.XLOOKUP(Z6122, CREDITRATING!I:I, CREDITRATING!F:F, "Missing")</f>
        <v>10</v>
      </c>
    </row>
    <row r="6123" spans="1:31" ht="28.8" x14ac:dyDescent="0.3">
      <c r="A6123" s="3">
        <v>3981022040</v>
      </c>
      <c r="B6123" s="3" t="s">
        <v>13946</v>
      </c>
      <c r="C6123" s="3" t="s">
        <v>13946</v>
      </c>
      <c r="D6123" s="3">
        <v>99.081957775914503</v>
      </c>
      <c r="E6123" s="3" t="s">
        <v>11351</v>
      </c>
      <c r="F6123" s="3" t="s">
        <v>83</v>
      </c>
      <c r="G6123" s="3" t="s">
        <v>159</v>
      </c>
      <c r="H6123" s="3" t="s">
        <v>16054</v>
      </c>
      <c r="I6123" s="3" t="s">
        <v>7201</v>
      </c>
      <c r="J6123" s="3" t="s">
        <v>83</v>
      </c>
      <c r="K6123" s="3" t="s">
        <v>159</v>
      </c>
      <c r="L6123" s="3" t="s">
        <v>107</v>
      </c>
      <c r="M6123" s="3" t="s">
        <v>13951</v>
      </c>
      <c r="N6123" s="3" t="s">
        <v>13952</v>
      </c>
      <c r="O6123" s="3" t="s">
        <v>9</v>
      </c>
      <c r="P6123" s="3" t="s">
        <v>107</v>
      </c>
      <c r="Q6123" s="3" t="s">
        <v>10</v>
      </c>
      <c r="R6123" s="2" t="s">
        <v>109</v>
      </c>
      <c r="S6123" s="3">
        <v>-3.96</v>
      </c>
      <c r="T6123" s="3">
        <v>7.33</v>
      </c>
      <c r="U6123" s="3">
        <v>14.08</v>
      </c>
      <c r="V6123" s="3" t="str">
        <f t="shared" si="377"/>
        <v>Keep</v>
      </c>
      <c r="W6123" s="2" t="str">
        <f t="shared" si="379"/>
        <v>Sep 22 2022</v>
      </c>
      <c r="X6123" s="3">
        <f t="shared" si="380"/>
        <v>2022</v>
      </c>
      <c r="Y6123" s="2" t="str">
        <f t="shared" si="381"/>
        <v>india2022</v>
      </c>
      <c r="Z6123" s="1" t="s">
        <v>16114</v>
      </c>
      <c r="AA6123" s="1">
        <f>IFERROR(VLOOKUP(Z6123, RISKSHEET!$A$2:$G$1000, 4, FALSE), "Missing")</f>
        <v>0.11394341289997099</v>
      </c>
      <c r="AB6123">
        <f>IFERROR(VLOOKUP(Z6123, RISKSHEET!$A$2:$G$1000, 5, FALSE), "Missing")</f>
        <v>-0.61502736806869496</v>
      </c>
      <c r="AC6123" s="1">
        <f>IFERROR(VLOOKUP(Z6123, RISKSHEET!$A$2:$G$1000, 6, FALSE), "Missing")</f>
        <v>0.36954167485237099</v>
      </c>
      <c r="AD6123" t="str">
        <f>_xlfn.XLOOKUP(Z6123, CREDITRATING!I:I, CREDITRATING!E:E, "Missing")</f>
        <v>BBB-</v>
      </c>
      <c r="AE6123" s="1">
        <f>_xlfn.XLOOKUP(Z6123, CREDITRATING!I:I, CREDITRATING!F:F, "Missing")</f>
        <v>10</v>
      </c>
    </row>
    <row r="6124" spans="1:31" hidden="1" x14ac:dyDescent="0.3">
      <c r="A6124" s="3">
        <v>3978573040</v>
      </c>
      <c r="B6124" s="3" t="s">
        <v>13946</v>
      </c>
      <c r="C6124" s="3" t="s">
        <v>13946</v>
      </c>
      <c r="D6124" s="3">
        <v>82.4571858284028</v>
      </c>
      <c r="E6124" s="3" t="s">
        <v>13953</v>
      </c>
      <c r="F6124" s="3" t="s">
        <v>6</v>
      </c>
      <c r="G6124" s="3" t="s">
        <v>34</v>
      </c>
      <c r="H6124" s="3" t="s">
        <v>4</v>
      </c>
      <c r="I6124" s="3" t="s">
        <v>13954</v>
      </c>
      <c r="J6124" s="3" t="s">
        <v>6</v>
      </c>
      <c r="K6124" s="3" t="s">
        <v>34</v>
      </c>
      <c r="L6124" s="3" t="s">
        <v>4</v>
      </c>
      <c r="O6124" s="3" t="s">
        <v>9</v>
      </c>
      <c r="P6124" s="3" t="s">
        <v>4</v>
      </c>
      <c r="Q6124" s="3" t="s">
        <v>10</v>
      </c>
      <c r="R6124" s="2" t="s">
        <v>303</v>
      </c>
      <c r="V6124" t="str">
        <f t="shared" si="377"/>
        <v>Remove</v>
      </c>
      <c r="W6124"/>
      <c r="X6124"/>
      <c r="Y6124"/>
      <c r="Z6124"/>
      <c r="AA6124"/>
      <c r="AC6124"/>
      <c r="AE6124"/>
    </row>
    <row r="6125" spans="1:31" hidden="1" x14ac:dyDescent="0.3">
      <c r="A6125" s="3">
        <v>3978040040</v>
      </c>
      <c r="B6125" s="3" t="s">
        <v>13946</v>
      </c>
      <c r="C6125" s="3" t="s">
        <v>13946</v>
      </c>
      <c r="D6125" s="3">
        <v>58.877112331332803</v>
      </c>
      <c r="E6125" s="3" t="s">
        <v>13955</v>
      </c>
      <c r="F6125" s="3" t="s">
        <v>62</v>
      </c>
      <c r="G6125" s="3" t="s">
        <v>210</v>
      </c>
      <c r="H6125" s="3" t="s">
        <v>4</v>
      </c>
      <c r="I6125" s="3" t="s">
        <v>13956</v>
      </c>
      <c r="J6125" s="3" t="s">
        <v>62</v>
      </c>
      <c r="K6125" s="3" t="s">
        <v>210</v>
      </c>
      <c r="L6125" s="3" t="s">
        <v>4</v>
      </c>
      <c r="O6125" s="3" t="s">
        <v>9</v>
      </c>
      <c r="P6125" s="3" t="s">
        <v>4</v>
      </c>
      <c r="Q6125" s="3" t="s">
        <v>10</v>
      </c>
      <c r="V6125" t="str">
        <f t="shared" si="377"/>
        <v>Remove</v>
      </c>
      <c r="W6125"/>
      <c r="X6125"/>
      <c r="Y6125"/>
      <c r="Z6125"/>
      <c r="AA6125"/>
      <c r="AC6125"/>
      <c r="AE6125"/>
    </row>
    <row r="6126" spans="1:31" hidden="1" x14ac:dyDescent="0.3">
      <c r="A6126" s="3">
        <v>3995262040</v>
      </c>
      <c r="B6126" s="3" t="s">
        <v>13222</v>
      </c>
      <c r="C6126" s="3" t="s">
        <v>13957</v>
      </c>
      <c r="D6126" s="3">
        <v>320.48762115077898</v>
      </c>
      <c r="E6126" s="3" t="s">
        <v>13958</v>
      </c>
      <c r="F6126" s="3" t="s">
        <v>83</v>
      </c>
      <c r="G6126" s="3" t="s">
        <v>84</v>
      </c>
      <c r="H6126" s="3" t="s">
        <v>107</v>
      </c>
      <c r="I6126" s="3" t="s">
        <v>182</v>
      </c>
      <c r="J6126" s="3" t="s">
        <v>26</v>
      </c>
      <c r="K6126" s="3" t="s">
        <v>27</v>
      </c>
      <c r="L6126" s="3" t="s">
        <v>107</v>
      </c>
      <c r="O6126" s="3" t="s">
        <v>9</v>
      </c>
      <c r="P6126" s="3" t="s">
        <v>107</v>
      </c>
      <c r="Q6126" s="3" t="s">
        <v>10</v>
      </c>
      <c r="V6126" t="str">
        <f t="shared" si="377"/>
        <v>Remove</v>
      </c>
      <c r="W6126"/>
      <c r="X6126"/>
      <c r="Y6126"/>
      <c r="Z6126"/>
      <c r="AA6126"/>
      <c r="AC6126"/>
      <c r="AE6126"/>
    </row>
    <row r="6127" spans="1:31" hidden="1" x14ac:dyDescent="0.3">
      <c r="A6127" s="3">
        <v>3982869040</v>
      </c>
      <c r="B6127" s="3" t="s">
        <v>13222</v>
      </c>
      <c r="C6127" s="3" t="s">
        <v>13222</v>
      </c>
      <c r="D6127" s="3">
        <v>195.442285892976</v>
      </c>
      <c r="E6127" s="3" t="s">
        <v>13959</v>
      </c>
      <c r="F6127" s="3" t="s">
        <v>90</v>
      </c>
      <c r="G6127" s="3" t="s">
        <v>733</v>
      </c>
      <c r="H6127" s="3" t="s">
        <v>49</v>
      </c>
      <c r="I6127" s="3" t="s">
        <v>13960</v>
      </c>
      <c r="J6127" s="3" t="s">
        <v>90</v>
      </c>
      <c r="K6127" s="3" t="s">
        <v>733</v>
      </c>
      <c r="L6127" s="3" t="s">
        <v>429</v>
      </c>
      <c r="O6127" s="3" t="s">
        <v>9</v>
      </c>
      <c r="P6127" s="3" t="s">
        <v>49</v>
      </c>
      <c r="Q6127" s="3" t="s">
        <v>10</v>
      </c>
      <c r="V6127" t="str">
        <f t="shared" si="377"/>
        <v>Remove</v>
      </c>
      <c r="W6127"/>
      <c r="X6127"/>
      <c r="Y6127"/>
      <c r="Z6127"/>
      <c r="AA6127"/>
      <c r="AC6127"/>
      <c r="AE6127"/>
    </row>
    <row r="6128" spans="1:31" hidden="1" x14ac:dyDescent="0.3">
      <c r="A6128" s="3">
        <v>3979778040</v>
      </c>
      <c r="B6128" s="3" t="s">
        <v>13222</v>
      </c>
      <c r="C6128" s="3" t="s">
        <v>13222</v>
      </c>
      <c r="D6128" s="3">
        <v>70.221697846606006</v>
      </c>
      <c r="E6128" s="3" t="s">
        <v>13961</v>
      </c>
      <c r="F6128" s="3" t="s">
        <v>62</v>
      </c>
      <c r="G6128" s="3" t="s">
        <v>113</v>
      </c>
      <c r="H6128" s="3" t="s">
        <v>4</v>
      </c>
      <c r="I6128" s="3" t="s">
        <v>25</v>
      </c>
      <c r="J6128" s="3" t="s">
        <v>26</v>
      </c>
      <c r="K6128" s="3" t="s">
        <v>27</v>
      </c>
      <c r="L6128" s="3" t="s">
        <v>4</v>
      </c>
      <c r="O6128" s="3" t="s">
        <v>9</v>
      </c>
      <c r="P6128" s="3" t="s">
        <v>4</v>
      </c>
      <c r="Q6128" s="3" t="s">
        <v>10</v>
      </c>
      <c r="V6128" t="str">
        <f t="shared" si="377"/>
        <v>Remove</v>
      </c>
      <c r="W6128"/>
      <c r="X6128"/>
      <c r="Y6128"/>
      <c r="Z6128"/>
      <c r="AA6128"/>
      <c r="AC6128"/>
      <c r="AE6128"/>
    </row>
    <row r="6129" spans="1:31" hidden="1" x14ac:dyDescent="0.3">
      <c r="A6129" s="3">
        <v>3912504040</v>
      </c>
      <c r="B6129" s="3" t="s">
        <v>13222</v>
      </c>
      <c r="C6129" s="3" t="s">
        <v>13222</v>
      </c>
      <c r="D6129" s="3">
        <v>306.84438885197198</v>
      </c>
      <c r="E6129" s="3" t="s">
        <v>5527</v>
      </c>
      <c r="F6129" s="3" t="s">
        <v>41</v>
      </c>
      <c r="G6129" s="3" t="s">
        <v>144</v>
      </c>
      <c r="H6129" s="3" t="s">
        <v>49</v>
      </c>
      <c r="I6129" s="3" t="s">
        <v>13962</v>
      </c>
      <c r="J6129" s="3" t="s">
        <v>26</v>
      </c>
      <c r="K6129" s="3" t="s">
        <v>27</v>
      </c>
      <c r="L6129" s="3" t="s">
        <v>49</v>
      </c>
      <c r="M6129" s="3" t="s">
        <v>530</v>
      </c>
      <c r="N6129" s="3" t="s">
        <v>283</v>
      </c>
      <c r="O6129" s="3" t="s">
        <v>9</v>
      </c>
      <c r="P6129" s="3" t="s">
        <v>49</v>
      </c>
      <c r="Q6129" s="3" t="s">
        <v>10</v>
      </c>
      <c r="V6129" t="str">
        <f t="shared" si="377"/>
        <v>Remove</v>
      </c>
      <c r="W6129"/>
      <c r="X6129"/>
      <c r="Y6129"/>
      <c r="Z6129"/>
      <c r="AA6129"/>
      <c r="AC6129"/>
      <c r="AE6129"/>
    </row>
    <row r="6130" spans="1:31" hidden="1" x14ac:dyDescent="0.3">
      <c r="A6130" s="3">
        <v>3988425040</v>
      </c>
      <c r="B6130" s="3" t="s">
        <v>13769</v>
      </c>
      <c r="C6130" s="3" t="s">
        <v>13769</v>
      </c>
      <c r="D6130" s="3">
        <v>91.290376897819399</v>
      </c>
      <c r="E6130" s="3" t="s">
        <v>13963</v>
      </c>
      <c r="F6130" s="3" t="s">
        <v>26</v>
      </c>
      <c r="G6130" s="3" t="s">
        <v>511</v>
      </c>
      <c r="H6130" s="3" t="s">
        <v>4</v>
      </c>
      <c r="I6130" s="3" t="s">
        <v>13964</v>
      </c>
      <c r="J6130" s="3" t="s">
        <v>2</v>
      </c>
      <c r="K6130" s="3" t="s">
        <v>3</v>
      </c>
      <c r="L6130" s="3" t="s">
        <v>4</v>
      </c>
      <c r="O6130" s="3" t="s">
        <v>9</v>
      </c>
      <c r="P6130" s="3" t="s">
        <v>4</v>
      </c>
      <c r="Q6130" s="3" t="s">
        <v>10</v>
      </c>
      <c r="V6130" t="str">
        <f t="shared" si="377"/>
        <v>Remove</v>
      </c>
      <c r="W6130"/>
      <c r="X6130"/>
      <c r="Y6130"/>
      <c r="Z6130"/>
      <c r="AA6130"/>
      <c r="AC6130"/>
      <c r="AE6130"/>
    </row>
    <row r="6131" spans="1:31" hidden="1" x14ac:dyDescent="0.3">
      <c r="A6131" s="3">
        <v>3980195040</v>
      </c>
      <c r="B6131" s="3" t="s">
        <v>13769</v>
      </c>
      <c r="C6131" s="3" t="s">
        <v>13769</v>
      </c>
      <c r="D6131" s="3">
        <v>69.842140712261099</v>
      </c>
      <c r="E6131" s="3" t="s">
        <v>13965</v>
      </c>
      <c r="F6131" s="3" t="s">
        <v>18</v>
      </c>
      <c r="G6131" s="3" t="s">
        <v>19</v>
      </c>
      <c r="H6131" s="3" t="s">
        <v>4</v>
      </c>
      <c r="I6131" s="3" t="s">
        <v>25</v>
      </c>
      <c r="J6131" s="3" t="s">
        <v>26</v>
      </c>
      <c r="K6131" s="3" t="s">
        <v>27</v>
      </c>
      <c r="L6131" s="3" t="s">
        <v>4</v>
      </c>
      <c r="O6131" s="3" t="s">
        <v>9</v>
      </c>
      <c r="P6131" s="3" t="s">
        <v>4</v>
      </c>
      <c r="Q6131" s="3" t="s">
        <v>10</v>
      </c>
      <c r="V6131" t="str">
        <f t="shared" si="377"/>
        <v>Remove</v>
      </c>
      <c r="W6131"/>
      <c r="X6131"/>
      <c r="Y6131"/>
      <c r="Z6131"/>
      <c r="AA6131"/>
      <c r="AC6131"/>
      <c r="AE6131"/>
    </row>
    <row r="6132" spans="1:31" hidden="1" x14ac:dyDescent="0.3">
      <c r="A6132" s="3">
        <v>3983085040</v>
      </c>
      <c r="B6132" s="3" t="s">
        <v>13966</v>
      </c>
      <c r="C6132" s="3" t="s">
        <v>13967</v>
      </c>
      <c r="D6132" s="3">
        <v>179.73184968989401</v>
      </c>
      <c r="E6132" s="3" t="s">
        <v>13968</v>
      </c>
      <c r="F6132" s="3" t="s">
        <v>6</v>
      </c>
      <c r="G6132" s="3" t="s">
        <v>34</v>
      </c>
      <c r="H6132" s="3" t="s">
        <v>4</v>
      </c>
      <c r="I6132" s="3" t="s">
        <v>13969</v>
      </c>
      <c r="J6132" s="3" t="s">
        <v>26</v>
      </c>
      <c r="K6132" s="3" t="s">
        <v>27</v>
      </c>
      <c r="L6132" s="3" t="s">
        <v>4</v>
      </c>
      <c r="M6132" s="3" t="s">
        <v>59</v>
      </c>
      <c r="O6132" s="3" t="s">
        <v>9</v>
      </c>
      <c r="P6132" s="3" t="s">
        <v>4</v>
      </c>
      <c r="Q6132" s="3" t="s">
        <v>10</v>
      </c>
      <c r="V6132" t="str">
        <f t="shared" si="377"/>
        <v>Remove</v>
      </c>
      <c r="W6132"/>
      <c r="X6132"/>
      <c r="Y6132"/>
      <c r="Z6132"/>
      <c r="AA6132"/>
      <c r="AC6132"/>
      <c r="AE6132"/>
    </row>
    <row r="6133" spans="1:31" hidden="1" x14ac:dyDescent="0.3">
      <c r="A6133" s="3">
        <v>3980897040</v>
      </c>
      <c r="B6133" s="3" t="s">
        <v>13967</v>
      </c>
      <c r="C6133" s="3" t="s">
        <v>13967</v>
      </c>
      <c r="D6133" s="3">
        <v>1272.76934302472</v>
      </c>
      <c r="E6133" s="3" t="s">
        <v>13970</v>
      </c>
      <c r="F6133" s="3" t="s">
        <v>41</v>
      </c>
      <c r="G6133" s="3" t="s">
        <v>672</v>
      </c>
      <c r="H6133" s="3" t="s">
        <v>4</v>
      </c>
      <c r="I6133" s="3" t="s">
        <v>10187</v>
      </c>
      <c r="J6133" s="3" t="s">
        <v>41</v>
      </c>
      <c r="K6133" s="3" t="s">
        <v>223</v>
      </c>
      <c r="L6133" s="3" t="s">
        <v>4</v>
      </c>
      <c r="M6133" s="3" t="s">
        <v>486</v>
      </c>
      <c r="N6133" s="3" t="s">
        <v>11074</v>
      </c>
      <c r="O6133" s="3" t="s">
        <v>9</v>
      </c>
      <c r="P6133" s="3" t="s">
        <v>4</v>
      </c>
      <c r="Q6133" s="3" t="s">
        <v>10</v>
      </c>
      <c r="V6133" t="str">
        <f t="shared" si="377"/>
        <v>Remove</v>
      </c>
      <c r="W6133"/>
      <c r="X6133"/>
      <c r="Y6133"/>
      <c r="Z6133"/>
      <c r="AA6133"/>
      <c r="AC6133"/>
      <c r="AE6133"/>
    </row>
    <row r="6134" spans="1:31" hidden="1" x14ac:dyDescent="0.3">
      <c r="A6134" s="3">
        <v>3982173040</v>
      </c>
      <c r="B6134" s="3" t="s">
        <v>13844</v>
      </c>
      <c r="C6134" s="3" t="s">
        <v>13844</v>
      </c>
      <c r="D6134" s="3">
        <v>245.06800637176801</v>
      </c>
      <c r="E6134" s="3" t="s">
        <v>13971</v>
      </c>
      <c r="F6134" s="3" t="s">
        <v>62</v>
      </c>
      <c r="G6134" s="3" t="s">
        <v>210</v>
      </c>
      <c r="H6134" s="3" t="s">
        <v>107</v>
      </c>
      <c r="I6134" s="3" t="s">
        <v>7039</v>
      </c>
      <c r="J6134" s="3" t="s">
        <v>18</v>
      </c>
      <c r="K6134" s="3" t="s">
        <v>186</v>
      </c>
      <c r="L6134" s="3" t="s">
        <v>107</v>
      </c>
      <c r="M6134" s="3" t="s">
        <v>7948</v>
      </c>
      <c r="O6134" s="3" t="s">
        <v>9</v>
      </c>
      <c r="P6134" s="3" t="s">
        <v>107</v>
      </c>
      <c r="Q6134" s="3" t="s">
        <v>10</v>
      </c>
      <c r="V6134" t="str">
        <f t="shared" si="377"/>
        <v>Remove</v>
      </c>
      <c r="W6134"/>
      <c r="X6134"/>
      <c r="Y6134"/>
      <c r="Z6134"/>
      <c r="AA6134"/>
      <c r="AC6134"/>
      <c r="AE6134"/>
    </row>
    <row r="6135" spans="1:31" hidden="1" x14ac:dyDescent="0.3">
      <c r="A6135" s="3">
        <v>3897244040</v>
      </c>
      <c r="B6135" s="3" t="s">
        <v>13844</v>
      </c>
      <c r="C6135" s="3" t="s">
        <v>13844</v>
      </c>
      <c r="D6135" s="3">
        <v>642</v>
      </c>
      <c r="E6135" s="3" t="s">
        <v>13972</v>
      </c>
      <c r="F6135" s="3" t="s">
        <v>13</v>
      </c>
      <c r="G6135" s="3" t="s">
        <v>74</v>
      </c>
      <c r="H6135" s="3" t="s">
        <v>127</v>
      </c>
      <c r="I6135" s="3" t="s">
        <v>13973</v>
      </c>
      <c r="J6135" s="3" t="s">
        <v>26</v>
      </c>
      <c r="K6135" s="3" t="s">
        <v>27</v>
      </c>
      <c r="L6135" s="3" t="s">
        <v>127</v>
      </c>
      <c r="O6135" s="3" t="s">
        <v>9</v>
      </c>
      <c r="P6135" s="3" t="s">
        <v>127</v>
      </c>
      <c r="Q6135" s="3" t="s">
        <v>10</v>
      </c>
      <c r="V6135" t="str">
        <f t="shared" si="377"/>
        <v>Remove</v>
      </c>
      <c r="W6135"/>
      <c r="X6135"/>
      <c r="Y6135"/>
      <c r="Z6135"/>
      <c r="AA6135"/>
      <c r="AC6135"/>
      <c r="AE6135"/>
    </row>
    <row r="6136" spans="1:31" hidden="1" x14ac:dyDescent="0.3">
      <c r="A6136" s="3">
        <v>3983525040</v>
      </c>
      <c r="B6136" s="3" t="s">
        <v>13974</v>
      </c>
      <c r="C6136" s="3" t="s">
        <v>13974</v>
      </c>
      <c r="D6136" s="3">
        <v>834</v>
      </c>
      <c r="E6136" s="3" t="s">
        <v>13975</v>
      </c>
      <c r="F6136" s="3" t="s">
        <v>18</v>
      </c>
      <c r="G6136" s="3" t="s">
        <v>19</v>
      </c>
      <c r="H6136" s="3" t="s">
        <v>4</v>
      </c>
      <c r="I6136" s="3" t="s">
        <v>13976</v>
      </c>
      <c r="J6136" s="3" t="s">
        <v>26</v>
      </c>
      <c r="K6136" s="3" t="s">
        <v>511</v>
      </c>
      <c r="L6136" s="3" t="s">
        <v>28</v>
      </c>
      <c r="O6136" s="3" t="s">
        <v>9</v>
      </c>
      <c r="P6136" s="3" t="s">
        <v>4</v>
      </c>
      <c r="Q6136" s="3" t="s">
        <v>10</v>
      </c>
      <c r="R6136" s="2" t="s">
        <v>28</v>
      </c>
      <c r="V6136" t="str">
        <f t="shared" si="377"/>
        <v>Remove</v>
      </c>
      <c r="W6136"/>
      <c r="X6136"/>
      <c r="Y6136"/>
      <c r="Z6136"/>
      <c r="AA6136"/>
      <c r="AC6136"/>
      <c r="AE6136"/>
    </row>
    <row r="6137" spans="1:31" hidden="1" x14ac:dyDescent="0.3">
      <c r="A6137" s="3">
        <v>3984645040</v>
      </c>
      <c r="B6137" s="3" t="s">
        <v>13977</v>
      </c>
      <c r="C6137" s="3" t="s">
        <v>13978</v>
      </c>
      <c r="D6137" s="3">
        <v>193.83617057137999</v>
      </c>
      <c r="E6137" s="3" t="s">
        <v>13979</v>
      </c>
      <c r="F6137" s="3" t="s">
        <v>83</v>
      </c>
      <c r="G6137" s="3" t="s">
        <v>159</v>
      </c>
      <c r="H6137" s="3" t="s">
        <v>4</v>
      </c>
      <c r="I6137" s="3" t="s">
        <v>4132</v>
      </c>
      <c r="J6137" s="3" t="s">
        <v>62</v>
      </c>
      <c r="K6137" s="3" t="s">
        <v>210</v>
      </c>
      <c r="L6137" s="3" t="s">
        <v>4</v>
      </c>
      <c r="N6137" s="3" t="s">
        <v>486</v>
      </c>
      <c r="O6137" s="3" t="s">
        <v>9</v>
      </c>
      <c r="P6137" s="3" t="s">
        <v>4</v>
      </c>
      <c r="Q6137" s="3" t="s">
        <v>10</v>
      </c>
      <c r="V6137" t="str">
        <f t="shared" si="377"/>
        <v>Remove</v>
      </c>
      <c r="W6137"/>
      <c r="X6137"/>
      <c r="Y6137"/>
      <c r="Z6137"/>
      <c r="AA6137"/>
      <c r="AC6137"/>
      <c r="AE6137"/>
    </row>
    <row r="6138" spans="1:31" hidden="1" x14ac:dyDescent="0.3">
      <c r="A6138" s="3">
        <v>3986909040</v>
      </c>
      <c r="B6138" s="3" t="s">
        <v>13793</v>
      </c>
      <c r="C6138" s="3" t="s">
        <v>13793</v>
      </c>
      <c r="D6138" s="3">
        <v>98.120475152878299</v>
      </c>
      <c r="E6138" s="3" t="s">
        <v>13980</v>
      </c>
      <c r="F6138" s="3" t="s">
        <v>83</v>
      </c>
      <c r="G6138" s="3" t="s">
        <v>159</v>
      </c>
      <c r="H6138" s="3" t="s">
        <v>4</v>
      </c>
      <c r="I6138" s="3" t="s">
        <v>13981</v>
      </c>
      <c r="J6138" s="3" t="s">
        <v>6</v>
      </c>
      <c r="K6138" s="3" t="s">
        <v>58</v>
      </c>
      <c r="L6138" s="3" t="s">
        <v>4</v>
      </c>
      <c r="O6138" s="3" t="s">
        <v>9</v>
      </c>
      <c r="P6138" s="3" t="s">
        <v>4</v>
      </c>
      <c r="Q6138" s="3" t="s">
        <v>10</v>
      </c>
      <c r="V6138" t="str">
        <f t="shared" si="377"/>
        <v>Remove</v>
      </c>
      <c r="W6138"/>
      <c r="X6138"/>
      <c r="Y6138"/>
      <c r="Z6138"/>
      <c r="AA6138"/>
      <c r="AC6138"/>
      <c r="AE6138"/>
    </row>
    <row r="6139" spans="1:31" hidden="1" x14ac:dyDescent="0.3">
      <c r="A6139" s="3">
        <v>4062535040</v>
      </c>
      <c r="B6139" s="3" t="s">
        <v>13670</v>
      </c>
      <c r="C6139" s="3" t="s">
        <v>13982</v>
      </c>
      <c r="D6139" s="3">
        <v>180.74488802336899</v>
      </c>
      <c r="E6139" s="3" t="s">
        <v>13983</v>
      </c>
      <c r="F6139" s="3" t="s">
        <v>2</v>
      </c>
      <c r="G6139" s="3" t="s">
        <v>3</v>
      </c>
      <c r="H6139" s="3" t="s">
        <v>107</v>
      </c>
      <c r="I6139" s="3" t="s">
        <v>678</v>
      </c>
      <c r="J6139" s="3" t="s">
        <v>6</v>
      </c>
      <c r="K6139" s="3" t="s">
        <v>34</v>
      </c>
      <c r="L6139" s="3" t="s">
        <v>107</v>
      </c>
      <c r="N6139" s="3" t="s">
        <v>4959</v>
      </c>
      <c r="O6139" s="3" t="s">
        <v>9</v>
      </c>
      <c r="P6139" s="3" t="s">
        <v>107</v>
      </c>
      <c r="Q6139" s="3" t="s">
        <v>10</v>
      </c>
      <c r="V6139" t="str">
        <f t="shared" si="377"/>
        <v>Remove</v>
      </c>
      <c r="W6139"/>
      <c r="X6139"/>
      <c r="Y6139"/>
      <c r="Z6139"/>
      <c r="AA6139"/>
      <c r="AC6139"/>
      <c r="AE6139"/>
    </row>
    <row r="6140" spans="1:31" hidden="1" x14ac:dyDescent="0.3">
      <c r="A6140" s="3">
        <v>3984837040</v>
      </c>
      <c r="B6140" s="3" t="s">
        <v>13670</v>
      </c>
      <c r="C6140" s="3" t="s">
        <v>13670</v>
      </c>
      <c r="D6140" s="3">
        <v>324.031770577072</v>
      </c>
      <c r="E6140" s="3" t="s">
        <v>13984</v>
      </c>
      <c r="F6140" s="3" t="s">
        <v>2</v>
      </c>
      <c r="G6140" s="3" t="s">
        <v>3</v>
      </c>
      <c r="H6140" s="3" t="s">
        <v>4</v>
      </c>
      <c r="I6140" s="3" t="s">
        <v>13985</v>
      </c>
      <c r="J6140" s="3" t="s">
        <v>13</v>
      </c>
      <c r="K6140" s="3" t="s">
        <v>14</v>
      </c>
      <c r="L6140" s="3" t="s">
        <v>4</v>
      </c>
      <c r="O6140" s="3" t="s">
        <v>9</v>
      </c>
      <c r="P6140" s="3" t="s">
        <v>4</v>
      </c>
      <c r="Q6140" s="3" t="s">
        <v>10</v>
      </c>
      <c r="V6140" t="str">
        <f t="shared" si="377"/>
        <v>Remove</v>
      </c>
      <c r="W6140"/>
      <c r="X6140"/>
      <c r="Y6140"/>
      <c r="Z6140"/>
      <c r="AA6140"/>
      <c r="AC6140"/>
      <c r="AE6140"/>
    </row>
    <row r="6141" spans="1:31" hidden="1" x14ac:dyDescent="0.3">
      <c r="A6141" s="3">
        <v>4086782040</v>
      </c>
      <c r="B6141" s="3" t="s">
        <v>13986</v>
      </c>
      <c r="C6141" s="3" t="s">
        <v>13987</v>
      </c>
      <c r="D6141" s="3">
        <v>275.38609381569199</v>
      </c>
      <c r="E6141" s="3" t="s">
        <v>13988</v>
      </c>
      <c r="F6141" s="3" t="s">
        <v>6</v>
      </c>
      <c r="G6141" s="3" t="s">
        <v>34</v>
      </c>
      <c r="H6141" s="3" t="s">
        <v>49</v>
      </c>
      <c r="I6141" s="3" t="s">
        <v>13989</v>
      </c>
      <c r="J6141" s="3" t="s">
        <v>62</v>
      </c>
      <c r="K6141" s="3" t="s">
        <v>113</v>
      </c>
      <c r="L6141" s="3" t="s">
        <v>49</v>
      </c>
      <c r="M6141" s="3" t="s">
        <v>1583</v>
      </c>
      <c r="O6141" s="3" t="s">
        <v>9</v>
      </c>
      <c r="P6141" s="3" t="s">
        <v>49</v>
      </c>
      <c r="Q6141" s="3" t="s">
        <v>10</v>
      </c>
      <c r="V6141" t="str">
        <f t="shared" si="377"/>
        <v>Remove</v>
      </c>
      <c r="W6141"/>
      <c r="X6141"/>
      <c r="Y6141"/>
      <c r="Z6141"/>
      <c r="AA6141"/>
      <c r="AC6141"/>
      <c r="AE6141"/>
    </row>
    <row r="6142" spans="1:31" hidden="1" x14ac:dyDescent="0.3">
      <c r="A6142" s="3">
        <v>3989868040</v>
      </c>
      <c r="B6142" s="3" t="s">
        <v>13990</v>
      </c>
      <c r="C6142" s="3" t="s">
        <v>13990</v>
      </c>
      <c r="D6142" s="3">
        <v>150</v>
      </c>
      <c r="E6142" s="3" t="s">
        <v>13991</v>
      </c>
      <c r="F6142" s="3" t="s">
        <v>13</v>
      </c>
      <c r="G6142" s="3" t="s">
        <v>96</v>
      </c>
      <c r="H6142" s="3" t="s">
        <v>49</v>
      </c>
      <c r="I6142" s="3" t="s">
        <v>9394</v>
      </c>
      <c r="J6142" s="3" t="s">
        <v>62</v>
      </c>
      <c r="K6142" s="3" t="s">
        <v>328</v>
      </c>
      <c r="L6142" s="3" t="s">
        <v>49</v>
      </c>
      <c r="O6142" s="3" t="s">
        <v>9</v>
      </c>
      <c r="P6142" s="3" t="s">
        <v>49</v>
      </c>
      <c r="Q6142" s="3" t="s">
        <v>10</v>
      </c>
      <c r="V6142" t="str">
        <f t="shared" si="377"/>
        <v>Remove</v>
      </c>
      <c r="W6142"/>
      <c r="X6142"/>
      <c r="Y6142"/>
      <c r="Z6142"/>
      <c r="AA6142"/>
      <c r="AC6142"/>
      <c r="AE6142"/>
    </row>
    <row r="6143" spans="1:31" hidden="1" x14ac:dyDescent="0.3">
      <c r="A6143" s="3">
        <v>3986194040</v>
      </c>
      <c r="B6143" s="3" t="s">
        <v>13990</v>
      </c>
      <c r="C6143" s="3" t="s">
        <v>13990</v>
      </c>
      <c r="D6143" s="3">
        <v>870.29288702928898</v>
      </c>
      <c r="E6143" s="3" t="s">
        <v>13992</v>
      </c>
      <c r="F6143" s="3" t="s">
        <v>62</v>
      </c>
      <c r="G6143" s="3" t="s">
        <v>113</v>
      </c>
      <c r="H6143" s="3" t="s">
        <v>127</v>
      </c>
      <c r="I6143" s="3" t="s">
        <v>13993</v>
      </c>
      <c r="J6143" s="3" t="s">
        <v>26</v>
      </c>
      <c r="K6143" s="3" t="s">
        <v>364</v>
      </c>
      <c r="L6143" s="3" t="s">
        <v>127</v>
      </c>
      <c r="O6143" s="3" t="s">
        <v>9</v>
      </c>
      <c r="P6143" s="3" t="s">
        <v>127</v>
      </c>
      <c r="Q6143" s="3" t="s">
        <v>10</v>
      </c>
      <c r="V6143" t="str">
        <f t="shared" si="377"/>
        <v>Remove</v>
      </c>
      <c r="W6143"/>
      <c r="X6143"/>
      <c r="Y6143"/>
      <c r="Z6143"/>
      <c r="AA6143"/>
      <c r="AC6143"/>
      <c r="AE6143"/>
    </row>
    <row r="6144" spans="1:31" hidden="1" x14ac:dyDescent="0.3">
      <c r="A6144" s="3">
        <v>3920013040</v>
      </c>
      <c r="B6144" s="3" t="s">
        <v>13990</v>
      </c>
      <c r="C6144" s="3" t="s">
        <v>13990</v>
      </c>
      <c r="D6144" s="3">
        <v>420</v>
      </c>
      <c r="E6144" s="3" t="s">
        <v>13994</v>
      </c>
      <c r="F6144" s="3" t="s">
        <v>83</v>
      </c>
      <c r="G6144" s="3" t="s">
        <v>268</v>
      </c>
      <c r="H6144" s="3" t="s">
        <v>127</v>
      </c>
      <c r="I6144" s="3" t="s">
        <v>13995</v>
      </c>
      <c r="J6144" s="3" t="s">
        <v>83</v>
      </c>
      <c r="K6144" s="3" t="s">
        <v>268</v>
      </c>
      <c r="L6144" s="3" t="s">
        <v>127</v>
      </c>
      <c r="O6144" s="3" t="s">
        <v>9</v>
      </c>
      <c r="P6144" s="3" t="s">
        <v>127</v>
      </c>
      <c r="Q6144" s="3" t="s">
        <v>10</v>
      </c>
      <c r="V6144" t="str">
        <f t="shared" si="377"/>
        <v>Remove</v>
      </c>
      <c r="W6144"/>
      <c r="X6144"/>
      <c r="Y6144"/>
      <c r="Z6144"/>
      <c r="AA6144"/>
      <c r="AC6144"/>
      <c r="AE6144"/>
    </row>
    <row r="6145" spans="1:31" hidden="1" x14ac:dyDescent="0.3">
      <c r="A6145" s="3">
        <v>3976749040</v>
      </c>
      <c r="B6145" s="3" t="s">
        <v>13084</v>
      </c>
      <c r="C6145" s="3" t="s">
        <v>13996</v>
      </c>
      <c r="D6145" s="3">
        <v>250</v>
      </c>
      <c r="E6145" s="3" t="s">
        <v>13997</v>
      </c>
      <c r="F6145" s="3" t="s">
        <v>26</v>
      </c>
      <c r="G6145" s="3" t="s">
        <v>198</v>
      </c>
      <c r="H6145" s="3" t="s">
        <v>107</v>
      </c>
      <c r="I6145" s="3" t="s">
        <v>8107</v>
      </c>
      <c r="J6145" s="3" t="s">
        <v>26</v>
      </c>
      <c r="K6145" s="3" t="s">
        <v>511</v>
      </c>
      <c r="L6145" s="3" t="s">
        <v>211</v>
      </c>
      <c r="M6145" s="3" t="s">
        <v>2956</v>
      </c>
      <c r="N6145" s="3" t="s">
        <v>2927</v>
      </c>
      <c r="O6145" s="3" t="s">
        <v>9</v>
      </c>
      <c r="P6145" s="3" t="s">
        <v>107</v>
      </c>
      <c r="Q6145" s="3" t="s">
        <v>10</v>
      </c>
      <c r="V6145" t="str">
        <f t="shared" si="377"/>
        <v>Remove</v>
      </c>
      <c r="W6145"/>
      <c r="X6145"/>
      <c r="Y6145"/>
      <c r="Z6145"/>
      <c r="AA6145"/>
      <c r="AC6145"/>
      <c r="AE6145"/>
    </row>
    <row r="6146" spans="1:31" hidden="1" x14ac:dyDescent="0.3">
      <c r="A6146" s="3">
        <v>3858100040</v>
      </c>
      <c r="B6146" s="3" t="s">
        <v>13084</v>
      </c>
      <c r="C6146" s="3" t="s">
        <v>13084</v>
      </c>
      <c r="D6146" s="3">
        <v>115.03338722148</v>
      </c>
      <c r="E6146" s="3" t="s">
        <v>13998</v>
      </c>
      <c r="F6146" s="3" t="s">
        <v>83</v>
      </c>
      <c r="G6146" s="3" t="s">
        <v>159</v>
      </c>
      <c r="H6146" s="3" t="s">
        <v>4</v>
      </c>
      <c r="I6146" s="3" t="s">
        <v>13999</v>
      </c>
      <c r="J6146" s="3" t="s">
        <v>83</v>
      </c>
      <c r="K6146" s="3" t="s">
        <v>159</v>
      </c>
      <c r="L6146" s="3" t="s">
        <v>4</v>
      </c>
      <c r="O6146" s="3" t="s">
        <v>9</v>
      </c>
      <c r="P6146" s="3" t="s">
        <v>4</v>
      </c>
      <c r="Q6146" s="3" t="s">
        <v>10</v>
      </c>
      <c r="V6146" t="str">
        <f t="shared" si="377"/>
        <v>Remove</v>
      </c>
      <c r="W6146"/>
      <c r="X6146"/>
      <c r="Y6146"/>
      <c r="Z6146"/>
      <c r="AA6146"/>
      <c r="AC6146"/>
      <c r="AE6146"/>
    </row>
    <row r="6147" spans="1:31" hidden="1" x14ac:dyDescent="0.3">
      <c r="A6147" s="3">
        <v>4008351040</v>
      </c>
      <c r="B6147" s="3" t="s">
        <v>14000</v>
      </c>
      <c r="C6147" s="3" t="s">
        <v>14000</v>
      </c>
      <c r="D6147" s="3">
        <v>350.164819034571</v>
      </c>
      <c r="E6147" s="3" t="s">
        <v>14001</v>
      </c>
      <c r="F6147" s="3" t="s">
        <v>26</v>
      </c>
      <c r="G6147" s="3" t="s">
        <v>27</v>
      </c>
      <c r="H6147" s="3" t="s">
        <v>4</v>
      </c>
      <c r="I6147" s="3" t="s">
        <v>14002</v>
      </c>
      <c r="J6147" s="3" t="s">
        <v>26</v>
      </c>
      <c r="K6147" s="3" t="s">
        <v>27</v>
      </c>
      <c r="L6147" s="3" t="s">
        <v>4</v>
      </c>
      <c r="N6147" s="3" t="s">
        <v>11074</v>
      </c>
      <c r="O6147" s="3" t="s">
        <v>9</v>
      </c>
      <c r="P6147" s="3" t="s">
        <v>4</v>
      </c>
      <c r="Q6147" s="3" t="s">
        <v>10</v>
      </c>
      <c r="V6147" t="str">
        <f t="shared" ref="V6147:V6210" si="382">IF(ISNUMBER(S6147), "Keep", "Remove")</f>
        <v>Remove</v>
      </c>
      <c r="W6147"/>
      <c r="X6147"/>
      <c r="Y6147"/>
      <c r="Z6147"/>
      <c r="AA6147"/>
      <c r="AC6147"/>
      <c r="AE6147"/>
    </row>
    <row r="6148" spans="1:31" ht="43.2" x14ac:dyDescent="0.3">
      <c r="A6148" s="3">
        <v>3991915040</v>
      </c>
      <c r="B6148" s="3" t="s">
        <v>14000</v>
      </c>
      <c r="C6148" s="3" t="s">
        <v>14000</v>
      </c>
      <c r="D6148" s="3">
        <v>85.5607218284552</v>
      </c>
      <c r="E6148" s="3" t="s">
        <v>14003</v>
      </c>
      <c r="F6148" s="3" t="s">
        <v>23</v>
      </c>
      <c r="G6148" s="3" t="s">
        <v>126</v>
      </c>
      <c r="H6148" s="3" t="s">
        <v>332</v>
      </c>
      <c r="I6148" s="3" t="s">
        <v>14004</v>
      </c>
      <c r="J6148" s="3" t="s">
        <v>26</v>
      </c>
      <c r="K6148" s="3" t="s">
        <v>27</v>
      </c>
      <c r="L6148" s="3" t="s">
        <v>332</v>
      </c>
      <c r="O6148" s="3" t="s">
        <v>9</v>
      </c>
      <c r="P6148" s="3" t="s">
        <v>332</v>
      </c>
      <c r="Q6148" s="3" t="s">
        <v>10</v>
      </c>
      <c r="R6148" s="2" t="s">
        <v>335</v>
      </c>
      <c r="S6148" s="3">
        <v>43.2</v>
      </c>
      <c r="T6148" s="3">
        <v>44.58</v>
      </c>
      <c r="U6148" s="3">
        <v>55.84</v>
      </c>
      <c r="V6148" s="3" t="str">
        <f t="shared" si="382"/>
        <v>Keep</v>
      </c>
      <c r="W6148" s="2" t="str">
        <f>MID(B6148, 5, 11)</f>
        <v>Oct 11 2022</v>
      </c>
      <c r="X6148" s="3">
        <f t="shared" ref="X6148" si="383">VALUE(RIGHT(W6148,4))</f>
        <v>2022</v>
      </c>
      <c r="Y6148" s="2" t="str">
        <f>H6148&amp;X6148</f>
        <v>South Africa2022</v>
      </c>
      <c r="Z6148" s="1" t="s">
        <v>16116</v>
      </c>
      <c r="AA6148" s="1">
        <f>IFERROR(VLOOKUP(Z6148, RISKSHEET!$A$2:$G$1000, 4, FALSE), "Missing")</f>
        <v>4.0774784982204403E-2</v>
      </c>
      <c r="AB6148">
        <f>IFERROR(VLOOKUP(Z6148, RISKSHEET!$A$2:$G$1000, 5, FALSE), "Missing")</f>
        <v>-0.68138635158538796</v>
      </c>
      <c r="AC6148" s="1">
        <f>IFERROR(VLOOKUP(Z6148, RISKSHEET!$A$2:$G$1000, 6, FALSE), "Missing")</f>
        <v>-0.10902764648199099</v>
      </c>
      <c r="AD6148" t="str">
        <f>_xlfn.XLOOKUP(Z6148, CREDITRATING!I:I, CREDITRATING!E:E, "Missing")</f>
        <v>BB-</v>
      </c>
      <c r="AE6148" s="1">
        <f>_xlfn.XLOOKUP(Z6148, CREDITRATING!I:I, CREDITRATING!F:F, "Missing")</f>
        <v>13</v>
      </c>
    </row>
    <row r="6149" spans="1:31" hidden="1" x14ac:dyDescent="0.3">
      <c r="A6149" s="3">
        <v>4129136040</v>
      </c>
      <c r="B6149" s="3" t="s">
        <v>14005</v>
      </c>
      <c r="C6149" s="3" t="s">
        <v>14005</v>
      </c>
      <c r="D6149" s="3">
        <v>216.11823759063</v>
      </c>
      <c r="E6149" s="3" t="s">
        <v>14006</v>
      </c>
      <c r="F6149" s="3" t="s">
        <v>191</v>
      </c>
      <c r="G6149" s="3" t="s">
        <v>1178</v>
      </c>
      <c r="H6149" s="3" t="s">
        <v>4</v>
      </c>
      <c r="I6149" s="3" t="s">
        <v>25</v>
      </c>
      <c r="J6149" s="3" t="s">
        <v>26</v>
      </c>
      <c r="K6149" s="3" t="s">
        <v>27</v>
      </c>
      <c r="L6149" s="3" t="s">
        <v>4</v>
      </c>
      <c r="O6149" s="3" t="s">
        <v>9</v>
      </c>
      <c r="P6149" s="3" t="s">
        <v>4</v>
      </c>
      <c r="Q6149" s="3" t="s">
        <v>10</v>
      </c>
      <c r="V6149" t="str">
        <f t="shared" si="382"/>
        <v>Remove</v>
      </c>
      <c r="W6149"/>
      <c r="X6149"/>
      <c r="Y6149"/>
      <c r="Z6149"/>
      <c r="AA6149"/>
      <c r="AC6149"/>
      <c r="AE6149"/>
    </row>
    <row r="6150" spans="1:31" hidden="1" x14ac:dyDescent="0.3">
      <c r="A6150" s="3">
        <v>3988719040</v>
      </c>
      <c r="B6150" s="3" t="s">
        <v>14005</v>
      </c>
      <c r="C6150" s="3" t="s">
        <v>14005</v>
      </c>
      <c r="D6150" s="3">
        <v>335.99998782847899</v>
      </c>
      <c r="E6150" s="3" t="s">
        <v>14007</v>
      </c>
      <c r="F6150" s="3" t="s">
        <v>62</v>
      </c>
      <c r="G6150" s="3" t="s">
        <v>113</v>
      </c>
      <c r="H6150" s="3" t="s">
        <v>107</v>
      </c>
      <c r="I6150" s="3" t="s">
        <v>14008</v>
      </c>
      <c r="J6150" s="3" t="s">
        <v>26</v>
      </c>
      <c r="K6150" s="3" t="s">
        <v>511</v>
      </c>
      <c r="L6150" s="3" t="s">
        <v>211</v>
      </c>
      <c r="M6150" s="3" t="s">
        <v>14009</v>
      </c>
      <c r="N6150" s="3" t="s">
        <v>6114</v>
      </c>
      <c r="O6150" s="3" t="s">
        <v>9</v>
      </c>
      <c r="P6150" s="3" t="s">
        <v>107</v>
      </c>
      <c r="Q6150" s="3" t="s">
        <v>10</v>
      </c>
      <c r="V6150" t="str">
        <f t="shared" si="382"/>
        <v>Remove</v>
      </c>
      <c r="W6150"/>
      <c r="X6150"/>
      <c r="Y6150"/>
      <c r="Z6150"/>
      <c r="AA6150"/>
      <c r="AC6150"/>
      <c r="AE6150"/>
    </row>
    <row r="6151" spans="1:31" hidden="1" x14ac:dyDescent="0.3">
      <c r="A6151" s="3">
        <v>3988502040</v>
      </c>
      <c r="B6151" s="3" t="s">
        <v>14005</v>
      </c>
      <c r="C6151" s="3" t="s">
        <v>14005</v>
      </c>
      <c r="D6151" s="3">
        <v>155.86623842811301</v>
      </c>
      <c r="E6151" s="3" t="s">
        <v>14010</v>
      </c>
      <c r="F6151" s="3" t="s">
        <v>62</v>
      </c>
      <c r="G6151" s="3" t="s">
        <v>328</v>
      </c>
      <c r="H6151" s="3" t="s">
        <v>49</v>
      </c>
      <c r="I6151" s="3" t="s">
        <v>10026</v>
      </c>
      <c r="J6151" s="3" t="s">
        <v>26</v>
      </c>
      <c r="K6151" s="3" t="s">
        <v>27</v>
      </c>
      <c r="L6151" s="3" t="s">
        <v>49</v>
      </c>
      <c r="N6151" s="3" t="s">
        <v>530</v>
      </c>
      <c r="O6151" s="3" t="s">
        <v>9</v>
      </c>
      <c r="P6151" s="3" t="s">
        <v>49</v>
      </c>
      <c r="Q6151" s="3" t="s">
        <v>10</v>
      </c>
      <c r="V6151" t="str">
        <f t="shared" si="382"/>
        <v>Remove</v>
      </c>
      <c r="W6151"/>
      <c r="X6151"/>
      <c r="Y6151"/>
      <c r="Z6151"/>
      <c r="AA6151"/>
      <c r="AC6151"/>
      <c r="AE6151"/>
    </row>
    <row r="6152" spans="1:31" hidden="1" x14ac:dyDescent="0.3">
      <c r="A6152" s="3">
        <v>3988122040</v>
      </c>
      <c r="B6152" s="3" t="s">
        <v>14005</v>
      </c>
      <c r="C6152" s="3" t="s">
        <v>14005</v>
      </c>
      <c r="D6152" s="3">
        <v>95.649749023982196</v>
      </c>
      <c r="E6152" s="3" t="s">
        <v>14011</v>
      </c>
      <c r="F6152" s="3" t="s">
        <v>6</v>
      </c>
      <c r="G6152" s="3" t="s">
        <v>34</v>
      </c>
      <c r="H6152" s="3" t="s">
        <v>4</v>
      </c>
      <c r="I6152" s="3" t="s">
        <v>14012</v>
      </c>
      <c r="J6152" s="3" t="s">
        <v>6</v>
      </c>
      <c r="K6152" s="3" t="s">
        <v>34</v>
      </c>
      <c r="L6152" s="3" t="s">
        <v>4</v>
      </c>
      <c r="O6152" s="3" t="s">
        <v>9</v>
      </c>
      <c r="P6152" s="3" t="s">
        <v>4</v>
      </c>
      <c r="Q6152" s="3" t="s">
        <v>10</v>
      </c>
      <c r="V6152" t="str">
        <f t="shared" si="382"/>
        <v>Remove</v>
      </c>
      <c r="W6152"/>
      <c r="X6152"/>
      <c r="Y6152"/>
      <c r="Z6152"/>
      <c r="AA6152"/>
      <c r="AC6152"/>
      <c r="AE6152"/>
    </row>
    <row r="6153" spans="1:31" hidden="1" x14ac:dyDescent="0.3">
      <c r="A6153" s="3">
        <v>3922888040</v>
      </c>
      <c r="B6153" s="3" t="s">
        <v>14013</v>
      </c>
      <c r="C6153" s="3" t="s">
        <v>14013</v>
      </c>
      <c r="D6153" s="3">
        <v>2396.8253968253998</v>
      </c>
      <c r="E6153" s="3" t="s">
        <v>14014</v>
      </c>
      <c r="F6153" s="3" t="s">
        <v>13</v>
      </c>
      <c r="G6153" s="3" t="s">
        <v>74</v>
      </c>
      <c r="H6153" s="3" t="s">
        <v>127</v>
      </c>
      <c r="I6153" s="3" t="s">
        <v>25</v>
      </c>
      <c r="J6153" s="3" t="s">
        <v>26</v>
      </c>
      <c r="K6153" s="3" t="s">
        <v>27</v>
      </c>
      <c r="L6153" s="3" t="s">
        <v>127</v>
      </c>
      <c r="M6153" s="3" t="s">
        <v>289</v>
      </c>
      <c r="O6153" s="3" t="s">
        <v>9</v>
      </c>
      <c r="P6153" s="3" t="s">
        <v>127</v>
      </c>
      <c r="Q6153" s="3" t="s">
        <v>10</v>
      </c>
      <c r="V6153" t="str">
        <f t="shared" si="382"/>
        <v>Remove</v>
      </c>
      <c r="W6153"/>
      <c r="X6153"/>
      <c r="Y6153"/>
      <c r="Z6153"/>
      <c r="AA6153"/>
      <c r="AC6153"/>
      <c r="AE6153"/>
    </row>
    <row r="6154" spans="1:31" ht="28.8" x14ac:dyDescent="0.3">
      <c r="A6154" s="3">
        <v>3988760040</v>
      </c>
      <c r="B6154" s="3" t="s">
        <v>14015</v>
      </c>
      <c r="C6154" s="3" t="s">
        <v>14015</v>
      </c>
      <c r="D6154" s="3">
        <v>322.42562069684999</v>
      </c>
      <c r="E6154" s="3" t="s">
        <v>13274</v>
      </c>
      <c r="F6154" s="3" t="s">
        <v>83</v>
      </c>
      <c r="G6154" s="3" t="s">
        <v>84</v>
      </c>
      <c r="H6154" s="3" t="s">
        <v>16004</v>
      </c>
      <c r="I6154" s="3" t="s">
        <v>14016</v>
      </c>
      <c r="J6154" s="3" t="s">
        <v>6</v>
      </c>
      <c r="K6154" s="3" t="s">
        <v>34</v>
      </c>
      <c r="L6154" s="3" t="s">
        <v>4</v>
      </c>
      <c r="N6154" s="3" t="s">
        <v>14017</v>
      </c>
      <c r="O6154" s="3" t="s">
        <v>9</v>
      </c>
      <c r="P6154" s="3" t="s">
        <v>4</v>
      </c>
      <c r="Q6154" s="3" t="s">
        <v>10</v>
      </c>
      <c r="R6154" s="2" t="s">
        <v>321</v>
      </c>
      <c r="S6154" s="3">
        <v>16.48</v>
      </c>
      <c r="U6154" s="3">
        <v>25.36</v>
      </c>
      <c r="V6154" s="3" t="str">
        <f t="shared" si="382"/>
        <v>Keep</v>
      </c>
      <c r="W6154" s="2" t="str">
        <f>MID(B6154, 5, 11)</f>
        <v>Oct 15 2022</v>
      </c>
      <c r="X6154" s="3">
        <f t="shared" ref="X6154" si="384">VALUE(RIGHT(W6154,4))</f>
        <v>2022</v>
      </c>
      <c r="Y6154" s="2" t="str">
        <f>H6154&amp;X6154</f>
        <v>china2022</v>
      </c>
      <c r="Z6154" s="1" t="s">
        <v>16115</v>
      </c>
      <c r="AA6154" s="1">
        <f>IFERROR(VLOOKUP(Z6154, RISKSHEET!$A$2:$G$1000, 4, FALSE), "Missing")</f>
        <v>-4.2176291346550002E-2</v>
      </c>
      <c r="AB6154">
        <f>IFERROR(VLOOKUP(Z6154, RISKSHEET!$A$2:$G$1000, 5, FALSE), "Missing")</f>
        <v>-0.45127671957016002</v>
      </c>
      <c r="AC6154" s="1">
        <f>IFERROR(VLOOKUP(Z6154, RISKSHEET!$A$2:$G$1000, 6, FALSE), "Missing")</f>
        <v>0.49421253800392201</v>
      </c>
      <c r="AD6154" t="str">
        <f>_xlfn.XLOOKUP(Z6154, CREDITRATING!I:I, CREDITRATING!E:E, "Missing")</f>
        <v>A+</v>
      </c>
      <c r="AE6154" s="1">
        <f>_xlfn.XLOOKUP(Z6154, CREDITRATING!I:I, CREDITRATING!F:F, "Missing")</f>
        <v>5</v>
      </c>
    </row>
    <row r="6155" spans="1:31" hidden="1" x14ac:dyDescent="0.3">
      <c r="A6155" s="3">
        <v>3989448040</v>
      </c>
      <c r="B6155" s="3" t="s">
        <v>14018</v>
      </c>
      <c r="C6155" s="3" t="s">
        <v>14018</v>
      </c>
      <c r="D6155" s="3">
        <v>1200</v>
      </c>
      <c r="E6155" s="3" t="s">
        <v>14019</v>
      </c>
      <c r="F6155" s="3" t="s">
        <v>23</v>
      </c>
      <c r="G6155" s="3" t="s">
        <v>24</v>
      </c>
      <c r="H6155" s="3" t="s">
        <v>49</v>
      </c>
      <c r="I6155" s="3" t="s">
        <v>13521</v>
      </c>
      <c r="J6155" s="3" t="s">
        <v>23</v>
      </c>
      <c r="K6155" s="3" t="s">
        <v>24</v>
      </c>
      <c r="L6155" s="3" t="s">
        <v>211</v>
      </c>
      <c r="N6155" s="3" t="s">
        <v>4670</v>
      </c>
      <c r="O6155" s="3" t="s">
        <v>9</v>
      </c>
      <c r="P6155" s="3" t="s">
        <v>49</v>
      </c>
      <c r="Q6155" s="3" t="s">
        <v>10</v>
      </c>
      <c r="V6155" t="str">
        <f t="shared" si="382"/>
        <v>Remove</v>
      </c>
      <c r="W6155"/>
      <c r="X6155"/>
      <c r="Y6155"/>
      <c r="Z6155"/>
      <c r="AA6155"/>
      <c r="AC6155"/>
      <c r="AE6155"/>
    </row>
    <row r="6156" spans="1:31" hidden="1" x14ac:dyDescent="0.3">
      <c r="A6156" s="3">
        <v>4020864040</v>
      </c>
      <c r="B6156" s="3" t="s">
        <v>12649</v>
      </c>
      <c r="C6156" s="3" t="s">
        <v>12649</v>
      </c>
      <c r="D6156" s="3">
        <v>75.463902492374601</v>
      </c>
      <c r="E6156" s="3" t="s">
        <v>14020</v>
      </c>
      <c r="F6156" s="3" t="s">
        <v>83</v>
      </c>
      <c r="G6156" s="3" t="s">
        <v>159</v>
      </c>
      <c r="H6156" s="3" t="s">
        <v>107</v>
      </c>
      <c r="I6156" s="3" t="s">
        <v>14021</v>
      </c>
      <c r="J6156" s="3" t="s">
        <v>6</v>
      </c>
      <c r="K6156" s="3" t="s">
        <v>7</v>
      </c>
      <c r="L6156" s="3" t="s">
        <v>107</v>
      </c>
      <c r="O6156" s="3" t="s">
        <v>9</v>
      </c>
      <c r="P6156" s="3" t="s">
        <v>107</v>
      </c>
      <c r="Q6156" s="3" t="s">
        <v>10</v>
      </c>
      <c r="V6156" t="str">
        <f t="shared" si="382"/>
        <v>Remove</v>
      </c>
      <c r="W6156"/>
      <c r="X6156"/>
      <c r="Y6156"/>
      <c r="Z6156"/>
      <c r="AA6156"/>
      <c r="AC6156"/>
      <c r="AE6156"/>
    </row>
    <row r="6157" spans="1:31" hidden="1" x14ac:dyDescent="0.3">
      <c r="A6157" s="3">
        <v>3991342040</v>
      </c>
      <c r="B6157" s="3" t="s">
        <v>12649</v>
      </c>
      <c r="C6157" s="3" t="s">
        <v>12649</v>
      </c>
      <c r="D6157" s="3">
        <v>139.99998347107399</v>
      </c>
      <c r="E6157" s="3" t="s">
        <v>14022</v>
      </c>
      <c r="F6157" s="3" t="s">
        <v>26</v>
      </c>
      <c r="G6157" s="3" t="s">
        <v>364</v>
      </c>
      <c r="H6157" s="3" t="s">
        <v>127</v>
      </c>
      <c r="I6157" s="3" t="s">
        <v>14023</v>
      </c>
      <c r="J6157" s="3" t="s">
        <v>26</v>
      </c>
      <c r="K6157" s="3" t="s">
        <v>27</v>
      </c>
      <c r="L6157" s="3" t="s">
        <v>127</v>
      </c>
      <c r="O6157" s="3" t="s">
        <v>9</v>
      </c>
      <c r="P6157" s="3" t="s">
        <v>127</v>
      </c>
      <c r="Q6157" s="3" t="s">
        <v>10</v>
      </c>
      <c r="V6157" t="str">
        <f t="shared" si="382"/>
        <v>Remove</v>
      </c>
      <c r="W6157"/>
      <c r="X6157"/>
      <c r="Y6157"/>
      <c r="Z6157"/>
      <c r="AA6157"/>
      <c r="AC6157"/>
      <c r="AE6157"/>
    </row>
    <row r="6158" spans="1:31" hidden="1" x14ac:dyDescent="0.3">
      <c r="A6158" s="3">
        <v>3989185040</v>
      </c>
      <c r="B6158" s="3" t="s">
        <v>12649</v>
      </c>
      <c r="C6158" s="3" t="s">
        <v>12649</v>
      </c>
      <c r="D6158" s="3">
        <v>1927.60642213303</v>
      </c>
      <c r="E6158" s="3" t="s">
        <v>14024</v>
      </c>
      <c r="F6158" s="3" t="s">
        <v>83</v>
      </c>
      <c r="G6158" s="3" t="s">
        <v>159</v>
      </c>
      <c r="H6158" s="3" t="s">
        <v>4</v>
      </c>
      <c r="I6158" s="3" t="s">
        <v>11520</v>
      </c>
      <c r="J6158" s="3" t="s">
        <v>26</v>
      </c>
      <c r="K6158" s="3" t="s">
        <v>27</v>
      </c>
      <c r="L6158" s="3" t="s">
        <v>4</v>
      </c>
      <c r="N6158" s="3" t="s">
        <v>687</v>
      </c>
      <c r="O6158" s="3" t="s">
        <v>9</v>
      </c>
      <c r="P6158" s="3" t="s">
        <v>4</v>
      </c>
      <c r="Q6158" s="3" t="s">
        <v>10</v>
      </c>
      <c r="V6158" t="str">
        <f t="shared" si="382"/>
        <v>Remove</v>
      </c>
      <c r="W6158"/>
      <c r="X6158"/>
      <c r="Y6158"/>
      <c r="Z6158"/>
      <c r="AA6158"/>
      <c r="AC6158"/>
      <c r="AE6158"/>
    </row>
    <row r="6159" spans="1:31" hidden="1" x14ac:dyDescent="0.3">
      <c r="A6159" s="3">
        <v>3991120040</v>
      </c>
      <c r="B6159" s="3" t="s">
        <v>14025</v>
      </c>
      <c r="C6159" s="3" t="s">
        <v>14026</v>
      </c>
      <c r="D6159" s="3">
        <v>53.691462360193</v>
      </c>
      <c r="E6159" s="3" t="s">
        <v>14027</v>
      </c>
      <c r="F6159" s="3" t="s">
        <v>2</v>
      </c>
      <c r="G6159" s="3" t="s">
        <v>208</v>
      </c>
      <c r="H6159" s="3" t="s">
        <v>4</v>
      </c>
      <c r="I6159" s="3" t="s">
        <v>14028</v>
      </c>
      <c r="J6159" s="3" t="s">
        <v>26</v>
      </c>
      <c r="K6159" s="3" t="s">
        <v>27</v>
      </c>
      <c r="L6159" s="3" t="s">
        <v>4</v>
      </c>
      <c r="O6159" s="3" t="s">
        <v>9</v>
      </c>
      <c r="P6159" s="3" t="s">
        <v>4</v>
      </c>
      <c r="Q6159" s="3" t="s">
        <v>10</v>
      </c>
      <c r="V6159" t="str">
        <f t="shared" si="382"/>
        <v>Remove</v>
      </c>
      <c r="W6159"/>
      <c r="X6159"/>
      <c r="Y6159"/>
      <c r="Z6159"/>
      <c r="AA6159"/>
      <c r="AC6159"/>
      <c r="AE6159"/>
    </row>
    <row r="6160" spans="1:31" hidden="1" x14ac:dyDescent="0.3">
      <c r="A6160" s="3">
        <v>3991381040</v>
      </c>
      <c r="B6160" s="3" t="s">
        <v>14029</v>
      </c>
      <c r="C6160" s="3" t="s">
        <v>14030</v>
      </c>
      <c r="D6160" s="3">
        <v>18382.501010344</v>
      </c>
      <c r="E6160" s="3" t="s">
        <v>14031</v>
      </c>
      <c r="F6160" s="3" t="s">
        <v>26</v>
      </c>
      <c r="G6160" s="3" t="s">
        <v>72</v>
      </c>
      <c r="H6160" s="3" t="s">
        <v>107</v>
      </c>
      <c r="I6160" s="3" t="s">
        <v>182</v>
      </c>
      <c r="J6160" s="3" t="s">
        <v>26</v>
      </c>
      <c r="K6160" s="3" t="s">
        <v>27</v>
      </c>
      <c r="L6160" s="3" t="s">
        <v>107</v>
      </c>
      <c r="M6160" s="3" t="s">
        <v>14032</v>
      </c>
      <c r="O6160" s="3" t="s">
        <v>9</v>
      </c>
      <c r="P6160" s="3" t="s">
        <v>107</v>
      </c>
      <c r="Q6160" s="3" t="s">
        <v>10</v>
      </c>
      <c r="R6160" s="2" t="s">
        <v>109</v>
      </c>
      <c r="V6160" t="str">
        <f t="shared" si="382"/>
        <v>Remove</v>
      </c>
      <c r="W6160"/>
      <c r="X6160"/>
      <c r="Y6160"/>
      <c r="Z6160"/>
      <c r="AA6160"/>
      <c r="AC6160"/>
      <c r="AE6160"/>
    </row>
    <row r="6161" spans="1:31" hidden="1" x14ac:dyDescent="0.3">
      <c r="A6161" s="3">
        <v>3923175040</v>
      </c>
      <c r="B6161" s="3" t="s">
        <v>14033</v>
      </c>
      <c r="C6161" s="3" t="s">
        <v>14033</v>
      </c>
      <c r="D6161" s="3">
        <v>175.00009688983599</v>
      </c>
      <c r="E6161" s="3" t="s">
        <v>14034</v>
      </c>
      <c r="F6161" s="3" t="s">
        <v>23</v>
      </c>
      <c r="G6161" s="3" t="s">
        <v>797</v>
      </c>
      <c r="H6161" s="3" t="s">
        <v>49</v>
      </c>
      <c r="I6161" s="3" t="s">
        <v>13484</v>
      </c>
      <c r="J6161" s="3" t="s">
        <v>83</v>
      </c>
      <c r="K6161" s="3" t="s">
        <v>268</v>
      </c>
      <c r="L6161" s="3" t="s">
        <v>49</v>
      </c>
      <c r="M6161" s="3" t="s">
        <v>545</v>
      </c>
      <c r="O6161" s="3" t="s">
        <v>9</v>
      </c>
      <c r="P6161" s="3" t="s">
        <v>49</v>
      </c>
      <c r="Q6161" s="3" t="s">
        <v>10</v>
      </c>
      <c r="V6161" t="str">
        <f t="shared" si="382"/>
        <v>Remove</v>
      </c>
      <c r="W6161"/>
      <c r="X6161"/>
      <c r="Y6161"/>
      <c r="Z6161"/>
      <c r="AA6161"/>
      <c r="AC6161"/>
      <c r="AE6161"/>
    </row>
    <row r="6162" spans="1:31" hidden="1" x14ac:dyDescent="0.3">
      <c r="A6162" s="3">
        <v>3992288040</v>
      </c>
      <c r="B6162" s="3" t="s">
        <v>14035</v>
      </c>
      <c r="C6162" s="3" t="s">
        <v>14035</v>
      </c>
      <c r="D6162" s="3">
        <v>1552.1761279929499</v>
      </c>
      <c r="E6162" s="3" t="s">
        <v>14036</v>
      </c>
      <c r="F6162" s="3" t="s">
        <v>23</v>
      </c>
      <c r="G6162" s="3" t="s">
        <v>24</v>
      </c>
      <c r="H6162" s="3" t="s">
        <v>4</v>
      </c>
      <c r="I6162" s="3" t="s">
        <v>14037</v>
      </c>
      <c r="J6162" s="3" t="s">
        <v>62</v>
      </c>
      <c r="K6162" s="3" t="s">
        <v>210</v>
      </c>
      <c r="L6162" s="3" t="s">
        <v>4</v>
      </c>
      <c r="N6162" s="3" t="s">
        <v>14038</v>
      </c>
      <c r="O6162" s="3" t="s">
        <v>9</v>
      </c>
      <c r="P6162" s="3" t="s">
        <v>4</v>
      </c>
      <c r="Q6162" s="3" t="s">
        <v>10</v>
      </c>
      <c r="V6162" t="str">
        <f t="shared" si="382"/>
        <v>Remove</v>
      </c>
      <c r="W6162"/>
      <c r="X6162"/>
      <c r="Y6162"/>
      <c r="Z6162"/>
      <c r="AA6162"/>
      <c r="AC6162"/>
      <c r="AE6162"/>
    </row>
    <row r="6163" spans="1:31" hidden="1" x14ac:dyDescent="0.3">
      <c r="A6163" s="3">
        <v>4019329040</v>
      </c>
      <c r="B6163" s="3" t="s">
        <v>13552</v>
      </c>
      <c r="C6163" s="3" t="s">
        <v>13552</v>
      </c>
      <c r="D6163" s="3">
        <v>74.197941888619894</v>
      </c>
      <c r="E6163" s="3" t="s">
        <v>14039</v>
      </c>
      <c r="F6163" s="3" t="s">
        <v>23</v>
      </c>
      <c r="G6163" s="3" t="s">
        <v>126</v>
      </c>
      <c r="H6163" s="3" t="s">
        <v>4</v>
      </c>
      <c r="I6163" s="3" t="s">
        <v>14040</v>
      </c>
      <c r="J6163" s="3" t="s">
        <v>23</v>
      </c>
      <c r="K6163" s="3" t="s">
        <v>24</v>
      </c>
      <c r="L6163" s="3" t="s">
        <v>4</v>
      </c>
      <c r="O6163" s="3" t="s">
        <v>9</v>
      </c>
      <c r="P6163" s="3" t="s">
        <v>4</v>
      </c>
      <c r="Q6163" s="3" t="s">
        <v>10</v>
      </c>
      <c r="V6163" t="str">
        <f t="shared" si="382"/>
        <v>Remove</v>
      </c>
      <c r="W6163"/>
      <c r="X6163"/>
      <c r="Y6163"/>
      <c r="Z6163"/>
      <c r="AA6163"/>
      <c r="AC6163"/>
      <c r="AE6163"/>
    </row>
    <row r="6164" spans="1:31" hidden="1" x14ac:dyDescent="0.3">
      <c r="A6164" s="3">
        <v>3994010040</v>
      </c>
      <c r="B6164" s="3" t="s">
        <v>13552</v>
      </c>
      <c r="C6164" s="3" t="s">
        <v>13552</v>
      </c>
      <c r="D6164" s="3">
        <v>71.201599709143807</v>
      </c>
      <c r="E6164" s="3" t="s">
        <v>14041</v>
      </c>
      <c r="F6164" s="3" t="s">
        <v>23</v>
      </c>
      <c r="G6164" s="3" t="s">
        <v>24</v>
      </c>
      <c r="H6164" s="3" t="s">
        <v>107</v>
      </c>
      <c r="I6164" s="3" t="s">
        <v>14042</v>
      </c>
      <c r="J6164" s="3" t="s">
        <v>18</v>
      </c>
      <c r="K6164" s="3" t="s">
        <v>186</v>
      </c>
      <c r="L6164" s="3" t="s">
        <v>107</v>
      </c>
      <c r="O6164" s="3" t="s">
        <v>9</v>
      </c>
      <c r="P6164" s="3" t="s">
        <v>107</v>
      </c>
      <c r="Q6164" s="3" t="s">
        <v>10</v>
      </c>
      <c r="V6164" t="str">
        <f t="shared" si="382"/>
        <v>Remove</v>
      </c>
      <c r="W6164"/>
      <c r="X6164"/>
      <c r="Y6164"/>
      <c r="Z6164"/>
      <c r="AA6164"/>
      <c r="AC6164"/>
      <c r="AE6164"/>
    </row>
    <row r="6165" spans="1:31" hidden="1" x14ac:dyDescent="0.3">
      <c r="A6165" s="3">
        <v>3993817040</v>
      </c>
      <c r="B6165" s="3" t="s">
        <v>13552</v>
      </c>
      <c r="C6165" s="3" t="s">
        <v>13552</v>
      </c>
      <c r="D6165" s="3">
        <v>54.754567466431901</v>
      </c>
      <c r="E6165" s="3" t="s">
        <v>14043</v>
      </c>
      <c r="F6165" s="3" t="s">
        <v>13</v>
      </c>
      <c r="G6165" s="3" t="s">
        <v>155</v>
      </c>
      <c r="H6165" s="3" t="s">
        <v>4</v>
      </c>
      <c r="I6165" s="3" t="s">
        <v>6265</v>
      </c>
      <c r="J6165" s="3" t="s">
        <v>83</v>
      </c>
      <c r="K6165" s="3" t="s">
        <v>84</v>
      </c>
      <c r="L6165" s="3" t="s">
        <v>4</v>
      </c>
      <c r="N6165" s="3" t="s">
        <v>8</v>
      </c>
      <c r="O6165" s="3" t="s">
        <v>9</v>
      </c>
      <c r="P6165" s="3" t="s">
        <v>4</v>
      </c>
      <c r="Q6165" s="3" t="s">
        <v>10</v>
      </c>
      <c r="V6165" t="str">
        <f t="shared" si="382"/>
        <v>Remove</v>
      </c>
      <c r="W6165"/>
      <c r="X6165"/>
      <c r="Y6165"/>
      <c r="Z6165"/>
      <c r="AA6165"/>
      <c r="AC6165"/>
      <c r="AE6165"/>
    </row>
    <row r="6166" spans="1:31" hidden="1" x14ac:dyDescent="0.3">
      <c r="A6166" s="3">
        <v>3993806040</v>
      </c>
      <c r="B6166" s="3" t="s">
        <v>13552</v>
      </c>
      <c r="C6166" s="3" t="s">
        <v>13552</v>
      </c>
      <c r="D6166" s="3">
        <v>133.034338542813</v>
      </c>
      <c r="E6166" s="3" t="s">
        <v>14044</v>
      </c>
      <c r="F6166" s="3" t="s">
        <v>2</v>
      </c>
      <c r="G6166" s="3" t="s">
        <v>3</v>
      </c>
      <c r="H6166" s="3" t="s">
        <v>4</v>
      </c>
      <c r="I6166" s="3" t="s">
        <v>14045</v>
      </c>
      <c r="J6166" s="3" t="s">
        <v>2</v>
      </c>
      <c r="K6166" s="3" t="s">
        <v>3</v>
      </c>
      <c r="L6166" s="3" t="s">
        <v>4</v>
      </c>
      <c r="O6166" s="3" t="s">
        <v>9</v>
      </c>
      <c r="P6166" s="3" t="s">
        <v>4</v>
      </c>
      <c r="Q6166" s="3" t="s">
        <v>10</v>
      </c>
      <c r="V6166" t="str">
        <f t="shared" si="382"/>
        <v>Remove</v>
      </c>
      <c r="W6166"/>
      <c r="X6166"/>
      <c r="Y6166"/>
      <c r="Z6166"/>
      <c r="AA6166"/>
      <c r="AC6166"/>
      <c r="AE6166"/>
    </row>
    <row r="6167" spans="1:31" hidden="1" x14ac:dyDescent="0.3">
      <c r="A6167" s="3">
        <v>3992852040</v>
      </c>
      <c r="B6167" s="3" t="s">
        <v>13552</v>
      </c>
      <c r="C6167" s="3" t="s">
        <v>13552</v>
      </c>
      <c r="D6167" s="3">
        <v>1600</v>
      </c>
      <c r="E6167" s="3" t="s">
        <v>14046</v>
      </c>
      <c r="F6167" s="3" t="s">
        <v>6</v>
      </c>
      <c r="G6167" s="3" t="s">
        <v>117</v>
      </c>
      <c r="H6167" s="3" t="s">
        <v>4</v>
      </c>
      <c r="I6167" s="3" t="s">
        <v>14047</v>
      </c>
      <c r="J6167" s="3" t="s">
        <v>26</v>
      </c>
      <c r="K6167" s="3" t="s">
        <v>511</v>
      </c>
      <c r="L6167" s="3" t="s">
        <v>211</v>
      </c>
      <c r="N6167" s="3" t="s">
        <v>14048</v>
      </c>
      <c r="O6167" s="3" t="s">
        <v>9</v>
      </c>
      <c r="P6167" s="3" t="s">
        <v>4</v>
      </c>
      <c r="Q6167" s="3" t="s">
        <v>10</v>
      </c>
      <c r="V6167" t="str">
        <f t="shared" si="382"/>
        <v>Remove</v>
      </c>
      <c r="W6167"/>
      <c r="X6167"/>
      <c r="Y6167"/>
      <c r="Z6167"/>
      <c r="AA6167"/>
      <c r="AC6167"/>
      <c r="AE6167"/>
    </row>
    <row r="6168" spans="1:31" hidden="1" x14ac:dyDescent="0.3">
      <c r="A6168" s="3">
        <v>3994065040</v>
      </c>
      <c r="B6168" s="3" t="s">
        <v>14049</v>
      </c>
      <c r="C6168" s="3" t="s">
        <v>14049</v>
      </c>
      <c r="D6168" s="3">
        <v>86.490274844018998</v>
      </c>
      <c r="E6168" s="3" t="s">
        <v>14050</v>
      </c>
      <c r="F6168" s="3" t="s">
        <v>6</v>
      </c>
      <c r="G6168" s="3" t="s">
        <v>79</v>
      </c>
      <c r="H6168" s="3" t="s">
        <v>107</v>
      </c>
      <c r="I6168" s="3" t="s">
        <v>14051</v>
      </c>
      <c r="J6168" s="3" t="s">
        <v>6</v>
      </c>
      <c r="K6168" s="3" t="s">
        <v>79</v>
      </c>
      <c r="L6168" s="3" t="s">
        <v>211</v>
      </c>
      <c r="M6168" s="3" t="s">
        <v>436</v>
      </c>
      <c r="O6168" s="3" t="s">
        <v>9</v>
      </c>
      <c r="P6168" s="3" t="s">
        <v>107</v>
      </c>
      <c r="Q6168" s="3" t="s">
        <v>10</v>
      </c>
      <c r="V6168" t="str">
        <f t="shared" si="382"/>
        <v>Remove</v>
      </c>
      <c r="W6168"/>
      <c r="X6168"/>
      <c r="Y6168"/>
      <c r="Z6168"/>
      <c r="AA6168"/>
      <c r="AC6168"/>
      <c r="AE6168"/>
    </row>
    <row r="6169" spans="1:31" hidden="1" x14ac:dyDescent="0.3">
      <c r="A6169" s="3">
        <v>3996333040</v>
      </c>
      <c r="B6169" s="3" t="s">
        <v>13322</v>
      </c>
      <c r="C6169" s="3" t="s">
        <v>13322</v>
      </c>
      <c r="D6169" s="3">
        <v>140.151718600756</v>
      </c>
      <c r="E6169" s="3" t="s">
        <v>14052</v>
      </c>
      <c r="F6169" s="3" t="s">
        <v>13</v>
      </c>
      <c r="G6169" s="3" t="s">
        <v>65</v>
      </c>
      <c r="H6169" s="3" t="s">
        <v>4</v>
      </c>
      <c r="I6169" s="3" t="s">
        <v>14053</v>
      </c>
      <c r="J6169" s="3" t="s">
        <v>13</v>
      </c>
      <c r="K6169" s="3" t="s">
        <v>65</v>
      </c>
      <c r="L6169" s="3" t="s">
        <v>4</v>
      </c>
      <c r="M6169" s="3" t="s">
        <v>7753</v>
      </c>
      <c r="N6169" s="3" t="s">
        <v>11074</v>
      </c>
      <c r="O6169" s="3" t="s">
        <v>9</v>
      </c>
      <c r="P6169" s="3" t="s">
        <v>4</v>
      </c>
      <c r="Q6169" s="3" t="s">
        <v>10</v>
      </c>
      <c r="V6169" t="str">
        <f t="shared" si="382"/>
        <v>Remove</v>
      </c>
      <c r="W6169"/>
      <c r="X6169"/>
      <c r="Y6169"/>
      <c r="Z6169"/>
      <c r="AA6169"/>
      <c r="AC6169"/>
      <c r="AE6169"/>
    </row>
    <row r="6170" spans="1:31" hidden="1" x14ac:dyDescent="0.3">
      <c r="A6170" s="3">
        <v>3995628040</v>
      </c>
      <c r="B6170" s="3" t="s">
        <v>13322</v>
      </c>
      <c r="C6170" s="3" t="s">
        <v>13322</v>
      </c>
      <c r="D6170" s="3">
        <v>189.963731502374</v>
      </c>
      <c r="E6170" s="3" t="s">
        <v>14054</v>
      </c>
      <c r="F6170" s="3" t="s">
        <v>23</v>
      </c>
      <c r="G6170" s="3" t="s">
        <v>126</v>
      </c>
      <c r="H6170" s="3" t="s">
        <v>4</v>
      </c>
      <c r="I6170" s="3" t="s">
        <v>14055</v>
      </c>
      <c r="J6170" s="3" t="s">
        <v>26</v>
      </c>
      <c r="K6170" s="3" t="s">
        <v>27</v>
      </c>
      <c r="L6170" s="3" t="s">
        <v>4</v>
      </c>
      <c r="M6170" s="3" t="s">
        <v>14056</v>
      </c>
      <c r="N6170" s="3" t="s">
        <v>6101</v>
      </c>
      <c r="O6170" s="3" t="s">
        <v>9</v>
      </c>
      <c r="P6170" s="3" t="s">
        <v>4</v>
      </c>
      <c r="Q6170" s="3" t="s">
        <v>10</v>
      </c>
      <c r="R6170" s="2" t="s">
        <v>28</v>
      </c>
      <c r="V6170" t="str">
        <f t="shared" si="382"/>
        <v>Remove</v>
      </c>
      <c r="W6170"/>
      <c r="X6170"/>
      <c r="Y6170"/>
      <c r="Z6170"/>
      <c r="AA6170"/>
      <c r="AC6170"/>
      <c r="AE6170"/>
    </row>
    <row r="6171" spans="1:31" hidden="1" x14ac:dyDescent="0.3">
      <c r="A6171" s="3">
        <v>3995538040</v>
      </c>
      <c r="B6171" s="3" t="s">
        <v>13322</v>
      </c>
      <c r="C6171" s="3" t="s">
        <v>13388</v>
      </c>
      <c r="D6171" s="3">
        <v>142.94850987432699</v>
      </c>
      <c r="E6171" s="3" t="s">
        <v>14057</v>
      </c>
      <c r="F6171" s="3" t="s">
        <v>41</v>
      </c>
      <c r="G6171" s="3" t="s">
        <v>459</v>
      </c>
      <c r="H6171" s="3" t="s">
        <v>4</v>
      </c>
      <c r="I6171" s="3" t="s">
        <v>3901</v>
      </c>
      <c r="J6171" s="3" t="s">
        <v>83</v>
      </c>
      <c r="K6171" s="3" t="s">
        <v>84</v>
      </c>
      <c r="L6171" s="3" t="s">
        <v>4</v>
      </c>
      <c r="N6171" s="3" t="s">
        <v>495</v>
      </c>
      <c r="O6171" s="3" t="s">
        <v>9</v>
      </c>
      <c r="P6171" s="3" t="s">
        <v>4</v>
      </c>
      <c r="Q6171" s="3" t="s">
        <v>10</v>
      </c>
      <c r="V6171" t="str">
        <f t="shared" si="382"/>
        <v>Remove</v>
      </c>
      <c r="W6171"/>
      <c r="X6171"/>
      <c r="Y6171"/>
      <c r="Z6171"/>
      <c r="AA6171"/>
      <c r="AC6171"/>
      <c r="AE6171"/>
    </row>
    <row r="6172" spans="1:31" hidden="1" x14ac:dyDescent="0.3">
      <c r="A6172" s="3">
        <v>3982497040</v>
      </c>
      <c r="B6172" s="3" t="s">
        <v>13322</v>
      </c>
      <c r="C6172" s="3" t="s">
        <v>13322</v>
      </c>
      <c r="D6172" s="3">
        <v>56.335774304738401</v>
      </c>
      <c r="E6172" s="3" t="s">
        <v>14058</v>
      </c>
      <c r="F6172" s="3" t="s">
        <v>83</v>
      </c>
      <c r="G6172" s="3" t="s">
        <v>84</v>
      </c>
      <c r="H6172" s="3" t="s">
        <v>4</v>
      </c>
      <c r="I6172" s="3" t="s">
        <v>14059</v>
      </c>
      <c r="J6172" s="3" t="s">
        <v>83</v>
      </c>
      <c r="K6172" s="3" t="s">
        <v>84</v>
      </c>
      <c r="L6172" s="3" t="s">
        <v>4</v>
      </c>
      <c r="O6172" s="3" t="s">
        <v>9</v>
      </c>
      <c r="P6172" s="3" t="s">
        <v>4</v>
      </c>
      <c r="Q6172" s="3" t="s">
        <v>10</v>
      </c>
      <c r="V6172" t="str">
        <f t="shared" si="382"/>
        <v>Remove</v>
      </c>
      <c r="W6172"/>
      <c r="X6172"/>
      <c r="Y6172"/>
      <c r="Z6172"/>
      <c r="AA6172"/>
      <c r="AC6172"/>
      <c r="AE6172"/>
    </row>
    <row r="6173" spans="1:31" hidden="1" x14ac:dyDescent="0.3">
      <c r="A6173" s="3">
        <v>3944992040</v>
      </c>
      <c r="B6173" s="3" t="s">
        <v>13322</v>
      </c>
      <c r="C6173" s="3" t="s">
        <v>14060</v>
      </c>
      <c r="D6173" s="3">
        <v>305.11413651375699</v>
      </c>
      <c r="E6173" s="3" t="s">
        <v>14061</v>
      </c>
      <c r="F6173" s="3" t="s">
        <v>6</v>
      </c>
      <c r="G6173" s="3" t="s">
        <v>117</v>
      </c>
      <c r="H6173" s="3" t="s">
        <v>127</v>
      </c>
      <c r="I6173" s="3" t="s">
        <v>5899</v>
      </c>
      <c r="J6173" s="3" t="s">
        <v>41</v>
      </c>
      <c r="K6173" s="3" t="s">
        <v>223</v>
      </c>
      <c r="L6173" s="3" t="s">
        <v>127</v>
      </c>
      <c r="O6173" s="3" t="s">
        <v>9</v>
      </c>
      <c r="P6173" s="3" t="s">
        <v>127</v>
      </c>
      <c r="Q6173" s="3" t="s">
        <v>10</v>
      </c>
      <c r="V6173" t="str">
        <f t="shared" si="382"/>
        <v>Remove</v>
      </c>
      <c r="W6173"/>
      <c r="X6173"/>
      <c r="Y6173"/>
      <c r="Z6173"/>
      <c r="AA6173"/>
      <c r="AC6173"/>
      <c r="AE6173"/>
    </row>
    <row r="6174" spans="1:31" hidden="1" x14ac:dyDescent="0.3">
      <c r="A6174" s="3">
        <v>4008345040</v>
      </c>
      <c r="B6174" s="3" t="s">
        <v>14062</v>
      </c>
      <c r="C6174" s="3" t="s">
        <v>14062</v>
      </c>
      <c r="D6174" s="3">
        <v>111.173947226858</v>
      </c>
      <c r="E6174" s="3" t="s">
        <v>14063</v>
      </c>
      <c r="F6174" s="3" t="s">
        <v>2</v>
      </c>
      <c r="G6174" s="3" t="s">
        <v>3</v>
      </c>
      <c r="H6174" s="3" t="s">
        <v>4</v>
      </c>
      <c r="I6174" s="3" t="s">
        <v>14064</v>
      </c>
      <c r="J6174" s="3" t="s">
        <v>13</v>
      </c>
      <c r="K6174" s="3" t="s">
        <v>65</v>
      </c>
      <c r="L6174" s="3" t="s">
        <v>4</v>
      </c>
      <c r="N6174" s="3" t="s">
        <v>11074</v>
      </c>
      <c r="O6174" s="3" t="s">
        <v>9</v>
      </c>
      <c r="P6174" s="3" t="s">
        <v>4</v>
      </c>
      <c r="Q6174" s="3" t="s">
        <v>10</v>
      </c>
      <c r="V6174" t="str">
        <f t="shared" si="382"/>
        <v>Remove</v>
      </c>
      <c r="W6174"/>
      <c r="X6174"/>
      <c r="Y6174"/>
      <c r="Z6174"/>
      <c r="AA6174"/>
      <c r="AC6174"/>
      <c r="AE6174"/>
    </row>
    <row r="6175" spans="1:31" hidden="1" x14ac:dyDescent="0.3">
      <c r="A6175" s="3">
        <v>4002964040</v>
      </c>
      <c r="B6175" s="3" t="s">
        <v>14062</v>
      </c>
      <c r="C6175" s="3" t="s">
        <v>14065</v>
      </c>
      <c r="D6175" s="3">
        <v>69.836683417085396</v>
      </c>
      <c r="E6175" s="3" t="s">
        <v>14066</v>
      </c>
      <c r="F6175" s="3" t="s">
        <v>83</v>
      </c>
      <c r="G6175" s="3" t="s">
        <v>159</v>
      </c>
      <c r="H6175" s="3" t="s">
        <v>4</v>
      </c>
      <c r="I6175" s="3" t="s">
        <v>14067</v>
      </c>
      <c r="J6175" s="3" t="s">
        <v>13</v>
      </c>
      <c r="K6175" s="3" t="s">
        <v>14</v>
      </c>
      <c r="L6175" s="3" t="s">
        <v>4</v>
      </c>
      <c r="O6175" s="3" t="s">
        <v>9</v>
      </c>
      <c r="P6175" s="3" t="s">
        <v>4</v>
      </c>
      <c r="Q6175" s="3" t="s">
        <v>10</v>
      </c>
      <c r="V6175" t="str">
        <f t="shared" si="382"/>
        <v>Remove</v>
      </c>
      <c r="W6175"/>
      <c r="X6175"/>
      <c r="Y6175"/>
      <c r="Z6175"/>
      <c r="AA6175"/>
      <c r="AC6175"/>
      <c r="AE6175"/>
    </row>
    <row r="6176" spans="1:31" hidden="1" x14ac:dyDescent="0.3">
      <c r="A6176" s="3">
        <v>4013129040</v>
      </c>
      <c r="B6176" s="3" t="s">
        <v>14068</v>
      </c>
      <c r="C6176" s="3" t="s">
        <v>14068</v>
      </c>
      <c r="D6176" s="3">
        <v>113.058960487571</v>
      </c>
      <c r="E6176" s="3" t="s">
        <v>14069</v>
      </c>
      <c r="F6176" s="3" t="s">
        <v>83</v>
      </c>
      <c r="G6176" s="3" t="s">
        <v>159</v>
      </c>
      <c r="H6176" s="3" t="s">
        <v>4</v>
      </c>
      <c r="I6176" s="3" t="s">
        <v>14070</v>
      </c>
      <c r="J6176" s="3" t="s">
        <v>83</v>
      </c>
      <c r="K6176" s="3" t="s">
        <v>159</v>
      </c>
      <c r="L6176" s="3" t="s">
        <v>4</v>
      </c>
      <c r="O6176" s="3" t="s">
        <v>9</v>
      </c>
      <c r="P6176" s="3" t="s">
        <v>4</v>
      </c>
      <c r="Q6176" s="3" t="s">
        <v>10</v>
      </c>
      <c r="V6176" t="str">
        <f t="shared" si="382"/>
        <v>Remove</v>
      </c>
      <c r="W6176"/>
      <c r="X6176"/>
      <c r="Y6176"/>
      <c r="Z6176"/>
      <c r="AA6176"/>
      <c r="AC6176"/>
      <c r="AE6176"/>
    </row>
    <row r="6177" spans="1:31" hidden="1" x14ac:dyDescent="0.3">
      <c r="A6177" s="3">
        <v>4008771040</v>
      </c>
      <c r="B6177" s="3" t="s">
        <v>14071</v>
      </c>
      <c r="C6177" s="3" t="s">
        <v>14071</v>
      </c>
      <c r="D6177" s="3">
        <v>83.893340816475899</v>
      </c>
      <c r="E6177" s="3" t="s">
        <v>12928</v>
      </c>
      <c r="F6177" s="3" t="s">
        <v>83</v>
      </c>
      <c r="G6177" s="3" t="s">
        <v>159</v>
      </c>
      <c r="H6177" s="3" t="s">
        <v>107</v>
      </c>
      <c r="I6177" s="3" t="s">
        <v>12929</v>
      </c>
      <c r="J6177" s="3" t="s">
        <v>83</v>
      </c>
      <c r="K6177" s="3" t="s">
        <v>159</v>
      </c>
      <c r="L6177" s="3" t="s">
        <v>107</v>
      </c>
      <c r="O6177" s="3" t="s">
        <v>9</v>
      </c>
      <c r="P6177" s="3" t="s">
        <v>107</v>
      </c>
      <c r="Q6177" s="3" t="s">
        <v>10</v>
      </c>
      <c r="R6177" s="2" t="s">
        <v>9193</v>
      </c>
      <c r="V6177" t="str">
        <f t="shared" si="382"/>
        <v>Remove</v>
      </c>
      <c r="W6177"/>
      <c r="X6177"/>
      <c r="Y6177"/>
      <c r="Z6177"/>
      <c r="AA6177"/>
      <c r="AC6177"/>
      <c r="AE6177"/>
    </row>
    <row r="6178" spans="1:31" hidden="1" x14ac:dyDescent="0.3">
      <c r="A6178" s="3">
        <v>3997660040</v>
      </c>
      <c r="B6178" s="3" t="s">
        <v>14072</v>
      </c>
      <c r="C6178" s="3" t="s">
        <v>14072</v>
      </c>
      <c r="D6178" s="3">
        <v>282.67489812352102</v>
      </c>
      <c r="E6178" s="3" t="s">
        <v>14073</v>
      </c>
      <c r="F6178" s="3" t="s">
        <v>18</v>
      </c>
      <c r="G6178" s="3" t="s">
        <v>186</v>
      </c>
      <c r="H6178" s="3" t="s">
        <v>107</v>
      </c>
      <c r="I6178" s="3" t="s">
        <v>14074</v>
      </c>
      <c r="J6178" s="3" t="s">
        <v>18</v>
      </c>
      <c r="K6178" s="3" t="s">
        <v>186</v>
      </c>
      <c r="L6178" s="3" t="s">
        <v>211</v>
      </c>
      <c r="M6178" s="3" t="s">
        <v>14075</v>
      </c>
      <c r="N6178" s="3" t="s">
        <v>296</v>
      </c>
      <c r="O6178" s="3" t="s">
        <v>9</v>
      </c>
      <c r="P6178" s="3" t="s">
        <v>107</v>
      </c>
      <c r="Q6178" s="3" t="s">
        <v>10</v>
      </c>
      <c r="V6178" t="str">
        <f t="shared" si="382"/>
        <v>Remove</v>
      </c>
      <c r="W6178"/>
      <c r="X6178"/>
      <c r="Y6178"/>
      <c r="Z6178"/>
      <c r="AA6178"/>
      <c r="AC6178"/>
      <c r="AE6178"/>
    </row>
    <row r="6179" spans="1:31" hidden="1" x14ac:dyDescent="0.3">
      <c r="A6179" s="3">
        <v>3998395040</v>
      </c>
      <c r="B6179" s="3" t="s">
        <v>14076</v>
      </c>
      <c r="C6179" s="3" t="s">
        <v>14076</v>
      </c>
      <c r="D6179" s="3">
        <v>61.540558492236997</v>
      </c>
      <c r="E6179" s="3" t="s">
        <v>14077</v>
      </c>
      <c r="F6179" s="3" t="s">
        <v>26</v>
      </c>
      <c r="G6179" s="3" t="s">
        <v>27</v>
      </c>
      <c r="H6179" s="3" t="s">
        <v>4</v>
      </c>
      <c r="I6179" s="3" t="s">
        <v>25</v>
      </c>
      <c r="J6179" s="3" t="s">
        <v>26</v>
      </c>
      <c r="K6179" s="3" t="s">
        <v>27</v>
      </c>
      <c r="L6179" s="3" t="s">
        <v>4</v>
      </c>
      <c r="O6179" s="3" t="s">
        <v>9</v>
      </c>
      <c r="P6179" s="3" t="s">
        <v>4</v>
      </c>
      <c r="Q6179" s="3" t="s">
        <v>10</v>
      </c>
      <c r="V6179" t="str">
        <f t="shared" si="382"/>
        <v>Remove</v>
      </c>
      <c r="W6179"/>
      <c r="X6179"/>
      <c r="Y6179"/>
      <c r="Z6179"/>
      <c r="AA6179"/>
      <c r="AC6179"/>
      <c r="AE6179"/>
    </row>
    <row r="6180" spans="1:31" hidden="1" x14ac:dyDescent="0.3">
      <c r="A6180" s="3">
        <v>4004496040</v>
      </c>
      <c r="B6180" s="3" t="s">
        <v>14078</v>
      </c>
      <c r="C6180" s="3" t="s">
        <v>14078</v>
      </c>
      <c r="D6180" s="3">
        <v>246.37580189258901</v>
      </c>
      <c r="E6180" s="3" t="s">
        <v>14079</v>
      </c>
      <c r="F6180" s="3" t="s">
        <v>2</v>
      </c>
      <c r="G6180" s="3" t="s">
        <v>282</v>
      </c>
      <c r="H6180" s="3" t="s">
        <v>107</v>
      </c>
      <c r="I6180" s="3" t="s">
        <v>14080</v>
      </c>
      <c r="J6180" s="3" t="s">
        <v>13</v>
      </c>
      <c r="K6180" s="3" t="s">
        <v>14</v>
      </c>
      <c r="L6180" s="3" t="s">
        <v>107</v>
      </c>
      <c r="O6180" s="3" t="s">
        <v>9</v>
      </c>
      <c r="P6180" s="3" t="s">
        <v>107</v>
      </c>
      <c r="Q6180" s="3" t="s">
        <v>10</v>
      </c>
      <c r="V6180" t="str">
        <f t="shared" si="382"/>
        <v>Remove</v>
      </c>
      <c r="W6180"/>
      <c r="X6180"/>
      <c r="Y6180"/>
      <c r="Z6180"/>
      <c r="AA6180"/>
      <c r="AC6180"/>
      <c r="AE6180"/>
    </row>
    <row r="6181" spans="1:31" hidden="1" x14ac:dyDescent="0.3">
      <c r="A6181" s="3">
        <v>3999851040</v>
      </c>
      <c r="B6181" s="3" t="s">
        <v>14078</v>
      </c>
      <c r="C6181" s="3" t="s">
        <v>14078</v>
      </c>
      <c r="D6181" s="3">
        <v>222.00622083981301</v>
      </c>
      <c r="E6181" s="3" t="s">
        <v>14081</v>
      </c>
      <c r="F6181" s="3" t="s">
        <v>13</v>
      </c>
      <c r="G6181" s="3" t="s">
        <v>74</v>
      </c>
      <c r="H6181" s="3" t="s">
        <v>49</v>
      </c>
      <c r="I6181" s="3" t="s">
        <v>12693</v>
      </c>
      <c r="J6181" s="3" t="s">
        <v>26</v>
      </c>
      <c r="K6181" s="3" t="s">
        <v>364</v>
      </c>
      <c r="L6181" s="3" t="s">
        <v>49</v>
      </c>
      <c r="M6181" s="3" t="s">
        <v>530</v>
      </c>
      <c r="N6181" s="3" t="s">
        <v>14082</v>
      </c>
      <c r="O6181" s="3" t="s">
        <v>9</v>
      </c>
      <c r="P6181" s="3" t="s">
        <v>49</v>
      </c>
      <c r="Q6181" s="3" t="s">
        <v>10</v>
      </c>
      <c r="V6181" t="str">
        <f t="shared" si="382"/>
        <v>Remove</v>
      </c>
      <c r="W6181"/>
      <c r="X6181"/>
      <c r="Y6181"/>
      <c r="Z6181"/>
      <c r="AA6181"/>
      <c r="AC6181"/>
      <c r="AE6181"/>
    </row>
    <row r="6182" spans="1:31" hidden="1" x14ac:dyDescent="0.3">
      <c r="A6182" s="3">
        <v>3999504040</v>
      </c>
      <c r="B6182" s="3" t="s">
        <v>14083</v>
      </c>
      <c r="C6182" s="3" t="s">
        <v>14083</v>
      </c>
      <c r="D6182" s="3">
        <v>67.678623223436205</v>
      </c>
      <c r="E6182" s="3" t="s">
        <v>14084</v>
      </c>
      <c r="F6182" s="3" t="s">
        <v>13</v>
      </c>
      <c r="G6182" s="3" t="s">
        <v>65</v>
      </c>
      <c r="H6182" s="3" t="s">
        <v>4</v>
      </c>
      <c r="I6182" s="3" t="s">
        <v>14085</v>
      </c>
      <c r="J6182" s="3" t="s">
        <v>26</v>
      </c>
      <c r="K6182" s="3" t="s">
        <v>72</v>
      </c>
      <c r="L6182" s="3" t="s">
        <v>4</v>
      </c>
      <c r="O6182" s="3" t="s">
        <v>9</v>
      </c>
      <c r="P6182" s="3" t="s">
        <v>4</v>
      </c>
      <c r="Q6182" s="3" t="s">
        <v>10</v>
      </c>
      <c r="V6182" t="str">
        <f t="shared" si="382"/>
        <v>Remove</v>
      </c>
      <c r="W6182"/>
      <c r="X6182"/>
      <c r="Y6182"/>
      <c r="Z6182"/>
      <c r="AA6182"/>
      <c r="AC6182"/>
      <c r="AE6182"/>
    </row>
    <row r="6183" spans="1:31" hidden="1" x14ac:dyDescent="0.3">
      <c r="A6183" s="3">
        <v>3999444040</v>
      </c>
      <c r="B6183" s="3" t="s">
        <v>14083</v>
      </c>
      <c r="C6183" s="3" t="s">
        <v>14083</v>
      </c>
      <c r="D6183" s="3">
        <v>87.565779478183998</v>
      </c>
      <c r="E6183" s="3" t="s">
        <v>14086</v>
      </c>
      <c r="F6183" s="3" t="s">
        <v>2</v>
      </c>
      <c r="G6183" s="3" t="s">
        <v>3</v>
      </c>
      <c r="H6183" s="3" t="s">
        <v>4</v>
      </c>
      <c r="I6183" s="3" t="s">
        <v>14087</v>
      </c>
      <c r="J6183" s="3" t="s">
        <v>2</v>
      </c>
      <c r="K6183" s="3" t="s">
        <v>3</v>
      </c>
      <c r="L6183" s="3" t="s">
        <v>4</v>
      </c>
      <c r="O6183" s="3" t="s">
        <v>9</v>
      </c>
      <c r="P6183" s="3" t="s">
        <v>4</v>
      </c>
      <c r="Q6183" s="3" t="s">
        <v>10</v>
      </c>
      <c r="V6183" t="str">
        <f t="shared" si="382"/>
        <v>Remove</v>
      </c>
      <c r="W6183"/>
      <c r="X6183"/>
      <c r="Y6183"/>
      <c r="Z6183"/>
      <c r="AA6183"/>
      <c r="AC6183"/>
      <c r="AE6183"/>
    </row>
    <row r="6184" spans="1:31" hidden="1" x14ac:dyDescent="0.3">
      <c r="A6184" s="3">
        <v>4015002040</v>
      </c>
      <c r="B6184" s="3" t="s">
        <v>14088</v>
      </c>
      <c r="C6184" s="3" t="s">
        <v>14088</v>
      </c>
      <c r="D6184" s="3">
        <v>85.189309576837402</v>
      </c>
      <c r="E6184" s="3" t="s">
        <v>14089</v>
      </c>
      <c r="F6184" s="3" t="s">
        <v>83</v>
      </c>
      <c r="G6184" s="3" t="s">
        <v>84</v>
      </c>
      <c r="H6184" s="3" t="s">
        <v>4</v>
      </c>
      <c r="I6184" s="3" t="s">
        <v>14090</v>
      </c>
      <c r="J6184" s="3" t="s">
        <v>62</v>
      </c>
      <c r="K6184" s="3" t="s">
        <v>210</v>
      </c>
      <c r="L6184" s="3" t="s">
        <v>4</v>
      </c>
      <c r="O6184" s="3" t="s">
        <v>9</v>
      </c>
      <c r="P6184" s="3" t="s">
        <v>4</v>
      </c>
      <c r="Q6184" s="3" t="s">
        <v>10</v>
      </c>
      <c r="V6184" t="str">
        <f t="shared" si="382"/>
        <v>Remove</v>
      </c>
      <c r="W6184"/>
      <c r="X6184"/>
      <c r="Y6184"/>
      <c r="Z6184"/>
      <c r="AA6184"/>
      <c r="AC6184"/>
      <c r="AE6184"/>
    </row>
    <row r="6185" spans="1:31" hidden="1" x14ac:dyDescent="0.3">
      <c r="A6185" s="3">
        <v>4013516040</v>
      </c>
      <c r="B6185" s="3" t="s">
        <v>14088</v>
      </c>
      <c r="C6185" s="3" t="s">
        <v>14088</v>
      </c>
      <c r="D6185" s="3">
        <v>185.35927060133599</v>
      </c>
      <c r="E6185" s="3" t="s">
        <v>10156</v>
      </c>
      <c r="F6185" s="3" t="s">
        <v>6</v>
      </c>
      <c r="G6185" s="3" t="s">
        <v>117</v>
      </c>
      <c r="H6185" s="3" t="s">
        <v>4</v>
      </c>
      <c r="I6185" s="3" t="s">
        <v>310</v>
      </c>
      <c r="J6185" s="3" t="s">
        <v>6</v>
      </c>
      <c r="K6185" s="3" t="s">
        <v>117</v>
      </c>
      <c r="L6185" s="3" t="s">
        <v>4</v>
      </c>
      <c r="O6185" s="3" t="s">
        <v>9</v>
      </c>
      <c r="P6185" s="3" t="s">
        <v>4</v>
      </c>
      <c r="Q6185" s="3" t="s">
        <v>10</v>
      </c>
      <c r="V6185" t="str">
        <f t="shared" si="382"/>
        <v>Remove</v>
      </c>
      <c r="W6185"/>
      <c r="X6185"/>
      <c r="Y6185"/>
      <c r="Z6185"/>
      <c r="AA6185"/>
      <c r="AC6185"/>
      <c r="AE6185"/>
    </row>
    <row r="6186" spans="1:31" hidden="1" x14ac:dyDescent="0.3">
      <c r="A6186" s="3">
        <v>4001584040</v>
      </c>
      <c r="B6186" s="3" t="s">
        <v>14088</v>
      </c>
      <c r="C6186" s="3" t="s">
        <v>14088</v>
      </c>
      <c r="D6186" s="3">
        <v>777.25412377527005</v>
      </c>
      <c r="E6186" s="3" t="s">
        <v>14091</v>
      </c>
      <c r="F6186" s="3" t="s">
        <v>6</v>
      </c>
      <c r="G6186" s="3" t="s">
        <v>34</v>
      </c>
      <c r="H6186" s="3" t="s">
        <v>107</v>
      </c>
      <c r="I6186" s="3" t="s">
        <v>14092</v>
      </c>
      <c r="J6186" s="3" t="s">
        <v>26</v>
      </c>
      <c r="K6186" s="3" t="s">
        <v>27</v>
      </c>
      <c r="L6186" s="3" t="s">
        <v>239</v>
      </c>
      <c r="O6186" s="3" t="s">
        <v>9</v>
      </c>
      <c r="P6186" s="3" t="s">
        <v>107</v>
      </c>
      <c r="Q6186" s="3" t="s">
        <v>10</v>
      </c>
      <c r="V6186" t="str">
        <f t="shared" si="382"/>
        <v>Remove</v>
      </c>
      <c r="W6186"/>
      <c r="X6186"/>
      <c r="Y6186"/>
      <c r="Z6186"/>
      <c r="AA6186"/>
      <c r="AC6186"/>
      <c r="AE6186"/>
    </row>
    <row r="6187" spans="1:31" hidden="1" x14ac:dyDescent="0.3">
      <c r="A6187" s="3">
        <v>4016297040</v>
      </c>
      <c r="B6187" s="3" t="s">
        <v>14093</v>
      </c>
      <c r="C6187" s="3" t="s">
        <v>14093</v>
      </c>
      <c r="D6187" s="3">
        <v>125.732136323981</v>
      </c>
      <c r="E6187" s="3" t="s">
        <v>14094</v>
      </c>
      <c r="F6187" s="3" t="s">
        <v>2</v>
      </c>
      <c r="G6187" s="3" t="s">
        <v>208</v>
      </c>
      <c r="H6187" s="3" t="s">
        <v>4</v>
      </c>
      <c r="I6187" s="3" t="s">
        <v>14095</v>
      </c>
      <c r="J6187" s="3" t="s">
        <v>6</v>
      </c>
      <c r="K6187" s="3" t="s">
        <v>34</v>
      </c>
      <c r="L6187" s="3" t="s">
        <v>4</v>
      </c>
      <c r="O6187" s="3" t="s">
        <v>9</v>
      </c>
      <c r="P6187" s="3" t="s">
        <v>4</v>
      </c>
      <c r="Q6187" s="3" t="s">
        <v>10</v>
      </c>
      <c r="V6187" t="str">
        <f t="shared" si="382"/>
        <v>Remove</v>
      </c>
      <c r="W6187"/>
      <c r="X6187"/>
      <c r="Y6187"/>
      <c r="Z6187"/>
      <c r="AA6187"/>
      <c r="AC6187"/>
      <c r="AE6187"/>
    </row>
    <row r="6188" spans="1:31" hidden="1" x14ac:dyDescent="0.3">
      <c r="A6188" s="3">
        <v>4001735040</v>
      </c>
      <c r="B6188" s="3" t="s">
        <v>14093</v>
      </c>
      <c r="C6188" s="3" t="s">
        <v>14096</v>
      </c>
      <c r="D6188" s="3">
        <v>53.939718008611699</v>
      </c>
      <c r="E6188" s="3" t="s">
        <v>14097</v>
      </c>
      <c r="F6188" s="3" t="s">
        <v>13</v>
      </c>
      <c r="G6188" s="3" t="s">
        <v>74</v>
      </c>
      <c r="H6188" s="3" t="s">
        <v>4</v>
      </c>
      <c r="I6188" s="3" t="s">
        <v>14098</v>
      </c>
      <c r="J6188" s="3" t="s">
        <v>62</v>
      </c>
      <c r="K6188" s="3" t="s">
        <v>113</v>
      </c>
      <c r="L6188" s="3" t="s">
        <v>4</v>
      </c>
      <c r="N6188" s="3" t="s">
        <v>1445</v>
      </c>
      <c r="O6188" s="3" t="s">
        <v>9</v>
      </c>
      <c r="P6188" s="3" t="s">
        <v>4</v>
      </c>
      <c r="Q6188" s="3" t="s">
        <v>10</v>
      </c>
      <c r="V6188" t="str">
        <f t="shared" si="382"/>
        <v>Remove</v>
      </c>
      <c r="W6188"/>
      <c r="X6188"/>
      <c r="Y6188"/>
      <c r="Z6188"/>
      <c r="AA6188"/>
      <c r="AC6188"/>
      <c r="AE6188"/>
    </row>
    <row r="6189" spans="1:31" hidden="1" x14ac:dyDescent="0.3">
      <c r="A6189" s="3">
        <v>4000877040</v>
      </c>
      <c r="B6189" s="3" t="s">
        <v>14099</v>
      </c>
      <c r="C6189" s="3" t="s">
        <v>14099</v>
      </c>
      <c r="D6189" s="3">
        <v>664.62829131304602</v>
      </c>
      <c r="E6189" s="3" t="s">
        <v>14100</v>
      </c>
      <c r="F6189" s="3" t="s">
        <v>41</v>
      </c>
      <c r="G6189" s="3" t="s">
        <v>144</v>
      </c>
      <c r="H6189" s="3" t="s">
        <v>107</v>
      </c>
      <c r="I6189" s="3" t="s">
        <v>14101</v>
      </c>
      <c r="J6189" s="3" t="s">
        <v>41</v>
      </c>
      <c r="K6189" s="3" t="s">
        <v>323</v>
      </c>
      <c r="L6189" s="3" t="s">
        <v>107</v>
      </c>
      <c r="M6189" s="3" t="s">
        <v>2051</v>
      </c>
      <c r="O6189" s="3" t="s">
        <v>9</v>
      </c>
      <c r="P6189" s="3" t="s">
        <v>107</v>
      </c>
      <c r="Q6189" s="3" t="s">
        <v>10</v>
      </c>
      <c r="V6189" t="str">
        <f t="shared" si="382"/>
        <v>Remove</v>
      </c>
      <c r="W6189"/>
      <c r="X6189"/>
      <c r="Y6189"/>
      <c r="Z6189"/>
      <c r="AA6189"/>
      <c r="AC6189"/>
      <c r="AE6189"/>
    </row>
    <row r="6190" spans="1:31" hidden="1" x14ac:dyDescent="0.3">
      <c r="A6190" s="3">
        <v>4011852040</v>
      </c>
      <c r="B6190" s="3" t="s">
        <v>14102</v>
      </c>
      <c r="C6190" s="3" t="s">
        <v>14102</v>
      </c>
      <c r="D6190" s="3">
        <v>68.342507797258804</v>
      </c>
      <c r="E6190" s="3" t="s">
        <v>14103</v>
      </c>
      <c r="F6190" s="3" t="s">
        <v>191</v>
      </c>
      <c r="G6190" s="3" t="s">
        <v>392</v>
      </c>
      <c r="H6190" s="3" t="s">
        <v>107</v>
      </c>
      <c r="I6190" s="3" t="s">
        <v>25</v>
      </c>
      <c r="J6190" s="3" t="s">
        <v>26</v>
      </c>
      <c r="K6190" s="3" t="s">
        <v>27</v>
      </c>
      <c r="L6190" s="3" t="s">
        <v>107</v>
      </c>
      <c r="O6190" s="3" t="s">
        <v>9</v>
      </c>
      <c r="P6190" s="3" t="s">
        <v>107</v>
      </c>
      <c r="Q6190" s="3" t="s">
        <v>10</v>
      </c>
      <c r="V6190" t="str">
        <f t="shared" si="382"/>
        <v>Remove</v>
      </c>
      <c r="W6190"/>
      <c r="X6190"/>
      <c r="Y6190"/>
      <c r="Z6190"/>
      <c r="AA6190"/>
      <c r="AC6190"/>
      <c r="AE6190"/>
    </row>
    <row r="6191" spans="1:31" hidden="1" x14ac:dyDescent="0.3">
      <c r="A6191" s="3">
        <v>4000240040</v>
      </c>
      <c r="B6191" s="3" t="s">
        <v>14102</v>
      </c>
      <c r="C6191" s="3" t="s">
        <v>14102</v>
      </c>
      <c r="D6191" s="3">
        <v>68.506036641994797</v>
      </c>
      <c r="E6191" s="3" t="s">
        <v>14104</v>
      </c>
      <c r="F6191" s="3" t="s">
        <v>6</v>
      </c>
      <c r="G6191" s="3" t="s">
        <v>34</v>
      </c>
      <c r="H6191" s="3" t="s">
        <v>4</v>
      </c>
      <c r="I6191" s="3" t="s">
        <v>14105</v>
      </c>
      <c r="J6191" s="3" t="s">
        <v>41</v>
      </c>
      <c r="K6191" s="3" t="s">
        <v>42</v>
      </c>
      <c r="L6191" s="3" t="s">
        <v>4</v>
      </c>
      <c r="O6191" s="3" t="s">
        <v>9</v>
      </c>
      <c r="P6191" s="3" t="s">
        <v>4</v>
      </c>
      <c r="Q6191" s="3" t="s">
        <v>10</v>
      </c>
      <c r="V6191" t="str">
        <f t="shared" si="382"/>
        <v>Remove</v>
      </c>
      <c r="W6191"/>
      <c r="X6191"/>
      <c r="Y6191"/>
      <c r="Z6191"/>
      <c r="AA6191"/>
      <c r="AC6191"/>
      <c r="AE6191"/>
    </row>
    <row r="6192" spans="1:31" hidden="1" x14ac:dyDescent="0.3">
      <c r="A6192" s="3">
        <v>4000203040</v>
      </c>
      <c r="B6192" s="3" t="s">
        <v>14102</v>
      </c>
      <c r="C6192" s="3" t="s">
        <v>14106</v>
      </c>
      <c r="D6192" s="3">
        <v>1104.10755964277</v>
      </c>
      <c r="E6192" s="3" t="s">
        <v>5409</v>
      </c>
      <c r="F6192" s="3" t="s">
        <v>41</v>
      </c>
      <c r="G6192" s="3" t="s">
        <v>459</v>
      </c>
      <c r="H6192" s="3" t="s">
        <v>4</v>
      </c>
      <c r="I6192" s="3" t="s">
        <v>14107</v>
      </c>
      <c r="J6192" s="3" t="s">
        <v>6</v>
      </c>
      <c r="K6192" s="3" t="s">
        <v>7</v>
      </c>
      <c r="L6192" s="3" t="s">
        <v>4</v>
      </c>
      <c r="N6192" s="3" t="s">
        <v>14108</v>
      </c>
      <c r="O6192" s="3" t="s">
        <v>9</v>
      </c>
      <c r="P6192" s="3" t="s">
        <v>4</v>
      </c>
      <c r="Q6192" s="3" t="s">
        <v>10</v>
      </c>
      <c r="V6192" t="str">
        <f t="shared" si="382"/>
        <v>Remove</v>
      </c>
      <c r="W6192"/>
      <c r="X6192"/>
      <c r="Y6192"/>
      <c r="Z6192"/>
      <c r="AA6192"/>
      <c r="AC6192"/>
      <c r="AE6192"/>
    </row>
    <row r="6193" spans="1:31" hidden="1" x14ac:dyDescent="0.3">
      <c r="A6193" s="3">
        <v>4000706040</v>
      </c>
      <c r="B6193" s="3" t="s">
        <v>14109</v>
      </c>
      <c r="C6193" s="3" t="s">
        <v>14109</v>
      </c>
      <c r="D6193" s="3">
        <v>58.870456795361299</v>
      </c>
      <c r="E6193" s="3" t="s">
        <v>14110</v>
      </c>
      <c r="F6193" s="3" t="s">
        <v>26</v>
      </c>
      <c r="G6193" s="3" t="s">
        <v>1053</v>
      </c>
      <c r="H6193" s="3" t="s">
        <v>4</v>
      </c>
      <c r="I6193" s="3" t="s">
        <v>14111</v>
      </c>
      <c r="J6193" s="3" t="s">
        <v>83</v>
      </c>
      <c r="K6193" s="3" t="s">
        <v>84</v>
      </c>
      <c r="L6193" s="3" t="s">
        <v>4</v>
      </c>
      <c r="O6193" s="3" t="s">
        <v>9</v>
      </c>
      <c r="P6193" s="3" t="s">
        <v>4</v>
      </c>
      <c r="Q6193" s="3" t="s">
        <v>10</v>
      </c>
      <c r="V6193" t="str">
        <f t="shared" si="382"/>
        <v>Remove</v>
      </c>
      <c r="W6193"/>
      <c r="X6193"/>
      <c r="Y6193"/>
      <c r="Z6193"/>
      <c r="AA6193"/>
      <c r="AC6193"/>
      <c r="AE6193"/>
    </row>
    <row r="6194" spans="1:31" hidden="1" x14ac:dyDescent="0.3">
      <c r="A6194" s="3">
        <v>4002423040</v>
      </c>
      <c r="B6194" s="3" t="s">
        <v>14112</v>
      </c>
      <c r="C6194" s="3" t="s">
        <v>14112</v>
      </c>
      <c r="D6194" s="3">
        <v>59.625212947189098</v>
      </c>
      <c r="E6194" s="3" t="s">
        <v>14113</v>
      </c>
      <c r="F6194" s="3" t="s">
        <v>62</v>
      </c>
      <c r="G6194" s="3" t="s">
        <v>210</v>
      </c>
      <c r="H6194" s="3" t="s">
        <v>4</v>
      </c>
      <c r="I6194" s="3" t="s">
        <v>14114</v>
      </c>
      <c r="J6194" s="3" t="s">
        <v>6</v>
      </c>
      <c r="K6194" s="3" t="s">
        <v>79</v>
      </c>
      <c r="L6194" s="3" t="s">
        <v>4</v>
      </c>
      <c r="O6194" s="3" t="s">
        <v>9</v>
      </c>
      <c r="P6194" s="3" t="s">
        <v>4</v>
      </c>
      <c r="Q6194" s="3" t="s">
        <v>10</v>
      </c>
      <c r="V6194" t="str">
        <f t="shared" si="382"/>
        <v>Remove</v>
      </c>
      <c r="W6194"/>
      <c r="X6194"/>
      <c r="Y6194"/>
      <c r="Z6194"/>
      <c r="AA6194"/>
      <c r="AC6194"/>
      <c r="AE6194"/>
    </row>
    <row r="6195" spans="1:31" ht="28.8" x14ac:dyDescent="0.3">
      <c r="A6195" s="3">
        <v>4002405040</v>
      </c>
      <c r="B6195" s="3" t="s">
        <v>14112</v>
      </c>
      <c r="C6195" s="3" t="s">
        <v>14112</v>
      </c>
      <c r="D6195" s="3">
        <v>184.76014359556399</v>
      </c>
      <c r="E6195" s="3" t="s">
        <v>14115</v>
      </c>
      <c r="F6195" s="3" t="s">
        <v>13</v>
      </c>
      <c r="G6195" s="3" t="s">
        <v>74</v>
      </c>
      <c r="H6195" s="3" t="s">
        <v>16054</v>
      </c>
      <c r="I6195" s="3" t="s">
        <v>25</v>
      </c>
      <c r="J6195" s="3" t="s">
        <v>26</v>
      </c>
      <c r="K6195" s="3" t="s">
        <v>27</v>
      </c>
      <c r="L6195" s="3" t="s">
        <v>239</v>
      </c>
      <c r="M6195" s="3" t="s">
        <v>7230</v>
      </c>
      <c r="O6195" s="3" t="s">
        <v>9</v>
      </c>
      <c r="P6195" s="3" t="s">
        <v>107</v>
      </c>
      <c r="Q6195" s="3" t="s">
        <v>10</v>
      </c>
      <c r="R6195" s="2" t="s">
        <v>109</v>
      </c>
      <c r="S6195" s="3">
        <v>1.91</v>
      </c>
      <c r="T6195" s="3">
        <v>2.77</v>
      </c>
      <c r="U6195" s="3">
        <v>4.32</v>
      </c>
      <c r="V6195" s="3" t="str">
        <f t="shared" si="382"/>
        <v>Keep</v>
      </c>
      <c r="W6195" s="2" t="str">
        <f>MID(B6195, 5, 11)</f>
        <v>Nov 16 2022</v>
      </c>
      <c r="X6195" s="3">
        <f t="shared" ref="X6195" si="385">VALUE(RIGHT(W6195,4))</f>
        <v>2022</v>
      </c>
      <c r="Y6195" s="2" t="str">
        <f>H6195&amp;X6195</f>
        <v>india2022</v>
      </c>
      <c r="Z6195" s="1" t="s">
        <v>16114</v>
      </c>
      <c r="AA6195" s="1">
        <f>IFERROR(VLOOKUP(Z6195, RISKSHEET!$A$2:$G$1000, 4, FALSE), "Missing")</f>
        <v>0.11394341289997099</v>
      </c>
      <c r="AB6195">
        <f>IFERROR(VLOOKUP(Z6195, RISKSHEET!$A$2:$G$1000, 5, FALSE), "Missing")</f>
        <v>-0.61502736806869496</v>
      </c>
      <c r="AC6195" s="1">
        <f>IFERROR(VLOOKUP(Z6195, RISKSHEET!$A$2:$G$1000, 6, FALSE), "Missing")</f>
        <v>0.36954167485237099</v>
      </c>
      <c r="AD6195" t="str">
        <f>_xlfn.XLOOKUP(Z6195, CREDITRATING!I:I, CREDITRATING!E:E, "Missing")</f>
        <v>BBB-</v>
      </c>
      <c r="AE6195" s="1">
        <f>_xlfn.XLOOKUP(Z6195, CREDITRATING!I:I, CREDITRATING!F:F, "Missing")</f>
        <v>10</v>
      </c>
    </row>
    <row r="6196" spans="1:31" hidden="1" x14ac:dyDescent="0.3">
      <c r="A6196" s="3">
        <v>4002064040</v>
      </c>
      <c r="B6196" s="3" t="s">
        <v>14112</v>
      </c>
      <c r="C6196" s="3" t="s">
        <v>14116</v>
      </c>
      <c r="D6196" s="3">
        <v>856.38012526822502</v>
      </c>
      <c r="E6196" s="3" t="s">
        <v>14117</v>
      </c>
      <c r="F6196" s="3" t="s">
        <v>2</v>
      </c>
      <c r="G6196" s="3" t="s">
        <v>3</v>
      </c>
      <c r="H6196" s="3" t="s">
        <v>4</v>
      </c>
      <c r="I6196" s="3" t="s">
        <v>14118</v>
      </c>
      <c r="J6196" s="3" t="s">
        <v>6</v>
      </c>
      <c r="K6196" s="3" t="s">
        <v>7</v>
      </c>
      <c r="L6196" s="3" t="s">
        <v>4</v>
      </c>
      <c r="M6196" s="3" t="s">
        <v>486</v>
      </c>
      <c r="O6196" s="3" t="s">
        <v>9</v>
      </c>
      <c r="P6196" s="3" t="s">
        <v>4</v>
      </c>
      <c r="Q6196" s="3" t="s">
        <v>10</v>
      </c>
      <c r="V6196" t="str">
        <f t="shared" si="382"/>
        <v>Remove</v>
      </c>
      <c r="W6196"/>
      <c r="X6196"/>
      <c r="Y6196"/>
      <c r="Z6196"/>
      <c r="AA6196"/>
      <c r="AC6196"/>
      <c r="AE6196"/>
    </row>
    <row r="6197" spans="1:31" hidden="1" x14ac:dyDescent="0.3">
      <c r="A6197" s="3">
        <v>4017969040</v>
      </c>
      <c r="B6197" s="3" t="s">
        <v>14096</v>
      </c>
      <c r="C6197" s="3" t="s">
        <v>14096</v>
      </c>
      <c r="D6197" s="3">
        <v>63.7375262883033</v>
      </c>
      <c r="E6197" s="3" t="s">
        <v>14119</v>
      </c>
      <c r="F6197" s="3" t="s">
        <v>2</v>
      </c>
      <c r="G6197" s="3" t="s">
        <v>3</v>
      </c>
      <c r="H6197" s="3" t="s">
        <v>4</v>
      </c>
      <c r="I6197" s="3" t="s">
        <v>14120</v>
      </c>
      <c r="J6197" s="3" t="s">
        <v>26</v>
      </c>
      <c r="K6197" s="3" t="s">
        <v>27</v>
      </c>
      <c r="L6197" s="3" t="s">
        <v>4</v>
      </c>
      <c r="O6197" s="3" t="s">
        <v>9</v>
      </c>
      <c r="P6197" s="3" t="s">
        <v>4</v>
      </c>
      <c r="Q6197" s="3" t="s">
        <v>10</v>
      </c>
      <c r="V6197" t="str">
        <f t="shared" si="382"/>
        <v>Remove</v>
      </c>
      <c r="W6197"/>
      <c r="X6197"/>
      <c r="Y6197"/>
      <c r="Z6197"/>
      <c r="AA6197"/>
      <c r="AC6197"/>
      <c r="AE6197"/>
    </row>
    <row r="6198" spans="1:31" hidden="1" x14ac:dyDescent="0.3">
      <c r="A6198" s="3">
        <v>4004938040</v>
      </c>
      <c r="B6198" s="3" t="s">
        <v>14096</v>
      </c>
      <c r="C6198" s="3" t="s">
        <v>14096</v>
      </c>
      <c r="D6198" s="3">
        <v>109.091589154399</v>
      </c>
      <c r="E6198" s="3" t="s">
        <v>14121</v>
      </c>
      <c r="F6198" s="3" t="s">
        <v>2</v>
      </c>
      <c r="G6198" s="3" t="s">
        <v>208</v>
      </c>
      <c r="H6198" s="3" t="s">
        <v>4</v>
      </c>
      <c r="I6198" s="3" t="s">
        <v>14122</v>
      </c>
      <c r="J6198" s="3" t="s">
        <v>26</v>
      </c>
      <c r="K6198" s="3" t="s">
        <v>27</v>
      </c>
      <c r="L6198" s="3" t="s">
        <v>4</v>
      </c>
      <c r="O6198" s="3" t="s">
        <v>9</v>
      </c>
      <c r="P6198" s="3" t="s">
        <v>4</v>
      </c>
      <c r="Q6198" s="3" t="s">
        <v>10</v>
      </c>
      <c r="V6198" t="str">
        <f t="shared" si="382"/>
        <v>Remove</v>
      </c>
      <c r="W6198"/>
      <c r="X6198"/>
      <c r="Y6198"/>
      <c r="Z6198"/>
      <c r="AA6198"/>
      <c r="AC6198"/>
      <c r="AE6198"/>
    </row>
    <row r="6199" spans="1:31" hidden="1" x14ac:dyDescent="0.3">
      <c r="A6199" s="3">
        <v>4002913040</v>
      </c>
      <c r="B6199" s="3" t="s">
        <v>14096</v>
      </c>
      <c r="C6199" s="3" t="s">
        <v>14096</v>
      </c>
      <c r="D6199" s="3">
        <v>230</v>
      </c>
      <c r="E6199" s="3" t="s">
        <v>14123</v>
      </c>
      <c r="F6199" s="3" t="s">
        <v>83</v>
      </c>
      <c r="G6199" s="3" t="s">
        <v>159</v>
      </c>
      <c r="H6199" s="3" t="s">
        <v>127</v>
      </c>
      <c r="I6199" s="3" t="s">
        <v>14124</v>
      </c>
      <c r="J6199" s="3" t="s">
        <v>26</v>
      </c>
      <c r="K6199" s="3" t="s">
        <v>27</v>
      </c>
      <c r="L6199" s="3" t="s">
        <v>127</v>
      </c>
      <c r="O6199" s="3" t="s">
        <v>9</v>
      </c>
      <c r="P6199" s="3" t="s">
        <v>127</v>
      </c>
      <c r="Q6199" s="3" t="s">
        <v>10</v>
      </c>
      <c r="V6199" t="str">
        <f t="shared" si="382"/>
        <v>Remove</v>
      </c>
      <c r="W6199"/>
      <c r="X6199"/>
      <c r="Y6199"/>
      <c r="Z6199"/>
      <c r="AA6199"/>
      <c r="AC6199"/>
      <c r="AE6199"/>
    </row>
    <row r="6200" spans="1:31" hidden="1" x14ac:dyDescent="0.3">
      <c r="A6200" s="3">
        <v>3320713040</v>
      </c>
      <c r="B6200" s="3" t="s">
        <v>14096</v>
      </c>
      <c r="C6200" s="3" t="s">
        <v>14096</v>
      </c>
      <c r="D6200" s="3">
        <v>66.809411565442005</v>
      </c>
      <c r="E6200" s="3" t="s">
        <v>14125</v>
      </c>
      <c r="F6200" s="3" t="s">
        <v>83</v>
      </c>
      <c r="G6200" s="3" t="s">
        <v>159</v>
      </c>
      <c r="H6200" s="3" t="s">
        <v>4</v>
      </c>
      <c r="I6200" s="3" t="s">
        <v>14126</v>
      </c>
      <c r="J6200" s="3" t="s">
        <v>83</v>
      </c>
      <c r="K6200" s="3" t="s">
        <v>159</v>
      </c>
      <c r="L6200" s="3" t="s">
        <v>4</v>
      </c>
      <c r="O6200" s="3" t="s">
        <v>9</v>
      </c>
      <c r="P6200" s="3" t="s">
        <v>4</v>
      </c>
      <c r="Q6200" s="3" t="s">
        <v>10</v>
      </c>
      <c r="V6200" t="str">
        <f t="shared" si="382"/>
        <v>Remove</v>
      </c>
      <c r="W6200"/>
      <c r="X6200"/>
      <c r="Y6200"/>
      <c r="Z6200"/>
      <c r="AA6200"/>
      <c r="AC6200"/>
      <c r="AE6200"/>
    </row>
    <row r="6201" spans="1:31" hidden="1" x14ac:dyDescent="0.3">
      <c r="A6201" s="3">
        <v>4005976040</v>
      </c>
      <c r="B6201" s="3" t="s">
        <v>14127</v>
      </c>
      <c r="C6201" s="3" t="s">
        <v>14127</v>
      </c>
      <c r="D6201" s="3">
        <v>209.24015830035401</v>
      </c>
      <c r="E6201" s="3" t="s">
        <v>14128</v>
      </c>
      <c r="F6201" s="3" t="s">
        <v>83</v>
      </c>
      <c r="G6201" s="3" t="s">
        <v>121</v>
      </c>
      <c r="H6201" s="3" t="s">
        <v>107</v>
      </c>
      <c r="I6201" s="3" t="s">
        <v>14021</v>
      </c>
      <c r="J6201" s="3" t="s">
        <v>6</v>
      </c>
      <c r="K6201" s="3" t="s">
        <v>7</v>
      </c>
      <c r="L6201" s="3" t="s">
        <v>107</v>
      </c>
      <c r="M6201" s="3" t="s">
        <v>4592</v>
      </c>
      <c r="O6201" s="3" t="s">
        <v>9</v>
      </c>
      <c r="P6201" s="3" t="s">
        <v>107</v>
      </c>
      <c r="Q6201" s="3" t="s">
        <v>10</v>
      </c>
      <c r="V6201" t="str">
        <f t="shared" si="382"/>
        <v>Remove</v>
      </c>
      <c r="W6201"/>
      <c r="X6201"/>
      <c r="Y6201"/>
      <c r="Z6201"/>
      <c r="AA6201"/>
      <c r="AC6201"/>
      <c r="AE6201"/>
    </row>
    <row r="6202" spans="1:31" hidden="1" x14ac:dyDescent="0.3">
      <c r="A6202" s="3">
        <v>4005532040</v>
      </c>
      <c r="B6202" s="3" t="s">
        <v>14127</v>
      </c>
      <c r="C6202" s="3" t="s">
        <v>14127</v>
      </c>
      <c r="D6202" s="3">
        <v>183.573997078323</v>
      </c>
      <c r="E6202" s="3" t="s">
        <v>14129</v>
      </c>
      <c r="F6202" s="3" t="s">
        <v>41</v>
      </c>
      <c r="G6202" s="3" t="s">
        <v>144</v>
      </c>
      <c r="H6202" s="3" t="s">
        <v>4</v>
      </c>
      <c r="I6202" s="3" t="s">
        <v>14130</v>
      </c>
      <c r="J6202" s="3" t="s">
        <v>62</v>
      </c>
      <c r="K6202" s="3" t="s">
        <v>113</v>
      </c>
      <c r="L6202" s="3" t="s">
        <v>4</v>
      </c>
      <c r="O6202" s="3" t="s">
        <v>9</v>
      </c>
      <c r="P6202" s="3" t="s">
        <v>4</v>
      </c>
      <c r="Q6202" s="3" t="s">
        <v>10</v>
      </c>
      <c r="V6202" t="str">
        <f t="shared" si="382"/>
        <v>Remove</v>
      </c>
      <c r="W6202"/>
      <c r="X6202"/>
      <c r="Y6202"/>
      <c r="Z6202"/>
      <c r="AA6202"/>
      <c r="AC6202"/>
      <c r="AE6202"/>
    </row>
    <row r="6203" spans="1:31" hidden="1" x14ac:dyDescent="0.3">
      <c r="A6203" s="3">
        <v>4009669040</v>
      </c>
      <c r="B6203" s="3" t="s">
        <v>14131</v>
      </c>
      <c r="C6203" s="3" t="s">
        <v>14131</v>
      </c>
      <c r="D6203" s="3">
        <v>63.756815369347102</v>
      </c>
      <c r="E6203" s="3" t="s">
        <v>14132</v>
      </c>
      <c r="F6203" s="3" t="s">
        <v>83</v>
      </c>
      <c r="G6203" s="3" t="s">
        <v>123</v>
      </c>
      <c r="H6203" s="3" t="s">
        <v>107</v>
      </c>
      <c r="I6203" s="3" t="s">
        <v>14133</v>
      </c>
      <c r="J6203" s="3" t="s">
        <v>83</v>
      </c>
      <c r="K6203" s="3" t="s">
        <v>268</v>
      </c>
      <c r="L6203" s="3" t="s">
        <v>107</v>
      </c>
      <c r="O6203" s="3" t="s">
        <v>9</v>
      </c>
      <c r="P6203" s="3" t="s">
        <v>107</v>
      </c>
      <c r="Q6203" s="3" t="s">
        <v>10</v>
      </c>
      <c r="V6203" t="str">
        <f t="shared" si="382"/>
        <v>Remove</v>
      </c>
      <c r="W6203"/>
      <c r="X6203"/>
      <c r="Y6203"/>
      <c r="Z6203"/>
      <c r="AA6203"/>
      <c r="AC6203"/>
      <c r="AE6203"/>
    </row>
    <row r="6204" spans="1:31" hidden="1" x14ac:dyDescent="0.3">
      <c r="A6204" s="3">
        <v>4003321040</v>
      </c>
      <c r="B6204" s="3" t="s">
        <v>14131</v>
      </c>
      <c r="C6204" s="3" t="s">
        <v>14134</v>
      </c>
      <c r="D6204" s="3">
        <v>180.29557603739099</v>
      </c>
      <c r="E6204" s="3" t="s">
        <v>14135</v>
      </c>
      <c r="F6204" s="3" t="s">
        <v>62</v>
      </c>
      <c r="G6204" s="3" t="s">
        <v>113</v>
      </c>
      <c r="H6204" s="3" t="s">
        <v>332</v>
      </c>
      <c r="I6204" s="3" t="s">
        <v>182</v>
      </c>
      <c r="J6204" s="3" t="s">
        <v>26</v>
      </c>
      <c r="K6204" s="3" t="s">
        <v>27</v>
      </c>
      <c r="L6204" s="3" t="s">
        <v>429</v>
      </c>
      <c r="M6204" s="3" t="s">
        <v>299</v>
      </c>
      <c r="O6204" s="3" t="s">
        <v>9</v>
      </c>
      <c r="P6204" s="3" t="s">
        <v>332</v>
      </c>
      <c r="Q6204" s="3" t="s">
        <v>10</v>
      </c>
      <c r="V6204" t="str">
        <f t="shared" si="382"/>
        <v>Remove</v>
      </c>
      <c r="W6204"/>
      <c r="X6204"/>
      <c r="Y6204"/>
      <c r="Z6204"/>
      <c r="AA6204"/>
      <c r="AC6204"/>
      <c r="AE6204"/>
    </row>
    <row r="6205" spans="1:31" hidden="1" x14ac:dyDescent="0.3">
      <c r="A6205" s="3">
        <v>4030869040</v>
      </c>
      <c r="B6205" s="3" t="s">
        <v>14065</v>
      </c>
      <c r="C6205" s="3" t="s">
        <v>14065</v>
      </c>
      <c r="D6205" s="3">
        <v>143.42546063651599</v>
      </c>
      <c r="E6205" s="3" t="s">
        <v>14136</v>
      </c>
      <c r="F6205" s="3" t="s">
        <v>6</v>
      </c>
      <c r="G6205" s="3" t="s">
        <v>79</v>
      </c>
      <c r="H6205" s="3" t="s">
        <v>4</v>
      </c>
      <c r="I6205" s="3" t="s">
        <v>14137</v>
      </c>
      <c r="J6205" s="3" t="s">
        <v>26</v>
      </c>
      <c r="K6205" s="3" t="s">
        <v>27</v>
      </c>
      <c r="L6205" s="3" t="s">
        <v>4</v>
      </c>
      <c r="O6205" s="3" t="s">
        <v>9</v>
      </c>
      <c r="P6205" s="3" t="s">
        <v>4</v>
      </c>
      <c r="Q6205" s="3" t="s">
        <v>10</v>
      </c>
      <c r="V6205" t="str">
        <f t="shared" si="382"/>
        <v>Remove</v>
      </c>
      <c r="W6205"/>
      <c r="X6205"/>
      <c r="Y6205"/>
      <c r="Z6205"/>
      <c r="AA6205"/>
      <c r="AC6205"/>
      <c r="AE6205"/>
    </row>
    <row r="6206" spans="1:31" hidden="1" x14ac:dyDescent="0.3">
      <c r="A6206" s="3">
        <v>4004388040</v>
      </c>
      <c r="B6206" s="3" t="s">
        <v>14065</v>
      </c>
      <c r="C6206" s="3" t="s">
        <v>14065</v>
      </c>
      <c r="D6206" s="3">
        <v>400</v>
      </c>
      <c r="E6206" s="3" t="s">
        <v>14138</v>
      </c>
      <c r="F6206" s="3" t="s">
        <v>90</v>
      </c>
      <c r="G6206" s="3" t="s">
        <v>91</v>
      </c>
      <c r="H6206" s="3" t="s">
        <v>4</v>
      </c>
      <c r="I6206" s="3" t="s">
        <v>14139</v>
      </c>
      <c r="J6206" s="3" t="s">
        <v>26</v>
      </c>
      <c r="K6206" s="3" t="s">
        <v>511</v>
      </c>
      <c r="L6206" s="3" t="s">
        <v>4</v>
      </c>
      <c r="O6206" s="3" t="s">
        <v>9</v>
      </c>
      <c r="P6206" s="3" t="s">
        <v>4</v>
      </c>
      <c r="Q6206" s="3" t="s">
        <v>10</v>
      </c>
      <c r="V6206" t="str">
        <f t="shared" si="382"/>
        <v>Remove</v>
      </c>
      <c r="W6206"/>
      <c r="X6206"/>
      <c r="Y6206"/>
      <c r="Z6206"/>
      <c r="AA6206"/>
      <c r="AC6206"/>
      <c r="AE6206"/>
    </row>
    <row r="6207" spans="1:31" hidden="1" x14ac:dyDescent="0.3">
      <c r="A6207" s="3">
        <v>4013647040</v>
      </c>
      <c r="B6207" s="3" t="s">
        <v>14140</v>
      </c>
      <c r="C6207" s="3" t="s">
        <v>14141</v>
      </c>
      <c r="D6207" s="3">
        <v>99.689310918583999</v>
      </c>
      <c r="E6207" s="3" t="s">
        <v>14142</v>
      </c>
      <c r="F6207" s="3" t="s">
        <v>6</v>
      </c>
      <c r="G6207" s="3" t="s">
        <v>34</v>
      </c>
      <c r="H6207" s="3" t="s">
        <v>4</v>
      </c>
      <c r="I6207" s="3" t="s">
        <v>14143</v>
      </c>
      <c r="J6207" s="3" t="s">
        <v>26</v>
      </c>
      <c r="K6207" s="3" t="s">
        <v>27</v>
      </c>
      <c r="L6207" s="3" t="s">
        <v>4</v>
      </c>
      <c r="O6207" s="3" t="s">
        <v>9</v>
      </c>
      <c r="P6207" s="3" t="s">
        <v>4</v>
      </c>
      <c r="Q6207" s="3" t="s">
        <v>10</v>
      </c>
      <c r="V6207" t="str">
        <f t="shared" si="382"/>
        <v>Remove</v>
      </c>
      <c r="W6207"/>
      <c r="X6207"/>
      <c r="Y6207"/>
      <c r="Z6207"/>
      <c r="AA6207"/>
      <c r="AC6207"/>
      <c r="AE6207"/>
    </row>
    <row r="6208" spans="1:31" hidden="1" x14ac:dyDescent="0.3">
      <c r="A6208" s="3">
        <v>4005418040</v>
      </c>
      <c r="B6208" s="3" t="s">
        <v>14140</v>
      </c>
      <c r="C6208" s="3" t="s">
        <v>14140</v>
      </c>
      <c r="D6208" s="3">
        <v>201.230358675774</v>
      </c>
      <c r="E6208" s="3" t="s">
        <v>14144</v>
      </c>
      <c r="F6208" s="3" t="s">
        <v>26</v>
      </c>
      <c r="G6208" s="3" t="s">
        <v>27</v>
      </c>
      <c r="H6208" s="3" t="s">
        <v>49</v>
      </c>
      <c r="I6208" s="3" t="s">
        <v>10078</v>
      </c>
      <c r="J6208" s="3" t="s">
        <v>26</v>
      </c>
      <c r="K6208" s="3" t="s">
        <v>175</v>
      </c>
      <c r="L6208" s="3" t="s">
        <v>49</v>
      </c>
      <c r="M6208" s="3" t="s">
        <v>183</v>
      </c>
      <c r="N6208" s="3" t="s">
        <v>10078</v>
      </c>
      <c r="O6208" s="3" t="s">
        <v>9</v>
      </c>
      <c r="P6208" s="3" t="s">
        <v>49</v>
      </c>
      <c r="Q6208" s="3" t="s">
        <v>10</v>
      </c>
      <c r="R6208" s="2" t="s">
        <v>49</v>
      </c>
      <c r="V6208" t="str">
        <f t="shared" si="382"/>
        <v>Remove</v>
      </c>
      <c r="W6208"/>
      <c r="X6208"/>
      <c r="Y6208"/>
      <c r="Z6208"/>
      <c r="AA6208"/>
      <c r="AC6208"/>
      <c r="AE6208"/>
    </row>
    <row r="6209" spans="1:31" hidden="1" x14ac:dyDescent="0.3">
      <c r="A6209" s="3">
        <v>4004481040</v>
      </c>
      <c r="B6209" s="3" t="s">
        <v>14140</v>
      </c>
      <c r="C6209" s="3" t="s">
        <v>14140</v>
      </c>
      <c r="D6209" s="3">
        <v>187.79192581386201</v>
      </c>
      <c r="E6209" s="3" t="s">
        <v>14145</v>
      </c>
      <c r="F6209" s="3" t="s">
        <v>41</v>
      </c>
      <c r="G6209" s="3" t="s">
        <v>144</v>
      </c>
      <c r="H6209" s="3" t="s">
        <v>4</v>
      </c>
      <c r="I6209" s="3" t="s">
        <v>14146</v>
      </c>
      <c r="J6209" s="3" t="s">
        <v>41</v>
      </c>
      <c r="K6209" s="3" t="s">
        <v>144</v>
      </c>
      <c r="L6209" s="3" t="s">
        <v>4</v>
      </c>
      <c r="O6209" s="3" t="s">
        <v>9</v>
      </c>
      <c r="P6209" s="3" t="s">
        <v>4</v>
      </c>
      <c r="Q6209" s="3" t="s">
        <v>10</v>
      </c>
      <c r="V6209" t="str">
        <f t="shared" si="382"/>
        <v>Remove</v>
      </c>
      <c r="W6209"/>
      <c r="X6209"/>
      <c r="Y6209"/>
      <c r="Z6209"/>
      <c r="AA6209"/>
      <c r="AC6209"/>
      <c r="AE6209"/>
    </row>
    <row r="6210" spans="1:31" hidden="1" x14ac:dyDescent="0.3">
      <c r="A6210" s="3">
        <v>4015482040</v>
      </c>
      <c r="B6210" s="3" t="s">
        <v>14147</v>
      </c>
      <c r="C6210" s="3" t="s">
        <v>14147</v>
      </c>
      <c r="D6210" s="3">
        <v>67.057837384744303</v>
      </c>
      <c r="E6210" s="3" t="s">
        <v>14148</v>
      </c>
      <c r="F6210" s="3" t="s">
        <v>23</v>
      </c>
      <c r="G6210" s="3" t="s">
        <v>126</v>
      </c>
      <c r="H6210" s="3" t="s">
        <v>4</v>
      </c>
      <c r="I6210" s="3" t="s">
        <v>14149</v>
      </c>
      <c r="J6210" s="3" t="s">
        <v>62</v>
      </c>
      <c r="K6210" s="3" t="s">
        <v>210</v>
      </c>
      <c r="L6210" s="3" t="s">
        <v>4</v>
      </c>
      <c r="O6210" s="3" t="s">
        <v>9</v>
      </c>
      <c r="P6210" s="3" t="s">
        <v>4</v>
      </c>
      <c r="Q6210" s="3" t="s">
        <v>10</v>
      </c>
      <c r="V6210" t="str">
        <f t="shared" si="382"/>
        <v>Remove</v>
      </c>
      <c r="W6210"/>
      <c r="X6210"/>
      <c r="Y6210"/>
      <c r="Z6210"/>
      <c r="AA6210"/>
      <c r="AC6210"/>
      <c r="AE6210"/>
    </row>
    <row r="6211" spans="1:31" hidden="1" x14ac:dyDescent="0.3">
      <c r="A6211" s="3">
        <v>4006877040</v>
      </c>
      <c r="B6211" s="3" t="s">
        <v>14147</v>
      </c>
      <c r="C6211" s="3" t="s">
        <v>14147</v>
      </c>
      <c r="D6211" s="3">
        <v>57.003632299525002</v>
      </c>
      <c r="E6211" s="3" t="s">
        <v>14150</v>
      </c>
      <c r="F6211" s="3" t="s">
        <v>2</v>
      </c>
      <c r="G6211" s="3" t="s">
        <v>181</v>
      </c>
      <c r="H6211" s="3" t="s">
        <v>4</v>
      </c>
      <c r="I6211" s="3" t="s">
        <v>25</v>
      </c>
      <c r="J6211" s="3" t="s">
        <v>26</v>
      </c>
      <c r="K6211" s="3" t="s">
        <v>27</v>
      </c>
      <c r="L6211" s="3" t="s">
        <v>4</v>
      </c>
      <c r="O6211" s="3" t="s">
        <v>9</v>
      </c>
      <c r="P6211" s="3" t="s">
        <v>4</v>
      </c>
      <c r="Q6211" s="3" t="s">
        <v>10</v>
      </c>
      <c r="V6211" t="str">
        <f t="shared" ref="V6211:V6274" si="386">IF(ISNUMBER(S6211), "Keep", "Remove")</f>
        <v>Remove</v>
      </c>
      <c r="W6211"/>
      <c r="X6211"/>
      <c r="Y6211"/>
      <c r="Z6211"/>
      <c r="AA6211"/>
      <c r="AC6211"/>
      <c r="AE6211"/>
    </row>
    <row r="6212" spans="1:31" hidden="1" x14ac:dyDescent="0.3">
      <c r="A6212" s="3">
        <v>4004755040</v>
      </c>
      <c r="B6212" s="3" t="s">
        <v>14147</v>
      </c>
      <c r="C6212" s="3" t="s">
        <v>14147</v>
      </c>
      <c r="D6212" s="3">
        <v>293.37803855825598</v>
      </c>
      <c r="E6212" s="3" t="s">
        <v>14151</v>
      </c>
      <c r="F6212" s="3" t="s">
        <v>83</v>
      </c>
      <c r="G6212" s="3" t="s">
        <v>84</v>
      </c>
      <c r="H6212" s="3" t="s">
        <v>4</v>
      </c>
      <c r="I6212" s="3" t="s">
        <v>14152</v>
      </c>
      <c r="J6212" s="3" t="s">
        <v>83</v>
      </c>
      <c r="K6212" s="3" t="s">
        <v>84</v>
      </c>
      <c r="L6212" s="3" t="s">
        <v>4</v>
      </c>
      <c r="O6212" s="3" t="s">
        <v>9</v>
      </c>
      <c r="P6212" s="3" t="s">
        <v>4</v>
      </c>
      <c r="Q6212" s="3" t="s">
        <v>10</v>
      </c>
      <c r="V6212" t="str">
        <f t="shared" si="386"/>
        <v>Remove</v>
      </c>
      <c r="W6212"/>
      <c r="X6212"/>
      <c r="Y6212"/>
      <c r="Z6212"/>
      <c r="AA6212"/>
      <c r="AC6212"/>
      <c r="AE6212"/>
    </row>
    <row r="6213" spans="1:31" hidden="1" x14ac:dyDescent="0.3">
      <c r="A6213" s="3">
        <v>3996172040</v>
      </c>
      <c r="B6213" s="3" t="s">
        <v>14147</v>
      </c>
      <c r="C6213" s="3" t="s">
        <v>14147</v>
      </c>
      <c r="D6213" s="3">
        <v>2173.9130434782601</v>
      </c>
      <c r="E6213" s="3" t="s">
        <v>14153</v>
      </c>
      <c r="F6213" s="3" t="s">
        <v>98</v>
      </c>
      <c r="G6213" s="3" t="s">
        <v>603</v>
      </c>
      <c r="H6213" s="3" t="s">
        <v>127</v>
      </c>
      <c r="I6213" s="3" t="s">
        <v>25</v>
      </c>
      <c r="J6213" s="3" t="s">
        <v>26</v>
      </c>
      <c r="K6213" s="3" t="s">
        <v>27</v>
      </c>
      <c r="L6213" s="3" t="s">
        <v>127</v>
      </c>
      <c r="M6213" s="3" t="s">
        <v>555</v>
      </c>
      <c r="O6213" s="3" t="s">
        <v>9</v>
      </c>
      <c r="P6213" s="3" t="s">
        <v>127</v>
      </c>
      <c r="Q6213" s="3" t="s">
        <v>10</v>
      </c>
      <c r="V6213" t="str">
        <f t="shared" si="386"/>
        <v>Remove</v>
      </c>
      <c r="W6213"/>
      <c r="X6213"/>
      <c r="Y6213"/>
      <c r="Z6213"/>
      <c r="AA6213"/>
      <c r="AC6213"/>
      <c r="AE6213"/>
    </row>
    <row r="6214" spans="1:31" hidden="1" x14ac:dyDescent="0.3">
      <c r="A6214" s="3">
        <v>4013323040</v>
      </c>
      <c r="B6214" s="3" t="s">
        <v>14154</v>
      </c>
      <c r="C6214" s="3" t="s">
        <v>14154</v>
      </c>
      <c r="D6214" s="3">
        <v>53.4965034965035</v>
      </c>
      <c r="E6214" s="3" t="s">
        <v>14155</v>
      </c>
      <c r="F6214" s="3" t="s">
        <v>13</v>
      </c>
      <c r="G6214" s="3" t="s">
        <v>65</v>
      </c>
      <c r="H6214" s="3" t="s">
        <v>4</v>
      </c>
      <c r="I6214" s="3" t="s">
        <v>14156</v>
      </c>
      <c r="J6214" s="3" t="s">
        <v>83</v>
      </c>
      <c r="K6214" s="3" t="s">
        <v>84</v>
      </c>
      <c r="L6214" s="3" t="s">
        <v>4</v>
      </c>
      <c r="N6214" s="3" t="s">
        <v>8</v>
      </c>
      <c r="O6214" s="3" t="s">
        <v>9</v>
      </c>
      <c r="P6214" s="3" t="s">
        <v>4</v>
      </c>
      <c r="Q6214" s="3" t="s">
        <v>10</v>
      </c>
      <c r="V6214" t="str">
        <f t="shared" si="386"/>
        <v>Remove</v>
      </c>
      <c r="W6214"/>
      <c r="X6214"/>
      <c r="Y6214"/>
      <c r="Z6214"/>
      <c r="AA6214"/>
      <c r="AC6214"/>
      <c r="AE6214"/>
    </row>
    <row r="6215" spans="1:31" hidden="1" x14ac:dyDescent="0.3">
      <c r="A6215" s="3">
        <v>4009746040</v>
      </c>
      <c r="B6215" s="3" t="s">
        <v>14154</v>
      </c>
      <c r="C6215" s="3" t="s">
        <v>14154</v>
      </c>
      <c r="D6215" s="3">
        <v>165.73426573426599</v>
      </c>
      <c r="E6215" s="3" t="s">
        <v>14157</v>
      </c>
      <c r="F6215" s="3" t="s">
        <v>90</v>
      </c>
      <c r="G6215" s="3" t="s">
        <v>642</v>
      </c>
      <c r="H6215" s="3" t="s">
        <v>4</v>
      </c>
      <c r="I6215" s="3" t="s">
        <v>14158</v>
      </c>
      <c r="J6215" s="3" t="s">
        <v>26</v>
      </c>
      <c r="K6215" s="3" t="s">
        <v>612</v>
      </c>
      <c r="L6215" s="3" t="s">
        <v>4</v>
      </c>
      <c r="O6215" s="3" t="s">
        <v>9</v>
      </c>
      <c r="P6215" s="3" t="s">
        <v>4</v>
      </c>
      <c r="Q6215" s="3" t="s">
        <v>10</v>
      </c>
      <c r="V6215" t="str">
        <f t="shared" si="386"/>
        <v>Remove</v>
      </c>
      <c r="W6215"/>
      <c r="X6215"/>
      <c r="Y6215"/>
      <c r="Z6215"/>
      <c r="AA6215"/>
      <c r="AC6215"/>
      <c r="AE6215"/>
    </row>
    <row r="6216" spans="1:31" hidden="1" x14ac:dyDescent="0.3">
      <c r="A6216" s="3">
        <v>4005312040</v>
      </c>
      <c r="B6216" s="3" t="s">
        <v>14154</v>
      </c>
      <c r="C6216" s="3" t="s">
        <v>14154</v>
      </c>
      <c r="D6216" s="3">
        <v>95.104895104895107</v>
      </c>
      <c r="E6216" s="3" t="s">
        <v>14159</v>
      </c>
      <c r="F6216" s="3" t="s">
        <v>13</v>
      </c>
      <c r="G6216" s="3" t="s">
        <v>74</v>
      </c>
      <c r="H6216" s="3" t="s">
        <v>4</v>
      </c>
      <c r="I6216" s="3" t="s">
        <v>14160</v>
      </c>
      <c r="J6216" s="3" t="s">
        <v>13</v>
      </c>
      <c r="K6216" s="3" t="s">
        <v>74</v>
      </c>
      <c r="L6216" s="3" t="s">
        <v>4</v>
      </c>
      <c r="O6216" s="3" t="s">
        <v>9</v>
      </c>
      <c r="P6216" s="3" t="s">
        <v>4</v>
      </c>
      <c r="Q6216" s="3" t="s">
        <v>10</v>
      </c>
      <c r="V6216" t="str">
        <f t="shared" si="386"/>
        <v>Remove</v>
      </c>
      <c r="W6216"/>
      <c r="X6216"/>
      <c r="Y6216"/>
      <c r="Z6216"/>
      <c r="AA6216"/>
      <c r="AC6216"/>
      <c r="AE6216"/>
    </row>
    <row r="6217" spans="1:31" hidden="1" x14ac:dyDescent="0.3">
      <c r="A6217" s="3">
        <v>4005904040</v>
      </c>
      <c r="B6217" s="3" t="s">
        <v>13930</v>
      </c>
      <c r="C6217" s="3" t="s">
        <v>13930</v>
      </c>
      <c r="D6217" s="3">
        <v>55.8702995449597</v>
      </c>
      <c r="E6217" s="3" t="s">
        <v>14161</v>
      </c>
      <c r="F6217" s="3" t="s">
        <v>83</v>
      </c>
      <c r="G6217" s="3" t="s">
        <v>84</v>
      </c>
      <c r="H6217" s="3" t="s">
        <v>4</v>
      </c>
      <c r="I6217" s="3" t="s">
        <v>25</v>
      </c>
      <c r="J6217" s="3" t="s">
        <v>26</v>
      </c>
      <c r="K6217" s="3" t="s">
        <v>27</v>
      </c>
      <c r="L6217" s="3" t="s">
        <v>4</v>
      </c>
      <c r="O6217" s="3" t="s">
        <v>9</v>
      </c>
      <c r="P6217" s="3" t="s">
        <v>4</v>
      </c>
      <c r="Q6217" s="3" t="s">
        <v>10</v>
      </c>
      <c r="V6217" t="str">
        <f t="shared" si="386"/>
        <v>Remove</v>
      </c>
      <c r="W6217"/>
      <c r="X6217"/>
      <c r="Y6217"/>
      <c r="Z6217"/>
      <c r="AA6217"/>
      <c r="AC6217"/>
      <c r="AE6217"/>
    </row>
    <row r="6218" spans="1:31" hidden="1" x14ac:dyDescent="0.3">
      <c r="A6218" s="3">
        <v>4005674040</v>
      </c>
      <c r="B6218" s="3" t="s">
        <v>13930</v>
      </c>
      <c r="C6218" s="3" t="s">
        <v>13930</v>
      </c>
      <c r="D6218" s="3">
        <v>387.27129337539401</v>
      </c>
      <c r="E6218" s="3" t="s">
        <v>14162</v>
      </c>
      <c r="F6218" s="3" t="s">
        <v>6</v>
      </c>
      <c r="G6218" s="3" t="s">
        <v>117</v>
      </c>
      <c r="H6218" s="3" t="s">
        <v>4</v>
      </c>
      <c r="I6218" s="3" t="s">
        <v>14163</v>
      </c>
      <c r="J6218" s="3" t="s">
        <v>13</v>
      </c>
      <c r="K6218" s="3" t="s">
        <v>155</v>
      </c>
      <c r="L6218" s="3" t="s">
        <v>4</v>
      </c>
      <c r="O6218" s="3" t="s">
        <v>9</v>
      </c>
      <c r="P6218" s="3" t="s">
        <v>4</v>
      </c>
      <c r="Q6218" s="3" t="s">
        <v>10</v>
      </c>
      <c r="V6218" t="str">
        <f t="shared" si="386"/>
        <v>Remove</v>
      </c>
      <c r="W6218"/>
      <c r="X6218"/>
      <c r="Y6218"/>
      <c r="Z6218"/>
      <c r="AA6218"/>
      <c r="AC6218"/>
      <c r="AE6218"/>
    </row>
    <row r="6219" spans="1:31" hidden="1" x14ac:dyDescent="0.3">
      <c r="A6219" s="3">
        <v>4011848040</v>
      </c>
      <c r="B6219" s="3" t="s">
        <v>14164</v>
      </c>
      <c r="C6219" s="3" t="s">
        <v>14164</v>
      </c>
      <c r="D6219" s="3">
        <v>132.19996650009799</v>
      </c>
      <c r="E6219" s="3" t="s">
        <v>14165</v>
      </c>
      <c r="F6219" s="3" t="s">
        <v>62</v>
      </c>
      <c r="G6219" s="3" t="s">
        <v>113</v>
      </c>
      <c r="H6219" s="3" t="s">
        <v>4</v>
      </c>
      <c r="I6219" s="3" t="s">
        <v>14166</v>
      </c>
      <c r="J6219" s="3" t="s">
        <v>62</v>
      </c>
      <c r="K6219" s="3" t="s">
        <v>113</v>
      </c>
      <c r="L6219" s="3" t="s">
        <v>4</v>
      </c>
      <c r="O6219" s="3" t="s">
        <v>9</v>
      </c>
      <c r="P6219" s="3" t="s">
        <v>4</v>
      </c>
      <c r="Q6219" s="3" t="s">
        <v>10</v>
      </c>
      <c r="V6219" t="str">
        <f t="shared" si="386"/>
        <v>Remove</v>
      </c>
      <c r="W6219"/>
      <c r="X6219"/>
      <c r="Y6219"/>
      <c r="Z6219"/>
      <c r="AA6219"/>
      <c r="AC6219"/>
      <c r="AE6219"/>
    </row>
    <row r="6220" spans="1:31" hidden="1" x14ac:dyDescent="0.3">
      <c r="A6220" s="3">
        <v>4007373040</v>
      </c>
      <c r="B6220" s="3" t="s">
        <v>14167</v>
      </c>
      <c r="C6220" s="3" t="s">
        <v>14168</v>
      </c>
      <c r="D6220" s="3">
        <v>84.490042245021101</v>
      </c>
      <c r="E6220" s="3" t="s">
        <v>14169</v>
      </c>
      <c r="F6220" s="3" t="s">
        <v>26</v>
      </c>
      <c r="G6220" s="3" t="s">
        <v>198</v>
      </c>
      <c r="H6220" s="3" t="s">
        <v>127</v>
      </c>
      <c r="I6220" s="3" t="s">
        <v>14170</v>
      </c>
      <c r="J6220" s="3" t="s">
        <v>6</v>
      </c>
      <c r="K6220" s="3" t="s">
        <v>117</v>
      </c>
      <c r="L6220" s="3" t="s">
        <v>127</v>
      </c>
      <c r="M6220" s="3" t="s">
        <v>14171</v>
      </c>
      <c r="O6220" s="3" t="s">
        <v>9</v>
      </c>
      <c r="P6220" s="3" t="s">
        <v>127</v>
      </c>
      <c r="Q6220" s="3" t="s">
        <v>10</v>
      </c>
      <c r="V6220" t="str">
        <f t="shared" si="386"/>
        <v>Remove</v>
      </c>
      <c r="W6220"/>
      <c r="X6220"/>
      <c r="Y6220"/>
      <c r="Z6220"/>
      <c r="AA6220"/>
      <c r="AC6220"/>
      <c r="AE6220"/>
    </row>
    <row r="6221" spans="1:31" hidden="1" x14ac:dyDescent="0.3">
      <c r="A6221" s="3">
        <v>4007241040</v>
      </c>
      <c r="B6221" s="3" t="s">
        <v>14167</v>
      </c>
      <c r="C6221" s="3" t="s">
        <v>14167</v>
      </c>
      <c r="D6221" s="3">
        <v>296.256070150124</v>
      </c>
      <c r="E6221" s="3" t="s">
        <v>14172</v>
      </c>
      <c r="F6221" s="3" t="s">
        <v>2</v>
      </c>
      <c r="G6221" s="3" t="s">
        <v>3</v>
      </c>
      <c r="H6221" s="3" t="s">
        <v>4</v>
      </c>
      <c r="I6221" s="3" t="s">
        <v>14173</v>
      </c>
      <c r="J6221" s="3" t="s">
        <v>26</v>
      </c>
      <c r="K6221" s="3" t="s">
        <v>27</v>
      </c>
      <c r="L6221" s="3" t="s">
        <v>4</v>
      </c>
      <c r="O6221" s="3" t="s">
        <v>9</v>
      </c>
      <c r="P6221" s="3" t="s">
        <v>4</v>
      </c>
      <c r="Q6221" s="3" t="s">
        <v>10</v>
      </c>
      <c r="V6221" t="str">
        <f t="shared" si="386"/>
        <v>Remove</v>
      </c>
      <c r="W6221"/>
      <c r="X6221"/>
      <c r="Y6221"/>
      <c r="Z6221"/>
      <c r="AA6221"/>
      <c r="AC6221"/>
      <c r="AE6221"/>
    </row>
    <row r="6222" spans="1:31" hidden="1" x14ac:dyDescent="0.3">
      <c r="A6222" s="3">
        <v>4069378040</v>
      </c>
      <c r="B6222" s="3" t="s">
        <v>14174</v>
      </c>
      <c r="C6222" s="3" t="s">
        <v>14174</v>
      </c>
      <c r="D6222" s="3">
        <v>210.56896937178601</v>
      </c>
      <c r="E6222" s="3" t="s">
        <v>14175</v>
      </c>
      <c r="F6222" s="3" t="s">
        <v>41</v>
      </c>
      <c r="G6222" s="3" t="s">
        <v>144</v>
      </c>
      <c r="H6222" s="3" t="s">
        <v>4</v>
      </c>
      <c r="I6222" s="3" t="s">
        <v>14176</v>
      </c>
      <c r="J6222" s="3" t="s">
        <v>41</v>
      </c>
      <c r="K6222" s="3" t="s">
        <v>144</v>
      </c>
      <c r="L6222" s="3" t="s">
        <v>4</v>
      </c>
      <c r="N6222" s="3" t="s">
        <v>8</v>
      </c>
      <c r="O6222" s="3" t="s">
        <v>9</v>
      </c>
      <c r="P6222" s="3" t="s">
        <v>4</v>
      </c>
      <c r="Q6222" s="3" t="s">
        <v>10</v>
      </c>
      <c r="V6222" t="str">
        <f t="shared" si="386"/>
        <v>Remove</v>
      </c>
      <c r="W6222"/>
      <c r="X6222"/>
      <c r="Y6222"/>
      <c r="Z6222"/>
      <c r="AA6222"/>
      <c r="AC6222"/>
      <c r="AE6222"/>
    </row>
    <row r="6223" spans="1:31" hidden="1" x14ac:dyDescent="0.3">
      <c r="A6223" s="3">
        <v>4009775040</v>
      </c>
      <c r="B6223" s="3" t="s">
        <v>14174</v>
      </c>
      <c r="C6223" s="3" t="s">
        <v>14174</v>
      </c>
      <c r="D6223" s="3">
        <v>55.890900961323503</v>
      </c>
      <c r="E6223" s="3" t="s">
        <v>14177</v>
      </c>
      <c r="F6223" s="3" t="s">
        <v>6</v>
      </c>
      <c r="G6223" s="3" t="s">
        <v>79</v>
      </c>
      <c r="H6223" s="3" t="s">
        <v>4</v>
      </c>
      <c r="I6223" s="3" t="s">
        <v>14178</v>
      </c>
      <c r="J6223" s="3" t="s">
        <v>6</v>
      </c>
      <c r="K6223" s="3" t="s">
        <v>79</v>
      </c>
      <c r="L6223" s="3" t="s">
        <v>4</v>
      </c>
      <c r="O6223" s="3" t="s">
        <v>9</v>
      </c>
      <c r="P6223" s="3" t="s">
        <v>4</v>
      </c>
      <c r="Q6223" s="3" t="s">
        <v>10</v>
      </c>
      <c r="V6223" t="str">
        <f t="shared" si="386"/>
        <v>Remove</v>
      </c>
      <c r="W6223"/>
      <c r="X6223"/>
      <c r="Y6223"/>
      <c r="Z6223"/>
      <c r="AA6223"/>
      <c r="AC6223"/>
      <c r="AE6223"/>
    </row>
    <row r="6224" spans="1:31" hidden="1" x14ac:dyDescent="0.3">
      <c r="A6224" s="3">
        <v>4008454040</v>
      </c>
      <c r="B6224" s="3" t="s">
        <v>13744</v>
      </c>
      <c r="C6224" s="3" t="s">
        <v>13744</v>
      </c>
      <c r="D6224" s="3">
        <v>80.366658319405005</v>
      </c>
      <c r="E6224" s="3" t="s">
        <v>14179</v>
      </c>
      <c r="F6224" s="3" t="s">
        <v>6</v>
      </c>
      <c r="G6224" s="3" t="s">
        <v>34</v>
      </c>
      <c r="H6224" s="3" t="s">
        <v>332</v>
      </c>
      <c r="I6224" s="3" t="s">
        <v>14180</v>
      </c>
      <c r="J6224" s="3" t="s">
        <v>6</v>
      </c>
      <c r="K6224" s="3" t="s">
        <v>34</v>
      </c>
      <c r="L6224" s="3" t="s">
        <v>14181</v>
      </c>
      <c r="M6224" s="3" t="s">
        <v>14182</v>
      </c>
      <c r="O6224" s="3" t="s">
        <v>9</v>
      </c>
      <c r="P6224" s="3" t="s">
        <v>332</v>
      </c>
      <c r="Q6224" s="3" t="s">
        <v>10</v>
      </c>
      <c r="V6224" t="str">
        <f t="shared" si="386"/>
        <v>Remove</v>
      </c>
      <c r="W6224"/>
      <c r="X6224"/>
      <c r="Y6224"/>
      <c r="Z6224"/>
      <c r="AA6224"/>
      <c r="AC6224"/>
      <c r="AE6224"/>
    </row>
    <row r="6225" spans="1:31" hidden="1" x14ac:dyDescent="0.3">
      <c r="A6225" s="3">
        <v>4015689040</v>
      </c>
      <c r="B6225" s="3" t="s">
        <v>14183</v>
      </c>
      <c r="C6225" s="3" t="s">
        <v>14183</v>
      </c>
      <c r="D6225" s="3">
        <v>68.646768147222602</v>
      </c>
      <c r="E6225" s="3" t="s">
        <v>14184</v>
      </c>
      <c r="F6225" s="3" t="s">
        <v>62</v>
      </c>
      <c r="G6225" s="3" t="s">
        <v>210</v>
      </c>
      <c r="H6225" s="3" t="s">
        <v>4</v>
      </c>
      <c r="I6225" s="3" t="s">
        <v>14185</v>
      </c>
      <c r="J6225" s="3" t="s">
        <v>41</v>
      </c>
      <c r="K6225" s="3" t="s">
        <v>42</v>
      </c>
      <c r="L6225" s="3" t="s">
        <v>4</v>
      </c>
      <c r="O6225" s="3" t="s">
        <v>9</v>
      </c>
      <c r="P6225" s="3" t="s">
        <v>4</v>
      </c>
      <c r="Q6225" s="3" t="s">
        <v>10</v>
      </c>
      <c r="V6225" t="str">
        <f t="shared" si="386"/>
        <v>Remove</v>
      </c>
      <c r="W6225"/>
      <c r="X6225"/>
      <c r="Y6225"/>
      <c r="Z6225"/>
      <c r="AA6225"/>
      <c r="AC6225"/>
      <c r="AE6225"/>
    </row>
    <row r="6226" spans="1:31" hidden="1" x14ac:dyDescent="0.3">
      <c r="A6226" s="3">
        <v>4014772040</v>
      </c>
      <c r="B6226" s="3" t="s">
        <v>14183</v>
      </c>
      <c r="C6226" s="3" t="s">
        <v>14186</v>
      </c>
      <c r="D6226" s="3">
        <v>291.13348389746</v>
      </c>
      <c r="E6226" s="3" t="s">
        <v>14187</v>
      </c>
      <c r="F6226" s="3" t="s">
        <v>2</v>
      </c>
      <c r="G6226" s="3" t="s">
        <v>3</v>
      </c>
      <c r="H6226" s="3" t="s">
        <v>4</v>
      </c>
      <c r="I6226" s="3" t="s">
        <v>4366</v>
      </c>
      <c r="J6226" s="3" t="s">
        <v>2</v>
      </c>
      <c r="K6226" s="3" t="s">
        <v>3</v>
      </c>
      <c r="L6226" s="3" t="s">
        <v>4</v>
      </c>
      <c r="N6226" s="3" t="s">
        <v>7175</v>
      </c>
      <c r="O6226" s="3" t="s">
        <v>9</v>
      </c>
      <c r="P6226" s="3" t="s">
        <v>4</v>
      </c>
      <c r="Q6226" s="3" t="s">
        <v>10</v>
      </c>
      <c r="V6226" t="str">
        <f t="shared" si="386"/>
        <v>Remove</v>
      </c>
      <c r="W6226"/>
      <c r="X6226"/>
      <c r="Y6226"/>
      <c r="Z6226"/>
      <c r="AA6226"/>
      <c r="AC6226"/>
      <c r="AE6226"/>
    </row>
    <row r="6227" spans="1:31" hidden="1" x14ac:dyDescent="0.3">
      <c r="A6227" s="3">
        <v>4014768040</v>
      </c>
      <c r="B6227" s="3" t="s">
        <v>14183</v>
      </c>
      <c r="C6227" s="3" t="s">
        <v>14186</v>
      </c>
      <c r="D6227" s="3">
        <v>673.13119610488695</v>
      </c>
      <c r="E6227" s="3" t="s">
        <v>14188</v>
      </c>
      <c r="F6227" s="3" t="s">
        <v>2</v>
      </c>
      <c r="G6227" s="3" t="s">
        <v>3</v>
      </c>
      <c r="H6227" s="3" t="s">
        <v>4</v>
      </c>
      <c r="I6227" s="3" t="s">
        <v>4366</v>
      </c>
      <c r="J6227" s="3" t="s">
        <v>2</v>
      </c>
      <c r="K6227" s="3" t="s">
        <v>3</v>
      </c>
      <c r="L6227" s="3" t="s">
        <v>4</v>
      </c>
      <c r="N6227" s="3" t="s">
        <v>7175</v>
      </c>
      <c r="O6227" s="3" t="s">
        <v>9</v>
      </c>
      <c r="P6227" s="3" t="s">
        <v>4</v>
      </c>
      <c r="Q6227" s="3" t="s">
        <v>10</v>
      </c>
      <c r="V6227" t="str">
        <f t="shared" si="386"/>
        <v>Remove</v>
      </c>
      <c r="W6227"/>
      <c r="X6227"/>
      <c r="Y6227"/>
      <c r="Z6227"/>
      <c r="AA6227"/>
      <c r="AC6227"/>
      <c r="AE6227"/>
    </row>
    <row r="6228" spans="1:31" hidden="1" x14ac:dyDescent="0.3">
      <c r="A6228" s="3">
        <v>4014767040</v>
      </c>
      <c r="B6228" s="3" t="s">
        <v>14183</v>
      </c>
      <c r="C6228" s="3" t="s">
        <v>14186</v>
      </c>
      <c r="D6228" s="3">
        <v>766.35858397804498</v>
      </c>
      <c r="E6228" s="3" t="s">
        <v>14189</v>
      </c>
      <c r="F6228" s="3" t="s">
        <v>2</v>
      </c>
      <c r="G6228" s="3" t="s">
        <v>3</v>
      </c>
      <c r="H6228" s="3" t="s">
        <v>4</v>
      </c>
      <c r="I6228" s="3" t="s">
        <v>4366</v>
      </c>
      <c r="J6228" s="3" t="s">
        <v>2</v>
      </c>
      <c r="K6228" s="3" t="s">
        <v>3</v>
      </c>
      <c r="L6228" s="3" t="s">
        <v>4</v>
      </c>
      <c r="N6228" s="3" t="s">
        <v>118</v>
      </c>
      <c r="O6228" s="3" t="s">
        <v>9</v>
      </c>
      <c r="P6228" s="3" t="s">
        <v>4</v>
      </c>
      <c r="Q6228" s="3" t="s">
        <v>10</v>
      </c>
      <c r="V6228" t="str">
        <f t="shared" si="386"/>
        <v>Remove</v>
      </c>
      <c r="W6228"/>
      <c r="X6228"/>
      <c r="Y6228"/>
      <c r="Z6228"/>
      <c r="AA6228"/>
      <c r="AC6228"/>
      <c r="AE6228"/>
    </row>
    <row r="6229" spans="1:31" hidden="1" x14ac:dyDescent="0.3">
      <c r="A6229" s="3">
        <v>4014764040</v>
      </c>
      <c r="B6229" s="3" t="s">
        <v>14183</v>
      </c>
      <c r="C6229" s="3" t="s">
        <v>14186</v>
      </c>
      <c r="D6229" s="3">
        <v>306.60101669885302</v>
      </c>
      <c r="E6229" s="3" t="s">
        <v>14190</v>
      </c>
      <c r="F6229" s="3" t="s">
        <v>2</v>
      </c>
      <c r="G6229" s="3" t="s">
        <v>3</v>
      </c>
      <c r="H6229" s="3" t="s">
        <v>4</v>
      </c>
      <c r="I6229" s="3" t="s">
        <v>4366</v>
      </c>
      <c r="J6229" s="3" t="s">
        <v>2</v>
      </c>
      <c r="K6229" s="3" t="s">
        <v>3</v>
      </c>
      <c r="L6229" s="3" t="s">
        <v>4</v>
      </c>
      <c r="N6229" s="3" t="s">
        <v>118</v>
      </c>
      <c r="O6229" s="3" t="s">
        <v>9</v>
      </c>
      <c r="P6229" s="3" t="s">
        <v>4</v>
      </c>
      <c r="Q6229" s="3" t="s">
        <v>10</v>
      </c>
      <c r="V6229" t="str">
        <f t="shared" si="386"/>
        <v>Remove</v>
      </c>
      <c r="W6229"/>
      <c r="X6229"/>
      <c r="Y6229"/>
      <c r="Z6229"/>
      <c r="AA6229"/>
      <c r="AC6229"/>
      <c r="AE6229"/>
    </row>
    <row r="6230" spans="1:31" hidden="1" x14ac:dyDescent="0.3">
      <c r="A6230" s="3">
        <v>4013023040</v>
      </c>
      <c r="B6230" s="3" t="s">
        <v>14183</v>
      </c>
      <c r="C6230" s="3" t="s">
        <v>14183</v>
      </c>
      <c r="D6230" s="3">
        <v>233.98273315915</v>
      </c>
      <c r="E6230" s="3" t="s">
        <v>14191</v>
      </c>
      <c r="F6230" s="3" t="s">
        <v>26</v>
      </c>
      <c r="G6230" s="3" t="s">
        <v>72</v>
      </c>
      <c r="H6230" s="3" t="s">
        <v>4</v>
      </c>
      <c r="I6230" s="3" t="s">
        <v>14192</v>
      </c>
      <c r="J6230" s="3" t="s">
        <v>26</v>
      </c>
      <c r="K6230" s="3" t="s">
        <v>72</v>
      </c>
      <c r="L6230" s="3" t="s">
        <v>4</v>
      </c>
      <c r="O6230" s="3" t="s">
        <v>9</v>
      </c>
      <c r="P6230" s="3" t="s">
        <v>4</v>
      </c>
      <c r="Q6230" s="3" t="s">
        <v>10</v>
      </c>
      <c r="V6230" t="str">
        <f t="shared" si="386"/>
        <v>Remove</v>
      </c>
      <c r="W6230"/>
      <c r="X6230"/>
      <c r="Y6230"/>
      <c r="Z6230"/>
      <c r="AA6230"/>
      <c r="AC6230"/>
      <c r="AE6230"/>
    </row>
    <row r="6231" spans="1:31" hidden="1" x14ac:dyDescent="0.3">
      <c r="A6231" s="3">
        <v>4015711040</v>
      </c>
      <c r="B6231" s="3" t="s">
        <v>14193</v>
      </c>
      <c r="C6231" s="3" t="s">
        <v>14193</v>
      </c>
      <c r="D6231" s="3">
        <v>56.988174953697097</v>
      </c>
      <c r="E6231" s="3" t="s">
        <v>14194</v>
      </c>
      <c r="F6231" s="3" t="s">
        <v>6</v>
      </c>
      <c r="G6231" s="3" t="s">
        <v>58</v>
      </c>
      <c r="H6231" s="3" t="s">
        <v>4</v>
      </c>
      <c r="I6231" s="3" t="s">
        <v>25</v>
      </c>
      <c r="J6231" s="3" t="s">
        <v>26</v>
      </c>
      <c r="K6231" s="3" t="s">
        <v>27</v>
      </c>
      <c r="L6231" s="3" t="s">
        <v>4</v>
      </c>
      <c r="O6231" s="3" t="s">
        <v>9</v>
      </c>
      <c r="P6231" s="3" t="s">
        <v>4</v>
      </c>
      <c r="Q6231" s="3" t="s">
        <v>10</v>
      </c>
      <c r="V6231" t="str">
        <f t="shared" si="386"/>
        <v>Remove</v>
      </c>
      <c r="W6231"/>
      <c r="X6231"/>
      <c r="Y6231"/>
      <c r="Z6231"/>
      <c r="AA6231"/>
      <c r="AC6231"/>
      <c r="AE6231"/>
    </row>
    <row r="6232" spans="1:31" hidden="1" x14ac:dyDescent="0.3">
      <c r="A6232" s="3">
        <v>4015054040</v>
      </c>
      <c r="B6232" s="3" t="s">
        <v>14195</v>
      </c>
      <c r="C6232" s="3" t="s">
        <v>14195</v>
      </c>
      <c r="D6232" s="3">
        <v>152.79954409460001</v>
      </c>
      <c r="E6232" s="3" t="s">
        <v>14196</v>
      </c>
      <c r="F6232" s="3" t="s">
        <v>13</v>
      </c>
      <c r="G6232" s="3" t="s">
        <v>96</v>
      </c>
      <c r="H6232" s="3" t="s">
        <v>4</v>
      </c>
      <c r="I6232" s="3" t="s">
        <v>25</v>
      </c>
      <c r="J6232" s="3" t="s">
        <v>26</v>
      </c>
      <c r="K6232" s="3" t="s">
        <v>27</v>
      </c>
      <c r="L6232" s="3" t="s">
        <v>4</v>
      </c>
      <c r="O6232" s="3" t="s">
        <v>9</v>
      </c>
      <c r="P6232" s="3" t="s">
        <v>4</v>
      </c>
      <c r="Q6232" s="3" t="s">
        <v>10</v>
      </c>
      <c r="V6232" t="str">
        <f t="shared" si="386"/>
        <v>Remove</v>
      </c>
      <c r="W6232"/>
      <c r="X6232"/>
      <c r="Y6232"/>
      <c r="Z6232"/>
      <c r="AA6232"/>
      <c r="AC6232"/>
      <c r="AE6232"/>
    </row>
    <row r="6233" spans="1:31" hidden="1" x14ac:dyDescent="0.3">
      <c r="A6233" s="3">
        <v>4010425040</v>
      </c>
      <c r="B6233" s="3" t="s">
        <v>14197</v>
      </c>
      <c r="C6233" s="3" t="s">
        <v>14197</v>
      </c>
      <c r="D6233" s="3">
        <v>104.909995939911</v>
      </c>
      <c r="E6233" s="3" t="s">
        <v>14198</v>
      </c>
      <c r="F6233" s="3" t="s">
        <v>191</v>
      </c>
      <c r="G6233" s="3" t="s">
        <v>392</v>
      </c>
      <c r="H6233" s="3" t="s">
        <v>127</v>
      </c>
      <c r="I6233" s="3" t="s">
        <v>14199</v>
      </c>
      <c r="J6233" s="3" t="s">
        <v>191</v>
      </c>
      <c r="K6233" s="3" t="s">
        <v>392</v>
      </c>
      <c r="L6233" s="3" t="s">
        <v>127</v>
      </c>
      <c r="N6233" s="3" t="s">
        <v>183</v>
      </c>
      <c r="O6233" s="3" t="s">
        <v>9</v>
      </c>
      <c r="P6233" s="3" t="s">
        <v>127</v>
      </c>
      <c r="Q6233" s="3" t="s">
        <v>10</v>
      </c>
      <c r="V6233" t="str">
        <f t="shared" si="386"/>
        <v>Remove</v>
      </c>
      <c r="W6233"/>
      <c r="X6233"/>
      <c r="Y6233"/>
      <c r="Z6233"/>
      <c r="AA6233"/>
      <c r="AC6233"/>
      <c r="AE6233"/>
    </row>
    <row r="6234" spans="1:31" hidden="1" x14ac:dyDescent="0.3">
      <c r="A6234" s="3">
        <v>4010289040</v>
      </c>
      <c r="B6234" s="3" t="s">
        <v>13774</v>
      </c>
      <c r="C6234" s="3" t="s">
        <v>13774</v>
      </c>
      <c r="D6234" s="3">
        <v>168.728104668621</v>
      </c>
      <c r="E6234" s="3" t="s">
        <v>14200</v>
      </c>
      <c r="F6234" s="3" t="s">
        <v>83</v>
      </c>
      <c r="G6234" s="3" t="s">
        <v>84</v>
      </c>
      <c r="H6234" s="3" t="s">
        <v>4</v>
      </c>
      <c r="I6234" s="3" t="s">
        <v>6192</v>
      </c>
      <c r="J6234" s="3" t="s">
        <v>83</v>
      </c>
      <c r="K6234" s="3" t="s">
        <v>84</v>
      </c>
      <c r="L6234" s="3" t="s">
        <v>4</v>
      </c>
      <c r="N6234" s="3" t="s">
        <v>8</v>
      </c>
      <c r="O6234" s="3" t="s">
        <v>9</v>
      </c>
      <c r="P6234" s="3" t="s">
        <v>4</v>
      </c>
      <c r="Q6234" s="3" t="s">
        <v>10</v>
      </c>
      <c r="V6234" t="str">
        <f t="shared" si="386"/>
        <v>Remove</v>
      </c>
      <c r="W6234"/>
      <c r="X6234"/>
      <c r="Y6234"/>
      <c r="Z6234"/>
      <c r="AA6234"/>
      <c r="AC6234"/>
      <c r="AE6234"/>
    </row>
    <row r="6235" spans="1:31" hidden="1" x14ac:dyDescent="0.3">
      <c r="A6235" s="3">
        <v>4009926040</v>
      </c>
      <c r="B6235" s="3" t="s">
        <v>13774</v>
      </c>
      <c r="C6235" s="3" t="s">
        <v>13774</v>
      </c>
      <c r="D6235" s="3">
        <v>128.69092728962599</v>
      </c>
      <c r="E6235" s="3" t="s">
        <v>14201</v>
      </c>
      <c r="F6235" s="3" t="s">
        <v>83</v>
      </c>
      <c r="G6235" s="3" t="s">
        <v>121</v>
      </c>
      <c r="H6235" s="3" t="s">
        <v>4</v>
      </c>
      <c r="I6235" s="3" t="s">
        <v>14202</v>
      </c>
      <c r="J6235" s="3" t="s">
        <v>83</v>
      </c>
      <c r="K6235" s="3" t="s">
        <v>121</v>
      </c>
      <c r="L6235" s="3" t="s">
        <v>4</v>
      </c>
      <c r="O6235" s="3" t="s">
        <v>9</v>
      </c>
      <c r="P6235" s="3" t="s">
        <v>4</v>
      </c>
      <c r="Q6235" s="3" t="s">
        <v>10</v>
      </c>
      <c r="V6235" t="str">
        <f t="shared" si="386"/>
        <v>Remove</v>
      </c>
      <c r="W6235"/>
      <c r="X6235"/>
      <c r="Y6235"/>
      <c r="Z6235"/>
      <c r="AA6235"/>
      <c r="AC6235"/>
      <c r="AE6235"/>
    </row>
    <row r="6236" spans="1:31" hidden="1" x14ac:dyDescent="0.3">
      <c r="A6236" s="3">
        <v>4009924040</v>
      </c>
      <c r="B6236" s="3" t="s">
        <v>13774</v>
      </c>
      <c r="C6236" s="3" t="s">
        <v>13774</v>
      </c>
      <c r="D6236" s="3">
        <v>85.793951526417402</v>
      </c>
      <c r="E6236" s="3" t="s">
        <v>14203</v>
      </c>
      <c r="F6236" s="3" t="s">
        <v>83</v>
      </c>
      <c r="G6236" s="3" t="s">
        <v>121</v>
      </c>
      <c r="H6236" s="3" t="s">
        <v>4</v>
      </c>
      <c r="I6236" s="3" t="s">
        <v>14202</v>
      </c>
      <c r="J6236" s="3" t="s">
        <v>83</v>
      </c>
      <c r="K6236" s="3" t="s">
        <v>121</v>
      </c>
      <c r="L6236" s="3" t="s">
        <v>4</v>
      </c>
      <c r="O6236" s="3" t="s">
        <v>9</v>
      </c>
      <c r="P6236" s="3" t="s">
        <v>4</v>
      </c>
      <c r="Q6236" s="3" t="s">
        <v>10</v>
      </c>
      <c r="V6236" t="str">
        <f t="shared" si="386"/>
        <v>Remove</v>
      </c>
      <c r="W6236"/>
      <c r="X6236"/>
      <c r="Y6236"/>
      <c r="Z6236"/>
      <c r="AA6236"/>
      <c r="AC6236"/>
      <c r="AE6236"/>
    </row>
    <row r="6237" spans="1:31" hidden="1" x14ac:dyDescent="0.3">
      <c r="A6237" s="3">
        <v>4009704040</v>
      </c>
      <c r="B6237" s="3" t="s">
        <v>13774</v>
      </c>
      <c r="C6237" s="3" t="s">
        <v>13774</v>
      </c>
      <c r="D6237" s="3">
        <v>428.96975763208701</v>
      </c>
      <c r="E6237" s="3" t="s">
        <v>14204</v>
      </c>
      <c r="F6237" s="3" t="s">
        <v>6</v>
      </c>
      <c r="G6237" s="3" t="s">
        <v>79</v>
      </c>
      <c r="H6237" s="3" t="s">
        <v>4</v>
      </c>
      <c r="I6237" s="3" t="s">
        <v>14178</v>
      </c>
      <c r="J6237" s="3" t="s">
        <v>6</v>
      </c>
      <c r="K6237" s="3" t="s">
        <v>79</v>
      </c>
      <c r="L6237" s="3" t="s">
        <v>4</v>
      </c>
      <c r="O6237" s="3" t="s">
        <v>9</v>
      </c>
      <c r="P6237" s="3" t="s">
        <v>4</v>
      </c>
      <c r="Q6237" s="3" t="s">
        <v>10</v>
      </c>
      <c r="V6237" t="str">
        <f t="shared" si="386"/>
        <v>Remove</v>
      </c>
      <c r="W6237"/>
      <c r="X6237"/>
      <c r="Y6237"/>
      <c r="Z6237"/>
      <c r="AA6237"/>
      <c r="AC6237"/>
      <c r="AE6237"/>
    </row>
    <row r="6238" spans="1:31" hidden="1" x14ac:dyDescent="0.3">
      <c r="A6238" s="3">
        <v>4017037040</v>
      </c>
      <c r="B6238" s="3" t="s">
        <v>14205</v>
      </c>
      <c r="C6238" s="3" t="s">
        <v>14206</v>
      </c>
      <c r="D6238" s="3">
        <v>823.87779403747402</v>
      </c>
      <c r="E6238" s="3" t="s">
        <v>9184</v>
      </c>
      <c r="F6238" s="3" t="s">
        <v>6</v>
      </c>
      <c r="G6238" s="3" t="s">
        <v>34</v>
      </c>
      <c r="H6238" s="3" t="s">
        <v>4</v>
      </c>
      <c r="I6238" s="3" t="s">
        <v>3905</v>
      </c>
      <c r="J6238" s="3" t="s">
        <v>191</v>
      </c>
      <c r="K6238" s="3" t="s">
        <v>536</v>
      </c>
      <c r="L6238" s="3" t="s">
        <v>4</v>
      </c>
      <c r="N6238" s="3" t="s">
        <v>934</v>
      </c>
      <c r="O6238" s="3" t="s">
        <v>9</v>
      </c>
      <c r="P6238" s="3" t="s">
        <v>4</v>
      </c>
      <c r="Q6238" s="3" t="s">
        <v>10</v>
      </c>
      <c r="V6238" t="str">
        <f t="shared" si="386"/>
        <v>Remove</v>
      </c>
      <c r="W6238"/>
      <c r="X6238"/>
      <c r="Y6238"/>
      <c r="Z6238"/>
      <c r="AA6238"/>
      <c r="AC6238"/>
      <c r="AE6238"/>
    </row>
    <row r="6239" spans="1:31" hidden="1" x14ac:dyDescent="0.3">
      <c r="A6239" s="3">
        <v>4005003040</v>
      </c>
      <c r="B6239" s="3" t="s">
        <v>14205</v>
      </c>
      <c r="C6239" s="3" t="s">
        <v>14205</v>
      </c>
      <c r="D6239" s="3">
        <v>64.425088803464604</v>
      </c>
      <c r="E6239" s="3" t="s">
        <v>14207</v>
      </c>
      <c r="F6239" s="3" t="s">
        <v>18</v>
      </c>
      <c r="G6239" s="3" t="s">
        <v>955</v>
      </c>
      <c r="H6239" s="3" t="s">
        <v>107</v>
      </c>
      <c r="I6239" s="3" t="s">
        <v>14208</v>
      </c>
      <c r="J6239" s="3" t="s">
        <v>18</v>
      </c>
      <c r="K6239" s="3" t="s">
        <v>955</v>
      </c>
      <c r="L6239" s="3" t="s">
        <v>107</v>
      </c>
      <c r="O6239" s="3" t="s">
        <v>9</v>
      </c>
      <c r="P6239" s="3" t="s">
        <v>107</v>
      </c>
      <c r="Q6239" s="3" t="s">
        <v>10</v>
      </c>
      <c r="V6239" t="str">
        <f t="shared" si="386"/>
        <v>Remove</v>
      </c>
      <c r="W6239"/>
      <c r="X6239"/>
      <c r="Y6239"/>
      <c r="Z6239"/>
      <c r="AA6239"/>
      <c r="AC6239"/>
      <c r="AE6239"/>
    </row>
    <row r="6240" spans="1:31" hidden="1" x14ac:dyDescent="0.3">
      <c r="A6240" s="3">
        <v>4019902040</v>
      </c>
      <c r="B6240" s="3" t="s">
        <v>13702</v>
      </c>
      <c r="C6240" s="3" t="s">
        <v>13702</v>
      </c>
      <c r="D6240" s="3">
        <v>101.3</v>
      </c>
      <c r="E6240" s="3" t="s">
        <v>14209</v>
      </c>
      <c r="F6240" s="3" t="s">
        <v>23</v>
      </c>
      <c r="G6240" s="3" t="s">
        <v>24</v>
      </c>
      <c r="H6240" s="3" t="s">
        <v>127</v>
      </c>
      <c r="I6240" s="3" t="s">
        <v>6128</v>
      </c>
      <c r="J6240" s="3" t="s">
        <v>23</v>
      </c>
      <c r="K6240" s="3" t="s">
        <v>24</v>
      </c>
      <c r="L6240" s="3" t="s">
        <v>127</v>
      </c>
      <c r="O6240" s="3" t="s">
        <v>9</v>
      </c>
      <c r="P6240" s="3" t="s">
        <v>127</v>
      </c>
      <c r="Q6240" s="3" t="s">
        <v>10</v>
      </c>
      <c r="V6240" t="str">
        <f t="shared" si="386"/>
        <v>Remove</v>
      </c>
      <c r="W6240"/>
      <c r="X6240"/>
      <c r="Y6240"/>
      <c r="Z6240"/>
      <c r="AA6240"/>
      <c r="AC6240"/>
      <c r="AE6240"/>
    </row>
    <row r="6241" spans="1:31" hidden="1" x14ac:dyDescent="0.3">
      <c r="A6241" s="3">
        <v>4017174040</v>
      </c>
      <c r="B6241" s="3" t="s">
        <v>13702</v>
      </c>
      <c r="C6241" s="3" t="s">
        <v>13702</v>
      </c>
      <c r="D6241" s="3">
        <v>50.024982411807798</v>
      </c>
      <c r="E6241" s="3" t="s">
        <v>14210</v>
      </c>
      <c r="F6241" s="3" t="s">
        <v>2</v>
      </c>
      <c r="G6241" s="3" t="s">
        <v>208</v>
      </c>
      <c r="H6241" s="3" t="s">
        <v>4</v>
      </c>
      <c r="I6241" s="3" t="s">
        <v>14211</v>
      </c>
      <c r="J6241" s="3" t="s">
        <v>2</v>
      </c>
      <c r="K6241" s="3" t="s">
        <v>181</v>
      </c>
      <c r="L6241" s="3" t="s">
        <v>4</v>
      </c>
      <c r="O6241" s="3" t="s">
        <v>9</v>
      </c>
      <c r="P6241" s="3" t="s">
        <v>4</v>
      </c>
      <c r="Q6241" s="3" t="s">
        <v>10</v>
      </c>
      <c r="V6241" t="str">
        <f t="shared" si="386"/>
        <v>Remove</v>
      </c>
      <c r="W6241"/>
      <c r="X6241"/>
      <c r="Y6241"/>
      <c r="Z6241"/>
      <c r="AA6241"/>
      <c r="AC6241"/>
      <c r="AE6241"/>
    </row>
    <row r="6242" spans="1:31" hidden="1" x14ac:dyDescent="0.3">
      <c r="A6242" s="3">
        <v>4014290040</v>
      </c>
      <c r="B6242" s="3" t="s">
        <v>13702</v>
      </c>
      <c r="C6242" s="3" t="s">
        <v>13702</v>
      </c>
      <c r="D6242" s="3">
        <v>101.049548450085</v>
      </c>
      <c r="E6242" s="3" t="s">
        <v>14212</v>
      </c>
      <c r="F6242" s="3" t="s">
        <v>83</v>
      </c>
      <c r="G6242" s="3" t="s">
        <v>84</v>
      </c>
      <c r="H6242" s="3" t="s">
        <v>4</v>
      </c>
      <c r="I6242" s="3" t="s">
        <v>14213</v>
      </c>
      <c r="J6242" s="3" t="s">
        <v>62</v>
      </c>
      <c r="K6242" s="3" t="s">
        <v>113</v>
      </c>
      <c r="L6242" s="3" t="s">
        <v>4</v>
      </c>
      <c r="O6242" s="3" t="s">
        <v>9</v>
      </c>
      <c r="P6242" s="3" t="s">
        <v>4</v>
      </c>
      <c r="Q6242" s="3" t="s">
        <v>10</v>
      </c>
      <c r="V6242" t="str">
        <f t="shared" si="386"/>
        <v>Remove</v>
      </c>
      <c r="W6242"/>
      <c r="X6242"/>
      <c r="Y6242"/>
      <c r="Z6242"/>
      <c r="AA6242"/>
      <c r="AC6242"/>
      <c r="AE6242"/>
    </row>
    <row r="6243" spans="1:31" hidden="1" x14ac:dyDescent="0.3">
      <c r="A6243" s="3">
        <v>4011528040</v>
      </c>
      <c r="B6243" s="3" t="s">
        <v>13702</v>
      </c>
      <c r="C6243" s="3" t="s">
        <v>13702</v>
      </c>
      <c r="D6243" s="3">
        <v>82.684735051045195</v>
      </c>
      <c r="E6243" s="3" t="s">
        <v>14214</v>
      </c>
      <c r="F6243" s="3" t="s">
        <v>62</v>
      </c>
      <c r="G6243" s="3" t="s">
        <v>210</v>
      </c>
      <c r="H6243" s="3" t="s">
        <v>107</v>
      </c>
      <c r="I6243" s="3" t="s">
        <v>14215</v>
      </c>
      <c r="J6243" s="3" t="s">
        <v>13</v>
      </c>
      <c r="K6243" s="3" t="s">
        <v>65</v>
      </c>
      <c r="L6243" s="3" t="s">
        <v>107</v>
      </c>
      <c r="N6243" s="3" t="s">
        <v>14216</v>
      </c>
      <c r="O6243" s="3" t="s">
        <v>9</v>
      </c>
      <c r="P6243" s="3" t="s">
        <v>107</v>
      </c>
      <c r="Q6243" s="3" t="s">
        <v>10</v>
      </c>
      <c r="V6243" t="str">
        <f t="shared" si="386"/>
        <v>Remove</v>
      </c>
      <c r="W6243"/>
      <c r="X6243"/>
      <c r="Y6243"/>
      <c r="Z6243"/>
      <c r="AA6243"/>
      <c r="AC6243"/>
      <c r="AE6243"/>
    </row>
    <row r="6244" spans="1:31" hidden="1" x14ac:dyDescent="0.3">
      <c r="A6244" s="3">
        <v>4016352040</v>
      </c>
      <c r="B6244" s="3" t="s">
        <v>14217</v>
      </c>
      <c r="C6244" s="3" t="s">
        <v>14217</v>
      </c>
      <c r="D6244" s="3">
        <v>148.975689702267</v>
      </c>
      <c r="E6244" s="3" t="s">
        <v>14218</v>
      </c>
      <c r="F6244" s="3" t="s">
        <v>13</v>
      </c>
      <c r="G6244" s="3" t="s">
        <v>74</v>
      </c>
      <c r="H6244" s="3" t="s">
        <v>4</v>
      </c>
      <c r="I6244" s="3" t="s">
        <v>14219</v>
      </c>
      <c r="J6244" s="3" t="s">
        <v>41</v>
      </c>
      <c r="K6244" s="3" t="s">
        <v>144</v>
      </c>
      <c r="L6244" s="3" t="s">
        <v>4</v>
      </c>
      <c r="O6244" s="3" t="s">
        <v>9</v>
      </c>
      <c r="P6244" s="3" t="s">
        <v>4</v>
      </c>
      <c r="Q6244" s="3" t="s">
        <v>10</v>
      </c>
      <c r="V6244" t="str">
        <f t="shared" si="386"/>
        <v>Remove</v>
      </c>
      <c r="W6244"/>
      <c r="X6244"/>
      <c r="Y6244"/>
      <c r="Z6244"/>
      <c r="AA6244"/>
      <c r="AC6244"/>
      <c r="AE6244"/>
    </row>
    <row r="6245" spans="1:31" hidden="1" x14ac:dyDescent="0.3">
      <c r="A6245" s="3">
        <v>4014265040</v>
      </c>
      <c r="B6245" s="3" t="s">
        <v>14217</v>
      </c>
      <c r="C6245" s="3" t="s">
        <v>14220</v>
      </c>
      <c r="D6245" s="3">
        <v>635.06349662404796</v>
      </c>
      <c r="E6245" s="3" t="s">
        <v>14221</v>
      </c>
      <c r="F6245" s="3" t="s">
        <v>41</v>
      </c>
      <c r="G6245" s="3" t="s">
        <v>42</v>
      </c>
      <c r="H6245" s="3" t="s">
        <v>4</v>
      </c>
      <c r="I6245" s="3" t="s">
        <v>2063</v>
      </c>
      <c r="J6245" s="3" t="s">
        <v>41</v>
      </c>
      <c r="K6245" s="3" t="s">
        <v>42</v>
      </c>
      <c r="L6245" s="3" t="s">
        <v>4</v>
      </c>
      <c r="N6245" s="3" t="s">
        <v>14108</v>
      </c>
      <c r="O6245" s="3" t="s">
        <v>9</v>
      </c>
      <c r="P6245" s="3" t="s">
        <v>4</v>
      </c>
      <c r="Q6245" s="3" t="s">
        <v>10</v>
      </c>
      <c r="V6245" t="str">
        <f t="shared" si="386"/>
        <v>Remove</v>
      </c>
      <c r="W6245"/>
      <c r="X6245"/>
      <c r="Y6245"/>
      <c r="Z6245"/>
      <c r="AA6245"/>
      <c r="AC6245"/>
      <c r="AE6245"/>
    </row>
    <row r="6246" spans="1:31" ht="28.8" x14ac:dyDescent="0.3">
      <c r="A6246" s="3">
        <v>4011833040</v>
      </c>
      <c r="B6246" s="3" t="s">
        <v>14222</v>
      </c>
      <c r="C6246" s="3" t="s">
        <v>14222</v>
      </c>
      <c r="D6246" s="3">
        <v>523.29216923762601</v>
      </c>
      <c r="E6246" s="3" t="s">
        <v>14223</v>
      </c>
      <c r="F6246" s="3" t="s">
        <v>18</v>
      </c>
      <c r="G6246" s="3" t="s">
        <v>186</v>
      </c>
      <c r="H6246" s="3" t="s">
        <v>16004</v>
      </c>
      <c r="I6246" s="3" t="s">
        <v>14224</v>
      </c>
      <c r="J6246" s="3" t="s">
        <v>18</v>
      </c>
      <c r="K6246" s="3" t="s">
        <v>319</v>
      </c>
      <c r="L6246" s="3" t="s">
        <v>2645</v>
      </c>
      <c r="M6246" s="3" t="s">
        <v>1002</v>
      </c>
      <c r="N6246" s="3" t="s">
        <v>296</v>
      </c>
      <c r="O6246" s="3" t="s">
        <v>9</v>
      </c>
      <c r="P6246" s="3" t="s">
        <v>4</v>
      </c>
      <c r="Q6246" s="3" t="s">
        <v>10</v>
      </c>
      <c r="R6246" s="2" t="s">
        <v>28</v>
      </c>
      <c r="S6246" s="3">
        <v>31.58</v>
      </c>
      <c r="T6246" s="3">
        <v>80.260000000000005</v>
      </c>
      <c r="U6246" s="3">
        <v>137.1</v>
      </c>
      <c r="V6246" s="3" t="str">
        <f t="shared" si="386"/>
        <v>Keep</v>
      </c>
      <c r="W6246" s="2" t="str">
        <f>MID(B6246, 5, 11)</f>
        <v>Dec 11 2022</v>
      </c>
      <c r="X6246" s="3">
        <f t="shared" ref="X6246" si="387">VALUE(RIGHT(W6246,4))</f>
        <v>2022</v>
      </c>
      <c r="Y6246" s="2" t="str">
        <f>H6246&amp;X6246</f>
        <v>china2022</v>
      </c>
      <c r="Z6246" s="1" t="s">
        <v>16115</v>
      </c>
      <c r="AA6246" s="1">
        <f>IFERROR(VLOOKUP(Z6246, RISKSHEET!$A$2:$G$1000, 4, FALSE), "Missing")</f>
        <v>-4.2176291346550002E-2</v>
      </c>
      <c r="AB6246">
        <f>IFERROR(VLOOKUP(Z6246, RISKSHEET!$A$2:$G$1000, 5, FALSE), "Missing")</f>
        <v>-0.45127671957016002</v>
      </c>
      <c r="AC6246" s="1">
        <f>IFERROR(VLOOKUP(Z6246, RISKSHEET!$A$2:$G$1000, 6, FALSE), "Missing")</f>
        <v>0.49421253800392201</v>
      </c>
      <c r="AD6246" t="str">
        <f>_xlfn.XLOOKUP(Z6246, CREDITRATING!I:I, CREDITRATING!E:E, "Missing")</f>
        <v>A+</v>
      </c>
      <c r="AE6246" s="1">
        <f>_xlfn.XLOOKUP(Z6246, CREDITRATING!I:I, CREDITRATING!F:F, "Missing")</f>
        <v>5</v>
      </c>
    </row>
    <row r="6247" spans="1:31" hidden="1" x14ac:dyDescent="0.3">
      <c r="A6247" s="3">
        <v>4090429040</v>
      </c>
      <c r="B6247" s="3" t="s">
        <v>14225</v>
      </c>
      <c r="C6247" s="3" t="s">
        <v>14225</v>
      </c>
      <c r="D6247" s="3">
        <v>208.74365646429601</v>
      </c>
      <c r="E6247" s="3" t="s">
        <v>14226</v>
      </c>
      <c r="F6247" s="3" t="s">
        <v>83</v>
      </c>
      <c r="G6247" s="3" t="s">
        <v>121</v>
      </c>
      <c r="H6247" s="3" t="s">
        <v>4</v>
      </c>
      <c r="I6247" s="3" t="s">
        <v>14227</v>
      </c>
      <c r="J6247" s="3" t="s">
        <v>83</v>
      </c>
      <c r="K6247" s="3" t="s">
        <v>159</v>
      </c>
      <c r="L6247" s="3" t="s">
        <v>4</v>
      </c>
      <c r="N6247" s="3" t="s">
        <v>6739</v>
      </c>
      <c r="O6247" s="3" t="s">
        <v>9</v>
      </c>
      <c r="P6247" s="3" t="s">
        <v>4</v>
      </c>
      <c r="Q6247" s="3" t="s">
        <v>10</v>
      </c>
      <c r="V6247" t="str">
        <f t="shared" si="386"/>
        <v>Remove</v>
      </c>
      <c r="W6247"/>
      <c r="X6247"/>
      <c r="Y6247"/>
      <c r="Z6247"/>
      <c r="AA6247"/>
      <c r="AC6247"/>
      <c r="AE6247"/>
    </row>
    <row r="6248" spans="1:31" hidden="1" x14ac:dyDescent="0.3">
      <c r="A6248" s="3">
        <v>4011957040</v>
      </c>
      <c r="B6248" s="3" t="s">
        <v>14225</v>
      </c>
      <c r="C6248" s="3" t="s">
        <v>14228</v>
      </c>
      <c r="D6248" s="3">
        <v>1016.63157747386</v>
      </c>
      <c r="E6248" s="3" t="s">
        <v>14229</v>
      </c>
      <c r="F6248" s="3" t="s">
        <v>26</v>
      </c>
      <c r="G6248" s="3" t="s">
        <v>27</v>
      </c>
      <c r="H6248" s="3" t="s">
        <v>4</v>
      </c>
      <c r="I6248" s="3" t="s">
        <v>14230</v>
      </c>
      <c r="J6248" s="3" t="s">
        <v>83</v>
      </c>
      <c r="K6248" s="3" t="s">
        <v>159</v>
      </c>
      <c r="L6248" s="3" t="s">
        <v>4</v>
      </c>
      <c r="M6248" s="3" t="s">
        <v>1903</v>
      </c>
      <c r="N6248" s="3" t="s">
        <v>6441</v>
      </c>
      <c r="O6248" s="3" t="s">
        <v>9</v>
      </c>
      <c r="P6248" s="3" t="s">
        <v>4</v>
      </c>
      <c r="Q6248" s="3" t="s">
        <v>10</v>
      </c>
      <c r="V6248" t="str">
        <f t="shared" si="386"/>
        <v>Remove</v>
      </c>
      <c r="W6248"/>
      <c r="X6248"/>
      <c r="Y6248"/>
      <c r="Z6248"/>
      <c r="AA6248"/>
      <c r="AC6248"/>
      <c r="AE6248"/>
    </row>
    <row r="6249" spans="1:31" hidden="1" x14ac:dyDescent="0.3">
      <c r="A6249" s="3">
        <v>4019411040</v>
      </c>
      <c r="B6249" s="3" t="s">
        <v>14134</v>
      </c>
      <c r="C6249" s="3" t="s">
        <v>14134</v>
      </c>
      <c r="D6249" s="3">
        <v>131.51467327997599</v>
      </c>
      <c r="E6249" s="3" t="s">
        <v>14231</v>
      </c>
      <c r="F6249" s="3" t="s">
        <v>23</v>
      </c>
      <c r="G6249" s="3" t="s">
        <v>24</v>
      </c>
      <c r="H6249" s="3" t="s">
        <v>49</v>
      </c>
      <c r="I6249" s="3" t="s">
        <v>1175</v>
      </c>
      <c r="J6249" s="3" t="s">
        <v>23</v>
      </c>
      <c r="K6249" s="3" t="s">
        <v>24</v>
      </c>
      <c r="L6249" s="3" t="s">
        <v>49</v>
      </c>
      <c r="O6249" s="3" t="s">
        <v>9</v>
      </c>
      <c r="P6249" s="3" t="s">
        <v>49</v>
      </c>
      <c r="Q6249" s="3" t="s">
        <v>10</v>
      </c>
      <c r="V6249" t="str">
        <f t="shared" si="386"/>
        <v>Remove</v>
      </c>
      <c r="W6249"/>
      <c r="X6249"/>
      <c r="Y6249"/>
      <c r="Z6249"/>
      <c r="AA6249"/>
      <c r="AC6249"/>
      <c r="AE6249"/>
    </row>
    <row r="6250" spans="1:31" hidden="1" x14ac:dyDescent="0.3">
      <c r="A6250" s="3">
        <v>4017769040</v>
      </c>
      <c r="B6250" s="3" t="s">
        <v>14134</v>
      </c>
      <c r="C6250" s="3" t="s">
        <v>14134</v>
      </c>
      <c r="D6250" s="3">
        <v>90.179295716107902</v>
      </c>
      <c r="E6250" s="3" t="s">
        <v>10936</v>
      </c>
      <c r="F6250" s="3" t="s">
        <v>83</v>
      </c>
      <c r="G6250" s="3" t="s">
        <v>121</v>
      </c>
      <c r="H6250" s="3" t="s">
        <v>4</v>
      </c>
      <c r="I6250" s="3" t="s">
        <v>10934</v>
      </c>
      <c r="J6250" s="3" t="s">
        <v>83</v>
      </c>
      <c r="K6250" s="3" t="s">
        <v>121</v>
      </c>
      <c r="L6250" s="3" t="s">
        <v>4</v>
      </c>
      <c r="O6250" s="3" t="s">
        <v>9</v>
      </c>
      <c r="P6250" s="3" t="s">
        <v>4</v>
      </c>
      <c r="Q6250" s="3" t="s">
        <v>10</v>
      </c>
      <c r="V6250" t="str">
        <f t="shared" si="386"/>
        <v>Remove</v>
      </c>
      <c r="W6250"/>
      <c r="X6250"/>
      <c r="Y6250"/>
      <c r="Z6250"/>
      <c r="AA6250"/>
      <c r="AC6250"/>
      <c r="AE6250"/>
    </row>
    <row r="6251" spans="1:31" hidden="1" x14ac:dyDescent="0.3">
      <c r="A6251" s="3">
        <v>4012483040</v>
      </c>
      <c r="B6251" s="3" t="s">
        <v>14134</v>
      </c>
      <c r="C6251" s="3" t="s">
        <v>14134</v>
      </c>
      <c r="D6251" s="3">
        <v>199.21746234216701</v>
      </c>
      <c r="E6251" s="3" t="s">
        <v>14232</v>
      </c>
      <c r="F6251" s="3" t="s">
        <v>83</v>
      </c>
      <c r="G6251" s="3" t="s">
        <v>84</v>
      </c>
      <c r="H6251" s="3" t="s">
        <v>4</v>
      </c>
      <c r="I6251" s="3" t="s">
        <v>25</v>
      </c>
      <c r="J6251" s="3" t="s">
        <v>26</v>
      </c>
      <c r="K6251" s="3" t="s">
        <v>27</v>
      </c>
      <c r="L6251" s="3" t="s">
        <v>4</v>
      </c>
      <c r="O6251" s="3" t="s">
        <v>9</v>
      </c>
      <c r="P6251" s="3" t="s">
        <v>4</v>
      </c>
      <c r="Q6251" s="3" t="s">
        <v>10</v>
      </c>
      <c r="V6251" t="str">
        <f t="shared" si="386"/>
        <v>Remove</v>
      </c>
      <c r="W6251"/>
      <c r="X6251"/>
      <c r="Y6251"/>
      <c r="Z6251"/>
      <c r="AA6251"/>
      <c r="AC6251"/>
      <c r="AE6251"/>
    </row>
    <row r="6252" spans="1:31" hidden="1" x14ac:dyDescent="0.3">
      <c r="A6252" s="3">
        <v>3994724040</v>
      </c>
      <c r="B6252" s="3" t="s">
        <v>14134</v>
      </c>
      <c r="C6252" s="3" t="s">
        <v>14134</v>
      </c>
      <c r="D6252" s="3">
        <v>50.286643830708201</v>
      </c>
      <c r="E6252" s="3" t="s">
        <v>14233</v>
      </c>
      <c r="F6252" s="3" t="s">
        <v>13</v>
      </c>
      <c r="G6252" s="3" t="s">
        <v>74</v>
      </c>
      <c r="H6252" s="3" t="s">
        <v>4</v>
      </c>
      <c r="I6252" s="3" t="s">
        <v>14234</v>
      </c>
      <c r="J6252" s="3" t="s">
        <v>13</v>
      </c>
      <c r="K6252" s="3" t="s">
        <v>74</v>
      </c>
      <c r="L6252" s="3" t="s">
        <v>4</v>
      </c>
      <c r="O6252" s="3" t="s">
        <v>9</v>
      </c>
      <c r="P6252" s="3" t="s">
        <v>4</v>
      </c>
      <c r="Q6252" s="3" t="s">
        <v>10</v>
      </c>
      <c r="V6252" t="str">
        <f t="shared" si="386"/>
        <v>Remove</v>
      </c>
      <c r="W6252"/>
      <c r="X6252"/>
      <c r="Y6252"/>
      <c r="Z6252"/>
      <c r="AA6252"/>
      <c r="AC6252"/>
      <c r="AE6252"/>
    </row>
    <row r="6253" spans="1:31" hidden="1" x14ac:dyDescent="0.3">
      <c r="A6253" s="3">
        <v>4031582040</v>
      </c>
      <c r="B6253" s="3" t="s">
        <v>14235</v>
      </c>
      <c r="C6253" s="3" t="s">
        <v>14235</v>
      </c>
      <c r="D6253" s="3">
        <v>148.35085697825201</v>
      </c>
      <c r="E6253" s="3" t="s">
        <v>14236</v>
      </c>
      <c r="F6253" s="3" t="s">
        <v>18</v>
      </c>
      <c r="G6253" s="3" t="s">
        <v>319</v>
      </c>
      <c r="H6253" s="3" t="s">
        <v>4</v>
      </c>
      <c r="I6253" s="3" t="s">
        <v>14237</v>
      </c>
      <c r="J6253" s="3" t="s">
        <v>18</v>
      </c>
      <c r="K6253" s="3" t="s">
        <v>319</v>
      </c>
      <c r="L6253" s="3" t="s">
        <v>4</v>
      </c>
      <c r="N6253" s="3" t="s">
        <v>329</v>
      </c>
      <c r="O6253" s="3" t="s">
        <v>9</v>
      </c>
      <c r="P6253" s="3" t="s">
        <v>4</v>
      </c>
      <c r="Q6253" s="3" t="s">
        <v>10</v>
      </c>
      <c r="V6253" t="str">
        <f t="shared" si="386"/>
        <v>Remove</v>
      </c>
      <c r="W6253"/>
      <c r="X6253"/>
      <c r="Y6253"/>
      <c r="Z6253"/>
      <c r="AA6253"/>
      <c r="AC6253"/>
      <c r="AE6253"/>
    </row>
    <row r="6254" spans="1:31" hidden="1" x14ac:dyDescent="0.3">
      <c r="A6254" s="3">
        <v>4019995040</v>
      </c>
      <c r="B6254" s="3" t="s">
        <v>14235</v>
      </c>
      <c r="C6254" s="3" t="s">
        <v>14235</v>
      </c>
      <c r="D6254" s="3">
        <v>367.01282834453298</v>
      </c>
      <c r="E6254" s="3" t="s">
        <v>14238</v>
      </c>
      <c r="F6254" s="3" t="s">
        <v>26</v>
      </c>
      <c r="G6254" s="3" t="s">
        <v>1053</v>
      </c>
      <c r="H6254" s="3" t="s">
        <v>107</v>
      </c>
      <c r="I6254" s="3" t="s">
        <v>14239</v>
      </c>
      <c r="J6254" s="3" t="s">
        <v>26</v>
      </c>
      <c r="K6254" s="3" t="s">
        <v>27</v>
      </c>
      <c r="L6254" s="3" t="s">
        <v>239</v>
      </c>
      <c r="M6254" s="3" t="s">
        <v>2904</v>
      </c>
      <c r="N6254" s="3" t="s">
        <v>299</v>
      </c>
      <c r="O6254" s="3" t="s">
        <v>9</v>
      </c>
      <c r="P6254" s="3" t="s">
        <v>107</v>
      </c>
      <c r="Q6254" s="3" t="s">
        <v>10</v>
      </c>
      <c r="V6254" t="str">
        <f t="shared" si="386"/>
        <v>Remove</v>
      </c>
      <c r="W6254"/>
      <c r="X6254"/>
      <c r="Y6254"/>
      <c r="Z6254"/>
      <c r="AA6254"/>
      <c r="AC6254"/>
      <c r="AE6254"/>
    </row>
    <row r="6255" spans="1:31" hidden="1" x14ac:dyDescent="0.3">
      <c r="A6255" s="3">
        <v>4017002040</v>
      </c>
      <c r="B6255" s="3" t="s">
        <v>14235</v>
      </c>
      <c r="C6255" s="3" t="s">
        <v>14235</v>
      </c>
      <c r="D6255" s="3">
        <v>151.23145614287799</v>
      </c>
      <c r="E6255" s="3" t="s">
        <v>14240</v>
      </c>
      <c r="F6255" s="3" t="s">
        <v>6</v>
      </c>
      <c r="G6255" s="3" t="s">
        <v>7</v>
      </c>
      <c r="H6255" s="3" t="s">
        <v>4</v>
      </c>
      <c r="I6255" s="3" t="s">
        <v>25</v>
      </c>
      <c r="J6255" s="3" t="s">
        <v>26</v>
      </c>
      <c r="K6255" s="3" t="s">
        <v>27</v>
      </c>
      <c r="L6255" s="3" t="s">
        <v>4</v>
      </c>
      <c r="O6255" s="3" t="s">
        <v>9</v>
      </c>
      <c r="P6255" s="3" t="s">
        <v>4</v>
      </c>
      <c r="Q6255" s="3" t="s">
        <v>10</v>
      </c>
      <c r="V6255" t="str">
        <f t="shared" si="386"/>
        <v>Remove</v>
      </c>
      <c r="W6255"/>
      <c r="X6255"/>
      <c r="Y6255"/>
      <c r="Z6255"/>
      <c r="AA6255"/>
      <c r="AC6255"/>
      <c r="AE6255"/>
    </row>
    <row r="6256" spans="1:31" hidden="1" x14ac:dyDescent="0.3">
      <c r="A6256" s="3">
        <v>4021389040</v>
      </c>
      <c r="B6256" s="3" t="s">
        <v>14241</v>
      </c>
      <c r="C6256" s="3" t="s">
        <v>14241</v>
      </c>
      <c r="D6256" s="3">
        <v>629.08285130507397</v>
      </c>
      <c r="E6256" s="3" t="s">
        <v>14242</v>
      </c>
      <c r="F6256" s="3" t="s">
        <v>2</v>
      </c>
      <c r="G6256" s="3" t="s">
        <v>282</v>
      </c>
      <c r="H6256" s="3" t="s">
        <v>4</v>
      </c>
      <c r="I6256" s="3" t="s">
        <v>14243</v>
      </c>
      <c r="J6256" s="3" t="s">
        <v>2</v>
      </c>
      <c r="K6256" s="3" t="s">
        <v>181</v>
      </c>
      <c r="L6256" s="3" t="s">
        <v>4</v>
      </c>
      <c r="O6256" s="3" t="s">
        <v>9</v>
      </c>
      <c r="P6256" s="3" t="s">
        <v>4</v>
      </c>
      <c r="Q6256" s="3" t="s">
        <v>10</v>
      </c>
      <c r="V6256" t="str">
        <f t="shared" si="386"/>
        <v>Remove</v>
      </c>
      <c r="W6256"/>
      <c r="X6256"/>
      <c r="Y6256"/>
      <c r="Z6256"/>
      <c r="AA6256"/>
      <c r="AC6256"/>
      <c r="AE6256"/>
    </row>
    <row r="6257" spans="1:31" hidden="1" x14ac:dyDescent="0.3">
      <c r="A6257" s="3">
        <v>4018971040</v>
      </c>
      <c r="B6257" s="3" t="s">
        <v>14141</v>
      </c>
      <c r="C6257" s="3" t="s">
        <v>14141</v>
      </c>
      <c r="D6257" s="3">
        <v>90.5620176924525</v>
      </c>
      <c r="E6257" s="3" t="s">
        <v>14244</v>
      </c>
      <c r="F6257" s="3" t="s">
        <v>41</v>
      </c>
      <c r="G6257" s="3" t="s">
        <v>144</v>
      </c>
      <c r="H6257" s="3" t="s">
        <v>49</v>
      </c>
      <c r="I6257" s="3" t="s">
        <v>13602</v>
      </c>
      <c r="J6257" s="3" t="s">
        <v>41</v>
      </c>
      <c r="K6257" s="3" t="s">
        <v>144</v>
      </c>
      <c r="L6257" s="3" t="s">
        <v>49</v>
      </c>
      <c r="M6257" s="3" t="s">
        <v>296</v>
      </c>
      <c r="O6257" s="3" t="s">
        <v>9</v>
      </c>
      <c r="P6257" s="3" t="s">
        <v>49</v>
      </c>
      <c r="Q6257" s="3" t="s">
        <v>10</v>
      </c>
      <c r="V6257" t="str">
        <f t="shared" si="386"/>
        <v>Remove</v>
      </c>
      <c r="W6257"/>
      <c r="X6257"/>
      <c r="Y6257"/>
      <c r="Z6257"/>
      <c r="AA6257"/>
      <c r="AC6257"/>
      <c r="AE6257"/>
    </row>
    <row r="6258" spans="1:31" hidden="1" x14ac:dyDescent="0.3">
      <c r="A6258" s="3">
        <v>4018965040</v>
      </c>
      <c r="B6258" s="3" t="s">
        <v>14141</v>
      </c>
      <c r="C6258" s="3" t="s">
        <v>14141</v>
      </c>
      <c r="D6258" s="3">
        <v>61.726519856954603</v>
      </c>
      <c r="E6258" s="3" t="s">
        <v>14245</v>
      </c>
      <c r="F6258" s="3" t="s">
        <v>41</v>
      </c>
      <c r="G6258" s="3" t="s">
        <v>144</v>
      </c>
      <c r="H6258" s="3" t="s">
        <v>49</v>
      </c>
      <c r="I6258" s="3" t="s">
        <v>14246</v>
      </c>
      <c r="J6258" s="3" t="s">
        <v>41</v>
      </c>
      <c r="K6258" s="3" t="s">
        <v>144</v>
      </c>
      <c r="L6258" s="3" t="s">
        <v>49</v>
      </c>
      <c r="M6258" s="3" t="s">
        <v>296</v>
      </c>
      <c r="O6258" s="3" t="s">
        <v>9</v>
      </c>
      <c r="P6258" s="3" t="s">
        <v>49</v>
      </c>
      <c r="Q6258" s="3" t="s">
        <v>10</v>
      </c>
      <c r="V6258" t="str">
        <f t="shared" si="386"/>
        <v>Remove</v>
      </c>
      <c r="W6258"/>
      <c r="X6258"/>
      <c r="Y6258"/>
      <c r="Z6258"/>
      <c r="AA6258"/>
      <c r="AC6258"/>
      <c r="AE6258"/>
    </row>
    <row r="6259" spans="1:31" hidden="1" x14ac:dyDescent="0.3">
      <c r="A6259" s="3">
        <v>4016679040</v>
      </c>
      <c r="B6259" s="3" t="s">
        <v>14141</v>
      </c>
      <c r="C6259" s="3" t="s">
        <v>14141</v>
      </c>
      <c r="D6259" s="3">
        <v>1605.9691223157099</v>
      </c>
      <c r="E6259" s="3" t="s">
        <v>14247</v>
      </c>
      <c r="F6259" s="3" t="s">
        <v>6</v>
      </c>
      <c r="G6259" s="3" t="s">
        <v>7</v>
      </c>
      <c r="H6259" s="3" t="s">
        <v>107</v>
      </c>
      <c r="I6259" s="3" t="s">
        <v>14248</v>
      </c>
      <c r="J6259" s="3" t="s">
        <v>26</v>
      </c>
      <c r="K6259" s="3" t="s">
        <v>27</v>
      </c>
      <c r="L6259" s="3" t="s">
        <v>107</v>
      </c>
      <c r="M6259" s="3" t="s">
        <v>14249</v>
      </c>
      <c r="O6259" s="3" t="s">
        <v>9</v>
      </c>
      <c r="P6259" s="3" t="s">
        <v>107</v>
      </c>
      <c r="Q6259" s="3" t="s">
        <v>10</v>
      </c>
      <c r="V6259" t="str">
        <f t="shared" si="386"/>
        <v>Remove</v>
      </c>
      <c r="W6259"/>
      <c r="X6259"/>
      <c r="Y6259"/>
      <c r="Z6259"/>
      <c r="AA6259"/>
      <c r="AC6259"/>
      <c r="AE6259"/>
    </row>
    <row r="6260" spans="1:31" hidden="1" x14ac:dyDescent="0.3">
      <c r="A6260" s="3">
        <v>4014313040</v>
      </c>
      <c r="B6260" s="3" t="s">
        <v>14141</v>
      </c>
      <c r="C6260" s="3" t="s">
        <v>14141</v>
      </c>
      <c r="D6260" s="3">
        <v>115.41812496414001</v>
      </c>
      <c r="E6260" s="3" t="s">
        <v>14250</v>
      </c>
      <c r="F6260" s="3" t="s">
        <v>13</v>
      </c>
      <c r="G6260" s="3" t="s">
        <v>155</v>
      </c>
      <c r="H6260" s="3" t="s">
        <v>4</v>
      </c>
      <c r="I6260" s="3" t="s">
        <v>14251</v>
      </c>
      <c r="J6260" s="3" t="s">
        <v>26</v>
      </c>
      <c r="K6260" s="3" t="s">
        <v>27</v>
      </c>
      <c r="L6260" s="3" t="s">
        <v>4</v>
      </c>
      <c r="M6260" s="3" t="s">
        <v>2941</v>
      </c>
      <c r="N6260" s="3" t="s">
        <v>8</v>
      </c>
      <c r="O6260" s="3" t="s">
        <v>9</v>
      </c>
      <c r="P6260" s="3" t="s">
        <v>4</v>
      </c>
      <c r="Q6260" s="3" t="s">
        <v>10</v>
      </c>
      <c r="V6260" t="str">
        <f t="shared" si="386"/>
        <v>Remove</v>
      </c>
      <c r="W6260"/>
      <c r="X6260"/>
      <c r="Y6260"/>
      <c r="Z6260"/>
      <c r="AA6260"/>
      <c r="AC6260"/>
      <c r="AE6260"/>
    </row>
    <row r="6261" spans="1:31" hidden="1" x14ac:dyDescent="0.3">
      <c r="A6261" s="3">
        <v>4015206040</v>
      </c>
      <c r="B6261" s="3" t="s">
        <v>14252</v>
      </c>
      <c r="C6261" s="3" t="s">
        <v>14253</v>
      </c>
      <c r="D6261" s="3">
        <v>89.385474860335194</v>
      </c>
      <c r="E6261" s="3" t="s">
        <v>14254</v>
      </c>
      <c r="F6261" s="3" t="s">
        <v>23</v>
      </c>
      <c r="G6261" s="3" t="s">
        <v>126</v>
      </c>
      <c r="H6261" s="3" t="s">
        <v>4</v>
      </c>
      <c r="I6261" s="3" t="s">
        <v>14255</v>
      </c>
      <c r="J6261" s="3" t="s">
        <v>23</v>
      </c>
      <c r="K6261" s="3" t="s">
        <v>24</v>
      </c>
      <c r="L6261" s="3" t="s">
        <v>4</v>
      </c>
      <c r="O6261" s="3" t="s">
        <v>9</v>
      </c>
      <c r="P6261" s="3" t="s">
        <v>4</v>
      </c>
      <c r="Q6261" s="3" t="s">
        <v>10</v>
      </c>
      <c r="V6261" t="str">
        <f t="shared" si="386"/>
        <v>Remove</v>
      </c>
      <c r="W6261"/>
      <c r="X6261"/>
      <c r="Y6261"/>
      <c r="Z6261"/>
      <c r="AA6261"/>
      <c r="AC6261"/>
      <c r="AE6261"/>
    </row>
    <row r="6262" spans="1:31" hidden="1" x14ac:dyDescent="0.3">
      <c r="A6262" s="3">
        <v>3930796040</v>
      </c>
      <c r="B6262" s="3" t="s">
        <v>14252</v>
      </c>
      <c r="C6262" s="3" t="s">
        <v>14252</v>
      </c>
      <c r="D6262" s="3">
        <v>83.548956544869796</v>
      </c>
      <c r="E6262" s="3" t="s">
        <v>14256</v>
      </c>
      <c r="F6262" s="3" t="s">
        <v>26</v>
      </c>
      <c r="G6262" s="3" t="s">
        <v>27</v>
      </c>
      <c r="H6262" s="3" t="s">
        <v>107</v>
      </c>
      <c r="I6262" s="3" t="s">
        <v>14257</v>
      </c>
      <c r="J6262" s="3" t="s">
        <v>26</v>
      </c>
      <c r="K6262" s="3" t="s">
        <v>511</v>
      </c>
      <c r="L6262" s="3" t="s">
        <v>107</v>
      </c>
      <c r="O6262" s="3" t="s">
        <v>9</v>
      </c>
      <c r="P6262" s="3" t="s">
        <v>107</v>
      </c>
      <c r="Q6262" s="3" t="s">
        <v>10</v>
      </c>
      <c r="V6262" t="str">
        <f t="shared" si="386"/>
        <v>Remove</v>
      </c>
      <c r="W6262"/>
      <c r="X6262"/>
      <c r="Y6262"/>
      <c r="Z6262"/>
      <c r="AA6262"/>
      <c r="AC6262"/>
      <c r="AE6262"/>
    </row>
    <row r="6263" spans="1:31" ht="28.8" x14ac:dyDescent="0.3">
      <c r="A6263" s="3">
        <v>4019878040</v>
      </c>
      <c r="B6263" s="3" t="s">
        <v>14258</v>
      </c>
      <c r="C6263" s="3" t="s">
        <v>14258</v>
      </c>
      <c r="D6263" s="3">
        <v>551.13059841926997</v>
      </c>
      <c r="E6263" s="3" t="s">
        <v>14259</v>
      </c>
      <c r="F6263" s="3" t="s">
        <v>62</v>
      </c>
      <c r="G6263" s="3" t="s">
        <v>113</v>
      </c>
      <c r="H6263" s="3" t="s">
        <v>49</v>
      </c>
      <c r="I6263" s="3" t="s">
        <v>14260</v>
      </c>
      <c r="J6263" s="3" t="s">
        <v>62</v>
      </c>
      <c r="K6263" s="3" t="s">
        <v>113</v>
      </c>
      <c r="L6263" s="3" t="s">
        <v>49</v>
      </c>
      <c r="M6263" s="3" t="s">
        <v>14261</v>
      </c>
      <c r="O6263" s="3" t="s">
        <v>9</v>
      </c>
      <c r="P6263" s="3" t="s">
        <v>49</v>
      </c>
      <c r="Q6263" s="3" t="s">
        <v>10</v>
      </c>
      <c r="R6263" s="2" t="s">
        <v>184</v>
      </c>
      <c r="S6263" s="3">
        <v>67.010000000000005</v>
      </c>
      <c r="T6263" s="3">
        <v>97.04</v>
      </c>
      <c r="U6263" s="3">
        <v>73.540000000000006</v>
      </c>
      <c r="V6263" s="3" t="str">
        <f t="shared" si="386"/>
        <v>Keep</v>
      </c>
      <c r="W6263" s="2" t="str">
        <f>MID(B6263, 5, 11)</f>
        <v>Dec 18 2022</v>
      </c>
      <c r="X6263" s="3">
        <f t="shared" ref="X6263" si="388">VALUE(RIGHT(W6263,4))</f>
        <v>2022</v>
      </c>
      <c r="Y6263" s="2" t="str">
        <f>H6263&amp;X6263</f>
        <v>Brazil2022</v>
      </c>
      <c r="Z6263" s="1" t="s">
        <v>16113</v>
      </c>
      <c r="AA6263" s="1">
        <f>IFERROR(VLOOKUP(Z6263, RISKSHEET!$A$2:$G$1000, 4, FALSE), "Missing")</f>
        <v>-0.257879137992859</v>
      </c>
      <c r="AB6263">
        <f>IFERROR(VLOOKUP(Z6263, RISKSHEET!$A$2:$G$1000, 5, FALSE), "Missing")</f>
        <v>-0.39503693580627403</v>
      </c>
      <c r="AC6263" s="1">
        <f>IFERROR(VLOOKUP(Z6263, RISKSHEET!$A$2:$G$1000, 6, FALSE), "Missing")</f>
        <v>-0.58825933933258101</v>
      </c>
      <c r="AD6263" t="str">
        <f>_xlfn.XLOOKUP(Z6263, CREDITRATING!I:I, CREDITRATING!E:E, "Missing")</f>
        <v>BB</v>
      </c>
      <c r="AE6263" s="1">
        <f>_xlfn.XLOOKUP(Z6263, CREDITRATING!I:I, CREDITRATING!F:F, "Missing")</f>
        <v>12</v>
      </c>
    </row>
    <row r="6264" spans="1:31" hidden="1" x14ac:dyDescent="0.3">
      <c r="A6264" s="3">
        <v>4016525040</v>
      </c>
      <c r="B6264" s="3" t="s">
        <v>14258</v>
      </c>
      <c r="C6264" s="3" t="s">
        <v>14258</v>
      </c>
      <c r="D6264" s="3">
        <v>717.27778734148205</v>
      </c>
      <c r="E6264" s="3" t="s">
        <v>14262</v>
      </c>
      <c r="F6264" s="3" t="s">
        <v>2</v>
      </c>
      <c r="G6264" s="3" t="s">
        <v>181</v>
      </c>
      <c r="H6264" s="3" t="s">
        <v>4</v>
      </c>
      <c r="I6264" s="3" t="s">
        <v>553</v>
      </c>
      <c r="J6264" s="3" t="s">
        <v>26</v>
      </c>
      <c r="K6264" s="3" t="s">
        <v>364</v>
      </c>
      <c r="L6264" s="3" t="s">
        <v>554</v>
      </c>
      <c r="O6264" s="3" t="s">
        <v>9</v>
      </c>
      <c r="P6264" s="3" t="s">
        <v>4</v>
      </c>
      <c r="Q6264" s="3" t="s">
        <v>10</v>
      </c>
      <c r="V6264" t="str">
        <f t="shared" si="386"/>
        <v>Remove</v>
      </c>
      <c r="W6264"/>
      <c r="X6264"/>
      <c r="Y6264"/>
      <c r="Z6264"/>
      <c r="AA6264"/>
      <c r="AC6264"/>
      <c r="AE6264"/>
    </row>
    <row r="6265" spans="1:31" hidden="1" x14ac:dyDescent="0.3">
      <c r="A6265" s="3">
        <v>4015229040</v>
      </c>
      <c r="B6265" s="3" t="s">
        <v>14258</v>
      </c>
      <c r="C6265" s="3" t="s">
        <v>14258</v>
      </c>
      <c r="D6265" s="3">
        <v>717.27778734148205</v>
      </c>
      <c r="E6265" s="3" t="s">
        <v>14263</v>
      </c>
      <c r="F6265" s="3" t="s">
        <v>6</v>
      </c>
      <c r="G6265" s="3" t="s">
        <v>34</v>
      </c>
      <c r="H6265" s="3" t="s">
        <v>4</v>
      </c>
      <c r="I6265" s="3" t="s">
        <v>14264</v>
      </c>
      <c r="J6265" s="3" t="s">
        <v>26</v>
      </c>
      <c r="K6265" s="3" t="s">
        <v>27</v>
      </c>
      <c r="L6265" s="3" t="s">
        <v>4</v>
      </c>
      <c r="M6265" s="3" t="s">
        <v>1466</v>
      </c>
      <c r="O6265" s="3" t="s">
        <v>9</v>
      </c>
      <c r="P6265" s="3" t="s">
        <v>4</v>
      </c>
      <c r="Q6265" s="3" t="s">
        <v>10</v>
      </c>
      <c r="V6265" t="str">
        <f t="shared" si="386"/>
        <v>Remove</v>
      </c>
      <c r="W6265"/>
      <c r="X6265"/>
      <c r="Y6265"/>
      <c r="Z6265"/>
      <c r="AA6265"/>
      <c r="AC6265"/>
      <c r="AE6265"/>
    </row>
    <row r="6266" spans="1:31" hidden="1" x14ac:dyDescent="0.3">
      <c r="A6266" s="3">
        <v>4027085040</v>
      </c>
      <c r="B6266" s="3" t="s">
        <v>14265</v>
      </c>
      <c r="C6266" s="3" t="s">
        <v>14265</v>
      </c>
      <c r="D6266" s="3">
        <v>54.572826496048201</v>
      </c>
      <c r="E6266" s="3" t="s">
        <v>14266</v>
      </c>
      <c r="F6266" s="3" t="s">
        <v>23</v>
      </c>
      <c r="G6266" s="3" t="s">
        <v>126</v>
      </c>
      <c r="H6266" s="3" t="s">
        <v>49</v>
      </c>
      <c r="I6266" s="3" t="s">
        <v>14267</v>
      </c>
      <c r="J6266" s="3" t="s">
        <v>23</v>
      </c>
      <c r="K6266" s="3" t="s">
        <v>126</v>
      </c>
      <c r="L6266" s="3" t="s">
        <v>49</v>
      </c>
      <c r="O6266" s="3" t="s">
        <v>9</v>
      </c>
      <c r="P6266" s="3" t="s">
        <v>49</v>
      </c>
      <c r="Q6266" s="3" t="s">
        <v>10</v>
      </c>
      <c r="V6266" t="str">
        <f t="shared" si="386"/>
        <v>Remove</v>
      </c>
      <c r="W6266"/>
      <c r="X6266"/>
      <c r="Y6266"/>
      <c r="Z6266"/>
      <c r="AA6266"/>
      <c r="AC6266"/>
      <c r="AE6266"/>
    </row>
    <row r="6267" spans="1:31" hidden="1" x14ac:dyDescent="0.3">
      <c r="A6267" s="3">
        <v>4016334040</v>
      </c>
      <c r="B6267" s="3" t="s">
        <v>14265</v>
      </c>
      <c r="C6267" s="3" t="s">
        <v>14265</v>
      </c>
      <c r="D6267" s="3">
        <v>112.32570149767599</v>
      </c>
      <c r="E6267" s="3" t="s">
        <v>14268</v>
      </c>
      <c r="F6267" s="3" t="s">
        <v>2</v>
      </c>
      <c r="G6267" s="3" t="s">
        <v>181</v>
      </c>
      <c r="H6267" s="3" t="s">
        <v>4</v>
      </c>
      <c r="I6267" s="3" t="s">
        <v>14269</v>
      </c>
      <c r="J6267" s="3" t="s">
        <v>2</v>
      </c>
      <c r="K6267" s="3" t="s">
        <v>208</v>
      </c>
      <c r="L6267" s="3" t="s">
        <v>4</v>
      </c>
      <c r="O6267" s="3" t="s">
        <v>9</v>
      </c>
      <c r="P6267" s="3" t="s">
        <v>4</v>
      </c>
      <c r="Q6267" s="3" t="s">
        <v>10</v>
      </c>
      <c r="V6267" t="str">
        <f t="shared" si="386"/>
        <v>Remove</v>
      </c>
      <c r="W6267"/>
      <c r="X6267"/>
      <c r="Y6267"/>
      <c r="Z6267"/>
      <c r="AA6267"/>
      <c r="AC6267"/>
      <c r="AE6267"/>
    </row>
    <row r="6268" spans="1:31" hidden="1" x14ac:dyDescent="0.3">
      <c r="A6268" s="3">
        <v>4020170040</v>
      </c>
      <c r="B6268" s="3" t="s">
        <v>14270</v>
      </c>
      <c r="C6268" s="3" t="s">
        <v>14270</v>
      </c>
      <c r="D6268" s="3">
        <v>784.05441148686896</v>
      </c>
      <c r="E6268" s="3" t="s">
        <v>14271</v>
      </c>
      <c r="F6268" s="3" t="s">
        <v>41</v>
      </c>
      <c r="G6268" s="3" t="s">
        <v>42</v>
      </c>
      <c r="H6268" s="3" t="s">
        <v>49</v>
      </c>
      <c r="I6268" s="3" t="s">
        <v>7632</v>
      </c>
      <c r="J6268" s="3" t="s">
        <v>41</v>
      </c>
      <c r="K6268" s="3" t="s">
        <v>42</v>
      </c>
      <c r="L6268" s="3" t="s">
        <v>49</v>
      </c>
      <c r="N6268" s="3" t="s">
        <v>14272</v>
      </c>
      <c r="O6268" s="3" t="s">
        <v>9</v>
      </c>
      <c r="P6268" s="3" t="s">
        <v>49</v>
      </c>
      <c r="Q6268" s="3" t="s">
        <v>10</v>
      </c>
      <c r="R6268" s="2" t="s">
        <v>184</v>
      </c>
      <c r="V6268" t="str">
        <f t="shared" si="386"/>
        <v>Remove</v>
      </c>
      <c r="W6268"/>
      <c r="X6268"/>
      <c r="Y6268"/>
      <c r="Z6268"/>
      <c r="AA6268"/>
      <c r="AC6268"/>
      <c r="AE6268"/>
    </row>
    <row r="6269" spans="1:31" hidden="1" x14ac:dyDescent="0.3">
      <c r="A6269" s="3">
        <v>4017097040</v>
      </c>
      <c r="B6269" s="3" t="s">
        <v>14253</v>
      </c>
      <c r="C6269" s="3" t="s">
        <v>14253</v>
      </c>
      <c r="D6269" s="3">
        <v>552.12791863629798</v>
      </c>
      <c r="E6269" s="3" t="s">
        <v>14273</v>
      </c>
      <c r="F6269" s="3" t="s">
        <v>83</v>
      </c>
      <c r="G6269" s="3" t="s">
        <v>159</v>
      </c>
      <c r="H6269" s="3" t="s">
        <v>4</v>
      </c>
      <c r="I6269" s="3" t="s">
        <v>14274</v>
      </c>
      <c r="J6269" s="3" t="s">
        <v>83</v>
      </c>
      <c r="K6269" s="3" t="s">
        <v>159</v>
      </c>
      <c r="L6269" s="3" t="s">
        <v>4</v>
      </c>
      <c r="O6269" s="3" t="s">
        <v>9</v>
      </c>
      <c r="P6269" s="3" t="s">
        <v>4</v>
      </c>
      <c r="Q6269" s="3" t="s">
        <v>10</v>
      </c>
      <c r="V6269" t="str">
        <f t="shared" si="386"/>
        <v>Remove</v>
      </c>
      <c r="W6269"/>
      <c r="X6269"/>
      <c r="Y6269"/>
      <c r="Z6269"/>
      <c r="AA6269"/>
      <c r="AC6269"/>
      <c r="AE6269"/>
    </row>
    <row r="6270" spans="1:31" hidden="1" x14ac:dyDescent="0.3">
      <c r="A6270" s="3">
        <v>3995796040</v>
      </c>
      <c r="B6270" s="3" t="s">
        <v>14253</v>
      </c>
      <c r="C6270" s="3" t="s">
        <v>14253</v>
      </c>
      <c r="D6270" s="3">
        <v>364.86329633204599</v>
      </c>
      <c r="E6270" s="3" t="s">
        <v>14275</v>
      </c>
      <c r="F6270" s="3" t="s">
        <v>6</v>
      </c>
      <c r="G6270" s="3" t="s">
        <v>58</v>
      </c>
      <c r="H6270" s="3" t="s">
        <v>107</v>
      </c>
      <c r="I6270" s="3" t="s">
        <v>11023</v>
      </c>
      <c r="J6270" s="3" t="s">
        <v>62</v>
      </c>
      <c r="K6270" s="3" t="s">
        <v>113</v>
      </c>
      <c r="L6270" s="3" t="s">
        <v>107</v>
      </c>
      <c r="M6270" s="3" t="s">
        <v>7907</v>
      </c>
      <c r="O6270" s="3" t="s">
        <v>9</v>
      </c>
      <c r="P6270" s="3" t="s">
        <v>107</v>
      </c>
      <c r="Q6270" s="3" t="s">
        <v>10</v>
      </c>
      <c r="V6270" t="str">
        <f t="shared" si="386"/>
        <v>Remove</v>
      </c>
      <c r="W6270"/>
      <c r="X6270"/>
      <c r="Y6270"/>
      <c r="Z6270"/>
      <c r="AA6270"/>
      <c r="AC6270"/>
      <c r="AE6270"/>
    </row>
    <row r="6271" spans="1:31" hidden="1" x14ac:dyDescent="0.3">
      <c r="A6271" s="3">
        <v>4149744040</v>
      </c>
      <c r="B6271" s="3" t="s">
        <v>14276</v>
      </c>
      <c r="C6271" s="3" t="s">
        <v>14276</v>
      </c>
      <c r="D6271" s="3">
        <v>152.91197067121101</v>
      </c>
      <c r="E6271" s="3" t="s">
        <v>14277</v>
      </c>
      <c r="F6271" s="3" t="s">
        <v>26</v>
      </c>
      <c r="G6271" s="3" t="s">
        <v>72</v>
      </c>
      <c r="H6271" s="3" t="s">
        <v>4</v>
      </c>
      <c r="I6271" s="3" t="s">
        <v>14278</v>
      </c>
      <c r="J6271" s="3" t="s">
        <v>26</v>
      </c>
      <c r="K6271" s="3" t="s">
        <v>27</v>
      </c>
      <c r="L6271" s="3" t="s">
        <v>4</v>
      </c>
      <c r="O6271" s="3" t="s">
        <v>9</v>
      </c>
      <c r="P6271" s="3" t="s">
        <v>4</v>
      </c>
      <c r="Q6271" s="3" t="s">
        <v>10</v>
      </c>
      <c r="V6271" t="str">
        <f t="shared" si="386"/>
        <v>Remove</v>
      </c>
      <c r="W6271"/>
      <c r="X6271"/>
      <c r="Y6271"/>
      <c r="Z6271"/>
      <c r="AA6271"/>
      <c r="AC6271"/>
      <c r="AE6271"/>
    </row>
    <row r="6272" spans="1:31" hidden="1" x14ac:dyDescent="0.3">
      <c r="A6272" s="3">
        <v>4025759040</v>
      </c>
      <c r="B6272" s="3" t="s">
        <v>14276</v>
      </c>
      <c r="C6272" s="3" t="s">
        <v>11463</v>
      </c>
      <c r="D6272" s="3">
        <v>600.29855068267</v>
      </c>
      <c r="E6272" s="3" t="s">
        <v>14279</v>
      </c>
      <c r="F6272" s="3" t="s">
        <v>6</v>
      </c>
      <c r="G6272" s="3" t="s">
        <v>234</v>
      </c>
      <c r="H6272" s="3" t="s">
        <v>4</v>
      </c>
      <c r="I6272" s="3" t="s">
        <v>14280</v>
      </c>
      <c r="J6272" s="3" t="s">
        <v>6</v>
      </c>
      <c r="K6272" s="3" t="s">
        <v>234</v>
      </c>
      <c r="L6272" s="3" t="s">
        <v>4</v>
      </c>
      <c r="N6272" s="3" t="s">
        <v>14281</v>
      </c>
      <c r="O6272" s="3" t="s">
        <v>9</v>
      </c>
      <c r="P6272" s="3" t="s">
        <v>4</v>
      </c>
      <c r="Q6272" s="3" t="s">
        <v>10</v>
      </c>
      <c r="V6272" t="str">
        <f t="shared" si="386"/>
        <v>Remove</v>
      </c>
      <c r="W6272"/>
      <c r="X6272"/>
      <c r="Y6272"/>
      <c r="Z6272"/>
      <c r="AA6272"/>
      <c r="AC6272"/>
      <c r="AE6272"/>
    </row>
    <row r="6273" spans="1:31" hidden="1" x14ac:dyDescent="0.3">
      <c r="A6273" s="3">
        <v>4025754040</v>
      </c>
      <c r="B6273" s="3" t="s">
        <v>14276</v>
      </c>
      <c r="C6273" s="3" t="s">
        <v>11463</v>
      </c>
      <c r="D6273" s="3">
        <v>343.63560021428498</v>
      </c>
      <c r="E6273" s="3" t="s">
        <v>14282</v>
      </c>
      <c r="F6273" s="3" t="s">
        <v>6</v>
      </c>
      <c r="G6273" s="3" t="s">
        <v>234</v>
      </c>
      <c r="H6273" s="3" t="s">
        <v>4</v>
      </c>
      <c r="I6273" s="3" t="s">
        <v>14280</v>
      </c>
      <c r="J6273" s="3" t="s">
        <v>6</v>
      </c>
      <c r="K6273" s="3" t="s">
        <v>234</v>
      </c>
      <c r="L6273" s="3" t="s">
        <v>4</v>
      </c>
      <c r="N6273" s="3" t="s">
        <v>14281</v>
      </c>
      <c r="O6273" s="3" t="s">
        <v>9</v>
      </c>
      <c r="P6273" s="3" t="s">
        <v>4</v>
      </c>
      <c r="Q6273" s="3" t="s">
        <v>10</v>
      </c>
      <c r="V6273" t="str">
        <f t="shared" si="386"/>
        <v>Remove</v>
      </c>
      <c r="W6273"/>
      <c r="X6273"/>
      <c r="Y6273"/>
      <c r="Z6273"/>
      <c r="AA6273"/>
      <c r="AC6273"/>
      <c r="AE6273"/>
    </row>
    <row r="6274" spans="1:31" hidden="1" x14ac:dyDescent="0.3">
      <c r="A6274" s="3">
        <v>4023744040</v>
      </c>
      <c r="B6274" s="3" t="s">
        <v>14276</v>
      </c>
      <c r="C6274" s="3" t="s">
        <v>14276</v>
      </c>
      <c r="D6274" s="3">
        <v>137.313432835821</v>
      </c>
      <c r="E6274" s="3" t="s">
        <v>14283</v>
      </c>
      <c r="F6274" s="3" t="s">
        <v>6</v>
      </c>
      <c r="G6274" s="3" t="s">
        <v>79</v>
      </c>
      <c r="H6274" s="3" t="s">
        <v>127</v>
      </c>
      <c r="I6274" s="3" t="s">
        <v>14284</v>
      </c>
      <c r="J6274" s="3" t="s">
        <v>62</v>
      </c>
      <c r="K6274" s="3" t="s">
        <v>113</v>
      </c>
      <c r="L6274" s="3" t="s">
        <v>127</v>
      </c>
      <c r="O6274" s="3" t="s">
        <v>9</v>
      </c>
      <c r="P6274" s="3" t="s">
        <v>127</v>
      </c>
      <c r="Q6274" s="3" t="s">
        <v>10</v>
      </c>
      <c r="V6274" t="str">
        <f t="shared" si="386"/>
        <v>Remove</v>
      </c>
      <c r="W6274"/>
      <c r="X6274"/>
      <c r="Y6274"/>
      <c r="Z6274"/>
      <c r="AA6274"/>
      <c r="AC6274"/>
      <c r="AE6274"/>
    </row>
    <row r="6275" spans="1:31" hidden="1" x14ac:dyDescent="0.3">
      <c r="A6275" s="3">
        <v>4018853040</v>
      </c>
      <c r="B6275" s="3" t="s">
        <v>14276</v>
      </c>
      <c r="C6275" s="3" t="s">
        <v>14276</v>
      </c>
      <c r="D6275" s="3">
        <v>63.425081269959499</v>
      </c>
      <c r="E6275" s="3" t="s">
        <v>14285</v>
      </c>
      <c r="F6275" s="3" t="s">
        <v>83</v>
      </c>
      <c r="G6275" s="3" t="s">
        <v>159</v>
      </c>
      <c r="H6275" s="3" t="s">
        <v>4</v>
      </c>
      <c r="I6275" s="3" t="s">
        <v>14286</v>
      </c>
      <c r="J6275" s="3" t="s">
        <v>26</v>
      </c>
      <c r="K6275" s="3" t="s">
        <v>27</v>
      </c>
      <c r="L6275" s="3" t="s">
        <v>4</v>
      </c>
      <c r="O6275" s="3" t="s">
        <v>9</v>
      </c>
      <c r="P6275" s="3" t="s">
        <v>4</v>
      </c>
      <c r="Q6275" s="3" t="s">
        <v>10</v>
      </c>
      <c r="V6275" t="str">
        <f t="shared" ref="V6275:V6338" si="389">IF(ISNUMBER(S6275), "Keep", "Remove")</f>
        <v>Remove</v>
      </c>
      <c r="W6275"/>
      <c r="X6275"/>
      <c r="Y6275"/>
      <c r="Z6275"/>
      <c r="AA6275"/>
      <c r="AC6275"/>
      <c r="AE6275"/>
    </row>
    <row r="6276" spans="1:31" hidden="1" x14ac:dyDescent="0.3">
      <c r="A6276" s="3">
        <v>4034257040</v>
      </c>
      <c r="B6276" s="3" t="s">
        <v>14220</v>
      </c>
      <c r="C6276" s="3" t="s">
        <v>14220</v>
      </c>
      <c r="D6276" s="3">
        <v>52.011205286596798</v>
      </c>
      <c r="E6276" s="3" t="s">
        <v>12111</v>
      </c>
      <c r="F6276" s="3" t="s">
        <v>2</v>
      </c>
      <c r="G6276" s="3" t="s">
        <v>3</v>
      </c>
      <c r="H6276" s="3" t="s">
        <v>4</v>
      </c>
      <c r="I6276" s="3" t="s">
        <v>14287</v>
      </c>
      <c r="J6276" s="3" t="s">
        <v>26</v>
      </c>
      <c r="K6276" s="3" t="s">
        <v>27</v>
      </c>
      <c r="L6276" s="3" t="s">
        <v>28</v>
      </c>
      <c r="O6276" s="3" t="s">
        <v>9</v>
      </c>
      <c r="P6276" s="3" t="s">
        <v>4</v>
      </c>
      <c r="Q6276" s="3" t="s">
        <v>10</v>
      </c>
      <c r="V6276" t="str">
        <f t="shared" si="389"/>
        <v>Remove</v>
      </c>
      <c r="W6276"/>
      <c r="X6276"/>
      <c r="Y6276"/>
      <c r="Z6276"/>
      <c r="AA6276"/>
      <c r="AC6276"/>
      <c r="AE6276"/>
    </row>
    <row r="6277" spans="1:31" hidden="1" x14ac:dyDescent="0.3">
      <c r="A6277" s="3">
        <v>4020608040</v>
      </c>
      <c r="B6277" s="3" t="s">
        <v>14220</v>
      </c>
      <c r="C6277" s="3" t="s">
        <v>14220</v>
      </c>
      <c r="D6277" s="3">
        <v>181.85490361399599</v>
      </c>
      <c r="E6277" s="3" t="s">
        <v>14288</v>
      </c>
      <c r="F6277" s="3" t="s">
        <v>41</v>
      </c>
      <c r="G6277" s="3" t="s">
        <v>223</v>
      </c>
      <c r="H6277" s="3" t="s">
        <v>49</v>
      </c>
      <c r="I6277" s="3" t="s">
        <v>11798</v>
      </c>
      <c r="J6277" s="3" t="s">
        <v>41</v>
      </c>
      <c r="K6277" s="3" t="s">
        <v>223</v>
      </c>
      <c r="L6277" s="3" t="s">
        <v>49</v>
      </c>
      <c r="N6277" s="3" t="s">
        <v>3550</v>
      </c>
      <c r="O6277" s="3" t="s">
        <v>9</v>
      </c>
      <c r="P6277" s="3" t="s">
        <v>49</v>
      </c>
      <c r="Q6277" s="3" t="s">
        <v>10</v>
      </c>
      <c r="V6277" t="str">
        <f t="shared" si="389"/>
        <v>Remove</v>
      </c>
      <c r="W6277"/>
      <c r="X6277"/>
      <c r="Y6277"/>
      <c r="Z6277"/>
      <c r="AA6277"/>
      <c r="AC6277"/>
      <c r="AE6277"/>
    </row>
    <row r="6278" spans="1:31" hidden="1" x14ac:dyDescent="0.3">
      <c r="A6278" s="3">
        <v>4020588040</v>
      </c>
      <c r="B6278" s="3" t="s">
        <v>14220</v>
      </c>
      <c r="C6278" s="3" t="s">
        <v>14220</v>
      </c>
      <c r="D6278" s="3">
        <v>555.30828903893098</v>
      </c>
      <c r="E6278" s="3" t="s">
        <v>14289</v>
      </c>
      <c r="F6278" s="3" t="s">
        <v>18</v>
      </c>
      <c r="G6278" s="3" t="s">
        <v>19</v>
      </c>
      <c r="H6278" s="3" t="s">
        <v>4</v>
      </c>
      <c r="I6278" s="3" t="s">
        <v>14290</v>
      </c>
      <c r="J6278" s="3" t="s">
        <v>18</v>
      </c>
      <c r="K6278" s="3" t="s">
        <v>186</v>
      </c>
      <c r="L6278" s="3" t="s">
        <v>211</v>
      </c>
      <c r="N6278" s="3" t="s">
        <v>14291</v>
      </c>
      <c r="O6278" s="3" t="s">
        <v>9</v>
      </c>
      <c r="P6278" s="3" t="s">
        <v>4</v>
      </c>
      <c r="Q6278" s="3" t="s">
        <v>10</v>
      </c>
      <c r="R6278" s="2" t="s">
        <v>28</v>
      </c>
      <c r="V6278" t="str">
        <f t="shared" si="389"/>
        <v>Remove</v>
      </c>
      <c r="W6278"/>
      <c r="X6278"/>
      <c r="Y6278"/>
      <c r="Z6278"/>
      <c r="AA6278"/>
      <c r="AC6278"/>
      <c r="AE6278"/>
    </row>
    <row r="6279" spans="1:31" hidden="1" x14ac:dyDescent="0.3">
      <c r="A6279" s="3">
        <v>4019660040</v>
      </c>
      <c r="B6279" s="3" t="s">
        <v>14220</v>
      </c>
      <c r="C6279" s="3" t="s">
        <v>14220</v>
      </c>
      <c r="D6279" s="3">
        <v>91.940813101565894</v>
      </c>
      <c r="E6279" s="3" t="s">
        <v>14292</v>
      </c>
      <c r="F6279" s="3" t="s">
        <v>13</v>
      </c>
      <c r="G6279" s="3" t="s">
        <v>74</v>
      </c>
      <c r="H6279" s="3" t="s">
        <v>4</v>
      </c>
      <c r="I6279" s="3" t="s">
        <v>25</v>
      </c>
      <c r="J6279" s="3" t="s">
        <v>26</v>
      </c>
      <c r="K6279" s="3" t="s">
        <v>27</v>
      </c>
      <c r="L6279" s="3" t="s">
        <v>4</v>
      </c>
      <c r="O6279" s="3" t="s">
        <v>9</v>
      </c>
      <c r="P6279" s="3" t="s">
        <v>4</v>
      </c>
      <c r="Q6279" s="3" t="s">
        <v>10</v>
      </c>
      <c r="V6279" t="str">
        <f t="shared" si="389"/>
        <v>Remove</v>
      </c>
      <c r="W6279"/>
      <c r="X6279"/>
      <c r="Y6279"/>
      <c r="Z6279"/>
      <c r="AA6279"/>
      <c r="AC6279"/>
      <c r="AE6279"/>
    </row>
    <row r="6280" spans="1:31" hidden="1" x14ac:dyDescent="0.3">
      <c r="A6280" s="3">
        <v>4019365040</v>
      </c>
      <c r="B6280" s="3" t="s">
        <v>14220</v>
      </c>
      <c r="C6280" s="3" t="s">
        <v>14220</v>
      </c>
      <c r="D6280" s="3">
        <v>71.541445194656006</v>
      </c>
      <c r="E6280" s="3" t="s">
        <v>14293</v>
      </c>
      <c r="F6280" s="3" t="s">
        <v>2</v>
      </c>
      <c r="G6280" s="3" t="s">
        <v>208</v>
      </c>
      <c r="H6280" s="3" t="s">
        <v>4</v>
      </c>
      <c r="I6280" s="3" t="s">
        <v>14294</v>
      </c>
      <c r="J6280" s="3" t="s">
        <v>26</v>
      </c>
      <c r="K6280" s="3" t="s">
        <v>72</v>
      </c>
      <c r="L6280" s="3" t="s">
        <v>4</v>
      </c>
      <c r="O6280" s="3" t="s">
        <v>9</v>
      </c>
      <c r="P6280" s="3" t="s">
        <v>4</v>
      </c>
      <c r="Q6280" s="3" t="s">
        <v>10</v>
      </c>
      <c r="V6280" t="str">
        <f t="shared" si="389"/>
        <v>Remove</v>
      </c>
      <c r="W6280"/>
      <c r="X6280"/>
      <c r="Y6280"/>
      <c r="Z6280"/>
      <c r="AA6280"/>
      <c r="AC6280"/>
      <c r="AE6280"/>
    </row>
    <row r="6281" spans="1:31" hidden="1" x14ac:dyDescent="0.3">
      <c r="A6281" s="3">
        <v>4019300040</v>
      </c>
      <c r="B6281" s="3" t="s">
        <v>14220</v>
      </c>
      <c r="C6281" s="3" t="s">
        <v>14220</v>
      </c>
      <c r="D6281" s="3">
        <v>133.09510127855199</v>
      </c>
      <c r="E6281" s="3" t="s">
        <v>14295</v>
      </c>
      <c r="F6281" s="3" t="s">
        <v>23</v>
      </c>
      <c r="G6281" s="3" t="s">
        <v>126</v>
      </c>
      <c r="H6281" s="3" t="s">
        <v>4</v>
      </c>
      <c r="I6281" s="3" t="s">
        <v>14296</v>
      </c>
      <c r="J6281" s="3" t="s">
        <v>23</v>
      </c>
      <c r="K6281" s="3" t="s">
        <v>126</v>
      </c>
      <c r="L6281" s="3" t="s">
        <v>4</v>
      </c>
      <c r="N6281" s="3" t="s">
        <v>11074</v>
      </c>
      <c r="O6281" s="3" t="s">
        <v>9</v>
      </c>
      <c r="P6281" s="3" t="s">
        <v>4</v>
      </c>
      <c r="Q6281" s="3" t="s">
        <v>10</v>
      </c>
      <c r="V6281" t="str">
        <f t="shared" si="389"/>
        <v>Remove</v>
      </c>
      <c r="W6281"/>
      <c r="X6281"/>
      <c r="Y6281"/>
      <c r="Z6281"/>
      <c r="AA6281"/>
      <c r="AC6281"/>
      <c r="AE6281"/>
    </row>
    <row r="6282" spans="1:31" hidden="1" x14ac:dyDescent="0.3">
      <c r="A6282" s="3">
        <v>3882850040</v>
      </c>
      <c r="B6282" s="3" t="s">
        <v>14220</v>
      </c>
      <c r="C6282" s="3" t="s">
        <v>14220</v>
      </c>
      <c r="D6282" s="3">
        <v>74.709668151127701</v>
      </c>
      <c r="E6282" s="3" t="s">
        <v>14297</v>
      </c>
      <c r="F6282" s="3" t="s">
        <v>2</v>
      </c>
      <c r="G6282" s="3" t="s">
        <v>3</v>
      </c>
      <c r="H6282" s="3" t="s">
        <v>4</v>
      </c>
      <c r="I6282" s="3" t="s">
        <v>14298</v>
      </c>
      <c r="J6282" s="3" t="s">
        <v>62</v>
      </c>
      <c r="K6282" s="3" t="s">
        <v>113</v>
      </c>
      <c r="L6282" s="3" t="s">
        <v>4</v>
      </c>
      <c r="O6282" s="3" t="s">
        <v>9</v>
      </c>
      <c r="P6282" s="3" t="s">
        <v>4</v>
      </c>
      <c r="Q6282" s="3" t="s">
        <v>10</v>
      </c>
      <c r="V6282" t="str">
        <f t="shared" si="389"/>
        <v>Remove</v>
      </c>
      <c r="W6282"/>
      <c r="X6282"/>
      <c r="Y6282"/>
      <c r="Z6282"/>
      <c r="AA6282"/>
      <c r="AC6282"/>
      <c r="AE6282"/>
    </row>
    <row r="6283" spans="1:31" hidden="1" x14ac:dyDescent="0.3">
      <c r="A6283" s="3">
        <v>4170558040</v>
      </c>
      <c r="B6283" s="3" t="s">
        <v>13470</v>
      </c>
      <c r="C6283" s="3" t="s">
        <v>13470</v>
      </c>
      <c r="D6283" s="3">
        <v>181.71479885057499</v>
      </c>
      <c r="E6283" s="3" t="s">
        <v>14299</v>
      </c>
      <c r="F6283" s="3" t="s">
        <v>41</v>
      </c>
      <c r="G6283" s="3" t="s">
        <v>144</v>
      </c>
      <c r="H6283" s="3" t="s">
        <v>4</v>
      </c>
      <c r="I6283" s="3" t="s">
        <v>14176</v>
      </c>
      <c r="J6283" s="3" t="s">
        <v>41</v>
      </c>
      <c r="K6283" s="3" t="s">
        <v>144</v>
      </c>
      <c r="L6283" s="3" t="s">
        <v>4</v>
      </c>
      <c r="N6283" s="3" t="s">
        <v>11074</v>
      </c>
      <c r="O6283" s="3" t="s">
        <v>9</v>
      </c>
      <c r="P6283" s="3" t="s">
        <v>4</v>
      </c>
      <c r="Q6283" s="3" t="s">
        <v>10</v>
      </c>
      <c r="V6283" t="str">
        <f t="shared" si="389"/>
        <v>Remove</v>
      </c>
      <c r="W6283"/>
      <c r="X6283"/>
      <c r="Y6283"/>
      <c r="Z6283"/>
      <c r="AA6283"/>
      <c r="AC6283"/>
      <c r="AE6283"/>
    </row>
    <row r="6284" spans="1:31" hidden="1" x14ac:dyDescent="0.3">
      <c r="A6284" s="3">
        <v>4020312040</v>
      </c>
      <c r="B6284" s="3" t="s">
        <v>13470</v>
      </c>
      <c r="C6284" s="3" t="s">
        <v>13470</v>
      </c>
      <c r="D6284" s="3">
        <v>1781.6091954023</v>
      </c>
      <c r="E6284" s="3" t="s">
        <v>14300</v>
      </c>
      <c r="F6284" s="3" t="s">
        <v>2</v>
      </c>
      <c r="G6284" s="3" t="s">
        <v>3</v>
      </c>
      <c r="H6284" s="3" t="s">
        <v>4</v>
      </c>
      <c r="I6284" s="3" t="s">
        <v>14301</v>
      </c>
      <c r="J6284" s="3" t="s">
        <v>62</v>
      </c>
      <c r="K6284" s="3" t="s">
        <v>113</v>
      </c>
      <c r="L6284" s="3" t="s">
        <v>4</v>
      </c>
      <c r="M6284" s="3" t="s">
        <v>486</v>
      </c>
      <c r="N6284" s="3" t="s">
        <v>8</v>
      </c>
      <c r="O6284" s="3" t="s">
        <v>9</v>
      </c>
      <c r="P6284" s="3" t="s">
        <v>4</v>
      </c>
      <c r="Q6284" s="3" t="s">
        <v>10</v>
      </c>
      <c r="V6284" t="str">
        <f t="shared" si="389"/>
        <v>Remove</v>
      </c>
      <c r="W6284"/>
      <c r="X6284"/>
      <c r="Y6284"/>
      <c r="Z6284"/>
      <c r="AA6284"/>
      <c r="AC6284"/>
      <c r="AE6284"/>
    </row>
    <row r="6285" spans="1:31" hidden="1" x14ac:dyDescent="0.3">
      <c r="A6285" s="3">
        <v>4035522040</v>
      </c>
      <c r="B6285" s="3" t="s">
        <v>14302</v>
      </c>
      <c r="C6285" s="3" t="s">
        <v>14302</v>
      </c>
      <c r="D6285" s="3">
        <v>84.122940238438801</v>
      </c>
      <c r="E6285" s="3" t="s">
        <v>14303</v>
      </c>
      <c r="F6285" s="3" t="s">
        <v>83</v>
      </c>
      <c r="G6285" s="3" t="s">
        <v>121</v>
      </c>
      <c r="H6285" s="3" t="s">
        <v>49</v>
      </c>
      <c r="I6285" s="3" t="s">
        <v>13550</v>
      </c>
      <c r="J6285" s="3" t="s">
        <v>83</v>
      </c>
      <c r="K6285" s="3" t="s">
        <v>121</v>
      </c>
      <c r="L6285" s="3" t="s">
        <v>819</v>
      </c>
      <c r="O6285" s="3" t="s">
        <v>9</v>
      </c>
      <c r="P6285" s="3" t="s">
        <v>49</v>
      </c>
      <c r="Q6285" s="3" t="s">
        <v>10</v>
      </c>
      <c r="V6285" t="str">
        <f t="shared" si="389"/>
        <v>Remove</v>
      </c>
      <c r="W6285"/>
      <c r="X6285"/>
      <c r="Y6285"/>
      <c r="Z6285"/>
      <c r="AA6285"/>
      <c r="AC6285"/>
      <c r="AE6285"/>
    </row>
    <row r="6286" spans="1:31" hidden="1" x14ac:dyDescent="0.3">
      <c r="A6286" s="3">
        <v>4020975040</v>
      </c>
      <c r="B6286" s="3" t="s">
        <v>14302</v>
      </c>
      <c r="C6286" s="3" t="s">
        <v>14302</v>
      </c>
      <c r="D6286" s="3">
        <v>74.884627511680605</v>
      </c>
      <c r="E6286" s="3" t="s">
        <v>14304</v>
      </c>
      <c r="F6286" s="3" t="s">
        <v>6</v>
      </c>
      <c r="G6286" s="3" t="s">
        <v>7</v>
      </c>
      <c r="H6286" s="3" t="s">
        <v>4</v>
      </c>
      <c r="I6286" s="3" t="s">
        <v>14305</v>
      </c>
      <c r="J6286" s="3" t="s">
        <v>18</v>
      </c>
      <c r="K6286" s="3" t="s">
        <v>186</v>
      </c>
      <c r="L6286" s="3" t="s">
        <v>4</v>
      </c>
      <c r="N6286" s="3" t="s">
        <v>11074</v>
      </c>
      <c r="O6286" s="3" t="s">
        <v>9</v>
      </c>
      <c r="P6286" s="3" t="s">
        <v>4</v>
      </c>
      <c r="Q6286" s="3" t="s">
        <v>10</v>
      </c>
      <c r="V6286" t="str">
        <f t="shared" si="389"/>
        <v>Remove</v>
      </c>
      <c r="W6286"/>
      <c r="X6286"/>
      <c r="Y6286"/>
      <c r="Z6286"/>
      <c r="AA6286"/>
      <c r="AC6286"/>
      <c r="AE6286"/>
    </row>
    <row r="6287" spans="1:31" hidden="1" x14ac:dyDescent="0.3">
      <c r="A6287" s="3">
        <v>4020309040</v>
      </c>
      <c r="B6287" s="3" t="s">
        <v>14302</v>
      </c>
      <c r="C6287" s="3" t="s">
        <v>14302</v>
      </c>
      <c r="D6287" s="3">
        <v>88.568521225671404</v>
      </c>
      <c r="E6287" s="3" t="s">
        <v>14306</v>
      </c>
      <c r="F6287" s="3" t="s">
        <v>13</v>
      </c>
      <c r="G6287" s="3" t="s">
        <v>65</v>
      </c>
      <c r="H6287" s="3" t="s">
        <v>4</v>
      </c>
      <c r="I6287" s="3" t="s">
        <v>14307</v>
      </c>
      <c r="J6287" s="3" t="s">
        <v>13</v>
      </c>
      <c r="K6287" s="3" t="s">
        <v>65</v>
      </c>
      <c r="L6287" s="3" t="s">
        <v>4</v>
      </c>
      <c r="O6287" s="3" t="s">
        <v>9</v>
      </c>
      <c r="P6287" s="3" t="s">
        <v>4</v>
      </c>
      <c r="Q6287" s="3" t="s">
        <v>10</v>
      </c>
      <c r="V6287" t="str">
        <f t="shared" si="389"/>
        <v>Remove</v>
      </c>
      <c r="W6287"/>
      <c r="X6287"/>
      <c r="Y6287"/>
      <c r="Z6287"/>
      <c r="AA6287"/>
      <c r="AC6287"/>
      <c r="AE6287"/>
    </row>
    <row r="6288" spans="1:31" ht="28.8" x14ac:dyDescent="0.3">
      <c r="A6288" s="3">
        <v>4026563040</v>
      </c>
      <c r="B6288" s="3" t="s">
        <v>13388</v>
      </c>
      <c r="C6288" s="3" t="s">
        <v>13388</v>
      </c>
      <c r="D6288" s="3">
        <v>72.778353754319795</v>
      </c>
      <c r="E6288" s="3" t="s">
        <v>14308</v>
      </c>
      <c r="F6288" s="3" t="s">
        <v>90</v>
      </c>
      <c r="G6288" s="3" t="s">
        <v>763</v>
      </c>
      <c r="H6288" s="3" t="s">
        <v>16054</v>
      </c>
      <c r="I6288" s="3" t="s">
        <v>14309</v>
      </c>
      <c r="J6288" s="3" t="s">
        <v>26</v>
      </c>
      <c r="K6288" s="3" t="s">
        <v>27</v>
      </c>
      <c r="L6288" s="3" t="s">
        <v>107</v>
      </c>
      <c r="O6288" s="3" t="s">
        <v>9</v>
      </c>
      <c r="P6288" s="3" t="s">
        <v>107</v>
      </c>
      <c r="Q6288" s="3" t="s">
        <v>10</v>
      </c>
      <c r="R6288" s="2" t="s">
        <v>109</v>
      </c>
      <c r="S6288" s="3">
        <v>0.99</v>
      </c>
      <c r="T6288" s="3">
        <v>0.59</v>
      </c>
      <c r="U6288" s="3">
        <v>-16.62</v>
      </c>
      <c r="V6288" s="3" t="str">
        <f t="shared" si="389"/>
        <v>Keep</v>
      </c>
      <c r="W6288" s="2" t="str">
        <f>MID(B6288, 5, 11)</f>
        <v>Dec 30 2022</v>
      </c>
      <c r="X6288" s="3">
        <f t="shared" ref="X6288" si="390">VALUE(RIGHT(W6288,4))</f>
        <v>2022</v>
      </c>
      <c r="Y6288" s="2" t="str">
        <f>H6288&amp;X6288</f>
        <v>india2022</v>
      </c>
      <c r="Z6288" s="1" t="s">
        <v>16114</v>
      </c>
      <c r="AA6288" s="1">
        <f>IFERROR(VLOOKUP(Z6288, RISKSHEET!$A$2:$G$1000, 4, FALSE), "Missing")</f>
        <v>0.11394341289997099</v>
      </c>
      <c r="AB6288">
        <f>IFERROR(VLOOKUP(Z6288, RISKSHEET!$A$2:$G$1000, 5, FALSE), "Missing")</f>
        <v>-0.61502736806869496</v>
      </c>
      <c r="AC6288" s="1">
        <f>IFERROR(VLOOKUP(Z6288, RISKSHEET!$A$2:$G$1000, 6, FALSE), "Missing")</f>
        <v>0.36954167485237099</v>
      </c>
      <c r="AD6288" t="str">
        <f>_xlfn.XLOOKUP(Z6288, CREDITRATING!I:I, CREDITRATING!E:E, "Missing")</f>
        <v>BBB-</v>
      </c>
      <c r="AE6288" s="1">
        <f>_xlfn.XLOOKUP(Z6288, CREDITRATING!I:I, CREDITRATING!F:F, "Missing")</f>
        <v>10</v>
      </c>
    </row>
    <row r="6289" spans="1:31" hidden="1" x14ac:dyDescent="0.3">
      <c r="A6289" s="3">
        <v>4025048040</v>
      </c>
      <c r="B6289" s="3" t="s">
        <v>13388</v>
      </c>
      <c r="C6289" s="3" t="s">
        <v>13388</v>
      </c>
      <c r="D6289" s="3">
        <v>118.58010771992799</v>
      </c>
      <c r="E6289" s="3" t="s">
        <v>14310</v>
      </c>
      <c r="F6289" s="3" t="s">
        <v>26</v>
      </c>
      <c r="G6289" s="3" t="s">
        <v>364</v>
      </c>
      <c r="H6289" s="3" t="s">
        <v>4</v>
      </c>
      <c r="I6289" s="3" t="s">
        <v>14311</v>
      </c>
      <c r="J6289" s="3" t="s">
        <v>26</v>
      </c>
      <c r="K6289" s="3" t="s">
        <v>72</v>
      </c>
      <c r="L6289" s="3" t="s">
        <v>4</v>
      </c>
      <c r="O6289" s="3" t="s">
        <v>9</v>
      </c>
      <c r="P6289" s="3" t="s">
        <v>4</v>
      </c>
      <c r="Q6289" s="3" t="s">
        <v>10</v>
      </c>
      <c r="V6289" t="str">
        <f t="shared" si="389"/>
        <v>Remove</v>
      </c>
      <c r="W6289"/>
      <c r="X6289"/>
      <c r="Y6289"/>
      <c r="Z6289"/>
      <c r="AA6289"/>
      <c r="AC6289"/>
      <c r="AE6289"/>
    </row>
    <row r="6290" spans="1:31" hidden="1" x14ac:dyDescent="0.3">
      <c r="A6290" s="3">
        <v>4024347040</v>
      </c>
      <c r="B6290" s="3" t="s">
        <v>13388</v>
      </c>
      <c r="C6290" s="3" t="s">
        <v>14312</v>
      </c>
      <c r="D6290" s="3">
        <v>123.512864250178</v>
      </c>
      <c r="E6290" s="3" t="s">
        <v>11433</v>
      </c>
      <c r="F6290" s="3" t="s">
        <v>83</v>
      </c>
      <c r="G6290" s="3" t="s">
        <v>159</v>
      </c>
      <c r="H6290" s="3" t="s">
        <v>4</v>
      </c>
      <c r="I6290" s="3" t="s">
        <v>14313</v>
      </c>
      <c r="J6290" s="3" t="s">
        <v>6</v>
      </c>
      <c r="K6290" s="3" t="s">
        <v>58</v>
      </c>
      <c r="L6290" s="3" t="s">
        <v>4</v>
      </c>
      <c r="N6290" s="3" t="s">
        <v>537</v>
      </c>
      <c r="O6290" s="3" t="s">
        <v>9</v>
      </c>
      <c r="P6290" s="3" t="s">
        <v>4</v>
      </c>
      <c r="Q6290" s="3" t="s">
        <v>10</v>
      </c>
      <c r="V6290" t="str">
        <f t="shared" si="389"/>
        <v>Remove</v>
      </c>
      <c r="W6290"/>
      <c r="X6290"/>
      <c r="Y6290"/>
      <c r="Z6290"/>
      <c r="AA6290"/>
      <c r="AC6290"/>
      <c r="AE6290"/>
    </row>
    <row r="6291" spans="1:31" hidden="1" x14ac:dyDescent="0.3">
      <c r="A6291" s="3">
        <v>4023346040</v>
      </c>
      <c r="B6291" s="3" t="s">
        <v>13388</v>
      </c>
      <c r="C6291" s="3" t="s">
        <v>13388</v>
      </c>
      <c r="D6291" s="3">
        <v>96.788225911694397</v>
      </c>
      <c r="E6291" s="3" t="s">
        <v>14314</v>
      </c>
      <c r="F6291" s="3" t="s">
        <v>26</v>
      </c>
      <c r="G6291" s="3" t="s">
        <v>198</v>
      </c>
      <c r="H6291" s="3" t="s">
        <v>107</v>
      </c>
      <c r="I6291" s="3" t="s">
        <v>14315</v>
      </c>
      <c r="J6291" s="3" t="s">
        <v>62</v>
      </c>
      <c r="K6291" s="3" t="s">
        <v>113</v>
      </c>
      <c r="L6291" s="3" t="s">
        <v>107</v>
      </c>
      <c r="O6291" s="3" t="s">
        <v>9</v>
      </c>
      <c r="P6291" s="3" t="s">
        <v>107</v>
      </c>
      <c r="Q6291" s="3" t="s">
        <v>10</v>
      </c>
      <c r="V6291" t="str">
        <f t="shared" si="389"/>
        <v>Remove</v>
      </c>
      <c r="W6291"/>
      <c r="X6291"/>
      <c r="Y6291"/>
      <c r="Z6291"/>
      <c r="AA6291"/>
      <c r="AC6291"/>
      <c r="AE6291"/>
    </row>
    <row r="6292" spans="1:31" hidden="1" x14ac:dyDescent="0.3">
      <c r="A6292" s="3">
        <v>4022392040</v>
      </c>
      <c r="B6292" s="3" t="s">
        <v>13388</v>
      </c>
      <c r="C6292" s="3" t="s">
        <v>13388</v>
      </c>
      <c r="D6292" s="3">
        <v>143.77019748653501</v>
      </c>
      <c r="E6292" s="3" t="s">
        <v>14316</v>
      </c>
      <c r="F6292" s="3" t="s">
        <v>2</v>
      </c>
      <c r="G6292" s="3" t="s">
        <v>3</v>
      </c>
      <c r="H6292" s="3" t="s">
        <v>4</v>
      </c>
      <c r="I6292" s="3" t="s">
        <v>14317</v>
      </c>
      <c r="J6292" s="3" t="s">
        <v>191</v>
      </c>
      <c r="K6292" s="3" t="s">
        <v>536</v>
      </c>
      <c r="L6292" s="3" t="s">
        <v>4</v>
      </c>
      <c r="O6292" s="3" t="s">
        <v>9</v>
      </c>
      <c r="P6292" s="3" t="s">
        <v>4</v>
      </c>
      <c r="Q6292" s="3" t="s">
        <v>10</v>
      </c>
      <c r="V6292" t="str">
        <f t="shared" si="389"/>
        <v>Remove</v>
      </c>
      <c r="W6292"/>
      <c r="X6292"/>
      <c r="Y6292"/>
      <c r="Z6292"/>
      <c r="AA6292"/>
      <c r="AC6292"/>
      <c r="AE6292"/>
    </row>
    <row r="6293" spans="1:31" hidden="1" x14ac:dyDescent="0.3">
      <c r="A6293" s="3">
        <v>4045774040</v>
      </c>
      <c r="B6293" s="3" t="s">
        <v>14116</v>
      </c>
      <c r="C6293" s="3" t="s">
        <v>14116</v>
      </c>
      <c r="D6293" s="3">
        <v>1101.89642173636</v>
      </c>
      <c r="E6293" s="3" t="s">
        <v>14318</v>
      </c>
      <c r="F6293" s="3" t="s">
        <v>2</v>
      </c>
      <c r="G6293" s="3" t="s">
        <v>208</v>
      </c>
      <c r="H6293" s="3" t="s">
        <v>4</v>
      </c>
      <c r="I6293" s="3" t="s">
        <v>14319</v>
      </c>
      <c r="J6293" s="3" t="s">
        <v>2</v>
      </c>
      <c r="K6293" s="3" t="s">
        <v>208</v>
      </c>
      <c r="L6293" s="3" t="s">
        <v>239</v>
      </c>
      <c r="O6293" s="3" t="s">
        <v>9</v>
      </c>
      <c r="P6293" s="3" t="s">
        <v>4</v>
      </c>
      <c r="Q6293" s="3" t="s">
        <v>10</v>
      </c>
      <c r="V6293" t="str">
        <f t="shared" si="389"/>
        <v>Remove</v>
      </c>
      <c r="W6293"/>
      <c r="X6293"/>
      <c r="Y6293"/>
      <c r="Z6293"/>
      <c r="AA6293"/>
      <c r="AC6293"/>
      <c r="AE6293"/>
    </row>
    <row r="6294" spans="1:31" hidden="1" x14ac:dyDescent="0.3">
      <c r="A6294" s="3">
        <v>4042294040</v>
      </c>
      <c r="B6294" s="3" t="s">
        <v>14116</v>
      </c>
      <c r="C6294" s="3" t="s">
        <v>14116</v>
      </c>
      <c r="D6294" s="3">
        <v>53.695186206896601</v>
      </c>
      <c r="E6294" s="3" t="s">
        <v>14320</v>
      </c>
      <c r="F6294" s="3" t="s">
        <v>26</v>
      </c>
      <c r="G6294" s="3" t="s">
        <v>175</v>
      </c>
      <c r="H6294" s="3" t="s">
        <v>127</v>
      </c>
      <c r="I6294" s="3" t="s">
        <v>553</v>
      </c>
      <c r="J6294" s="3" t="s">
        <v>26</v>
      </c>
      <c r="K6294" s="3" t="s">
        <v>364</v>
      </c>
      <c r="L6294" s="3" t="s">
        <v>554</v>
      </c>
      <c r="O6294" s="3" t="s">
        <v>9</v>
      </c>
      <c r="P6294" s="3" t="s">
        <v>127</v>
      </c>
      <c r="Q6294" s="3" t="s">
        <v>10</v>
      </c>
      <c r="V6294" t="str">
        <f t="shared" si="389"/>
        <v>Remove</v>
      </c>
      <c r="W6294"/>
      <c r="X6294"/>
      <c r="Y6294"/>
      <c r="Z6294"/>
      <c r="AA6294"/>
      <c r="AC6294"/>
      <c r="AE6294"/>
    </row>
    <row r="6295" spans="1:31" hidden="1" x14ac:dyDescent="0.3">
      <c r="A6295" s="3">
        <v>4025036040</v>
      </c>
      <c r="B6295" s="3" t="s">
        <v>14116</v>
      </c>
      <c r="C6295" s="3" t="s">
        <v>14116</v>
      </c>
      <c r="D6295" s="3">
        <v>72.493185640549797</v>
      </c>
      <c r="E6295" s="3" t="s">
        <v>14321</v>
      </c>
      <c r="F6295" s="3" t="s">
        <v>26</v>
      </c>
      <c r="G6295" s="3" t="s">
        <v>511</v>
      </c>
      <c r="H6295" s="3" t="s">
        <v>4</v>
      </c>
      <c r="I6295" s="3" t="s">
        <v>25</v>
      </c>
      <c r="J6295" s="3" t="s">
        <v>26</v>
      </c>
      <c r="K6295" s="3" t="s">
        <v>27</v>
      </c>
      <c r="L6295" s="3" t="s">
        <v>4</v>
      </c>
      <c r="O6295" s="3" t="s">
        <v>9</v>
      </c>
      <c r="P6295" s="3" t="s">
        <v>4</v>
      </c>
      <c r="Q6295" s="3" t="s">
        <v>10</v>
      </c>
      <c r="V6295" t="str">
        <f t="shared" si="389"/>
        <v>Remove</v>
      </c>
      <c r="W6295"/>
      <c r="X6295"/>
      <c r="Y6295"/>
      <c r="Z6295"/>
      <c r="AA6295"/>
      <c r="AC6295"/>
      <c r="AE6295"/>
    </row>
    <row r="6296" spans="1:31" hidden="1" x14ac:dyDescent="0.3">
      <c r="A6296" s="3">
        <v>4021943040</v>
      </c>
      <c r="B6296" s="3" t="s">
        <v>14116</v>
      </c>
      <c r="C6296" s="3" t="s">
        <v>14322</v>
      </c>
      <c r="D6296" s="3">
        <v>215.20756344812699</v>
      </c>
      <c r="E6296" s="3" t="s">
        <v>14323</v>
      </c>
      <c r="F6296" s="3" t="s">
        <v>83</v>
      </c>
      <c r="G6296" s="3" t="s">
        <v>159</v>
      </c>
      <c r="H6296" s="3" t="s">
        <v>4</v>
      </c>
      <c r="I6296" s="3" t="s">
        <v>14324</v>
      </c>
      <c r="J6296" s="3" t="s">
        <v>6</v>
      </c>
      <c r="K6296" s="3" t="s">
        <v>7</v>
      </c>
      <c r="L6296" s="3" t="s">
        <v>4</v>
      </c>
      <c r="N6296" s="3" t="s">
        <v>687</v>
      </c>
      <c r="O6296" s="3" t="s">
        <v>9</v>
      </c>
      <c r="P6296" s="3" t="s">
        <v>4</v>
      </c>
      <c r="Q6296" s="3" t="s">
        <v>10</v>
      </c>
      <c r="V6296" t="str">
        <f t="shared" si="389"/>
        <v>Remove</v>
      </c>
      <c r="W6296"/>
      <c r="X6296"/>
      <c r="Y6296"/>
      <c r="Z6296"/>
      <c r="AA6296"/>
      <c r="AC6296"/>
      <c r="AE6296"/>
    </row>
    <row r="6297" spans="1:31" hidden="1" x14ac:dyDescent="0.3">
      <c r="A6297" s="3">
        <v>4029112040</v>
      </c>
      <c r="B6297" s="3" t="s">
        <v>14325</v>
      </c>
      <c r="C6297" s="3" t="s">
        <v>14325</v>
      </c>
      <c r="D6297" s="3">
        <v>79.249550542248997</v>
      </c>
      <c r="E6297" s="3" t="s">
        <v>14326</v>
      </c>
      <c r="F6297" s="3" t="s">
        <v>41</v>
      </c>
      <c r="G6297" s="3" t="s">
        <v>144</v>
      </c>
      <c r="H6297" s="3" t="s">
        <v>4</v>
      </c>
      <c r="I6297" s="3" t="s">
        <v>14327</v>
      </c>
      <c r="J6297" s="3" t="s">
        <v>26</v>
      </c>
      <c r="K6297" s="3" t="s">
        <v>27</v>
      </c>
      <c r="L6297" s="3" t="s">
        <v>4</v>
      </c>
      <c r="N6297" s="3" t="s">
        <v>8141</v>
      </c>
      <c r="O6297" s="3" t="s">
        <v>9</v>
      </c>
      <c r="P6297" s="3" t="s">
        <v>4</v>
      </c>
      <c r="Q6297" s="3" t="s">
        <v>10</v>
      </c>
      <c r="V6297" t="str">
        <f t="shared" si="389"/>
        <v>Remove</v>
      </c>
      <c r="W6297"/>
      <c r="X6297"/>
      <c r="Y6297"/>
      <c r="Z6297"/>
      <c r="AA6297"/>
      <c r="AC6297"/>
      <c r="AE6297"/>
    </row>
    <row r="6298" spans="1:31" hidden="1" x14ac:dyDescent="0.3">
      <c r="A6298" s="3">
        <v>4022439040</v>
      </c>
      <c r="B6298" s="3" t="s">
        <v>14325</v>
      </c>
      <c r="C6298" s="3" t="s">
        <v>14325</v>
      </c>
      <c r="D6298" s="3">
        <v>519.32697326451296</v>
      </c>
      <c r="E6298" s="3" t="s">
        <v>14328</v>
      </c>
      <c r="F6298" s="3" t="s">
        <v>2</v>
      </c>
      <c r="G6298" s="3" t="s">
        <v>3</v>
      </c>
      <c r="H6298" s="3" t="s">
        <v>4</v>
      </c>
      <c r="I6298" s="3" t="s">
        <v>14329</v>
      </c>
      <c r="J6298" s="3" t="s">
        <v>62</v>
      </c>
      <c r="K6298" s="3" t="s">
        <v>210</v>
      </c>
      <c r="L6298" s="3" t="s">
        <v>4</v>
      </c>
      <c r="O6298" s="3" t="s">
        <v>9</v>
      </c>
      <c r="P6298" s="3" t="s">
        <v>4</v>
      </c>
      <c r="Q6298" s="3" t="s">
        <v>10</v>
      </c>
      <c r="V6298" t="str">
        <f t="shared" si="389"/>
        <v>Remove</v>
      </c>
      <c r="W6298"/>
      <c r="X6298"/>
      <c r="Y6298"/>
      <c r="Z6298"/>
      <c r="AA6298"/>
      <c r="AC6298"/>
      <c r="AE6298"/>
    </row>
    <row r="6299" spans="1:31" hidden="1" x14ac:dyDescent="0.3">
      <c r="A6299" s="3">
        <v>4023360040</v>
      </c>
      <c r="B6299" s="3" t="s">
        <v>14330</v>
      </c>
      <c r="C6299" s="3" t="s">
        <v>14330</v>
      </c>
      <c r="D6299" s="3">
        <v>90.598911070780403</v>
      </c>
      <c r="E6299" s="3" t="s">
        <v>14331</v>
      </c>
      <c r="F6299" s="3" t="s">
        <v>90</v>
      </c>
      <c r="G6299" s="3" t="s">
        <v>642</v>
      </c>
      <c r="H6299" s="3" t="s">
        <v>4</v>
      </c>
      <c r="I6299" s="3" t="s">
        <v>14332</v>
      </c>
      <c r="J6299" s="3" t="s">
        <v>90</v>
      </c>
      <c r="K6299" s="3" t="s">
        <v>642</v>
      </c>
      <c r="L6299" s="3" t="s">
        <v>4</v>
      </c>
      <c r="O6299" s="3" t="s">
        <v>9</v>
      </c>
      <c r="P6299" s="3" t="s">
        <v>4</v>
      </c>
      <c r="Q6299" s="3" t="s">
        <v>10</v>
      </c>
      <c r="V6299" t="str">
        <f t="shared" si="389"/>
        <v>Remove</v>
      </c>
      <c r="W6299"/>
      <c r="X6299"/>
      <c r="Y6299"/>
      <c r="Z6299"/>
      <c r="AA6299"/>
      <c r="AC6299"/>
      <c r="AE6299"/>
    </row>
    <row r="6300" spans="1:31" hidden="1" x14ac:dyDescent="0.3">
      <c r="A6300" s="3">
        <v>4010083040</v>
      </c>
      <c r="B6300" s="3" t="s">
        <v>14333</v>
      </c>
      <c r="C6300" s="3" t="s">
        <v>14333</v>
      </c>
      <c r="D6300" s="3">
        <v>277.34593023255798</v>
      </c>
      <c r="E6300" s="3" t="s">
        <v>14334</v>
      </c>
      <c r="F6300" s="3" t="s">
        <v>83</v>
      </c>
      <c r="G6300" s="3" t="s">
        <v>159</v>
      </c>
      <c r="H6300" s="3" t="s">
        <v>4</v>
      </c>
      <c r="I6300" s="3" t="s">
        <v>8905</v>
      </c>
      <c r="J6300" s="3" t="s">
        <v>83</v>
      </c>
      <c r="K6300" s="3" t="s">
        <v>159</v>
      </c>
      <c r="L6300" s="3" t="s">
        <v>4</v>
      </c>
      <c r="N6300" s="3" t="s">
        <v>687</v>
      </c>
      <c r="O6300" s="3" t="s">
        <v>9</v>
      </c>
      <c r="P6300" s="3" t="s">
        <v>4</v>
      </c>
      <c r="Q6300" s="3" t="s">
        <v>10</v>
      </c>
      <c r="V6300" t="str">
        <f t="shared" si="389"/>
        <v>Remove</v>
      </c>
      <c r="W6300"/>
      <c r="X6300"/>
      <c r="Y6300"/>
      <c r="Z6300"/>
      <c r="AA6300"/>
      <c r="AC6300"/>
      <c r="AE6300"/>
    </row>
    <row r="6301" spans="1:31" hidden="1" x14ac:dyDescent="0.3">
      <c r="A6301" s="3">
        <v>4025263040</v>
      </c>
      <c r="B6301" s="3" t="s">
        <v>14312</v>
      </c>
      <c r="C6301" s="3" t="s">
        <v>14312</v>
      </c>
      <c r="D6301" s="3">
        <v>515.02145922746797</v>
      </c>
      <c r="E6301" s="3" t="s">
        <v>14335</v>
      </c>
      <c r="F6301" s="3" t="s">
        <v>83</v>
      </c>
      <c r="G6301" s="3" t="s">
        <v>268</v>
      </c>
      <c r="H6301" s="3" t="s">
        <v>127</v>
      </c>
      <c r="I6301" s="3" t="s">
        <v>14336</v>
      </c>
      <c r="J6301" s="3" t="s">
        <v>18</v>
      </c>
      <c r="K6301" s="3" t="s">
        <v>186</v>
      </c>
      <c r="L6301" s="3" t="s">
        <v>127</v>
      </c>
      <c r="O6301" s="3" t="s">
        <v>9</v>
      </c>
      <c r="P6301" s="3" t="s">
        <v>127</v>
      </c>
      <c r="Q6301" s="3" t="s">
        <v>10</v>
      </c>
      <c r="V6301" t="str">
        <f t="shared" si="389"/>
        <v>Remove</v>
      </c>
      <c r="W6301"/>
      <c r="X6301"/>
      <c r="Y6301"/>
      <c r="Z6301"/>
      <c r="AA6301"/>
      <c r="AC6301"/>
      <c r="AE6301"/>
    </row>
    <row r="6302" spans="1:31" hidden="1" x14ac:dyDescent="0.3">
      <c r="A6302" s="3">
        <v>3981678040</v>
      </c>
      <c r="B6302" s="3" t="s">
        <v>14312</v>
      </c>
      <c r="C6302" s="3" t="s">
        <v>14312</v>
      </c>
      <c r="D6302" s="3">
        <v>119.145790251108</v>
      </c>
      <c r="E6302" s="3" t="s">
        <v>14337</v>
      </c>
      <c r="F6302" s="3" t="s">
        <v>62</v>
      </c>
      <c r="G6302" s="3" t="s">
        <v>113</v>
      </c>
      <c r="H6302" s="3" t="s">
        <v>4</v>
      </c>
      <c r="I6302" s="3" t="s">
        <v>14338</v>
      </c>
      <c r="J6302" s="3" t="s">
        <v>23</v>
      </c>
      <c r="K6302" s="3" t="s">
        <v>126</v>
      </c>
      <c r="L6302" s="3" t="s">
        <v>4</v>
      </c>
      <c r="O6302" s="3" t="s">
        <v>9</v>
      </c>
      <c r="P6302" s="3" t="s">
        <v>4</v>
      </c>
      <c r="Q6302" s="3" t="s">
        <v>10</v>
      </c>
      <c r="V6302" t="str">
        <f t="shared" si="389"/>
        <v>Remove</v>
      </c>
      <c r="W6302"/>
      <c r="X6302"/>
      <c r="Y6302"/>
      <c r="Z6302"/>
      <c r="AA6302"/>
      <c r="AC6302"/>
      <c r="AE6302"/>
    </row>
    <row r="6303" spans="1:31" hidden="1" x14ac:dyDescent="0.3">
      <c r="A6303" s="3">
        <v>4025697040</v>
      </c>
      <c r="B6303" s="3" t="s">
        <v>14339</v>
      </c>
      <c r="C6303" s="3" t="s">
        <v>14340</v>
      </c>
      <c r="D6303" s="3">
        <v>3810.95923190547</v>
      </c>
      <c r="E6303" s="3" t="s">
        <v>14341</v>
      </c>
      <c r="F6303" s="3" t="s">
        <v>6</v>
      </c>
      <c r="G6303" s="3" t="s">
        <v>234</v>
      </c>
      <c r="H6303" s="3" t="s">
        <v>4</v>
      </c>
      <c r="I6303" s="3" t="s">
        <v>14342</v>
      </c>
      <c r="J6303" s="3" t="s">
        <v>6</v>
      </c>
      <c r="K6303" s="3" t="s">
        <v>58</v>
      </c>
      <c r="L6303" s="3" t="s">
        <v>4</v>
      </c>
      <c r="N6303" s="3" t="s">
        <v>13162</v>
      </c>
      <c r="O6303" s="3" t="s">
        <v>9</v>
      </c>
      <c r="P6303" s="3" t="s">
        <v>4</v>
      </c>
      <c r="Q6303" s="3" t="s">
        <v>10</v>
      </c>
      <c r="V6303" t="str">
        <f t="shared" si="389"/>
        <v>Remove</v>
      </c>
      <c r="W6303"/>
      <c r="X6303"/>
      <c r="Y6303"/>
      <c r="Z6303"/>
      <c r="AA6303"/>
      <c r="AC6303"/>
      <c r="AE6303"/>
    </row>
    <row r="6304" spans="1:31" ht="28.8" x14ac:dyDescent="0.3">
      <c r="A6304" s="3">
        <v>4028138040</v>
      </c>
      <c r="B6304" s="3" t="s">
        <v>14343</v>
      </c>
      <c r="C6304" s="3" t="s">
        <v>14343</v>
      </c>
      <c r="D6304" s="3">
        <v>129.122857972698</v>
      </c>
      <c r="E6304" s="3" t="s">
        <v>3811</v>
      </c>
      <c r="F6304" s="3" t="s">
        <v>2</v>
      </c>
      <c r="G6304" s="3" t="s">
        <v>181</v>
      </c>
      <c r="H6304" s="3" t="s">
        <v>49</v>
      </c>
      <c r="I6304" s="3" t="s">
        <v>14344</v>
      </c>
      <c r="J6304" s="3" t="s">
        <v>26</v>
      </c>
      <c r="K6304" s="3" t="s">
        <v>27</v>
      </c>
      <c r="L6304" s="3" t="s">
        <v>49</v>
      </c>
      <c r="M6304" s="3" t="s">
        <v>10078</v>
      </c>
      <c r="N6304" s="3" t="s">
        <v>283</v>
      </c>
      <c r="O6304" s="3" t="s">
        <v>9</v>
      </c>
      <c r="P6304" s="3" t="s">
        <v>49</v>
      </c>
      <c r="Q6304" s="3" t="s">
        <v>10</v>
      </c>
      <c r="R6304" s="2" t="s">
        <v>1024</v>
      </c>
      <c r="S6304" s="3">
        <v>952.63</v>
      </c>
      <c r="T6304" s="3">
        <v>959.6</v>
      </c>
      <c r="U6304" s="3">
        <v>995.89</v>
      </c>
      <c r="V6304" s="3" t="str">
        <f t="shared" si="389"/>
        <v>Keep</v>
      </c>
      <c r="W6304" s="2" t="str">
        <f>MID(B6304, 5, 11)</f>
        <v>Jan 13 2023</v>
      </c>
      <c r="X6304" s="3">
        <f t="shared" ref="X6304" si="391">VALUE(RIGHT(W6304,4))</f>
        <v>2023</v>
      </c>
      <c r="Y6304" s="2" t="str">
        <f>H6304&amp;X6304</f>
        <v>Brazil2023</v>
      </c>
      <c r="Z6304" s="1" t="s">
        <v>16117</v>
      </c>
      <c r="AA6304" s="1">
        <f>IFERROR(VLOOKUP(Z6304, RISKSHEET!$A$2:$G$1000, 4, FALSE), "Missing")</f>
        <v>-0.30880284309387201</v>
      </c>
      <c r="AB6304">
        <f>IFERROR(VLOOKUP(Z6304, RISKSHEET!$A$2:$G$1000, 5, FALSE), "Missing")</f>
        <v>-0.40856778621673601</v>
      </c>
      <c r="AC6304" s="1">
        <f>IFERROR(VLOOKUP(Z6304, RISKSHEET!$A$2:$G$1000, 6, FALSE), "Missing")</f>
        <v>-0.54676431417465199</v>
      </c>
      <c r="AD6304" t="str">
        <f>_xlfn.XLOOKUP(Z6304, CREDITRATING!I:I, CREDITRATING!E:E, "Missing")</f>
        <v>BB</v>
      </c>
      <c r="AE6304" s="1">
        <f>_xlfn.XLOOKUP(Z6304, CREDITRATING!I:I, CREDITRATING!F:F, "Missing")</f>
        <v>12</v>
      </c>
    </row>
    <row r="6305" spans="1:31" hidden="1" x14ac:dyDescent="0.3">
      <c r="A6305" s="3">
        <v>4170183040</v>
      </c>
      <c r="B6305" s="3" t="s">
        <v>14345</v>
      </c>
      <c r="C6305" s="3" t="s">
        <v>14345</v>
      </c>
      <c r="D6305" s="3">
        <v>239.84897776451299</v>
      </c>
      <c r="E6305" s="3" t="s">
        <v>14346</v>
      </c>
      <c r="F6305" s="3" t="s">
        <v>83</v>
      </c>
      <c r="G6305" s="3" t="s">
        <v>159</v>
      </c>
      <c r="H6305" s="3" t="s">
        <v>4</v>
      </c>
      <c r="I6305" s="3" t="s">
        <v>14347</v>
      </c>
      <c r="J6305" s="3" t="s">
        <v>26</v>
      </c>
      <c r="K6305" s="3" t="s">
        <v>27</v>
      </c>
      <c r="L6305" s="3" t="s">
        <v>4</v>
      </c>
      <c r="N6305" s="3" t="s">
        <v>11074</v>
      </c>
      <c r="O6305" s="3" t="s">
        <v>9</v>
      </c>
      <c r="P6305" s="3" t="s">
        <v>4</v>
      </c>
      <c r="Q6305" s="3" t="s">
        <v>10</v>
      </c>
      <c r="V6305" t="str">
        <f t="shared" si="389"/>
        <v>Remove</v>
      </c>
      <c r="W6305"/>
      <c r="X6305"/>
      <c r="Y6305"/>
      <c r="Z6305"/>
      <c r="AA6305"/>
      <c r="AC6305"/>
      <c r="AE6305"/>
    </row>
    <row r="6306" spans="1:31" hidden="1" x14ac:dyDescent="0.3">
      <c r="A6306" s="3">
        <v>4032792040</v>
      </c>
      <c r="B6306" s="3" t="s">
        <v>14348</v>
      </c>
      <c r="C6306" s="3" t="s">
        <v>14348</v>
      </c>
      <c r="D6306" s="3">
        <v>122.503981379395</v>
      </c>
      <c r="E6306" s="3" t="s">
        <v>14349</v>
      </c>
      <c r="F6306" s="3" t="s">
        <v>18</v>
      </c>
      <c r="G6306" s="3" t="s">
        <v>186</v>
      </c>
      <c r="H6306" s="3" t="s">
        <v>107</v>
      </c>
      <c r="I6306" s="3" t="s">
        <v>14350</v>
      </c>
      <c r="J6306" s="3" t="s">
        <v>26</v>
      </c>
      <c r="K6306" s="3" t="s">
        <v>511</v>
      </c>
      <c r="L6306" s="3" t="s">
        <v>211</v>
      </c>
      <c r="M6306" s="3" t="s">
        <v>7230</v>
      </c>
      <c r="O6306" s="3" t="s">
        <v>9</v>
      </c>
      <c r="P6306" s="3" t="s">
        <v>107</v>
      </c>
      <c r="Q6306" s="3" t="s">
        <v>10</v>
      </c>
      <c r="V6306" t="str">
        <f t="shared" si="389"/>
        <v>Remove</v>
      </c>
      <c r="W6306"/>
      <c r="X6306"/>
      <c r="Y6306"/>
      <c r="Z6306"/>
      <c r="AA6306"/>
      <c r="AC6306"/>
      <c r="AE6306"/>
    </row>
    <row r="6307" spans="1:31" hidden="1" x14ac:dyDescent="0.3">
      <c r="A6307" s="3">
        <v>4027968040</v>
      </c>
      <c r="B6307" s="3" t="s">
        <v>14348</v>
      </c>
      <c r="C6307" s="3" t="s">
        <v>14348</v>
      </c>
      <c r="D6307" s="3">
        <v>294.80088005552</v>
      </c>
      <c r="E6307" s="3" t="s">
        <v>14351</v>
      </c>
      <c r="F6307" s="3" t="s">
        <v>26</v>
      </c>
      <c r="G6307" s="3" t="s">
        <v>72</v>
      </c>
      <c r="H6307" s="3" t="s">
        <v>4</v>
      </c>
      <c r="I6307" s="3" t="s">
        <v>14352</v>
      </c>
      <c r="J6307" s="3" t="s">
        <v>6</v>
      </c>
      <c r="K6307" s="3" t="s">
        <v>79</v>
      </c>
      <c r="L6307" s="3" t="s">
        <v>4</v>
      </c>
      <c r="O6307" s="3" t="s">
        <v>9</v>
      </c>
      <c r="P6307" s="3" t="s">
        <v>4</v>
      </c>
      <c r="Q6307" s="3" t="s">
        <v>10</v>
      </c>
      <c r="V6307" t="str">
        <f t="shared" si="389"/>
        <v>Remove</v>
      </c>
      <c r="W6307"/>
      <c r="X6307"/>
      <c r="Y6307"/>
      <c r="Z6307"/>
      <c r="AA6307"/>
      <c r="AC6307"/>
      <c r="AE6307"/>
    </row>
    <row r="6308" spans="1:31" hidden="1" x14ac:dyDescent="0.3">
      <c r="A6308" s="3">
        <v>4001478040</v>
      </c>
      <c r="B6308" s="3" t="s">
        <v>14348</v>
      </c>
      <c r="C6308" s="3" t="s">
        <v>14348</v>
      </c>
      <c r="D6308" s="3">
        <v>176.405733186329</v>
      </c>
      <c r="E6308" s="3" t="s">
        <v>14353</v>
      </c>
      <c r="F6308" s="3" t="s">
        <v>41</v>
      </c>
      <c r="G6308" s="3" t="s">
        <v>144</v>
      </c>
      <c r="H6308" s="3" t="s">
        <v>107</v>
      </c>
      <c r="I6308" s="3" t="s">
        <v>2735</v>
      </c>
      <c r="J6308" s="3" t="s">
        <v>83</v>
      </c>
      <c r="K6308" s="3" t="s">
        <v>159</v>
      </c>
      <c r="L6308" s="3" t="s">
        <v>107</v>
      </c>
      <c r="O6308" s="3" t="s">
        <v>9</v>
      </c>
      <c r="P6308" s="3" t="s">
        <v>107</v>
      </c>
      <c r="Q6308" s="3" t="s">
        <v>10</v>
      </c>
      <c r="V6308" t="str">
        <f t="shared" si="389"/>
        <v>Remove</v>
      </c>
      <c r="W6308"/>
      <c r="X6308"/>
      <c r="Y6308"/>
      <c r="Z6308"/>
      <c r="AA6308"/>
      <c r="AC6308"/>
      <c r="AE6308"/>
    </row>
    <row r="6309" spans="1:31" hidden="1" x14ac:dyDescent="0.3">
      <c r="A6309" s="3">
        <v>4029261040</v>
      </c>
      <c r="B6309" s="3" t="s">
        <v>14354</v>
      </c>
      <c r="C6309" s="3" t="s">
        <v>14355</v>
      </c>
      <c r="D6309" s="3">
        <v>154.51194282490101</v>
      </c>
      <c r="E6309" s="3" t="s">
        <v>14356</v>
      </c>
      <c r="F6309" s="3" t="s">
        <v>2</v>
      </c>
      <c r="G6309" s="3" t="s">
        <v>3</v>
      </c>
      <c r="H6309" s="3" t="s">
        <v>4</v>
      </c>
      <c r="I6309" s="3" t="s">
        <v>14357</v>
      </c>
      <c r="J6309" s="3" t="s">
        <v>26</v>
      </c>
      <c r="K6309" s="3" t="s">
        <v>27</v>
      </c>
      <c r="L6309" s="3" t="s">
        <v>4</v>
      </c>
      <c r="M6309" s="3" t="s">
        <v>10402</v>
      </c>
      <c r="O6309" s="3" t="s">
        <v>9</v>
      </c>
      <c r="P6309" s="3" t="s">
        <v>4</v>
      </c>
      <c r="Q6309" s="3" t="s">
        <v>10</v>
      </c>
      <c r="V6309" t="str">
        <f t="shared" si="389"/>
        <v>Remove</v>
      </c>
      <c r="W6309"/>
      <c r="X6309"/>
      <c r="Y6309"/>
      <c r="Z6309"/>
      <c r="AA6309"/>
      <c r="AC6309"/>
      <c r="AE6309"/>
    </row>
    <row r="6310" spans="1:31" hidden="1" x14ac:dyDescent="0.3">
      <c r="A6310" s="3">
        <v>4029858040</v>
      </c>
      <c r="B6310" s="3" t="s">
        <v>10597</v>
      </c>
      <c r="C6310" s="3" t="s">
        <v>14358</v>
      </c>
      <c r="D6310" s="3">
        <v>50.646074456321401</v>
      </c>
      <c r="E6310" s="3" t="s">
        <v>14359</v>
      </c>
      <c r="F6310" s="3" t="s">
        <v>13</v>
      </c>
      <c r="G6310" s="3" t="s">
        <v>155</v>
      </c>
      <c r="H6310" s="3" t="s">
        <v>4</v>
      </c>
      <c r="I6310" s="3" t="s">
        <v>14360</v>
      </c>
      <c r="J6310" s="3" t="s">
        <v>6</v>
      </c>
      <c r="K6310" s="3" t="s">
        <v>79</v>
      </c>
      <c r="L6310" s="3" t="s">
        <v>4</v>
      </c>
      <c r="N6310" s="3" t="s">
        <v>329</v>
      </c>
      <c r="O6310" s="3" t="s">
        <v>9</v>
      </c>
      <c r="P6310" s="3" t="s">
        <v>4</v>
      </c>
      <c r="Q6310" s="3" t="s">
        <v>10</v>
      </c>
      <c r="V6310" t="str">
        <f t="shared" si="389"/>
        <v>Remove</v>
      </c>
      <c r="W6310"/>
      <c r="X6310"/>
      <c r="Y6310"/>
      <c r="Z6310"/>
      <c r="AA6310"/>
      <c r="AC6310"/>
      <c r="AE6310"/>
    </row>
    <row r="6311" spans="1:31" hidden="1" x14ac:dyDescent="0.3">
      <c r="A6311" s="3">
        <v>3888238040</v>
      </c>
      <c r="B6311" s="3" t="s">
        <v>14361</v>
      </c>
      <c r="C6311" s="3" t="s">
        <v>14361</v>
      </c>
      <c r="D6311" s="3">
        <v>484</v>
      </c>
      <c r="E6311" s="3" t="s">
        <v>14362</v>
      </c>
      <c r="F6311" s="3" t="s">
        <v>83</v>
      </c>
      <c r="G6311" s="3" t="s">
        <v>268</v>
      </c>
      <c r="H6311" s="3" t="s">
        <v>127</v>
      </c>
      <c r="I6311" s="3" t="s">
        <v>25</v>
      </c>
      <c r="J6311" s="3" t="s">
        <v>26</v>
      </c>
      <c r="K6311" s="3" t="s">
        <v>27</v>
      </c>
      <c r="L6311" s="3" t="s">
        <v>127</v>
      </c>
      <c r="M6311" s="3" t="s">
        <v>545</v>
      </c>
      <c r="O6311" s="3" t="s">
        <v>9</v>
      </c>
      <c r="P6311" s="3" t="s">
        <v>127</v>
      </c>
      <c r="Q6311" s="3" t="s">
        <v>10</v>
      </c>
      <c r="R6311" s="2" t="s">
        <v>236</v>
      </c>
      <c r="V6311" t="str">
        <f t="shared" si="389"/>
        <v>Remove</v>
      </c>
      <c r="W6311"/>
      <c r="X6311"/>
      <c r="Y6311"/>
      <c r="Z6311"/>
      <c r="AA6311"/>
      <c r="AC6311"/>
      <c r="AE6311"/>
    </row>
    <row r="6312" spans="1:31" hidden="1" x14ac:dyDescent="0.3">
      <c r="A6312" s="3">
        <v>4031550040</v>
      </c>
      <c r="B6312" s="3" t="s">
        <v>14363</v>
      </c>
      <c r="C6312" s="3" t="s">
        <v>14363</v>
      </c>
      <c r="D6312" s="3">
        <v>373.33615216805202</v>
      </c>
      <c r="E6312" s="3" t="s">
        <v>14364</v>
      </c>
      <c r="F6312" s="3" t="s">
        <v>41</v>
      </c>
      <c r="G6312" s="3" t="s">
        <v>144</v>
      </c>
      <c r="H6312" s="3" t="s">
        <v>107</v>
      </c>
      <c r="I6312" s="3" t="s">
        <v>6603</v>
      </c>
      <c r="J6312" s="3" t="s">
        <v>41</v>
      </c>
      <c r="K6312" s="3" t="s">
        <v>144</v>
      </c>
      <c r="L6312" s="3" t="s">
        <v>107</v>
      </c>
      <c r="O6312" s="3" t="s">
        <v>9</v>
      </c>
      <c r="P6312" s="3" t="s">
        <v>107</v>
      </c>
      <c r="Q6312" s="3" t="s">
        <v>10</v>
      </c>
      <c r="V6312" t="str">
        <f t="shared" si="389"/>
        <v>Remove</v>
      </c>
      <c r="W6312"/>
      <c r="X6312"/>
      <c r="Y6312"/>
      <c r="Z6312"/>
      <c r="AA6312"/>
      <c r="AC6312"/>
      <c r="AE6312"/>
    </row>
    <row r="6313" spans="1:31" hidden="1" x14ac:dyDescent="0.3">
      <c r="A6313" s="3">
        <v>4037295040</v>
      </c>
      <c r="B6313" s="3" t="s">
        <v>14365</v>
      </c>
      <c r="C6313" s="3" t="s">
        <v>14365</v>
      </c>
      <c r="D6313" s="3">
        <v>101.428378593955</v>
      </c>
      <c r="E6313" s="3" t="s">
        <v>14366</v>
      </c>
      <c r="F6313" s="3" t="s">
        <v>41</v>
      </c>
      <c r="G6313" s="3" t="s">
        <v>144</v>
      </c>
      <c r="H6313" s="3" t="s">
        <v>107</v>
      </c>
      <c r="I6313" s="3" t="s">
        <v>14367</v>
      </c>
      <c r="J6313" s="3" t="s">
        <v>26</v>
      </c>
      <c r="K6313" s="3" t="s">
        <v>72</v>
      </c>
      <c r="L6313" s="3" t="s">
        <v>429</v>
      </c>
      <c r="O6313" s="3" t="s">
        <v>9</v>
      </c>
      <c r="P6313" s="3" t="s">
        <v>107</v>
      </c>
      <c r="Q6313" s="3" t="s">
        <v>10</v>
      </c>
      <c r="V6313" t="str">
        <f t="shared" si="389"/>
        <v>Remove</v>
      </c>
      <c r="W6313"/>
      <c r="X6313"/>
      <c r="Y6313"/>
      <c r="Z6313"/>
      <c r="AA6313"/>
      <c r="AC6313"/>
      <c r="AE6313"/>
    </row>
    <row r="6314" spans="1:31" hidden="1" x14ac:dyDescent="0.3">
      <c r="A6314" s="3">
        <v>4171159040</v>
      </c>
      <c r="B6314" s="3" t="s">
        <v>13957</v>
      </c>
      <c r="C6314" s="3" t="s">
        <v>13957</v>
      </c>
      <c r="D6314" s="3">
        <v>298.644452635459</v>
      </c>
      <c r="E6314" s="3" t="s">
        <v>14368</v>
      </c>
      <c r="F6314" s="3" t="s">
        <v>13</v>
      </c>
      <c r="G6314" s="3" t="s">
        <v>425</v>
      </c>
      <c r="H6314" s="3" t="s">
        <v>4</v>
      </c>
      <c r="I6314" s="3" t="s">
        <v>14369</v>
      </c>
      <c r="J6314" s="3" t="s">
        <v>98</v>
      </c>
      <c r="K6314" s="3" t="s">
        <v>99</v>
      </c>
      <c r="L6314" s="3" t="s">
        <v>4</v>
      </c>
      <c r="N6314" s="3" t="s">
        <v>11074</v>
      </c>
      <c r="O6314" s="3" t="s">
        <v>9</v>
      </c>
      <c r="P6314" s="3" t="s">
        <v>4</v>
      </c>
      <c r="Q6314" s="3" t="s">
        <v>10</v>
      </c>
      <c r="V6314" t="str">
        <f t="shared" si="389"/>
        <v>Remove</v>
      </c>
      <c r="W6314"/>
      <c r="X6314"/>
      <c r="Y6314"/>
      <c r="Z6314"/>
      <c r="AA6314"/>
      <c r="AC6314"/>
      <c r="AE6314"/>
    </row>
    <row r="6315" spans="1:31" hidden="1" x14ac:dyDescent="0.3">
      <c r="A6315" s="3">
        <v>4033016040</v>
      </c>
      <c r="B6315" s="3" t="s">
        <v>13957</v>
      </c>
      <c r="C6315" s="3" t="s">
        <v>13957</v>
      </c>
      <c r="D6315" s="3">
        <v>841.00007371913</v>
      </c>
      <c r="E6315" s="3" t="s">
        <v>14370</v>
      </c>
      <c r="F6315" s="3" t="s">
        <v>26</v>
      </c>
      <c r="G6315" s="3" t="s">
        <v>612</v>
      </c>
      <c r="H6315" s="3" t="s">
        <v>4</v>
      </c>
      <c r="I6315" s="3" t="s">
        <v>14371</v>
      </c>
      <c r="J6315" s="3" t="s">
        <v>26</v>
      </c>
      <c r="K6315" s="3" t="s">
        <v>511</v>
      </c>
      <c r="L6315" s="3" t="s">
        <v>211</v>
      </c>
      <c r="N6315" s="3" t="s">
        <v>14372</v>
      </c>
      <c r="O6315" s="3" t="s">
        <v>9</v>
      </c>
      <c r="P6315" s="3" t="s">
        <v>4</v>
      </c>
      <c r="Q6315" s="3" t="s">
        <v>10</v>
      </c>
      <c r="V6315" t="str">
        <f t="shared" si="389"/>
        <v>Remove</v>
      </c>
      <c r="W6315"/>
      <c r="X6315"/>
      <c r="Y6315"/>
      <c r="Z6315"/>
      <c r="AA6315"/>
      <c r="AC6315"/>
      <c r="AE6315"/>
    </row>
    <row r="6316" spans="1:31" hidden="1" x14ac:dyDescent="0.3">
      <c r="A6316" s="3">
        <v>4034215040</v>
      </c>
      <c r="B6316" s="3" t="s">
        <v>14373</v>
      </c>
      <c r="C6316" s="3" t="s">
        <v>14373</v>
      </c>
      <c r="D6316" s="3">
        <v>80.171902786010705</v>
      </c>
      <c r="E6316" s="3" t="s">
        <v>14374</v>
      </c>
      <c r="F6316" s="3" t="s">
        <v>18</v>
      </c>
      <c r="G6316" s="3" t="s">
        <v>319</v>
      </c>
      <c r="H6316" s="3" t="s">
        <v>4</v>
      </c>
      <c r="I6316" s="3" t="s">
        <v>14375</v>
      </c>
      <c r="J6316" s="3" t="s">
        <v>18</v>
      </c>
      <c r="K6316" s="3" t="s">
        <v>319</v>
      </c>
      <c r="L6316" s="3" t="s">
        <v>4</v>
      </c>
      <c r="O6316" s="3" t="s">
        <v>9</v>
      </c>
      <c r="P6316" s="3" t="s">
        <v>4</v>
      </c>
      <c r="Q6316" s="3" t="s">
        <v>10</v>
      </c>
      <c r="V6316" t="str">
        <f t="shared" si="389"/>
        <v>Remove</v>
      </c>
      <c r="W6316"/>
      <c r="X6316"/>
      <c r="Y6316"/>
      <c r="Z6316"/>
      <c r="AA6316"/>
      <c r="AC6316"/>
      <c r="AE6316"/>
    </row>
    <row r="6317" spans="1:31" hidden="1" x14ac:dyDescent="0.3">
      <c r="A6317" s="3">
        <v>4033721040</v>
      </c>
      <c r="B6317" s="3" t="s">
        <v>14373</v>
      </c>
      <c r="C6317" s="3" t="s">
        <v>14376</v>
      </c>
      <c r="D6317" s="3">
        <v>235.099987896393</v>
      </c>
      <c r="E6317" s="3" t="s">
        <v>14377</v>
      </c>
      <c r="F6317" s="3" t="s">
        <v>23</v>
      </c>
      <c r="G6317" s="3" t="s">
        <v>137</v>
      </c>
      <c r="H6317" s="3" t="s">
        <v>107</v>
      </c>
      <c r="I6317" s="3" t="s">
        <v>25</v>
      </c>
      <c r="J6317" s="3" t="s">
        <v>26</v>
      </c>
      <c r="K6317" s="3" t="s">
        <v>27</v>
      </c>
      <c r="L6317" s="3" t="s">
        <v>211</v>
      </c>
      <c r="M6317" s="3" t="s">
        <v>2927</v>
      </c>
      <c r="O6317" s="3" t="s">
        <v>9</v>
      </c>
      <c r="P6317" s="3" t="s">
        <v>107</v>
      </c>
      <c r="Q6317" s="3" t="s">
        <v>10</v>
      </c>
      <c r="V6317" t="str">
        <f t="shared" si="389"/>
        <v>Remove</v>
      </c>
      <c r="W6317"/>
      <c r="X6317"/>
      <c r="Y6317"/>
      <c r="Z6317"/>
      <c r="AA6317"/>
      <c r="AC6317"/>
      <c r="AE6317"/>
    </row>
    <row r="6318" spans="1:31" hidden="1" x14ac:dyDescent="0.3">
      <c r="A6318" s="3">
        <v>4033637040</v>
      </c>
      <c r="B6318" s="3" t="s">
        <v>14373</v>
      </c>
      <c r="C6318" s="3" t="s">
        <v>14373</v>
      </c>
      <c r="D6318" s="3">
        <v>5568.0697984587996</v>
      </c>
      <c r="E6318" s="3" t="s">
        <v>14378</v>
      </c>
      <c r="F6318" s="3" t="s">
        <v>6</v>
      </c>
      <c r="G6318" s="3" t="s">
        <v>117</v>
      </c>
      <c r="H6318" s="3" t="s">
        <v>4</v>
      </c>
      <c r="I6318" s="3" t="s">
        <v>14379</v>
      </c>
      <c r="J6318" s="3" t="s">
        <v>26</v>
      </c>
      <c r="K6318" s="3" t="s">
        <v>511</v>
      </c>
      <c r="L6318" s="3" t="s">
        <v>239</v>
      </c>
      <c r="M6318" s="3" t="s">
        <v>14380</v>
      </c>
      <c r="N6318" s="3" t="s">
        <v>14381</v>
      </c>
      <c r="O6318" s="3" t="s">
        <v>9</v>
      </c>
      <c r="P6318" s="3" t="s">
        <v>4</v>
      </c>
      <c r="Q6318" s="3" t="s">
        <v>10</v>
      </c>
      <c r="V6318" t="str">
        <f t="shared" si="389"/>
        <v>Remove</v>
      </c>
      <c r="W6318"/>
      <c r="X6318"/>
      <c r="Y6318"/>
      <c r="Z6318"/>
      <c r="AA6318"/>
      <c r="AC6318"/>
      <c r="AE6318"/>
    </row>
    <row r="6319" spans="1:31" hidden="1" x14ac:dyDescent="0.3">
      <c r="A6319" s="3">
        <v>4033770040</v>
      </c>
      <c r="B6319" s="3" t="s">
        <v>14382</v>
      </c>
      <c r="C6319" s="3" t="s">
        <v>14383</v>
      </c>
      <c r="D6319" s="3">
        <v>1748.5270950547799</v>
      </c>
      <c r="E6319" s="3" t="s">
        <v>14384</v>
      </c>
      <c r="F6319" s="3" t="s">
        <v>83</v>
      </c>
      <c r="G6319" s="3" t="s">
        <v>84</v>
      </c>
      <c r="H6319" s="3" t="s">
        <v>4</v>
      </c>
      <c r="I6319" s="3" t="s">
        <v>14385</v>
      </c>
      <c r="J6319" s="3" t="s">
        <v>83</v>
      </c>
      <c r="K6319" s="3" t="s">
        <v>84</v>
      </c>
      <c r="L6319" s="3" t="s">
        <v>4</v>
      </c>
      <c r="N6319" s="3" t="s">
        <v>687</v>
      </c>
      <c r="O6319" s="3" t="s">
        <v>9</v>
      </c>
      <c r="P6319" s="3" t="s">
        <v>4</v>
      </c>
      <c r="Q6319" s="3" t="s">
        <v>10</v>
      </c>
      <c r="V6319" t="str">
        <f t="shared" si="389"/>
        <v>Remove</v>
      </c>
      <c r="W6319"/>
      <c r="X6319"/>
      <c r="Y6319"/>
      <c r="Z6319"/>
      <c r="AA6319"/>
      <c r="AC6319"/>
      <c r="AE6319"/>
    </row>
    <row r="6320" spans="1:31" hidden="1" x14ac:dyDescent="0.3">
      <c r="A6320" s="3">
        <v>4035041040</v>
      </c>
      <c r="B6320" s="3" t="s">
        <v>14386</v>
      </c>
      <c r="C6320" s="3" t="s">
        <v>14387</v>
      </c>
      <c r="D6320" s="3">
        <v>70.6776248477466</v>
      </c>
      <c r="E6320" s="3" t="s">
        <v>14388</v>
      </c>
      <c r="F6320" s="3" t="s">
        <v>2</v>
      </c>
      <c r="G6320" s="3" t="s">
        <v>181</v>
      </c>
      <c r="H6320" s="3" t="s">
        <v>107</v>
      </c>
      <c r="I6320" s="3" t="s">
        <v>14389</v>
      </c>
      <c r="J6320" s="3" t="s">
        <v>62</v>
      </c>
      <c r="K6320" s="3" t="s">
        <v>113</v>
      </c>
      <c r="L6320" s="3" t="s">
        <v>819</v>
      </c>
      <c r="M6320" s="3" t="s">
        <v>2431</v>
      </c>
      <c r="N6320" s="3" t="s">
        <v>1277</v>
      </c>
      <c r="O6320" s="3" t="s">
        <v>9</v>
      </c>
      <c r="P6320" s="3" t="s">
        <v>107</v>
      </c>
      <c r="Q6320" s="3" t="s">
        <v>10</v>
      </c>
      <c r="V6320" t="str">
        <f t="shared" si="389"/>
        <v>Remove</v>
      </c>
      <c r="W6320"/>
      <c r="X6320"/>
      <c r="Y6320"/>
      <c r="Z6320"/>
      <c r="AA6320"/>
      <c r="AC6320"/>
      <c r="AE6320"/>
    </row>
    <row r="6321" spans="1:31" hidden="1" x14ac:dyDescent="0.3">
      <c r="A6321" s="3">
        <v>4098717040</v>
      </c>
      <c r="B6321" s="3" t="s">
        <v>14390</v>
      </c>
      <c r="C6321" s="3" t="s">
        <v>14390</v>
      </c>
      <c r="D6321" s="3">
        <v>486.582487896261</v>
      </c>
      <c r="E6321" s="3" t="s">
        <v>14391</v>
      </c>
      <c r="F6321" s="3" t="s">
        <v>2</v>
      </c>
      <c r="G6321" s="3" t="s">
        <v>243</v>
      </c>
      <c r="H6321" s="3" t="s">
        <v>107</v>
      </c>
      <c r="I6321" s="3" t="s">
        <v>14392</v>
      </c>
      <c r="J6321" s="3" t="s">
        <v>2</v>
      </c>
      <c r="K6321" s="3" t="s">
        <v>3</v>
      </c>
      <c r="L6321" s="3" t="s">
        <v>107</v>
      </c>
      <c r="O6321" s="3" t="s">
        <v>9</v>
      </c>
      <c r="P6321" s="3" t="s">
        <v>107</v>
      </c>
      <c r="Q6321" s="3" t="s">
        <v>10</v>
      </c>
      <c r="V6321" t="str">
        <f t="shared" si="389"/>
        <v>Remove</v>
      </c>
      <c r="W6321"/>
      <c r="X6321"/>
      <c r="Y6321"/>
      <c r="Z6321"/>
      <c r="AA6321"/>
      <c r="AC6321"/>
      <c r="AE6321"/>
    </row>
    <row r="6322" spans="1:31" hidden="1" x14ac:dyDescent="0.3">
      <c r="A6322" s="3">
        <v>4041844040</v>
      </c>
      <c r="B6322" s="3" t="s">
        <v>14390</v>
      </c>
      <c r="C6322" s="3" t="s">
        <v>14390</v>
      </c>
      <c r="D6322" s="3">
        <v>63.985597158358303</v>
      </c>
      <c r="E6322" s="3" t="s">
        <v>14393</v>
      </c>
      <c r="F6322" s="3" t="s">
        <v>18</v>
      </c>
      <c r="G6322" s="3" t="s">
        <v>955</v>
      </c>
      <c r="H6322" s="3" t="s">
        <v>107</v>
      </c>
      <c r="I6322" s="3" t="s">
        <v>14394</v>
      </c>
      <c r="J6322" s="3" t="s">
        <v>18</v>
      </c>
      <c r="K6322" s="3" t="s">
        <v>955</v>
      </c>
      <c r="L6322" s="3" t="s">
        <v>107</v>
      </c>
      <c r="N6322" s="3" t="s">
        <v>436</v>
      </c>
      <c r="O6322" s="3" t="s">
        <v>9</v>
      </c>
      <c r="P6322" s="3" t="s">
        <v>107</v>
      </c>
      <c r="Q6322" s="3" t="s">
        <v>10</v>
      </c>
      <c r="V6322" t="str">
        <f t="shared" si="389"/>
        <v>Remove</v>
      </c>
      <c r="W6322"/>
      <c r="X6322"/>
      <c r="Y6322"/>
      <c r="Z6322"/>
      <c r="AA6322"/>
      <c r="AC6322"/>
      <c r="AE6322"/>
    </row>
    <row r="6323" spans="1:31" hidden="1" x14ac:dyDescent="0.3">
      <c r="A6323" s="3">
        <v>4059137040</v>
      </c>
      <c r="B6323" s="3" t="s">
        <v>14395</v>
      </c>
      <c r="C6323" s="3" t="s">
        <v>14376</v>
      </c>
      <c r="D6323" s="3">
        <v>151.41612200435699</v>
      </c>
      <c r="E6323" s="3" t="s">
        <v>14396</v>
      </c>
      <c r="F6323" s="3" t="s">
        <v>83</v>
      </c>
      <c r="G6323" s="3" t="s">
        <v>608</v>
      </c>
      <c r="H6323" s="3" t="s">
        <v>107</v>
      </c>
      <c r="I6323" s="3" t="s">
        <v>25</v>
      </c>
      <c r="J6323" s="3" t="s">
        <v>26</v>
      </c>
      <c r="K6323" s="3" t="s">
        <v>27</v>
      </c>
      <c r="L6323" s="3" t="s">
        <v>107</v>
      </c>
      <c r="M6323" s="3" t="s">
        <v>4959</v>
      </c>
      <c r="O6323" s="3" t="s">
        <v>9</v>
      </c>
      <c r="P6323" s="3" t="s">
        <v>107</v>
      </c>
      <c r="Q6323" s="3" t="s">
        <v>10</v>
      </c>
      <c r="V6323" t="str">
        <f t="shared" si="389"/>
        <v>Remove</v>
      </c>
      <c r="W6323"/>
      <c r="X6323"/>
      <c r="Y6323"/>
      <c r="Z6323"/>
      <c r="AA6323"/>
      <c r="AC6323"/>
      <c r="AE6323"/>
    </row>
    <row r="6324" spans="1:31" hidden="1" x14ac:dyDescent="0.3">
      <c r="A6324" s="3">
        <v>4036626040</v>
      </c>
      <c r="B6324" s="3" t="s">
        <v>14395</v>
      </c>
      <c r="C6324" s="3" t="s">
        <v>14395</v>
      </c>
      <c r="D6324" s="3">
        <v>200.14143770392599</v>
      </c>
      <c r="E6324" s="3" t="s">
        <v>14397</v>
      </c>
      <c r="F6324" s="3" t="s">
        <v>6</v>
      </c>
      <c r="G6324" s="3" t="s">
        <v>117</v>
      </c>
      <c r="H6324" s="3" t="s">
        <v>4</v>
      </c>
      <c r="I6324" s="3" t="s">
        <v>14398</v>
      </c>
      <c r="J6324" s="3" t="s">
        <v>83</v>
      </c>
      <c r="K6324" s="3" t="s">
        <v>123</v>
      </c>
      <c r="L6324" s="3" t="s">
        <v>4</v>
      </c>
      <c r="N6324" s="3" t="s">
        <v>8</v>
      </c>
      <c r="O6324" s="3" t="s">
        <v>9</v>
      </c>
      <c r="P6324" s="3" t="s">
        <v>4</v>
      </c>
      <c r="Q6324" s="3" t="s">
        <v>10</v>
      </c>
      <c r="V6324" t="str">
        <f t="shared" si="389"/>
        <v>Remove</v>
      </c>
      <c r="W6324"/>
      <c r="X6324"/>
      <c r="Y6324"/>
      <c r="Z6324"/>
      <c r="AA6324"/>
      <c r="AC6324"/>
      <c r="AE6324"/>
    </row>
    <row r="6325" spans="1:31" hidden="1" x14ac:dyDescent="0.3">
      <c r="A6325" s="3">
        <v>4035533040</v>
      </c>
      <c r="B6325" s="3" t="s">
        <v>14395</v>
      </c>
      <c r="C6325" s="3" t="s">
        <v>14399</v>
      </c>
      <c r="D6325" s="3">
        <v>77.996737403141594</v>
      </c>
      <c r="E6325" s="3" t="s">
        <v>14400</v>
      </c>
      <c r="F6325" s="3" t="s">
        <v>6</v>
      </c>
      <c r="G6325" s="3" t="s">
        <v>58</v>
      </c>
      <c r="H6325" s="3" t="s">
        <v>4</v>
      </c>
      <c r="I6325" s="3" t="s">
        <v>14401</v>
      </c>
      <c r="J6325" s="3" t="s">
        <v>6</v>
      </c>
      <c r="K6325" s="3" t="s">
        <v>79</v>
      </c>
      <c r="L6325" s="3" t="s">
        <v>4</v>
      </c>
      <c r="N6325" s="3" t="s">
        <v>744</v>
      </c>
      <c r="O6325" s="3" t="s">
        <v>9</v>
      </c>
      <c r="P6325" s="3" t="s">
        <v>4</v>
      </c>
      <c r="Q6325" s="3" t="s">
        <v>10</v>
      </c>
      <c r="V6325" t="str">
        <f t="shared" si="389"/>
        <v>Remove</v>
      </c>
      <c r="W6325"/>
      <c r="X6325"/>
      <c r="Y6325"/>
      <c r="Z6325"/>
      <c r="AA6325"/>
      <c r="AC6325"/>
      <c r="AE6325"/>
    </row>
    <row r="6326" spans="1:31" hidden="1" x14ac:dyDescent="0.3">
      <c r="A6326" s="3">
        <v>4239277040</v>
      </c>
      <c r="B6326" s="3" t="s">
        <v>14402</v>
      </c>
      <c r="C6326" s="3" t="s">
        <v>14402</v>
      </c>
      <c r="D6326" s="3">
        <v>76.571933441319402</v>
      </c>
      <c r="E6326" s="3" t="s">
        <v>14403</v>
      </c>
      <c r="F6326" s="3" t="s">
        <v>23</v>
      </c>
      <c r="G6326" s="3" t="s">
        <v>24</v>
      </c>
      <c r="H6326" s="3" t="s">
        <v>4</v>
      </c>
      <c r="I6326" s="3" t="s">
        <v>14404</v>
      </c>
      <c r="J6326" s="3" t="s">
        <v>23</v>
      </c>
      <c r="K6326" s="3" t="s">
        <v>24</v>
      </c>
      <c r="L6326" s="3" t="s">
        <v>4</v>
      </c>
      <c r="O6326" s="3" t="s">
        <v>9</v>
      </c>
      <c r="P6326" s="3" t="s">
        <v>4</v>
      </c>
      <c r="Q6326" s="3" t="s">
        <v>10</v>
      </c>
      <c r="V6326" t="str">
        <f t="shared" si="389"/>
        <v>Remove</v>
      </c>
      <c r="W6326"/>
      <c r="X6326"/>
      <c r="Y6326"/>
      <c r="Z6326"/>
      <c r="AA6326"/>
      <c r="AC6326"/>
      <c r="AE6326"/>
    </row>
    <row r="6327" spans="1:31" hidden="1" x14ac:dyDescent="0.3">
      <c r="A6327" s="3">
        <v>4052829040</v>
      </c>
      <c r="B6327" s="3" t="s">
        <v>14402</v>
      </c>
      <c r="C6327" s="3" t="s">
        <v>14402</v>
      </c>
      <c r="D6327" s="3">
        <v>249.30054483875699</v>
      </c>
      <c r="E6327" s="3" t="s">
        <v>8395</v>
      </c>
      <c r="F6327" s="3" t="s">
        <v>83</v>
      </c>
      <c r="G6327" s="3" t="s">
        <v>84</v>
      </c>
      <c r="H6327" s="3" t="s">
        <v>4</v>
      </c>
      <c r="I6327" s="3" t="s">
        <v>14405</v>
      </c>
      <c r="J6327" s="3" t="s">
        <v>26</v>
      </c>
      <c r="K6327" s="3" t="s">
        <v>27</v>
      </c>
      <c r="L6327" s="3" t="s">
        <v>4</v>
      </c>
      <c r="O6327" s="3" t="s">
        <v>9</v>
      </c>
      <c r="P6327" s="3" t="s">
        <v>4</v>
      </c>
      <c r="Q6327" s="3" t="s">
        <v>10</v>
      </c>
      <c r="V6327" t="str">
        <f t="shared" si="389"/>
        <v>Remove</v>
      </c>
      <c r="W6327"/>
      <c r="X6327"/>
      <c r="Y6327"/>
      <c r="Z6327"/>
      <c r="AA6327"/>
      <c r="AC6327"/>
      <c r="AE6327"/>
    </row>
    <row r="6328" spans="1:31" hidden="1" x14ac:dyDescent="0.3">
      <c r="A6328" s="3">
        <v>4075805040</v>
      </c>
      <c r="B6328" s="3" t="s">
        <v>14406</v>
      </c>
      <c r="C6328" s="3" t="s">
        <v>14407</v>
      </c>
      <c r="D6328" s="3">
        <v>212.79197749785999</v>
      </c>
      <c r="E6328" s="3" t="s">
        <v>14408</v>
      </c>
      <c r="F6328" s="3" t="s">
        <v>83</v>
      </c>
      <c r="G6328" s="3" t="s">
        <v>84</v>
      </c>
      <c r="H6328" s="3" t="s">
        <v>107</v>
      </c>
      <c r="I6328" s="3" t="s">
        <v>14409</v>
      </c>
      <c r="J6328" s="3" t="s">
        <v>41</v>
      </c>
      <c r="K6328" s="3" t="s">
        <v>223</v>
      </c>
      <c r="L6328" s="3" t="s">
        <v>107</v>
      </c>
      <c r="O6328" s="3" t="s">
        <v>9</v>
      </c>
      <c r="P6328" s="3" t="s">
        <v>107</v>
      </c>
      <c r="Q6328" s="3" t="s">
        <v>10</v>
      </c>
      <c r="V6328" t="str">
        <f t="shared" si="389"/>
        <v>Remove</v>
      </c>
      <c r="W6328"/>
      <c r="X6328"/>
      <c r="Y6328"/>
      <c r="Z6328"/>
      <c r="AA6328"/>
      <c r="AC6328"/>
      <c r="AE6328"/>
    </row>
    <row r="6329" spans="1:31" hidden="1" x14ac:dyDescent="0.3">
      <c r="A6329" s="3">
        <v>4039921040</v>
      </c>
      <c r="B6329" s="3" t="s">
        <v>14406</v>
      </c>
      <c r="C6329" s="3" t="s">
        <v>14410</v>
      </c>
      <c r="D6329" s="3">
        <v>417.830372328436</v>
      </c>
      <c r="E6329" s="3" t="s">
        <v>14411</v>
      </c>
      <c r="F6329" s="3" t="s">
        <v>83</v>
      </c>
      <c r="G6329" s="3" t="s">
        <v>123</v>
      </c>
      <c r="H6329" s="3" t="s">
        <v>49</v>
      </c>
      <c r="I6329" s="3" t="s">
        <v>14412</v>
      </c>
      <c r="J6329" s="3" t="s">
        <v>83</v>
      </c>
      <c r="K6329" s="3" t="s">
        <v>123</v>
      </c>
      <c r="L6329" s="3" t="s">
        <v>502</v>
      </c>
      <c r="M6329" s="3" t="s">
        <v>325</v>
      </c>
      <c r="O6329" s="3" t="s">
        <v>9</v>
      </c>
      <c r="P6329" s="3" t="s">
        <v>49</v>
      </c>
      <c r="Q6329" s="3" t="s">
        <v>10</v>
      </c>
      <c r="V6329" t="str">
        <f t="shared" si="389"/>
        <v>Remove</v>
      </c>
      <c r="W6329"/>
      <c r="X6329"/>
      <c r="Y6329"/>
      <c r="Z6329"/>
      <c r="AA6329"/>
      <c r="AC6329"/>
      <c r="AE6329"/>
    </row>
    <row r="6330" spans="1:31" hidden="1" x14ac:dyDescent="0.3">
      <c r="A6330" s="3">
        <v>4038116040</v>
      </c>
      <c r="B6330" s="3" t="s">
        <v>14413</v>
      </c>
      <c r="C6330" s="3" t="s">
        <v>14413</v>
      </c>
      <c r="D6330" s="3">
        <v>65.082231460047794</v>
      </c>
      <c r="E6330" s="3" t="s">
        <v>14414</v>
      </c>
      <c r="F6330" s="3" t="s">
        <v>26</v>
      </c>
      <c r="G6330" s="3" t="s">
        <v>198</v>
      </c>
      <c r="H6330" s="3" t="s">
        <v>107</v>
      </c>
      <c r="I6330" s="3" t="s">
        <v>1535</v>
      </c>
      <c r="J6330" s="3" t="s">
        <v>26</v>
      </c>
      <c r="K6330" s="3" t="s">
        <v>175</v>
      </c>
      <c r="L6330" s="3" t="s">
        <v>107</v>
      </c>
      <c r="M6330" s="3" t="s">
        <v>436</v>
      </c>
      <c r="O6330" s="3" t="s">
        <v>9</v>
      </c>
      <c r="P6330" s="3" t="s">
        <v>107</v>
      </c>
      <c r="Q6330" s="3" t="s">
        <v>10</v>
      </c>
      <c r="V6330" t="str">
        <f t="shared" si="389"/>
        <v>Remove</v>
      </c>
      <c r="W6330"/>
      <c r="X6330"/>
      <c r="Y6330"/>
      <c r="Z6330"/>
      <c r="AA6330"/>
      <c r="AC6330"/>
      <c r="AE6330"/>
    </row>
    <row r="6331" spans="1:31" hidden="1" x14ac:dyDescent="0.3">
      <c r="A6331" s="3">
        <v>4043960040</v>
      </c>
      <c r="B6331" s="3" t="s">
        <v>14415</v>
      </c>
      <c r="C6331" s="3" t="s">
        <v>14415</v>
      </c>
      <c r="D6331" s="3">
        <v>59.306923017288199</v>
      </c>
      <c r="E6331" s="3" t="s">
        <v>14416</v>
      </c>
      <c r="F6331" s="3" t="s">
        <v>62</v>
      </c>
      <c r="G6331" s="3" t="s">
        <v>113</v>
      </c>
      <c r="H6331" s="3" t="s">
        <v>49</v>
      </c>
      <c r="I6331" s="3" t="s">
        <v>14417</v>
      </c>
      <c r="J6331" s="3" t="s">
        <v>26</v>
      </c>
      <c r="K6331" s="3" t="s">
        <v>27</v>
      </c>
      <c r="L6331" s="3" t="s">
        <v>49</v>
      </c>
      <c r="O6331" s="3" t="s">
        <v>9</v>
      </c>
      <c r="P6331" s="3" t="s">
        <v>49</v>
      </c>
      <c r="Q6331" s="3" t="s">
        <v>10</v>
      </c>
      <c r="V6331" t="str">
        <f t="shared" si="389"/>
        <v>Remove</v>
      </c>
      <c r="W6331"/>
      <c r="X6331"/>
      <c r="Y6331"/>
      <c r="Z6331"/>
      <c r="AA6331"/>
      <c r="AC6331"/>
      <c r="AE6331"/>
    </row>
    <row r="6332" spans="1:31" hidden="1" x14ac:dyDescent="0.3">
      <c r="A6332" s="3">
        <v>4039973040</v>
      </c>
      <c r="B6332" s="3" t="s">
        <v>14418</v>
      </c>
      <c r="C6332" s="3" t="s">
        <v>14418</v>
      </c>
      <c r="D6332" s="3">
        <v>123.11259248406699</v>
      </c>
      <c r="E6332" s="3" t="s">
        <v>14419</v>
      </c>
      <c r="F6332" s="3" t="s">
        <v>13</v>
      </c>
      <c r="G6332" s="3" t="s">
        <v>155</v>
      </c>
      <c r="H6332" s="3" t="s">
        <v>4</v>
      </c>
      <c r="I6332" s="3" t="s">
        <v>14420</v>
      </c>
      <c r="J6332" s="3" t="s">
        <v>62</v>
      </c>
      <c r="K6332" s="3" t="s">
        <v>63</v>
      </c>
      <c r="L6332" s="3" t="s">
        <v>4</v>
      </c>
      <c r="N6332" s="3" t="s">
        <v>1824</v>
      </c>
      <c r="O6332" s="3" t="s">
        <v>9</v>
      </c>
      <c r="P6332" s="3" t="s">
        <v>4</v>
      </c>
      <c r="Q6332" s="3" t="s">
        <v>10</v>
      </c>
      <c r="V6332" t="str">
        <f t="shared" si="389"/>
        <v>Remove</v>
      </c>
      <c r="W6332"/>
      <c r="X6332"/>
      <c r="Y6332"/>
      <c r="Z6332"/>
      <c r="AA6332"/>
      <c r="AC6332"/>
      <c r="AE6332"/>
    </row>
    <row r="6333" spans="1:31" hidden="1" x14ac:dyDescent="0.3">
      <c r="A6333" s="3">
        <v>4066686040</v>
      </c>
      <c r="B6333" s="3" t="s">
        <v>14421</v>
      </c>
      <c r="C6333" s="3" t="s">
        <v>14422</v>
      </c>
      <c r="D6333" s="3">
        <v>1261.54990964176</v>
      </c>
      <c r="E6333" s="3" t="s">
        <v>14423</v>
      </c>
      <c r="F6333" s="3" t="s">
        <v>191</v>
      </c>
      <c r="G6333" s="3" t="s">
        <v>1206</v>
      </c>
      <c r="H6333" s="3" t="s">
        <v>49</v>
      </c>
      <c r="I6333" s="3" t="s">
        <v>4233</v>
      </c>
      <c r="J6333" s="3" t="s">
        <v>26</v>
      </c>
      <c r="K6333" s="3" t="s">
        <v>27</v>
      </c>
      <c r="L6333" s="3" t="s">
        <v>49</v>
      </c>
      <c r="M6333" s="3" t="s">
        <v>14424</v>
      </c>
      <c r="N6333" s="3" t="s">
        <v>283</v>
      </c>
      <c r="O6333" s="3" t="s">
        <v>9</v>
      </c>
      <c r="P6333" s="3" t="s">
        <v>49</v>
      </c>
      <c r="Q6333" s="3" t="s">
        <v>10</v>
      </c>
      <c r="R6333" s="2" t="s">
        <v>53</v>
      </c>
      <c r="V6333" t="str">
        <f t="shared" si="389"/>
        <v>Remove</v>
      </c>
      <c r="W6333"/>
      <c r="X6333"/>
      <c r="Y6333"/>
      <c r="Z6333"/>
      <c r="AA6333"/>
      <c r="AC6333"/>
      <c r="AE6333"/>
    </row>
    <row r="6334" spans="1:31" hidden="1" x14ac:dyDescent="0.3">
      <c r="A6334" s="3">
        <v>4022979040</v>
      </c>
      <c r="B6334" s="3" t="s">
        <v>14421</v>
      </c>
      <c r="C6334" s="3" t="s">
        <v>14421</v>
      </c>
      <c r="D6334" s="3">
        <v>671.29909365558899</v>
      </c>
      <c r="E6334" s="3" t="s">
        <v>14425</v>
      </c>
      <c r="F6334" s="3" t="s">
        <v>26</v>
      </c>
      <c r="G6334" s="3" t="s">
        <v>198</v>
      </c>
      <c r="H6334" s="3" t="s">
        <v>107</v>
      </c>
      <c r="I6334" s="3" t="s">
        <v>25</v>
      </c>
      <c r="J6334" s="3" t="s">
        <v>26</v>
      </c>
      <c r="K6334" s="3" t="s">
        <v>27</v>
      </c>
      <c r="L6334" s="3" t="s">
        <v>107</v>
      </c>
      <c r="O6334" s="3" t="s">
        <v>9</v>
      </c>
      <c r="P6334" s="3" t="s">
        <v>107</v>
      </c>
      <c r="Q6334" s="3" t="s">
        <v>10</v>
      </c>
      <c r="R6334" s="2" t="s">
        <v>15965</v>
      </c>
      <c r="V6334" t="str">
        <f t="shared" si="389"/>
        <v>Remove</v>
      </c>
      <c r="W6334"/>
      <c r="X6334"/>
      <c r="Y6334"/>
      <c r="Z6334"/>
      <c r="AA6334"/>
      <c r="AC6334"/>
      <c r="AE6334"/>
    </row>
    <row r="6335" spans="1:31" hidden="1" x14ac:dyDescent="0.3">
      <c r="A6335" s="3">
        <v>4041795040</v>
      </c>
      <c r="B6335" s="3" t="s">
        <v>14426</v>
      </c>
      <c r="C6335" s="3" t="s">
        <v>14426</v>
      </c>
      <c r="D6335" s="3">
        <v>860.62108179034794</v>
      </c>
      <c r="E6335" s="3" t="s">
        <v>14427</v>
      </c>
      <c r="F6335" s="3" t="s">
        <v>6</v>
      </c>
      <c r="G6335" s="3" t="s">
        <v>34</v>
      </c>
      <c r="H6335" s="3" t="s">
        <v>4</v>
      </c>
      <c r="I6335" s="3" t="s">
        <v>14428</v>
      </c>
      <c r="J6335" s="3" t="s">
        <v>6</v>
      </c>
      <c r="K6335" s="3" t="s">
        <v>34</v>
      </c>
      <c r="L6335" s="3" t="s">
        <v>4</v>
      </c>
      <c r="N6335" s="3" t="s">
        <v>14429</v>
      </c>
      <c r="O6335" s="3" t="s">
        <v>9</v>
      </c>
      <c r="P6335" s="3" t="s">
        <v>4</v>
      </c>
      <c r="Q6335" s="3" t="s">
        <v>10</v>
      </c>
      <c r="V6335" t="str">
        <f t="shared" si="389"/>
        <v>Remove</v>
      </c>
      <c r="W6335"/>
      <c r="X6335"/>
      <c r="Y6335"/>
      <c r="Z6335"/>
      <c r="AA6335"/>
      <c r="AC6335"/>
      <c r="AE6335"/>
    </row>
    <row r="6336" spans="1:31" hidden="1" x14ac:dyDescent="0.3">
      <c r="A6336" s="3">
        <v>4041135040</v>
      </c>
      <c r="B6336" s="3" t="s">
        <v>14426</v>
      </c>
      <c r="C6336" s="3" t="s">
        <v>14426</v>
      </c>
      <c r="D6336" s="3">
        <v>197.404869514506</v>
      </c>
      <c r="E6336" s="3" t="s">
        <v>14430</v>
      </c>
      <c r="F6336" s="3" t="s">
        <v>23</v>
      </c>
      <c r="G6336" s="3" t="s">
        <v>126</v>
      </c>
      <c r="H6336" s="3" t="s">
        <v>4</v>
      </c>
      <c r="I6336" s="3" t="s">
        <v>25</v>
      </c>
      <c r="J6336" s="3" t="s">
        <v>26</v>
      </c>
      <c r="K6336" s="3" t="s">
        <v>27</v>
      </c>
      <c r="L6336" s="3" t="s">
        <v>4</v>
      </c>
      <c r="M6336" s="3" t="s">
        <v>187</v>
      </c>
      <c r="N6336" s="3" t="s">
        <v>1903</v>
      </c>
      <c r="O6336" s="3" t="s">
        <v>9</v>
      </c>
      <c r="P6336" s="3" t="s">
        <v>4</v>
      </c>
      <c r="Q6336" s="3" t="s">
        <v>10</v>
      </c>
      <c r="R6336" s="2" t="s">
        <v>303</v>
      </c>
      <c r="V6336" t="str">
        <f t="shared" si="389"/>
        <v>Remove</v>
      </c>
      <c r="W6336"/>
      <c r="X6336"/>
      <c r="Y6336"/>
      <c r="Z6336"/>
      <c r="AA6336"/>
      <c r="AC6336"/>
      <c r="AE6336"/>
    </row>
    <row r="6337" spans="1:31" hidden="1" x14ac:dyDescent="0.3">
      <c r="A6337" s="3">
        <v>3933857040</v>
      </c>
      <c r="B6337" s="3" t="s">
        <v>14426</v>
      </c>
      <c r="C6337" s="3" t="s">
        <v>14426</v>
      </c>
      <c r="D6337" s="3">
        <v>219.24318413762899</v>
      </c>
      <c r="E6337" s="3" t="s">
        <v>14431</v>
      </c>
      <c r="F6337" s="3" t="s">
        <v>26</v>
      </c>
      <c r="G6337" s="3" t="s">
        <v>27</v>
      </c>
      <c r="H6337" s="3" t="s">
        <v>4</v>
      </c>
      <c r="I6337" s="3" t="s">
        <v>6520</v>
      </c>
      <c r="J6337" s="3" t="s">
        <v>26</v>
      </c>
      <c r="K6337" s="3" t="s">
        <v>364</v>
      </c>
      <c r="L6337" s="3" t="s">
        <v>4</v>
      </c>
      <c r="O6337" s="3" t="s">
        <v>9</v>
      </c>
      <c r="P6337" s="3" t="s">
        <v>4</v>
      </c>
      <c r="Q6337" s="3" t="s">
        <v>10</v>
      </c>
      <c r="V6337" t="str">
        <f t="shared" si="389"/>
        <v>Remove</v>
      </c>
      <c r="W6337"/>
      <c r="X6337"/>
      <c r="Y6337"/>
      <c r="Z6337"/>
      <c r="AA6337"/>
      <c r="AC6337"/>
      <c r="AE6337"/>
    </row>
    <row r="6338" spans="1:31" hidden="1" x14ac:dyDescent="0.3">
      <c r="A6338" s="3">
        <v>4046558040</v>
      </c>
      <c r="B6338" s="3" t="s">
        <v>14432</v>
      </c>
      <c r="C6338" s="3" t="s">
        <v>14432</v>
      </c>
      <c r="D6338" s="3">
        <v>53.172205438066499</v>
      </c>
      <c r="E6338" s="3" t="s">
        <v>14433</v>
      </c>
      <c r="F6338" s="3" t="s">
        <v>6</v>
      </c>
      <c r="G6338" s="3" t="s">
        <v>117</v>
      </c>
      <c r="H6338" s="3" t="s">
        <v>107</v>
      </c>
      <c r="I6338" s="3" t="s">
        <v>14434</v>
      </c>
      <c r="J6338" s="3" t="s">
        <v>6</v>
      </c>
      <c r="K6338" s="3" t="s">
        <v>117</v>
      </c>
      <c r="L6338" s="3" t="s">
        <v>107</v>
      </c>
      <c r="N6338" s="3" t="s">
        <v>14435</v>
      </c>
      <c r="O6338" s="3" t="s">
        <v>9</v>
      </c>
      <c r="P6338" s="3" t="s">
        <v>107</v>
      </c>
      <c r="Q6338" s="3" t="s">
        <v>10</v>
      </c>
      <c r="V6338" t="str">
        <f t="shared" si="389"/>
        <v>Remove</v>
      </c>
      <c r="W6338"/>
      <c r="X6338"/>
      <c r="Y6338"/>
      <c r="Z6338"/>
      <c r="AA6338"/>
      <c r="AC6338"/>
      <c r="AE6338"/>
    </row>
    <row r="6339" spans="1:31" hidden="1" x14ac:dyDescent="0.3">
      <c r="A6339" s="3">
        <v>4042598040</v>
      </c>
      <c r="B6339" s="3" t="s">
        <v>14432</v>
      </c>
      <c r="C6339" s="3" t="s">
        <v>14432</v>
      </c>
      <c r="D6339" s="3">
        <v>102.031575421273</v>
      </c>
      <c r="E6339" s="3" t="s">
        <v>14436</v>
      </c>
      <c r="F6339" s="3" t="s">
        <v>83</v>
      </c>
      <c r="G6339" s="3" t="s">
        <v>121</v>
      </c>
      <c r="H6339" s="3" t="s">
        <v>4</v>
      </c>
      <c r="I6339" s="3" t="s">
        <v>14437</v>
      </c>
      <c r="J6339" s="3" t="s">
        <v>83</v>
      </c>
      <c r="K6339" s="3" t="s">
        <v>159</v>
      </c>
      <c r="L6339" s="3" t="s">
        <v>4</v>
      </c>
      <c r="N6339" s="3" t="s">
        <v>8</v>
      </c>
      <c r="O6339" s="3" t="s">
        <v>9</v>
      </c>
      <c r="P6339" s="3" t="s">
        <v>4</v>
      </c>
      <c r="Q6339" s="3" t="s">
        <v>10</v>
      </c>
      <c r="V6339" t="str">
        <f t="shared" ref="V6339:V6402" si="392">IF(ISNUMBER(S6339), "Keep", "Remove")</f>
        <v>Remove</v>
      </c>
      <c r="W6339"/>
      <c r="X6339"/>
      <c r="Y6339"/>
      <c r="Z6339"/>
      <c r="AA6339"/>
      <c r="AC6339"/>
      <c r="AE6339"/>
    </row>
    <row r="6340" spans="1:31" hidden="1" x14ac:dyDescent="0.3">
      <c r="A6340" s="3">
        <v>4025311040</v>
      </c>
      <c r="B6340" s="3" t="s">
        <v>14438</v>
      </c>
      <c r="C6340" s="3" t="s">
        <v>14438</v>
      </c>
      <c r="D6340" s="3">
        <v>50.003040725449502</v>
      </c>
      <c r="E6340" s="3" t="s">
        <v>14439</v>
      </c>
      <c r="F6340" s="3" t="s">
        <v>2</v>
      </c>
      <c r="G6340" s="3" t="s">
        <v>208</v>
      </c>
      <c r="H6340" s="3" t="s">
        <v>127</v>
      </c>
      <c r="I6340" s="3" t="s">
        <v>14440</v>
      </c>
      <c r="J6340" s="3" t="s">
        <v>90</v>
      </c>
      <c r="K6340" s="3" t="s">
        <v>642</v>
      </c>
      <c r="L6340" s="3" t="s">
        <v>127</v>
      </c>
      <c r="O6340" s="3" t="s">
        <v>9</v>
      </c>
      <c r="P6340" s="3" t="s">
        <v>127</v>
      </c>
      <c r="Q6340" s="3" t="s">
        <v>10</v>
      </c>
      <c r="V6340" t="str">
        <f t="shared" si="392"/>
        <v>Remove</v>
      </c>
      <c r="W6340"/>
      <c r="X6340"/>
      <c r="Y6340"/>
      <c r="Z6340"/>
      <c r="AA6340"/>
      <c r="AC6340"/>
      <c r="AE6340"/>
    </row>
    <row r="6341" spans="1:31" hidden="1" x14ac:dyDescent="0.3">
      <c r="A6341" s="3">
        <v>4025299040</v>
      </c>
      <c r="B6341" s="3" t="s">
        <v>14438</v>
      </c>
      <c r="C6341" s="3" t="s">
        <v>14438</v>
      </c>
      <c r="D6341" s="3">
        <v>50.003040725449502</v>
      </c>
      <c r="E6341" s="3" t="s">
        <v>14441</v>
      </c>
      <c r="F6341" s="3" t="s">
        <v>2</v>
      </c>
      <c r="G6341" s="3" t="s">
        <v>208</v>
      </c>
      <c r="H6341" s="3" t="s">
        <v>127</v>
      </c>
      <c r="I6341" s="3" t="s">
        <v>14440</v>
      </c>
      <c r="J6341" s="3" t="s">
        <v>90</v>
      </c>
      <c r="K6341" s="3" t="s">
        <v>642</v>
      </c>
      <c r="L6341" s="3" t="s">
        <v>127</v>
      </c>
      <c r="O6341" s="3" t="s">
        <v>9</v>
      </c>
      <c r="P6341" s="3" t="s">
        <v>127</v>
      </c>
      <c r="Q6341" s="3" t="s">
        <v>10</v>
      </c>
      <c r="V6341" t="str">
        <f t="shared" si="392"/>
        <v>Remove</v>
      </c>
      <c r="W6341"/>
      <c r="X6341"/>
      <c r="Y6341"/>
      <c r="Z6341"/>
      <c r="AA6341"/>
      <c r="AC6341"/>
      <c r="AE6341"/>
    </row>
    <row r="6342" spans="1:31" hidden="1" x14ac:dyDescent="0.3">
      <c r="A6342" s="3">
        <v>4046136040</v>
      </c>
      <c r="B6342" s="3" t="s">
        <v>12329</v>
      </c>
      <c r="C6342" s="3" t="s">
        <v>14442</v>
      </c>
      <c r="D6342" s="3">
        <v>359.63632921163401</v>
      </c>
      <c r="E6342" s="3" t="s">
        <v>14443</v>
      </c>
      <c r="F6342" s="3" t="s">
        <v>41</v>
      </c>
      <c r="G6342" s="3" t="s">
        <v>42</v>
      </c>
      <c r="H6342" s="3" t="s">
        <v>4</v>
      </c>
      <c r="I6342" s="3" t="s">
        <v>14444</v>
      </c>
      <c r="J6342" s="3" t="s">
        <v>41</v>
      </c>
      <c r="K6342" s="3" t="s">
        <v>42</v>
      </c>
      <c r="L6342" s="3" t="s">
        <v>4</v>
      </c>
      <c r="N6342" s="3" t="s">
        <v>687</v>
      </c>
      <c r="O6342" s="3" t="s">
        <v>9</v>
      </c>
      <c r="P6342" s="3" t="s">
        <v>4</v>
      </c>
      <c r="Q6342" s="3" t="s">
        <v>10</v>
      </c>
      <c r="V6342" t="str">
        <f t="shared" si="392"/>
        <v>Remove</v>
      </c>
      <c r="W6342"/>
      <c r="X6342"/>
      <c r="Y6342"/>
      <c r="Z6342"/>
      <c r="AA6342"/>
      <c r="AC6342"/>
      <c r="AE6342"/>
    </row>
    <row r="6343" spans="1:31" hidden="1" x14ac:dyDescent="0.3">
      <c r="A6343" s="3">
        <v>4042310040</v>
      </c>
      <c r="B6343" s="3" t="s">
        <v>12329</v>
      </c>
      <c r="C6343" s="3" t="s">
        <v>12329</v>
      </c>
      <c r="D6343" s="3">
        <v>117.57471738146199</v>
      </c>
      <c r="E6343" s="3" t="s">
        <v>14445</v>
      </c>
      <c r="F6343" s="3" t="s">
        <v>62</v>
      </c>
      <c r="G6343" s="3" t="s">
        <v>113</v>
      </c>
      <c r="H6343" s="3" t="s">
        <v>127</v>
      </c>
      <c r="I6343" s="3" t="s">
        <v>13489</v>
      </c>
      <c r="J6343" s="3" t="s">
        <v>90</v>
      </c>
      <c r="K6343" s="3" t="s">
        <v>623</v>
      </c>
      <c r="L6343" s="3" t="s">
        <v>127</v>
      </c>
      <c r="O6343" s="3" t="s">
        <v>9</v>
      </c>
      <c r="P6343" s="3" t="s">
        <v>127</v>
      </c>
      <c r="Q6343" s="3" t="s">
        <v>10</v>
      </c>
      <c r="V6343" t="str">
        <f t="shared" si="392"/>
        <v>Remove</v>
      </c>
      <c r="W6343"/>
      <c r="X6343"/>
      <c r="Y6343"/>
      <c r="Z6343"/>
      <c r="AA6343"/>
      <c r="AC6343"/>
      <c r="AE6343"/>
    </row>
    <row r="6344" spans="1:31" ht="28.8" x14ac:dyDescent="0.3">
      <c r="A6344" s="3">
        <v>4042609040</v>
      </c>
      <c r="B6344" s="3" t="s">
        <v>14446</v>
      </c>
      <c r="C6344" s="3" t="s">
        <v>14446</v>
      </c>
      <c r="D6344" s="3">
        <v>164.86395004449901</v>
      </c>
      <c r="E6344" s="3" t="s">
        <v>14447</v>
      </c>
      <c r="F6344" s="3" t="s">
        <v>6</v>
      </c>
      <c r="G6344" s="3" t="s">
        <v>7</v>
      </c>
      <c r="H6344" s="3" t="s">
        <v>16004</v>
      </c>
      <c r="I6344" s="3" t="s">
        <v>14448</v>
      </c>
      <c r="J6344" s="3" t="s">
        <v>26</v>
      </c>
      <c r="K6344" s="3" t="s">
        <v>27</v>
      </c>
      <c r="L6344" s="3" t="s">
        <v>4</v>
      </c>
      <c r="M6344" s="3" t="s">
        <v>9439</v>
      </c>
      <c r="N6344" s="3" t="s">
        <v>5788</v>
      </c>
      <c r="O6344" s="3" t="s">
        <v>9</v>
      </c>
      <c r="P6344" s="3" t="s">
        <v>4</v>
      </c>
      <c r="Q6344" s="3" t="s">
        <v>10</v>
      </c>
      <c r="R6344" s="2" t="s">
        <v>28</v>
      </c>
      <c r="S6344" s="3">
        <v>12.69</v>
      </c>
      <c r="T6344" s="3">
        <v>99.27</v>
      </c>
      <c r="U6344" s="3">
        <v>117.2</v>
      </c>
      <c r="V6344" s="3" t="str">
        <f t="shared" si="392"/>
        <v>Keep</v>
      </c>
      <c r="W6344" s="2" t="str">
        <f>MID(B6344, 5, 11)</f>
        <v>Feb 21 2023</v>
      </c>
      <c r="X6344" s="3">
        <f t="shared" ref="X6344" si="393">VALUE(RIGHT(W6344,4))</f>
        <v>2023</v>
      </c>
      <c r="Y6344" s="2" t="str">
        <f>H6344&amp;X6344</f>
        <v>china2023</v>
      </c>
      <c r="Z6344" s="1" t="s">
        <v>16118</v>
      </c>
      <c r="AA6344" s="1">
        <f>IFERROR(VLOOKUP(Z6344, RISKSHEET!$A$2:$G$1000, 4, FALSE), "Missing")</f>
        <v>-4.0129970759153401E-2</v>
      </c>
      <c r="AB6344">
        <f>IFERROR(VLOOKUP(Z6344, RISKSHEET!$A$2:$G$1000, 5, FALSE), "Missing")</f>
        <v>-0.51309704780578602</v>
      </c>
      <c r="AC6344" s="1">
        <f>IFERROR(VLOOKUP(Z6344, RISKSHEET!$A$2:$G$1000, 6, FALSE), "Missing")</f>
        <v>0.67901402711868297</v>
      </c>
      <c r="AD6344" t="str">
        <f>_xlfn.XLOOKUP(Z6344, CREDITRATING!I:I, CREDITRATING!E:E, "Missing")</f>
        <v>A+</v>
      </c>
      <c r="AE6344" s="1">
        <f>_xlfn.XLOOKUP(Z6344, CREDITRATING!I:I, CREDITRATING!F:F, "Missing")</f>
        <v>5</v>
      </c>
    </row>
    <row r="6345" spans="1:31" hidden="1" x14ac:dyDescent="0.3">
      <c r="A6345" s="3">
        <v>4042482040</v>
      </c>
      <c r="B6345" s="3" t="s">
        <v>14446</v>
      </c>
      <c r="C6345" s="3" t="s">
        <v>14446</v>
      </c>
      <c r="D6345" s="3">
        <v>165.63878597812499</v>
      </c>
      <c r="E6345" s="3" t="s">
        <v>14449</v>
      </c>
      <c r="F6345" s="3" t="s">
        <v>83</v>
      </c>
      <c r="G6345" s="3" t="s">
        <v>121</v>
      </c>
      <c r="H6345" s="3" t="s">
        <v>332</v>
      </c>
      <c r="I6345" s="3" t="s">
        <v>14449</v>
      </c>
      <c r="J6345" s="3" t="s">
        <v>83</v>
      </c>
      <c r="K6345" s="3" t="s">
        <v>121</v>
      </c>
      <c r="L6345" s="3" t="s">
        <v>332</v>
      </c>
      <c r="O6345" s="3" t="s">
        <v>9</v>
      </c>
      <c r="P6345" s="3" t="s">
        <v>332</v>
      </c>
      <c r="Q6345" s="3" t="s">
        <v>10</v>
      </c>
      <c r="V6345" t="str">
        <f t="shared" si="392"/>
        <v>Remove</v>
      </c>
      <c r="W6345"/>
      <c r="X6345"/>
      <c r="Y6345"/>
      <c r="Z6345"/>
      <c r="AA6345"/>
      <c r="AC6345"/>
      <c r="AE6345"/>
    </row>
    <row r="6346" spans="1:31" hidden="1" x14ac:dyDescent="0.3">
      <c r="A6346" s="3">
        <v>4088728040</v>
      </c>
      <c r="B6346" s="3" t="s">
        <v>14450</v>
      </c>
      <c r="C6346" s="3" t="s">
        <v>14450</v>
      </c>
      <c r="D6346" s="3">
        <v>412.59418354908001</v>
      </c>
      <c r="E6346" s="3" t="s">
        <v>14451</v>
      </c>
      <c r="F6346" s="3" t="s">
        <v>2</v>
      </c>
      <c r="G6346" s="3" t="s">
        <v>208</v>
      </c>
      <c r="H6346" s="3" t="s">
        <v>4</v>
      </c>
      <c r="I6346" s="3" t="s">
        <v>14319</v>
      </c>
      <c r="J6346" s="3" t="s">
        <v>2</v>
      </c>
      <c r="K6346" s="3" t="s">
        <v>208</v>
      </c>
      <c r="L6346" s="3" t="s">
        <v>239</v>
      </c>
      <c r="O6346" s="3" t="s">
        <v>9</v>
      </c>
      <c r="P6346" s="3" t="s">
        <v>4</v>
      </c>
      <c r="Q6346" s="3" t="s">
        <v>10</v>
      </c>
      <c r="V6346" t="str">
        <f t="shared" si="392"/>
        <v>Remove</v>
      </c>
      <c r="W6346"/>
      <c r="X6346"/>
      <c r="Y6346"/>
      <c r="Z6346"/>
      <c r="AA6346"/>
      <c r="AC6346"/>
      <c r="AE6346"/>
    </row>
    <row r="6347" spans="1:31" hidden="1" x14ac:dyDescent="0.3">
      <c r="A6347" s="3">
        <v>4054909040</v>
      </c>
      <c r="B6347" s="3" t="s">
        <v>14450</v>
      </c>
      <c r="C6347" s="3" t="s">
        <v>14450</v>
      </c>
      <c r="D6347" s="3">
        <v>62.414378591745503</v>
      </c>
      <c r="E6347" s="3" t="s">
        <v>14452</v>
      </c>
      <c r="F6347" s="3" t="s">
        <v>41</v>
      </c>
      <c r="G6347" s="3" t="s">
        <v>223</v>
      </c>
      <c r="H6347" s="3" t="s">
        <v>4</v>
      </c>
      <c r="I6347" s="3" t="s">
        <v>14453</v>
      </c>
      <c r="J6347" s="3" t="s">
        <v>6</v>
      </c>
      <c r="K6347" s="3" t="s">
        <v>34</v>
      </c>
      <c r="L6347" s="3" t="s">
        <v>4</v>
      </c>
      <c r="O6347" s="3" t="s">
        <v>9</v>
      </c>
      <c r="P6347" s="3" t="s">
        <v>4</v>
      </c>
      <c r="Q6347" s="3" t="s">
        <v>10</v>
      </c>
      <c r="V6347" t="str">
        <f t="shared" si="392"/>
        <v>Remove</v>
      </c>
      <c r="W6347"/>
      <c r="X6347"/>
      <c r="Y6347"/>
      <c r="Z6347"/>
      <c r="AA6347"/>
      <c r="AC6347"/>
      <c r="AE6347"/>
    </row>
    <row r="6348" spans="1:31" hidden="1" x14ac:dyDescent="0.3">
      <c r="A6348" s="3">
        <v>4033348040</v>
      </c>
      <c r="B6348" s="3" t="s">
        <v>14454</v>
      </c>
      <c r="C6348" s="3" t="s">
        <v>14455</v>
      </c>
      <c r="D6348" s="3">
        <v>319.069687720432</v>
      </c>
      <c r="E6348" s="3" t="s">
        <v>14456</v>
      </c>
      <c r="F6348" s="3" t="s">
        <v>6</v>
      </c>
      <c r="G6348" s="3" t="s">
        <v>34</v>
      </c>
      <c r="H6348" s="3" t="s">
        <v>127</v>
      </c>
      <c r="I6348" s="3" t="s">
        <v>14457</v>
      </c>
      <c r="J6348" s="3" t="s">
        <v>62</v>
      </c>
      <c r="K6348" s="3" t="s">
        <v>113</v>
      </c>
      <c r="L6348" s="3" t="s">
        <v>127</v>
      </c>
      <c r="O6348" s="3" t="s">
        <v>9</v>
      </c>
      <c r="P6348" s="3" t="s">
        <v>127</v>
      </c>
      <c r="Q6348" s="3" t="s">
        <v>10</v>
      </c>
      <c r="V6348" t="str">
        <f t="shared" si="392"/>
        <v>Remove</v>
      </c>
      <c r="W6348"/>
      <c r="X6348"/>
      <c r="Y6348"/>
      <c r="Z6348"/>
      <c r="AA6348"/>
      <c r="AC6348"/>
      <c r="AE6348"/>
    </row>
    <row r="6349" spans="1:31" hidden="1" x14ac:dyDescent="0.3">
      <c r="A6349" s="3">
        <v>4051191040</v>
      </c>
      <c r="B6349" s="3" t="s">
        <v>14458</v>
      </c>
      <c r="C6349" s="3" t="s">
        <v>14458</v>
      </c>
      <c r="D6349" s="3">
        <v>199.49177153920601</v>
      </c>
      <c r="E6349" s="3" t="s">
        <v>14459</v>
      </c>
      <c r="F6349" s="3" t="s">
        <v>6</v>
      </c>
      <c r="G6349" s="3" t="s">
        <v>58</v>
      </c>
      <c r="H6349" s="3" t="s">
        <v>107</v>
      </c>
      <c r="I6349" s="3" t="s">
        <v>553</v>
      </c>
      <c r="J6349" s="3" t="s">
        <v>26</v>
      </c>
      <c r="K6349" s="3" t="s">
        <v>364</v>
      </c>
      <c r="L6349" s="3" t="s">
        <v>554</v>
      </c>
      <c r="O6349" s="3" t="s">
        <v>9</v>
      </c>
      <c r="P6349" s="3" t="s">
        <v>107</v>
      </c>
      <c r="Q6349" s="3" t="s">
        <v>10</v>
      </c>
      <c r="V6349" t="str">
        <f t="shared" si="392"/>
        <v>Remove</v>
      </c>
      <c r="W6349"/>
      <c r="X6349"/>
      <c r="Y6349"/>
      <c r="Z6349"/>
      <c r="AA6349"/>
      <c r="AC6349"/>
      <c r="AE6349"/>
    </row>
    <row r="6350" spans="1:31" ht="28.8" x14ac:dyDescent="0.3">
      <c r="A6350" s="3">
        <v>4052659040</v>
      </c>
      <c r="B6350" s="3" t="s">
        <v>14460</v>
      </c>
      <c r="C6350" s="3" t="s">
        <v>14460</v>
      </c>
      <c r="D6350" s="3">
        <v>268.60200169841102</v>
      </c>
      <c r="E6350" s="3" t="s">
        <v>14461</v>
      </c>
      <c r="F6350" s="3" t="s">
        <v>41</v>
      </c>
      <c r="G6350" s="3" t="s">
        <v>323</v>
      </c>
      <c r="H6350" s="3" t="s">
        <v>16054</v>
      </c>
      <c r="I6350" s="3" t="s">
        <v>5271</v>
      </c>
      <c r="J6350" s="3" t="s">
        <v>26</v>
      </c>
      <c r="K6350" s="3" t="s">
        <v>72</v>
      </c>
      <c r="L6350" s="3" t="s">
        <v>3037</v>
      </c>
      <c r="M6350" s="3" t="s">
        <v>299</v>
      </c>
      <c r="O6350" s="3" t="s">
        <v>9</v>
      </c>
      <c r="P6350" s="3" t="s">
        <v>107</v>
      </c>
      <c r="Q6350" s="3" t="s">
        <v>10</v>
      </c>
      <c r="R6350" s="2" t="s">
        <v>194</v>
      </c>
      <c r="S6350" s="3">
        <v>13.74</v>
      </c>
      <c r="T6350" s="3">
        <v>-2.83</v>
      </c>
      <c r="U6350" s="3">
        <v>-17.559999999999999</v>
      </c>
      <c r="V6350" s="3" t="str">
        <f t="shared" si="392"/>
        <v>Keep</v>
      </c>
      <c r="W6350" s="2" t="str">
        <f>MID(B6350, 5, 11)</f>
        <v>Mar 02 2023</v>
      </c>
      <c r="X6350" s="3">
        <f t="shared" ref="X6350" si="394">VALUE(RIGHT(W6350,4))</f>
        <v>2023</v>
      </c>
      <c r="Y6350" s="2" t="str">
        <f>H6350&amp;X6350</f>
        <v>india2023</v>
      </c>
      <c r="Z6350" s="1" t="s">
        <v>16119</v>
      </c>
      <c r="AA6350" s="1">
        <f>IFERROR(VLOOKUP(Z6350, RISKSHEET!$A$2:$G$1000, 4, FALSE), "Missing")</f>
        <v>0.18836456537246701</v>
      </c>
      <c r="AB6350">
        <f>IFERROR(VLOOKUP(Z6350, RISKSHEET!$A$2:$G$1000, 5, FALSE), "Missing")</f>
        <v>-0.63507694005966198</v>
      </c>
      <c r="AC6350" s="1">
        <f>IFERROR(VLOOKUP(Z6350, RISKSHEET!$A$2:$G$1000, 6, FALSE), "Missing")</f>
        <v>0.47511014342308</v>
      </c>
      <c r="AD6350" t="str">
        <f>_xlfn.XLOOKUP(Z6350, CREDITRATING!I:I, CREDITRATING!E:E, "Missing")</f>
        <v>BBB-</v>
      </c>
      <c r="AE6350" s="1">
        <f>_xlfn.XLOOKUP(Z6350, CREDITRATING!I:I, CREDITRATING!F:F, "Missing")</f>
        <v>10</v>
      </c>
    </row>
    <row r="6351" spans="1:31" hidden="1" x14ac:dyDescent="0.3">
      <c r="A6351" s="3">
        <v>4046493040</v>
      </c>
      <c r="B6351" s="3" t="s">
        <v>14460</v>
      </c>
      <c r="C6351" s="3" t="s">
        <v>14460</v>
      </c>
      <c r="D6351" s="3">
        <v>92.927056630156102</v>
      </c>
      <c r="E6351" s="3" t="s">
        <v>14462</v>
      </c>
      <c r="F6351" s="3" t="s">
        <v>41</v>
      </c>
      <c r="G6351" s="3" t="s">
        <v>144</v>
      </c>
      <c r="H6351" s="3" t="s">
        <v>4</v>
      </c>
      <c r="I6351" s="3" t="s">
        <v>14463</v>
      </c>
      <c r="J6351" s="3" t="s">
        <v>6</v>
      </c>
      <c r="K6351" s="3" t="s">
        <v>79</v>
      </c>
      <c r="L6351" s="3" t="s">
        <v>4</v>
      </c>
      <c r="O6351" s="3" t="s">
        <v>9</v>
      </c>
      <c r="P6351" s="3" t="s">
        <v>4</v>
      </c>
      <c r="Q6351" s="3" t="s">
        <v>10</v>
      </c>
      <c r="V6351" t="str">
        <f t="shared" si="392"/>
        <v>Remove</v>
      </c>
      <c r="W6351"/>
      <c r="X6351"/>
      <c r="Y6351"/>
      <c r="Z6351"/>
      <c r="AA6351"/>
      <c r="AC6351"/>
      <c r="AE6351"/>
    </row>
    <row r="6352" spans="1:31" hidden="1" x14ac:dyDescent="0.3">
      <c r="A6352" s="3">
        <v>4051418040</v>
      </c>
      <c r="B6352" s="3" t="s">
        <v>14464</v>
      </c>
      <c r="C6352" s="3" t="s">
        <v>14464</v>
      </c>
      <c r="D6352" s="3">
        <v>81.190637522768696</v>
      </c>
      <c r="E6352" s="3" t="s">
        <v>14465</v>
      </c>
      <c r="F6352" s="3" t="s">
        <v>41</v>
      </c>
      <c r="G6352" s="3" t="s">
        <v>223</v>
      </c>
      <c r="H6352" s="3" t="s">
        <v>107</v>
      </c>
      <c r="I6352" s="3" t="s">
        <v>14466</v>
      </c>
      <c r="J6352" s="3" t="s">
        <v>41</v>
      </c>
      <c r="K6352" s="3" t="s">
        <v>223</v>
      </c>
      <c r="L6352" s="3" t="s">
        <v>107</v>
      </c>
      <c r="M6352" s="3" t="s">
        <v>2927</v>
      </c>
      <c r="N6352" s="3" t="s">
        <v>14467</v>
      </c>
      <c r="O6352" s="3" t="s">
        <v>9</v>
      </c>
      <c r="P6352" s="3" t="s">
        <v>107</v>
      </c>
      <c r="Q6352" s="3" t="s">
        <v>10</v>
      </c>
      <c r="V6352" t="str">
        <f t="shared" si="392"/>
        <v>Remove</v>
      </c>
      <c r="W6352"/>
      <c r="X6352"/>
      <c r="Y6352"/>
      <c r="Z6352"/>
      <c r="AA6352"/>
      <c r="AC6352"/>
      <c r="AE6352"/>
    </row>
    <row r="6353" spans="1:31" hidden="1" x14ac:dyDescent="0.3">
      <c r="A6353" s="3">
        <v>4047978040</v>
      </c>
      <c r="B6353" s="3" t="s">
        <v>14464</v>
      </c>
      <c r="C6353" s="3" t="s">
        <v>14464</v>
      </c>
      <c r="D6353" s="3">
        <v>177.86409260469901</v>
      </c>
      <c r="E6353" s="3" t="s">
        <v>14468</v>
      </c>
      <c r="F6353" s="3" t="s">
        <v>6</v>
      </c>
      <c r="G6353" s="3" t="s">
        <v>34</v>
      </c>
      <c r="H6353" s="3" t="s">
        <v>49</v>
      </c>
      <c r="I6353" s="3" t="s">
        <v>14469</v>
      </c>
      <c r="J6353" s="3" t="s">
        <v>6</v>
      </c>
      <c r="K6353" s="3" t="s">
        <v>34</v>
      </c>
      <c r="L6353" s="3" t="s">
        <v>49</v>
      </c>
      <c r="O6353" s="3" t="s">
        <v>9</v>
      </c>
      <c r="P6353" s="3" t="s">
        <v>49</v>
      </c>
      <c r="Q6353" s="3" t="s">
        <v>10</v>
      </c>
      <c r="V6353" t="str">
        <f t="shared" si="392"/>
        <v>Remove</v>
      </c>
      <c r="W6353"/>
      <c r="X6353"/>
      <c r="Y6353"/>
      <c r="Z6353"/>
      <c r="AA6353"/>
      <c r="AC6353"/>
      <c r="AE6353"/>
    </row>
    <row r="6354" spans="1:31" hidden="1" x14ac:dyDescent="0.3">
      <c r="A6354" s="3">
        <v>4049268040</v>
      </c>
      <c r="B6354" s="3" t="s">
        <v>14470</v>
      </c>
      <c r="C6354" s="3" t="s">
        <v>14470</v>
      </c>
      <c r="D6354" s="3">
        <v>240.61784452982499</v>
      </c>
      <c r="E6354" s="3" t="s">
        <v>14471</v>
      </c>
      <c r="F6354" s="3" t="s">
        <v>6</v>
      </c>
      <c r="G6354" s="3" t="s">
        <v>117</v>
      </c>
      <c r="H6354" s="3" t="s">
        <v>49</v>
      </c>
      <c r="I6354" s="3" t="s">
        <v>14472</v>
      </c>
      <c r="J6354" s="3" t="s">
        <v>13</v>
      </c>
      <c r="K6354" s="3" t="s">
        <v>838</v>
      </c>
      <c r="L6354" s="3" t="s">
        <v>2207</v>
      </c>
      <c r="M6354" s="3" t="s">
        <v>14473</v>
      </c>
      <c r="N6354" s="3" t="s">
        <v>14474</v>
      </c>
      <c r="O6354" s="3" t="s">
        <v>9</v>
      </c>
      <c r="P6354" s="3" t="s">
        <v>49</v>
      </c>
      <c r="Q6354" s="3" t="s">
        <v>10</v>
      </c>
      <c r="V6354" t="str">
        <f t="shared" si="392"/>
        <v>Remove</v>
      </c>
      <c r="W6354"/>
      <c r="X6354"/>
      <c r="Y6354"/>
      <c r="Z6354"/>
      <c r="AA6354"/>
      <c r="AC6354"/>
      <c r="AE6354"/>
    </row>
    <row r="6355" spans="1:31" hidden="1" x14ac:dyDescent="0.3">
      <c r="A6355" s="3">
        <v>4050283040</v>
      </c>
      <c r="B6355" s="3" t="s">
        <v>14475</v>
      </c>
      <c r="C6355" s="3" t="s">
        <v>14475</v>
      </c>
      <c r="D6355" s="3">
        <v>143.893173707839</v>
      </c>
      <c r="E6355" s="3" t="s">
        <v>14476</v>
      </c>
      <c r="F6355" s="3" t="s">
        <v>2</v>
      </c>
      <c r="G6355" s="3" t="s">
        <v>3</v>
      </c>
      <c r="H6355" s="3" t="s">
        <v>4</v>
      </c>
      <c r="I6355" s="3" t="s">
        <v>14477</v>
      </c>
      <c r="J6355" s="3" t="s">
        <v>26</v>
      </c>
      <c r="K6355" s="3" t="s">
        <v>27</v>
      </c>
      <c r="L6355" s="3" t="s">
        <v>4</v>
      </c>
      <c r="O6355" s="3" t="s">
        <v>9</v>
      </c>
      <c r="P6355" s="3" t="s">
        <v>4</v>
      </c>
      <c r="Q6355" s="3" t="s">
        <v>10</v>
      </c>
      <c r="V6355" t="str">
        <f t="shared" si="392"/>
        <v>Remove</v>
      </c>
      <c r="W6355"/>
      <c r="X6355"/>
      <c r="Y6355"/>
      <c r="Z6355"/>
      <c r="AA6355"/>
      <c r="AC6355"/>
      <c r="AE6355"/>
    </row>
    <row r="6356" spans="1:31" hidden="1" x14ac:dyDescent="0.3">
      <c r="A6356" s="3">
        <v>4169593040</v>
      </c>
      <c r="B6356" s="3" t="s">
        <v>14455</v>
      </c>
      <c r="C6356" s="3" t="s">
        <v>14455</v>
      </c>
      <c r="D6356" s="3">
        <v>369.73158121499301</v>
      </c>
      <c r="E6356" s="3" t="s">
        <v>14478</v>
      </c>
      <c r="F6356" s="3" t="s">
        <v>26</v>
      </c>
      <c r="G6356" s="3" t="s">
        <v>511</v>
      </c>
      <c r="H6356" s="3" t="s">
        <v>4</v>
      </c>
      <c r="I6356" s="3" t="s">
        <v>14479</v>
      </c>
      <c r="J6356" s="3" t="s">
        <v>26</v>
      </c>
      <c r="K6356" s="3" t="s">
        <v>27</v>
      </c>
      <c r="L6356" s="3" t="s">
        <v>4</v>
      </c>
      <c r="N6356" s="3" t="s">
        <v>11074</v>
      </c>
      <c r="O6356" s="3" t="s">
        <v>9</v>
      </c>
      <c r="P6356" s="3" t="s">
        <v>4</v>
      </c>
      <c r="Q6356" s="3" t="s">
        <v>10</v>
      </c>
      <c r="V6356" t="str">
        <f t="shared" si="392"/>
        <v>Remove</v>
      </c>
      <c r="W6356"/>
      <c r="X6356"/>
      <c r="Y6356"/>
      <c r="Z6356"/>
      <c r="AA6356"/>
      <c r="AC6356"/>
      <c r="AE6356"/>
    </row>
    <row r="6357" spans="1:31" hidden="1" x14ac:dyDescent="0.3">
      <c r="A6357" s="3">
        <v>4064937040</v>
      </c>
      <c r="B6357" s="3" t="s">
        <v>14455</v>
      </c>
      <c r="C6357" s="3" t="s">
        <v>14455</v>
      </c>
      <c r="D6357" s="3">
        <v>134.113630821751</v>
      </c>
      <c r="E6357" s="3" t="s">
        <v>14480</v>
      </c>
      <c r="F6357" s="3" t="s">
        <v>2</v>
      </c>
      <c r="G6357" s="3" t="s">
        <v>282</v>
      </c>
      <c r="H6357" s="3" t="s">
        <v>107</v>
      </c>
      <c r="I6357" s="3" t="s">
        <v>14481</v>
      </c>
      <c r="J6357" s="3" t="s">
        <v>2</v>
      </c>
      <c r="K6357" s="3" t="s">
        <v>3</v>
      </c>
      <c r="L6357" s="3" t="s">
        <v>107</v>
      </c>
      <c r="O6357" s="3" t="s">
        <v>9</v>
      </c>
      <c r="P6357" s="3" t="s">
        <v>107</v>
      </c>
      <c r="Q6357" s="3" t="s">
        <v>10</v>
      </c>
      <c r="V6357" t="str">
        <f t="shared" si="392"/>
        <v>Remove</v>
      </c>
      <c r="W6357"/>
      <c r="X6357"/>
      <c r="Y6357"/>
      <c r="Z6357"/>
      <c r="AA6357"/>
      <c r="AC6357"/>
      <c r="AE6357"/>
    </row>
    <row r="6358" spans="1:31" hidden="1" x14ac:dyDescent="0.3">
      <c r="A6358" s="3">
        <v>4052344040</v>
      </c>
      <c r="B6358" s="3" t="s">
        <v>14060</v>
      </c>
      <c r="C6358" s="3" t="s">
        <v>14060</v>
      </c>
      <c r="D6358" s="3">
        <v>100.34562851508301</v>
      </c>
      <c r="E6358" s="3" t="s">
        <v>14482</v>
      </c>
      <c r="F6358" s="3" t="s">
        <v>6</v>
      </c>
      <c r="G6358" s="3" t="s">
        <v>79</v>
      </c>
      <c r="H6358" s="3" t="s">
        <v>4</v>
      </c>
      <c r="I6358" s="3" t="s">
        <v>14483</v>
      </c>
      <c r="J6358" s="3" t="s">
        <v>18</v>
      </c>
      <c r="K6358" s="3" t="s">
        <v>319</v>
      </c>
      <c r="L6358" s="3" t="s">
        <v>4</v>
      </c>
      <c r="O6358" s="3" t="s">
        <v>9</v>
      </c>
      <c r="P6358" s="3" t="s">
        <v>4</v>
      </c>
      <c r="Q6358" s="3" t="s">
        <v>10</v>
      </c>
      <c r="V6358" t="str">
        <f t="shared" si="392"/>
        <v>Remove</v>
      </c>
      <c r="W6358"/>
      <c r="X6358"/>
      <c r="Y6358"/>
      <c r="Z6358"/>
      <c r="AA6358"/>
      <c r="AC6358"/>
      <c r="AE6358"/>
    </row>
    <row r="6359" spans="1:31" hidden="1" x14ac:dyDescent="0.3">
      <c r="A6359" s="3">
        <v>4052231040</v>
      </c>
      <c r="B6359" s="3" t="s">
        <v>14060</v>
      </c>
      <c r="C6359" s="3" t="s">
        <v>14060</v>
      </c>
      <c r="D6359" s="3">
        <v>79.468263822949396</v>
      </c>
      <c r="E6359" s="3" t="s">
        <v>14484</v>
      </c>
      <c r="F6359" s="3" t="s">
        <v>83</v>
      </c>
      <c r="G6359" s="3" t="s">
        <v>84</v>
      </c>
      <c r="H6359" s="3" t="s">
        <v>4</v>
      </c>
      <c r="I6359" s="3" t="s">
        <v>5863</v>
      </c>
      <c r="J6359" s="3" t="s">
        <v>83</v>
      </c>
      <c r="K6359" s="3" t="s">
        <v>84</v>
      </c>
      <c r="L6359" s="3" t="s">
        <v>4</v>
      </c>
      <c r="O6359" s="3" t="s">
        <v>9</v>
      </c>
      <c r="P6359" s="3" t="s">
        <v>4</v>
      </c>
      <c r="Q6359" s="3" t="s">
        <v>10</v>
      </c>
      <c r="V6359" t="str">
        <f t="shared" si="392"/>
        <v>Remove</v>
      </c>
      <c r="W6359"/>
      <c r="X6359"/>
      <c r="Y6359"/>
      <c r="Z6359"/>
      <c r="AA6359"/>
      <c r="AC6359"/>
      <c r="AE6359"/>
    </row>
    <row r="6360" spans="1:31" hidden="1" x14ac:dyDescent="0.3">
      <c r="A6360" s="3">
        <v>4055415040</v>
      </c>
      <c r="B6360" s="3" t="s">
        <v>14485</v>
      </c>
      <c r="C6360" s="3" t="s">
        <v>14485</v>
      </c>
      <c r="D6360" s="3">
        <v>69.588963308095501</v>
      </c>
      <c r="E6360" s="3" t="s">
        <v>14486</v>
      </c>
      <c r="F6360" s="3" t="s">
        <v>18</v>
      </c>
      <c r="G6360" s="3" t="s">
        <v>186</v>
      </c>
      <c r="H6360" s="3" t="s">
        <v>4</v>
      </c>
      <c r="I6360" s="3" t="s">
        <v>14487</v>
      </c>
      <c r="J6360" s="3" t="s">
        <v>18</v>
      </c>
      <c r="K6360" s="3" t="s">
        <v>186</v>
      </c>
      <c r="L6360" s="3" t="s">
        <v>4</v>
      </c>
      <c r="O6360" s="3" t="s">
        <v>9</v>
      </c>
      <c r="P6360" s="3" t="s">
        <v>4</v>
      </c>
      <c r="Q6360" s="3" t="s">
        <v>10</v>
      </c>
      <c r="V6360" t="str">
        <f t="shared" si="392"/>
        <v>Remove</v>
      </c>
      <c r="W6360"/>
      <c r="X6360"/>
      <c r="Y6360"/>
      <c r="Z6360"/>
      <c r="AA6360"/>
      <c r="AC6360"/>
      <c r="AE6360"/>
    </row>
    <row r="6361" spans="1:31" hidden="1" x14ac:dyDescent="0.3">
      <c r="A6361" s="3">
        <v>4052380040</v>
      </c>
      <c r="B6361" s="3" t="s">
        <v>14485</v>
      </c>
      <c r="C6361" s="3" t="s">
        <v>14485</v>
      </c>
      <c r="D6361" s="3">
        <v>232.55066977286</v>
      </c>
      <c r="E6361" s="3" t="s">
        <v>14488</v>
      </c>
      <c r="F6361" s="3" t="s">
        <v>83</v>
      </c>
      <c r="G6361" s="3" t="s">
        <v>84</v>
      </c>
      <c r="H6361" s="3" t="s">
        <v>4</v>
      </c>
      <c r="I6361" s="3" t="s">
        <v>10895</v>
      </c>
      <c r="J6361" s="3" t="s">
        <v>83</v>
      </c>
      <c r="K6361" s="3" t="s">
        <v>84</v>
      </c>
      <c r="L6361" s="3" t="s">
        <v>4</v>
      </c>
      <c r="N6361" s="3" t="s">
        <v>6739</v>
      </c>
      <c r="O6361" s="3" t="s">
        <v>9</v>
      </c>
      <c r="P6361" s="3" t="s">
        <v>4</v>
      </c>
      <c r="Q6361" s="3" t="s">
        <v>10</v>
      </c>
      <c r="V6361" t="str">
        <f t="shared" si="392"/>
        <v>Remove</v>
      </c>
      <c r="W6361"/>
      <c r="X6361"/>
      <c r="Y6361"/>
      <c r="Z6361"/>
      <c r="AA6361"/>
      <c r="AC6361"/>
      <c r="AE6361"/>
    </row>
    <row r="6362" spans="1:31" hidden="1" x14ac:dyDescent="0.3">
      <c r="A6362" s="3">
        <v>3584901040</v>
      </c>
      <c r="B6362" s="3" t="s">
        <v>14376</v>
      </c>
      <c r="C6362" s="3" t="s">
        <v>14376</v>
      </c>
      <c r="D6362" s="3">
        <v>55.050532878996599</v>
      </c>
      <c r="E6362" s="3" t="s">
        <v>14489</v>
      </c>
      <c r="F6362" s="3" t="s">
        <v>6</v>
      </c>
      <c r="G6362" s="3" t="s">
        <v>79</v>
      </c>
      <c r="H6362" s="3" t="s">
        <v>4</v>
      </c>
      <c r="I6362" s="3" t="s">
        <v>14490</v>
      </c>
      <c r="J6362" s="3" t="s">
        <v>41</v>
      </c>
      <c r="K6362" s="3" t="s">
        <v>42</v>
      </c>
      <c r="L6362" s="3" t="s">
        <v>4</v>
      </c>
      <c r="O6362" s="3" t="s">
        <v>9</v>
      </c>
      <c r="P6362" s="3" t="s">
        <v>4</v>
      </c>
      <c r="Q6362" s="3" t="s">
        <v>10</v>
      </c>
      <c r="V6362" t="str">
        <f t="shared" si="392"/>
        <v>Remove</v>
      </c>
      <c r="W6362"/>
      <c r="X6362"/>
      <c r="Y6362"/>
      <c r="Z6362"/>
      <c r="AA6362"/>
      <c r="AC6362"/>
      <c r="AE6362"/>
    </row>
    <row r="6363" spans="1:31" hidden="1" x14ac:dyDescent="0.3">
      <c r="A6363" s="3">
        <v>4082699040</v>
      </c>
      <c r="B6363" s="3" t="s">
        <v>14491</v>
      </c>
      <c r="C6363" s="3" t="s">
        <v>14491</v>
      </c>
      <c r="D6363" s="3">
        <v>100</v>
      </c>
      <c r="E6363" s="3" t="s">
        <v>14492</v>
      </c>
      <c r="F6363" s="3" t="s">
        <v>6</v>
      </c>
      <c r="G6363" s="3" t="s">
        <v>7</v>
      </c>
      <c r="H6363" s="3" t="s">
        <v>4</v>
      </c>
      <c r="I6363" s="3" t="s">
        <v>14493</v>
      </c>
      <c r="J6363" s="3" t="s">
        <v>26</v>
      </c>
      <c r="K6363" s="3" t="s">
        <v>511</v>
      </c>
      <c r="L6363" s="3" t="s">
        <v>14494</v>
      </c>
      <c r="O6363" s="3" t="s">
        <v>9</v>
      </c>
      <c r="P6363" s="3" t="s">
        <v>4</v>
      </c>
      <c r="Q6363" s="3" t="s">
        <v>10</v>
      </c>
      <c r="V6363" t="str">
        <f t="shared" si="392"/>
        <v>Remove</v>
      </c>
      <c r="W6363"/>
      <c r="X6363"/>
      <c r="Y6363"/>
      <c r="Z6363"/>
      <c r="AA6363"/>
      <c r="AC6363"/>
      <c r="AE6363"/>
    </row>
    <row r="6364" spans="1:31" hidden="1" x14ac:dyDescent="0.3">
      <c r="A6364" s="3">
        <v>4055957040</v>
      </c>
      <c r="B6364" s="3" t="s">
        <v>14491</v>
      </c>
      <c r="C6364" s="3" t="s">
        <v>14491</v>
      </c>
      <c r="D6364" s="3">
        <v>141.640298614134</v>
      </c>
      <c r="E6364" s="3" t="s">
        <v>14495</v>
      </c>
      <c r="F6364" s="3" t="s">
        <v>6</v>
      </c>
      <c r="G6364" s="3" t="s">
        <v>34</v>
      </c>
      <c r="H6364" s="3" t="s">
        <v>127</v>
      </c>
      <c r="I6364" s="3" t="s">
        <v>14496</v>
      </c>
      <c r="J6364" s="3" t="s">
        <v>6</v>
      </c>
      <c r="K6364" s="3" t="s">
        <v>34</v>
      </c>
      <c r="L6364" s="3" t="s">
        <v>127</v>
      </c>
      <c r="O6364" s="3" t="s">
        <v>9</v>
      </c>
      <c r="P6364" s="3" t="s">
        <v>127</v>
      </c>
      <c r="Q6364" s="3" t="s">
        <v>10</v>
      </c>
      <c r="V6364" t="str">
        <f t="shared" si="392"/>
        <v>Remove</v>
      </c>
      <c r="W6364"/>
      <c r="X6364"/>
      <c r="Y6364"/>
      <c r="Z6364"/>
      <c r="AA6364"/>
      <c r="AC6364"/>
      <c r="AE6364"/>
    </row>
    <row r="6365" spans="1:31" hidden="1" x14ac:dyDescent="0.3">
      <c r="A6365" s="3">
        <v>4064477040</v>
      </c>
      <c r="B6365" s="3" t="s">
        <v>14497</v>
      </c>
      <c r="C6365" s="3" t="s">
        <v>14497</v>
      </c>
      <c r="D6365" s="3">
        <v>54.532234609791601</v>
      </c>
      <c r="E6365" s="3" t="s">
        <v>14498</v>
      </c>
      <c r="F6365" s="3" t="s">
        <v>2</v>
      </c>
      <c r="G6365" s="3" t="s">
        <v>3</v>
      </c>
      <c r="H6365" s="3" t="s">
        <v>107</v>
      </c>
      <c r="I6365" s="3" t="s">
        <v>14499</v>
      </c>
      <c r="J6365" s="3" t="s">
        <v>2</v>
      </c>
      <c r="K6365" s="3" t="s">
        <v>3</v>
      </c>
      <c r="L6365" s="3" t="s">
        <v>107</v>
      </c>
      <c r="O6365" s="3" t="s">
        <v>9</v>
      </c>
      <c r="P6365" s="3" t="s">
        <v>107</v>
      </c>
      <c r="Q6365" s="3" t="s">
        <v>10</v>
      </c>
      <c r="V6365" t="str">
        <f t="shared" si="392"/>
        <v>Remove</v>
      </c>
      <c r="W6365"/>
      <c r="X6365"/>
      <c r="Y6365"/>
      <c r="Z6365"/>
      <c r="AA6365"/>
      <c r="AC6365"/>
      <c r="AE6365"/>
    </row>
    <row r="6366" spans="1:31" hidden="1" x14ac:dyDescent="0.3">
      <c r="A6366" s="3">
        <v>4259651040</v>
      </c>
      <c r="B6366" s="3" t="s">
        <v>14500</v>
      </c>
      <c r="C6366" s="3" t="s">
        <v>14500</v>
      </c>
      <c r="D6366" s="3">
        <v>139.595753962484</v>
      </c>
      <c r="E6366" s="3" t="s">
        <v>14501</v>
      </c>
      <c r="F6366" s="3" t="s">
        <v>41</v>
      </c>
      <c r="G6366" s="3" t="s">
        <v>144</v>
      </c>
      <c r="H6366" s="3" t="s">
        <v>4</v>
      </c>
      <c r="I6366" s="3" t="s">
        <v>14502</v>
      </c>
      <c r="J6366" s="3" t="s">
        <v>41</v>
      </c>
      <c r="K6366" s="3" t="s">
        <v>144</v>
      </c>
      <c r="L6366" s="3" t="s">
        <v>4</v>
      </c>
      <c r="N6366" s="3" t="s">
        <v>8</v>
      </c>
      <c r="O6366" s="3" t="s">
        <v>9</v>
      </c>
      <c r="P6366" s="3" t="s">
        <v>4</v>
      </c>
      <c r="Q6366" s="3" t="s">
        <v>10</v>
      </c>
      <c r="V6366" t="str">
        <f t="shared" si="392"/>
        <v>Remove</v>
      </c>
      <c r="W6366"/>
      <c r="X6366"/>
      <c r="Y6366"/>
      <c r="Z6366"/>
      <c r="AA6366"/>
      <c r="AC6366"/>
      <c r="AE6366"/>
    </row>
    <row r="6367" spans="1:31" hidden="1" x14ac:dyDescent="0.3">
      <c r="A6367" s="3">
        <v>4074998040</v>
      </c>
      <c r="B6367" s="3" t="s">
        <v>14500</v>
      </c>
      <c r="C6367" s="3" t="s">
        <v>14500</v>
      </c>
      <c r="D6367" s="3">
        <v>238.69538649557001</v>
      </c>
      <c r="E6367" s="3" t="s">
        <v>14503</v>
      </c>
      <c r="F6367" s="3" t="s">
        <v>2</v>
      </c>
      <c r="G6367" s="3" t="s">
        <v>181</v>
      </c>
      <c r="H6367" s="3" t="s">
        <v>49</v>
      </c>
      <c r="I6367" s="3" t="s">
        <v>14504</v>
      </c>
      <c r="J6367" s="3" t="s">
        <v>26</v>
      </c>
      <c r="K6367" s="3" t="s">
        <v>27</v>
      </c>
      <c r="L6367" s="3" t="s">
        <v>49</v>
      </c>
      <c r="M6367" s="3" t="s">
        <v>4066</v>
      </c>
      <c r="N6367" s="3" t="s">
        <v>283</v>
      </c>
      <c r="O6367" s="3" t="s">
        <v>9</v>
      </c>
      <c r="P6367" s="3" t="s">
        <v>49</v>
      </c>
      <c r="Q6367" s="3" t="s">
        <v>10</v>
      </c>
      <c r="V6367" t="str">
        <f t="shared" si="392"/>
        <v>Remove</v>
      </c>
      <c r="W6367"/>
      <c r="X6367"/>
      <c r="Y6367"/>
      <c r="Z6367"/>
      <c r="AA6367"/>
      <c r="AC6367"/>
      <c r="AE6367"/>
    </row>
    <row r="6368" spans="1:31" hidden="1" x14ac:dyDescent="0.3">
      <c r="A6368" s="3">
        <v>4108639040</v>
      </c>
      <c r="B6368" s="3" t="s">
        <v>14505</v>
      </c>
      <c r="C6368" s="3" t="s">
        <v>14505</v>
      </c>
      <c r="D6368" s="3">
        <v>289.06480272853599</v>
      </c>
      <c r="E6368" s="3" t="s">
        <v>14506</v>
      </c>
      <c r="F6368" s="3" t="s">
        <v>6</v>
      </c>
      <c r="G6368" s="3" t="s">
        <v>58</v>
      </c>
      <c r="H6368" s="3" t="s">
        <v>49</v>
      </c>
      <c r="I6368" s="3" t="s">
        <v>9712</v>
      </c>
      <c r="J6368" s="3" t="s">
        <v>2</v>
      </c>
      <c r="K6368" s="3" t="s">
        <v>282</v>
      </c>
      <c r="L6368" s="3" t="s">
        <v>49</v>
      </c>
      <c r="N6368" s="3" t="s">
        <v>4066</v>
      </c>
      <c r="O6368" s="3" t="s">
        <v>9</v>
      </c>
      <c r="P6368" s="3" t="s">
        <v>49</v>
      </c>
      <c r="Q6368" s="3" t="s">
        <v>10</v>
      </c>
      <c r="V6368" t="str">
        <f t="shared" si="392"/>
        <v>Remove</v>
      </c>
      <c r="W6368"/>
      <c r="X6368"/>
      <c r="Y6368"/>
      <c r="Z6368"/>
      <c r="AA6368"/>
      <c r="AC6368"/>
      <c r="AE6368"/>
    </row>
    <row r="6369" spans="1:31" hidden="1" x14ac:dyDescent="0.3">
      <c r="A6369" s="3">
        <v>4013392040</v>
      </c>
      <c r="B6369" s="3" t="s">
        <v>14507</v>
      </c>
      <c r="C6369" s="3" t="s">
        <v>14507</v>
      </c>
      <c r="D6369" s="3">
        <v>55.262710423397401</v>
      </c>
      <c r="E6369" s="3" t="s">
        <v>14508</v>
      </c>
      <c r="F6369" s="3" t="s">
        <v>26</v>
      </c>
      <c r="G6369" s="3" t="s">
        <v>612</v>
      </c>
      <c r="H6369" s="3" t="s">
        <v>107</v>
      </c>
      <c r="I6369" s="3" t="s">
        <v>14509</v>
      </c>
      <c r="J6369" s="3" t="s">
        <v>26</v>
      </c>
      <c r="K6369" s="3" t="s">
        <v>27</v>
      </c>
      <c r="L6369" s="3" t="s">
        <v>107</v>
      </c>
      <c r="O6369" s="3" t="s">
        <v>9</v>
      </c>
      <c r="P6369" s="3" t="s">
        <v>107</v>
      </c>
      <c r="Q6369" s="3" t="s">
        <v>10</v>
      </c>
      <c r="V6369" t="str">
        <f t="shared" si="392"/>
        <v>Remove</v>
      </c>
      <c r="W6369"/>
      <c r="X6369"/>
      <c r="Y6369"/>
      <c r="Z6369"/>
      <c r="AA6369"/>
      <c r="AC6369"/>
      <c r="AE6369"/>
    </row>
    <row r="6370" spans="1:31" hidden="1" x14ac:dyDescent="0.3">
      <c r="A6370" s="3">
        <v>4097794040</v>
      </c>
      <c r="B6370" s="3" t="s">
        <v>14510</v>
      </c>
      <c r="C6370" s="3" t="s">
        <v>14510</v>
      </c>
      <c r="D6370" s="3">
        <v>71.5343730940141</v>
      </c>
      <c r="E6370" s="3" t="s">
        <v>14511</v>
      </c>
      <c r="F6370" s="3" t="s">
        <v>41</v>
      </c>
      <c r="G6370" s="3" t="s">
        <v>323</v>
      </c>
      <c r="H6370" s="3" t="s">
        <v>4</v>
      </c>
      <c r="I6370" s="3" t="s">
        <v>25</v>
      </c>
      <c r="J6370" s="3" t="s">
        <v>26</v>
      </c>
      <c r="K6370" s="3" t="s">
        <v>27</v>
      </c>
      <c r="L6370" s="3" t="s">
        <v>4</v>
      </c>
      <c r="O6370" s="3" t="s">
        <v>9</v>
      </c>
      <c r="P6370" s="3" t="s">
        <v>4</v>
      </c>
      <c r="Q6370" s="3" t="s">
        <v>10</v>
      </c>
      <c r="V6370" t="str">
        <f t="shared" si="392"/>
        <v>Remove</v>
      </c>
      <c r="W6370"/>
      <c r="X6370"/>
      <c r="Y6370"/>
      <c r="Z6370"/>
      <c r="AA6370"/>
      <c r="AC6370"/>
      <c r="AE6370"/>
    </row>
    <row r="6371" spans="1:31" hidden="1" x14ac:dyDescent="0.3">
      <c r="A6371" s="3">
        <v>4069456040</v>
      </c>
      <c r="B6371" s="3" t="s">
        <v>14512</v>
      </c>
      <c r="C6371" s="3" t="s">
        <v>14512</v>
      </c>
      <c r="D6371" s="3">
        <v>80.046572551302603</v>
      </c>
      <c r="E6371" s="3" t="s">
        <v>14513</v>
      </c>
      <c r="F6371" s="3" t="s">
        <v>6</v>
      </c>
      <c r="G6371" s="3" t="s">
        <v>79</v>
      </c>
      <c r="H6371" s="3" t="s">
        <v>4</v>
      </c>
      <c r="I6371" s="3" t="s">
        <v>25</v>
      </c>
      <c r="J6371" s="3" t="s">
        <v>26</v>
      </c>
      <c r="K6371" s="3" t="s">
        <v>27</v>
      </c>
      <c r="L6371" s="3" t="s">
        <v>4</v>
      </c>
      <c r="O6371" s="3" t="s">
        <v>9</v>
      </c>
      <c r="P6371" s="3" t="s">
        <v>4</v>
      </c>
      <c r="Q6371" s="3" t="s">
        <v>10</v>
      </c>
      <c r="V6371" t="str">
        <f t="shared" si="392"/>
        <v>Remove</v>
      </c>
      <c r="W6371"/>
      <c r="X6371"/>
      <c r="Y6371"/>
      <c r="Z6371"/>
      <c r="AA6371"/>
      <c r="AC6371"/>
      <c r="AE6371"/>
    </row>
    <row r="6372" spans="1:31" hidden="1" x14ac:dyDescent="0.3">
      <c r="A6372" s="3">
        <v>4062409040</v>
      </c>
      <c r="B6372" s="3" t="s">
        <v>14512</v>
      </c>
      <c r="C6372" s="3" t="s">
        <v>14512</v>
      </c>
      <c r="D6372" s="3">
        <v>282.38819741646699</v>
      </c>
      <c r="E6372" s="3" t="s">
        <v>14514</v>
      </c>
      <c r="F6372" s="3" t="s">
        <v>41</v>
      </c>
      <c r="G6372" s="3" t="s">
        <v>223</v>
      </c>
      <c r="H6372" s="3" t="s">
        <v>49</v>
      </c>
      <c r="I6372" s="3" t="s">
        <v>7237</v>
      </c>
      <c r="J6372" s="3" t="s">
        <v>41</v>
      </c>
      <c r="K6372" s="3" t="s">
        <v>144</v>
      </c>
      <c r="L6372" s="3" t="s">
        <v>49</v>
      </c>
      <c r="M6372" s="3" t="s">
        <v>613</v>
      </c>
      <c r="N6372" s="3" t="s">
        <v>283</v>
      </c>
      <c r="O6372" s="3" t="s">
        <v>9</v>
      </c>
      <c r="P6372" s="3" t="s">
        <v>49</v>
      </c>
      <c r="Q6372" s="3" t="s">
        <v>10</v>
      </c>
      <c r="V6372" t="str">
        <f t="shared" si="392"/>
        <v>Remove</v>
      </c>
      <c r="W6372"/>
      <c r="X6372"/>
      <c r="Y6372"/>
      <c r="Z6372"/>
      <c r="AA6372"/>
      <c r="AC6372"/>
      <c r="AE6372"/>
    </row>
    <row r="6373" spans="1:31" hidden="1" x14ac:dyDescent="0.3">
      <c r="A6373" s="3">
        <v>4165822040</v>
      </c>
      <c r="B6373" s="3" t="s">
        <v>13982</v>
      </c>
      <c r="C6373" s="3" t="s">
        <v>14515</v>
      </c>
      <c r="D6373" s="3">
        <v>530.41695871339402</v>
      </c>
      <c r="E6373" s="3" t="s">
        <v>14516</v>
      </c>
      <c r="F6373" s="3" t="s">
        <v>90</v>
      </c>
      <c r="G6373" s="3" t="s">
        <v>763</v>
      </c>
      <c r="H6373" s="3" t="s">
        <v>107</v>
      </c>
      <c r="I6373" s="3" t="s">
        <v>14517</v>
      </c>
      <c r="J6373" s="3" t="s">
        <v>90</v>
      </c>
      <c r="K6373" s="3" t="s">
        <v>763</v>
      </c>
      <c r="L6373" s="3" t="s">
        <v>107</v>
      </c>
      <c r="M6373" s="3" t="s">
        <v>14518</v>
      </c>
      <c r="N6373" s="3" t="s">
        <v>14519</v>
      </c>
      <c r="O6373" s="3" t="s">
        <v>9</v>
      </c>
      <c r="P6373" s="3" t="s">
        <v>107</v>
      </c>
      <c r="Q6373" s="3" t="s">
        <v>10</v>
      </c>
      <c r="R6373" s="2" t="s">
        <v>507</v>
      </c>
      <c r="V6373" t="str">
        <f t="shared" si="392"/>
        <v>Remove</v>
      </c>
      <c r="W6373"/>
      <c r="X6373"/>
      <c r="Y6373"/>
      <c r="Z6373"/>
      <c r="AA6373"/>
      <c r="AC6373"/>
      <c r="AE6373"/>
    </row>
    <row r="6374" spans="1:31" hidden="1" x14ac:dyDescent="0.3">
      <c r="A6374" s="3">
        <v>4115626040</v>
      </c>
      <c r="B6374" s="3" t="s">
        <v>13982</v>
      </c>
      <c r="C6374" s="3" t="s">
        <v>13982</v>
      </c>
      <c r="D6374" s="3">
        <v>65.608363911701304</v>
      </c>
      <c r="E6374" s="3" t="s">
        <v>14520</v>
      </c>
      <c r="F6374" s="3" t="s">
        <v>41</v>
      </c>
      <c r="G6374" s="3" t="s">
        <v>42</v>
      </c>
      <c r="H6374" s="3" t="s">
        <v>4</v>
      </c>
      <c r="I6374" s="3" t="s">
        <v>25</v>
      </c>
      <c r="J6374" s="3" t="s">
        <v>26</v>
      </c>
      <c r="K6374" s="3" t="s">
        <v>27</v>
      </c>
      <c r="L6374" s="3" t="s">
        <v>4</v>
      </c>
      <c r="O6374" s="3" t="s">
        <v>9</v>
      </c>
      <c r="P6374" s="3" t="s">
        <v>4</v>
      </c>
      <c r="Q6374" s="3" t="s">
        <v>10</v>
      </c>
      <c r="V6374" t="str">
        <f t="shared" si="392"/>
        <v>Remove</v>
      </c>
      <c r="W6374"/>
      <c r="X6374"/>
      <c r="Y6374"/>
      <c r="Z6374"/>
      <c r="AA6374"/>
      <c r="AC6374"/>
      <c r="AE6374"/>
    </row>
    <row r="6375" spans="1:31" hidden="1" x14ac:dyDescent="0.3">
      <c r="A6375" s="3">
        <v>4064458040</v>
      </c>
      <c r="B6375" s="3" t="s">
        <v>13982</v>
      </c>
      <c r="C6375" s="3" t="s">
        <v>13982</v>
      </c>
      <c r="D6375" s="3">
        <v>68.446618906168098</v>
      </c>
      <c r="E6375" s="3" t="s">
        <v>14521</v>
      </c>
      <c r="F6375" s="3" t="s">
        <v>83</v>
      </c>
      <c r="G6375" s="3" t="s">
        <v>84</v>
      </c>
      <c r="H6375" s="3" t="s">
        <v>4</v>
      </c>
      <c r="I6375" s="3" t="s">
        <v>5863</v>
      </c>
      <c r="J6375" s="3" t="s">
        <v>83</v>
      </c>
      <c r="K6375" s="3" t="s">
        <v>84</v>
      </c>
      <c r="L6375" s="3" t="s">
        <v>4</v>
      </c>
      <c r="O6375" s="3" t="s">
        <v>9</v>
      </c>
      <c r="P6375" s="3" t="s">
        <v>4</v>
      </c>
      <c r="Q6375" s="3" t="s">
        <v>10</v>
      </c>
      <c r="V6375" t="str">
        <f t="shared" si="392"/>
        <v>Remove</v>
      </c>
      <c r="W6375"/>
      <c r="X6375"/>
      <c r="Y6375"/>
      <c r="Z6375"/>
      <c r="AA6375"/>
      <c r="AC6375"/>
      <c r="AE6375"/>
    </row>
    <row r="6376" spans="1:31" hidden="1" x14ac:dyDescent="0.3">
      <c r="A6376" s="3">
        <v>4061710040</v>
      </c>
      <c r="B6376" s="3" t="s">
        <v>14522</v>
      </c>
      <c r="C6376" s="3" t="s">
        <v>14522</v>
      </c>
      <c r="D6376" s="3">
        <v>1977.4011299435001</v>
      </c>
      <c r="E6376" s="3" t="s">
        <v>11520</v>
      </c>
      <c r="F6376" s="3" t="s">
        <v>26</v>
      </c>
      <c r="G6376" s="3" t="s">
        <v>27</v>
      </c>
      <c r="H6376" s="3" t="s">
        <v>4</v>
      </c>
      <c r="I6376" s="3" t="s">
        <v>14523</v>
      </c>
      <c r="J6376" s="3" t="s">
        <v>83</v>
      </c>
      <c r="K6376" s="3" t="s">
        <v>159</v>
      </c>
      <c r="L6376" s="3" t="s">
        <v>4</v>
      </c>
      <c r="N6376" s="3" t="s">
        <v>11590</v>
      </c>
      <c r="O6376" s="3" t="s">
        <v>9</v>
      </c>
      <c r="P6376" s="3" t="s">
        <v>4</v>
      </c>
      <c r="Q6376" s="3" t="s">
        <v>10</v>
      </c>
      <c r="V6376" t="str">
        <f t="shared" si="392"/>
        <v>Remove</v>
      </c>
      <c r="W6376"/>
      <c r="X6376"/>
      <c r="Y6376"/>
      <c r="Z6376"/>
      <c r="AA6376"/>
      <c r="AC6376"/>
      <c r="AE6376"/>
    </row>
    <row r="6377" spans="1:31" hidden="1" x14ac:dyDescent="0.3">
      <c r="A6377" s="3">
        <v>4065830040</v>
      </c>
      <c r="B6377" s="3" t="s">
        <v>14524</v>
      </c>
      <c r="C6377" s="3" t="s">
        <v>14524</v>
      </c>
      <c r="D6377" s="3">
        <v>116.322878443707</v>
      </c>
      <c r="E6377" s="3" t="s">
        <v>14525</v>
      </c>
      <c r="F6377" s="3" t="s">
        <v>83</v>
      </c>
      <c r="G6377" s="3" t="s">
        <v>159</v>
      </c>
      <c r="H6377" s="3" t="s">
        <v>4</v>
      </c>
      <c r="I6377" s="3" t="s">
        <v>1415</v>
      </c>
      <c r="J6377" s="3" t="s">
        <v>83</v>
      </c>
      <c r="K6377" s="3" t="s">
        <v>159</v>
      </c>
      <c r="L6377" s="3" t="s">
        <v>4</v>
      </c>
      <c r="O6377" s="3" t="s">
        <v>9</v>
      </c>
      <c r="P6377" s="3" t="s">
        <v>4</v>
      </c>
      <c r="Q6377" s="3" t="s">
        <v>10</v>
      </c>
      <c r="V6377" t="str">
        <f t="shared" si="392"/>
        <v>Remove</v>
      </c>
      <c r="W6377"/>
      <c r="X6377"/>
      <c r="Y6377"/>
      <c r="Z6377"/>
      <c r="AA6377"/>
      <c r="AC6377"/>
      <c r="AE6377"/>
    </row>
    <row r="6378" spans="1:31" hidden="1" x14ac:dyDescent="0.3">
      <c r="A6378" s="3">
        <v>4098567040</v>
      </c>
      <c r="B6378" s="3" t="s">
        <v>14526</v>
      </c>
      <c r="C6378" s="3" t="s">
        <v>14526</v>
      </c>
      <c r="D6378" s="3">
        <v>54.164001163128802</v>
      </c>
      <c r="E6378" s="3" t="s">
        <v>14527</v>
      </c>
      <c r="F6378" s="3" t="s">
        <v>2</v>
      </c>
      <c r="G6378" s="3" t="s">
        <v>3</v>
      </c>
      <c r="H6378" s="3" t="s">
        <v>4</v>
      </c>
      <c r="I6378" s="3" t="s">
        <v>14528</v>
      </c>
      <c r="J6378" s="3" t="s">
        <v>6</v>
      </c>
      <c r="K6378" s="3" t="s">
        <v>7</v>
      </c>
      <c r="L6378" s="3" t="s">
        <v>4</v>
      </c>
      <c r="O6378" s="3" t="s">
        <v>9</v>
      </c>
      <c r="P6378" s="3" t="s">
        <v>4</v>
      </c>
      <c r="Q6378" s="3" t="s">
        <v>10</v>
      </c>
      <c r="V6378" t="str">
        <f t="shared" si="392"/>
        <v>Remove</v>
      </c>
      <c r="W6378"/>
      <c r="X6378"/>
      <c r="Y6378"/>
      <c r="Z6378"/>
      <c r="AA6378"/>
      <c r="AC6378"/>
      <c r="AE6378"/>
    </row>
    <row r="6379" spans="1:31" hidden="1" x14ac:dyDescent="0.3">
      <c r="A6379" s="3">
        <v>4063635040</v>
      </c>
      <c r="B6379" s="3" t="s">
        <v>14529</v>
      </c>
      <c r="C6379" s="3" t="s">
        <v>14529</v>
      </c>
      <c r="D6379" s="3">
        <v>105.411054545455</v>
      </c>
      <c r="E6379" s="3" t="s">
        <v>14530</v>
      </c>
      <c r="F6379" s="3" t="s">
        <v>26</v>
      </c>
      <c r="G6379" s="3" t="s">
        <v>27</v>
      </c>
      <c r="H6379" s="3" t="s">
        <v>4</v>
      </c>
      <c r="I6379" s="3" t="s">
        <v>25</v>
      </c>
      <c r="J6379" s="3" t="s">
        <v>26</v>
      </c>
      <c r="K6379" s="3" t="s">
        <v>27</v>
      </c>
      <c r="L6379" s="3" t="s">
        <v>4</v>
      </c>
      <c r="O6379" s="3" t="s">
        <v>9</v>
      </c>
      <c r="P6379" s="3" t="s">
        <v>4</v>
      </c>
      <c r="Q6379" s="3" t="s">
        <v>10</v>
      </c>
      <c r="V6379" t="str">
        <f t="shared" si="392"/>
        <v>Remove</v>
      </c>
      <c r="W6379"/>
      <c r="X6379"/>
      <c r="Y6379"/>
      <c r="Z6379"/>
      <c r="AA6379"/>
      <c r="AC6379"/>
      <c r="AE6379"/>
    </row>
    <row r="6380" spans="1:31" hidden="1" x14ac:dyDescent="0.3">
      <c r="A6380" s="3">
        <v>4091190040</v>
      </c>
      <c r="B6380" s="3" t="s">
        <v>14531</v>
      </c>
      <c r="C6380" s="3" t="s">
        <v>14532</v>
      </c>
      <c r="D6380" s="3">
        <v>497.00416370468201</v>
      </c>
      <c r="E6380" s="3" t="s">
        <v>14533</v>
      </c>
      <c r="F6380" s="3" t="s">
        <v>41</v>
      </c>
      <c r="G6380" s="3" t="s">
        <v>223</v>
      </c>
      <c r="H6380" s="3" t="s">
        <v>49</v>
      </c>
      <c r="I6380" s="3" t="s">
        <v>4233</v>
      </c>
      <c r="J6380" s="3" t="s">
        <v>26</v>
      </c>
      <c r="K6380" s="3" t="s">
        <v>27</v>
      </c>
      <c r="L6380" s="3" t="s">
        <v>49</v>
      </c>
      <c r="M6380" s="3" t="s">
        <v>14534</v>
      </c>
      <c r="O6380" s="3" t="s">
        <v>9</v>
      </c>
      <c r="P6380" s="3" t="s">
        <v>49</v>
      </c>
      <c r="Q6380" s="3" t="s">
        <v>10</v>
      </c>
      <c r="V6380" t="str">
        <f t="shared" si="392"/>
        <v>Remove</v>
      </c>
      <c r="W6380"/>
      <c r="X6380"/>
      <c r="Y6380"/>
      <c r="Z6380"/>
      <c r="AA6380"/>
      <c r="AC6380"/>
      <c r="AE6380"/>
    </row>
    <row r="6381" spans="1:31" hidden="1" x14ac:dyDescent="0.3">
      <c r="A6381" s="3">
        <v>4064901040</v>
      </c>
      <c r="B6381" s="3" t="s">
        <v>14531</v>
      </c>
      <c r="C6381" s="3" t="s">
        <v>14531</v>
      </c>
      <c r="D6381" s="3">
        <v>115.540570000145</v>
      </c>
      <c r="E6381" s="3" t="s">
        <v>14535</v>
      </c>
      <c r="F6381" s="3" t="s">
        <v>6</v>
      </c>
      <c r="G6381" s="3" t="s">
        <v>117</v>
      </c>
      <c r="H6381" s="3" t="s">
        <v>4</v>
      </c>
      <c r="I6381" s="3" t="s">
        <v>14536</v>
      </c>
      <c r="J6381" s="3" t="s">
        <v>83</v>
      </c>
      <c r="K6381" s="3" t="s">
        <v>159</v>
      </c>
      <c r="L6381" s="3" t="s">
        <v>4</v>
      </c>
      <c r="O6381" s="3" t="s">
        <v>9</v>
      </c>
      <c r="P6381" s="3" t="s">
        <v>4</v>
      </c>
      <c r="Q6381" s="3" t="s">
        <v>10</v>
      </c>
      <c r="V6381" t="str">
        <f t="shared" si="392"/>
        <v>Remove</v>
      </c>
      <c r="W6381"/>
      <c r="X6381"/>
      <c r="Y6381"/>
      <c r="Z6381"/>
      <c r="AA6381"/>
      <c r="AC6381"/>
      <c r="AE6381"/>
    </row>
    <row r="6382" spans="1:31" hidden="1" x14ac:dyDescent="0.3">
      <c r="A6382" s="3">
        <v>4065272040</v>
      </c>
      <c r="B6382" s="3" t="s">
        <v>14537</v>
      </c>
      <c r="C6382" s="3" t="s">
        <v>14537</v>
      </c>
      <c r="D6382" s="3">
        <v>159.73049109865499</v>
      </c>
      <c r="E6382" s="3" t="s">
        <v>14538</v>
      </c>
      <c r="F6382" s="3" t="s">
        <v>83</v>
      </c>
      <c r="G6382" s="3" t="s">
        <v>159</v>
      </c>
      <c r="H6382" s="3" t="s">
        <v>4</v>
      </c>
      <c r="I6382" s="3" t="s">
        <v>14539</v>
      </c>
      <c r="J6382" s="3" t="s">
        <v>83</v>
      </c>
      <c r="K6382" s="3" t="s">
        <v>159</v>
      </c>
      <c r="L6382" s="3" t="s">
        <v>4</v>
      </c>
      <c r="O6382" s="3" t="s">
        <v>9</v>
      </c>
      <c r="P6382" s="3" t="s">
        <v>4</v>
      </c>
      <c r="Q6382" s="3" t="s">
        <v>10</v>
      </c>
      <c r="V6382" t="str">
        <f t="shared" si="392"/>
        <v>Remove</v>
      </c>
      <c r="W6382"/>
      <c r="X6382"/>
      <c r="Y6382"/>
      <c r="Z6382"/>
      <c r="AA6382"/>
      <c r="AC6382"/>
      <c r="AE6382"/>
    </row>
    <row r="6383" spans="1:31" hidden="1" x14ac:dyDescent="0.3">
      <c r="A6383" s="3">
        <v>4065864040</v>
      </c>
      <c r="B6383" s="3" t="s">
        <v>14540</v>
      </c>
      <c r="C6383" s="3" t="s">
        <v>14540</v>
      </c>
      <c r="D6383" s="3">
        <v>1252.21402589844</v>
      </c>
      <c r="E6383" s="3" t="s">
        <v>14541</v>
      </c>
      <c r="F6383" s="3" t="s">
        <v>2</v>
      </c>
      <c r="G6383" s="3" t="s">
        <v>3</v>
      </c>
      <c r="H6383" s="3" t="s">
        <v>4</v>
      </c>
      <c r="I6383" s="3" t="s">
        <v>14542</v>
      </c>
      <c r="J6383" s="3" t="s">
        <v>2</v>
      </c>
      <c r="K6383" s="3" t="s">
        <v>3</v>
      </c>
      <c r="L6383" s="3" t="s">
        <v>4</v>
      </c>
      <c r="O6383" s="3" t="s">
        <v>9</v>
      </c>
      <c r="P6383" s="3" t="s">
        <v>4</v>
      </c>
      <c r="Q6383" s="3" t="s">
        <v>10</v>
      </c>
      <c r="V6383" t="str">
        <f t="shared" si="392"/>
        <v>Remove</v>
      </c>
      <c r="W6383"/>
      <c r="X6383"/>
      <c r="Y6383"/>
      <c r="Z6383"/>
      <c r="AA6383"/>
      <c r="AC6383"/>
      <c r="AE6383"/>
    </row>
    <row r="6384" spans="1:31" hidden="1" x14ac:dyDescent="0.3">
      <c r="A6384" s="3">
        <v>4065861040</v>
      </c>
      <c r="B6384" s="3" t="s">
        <v>14540</v>
      </c>
      <c r="C6384" s="3" t="s">
        <v>14540</v>
      </c>
      <c r="D6384" s="3">
        <v>897.94805761676105</v>
      </c>
      <c r="E6384" s="3" t="s">
        <v>14543</v>
      </c>
      <c r="F6384" s="3" t="s">
        <v>2</v>
      </c>
      <c r="G6384" s="3" t="s">
        <v>3</v>
      </c>
      <c r="H6384" s="3" t="s">
        <v>4</v>
      </c>
      <c r="I6384" s="3" t="s">
        <v>14542</v>
      </c>
      <c r="J6384" s="3" t="s">
        <v>2</v>
      </c>
      <c r="K6384" s="3" t="s">
        <v>3</v>
      </c>
      <c r="L6384" s="3" t="s">
        <v>4</v>
      </c>
      <c r="O6384" s="3" t="s">
        <v>9</v>
      </c>
      <c r="P6384" s="3" t="s">
        <v>4</v>
      </c>
      <c r="Q6384" s="3" t="s">
        <v>10</v>
      </c>
      <c r="V6384" t="str">
        <f t="shared" si="392"/>
        <v>Remove</v>
      </c>
      <c r="W6384"/>
      <c r="X6384"/>
      <c r="Y6384"/>
      <c r="Z6384"/>
      <c r="AA6384"/>
      <c r="AC6384"/>
      <c r="AE6384"/>
    </row>
    <row r="6385" spans="1:31" hidden="1" x14ac:dyDescent="0.3">
      <c r="A6385" s="3">
        <v>4065725040</v>
      </c>
      <c r="B6385" s="3" t="s">
        <v>14540</v>
      </c>
      <c r="C6385" s="3" t="s">
        <v>14540</v>
      </c>
      <c r="D6385" s="3">
        <v>579.04743198021197</v>
      </c>
      <c r="E6385" s="3" t="s">
        <v>14544</v>
      </c>
      <c r="F6385" s="3" t="s">
        <v>83</v>
      </c>
      <c r="G6385" s="3" t="s">
        <v>84</v>
      </c>
      <c r="H6385" s="3" t="s">
        <v>4</v>
      </c>
      <c r="I6385" s="3" t="s">
        <v>3193</v>
      </c>
      <c r="J6385" s="3" t="s">
        <v>83</v>
      </c>
      <c r="K6385" s="3" t="s">
        <v>84</v>
      </c>
      <c r="L6385" s="3" t="s">
        <v>4</v>
      </c>
      <c r="O6385" s="3" t="s">
        <v>9</v>
      </c>
      <c r="P6385" s="3" t="s">
        <v>4</v>
      </c>
      <c r="Q6385" s="3" t="s">
        <v>10</v>
      </c>
      <c r="V6385" t="str">
        <f t="shared" si="392"/>
        <v>Remove</v>
      </c>
      <c r="W6385"/>
      <c r="X6385"/>
      <c r="Y6385"/>
      <c r="Z6385"/>
      <c r="AA6385"/>
      <c r="AC6385"/>
      <c r="AE6385"/>
    </row>
    <row r="6386" spans="1:31" hidden="1" x14ac:dyDescent="0.3">
      <c r="A6386" s="3">
        <v>4127540040</v>
      </c>
      <c r="B6386" s="3" t="s">
        <v>14545</v>
      </c>
      <c r="C6386" s="3" t="s">
        <v>14545</v>
      </c>
      <c r="D6386" s="3">
        <v>86.655794516359194</v>
      </c>
      <c r="E6386" s="3" t="s">
        <v>14546</v>
      </c>
      <c r="F6386" s="3" t="s">
        <v>2</v>
      </c>
      <c r="G6386" s="3" t="s">
        <v>3</v>
      </c>
      <c r="H6386" s="3" t="s">
        <v>4</v>
      </c>
      <c r="I6386" s="3" t="s">
        <v>14547</v>
      </c>
      <c r="J6386" s="3" t="s">
        <v>23</v>
      </c>
      <c r="K6386" s="3" t="s">
        <v>137</v>
      </c>
      <c r="L6386" s="3" t="s">
        <v>4</v>
      </c>
      <c r="O6386" s="3" t="s">
        <v>9</v>
      </c>
      <c r="P6386" s="3" t="s">
        <v>4</v>
      </c>
      <c r="Q6386" s="3" t="s">
        <v>10</v>
      </c>
      <c r="V6386" t="str">
        <f t="shared" si="392"/>
        <v>Remove</v>
      </c>
      <c r="W6386"/>
      <c r="X6386"/>
      <c r="Y6386"/>
      <c r="Z6386"/>
      <c r="AA6386"/>
      <c r="AC6386"/>
      <c r="AE6386"/>
    </row>
    <row r="6387" spans="1:31" hidden="1" x14ac:dyDescent="0.3">
      <c r="A6387" s="3">
        <v>4068522040</v>
      </c>
      <c r="B6387" s="3" t="s">
        <v>14548</v>
      </c>
      <c r="C6387" s="3" t="s">
        <v>14548</v>
      </c>
      <c r="D6387" s="3">
        <v>117.75827212566401</v>
      </c>
      <c r="E6387" s="3" t="s">
        <v>14549</v>
      </c>
      <c r="F6387" s="3" t="s">
        <v>41</v>
      </c>
      <c r="G6387" s="3" t="s">
        <v>144</v>
      </c>
      <c r="H6387" s="3" t="s">
        <v>4</v>
      </c>
      <c r="I6387" s="3" t="s">
        <v>25</v>
      </c>
      <c r="J6387" s="3" t="s">
        <v>26</v>
      </c>
      <c r="K6387" s="3" t="s">
        <v>27</v>
      </c>
      <c r="L6387" s="3" t="s">
        <v>4</v>
      </c>
      <c r="O6387" s="3" t="s">
        <v>9</v>
      </c>
      <c r="P6387" s="3" t="s">
        <v>4</v>
      </c>
      <c r="Q6387" s="3" t="s">
        <v>10</v>
      </c>
      <c r="V6387" t="str">
        <f t="shared" si="392"/>
        <v>Remove</v>
      </c>
      <c r="W6387"/>
      <c r="X6387"/>
      <c r="Y6387"/>
      <c r="Z6387"/>
      <c r="AA6387"/>
      <c r="AC6387"/>
      <c r="AE6387"/>
    </row>
    <row r="6388" spans="1:31" hidden="1" x14ac:dyDescent="0.3">
      <c r="A6388" s="3">
        <v>4068291040</v>
      </c>
      <c r="B6388" s="3" t="s">
        <v>14548</v>
      </c>
      <c r="C6388" s="3" t="s">
        <v>14548</v>
      </c>
      <c r="D6388" s="3">
        <v>50</v>
      </c>
      <c r="E6388" s="3" t="s">
        <v>14550</v>
      </c>
      <c r="F6388" s="3" t="s">
        <v>18</v>
      </c>
      <c r="G6388" s="3" t="s">
        <v>596</v>
      </c>
      <c r="H6388" s="3" t="s">
        <v>107</v>
      </c>
      <c r="I6388" s="3" t="s">
        <v>14551</v>
      </c>
      <c r="J6388" s="3" t="s">
        <v>26</v>
      </c>
      <c r="K6388" s="3" t="s">
        <v>511</v>
      </c>
      <c r="L6388" s="3" t="s">
        <v>5689</v>
      </c>
      <c r="M6388" s="3" t="s">
        <v>6114</v>
      </c>
      <c r="O6388" s="3" t="s">
        <v>9</v>
      </c>
      <c r="P6388" s="3" t="s">
        <v>107</v>
      </c>
      <c r="Q6388" s="3" t="s">
        <v>10</v>
      </c>
      <c r="V6388" t="str">
        <f t="shared" si="392"/>
        <v>Remove</v>
      </c>
      <c r="W6388"/>
      <c r="X6388"/>
      <c r="Y6388"/>
      <c r="Z6388"/>
      <c r="AA6388"/>
      <c r="AC6388"/>
      <c r="AE6388"/>
    </row>
    <row r="6389" spans="1:31" hidden="1" x14ac:dyDescent="0.3">
      <c r="A6389" s="3">
        <v>4071897040</v>
      </c>
      <c r="B6389" s="3" t="s">
        <v>13978</v>
      </c>
      <c r="C6389" s="3" t="s">
        <v>13978</v>
      </c>
      <c r="D6389" s="3">
        <v>121.558378411232</v>
      </c>
      <c r="E6389" s="3" t="s">
        <v>14552</v>
      </c>
      <c r="F6389" s="3" t="s">
        <v>6</v>
      </c>
      <c r="G6389" s="3" t="s">
        <v>7</v>
      </c>
      <c r="H6389" s="3" t="s">
        <v>107</v>
      </c>
      <c r="I6389" s="3" t="s">
        <v>14553</v>
      </c>
      <c r="J6389" s="3" t="s">
        <v>2</v>
      </c>
      <c r="K6389" s="3" t="s">
        <v>3</v>
      </c>
      <c r="L6389" s="3" t="s">
        <v>107</v>
      </c>
      <c r="O6389" s="3" t="s">
        <v>9</v>
      </c>
      <c r="P6389" s="3" t="s">
        <v>107</v>
      </c>
      <c r="Q6389" s="3" t="s">
        <v>10</v>
      </c>
      <c r="V6389" t="str">
        <f t="shared" si="392"/>
        <v>Remove</v>
      </c>
      <c r="W6389"/>
      <c r="X6389"/>
      <c r="Y6389"/>
      <c r="Z6389"/>
      <c r="AA6389"/>
      <c r="AC6389"/>
      <c r="AE6389"/>
    </row>
    <row r="6390" spans="1:31" hidden="1" x14ac:dyDescent="0.3">
      <c r="A6390" s="3">
        <v>4071070040</v>
      </c>
      <c r="B6390" s="3" t="s">
        <v>13978</v>
      </c>
      <c r="C6390" s="3" t="s">
        <v>13978</v>
      </c>
      <c r="D6390" s="3">
        <v>92.605363229759803</v>
      </c>
      <c r="E6390" s="3" t="s">
        <v>14554</v>
      </c>
      <c r="F6390" s="3" t="s">
        <v>62</v>
      </c>
      <c r="G6390" s="3" t="s">
        <v>113</v>
      </c>
      <c r="H6390" s="3" t="s">
        <v>49</v>
      </c>
      <c r="I6390" s="3" t="s">
        <v>14555</v>
      </c>
      <c r="J6390" s="3" t="s">
        <v>98</v>
      </c>
      <c r="K6390" s="3" t="s">
        <v>2272</v>
      </c>
      <c r="L6390" s="3" t="s">
        <v>49</v>
      </c>
      <c r="O6390" s="3" t="s">
        <v>9</v>
      </c>
      <c r="P6390" s="3" t="s">
        <v>49</v>
      </c>
      <c r="Q6390" s="3" t="s">
        <v>10</v>
      </c>
      <c r="V6390" t="str">
        <f t="shared" si="392"/>
        <v>Remove</v>
      </c>
      <c r="W6390"/>
      <c r="X6390"/>
      <c r="Y6390"/>
      <c r="Z6390"/>
      <c r="AA6390"/>
      <c r="AC6390"/>
      <c r="AE6390"/>
    </row>
    <row r="6391" spans="1:31" hidden="1" x14ac:dyDescent="0.3">
      <c r="A6391" s="3">
        <v>4059654040</v>
      </c>
      <c r="B6391" s="3" t="s">
        <v>13978</v>
      </c>
      <c r="C6391" s="3" t="s">
        <v>13978</v>
      </c>
      <c r="D6391" s="3">
        <v>660.99111946190396</v>
      </c>
      <c r="E6391" s="3" t="s">
        <v>14556</v>
      </c>
      <c r="F6391" s="3" t="s">
        <v>83</v>
      </c>
      <c r="G6391" s="3" t="s">
        <v>84</v>
      </c>
      <c r="H6391" s="3" t="s">
        <v>127</v>
      </c>
      <c r="I6391" s="3" t="s">
        <v>25</v>
      </c>
      <c r="J6391" s="3" t="s">
        <v>26</v>
      </c>
      <c r="K6391" s="3" t="s">
        <v>27</v>
      </c>
      <c r="L6391" s="3" t="s">
        <v>127</v>
      </c>
      <c r="M6391" s="3" t="s">
        <v>436</v>
      </c>
      <c r="O6391" s="3" t="s">
        <v>9</v>
      </c>
      <c r="P6391" s="3" t="s">
        <v>127</v>
      </c>
      <c r="Q6391" s="3" t="s">
        <v>10</v>
      </c>
      <c r="V6391" t="str">
        <f t="shared" si="392"/>
        <v>Remove</v>
      </c>
      <c r="W6391"/>
      <c r="X6391"/>
      <c r="Y6391"/>
      <c r="Z6391"/>
      <c r="AA6391"/>
      <c r="AC6391"/>
      <c r="AE6391"/>
    </row>
    <row r="6392" spans="1:31" hidden="1" x14ac:dyDescent="0.3">
      <c r="A6392" s="3">
        <v>4035603040</v>
      </c>
      <c r="B6392" s="3" t="s">
        <v>13978</v>
      </c>
      <c r="C6392" s="3" t="s">
        <v>14557</v>
      </c>
      <c r="D6392" s="3">
        <v>135.900000626798</v>
      </c>
      <c r="E6392" s="3" t="s">
        <v>14558</v>
      </c>
      <c r="F6392" s="3" t="s">
        <v>6</v>
      </c>
      <c r="G6392" s="3" t="s">
        <v>117</v>
      </c>
      <c r="H6392" s="3" t="s">
        <v>127</v>
      </c>
      <c r="I6392" s="3" t="s">
        <v>14559</v>
      </c>
      <c r="J6392" s="3" t="s">
        <v>26</v>
      </c>
      <c r="K6392" s="3" t="s">
        <v>27</v>
      </c>
      <c r="L6392" s="3" t="s">
        <v>127</v>
      </c>
      <c r="M6392" s="3" t="s">
        <v>14560</v>
      </c>
      <c r="O6392" s="3" t="s">
        <v>9</v>
      </c>
      <c r="P6392" s="3" t="s">
        <v>127</v>
      </c>
      <c r="Q6392" s="3" t="s">
        <v>10</v>
      </c>
      <c r="V6392" t="str">
        <f t="shared" si="392"/>
        <v>Remove</v>
      </c>
      <c r="W6392"/>
      <c r="X6392"/>
      <c r="Y6392"/>
      <c r="Z6392"/>
      <c r="AA6392"/>
      <c r="AC6392"/>
      <c r="AE6392"/>
    </row>
    <row r="6393" spans="1:31" hidden="1" x14ac:dyDescent="0.3">
      <c r="A6393" s="3">
        <v>4069870040</v>
      </c>
      <c r="B6393" s="3" t="s">
        <v>14561</v>
      </c>
      <c r="C6393" s="3" t="s">
        <v>14561</v>
      </c>
      <c r="D6393" s="3">
        <v>52.234474753337203</v>
      </c>
      <c r="E6393" s="3" t="s">
        <v>14562</v>
      </c>
      <c r="F6393" s="3" t="s">
        <v>62</v>
      </c>
      <c r="G6393" s="3" t="s">
        <v>210</v>
      </c>
      <c r="H6393" s="3" t="s">
        <v>4</v>
      </c>
      <c r="I6393" s="3" t="s">
        <v>14563</v>
      </c>
      <c r="J6393" s="3" t="s">
        <v>191</v>
      </c>
      <c r="K6393" s="3" t="s">
        <v>192</v>
      </c>
      <c r="L6393" s="3" t="s">
        <v>4</v>
      </c>
      <c r="N6393" s="3" t="s">
        <v>11074</v>
      </c>
      <c r="O6393" s="3" t="s">
        <v>9</v>
      </c>
      <c r="P6393" s="3" t="s">
        <v>4</v>
      </c>
      <c r="Q6393" s="3" t="s">
        <v>10</v>
      </c>
      <c r="V6393" t="str">
        <f t="shared" si="392"/>
        <v>Remove</v>
      </c>
      <c r="W6393"/>
      <c r="X6393"/>
      <c r="Y6393"/>
      <c r="Z6393"/>
      <c r="AA6393"/>
      <c r="AC6393"/>
      <c r="AE6393"/>
    </row>
    <row r="6394" spans="1:31" ht="28.8" x14ac:dyDescent="0.3">
      <c r="A6394" s="3">
        <v>4069850040</v>
      </c>
      <c r="B6394" s="3" t="s">
        <v>14561</v>
      </c>
      <c r="C6394" s="3" t="s">
        <v>14561</v>
      </c>
      <c r="D6394" s="3">
        <v>72.839339266122195</v>
      </c>
      <c r="E6394" s="3" t="s">
        <v>14564</v>
      </c>
      <c r="F6394" s="3" t="s">
        <v>18</v>
      </c>
      <c r="G6394" s="3" t="s">
        <v>186</v>
      </c>
      <c r="H6394" s="3" t="s">
        <v>16054</v>
      </c>
      <c r="I6394" s="3" t="s">
        <v>14565</v>
      </c>
      <c r="J6394" s="3" t="s">
        <v>18</v>
      </c>
      <c r="K6394" s="3" t="s">
        <v>186</v>
      </c>
      <c r="L6394" s="3" t="s">
        <v>107</v>
      </c>
      <c r="N6394" s="3" t="s">
        <v>14566</v>
      </c>
      <c r="O6394" s="3" t="s">
        <v>9</v>
      </c>
      <c r="P6394" s="3" t="s">
        <v>107</v>
      </c>
      <c r="Q6394" s="3" t="s">
        <v>10</v>
      </c>
      <c r="R6394" s="2" t="s">
        <v>507</v>
      </c>
      <c r="S6394" s="3">
        <v>16.760000000000002</v>
      </c>
      <c r="T6394" s="3">
        <v>14.67</v>
      </c>
      <c r="U6394" s="3">
        <v>59.1</v>
      </c>
      <c r="V6394" s="3" t="str">
        <f t="shared" si="392"/>
        <v>Keep</v>
      </c>
      <c r="W6394" s="2" t="str">
        <f>MID(B6394, 5, 11)</f>
        <v>Apr 24 2023</v>
      </c>
      <c r="X6394" s="3">
        <f t="shared" ref="X6394" si="395">VALUE(RIGHT(W6394,4))</f>
        <v>2023</v>
      </c>
      <c r="Y6394" s="2" t="str">
        <f>H6394&amp;X6394</f>
        <v>india2023</v>
      </c>
      <c r="Z6394" s="1" t="s">
        <v>16119</v>
      </c>
      <c r="AA6394" s="1">
        <f>IFERROR(VLOOKUP(Z6394, RISKSHEET!$A$2:$G$1000, 4, FALSE), "Missing")</f>
        <v>0.18836456537246701</v>
      </c>
      <c r="AB6394">
        <f>IFERROR(VLOOKUP(Z6394, RISKSHEET!$A$2:$G$1000, 5, FALSE), "Missing")</f>
        <v>-0.63507694005966198</v>
      </c>
      <c r="AC6394" s="1">
        <f>IFERROR(VLOOKUP(Z6394, RISKSHEET!$A$2:$G$1000, 6, FALSE), "Missing")</f>
        <v>0.47511014342308</v>
      </c>
      <c r="AD6394" t="str">
        <f>_xlfn.XLOOKUP(Z6394, CREDITRATING!I:I, CREDITRATING!E:E, "Missing")</f>
        <v>BBB-</v>
      </c>
      <c r="AE6394" s="1">
        <f>_xlfn.XLOOKUP(Z6394, CREDITRATING!I:I, CREDITRATING!F:F, "Missing")</f>
        <v>10</v>
      </c>
    </row>
    <row r="6395" spans="1:31" hidden="1" x14ac:dyDescent="0.3">
      <c r="A6395" s="3">
        <v>4184549040</v>
      </c>
      <c r="B6395" s="3" t="s">
        <v>14567</v>
      </c>
      <c r="C6395" s="3" t="s">
        <v>14567</v>
      </c>
      <c r="D6395" s="3">
        <v>58.150903448475901</v>
      </c>
      <c r="E6395" s="3" t="s">
        <v>14568</v>
      </c>
      <c r="F6395" s="3" t="s">
        <v>62</v>
      </c>
      <c r="G6395" s="3" t="s">
        <v>210</v>
      </c>
      <c r="H6395" s="3" t="s">
        <v>4</v>
      </c>
      <c r="I6395" s="3" t="s">
        <v>14569</v>
      </c>
      <c r="J6395" s="3" t="s">
        <v>6</v>
      </c>
      <c r="K6395" s="3" t="s">
        <v>7</v>
      </c>
      <c r="L6395" s="3" t="s">
        <v>4</v>
      </c>
      <c r="O6395" s="3" t="s">
        <v>9</v>
      </c>
      <c r="P6395" s="3" t="s">
        <v>4</v>
      </c>
      <c r="Q6395" s="3" t="s">
        <v>10</v>
      </c>
      <c r="V6395" t="str">
        <f t="shared" si="392"/>
        <v>Remove</v>
      </c>
      <c r="W6395"/>
      <c r="X6395"/>
      <c r="Y6395"/>
      <c r="Z6395"/>
      <c r="AA6395"/>
      <c r="AC6395"/>
      <c r="AE6395"/>
    </row>
    <row r="6396" spans="1:31" hidden="1" x14ac:dyDescent="0.3">
      <c r="A6396" s="3">
        <v>4161860040</v>
      </c>
      <c r="B6396" s="3" t="s">
        <v>14567</v>
      </c>
      <c r="C6396" s="3" t="s">
        <v>14570</v>
      </c>
      <c r="D6396" s="3">
        <v>180.084263071186</v>
      </c>
      <c r="E6396" s="3" t="s">
        <v>14571</v>
      </c>
      <c r="F6396" s="3" t="s">
        <v>6</v>
      </c>
      <c r="G6396" s="3" t="s">
        <v>117</v>
      </c>
      <c r="H6396" s="3" t="s">
        <v>107</v>
      </c>
      <c r="I6396" s="3" t="s">
        <v>25</v>
      </c>
      <c r="J6396" s="3" t="s">
        <v>26</v>
      </c>
      <c r="K6396" s="3" t="s">
        <v>27</v>
      </c>
      <c r="L6396" s="3" t="s">
        <v>107</v>
      </c>
      <c r="M6396" s="3" t="s">
        <v>270</v>
      </c>
      <c r="O6396" s="3" t="s">
        <v>9</v>
      </c>
      <c r="P6396" s="3" t="s">
        <v>107</v>
      </c>
      <c r="Q6396" s="3" t="s">
        <v>10</v>
      </c>
      <c r="R6396" s="2" t="s">
        <v>507</v>
      </c>
      <c r="V6396" t="str">
        <f t="shared" si="392"/>
        <v>Remove</v>
      </c>
      <c r="W6396"/>
      <c r="X6396"/>
      <c r="Y6396"/>
      <c r="Z6396"/>
      <c r="AA6396"/>
      <c r="AC6396"/>
      <c r="AE6396"/>
    </row>
    <row r="6397" spans="1:31" hidden="1" x14ac:dyDescent="0.3">
      <c r="A6397" s="3">
        <v>4100441040</v>
      </c>
      <c r="B6397" s="3" t="s">
        <v>14567</v>
      </c>
      <c r="C6397" s="3" t="s">
        <v>14572</v>
      </c>
      <c r="D6397" s="3">
        <v>61.411078636432897</v>
      </c>
      <c r="E6397" s="3" t="s">
        <v>968</v>
      </c>
      <c r="F6397" s="3" t="s">
        <v>41</v>
      </c>
      <c r="G6397" s="3" t="s">
        <v>144</v>
      </c>
      <c r="H6397" s="3" t="s">
        <v>4</v>
      </c>
      <c r="I6397" s="3" t="s">
        <v>14573</v>
      </c>
      <c r="J6397" s="3" t="s">
        <v>41</v>
      </c>
      <c r="K6397" s="3" t="s">
        <v>144</v>
      </c>
      <c r="L6397" s="3" t="s">
        <v>4</v>
      </c>
      <c r="M6397" s="3" t="s">
        <v>329</v>
      </c>
      <c r="O6397" s="3" t="s">
        <v>9</v>
      </c>
      <c r="P6397" s="3" t="s">
        <v>4</v>
      </c>
      <c r="Q6397" s="3" t="s">
        <v>10</v>
      </c>
      <c r="V6397" t="str">
        <f t="shared" si="392"/>
        <v>Remove</v>
      </c>
      <c r="W6397"/>
      <c r="X6397"/>
      <c r="Y6397"/>
      <c r="Z6397"/>
      <c r="AA6397"/>
      <c r="AC6397"/>
      <c r="AE6397"/>
    </row>
    <row r="6398" spans="1:31" hidden="1" x14ac:dyDescent="0.3">
      <c r="A6398" s="3">
        <v>4072124040</v>
      </c>
      <c r="B6398" s="3" t="s">
        <v>14567</v>
      </c>
      <c r="C6398" s="3" t="s">
        <v>14567</v>
      </c>
      <c r="D6398" s="3">
        <v>238.39322963227801</v>
      </c>
      <c r="E6398" s="3" t="s">
        <v>14574</v>
      </c>
      <c r="F6398" s="3" t="s">
        <v>41</v>
      </c>
      <c r="G6398" s="3" t="s">
        <v>144</v>
      </c>
      <c r="H6398" s="3" t="s">
        <v>49</v>
      </c>
      <c r="I6398" s="3" t="s">
        <v>14575</v>
      </c>
      <c r="J6398" s="3" t="s">
        <v>26</v>
      </c>
      <c r="K6398" s="3" t="s">
        <v>27</v>
      </c>
      <c r="L6398" s="3" t="s">
        <v>239</v>
      </c>
      <c r="M6398" s="3" t="s">
        <v>3894</v>
      </c>
      <c r="O6398" s="3" t="s">
        <v>9</v>
      </c>
      <c r="P6398" s="3" t="s">
        <v>49</v>
      </c>
      <c r="Q6398" s="3" t="s">
        <v>10</v>
      </c>
      <c r="V6398" t="str">
        <f t="shared" si="392"/>
        <v>Remove</v>
      </c>
      <c r="W6398"/>
      <c r="X6398"/>
      <c r="Y6398"/>
      <c r="Z6398"/>
      <c r="AA6398"/>
      <c r="AC6398"/>
      <c r="AE6398"/>
    </row>
    <row r="6399" spans="1:31" hidden="1" x14ac:dyDescent="0.3">
      <c r="A6399" s="3">
        <v>3994793040</v>
      </c>
      <c r="B6399" s="3" t="s">
        <v>14567</v>
      </c>
      <c r="C6399" s="3" t="s">
        <v>14567</v>
      </c>
      <c r="D6399" s="3">
        <v>360</v>
      </c>
      <c r="E6399" s="3" t="s">
        <v>12447</v>
      </c>
      <c r="F6399" s="3" t="s">
        <v>41</v>
      </c>
      <c r="G6399" s="3" t="s">
        <v>323</v>
      </c>
      <c r="H6399" s="3" t="s">
        <v>107</v>
      </c>
      <c r="I6399" s="3" t="s">
        <v>14576</v>
      </c>
      <c r="J6399" s="3" t="s">
        <v>41</v>
      </c>
      <c r="K6399" s="3" t="s">
        <v>144</v>
      </c>
      <c r="L6399" s="3" t="s">
        <v>1216</v>
      </c>
      <c r="M6399" s="3" t="s">
        <v>183</v>
      </c>
      <c r="O6399" s="3" t="s">
        <v>9</v>
      </c>
      <c r="P6399" s="3" t="s">
        <v>107</v>
      </c>
      <c r="Q6399" s="3" t="s">
        <v>10</v>
      </c>
      <c r="V6399" t="str">
        <f t="shared" si="392"/>
        <v>Remove</v>
      </c>
      <c r="W6399"/>
      <c r="X6399"/>
      <c r="Y6399"/>
      <c r="Z6399"/>
      <c r="AA6399"/>
      <c r="AC6399"/>
      <c r="AE6399"/>
    </row>
    <row r="6400" spans="1:31" hidden="1" x14ac:dyDescent="0.3">
      <c r="A6400" s="3">
        <v>4071596040</v>
      </c>
      <c r="B6400" s="3" t="s">
        <v>13082</v>
      </c>
      <c r="C6400" s="3" t="s">
        <v>13082</v>
      </c>
      <c r="D6400" s="3">
        <v>96.386480677408599</v>
      </c>
      <c r="E6400" s="3" t="s">
        <v>14577</v>
      </c>
      <c r="F6400" s="3" t="s">
        <v>13</v>
      </c>
      <c r="G6400" s="3" t="s">
        <v>74</v>
      </c>
      <c r="H6400" s="3" t="s">
        <v>4</v>
      </c>
      <c r="I6400" s="3" t="s">
        <v>152</v>
      </c>
      <c r="J6400" s="3" t="s">
        <v>13</v>
      </c>
      <c r="K6400" s="3" t="s">
        <v>65</v>
      </c>
      <c r="L6400" s="3" t="s">
        <v>4</v>
      </c>
      <c r="O6400" s="3" t="s">
        <v>9</v>
      </c>
      <c r="P6400" s="3" t="s">
        <v>4</v>
      </c>
      <c r="Q6400" s="3" t="s">
        <v>10</v>
      </c>
      <c r="V6400" t="str">
        <f t="shared" si="392"/>
        <v>Remove</v>
      </c>
      <c r="W6400"/>
      <c r="X6400"/>
      <c r="Y6400"/>
      <c r="Z6400"/>
      <c r="AA6400"/>
      <c r="AC6400"/>
      <c r="AE6400"/>
    </row>
    <row r="6401" spans="1:31" hidden="1" x14ac:dyDescent="0.3">
      <c r="A6401" s="3">
        <v>4073596040</v>
      </c>
      <c r="B6401" s="3" t="s">
        <v>14578</v>
      </c>
      <c r="C6401" s="3" t="s">
        <v>14578</v>
      </c>
      <c r="D6401" s="3">
        <v>116.44033516324799</v>
      </c>
      <c r="E6401" s="3" t="s">
        <v>14579</v>
      </c>
      <c r="F6401" s="3" t="s">
        <v>83</v>
      </c>
      <c r="G6401" s="3" t="s">
        <v>608</v>
      </c>
      <c r="H6401" s="3" t="s">
        <v>4</v>
      </c>
      <c r="I6401" s="3" t="s">
        <v>14580</v>
      </c>
      <c r="J6401" s="3" t="s">
        <v>83</v>
      </c>
      <c r="K6401" s="3" t="s">
        <v>608</v>
      </c>
      <c r="L6401" s="3" t="s">
        <v>4</v>
      </c>
      <c r="N6401" s="3" t="s">
        <v>8</v>
      </c>
      <c r="O6401" s="3" t="s">
        <v>9</v>
      </c>
      <c r="P6401" s="3" t="s">
        <v>4</v>
      </c>
      <c r="Q6401" s="3" t="s">
        <v>10</v>
      </c>
      <c r="V6401" t="str">
        <f t="shared" si="392"/>
        <v>Remove</v>
      </c>
      <c r="W6401"/>
      <c r="X6401"/>
      <c r="Y6401"/>
      <c r="Z6401"/>
      <c r="AA6401"/>
      <c r="AC6401"/>
      <c r="AE6401"/>
    </row>
    <row r="6402" spans="1:31" hidden="1" x14ac:dyDescent="0.3">
      <c r="A6402" s="3">
        <v>4072203040</v>
      </c>
      <c r="B6402" s="3" t="s">
        <v>14578</v>
      </c>
      <c r="C6402" s="3" t="s">
        <v>14578</v>
      </c>
      <c r="D6402" s="3">
        <v>1171.8942502166999</v>
      </c>
      <c r="E6402" s="3" t="s">
        <v>14581</v>
      </c>
      <c r="F6402" s="3" t="s">
        <v>83</v>
      </c>
      <c r="G6402" s="3" t="s">
        <v>159</v>
      </c>
      <c r="H6402" s="3" t="s">
        <v>4</v>
      </c>
      <c r="I6402" s="3" t="s">
        <v>14582</v>
      </c>
      <c r="J6402" s="3" t="s">
        <v>83</v>
      </c>
      <c r="K6402" s="3" t="s">
        <v>159</v>
      </c>
      <c r="L6402" s="3" t="s">
        <v>4</v>
      </c>
      <c r="N6402" s="3" t="s">
        <v>14583</v>
      </c>
      <c r="O6402" s="3" t="s">
        <v>9</v>
      </c>
      <c r="P6402" s="3" t="s">
        <v>4</v>
      </c>
      <c r="Q6402" s="3" t="s">
        <v>10</v>
      </c>
      <c r="V6402" t="str">
        <f t="shared" si="392"/>
        <v>Remove</v>
      </c>
      <c r="W6402"/>
      <c r="X6402"/>
      <c r="Y6402"/>
      <c r="Z6402"/>
      <c r="AA6402"/>
      <c r="AC6402"/>
      <c r="AE6402"/>
    </row>
    <row r="6403" spans="1:31" hidden="1" x14ac:dyDescent="0.3">
      <c r="A6403" s="3">
        <v>4072175040</v>
      </c>
      <c r="B6403" s="3" t="s">
        <v>14578</v>
      </c>
      <c r="C6403" s="3" t="s">
        <v>14578</v>
      </c>
      <c r="D6403" s="3">
        <v>2646.5442068766301</v>
      </c>
      <c r="E6403" s="3" t="s">
        <v>14584</v>
      </c>
      <c r="F6403" s="3" t="s">
        <v>83</v>
      </c>
      <c r="G6403" s="3" t="s">
        <v>159</v>
      </c>
      <c r="H6403" s="3" t="s">
        <v>4</v>
      </c>
      <c r="I6403" s="3" t="s">
        <v>14582</v>
      </c>
      <c r="J6403" s="3" t="s">
        <v>83</v>
      </c>
      <c r="K6403" s="3" t="s">
        <v>159</v>
      </c>
      <c r="L6403" s="3" t="s">
        <v>4</v>
      </c>
      <c r="N6403" s="3" t="s">
        <v>14585</v>
      </c>
      <c r="O6403" s="3" t="s">
        <v>9</v>
      </c>
      <c r="P6403" s="3" t="s">
        <v>4</v>
      </c>
      <c r="Q6403" s="3" t="s">
        <v>10</v>
      </c>
      <c r="V6403" t="str">
        <f t="shared" ref="V6403:V6466" si="396">IF(ISNUMBER(S6403), "Keep", "Remove")</f>
        <v>Remove</v>
      </c>
      <c r="W6403"/>
      <c r="X6403"/>
      <c r="Y6403"/>
      <c r="Z6403"/>
      <c r="AA6403"/>
      <c r="AC6403"/>
      <c r="AE6403"/>
    </row>
    <row r="6404" spans="1:31" hidden="1" x14ac:dyDescent="0.3">
      <c r="A6404" s="3">
        <v>3929393040</v>
      </c>
      <c r="B6404" s="3" t="s">
        <v>14578</v>
      </c>
      <c r="C6404" s="3" t="s">
        <v>14168</v>
      </c>
      <c r="D6404" s="3">
        <v>1000</v>
      </c>
      <c r="E6404" s="3" t="s">
        <v>14586</v>
      </c>
      <c r="F6404" s="3" t="s">
        <v>41</v>
      </c>
      <c r="G6404" s="3" t="s">
        <v>144</v>
      </c>
      <c r="H6404" s="3" t="s">
        <v>332</v>
      </c>
      <c r="I6404" s="3" t="s">
        <v>25</v>
      </c>
      <c r="J6404" s="3" t="s">
        <v>26</v>
      </c>
      <c r="K6404" s="3" t="s">
        <v>27</v>
      </c>
      <c r="L6404" s="3" t="s">
        <v>167</v>
      </c>
      <c r="M6404" s="3" t="s">
        <v>296</v>
      </c>
      <c r="N6404" s="3" t="s">
        <v>2051</v>
      </c>
      <c r="O6404" s="3" t="s">
        <v>9</v>
      </c>
      <c r="P6404" s="3" t="s">
        <v>332</v>
      </c>
      <c r="Q6404" s="3" t="s">
        <v>10</v>
      </c>
      <c r="V6404" t="str">
        <f t="shared" si="396"/>
        <v>Remove</v>
      </c>
      <c r="W6404"/>
      <c r="X6404"/>
      <c r="Y6404"/>
      <c r="Z6404"/>
      <c r="AA6404"/>
      <c r="AC6404"/>
      <c r="AE6404"/>
    </row>
    <row r="6405" spans="1:31" hidden="1" x14ac:dyDescent="0.3">
      <c r="A6405" s="3">
        <v>4253359040</v>
      </c>
      <c r="B6405" s="3" t="s">
        <v>14587</v>
      </c>
      <c r="C6405" s="3" t="s">
        <v>14587</v>
      </c>
      <c r="D6405" s="3">
        <v>196.642324159021</v>
      </c>
      <c r="E6405" s="3" t="s">
        <v>14588</v>
      </c>
      <c r="F6405" s="3" t="s">
        <v>2</v>
      </c>
      <c r="G6405" s="3" t="s">
        <v>3</v>
      </c>
      <c r="H6405" s="3" t="s">
        <v>107</v>
      </c>
      <c r="I6405" s="3" t="s">
        <v>14589</v>
      </c>
      <c r="J6405" s="3" t="s">
        <v>41</v>
      </c>
      <c r="K6405" s="3" t="s">
        <v>144</v>
      </c>
      <c r="L6405" s="3" t="s">
        <v>107</v>
      </c>
      <c r="O6405" s="3" t="s">
        <v>9</v>
      </c>
      <c r="P6405" s="3" t="s">
        <v>107</v>
      </c>
      <c r="Q6405" s="3" t="s">
        <v>10</v>
      </c>
      <c r="V6405" t="str">
        <f t="shared" si="396"/>
        <v>Remove</v>
      </c>
      <c r="W6405"/>
      <c r="X6405"/>
      <c r="Y6405"/>
      <c r="Z6405"/>
      <c r="AA6405"/>
      <c r="AC6405"/>
      <c r="AE6405"/>
    </row>
    <row r="6406" spans="1:31" hidden="1" x14ac:dyDescent="0.3">
      <c r="A6406" s="3">
        <v>3876743040</v>
      </c>
      <c r="B6406" s="3" t="s">
        <v>14587</v>
      </c>
      <c r="C6406" s="3" t="s">
        <v>14587</v>
      </c>
      <c r="D6406" s="3">
        <v>89.506962692948704</v>
      </c>
      <c r="E6406" s="3" t="s">
        <v>14590</v>
      </c>
      <c r="F6406" s="3" t="s">
        <v>23</v>
      </c>
      <c r="G6406" s="3" t="s">
        <v>126</v>
      </c>
      <c r="H6406" s="3" t="s">
        <v>127</v>
      </c>
      <c r="I6406" s="3" t="s">
        <v>14591</v>
      </c>
      <c r="J6406" s="3" t="s">
        <v>83</v>
      </c>
      <c r="K6406" s="3" t="s">
        <v>84</v>
      </c>
      <c r="L6406" s="3" t="s">
        <v>127</v>
      </c>
      <c r="O6406" s="3" t="s">
        <v>9</v>
      </c>
      <c r="P6406" s="3" t="s">
        <v>127</v>
      </c>
      <c r="Q6406" s="3" t="s">
        <v>10</v>
      </c>
      <c r="V6406" t="str">
        <f t="shared" si="396"/>
        <v>Remove</v>
      </c>
      <c r="W6406"/>
      <c r="X6406"/>
      <c r="Y6406"/>
      <c r="Z6406"/>
      <c r="AA6406"/>
      <c r="AC6406"/>
      <c r="AE6406"/>
    </row>
    <row r="6407" spans="1:31" hidden="1" x14ac:dyDescent="0.3">
      <c r="A6407" s="3">
        <v>4272651040</v>
      </c>
      <c r="B6407" s="3" t="s">
        <v>13987</v>
      </c>
      <c r="C6407" s="3" t="s">
        <v>13987</v>
      </c>
      <c r="D6407" s="3">
        <v>112.114356643777</v>
      </c>
      <c r="E6407" s="3" t="s">
        <v>14592</v>
      </c>
      <c r="F6407" s="3" t="s">
        <v>26</v>
      </c>
      <c r="G6407" s="3" t="s">
        <v>27</v>
      </c>
      <c r="H6407" s="3" t="s">
        <v>49</v>
      </c>
      <c r="I6407" s="3" t="s">
        <v>283</v>
      </c>
      <c r="J6407" s="3" t="s">
        <v>62</v>
      </c>
      <c r="K6407" s="3" t="s">
        <v>113</v>
      </c>
      <c r="L6407" s="3" t="s">
        <v>49</v>
      </c>
      <c r="O6407" s="3" t="s">
        <v>9</v>
      </c>
      <c r="P6407" s="3" t="s">
        <v>49</v>
      </c>
      <c r="Q6407" s="3" t="s">
        <v>10</v>
      </c>
      <c r="V6407" t="str">
        <f t="shared" si="396"/>
        <v>Remove</v>
      </c>
      <c r="W6407"/>
      <c r="X6407"/>
      <c r="Y6407"/>
      <c r="Z6407"/>
      <c r="AA6407"/>
      <c r="AC6407"/>
      <c r="AE6407"/>
    </row>
    <row r="6408" spans="1:31" hidden="1" x14ac:dyDescent="0.3">
      <c r="A6408" s="3">
        <v>4074435040</v>
      </c>
      <c r="B6408" s="3" t="s">
        <v>13987</v>
      </c>
      <c r="C6408" s="3" t="s">
        <v>13987</v>
      </c>
      <c r="D6408" s="3">
        <v>75.482564028360599</v>
      </c>
      <c r="E6408" s="3" t="s">
        <v>14593</v>
      </c>
      <c r="F6408" s="3" t="s">
        <v>62</v>
      </c>
      <c r="G6408" s="3" t="s">
        <v>113</v>
      </c>
      <c r="H6408" s="3" t="s">
        <v>4</v>
      </c>
      <c r="I6408" s="3" t="s">
        <v>25</v>
      </c>
      <c r="J6408" s="3" t="s">
        <v>26</v>
      </c>
      <c r="K6408" s="3" t="s">
        <v>27</v>
      </c>
      <c r="L6408" s="3" t="s">
        <v>4</v>
      </c>
      <c r="O6408" s="3" t="s">
        <v>9</v>
      </c>
      <c r="P6408" s="3" t="s">
        <v>4</v>
      </c>
      <c r="Q6408" s="3" t="s">
        <v>10</v>
      </c>
      <c r="V6408" t="str">
        <f t="shared" si="396"/>
        <v>Remove</v>
      </c>
      <c r="W6408"/>
      <c r="X6408"/>
      <c r="Y6408"/>
      <c r="Z6408"/>
      <c r="AA6408"/>
      <c r="AC6408"/>
      <c r="AE6408"/>
    </row>
    <row r="6409" spans="1:31" ht="28.8" x14ac:dyDescent="0.3">
      <c r="A6409" s="3">
        <v>4082801040</v>
      </c>
      <c r="B6409" s="3" t="s">
        <v>14594</v>
      </c>
      <c r="C6409" s="3" t="s">
        <v>14594</v>
      </c>
      <c r="D6409" s="3">
        <v>159.30298617060299</v>
      </c>
      <c r="E6409" s="3" t="s">
        <v>14595</v>
      </c>
      <c r="F6409" s="3" t="s">
        <v>23</v>
      </c>
      <c r="G6409" s="3" t="s">
        <v>137</v>
      </c>
      <c r="H6409" s="3" t="s">
        <v>16054</v>
      </c>
      <c r="I6409" s="3" t="s">
        <v>11702</v>
      </c>
      <c r="J6409" s="3" t="s">
        <v>191</v>
      </c>
      <c r="K6409" s="3" t="s">
        <v>1568</v>
      </c>
      <c r="L6409" s="3" t="s">
        <v>107</v>
      </c>
      <c r="M6409" s="3" t="s">
        <v>168</v>
      </c>
      <c r="N6409" s="3" t="s">
        <v>1309</v>
      </c>
      <c r="O6409" s="3" t="s">
        <v>9</v>
      </c>
      <c r="P6409" s="3" t="s">
        <v>107</v>
      </c>
      <c r="Q6409" s="3" t="s">
        <v>10</v>
      </c>
      <c r="R6409" s="2" t="s">
        <v>109</v>
      </c>
      <c r="S6409" s="3">
        <v>-16.18</v>
      </c>
      <c r="T6409" s="3">
        <v>-16.440000000000001</v>
      </c>
      <c r="U6409" s="3">
        <v>-9.27</v>
      </c>
      <c r="V6409" s="3" t="str">
        <f t="shared" si="396"/>
        <v>Keep</v>
      </c>
      <c r="W6409" s="2" t="str">
        <f>MID(B6409, 5, 11)</f>
        <v>May 05 2023</v>
      </c>
      <c r="X6409" s="3">
        <f t="shared" ref="X6409" si="397">VALUE(RIGHT(W6409,4))</f>
        <v>2023</v>
      </c>
      <c r="Y6409" s="2" t="str">
        <f>H6409&amp;X6409</f>
        <v>india2023</v>
      </c>
      <c r="Z6409" s="1" t="s">
        <v>16119</v>
      </c>
      <c r="AA6409" s="1">
        <f>IFERROR(VLOOKUP(Z6409, RISKSHEET!$A$2:$G$1000, 4, FALSE), "Missing")</f>
        <v>0.18836456537246701</v>
      </c>
      <c r="AB6409">
        <f>IFERROR(VLOOKUP(Z6409, RISKSHEET!$A$2:$G$1000, 5, FALSE), "Missing")</f>
        <v>-0.63507694005966198</v>
      </c>
      <c r="AC6409" s="1">
        <f>IFERROR(VLOOKUP(Z6409, RISKSHEET!$A$2:$G$1000, 6, FALSE), "Missing")</f>
        <v>0.47511014342308</v>
      </c>
      <c r="AD6409" t="str">
        <f>_xlfn.XLOOKUP(Z6409, CREDITRATING!I:I, CREDITRATING!E:E, "Missing")</f>
        <v>BBB-</v>
      </c>
      <c r="AE6409" s="1">
        <f>_xlfn.XLOOKUP(Z6409, CREDITRATING!I:I, CREDITRATING!F:F, "Missing")</f>
        <v>10</v>
      </c>
    </row>
    <row r="6410" spans="1:31" hidden="1" x14ac:dyDescent="0.3">
      <c r="A6410" s="3">
        <v>4075796040</v>
      </c>
      <c r="B6410" s="3" t="s">
        <v>14594</v>
      </c>
      <c r="C6410" s="3" t="s">
        <v>14594</v>
      </c>
      <c r="D6410" s="3">
        <v>54.290616854908798</v>
      </c>
      <c r="E6410" s="3" t="s">
        <v>14596</v>
      </c>
      <c r="F6410" s="3" t="s">
        <v>83</v>
      </c>
      <c r="G6410" s="3" t="s">
        <v>159</v>
      </c>
      <c r="H6410" s="3" t="s">
        <v>4</v>
      </c>
      <c r="I6410" s="3" t="s">
        <v>14597</v>
      </c>
      <c r="J6410" s="3" t="s">
        <v>13</v>
      </c>
      <c r="K6410" s="3" t="s">
        <v>155</v>
      </c>
      <c r="L6410" s="3" t="s">
        <v>7771</v>
      </c>
      <c r="M6410" s="3" t="s">
        <v>270</v>
      </c>
      <c r="O6410" s="3" t="s">
        <v>9</v>
      </c>
      <c r="P6410" s="3" t="s">
        <v>4</v>
      </c>
      <c r="Q6410" s="3" t="s">
        <v>10</v>
      </c>
      <c r="V6410" t="str">
        <f t="shared" si="396"/>
        <v>Remove</v>
      </c>
      <c r="W6410"/>
      <c r="X6410"/>
      <c r="Y6410"/>
      <c r="Z6410"/>
      <c r="AA6410"/>
      <c r="AC6410"/>
      <c r="AE6410"/>
    </row>
    <row r="6411" spans="1:31" hidden="1" x14ac:dyDescent="0.3">
      <c r="A6411" s="3">
        <v>4075022040</v>
      </c>
      <c r="B6411" s="3" t="s">
        <v>14594</v>
      </c>
      <c r="C6411" s="3" t="s">
        <v>14598</v>
      </c>
      <c r="D6411" s="3">
        <v>517.09873138444595</v>
      </c>
      <c r="E6411" s="3" t="s">
        <v>14599</v>
      </c>
      <c r="F6411" s="3" t="s">
        <v>83</v>
      </c>
      <c r="G6411" s="3" t="s">
        <v>84</v>
      </c>
      <c r="H6411" s="3" t="s">
        <v>4</v>
      </c>
      <c r="I6411" s="3" t="s">
        <v>14600</v>
      </c>
      <c r="J6411" s="3" t="s">
        <v>26</v>
      </c>
      <c r="K6411" s="3" t="s">
        <v>27</v>
      </c>
      <c r="L6411" s="3" t="s">
        <v>4</v>
      </c>
      <c r="M6411" s="3" t="s">
        <v>4432</v>
      </c>
      <c r="N6411" s="3" t="s">
        <v>687</v>
      </c>
      <c r="O6411" s="3" t="s">
        <v>9</v>
      </c>
      <c r="P6411" s="3" t="s">
        <v>4</v>
      </c>
      <c r="Q6411" s="3" t="s">
        <v>10</v>
      </c>
      <c r="V6411" t="str">
        <f t="shared" si="396"/>
        <v>Remove</v>
      </c>
      <c r="W6411"/>
      <c r="X6411"/>
      <c r="Y6411"/>
      <c r="Z6411"/>
      <c r="AA6411"/>
      <c r="AC6411"/>
      <c r="AE6411"/>
    </row>
    <row r="6412" spans="1:31" ht="28.8" x14ac:dyDescent="0.3">
      <c r="A6412" s="3">
        <v>4001807040</v>
      </c>
      <c r="B6412" s="3" t="s">
        <v>14594</v>
      </c>
      <c r="C6412" s="3" t="s">
        <v>14594</v>
      </c>
      <c r="D6412" s="3">
        <v>115.166307673479</v>
      </c>
      <c r="E6412" s="3" t="s">
        <v>14595</v>
      </c>
      <c r="F6412" s="3" t="s">
        <v>23</v>
      </c>
      <c r="G6412" s="3" t="s">
        <v>137</v>
      </c>
      <c r="H6412" s="3" t="s">
        <v>16054</v>
      </c>
      <c r="I6412" s="3" t="s">
        <v>11702</v>
      </c>
      <c r="J6412" s="3" t="s">
        <v>191</v>
      </c>
      <c r="K6412" s="3" t="s">
        <v>1568</v>
      </c>
      <c r="L6412" s="3" t="s">
        <v>107</v>
      </c>
      <c r="M6412" s="3" t="s">
        <v>14601</v>
      </c>
      <c r="N6412" s="3" t="s">
        <v>1309</v>
      </c>
      <c r="O6412" s="3" t="s">
        <v>9</v>
      </c>
      <c r="P6412" s="3" t="s">
        <v>107</v>
      </c>
      <c r="Q6412" s="3" t="s">
        <v>10</v>
      </c>
      <c r="R6412" s="2" t="s">
        <v>507</v>
      </c>
      <c r="S6412" s="3">
        <v>2.39</v>
      </c>
      <c r="T6412" s="3">
        <v>2.0699999999999998</v>
      </c>
      <c r="U6412" s="3">
        <v>10.83</v>
      </c>
      <c r="V6412" s="3" t="str">
        <f t="shared" si="396"/>
        <v>Keep</v>
      </c>
      <c r="W6412" s="2" t="str">
        <f>MID(B6412, 5, 11)</f>
        <v>May 05 2023</v>
      </c>
      <c r="X6412" s="3">
        <f t="shared" ref="X6412" si="398">VALUE(RIGHT(W6412,4))</f>
        <v>2023</v>
      </c>
      <c r="Y6412" s="2" t="str">
        <f>H6412&amp;X6412</f>
        <v>india2023</v>
      </c>
      <c r="Z6412" s="1" t="s">
        <v>16119</v>
      </c>
      <c r="AA6412" s="1">
        <f>IFERROR(VLOOKUP(Z6412, RISKSHEET!$A$2:$G$1000, 4, FALSE), "Missing")</f>
        <v>0.18836456537246701</v>
      </c>
      <c r="AB6412">
        <f>IFERROR(VLOOKUP(Z6412, RISKSHEET!$A$2:$G$1000, 5, FALSE), "Missing")</f>
        <v>-0.63507694005966198</v>
      </c>
      <c r="AC6412" s="1">
        <f>IFERROR(VLOOKUP(Z6412, RISKSHEET!$A$2:$G$1000, 6, FALSE), "Missing")</f>
        <v>0.47511014342308</v>
      </c>
      <c r="AD6412" t="str">
        <f>_xlfn.XLOOKUP(Z6412, CREDITRATING!I:I, CREDITRATING!E:E, "Missing")</f>
        <v>BBB-</v>
      </c>
      <c r="AE6412" s="1">
        <f>_xlfn.XLOOKUP(Z6412, CREDITRATING!I:I, CREDITRATING!F:F, "Missing")</f>
        <v>10</v>
      </c>
    </row>
    <row r="6413" spans="1:31" hidden="1" x14ac:dyDescent="0.3">
      <c r="A6413" s="3">
        <v>4076845040</v>
      </c>
      <c r="B6413" s="3" t="s">
        <v>14355</v>
      </c>
      <c r="C6413" s="3" t="s">
        <v>14355</v>
      </c>
      <c r="D6413" s="3">
        <v>259.49657664131598</v>
      </c>
      <c r="E6413" s="3" t="s">
        <v>14602</v>
      </c>
      <c r="F6413" s="3" t="s">
        <v>90</v>
      </c>
      <c r="G6413" s="3" t="s">
        <v>733</v>
      </c>
      <c r="H6413" s="3" t="s">
        <v>49</v>
      </c>
      <c r="I6413" s="3" t="s">
        <v>14603</v>
      </c>
      <c r="J6413" s="3" t="s">
        <v>26</v>
      </c>
      <c r="K6413" s="3" t="s">
        <v>511</v>
      </c>
      <c r="L6413" s="3" t="s">
        <v>49</v>
      </c>
      <c r="N6413" s="3" t="s">
        <v>288</v>
      </c>
      <c r="O6413" s="3" t="s">
        <v>9</v>
      </c>
      <c r="P6413" s="3" t="s">
        <v>49</v>
      </c>
      <c r="Q6413" s="3" t="s">
        <v>10</v>
      </c>
      <c r="V6413" t="str">
        <f t="shared" si="396"/>
        <v>Remove</v>
      </c>
      <c r="W6413"/>
      <c r="X6413"/>
      <c r="Y6413"/>
      <c r="Z6413"/>
      <c r="AA6413"/>
      <c r="AC6413"/>
      <c r="AE6413"/>
    </row>
    <row r="6414" spans="1:31" hidden="1" x14ac:dyDescent="0.3">
      <c r="A6414" s="3">
        <v>4124498040</v>
      </c>
      <c r="B6414" s="3" t="s">
        <v>14604</v>
      </c>
      <c r="C6414" s="3" t="s">
        <v>14605</v>
      </c>
      <c r="D6414" s="3">
        <v>1174.4978094195001</v>
      </c>
      <c r="E6414" s="3" t="s">
        <v>14606</v>
      </c>
      <c r="F6414" s="3" t="s">
        <v>41</v>
      </c>
      <c r="G6414" s="3" t="s">
        <v>144</v>
      </c>
      <c r="H6414" s="3" t="s">
        <v>4</v>
      </c>
      <c r="I6414" s="3" t="s">
        <v>14607</v>
      </c>
      <c r="J6414" s="3" t="s">
        <v>41</v>
      </c>
      <c r="K6414" s="3" t="s">
        <v>672</v>
      </c>
      <c r="L6414" s="3" t="s">
        <v>4</v>
      </c>
      <c r="N6414" s="3" t="s">
        <v>14608</v>
      </c>
      <c r="O6414" s="3" t="s">
        <v>9</v>
      </c>
      <c r="P6414" s="3" t="s">
        <v>4</v>
      </c>
      <c r="Q6414" s="3" t="s">
        <v>10</v>
      </c>
      <c r="V6414" t="str">
        <f t="shared" si="396"/>
        <v>Remove</v>
      </c>
      <c r="W6414"/>
      <c r="X6414"/>
      <c r="Y6414"/>
      <c r="Z6414"/>
      <c r="AA6414"/>
      <c r="AC6414"/>
      <c r="AE6414"/>
    </row>
    <row r="6415" spans="1:31" hidden="1" x14ac:dyDescent="0.3">
      <c r="A6415" s="3">
        <v>4062521040</v>
      </c>
      <c r="B6415" s="3" t="s">
        <v>14604</v>
      </c>
      <c r="C6415" s="3" t="s">
        <v>14609</v>
      </c>
      <c r="D6415" s="3">
        <v>1290.64242135367</v>
      </c>
      <c r="E6415" s="3" t="s">
        <v>14610</v>
      </c>
      <c r="F6415" s="3" t="s">
        <v>18</v>
      </c>
      <c r="G6415" s="3" t="s">
        <v>186</v>
      </c>
      <c r="H6415" s="3" t="s">
        <v>107</v>
      </c>
      <c r="I6415" s="3" t="s">
        <v>182</v>
      </c>
      <c r="J6415" s="3" t="s">
        <v>26</v>
      </c>
      <c r="K6415" s="3" t="s">
        <v>27</v>
      </c>
      <c r="L6415" s="3" t="s">
        <v>107</v>
      </c>
      <c r="M6415" s="3" t="s">
        <v>9874</v>
      </c>
      <c r="O6415" s="3" t="s">
        <v>9</v>
      </c>
      <c r="P6415" s="3" t="s">
        <v>107</v>
      </c>
      <c r="Q6415" s="3" t="s">
        <v>10</v>
      </c>
      <c r="V6415" t="str">
        <f t="shared" si="396"/>
        <v>Remove</v>
      </c>
      <c r="W6415"/>
      <c r="X6415"/>
      <c r="Y6415"/>
      <c r="Z6415"/>
      <c r="AA6415"/>
      <c r="AC6415"/>
      <c r="AE6415"/>
    </row>
    <row r="6416" spans="1:31" hidden="1" x14ac:dyDescent="0.3">
      <c r="A6416" s="3">
        <v>4098812040</v>
      </c>
      <c r="B6416" s="3" t="s">
        <v>14611</v>
      </c>
      <c r="C6416" s="3" t="s">
        <v>14611</v>
      </c>
      <c r="D6416" s="3">
        <v>61.323258491652297</v>
      </c>
      <c r="E6416" s="3" t="s">
        <v>14612</v>
      </c>
      <c r="F6416" s="3" t="s">
        <v>2</v>
      </c>
      <c r="G6416" s="3" t="s">
        <v>3</v>
      </c>
      <c r="H6416" s="3" t="s">
        <v>4</v>
      </c>
      <c r="I6416" s="3" t="s">
        <v>25</v>
      </c>
      <c r="J6416" s="3" t="s">
        <v>26</v>
      </c>
      <c r="K6416" s="3" t="s">
        <v>27</v>
      </c>
      <c r="L6416" s="3" t="s">
        <v>4</v>
      </c>
      <c r="O6416" s="3" t="s">
        <v>9</v>
      </c>
      <c r="P6416" s="3" t="s">
        <v>4</v>
      </c>
      <c r="Q6416" s="3" t="s">
        <v>10</v>
      </c>
      <c r="V6416" t="str">
        <f t="shared" si="396"/>
        <v>Remove</v>
      </c>
      <c r="W6416"/>
      <c r="X6416"/>
      <c r="Y6416"/>
      <c r="Z6416"/>
      <c r="AA6416"/>
      <c r="AC6416"/>
      <c r="AE6416"/>
    </row>
    <row r="6417" spans="1:31" hidden="1" x14ac:dyDescent="0.3">
      <c r="A6417" s="3">
        <v>4078732040</v>
      </c>
      <c r="B6417" s="3" t="s">
        <v>14611</v>
      </c>
      <c r="C6417" s="3" t="s">
        <v>14611</v>
      </c>
      <c r="D6417" s="3">
        <v>263.71842986104099</v>
      </c>
      <c r="E6417" s="3" t="s">
        <v>14613</v>
      </c>
      <c r="F6417" s="3" t="s">
        <v>191</v>
      </c>
      <c r="G6417" s="3" t="s">
        <v>392</v>
      </c>
      <c r="H6417" s="3" t="s">
        <v>49</v>
      </c>
      <c r="I6417" s="3" t="s">
        <v>13312</v>
      </c>
      <c r="J6417" s="3" t="s">
        <v>26</v>
      </c>
      <c r="K6417" s="3" t="s">
        <v>72</v>
      </c>
      <c r="L6417" s="3" t="s">
        <v>49</v>
      </c>
      <c r="M6417" s="3" t="s">
        <v>14614</v>
      </c>
      <c r="O6417" s="3" t="s">
        <v>9</v>
      </c>
      <c r="P6417" s="3" t="s">
        <v>49</v>
      </c>
      <c r="Q6417" s="3" t="s">
        <v>10</v>
      </c>
      <c r="V6417" t="str">
        <f t="shared" si="396"/>
        <v>Remove</v>
      </c>
      <c r="W6417"/>
      <c r="X6417"/>
      <c r="Y6417"/>
      <c r="Z6417"/>
      <c r="AA6417"/>
      <c r="AC6417"/>
      <c r="AE6417"/>
    </row>
    <row r="6418" spans="1:31" hidden="1" x14ac:dyDescent="0.3">
      <c r="A6418" s="3">
        <v>4015086040</v>
      </c>
      <c r="B6418" s="3" t="s">
        <v>14611</v>
      </c>
      <c r="C6418" s="3" t="s">
        <v>14611</v>
      </c>
      <c r="D6418" s="3">
        <v>100.101108539408</v>
      </c>
      <c r="E6418" s="3" t="s">
        <v>14615</v>
      </c>
      <c r="F6418" s="3" t="s">
        <v>98</v>
      </c>
      <c r="G6418" s="3" t="s">
        <v>2272</v>
      </c>
      <c r="H6418" s="3" t="s">
        <v>107</v>
      </c>
      <c r="I6418" s="3" t="s">
        <v>14616</v>
      </c>
      <c r="J6418" s="3" t="s">
        <v>26</v>
      </c>
      <c r="K6418" s="3" t="s">
        <v>364</v>
      </c>
      <c r="L6418" s="3" t="s">
        <v>2207</v>
      </c>
      <c r="M6418" s="3" t="s">
        <v>436</v>
      </c>
      <c r="N6418" s="3" t="s">
        <v>43</v>
      </c>
      <c r="O6418" s="3" t="s">
        <v>9</v>
      </c>
      <c r="P6418" s="3" t="s">
        <v>107</v>
      </c>
      <c r="Q6418" s="3" t="s">
        <v>10</v>
      </c>
      <c r="V6418" t="str">
        <f t="shared" si="396"/>
        <v>Remove</v>
      </c>
      <c r="W6418"/>
      <c r="X6418"/>
      <c r="Y6418"/>
      <c r="Z6418"/>
      <c r="AA6418"/>
      <c r="AC6418"/>
      <c r="AE6418"/>
    </row>
    <row r="6419" spans="1:31" hidden="1" x14ac:dyDescent="0.3">
      <c r="A6419" s="3">
        <v>3990363040</v>
      </c>
      <c r="B6419" s="3" t="s">
        <v>14611</v>
      </c>
      <c r="C6419" s="3" t="s">
        <v>14611</v>
      </c>
      <c r="D6419" s="3">
        <v>680.57616031185296</v>
      </c>
      <c r="E6419" s="3" t="s">
        <v>13285</v>
      </c>
      <c r="F6419" s="3" t="s">
        <v>41</v>
      </c>
      <c r="G6419" s="3" t="s">
        <v>144</v>
      </c>
      <c r="H6419" s="3" t="s">
        <v>107</v>
      </c>
      <c r="I6419" s="3" t="s">
        <v>6603</v>
      </c>
      <c r="J6419" s="3" t="s">
        <v>41</v>
      </c>
      <c r="K6419" s="3" t="s">
        <v>144</v>
      </c>
      <c r="L6419" s="3" t="s">
        <v>107</v>
      </c>
      <c r="M6419" s="3" t="s">
        <v>545</v>
      </c>
      <c r="O6419" s="3" t="s">
        <v>9</v>
      </c>
      <c r="P6419" s="3" t="s">
        <v>107</v>
      </c>
      <c r="Q6419" s="3" t="s">
        <v>10</v>
      </c>
      <c r="R6419" s="2" t="s">
        <v>9193</v>
      </c>
      <c r="V6419" t="str">
        <f t="shared" si="396"/>
        <v>Remove</v>
      </c>
      <c r="W6419"/>
      <c r="X6419"/>
      <c r="Y6419"/>
      <c r="Z6419"/>
      <c r="AA6419"/>
      <c r="AC6419"/>
      <c r="AE6419"/>
    </row>
    <row r="6420" spans="1:31" hidden="1" x14ac:dyDescent="0.3">
      <c r="A6420" s="3">
        <v>4091042040</v>
      </c>
      <c r="B6420" s="3" t="s">
        <v>14617</v>
      </c>
      <c r="C6420" s="3" t="s">
        <v>14618</v>
      </c>
      <c r="D6420" s="3">
        <v>100.823243190032</v>
      </c>
      <c r="E6420" s="3" t="s">
        <v>14619</v>
      </c>
      <c r="F6420" s="3" t="s">
        <v>23</v>
      </c>
      <c r="G6420" s="3" t="s">
        <v>797</v>
      </c>
      <c r="H6420" s="3" t="s">
        <v>4</v>
      </c>
      <c r="I6420" s="3" t="s">
        <v>14620</v>
      </c>
      <c r="J6420" s="3" t="s">
        <v>26</v>
      </c>
      <c r="K6420" s="3" t="s">
        <v>72</v>
      </c>
      <c r="L6420" s="3" t="s">
        <v>4</v>
      </c>
      <c r="M6420" s="3" t="s">
        <v>687</v>
      </c>
      <c r="O6420" s="3" t="s">
        <v>9</v>
      </c>
      <c r="P6420" s="3" t="s">
        <v>4</v>
      </c>
      <c r="Q6420" s="3" t="s">
        <v>10</v>
      </c>
      <c r="V6420" t="str">
        <f t="shared" si="396"/>
        <v>Remove</v>
      </c>
      <c r="W6420"/>
      <c r="X6420"/>
      <c r="Y6420"/>
      <c r="Z6420"/>
      <c r="AA6420"/>
      <c r="AC6420"/>
      <c r="AE6420"/>
    </row>
    <row r="6421" spans="1:31" hidden="1" x14ac:dyDescent="0.3">
      <c r="A6421" s="3">
        <v>4078711040</v>
      </c>
      <c r="B6421" s="3" t="s">
        <v>14617</v>
      </c>
      <c r="C6421" s="3" t="s">
        <v>14617</v>
      </c>
      <c r="D6421" s="3">
        <v>170.03233920229999</v>
      </c>
      <c r="E6421" s="3" t="s">
        <v>14621</v>
      </c>
      <c r="F6421" s="3" t="s">
        <v>6</v>
      </c>
      <c r="G6421" s="3" t="s">
        <v>34</v>
      </c>
      <c r="H6421" s="3" t="s">
        <v>4</v>
      </c>
      <c r="I6421" s="3" t="s">
        <v>14622</v>
      </c>
      <c r="J6421" s="3" t="s">
        <v>6</v>
      </c>
      <c r="K6421" s="3" t="s">
        <v>34</v>
      </c>
      <c r="L6421" s="3" t="s">
        <v>4</v>
      </c>
      <c r="O6421" s="3" t="s">
        <v>9</v>
      </c>
      <c r="P6421" s="3" t="s">
        <v>4</v>
      </c>
      <c r="Q6421" s="3" t="s">
        <v>10</v>
      </c>
      <c r="V6421" t="str">
        <f t="shared" si="396"/>
        <v>Remove</v>
      </c>
      <c r="W6421"/>
      <c r="X6421"/>
      <c r="Y6421"/>
      <c r="Z6421"/>
      <c r="AA6421"/>
      <c r="AC6421"/>
      <c r="AE6421"/>
    </row>
    <row r="6422" spans="1:31" hidden="1" x14ac:dyDescent="0.3">
      <c r="A6422" s="3">
        <v>4178278040</v>
      </c>
      <c r="B6422" s="3" t="s">
        <v>14623</v>
      </c>
      <c r="C6422" s="3" t="s">
        <v>14623</v>
      </c>
      <c r="D6422" s="3">
        <v>243.38894770788499</v>
      </c>
      <c r="E6422" s="3" t="s">
        <v>14624</v>
      </c>
      <c r="F6422" s="3" t="s">
        <v>6</v>
      </c>
      <c r="G6422" s="3" t="s">
        <v>7</v>
      </c>
      <c r="H6422" s="3" t="s">
        <v>107</v>
      </c>
      <c r="I6422" s="3" t="s">
        <v>12968</v>
      </c>
      <c r="J6422" s="3" t="s">
        <v>2</v>
      </c>
      <c r="K6422" s="3" t="s">
        <v>282</v>
      </c>
      <c r="L6422" s="3" t="s">
        <v>107</v>
      </c>
      <c r="O6422" s="3" t="s">
        <v>9</v>
      </c>
      <c r="P6422" s="3" t="s">
        <v>107</v>
      </c>
      <c r="Q6422" s="3" t="s">
        <v>10</v>
      </c>
      <c r="V6422" t="str">
        <f t="shared" si="396"/>
        <v>Remove</v>
      </c>
      <c r="W6422"/>
      <c r="X6422"/>
      <c r="Y6422"/>
      <c r="Z6422"/>
      <c r="AA6422"/>
      <c r="AC6422"/>
      <c r="AE6422"/>
    </row>
    <row r="6423" spans="1:31" hidden="1" x14ac:dyDescent="0.3">
      <c r="A6423" s="3">
        <v>4110747040</v>
      </c>
      <c r="B6423" s="3" t="s">
        <v>14623</v>
      </c>
      <c r="C6423" s="3" t="s">
        <v>14623</v>
      </c>
      <c r="D6423" s="3">
        <v>153.63003952569201</v>
      </c>
      <c r="E6423" s="3" t="s">
        <v>14625</v>
      </c>
      <c r="F6423" s="3" t="s">
        <v>26</v>
      </c>
      <c r="G6423" s="3" t="s">
        <v>72</v>
      </c>
      <c r="H6423" s="3" t="s">
        <v>4</v>
      </c>
      <c r="I6423" s="3" t="s">
        <v>14626</v>
      </c>
      <c r="J6423" s="3" t="s">
        <v>26</v>
      </c>
      <c r="K6423" s="3" t="s">
        <v>27</v>
      </c>
      <c r="L6423" s="3" t="s">
        <v>4</v>
      </c>
      <c r="O6423" s="3" t="s">
        <v>9</v>
      </c>
      <c r="P6423" s="3" t="s">
        <v>4</v>
      </c>
      <c r="Q6423" s="3" t="s">
        <v>10</v>
      </c>
      <c r="V6423" t="str">
        <f t="shared" si="396"/>
        <v>Remove</v>
      </c>
      <c r="W6423"/>
      <c r="X6423"/>
      <c r="Y6423"/>
      <c r="Z6423"/>
      <c r="AA6423"/>
      <c r="AC6423"/>
      <c r="AE6423"/>
    </row>
    <row r="6424" spans="1:31" hidden="1" x14ac:dyDescent="0.3">
      <c r="A6424" s="3">
        <v>4087145040</v>
      </c>
      <c r="B6424" s="3" t="s">
        <v>14623</v>
      </c>
      <c r="C6424" s="3" t="s">
        <v>14623</v>
      </c>
      <c r="D6424" s="3">
        <v>51.739749062217001</v>
      </c>
      <c r="E6424" s="3" t="s">
        <v>14627</v>
      </c>
      <c r="F6424" s="3" t="s">
        <v>13</v>
      </c>
      <c r="G6424" s="3" t="s">
        <v>74</v>
      </c>
      <c r="H6424" s="3" t="s">
        <v>332</v>
      </c>
      <c r="I6424" s="3" t="s">
        <v>25</v>
      </c>
      <c r="J6424" s="3" t="s">
        <v>26</v>
      </c>
      <c r="K6424" s="3" t="s">
        <v>27</v>
      </c>
      <c r="L6424" s="3" t="s">
        <v>332</v>
      </c>
      <c r="O6424" s="3" t="s">
        <v>9</v>
      </c>
      <c r="P6424" s="3" t="s">
        <v>332</v>
      </c>
      <c r="Q6424" s="3" t="s">
        <v>10</v>
      </c>
      <c r="V6424" t="str">
        <f t="shared" si="396"/>
        <v>Remove</v>
      </c>
      <c r="W6424"/>
      <c r="X6424"/>
      <c r="Y6424"/>
      <c r="Z6424"/>
      <c r="AA6424"/>
      <c r="AC6424"/>
      <c r="AE6424"/>
    </row>
    <row r="6425" spans="1:31" ht="28.8" hidden="1" x14ac:dyDescent="0.3">
      <c r="A6425" s="3">
        <v>4100916040</v>
      </c>
      <c r="B6425" s="3" t="s">
        <v>14628</v>
      </c>
      <c r="C6425" s="3" t="s">
        <v>14628</v>
      </c>
      <c r="D6425" s="3">
        <v>113.43113634153499</v>
      </c>
      <c r="E6425" s="3" t="s">
        <v>14629</v>
      </c>
      <c r="F6425" s="3" t="s">
        <v>18</v>
      </c>
      <c r="G6425" s="3" t="s">
        <v>186</v>
      </c>
      <c r="H6425" s="3" t="s">
        <v>107</v>
      </c>
      <c r="I6425" s="3" t="s">
        <v>14630</v>
      </c>
      <c r="J6425" s="3" t="s">
        <v>18</v>
      </c>
      <c r="K6425" s="3" t="s">
        <v>186</v>
      </c>
      <c r="L6425" s="3" t="s">
        <v>107</v>
      </c>
      <c r="M6425" s="3" t="s">
        <v>436</v>
      </c>
      <c r="O6425" s="3" t="s">
        <v>9</v>
      </c>
      <c r="P6425" s="3" t="s">
        <v>107</v>
      </c>
      <c r="Q6425" s="3" t="s">
        <v>10</v>
      </c>
      <c r="R6425" s="2" t="s">
        <v>15966</v>
      </c>
      <c r="V6425" t="str">
        <f t="shared" si="396"/>
        <v>Remove</v>
      </c>
      <c r="W6425"/>
      <c r="X6425"/>
      <c r="Y6425"/>
      <c r="Z6425"/>
      <c r="AA6425"/>
      <c r="AC6425"/>
      <c r="AE6425"/>
    </row>
    <row r="6426" spans="1:31" hidden="1" x14ac:dyDescent="0.3">
      <c r="A6426" s="3">
        <v>4091470040</v>
      </c>
      <c r="B6426" s="3" t="s">
        <v>14631</v>
      </c>
      <c r="C6426" s="3" t="s">
        <v>14631</v>
      </c>
      <c r="D6426" s="3">
        <v>573.42233009708696</v>
      </c>
      <c r="E6426" s="3" t="s">
        <v>14632</v>
      </c>
      <c r="F6426" s="3" t="s">
        <v>2</v>
      </c>
      <c r="G6426" s="3" t="s">
        <v>208</v>
      </c>
      <c r="H6426" s="3" t="s">
        <v>107</v>
      </c>
      <c r="I6426" s="3" t="s">
        <v>25</v>
      </c>
      <c r="J6426" s="3" t="s">
        <v>26</v>
      </c>
      <c r="K6426" s="3" t="s">
        <v>27</v>
      </c>
      <c r="L6426" s="3" t="s">
        <v>239</v>
      </c>
      <c r="N6426" s="3" t="s">
        <v>14633</v>
      </c>
      <c r="O6426" s="3" t="s">
        <v>9</v>
      </c>
      <c r="P6426" s="3" t="s">
        <v>107</v>
      </c>
      <c r="Q6426" s="3" t="s">
        <v>10</v>
      </c>
      <c r="V6426" t="str">
        <f t="shared" si="396"/>
        <v>Remove</v>
      </c>
      <c r="W6426"/>
      <c r="X6426"/>
      <c r="Y6426"/>
      <c r="Z6426"/>
      <c r="AA6426"/>
      <c r="AC6426"/>
      <c r="AE6426"/>
    </row>
    <row r="6427" spans="1:31" hidden="1" x14ac:dyDescent="0.3">
      <c r="A6427" s="3">
        <v>4080704040</v>
      </c>
      <c r="B6427" s="3" t="s">
        <v>14631</v>
      </c>
      <c r="C6427" s="3" t="s">
        <v>14631</v>
      </c>
      <c r="D6427" s="3">
        <v>788.83495145631105</v>
      </c>
      <c r="E6427" s="3" t="s">
        <v>14634</v>
      </c>
      <c r="F6427" s="3" t="s">
        <v>2</v>
      </c>
      <c r="G6427" s="3" t="s">
        <v>208</v>
      </c>
      <c r="H6427" s="3" t="s">
        <v>107</v>
      </c>
      <c r="I6427" s="3" t="s">
        <v>25</v>
      </c>
      <c r="J6427" s="3" t="s">
        <v>26</v>
      </c>
      <c r="K6427" s="3" t="s">
        <v>27</v>
      </c>
      <c r="L6427" s="3" t="s">
        <v>239</v>
      </c>
      <c r="N6427" s="3" t="s">
        <v>14633</v>
      </c>
      <c r="O6427" s="3" t="s">
        <v>9</v>
      </c>
      <c r="P6427" s="3" t="s">
        <v>107</v>
      </c>
      <c r="Q6427" s="3" t="s">
        <v>10</v>
      </c>
      <c r="V6427" t="str">
        <f t="shared" si="396"/>
        <v>Remove</v>
      </c>
      <c r="W6427"/>
      <c r="X6427"/>
      <c r="Y6427"/>
      <c r="Z6427"/>
      <c r="AA6427"/>
      <c r="AC6427"/>
      <c r="AE6427"/>
    </row>
    <row r="6428" spans="1:31" hidden="1" x14ac:dyDescent="0.3">
      <c r="A6428" s="3">
        <v>4084987040</v>
      </c>
      <c r="B6428" s="3" t="s">
        <v>14635</v>
      </c>
      <c r="C6428" s="3" t="s">
        <v>14635</v>
      </c>
      <c r="D6428" s="3">
        <v>66.610251450676998</v>
      </c>
      <c r="E6428" s="3" t="s">
        <v>14636</v>
      </c>
      <c r="F6428" s="3" t="s">
        <v>2</v>
      </c>
      <c r="G6428" s="3" t="s">
        <v>208</v>
      </c>
      <c r="H6428" s="3" t="s">
        <v>107</v>
      </c>
      <c r="I6428" s="3" t="s">
        <v>14637</v>
      </c>
      <c r="J6428" s="3" t="s">
        <v>6</v>
      </c>
      <c r="K6428" s="3" t="s">
        <v>7</v>
      </c>
      <c r="L6428" s="3" t="s">
        <v>107</v>
      </c>
      <c r="O6428" s="3" t="s">
        <v>9</v>
      </c>
      <c r="P6428" s="3" t="s">
        <v>107</v>
      </c>
      <c r="Q6428" s="3" t="s">
        <v>10</v>
      </c>
      <c r="V6428" t="str">
        <f t="shared" si="396"/>
        <v>Remove</v>
      </c>
      <c r="W6428"/>
      <c r="X6428"/>
      <c r="Y6428"/>
      <c r="Z6428"/>
      <c r="AA6428"/>
      <c r="AC6428"/>
      <c r="AE6428"/>
    </row>
    <row r="6429" spans="1:31" hidden="1" x14ac:dyDescent="0.3">
      <c r="A6429" s="3">
        <v>4130328040</v>
      </c>
      <c r="B6429" s="3" t="s">
        <v>14638</v>
      </c>
      <c r="C6429" s="3" t="s">
        <v>14638</v>
      </c>
      <c r="D6429" s="3">
        <v>71.218812446474402</v>
      </c>
      <c r="E6429" s="3" t="s">
        <v>14639</v>
      </c>
      <c r="F6429" s="3" t="s">
        <v>83</v>
      </c>
      <c r="G6429" s="3" t="s">
        <v>159</v>
      </c>
      <c r="H6429" s="3" t="s">
        <v>4</v>
      </c>
      <c r="I6429" s="3" t="s">
        <v>14640</v>
      </c>
      <c r="J6429" s="3" t="s">
        <v>83</v>
      </c>
      <c r="K6429" s="3" t="s">
        <v>159</v>
      </c>
      <c r="L6429" s="3" t="s">
        <v>4</v>
      </c>
      <c r="O6429" s="3" t="s">
        <v>9</v>
      </c>
      <c r="P6429" s="3" t="s">
        <v>4</v>
      </c>
      <c r="Q6429" s="3" t="s">
        <v>10</v>
      </c>
      <c r="V6429" t="str">
        <f t="shared" si="396"/>
        <v>Remove</v>
      </c>
      <c r="W6429"/>
      <c r="X6429"/>
      <c r="Y6429"/>
      <c r="Z6429"/>
      <c r="AA6429"/>
      <c r="AC6429"/>
      <c r="AE6429"/>
    </row>
    <row r="6430" spans="1:31" hidden="1" x14ac:dyDescent="0.3">
      <c r="A6430" s="3">
        <v>4082752040</v>
      </c>
      <c r="B6430" s="3" t="s">
        <v>14641</v>
      </c>
      <c r="C6430" s="3" t="s">
        <v>14641</v>
      </c>
      <c r="D6430" s="3">
        <v>151.033958294836</v>
      </c>
      <c r="E6430" s="3" t="s">
        <v>14642</v>
      </c>
      <c r="F6430" s="3" t="s">
        <v>23</v>
      </c>
      <c r="G6430" s="3" t="s">
        <v>126</v>
      </c>
      <c r="H6430" s="3" t="s">
        <v>4</v>
      </c>
      <c r="I6430" s="3" t="s">
        <v>14643</v>
      </c>
      <c r="J6430" s="3" t="s">
        <v>23</v>
      </c>
      <c r="K6430" s="3" t="s">
        <v>126</v>
      </c>
      <c r="L6430" s="3" t="s">
        <v>4</v>
      </c>
      <c r="N6430" s="3" t="s">
        <v>486</v>
      </c>
      <c r="O6430" s="3" t="s">
        <v>9</v>
      </c>
      <c r="P6430" s="3" t="s">
        <v>4</v>
      </c>
      <c r="Q6430" s="3" t="s">
        <v>10</v>
      </c>
      <c r="V6430" t="str">
        <f t="shared" si="396"/>
        <v>Remove</v>
      </c>
      <c r="W6430"/>
      <c r="X6430"/>
      <c r="Y6430"/>
      <c r="Z6430"/>
      <c r="AA6430"/>
      <c r="AC6430"/>
      <c r="AE6430"/>
    </row>
    <row r="6431" spans="1:31" hidden="1" x14ac:dyDescent="0.3">
      <c r="A6431" s="3">
        <v>4082751040</v>
      </c>
      <c r="B6431" s="3" t="s">
        <v>14641</v>
      </c>
      <c r="C6431" s="3" t="s">
        <v>14641</v>
      </c>
      <c r="D6431" s="3">
        <v>54.354593395971598</v>
      </c>
      <c r="E6431" s="3" t="s">
        <v>14644</v>
      </c>
      <c r="F6431" s="3" t="s">
        <v>23</v>
      </c>
      <c r="G6431" s="3" t="s">
        <v>126</v>
      </c>
      <c r="H6431" s="3" t="s">
        <v>4</v>
      </c>
      <c r="I6431" s="3" t="s">
        <v>14643</v>
      </c>
      <c r="J6431" s="3" t="s">
        <v>23</v>
      </c>
      <c r="K6431" s="3" t="s">
        <v>126</v>
      </c>
      <c r="L6431" s="3" t="s">
        <v>4</v>
      </c>
      <c r="N6431" s="3" t="s">
        <v>486</v>
      </c>
      <c r="O6431" s="3" t="s">
        <v>9</v>
      </c>
      <c r="P6431" s="3" t="s">
        <v>4</v>
      </c>
      <c r="Q6431" s="3" t="s">
        <v>10</v>
      </c>
      <c r="V6431" t="str">
        <f t="shared" si="396"/>
        <v>Remove</v>
      </c>
      <c r="W6431"/>
      <c r="X6431"/>
      <c r="Y6431"/>
      <c r="Z6431"/>
      <c r="AA6431"/>
      <c r="AC6431"/>
      <c r="AE6431"/>
    </row>
    <row r="6432" spans="1:31" hidden="1" x14ac:dyDescent="0.3">
      <c r="A6432" s="3">
        <v>4083963040</v>
      </c>
      <c r="B6432" s="3" t="s">
        <v>14399</v>
      </c>
      <c r="C6432" s="3" t="s">
        <v>14399</v>
      </c>
      <c r="D6432" s="3">
        <v>609.44497987414195</v>
      </c>
      <c r="E6432" s="3" t="s">
        <v>14645</v>
      </c>
      <c r="F6432" s="3" t="s">
        <v>13</v>
      </c>
      <c r="G6432" s="3" t="s">
        <v>155</v>
      </c>
      <c r="H6432" s="3" t="s">
        <v>4</v>
      </c>
      <c r="I6432" s="3" t="s">
        <v>14646</v>
      </c>
      <c r="J6432" s="3" t="s">
        <v>13</v>
      </c>
      <c r="K6432" s="3" t="s">
        <v>65</v>
      </c>
      <c r="L6432" s="3" t="s">
        <v>4</v>
      </c>
      <c r="O6432" s="3" t="s">
        <v>9</v>
      </c>
      <c r="P6432" s="3" t="s">
        <v>4</v>
      </c>
      <c r="Q6432" s="3" t="s">
        <v>10</v>
      </c>
      <c r="V6432" t="str">
        <f t="shared" si="396"/>
        <v>Remove</v>
      </c>
      <c r="W6432"/>
      <c r="X6432"/>
      <c r="Y6432"/>
      <c r="Z6432"/>
      <c r="AA6432"/>
      <c r="AC6432"/>
      <c r="AE6432"/>
    </row>
    <row r="6433" spans="1:31" hidden="1" x14ac:dyDescent="0.3">
      <c r="A6433" s="3">
        <v>4047417040</v>
      </c>
      <c r="B6433" s="3" t="s">
        <v>14399</v>
      </c>
      <c r="C6433" s="3" t="s">
        <v>14399</v>
      </c>
      <c r="D6433" s="3">
        <v>56.900334486082002</v>
      </c>
      <c r="E6433" s="3" t="s">
        <v>14647</v>
      </c>
      <c r="F6433" s="3" t="s">
        <v>2</v>
      </c>
      <c r="G6433" s="3" t="s">
        <v>208</v>
      </c>
      <c r="H6433" s="3" t="s">
        <v>4</v>
      </c>
      <c r="I6433" s="3" t="s">
        <v>14648</v>
      </c>
      <c r="J6433" s="3" t="s">
        <v>26</v>
      </c>
      <c r="K6433" s="3" t="s">
        <v>27</v>
      </c>
      <c r="L6433" s="3" t="s">
        <v>4</v>
      </c>
      <c r="O6433" s="3" t="s">
        <v>9</v>
      </c>
      <c r="P6433" s="3" t="s">
        <v>4</v>
      </c>
      <c r="Q6433" s="3" t="s">
        <v>10</v>
      </c>
      <c r="V6433" t="str">
        <f t="shared" si="396"/>
        <v>Remove</v>
      </c>
      <c r="W6433"/>
      <c r="X6433"/>
      <c r="Y6433"/>
      <c r="Z6433"/>
      <c r="AA6433"/>
      <c r="AC6433"/>
      <c r="AE6433"/>
    </row>
    <row r="6434" spans="1:31" hidden="1" x14ac:dyDescent="0.3">
      <c r="A6434" s="3">
        <v>4056397040</v>
      </c>
      <c r="B6434" s="3" t="s">
        <v>14649</v>
      </c>
      <c r="C6434" s="3" t="s">
        <v>14649</v>
      </c>
      <c r="D6434" s="3">
        <v>261.35735837830998</v>
      </c>
      <c r="E6434" s="3" t="s">
        <v>14650</v>
      </c>
      <c r="F6434" s="3" t="s">
        <v>6</v>
      </c>
      <c r="G6434" s="3" t="s">
        <v>34</v>
      </c>
      <c r="H6434" s="3" t="s">
        <v>4</v>
      </c>
      <c r="I6434" s="3" t="s">
        <v>14651</v>
      </c>
      <c r="J6434" s="3" t="s">
        <v>6</v>
      </c>
      <c r="K6434" s="3" t="s">
        <v>34</v>
      </c>
      <c r="L6434" s="3" t="s">
        <v>4</v>
      </c>
      <c r="N6434" s="3" t="s">
        <v>486</v>
      </c>
      <c r="O6434" s="3" t="s">
        <v>9</v>
      </c>
      <c r="P6434" s="3" t="s">
        <v>4</v>
      </c>
      <c r="Q6434" s="3" t="s">
        <v>10</v>
      </c>
      <c r="V6434" t="str">
        <f t="shared" si="396"/>
        <v>Remove</v>
      </c>
      <c r="W6434"/>
      <c r="X6434"/>
      <c r="Y6434"/>
      <c r="Z6434"/>
      <c r="AA6434"/>
      <c r="AC6434"/>
      <c r="AE6434"/>
    </row>
    <row r="6435" spans="1:31" hidden="1" x14ac:dyDescent="0.3">
      <c r="A6435" s="3">
        <v>4084772040</v>
      </c>
      <c r="B6435" s="3" t="s">
        <v>14652</v>
      </c>
      <c r="C6435" s="3" t="s">
        <v>14652</v>
      </c>
      <c r="D6435" s="3">
        <v>210.65228447910499</v>
      </c>
      <c r="E6435" s="3" t="s">
        <v>14653</v>
      </c>
      <c r="F6435" s="3" t="s">
        <v>2</v>
      </c>
      <c r="G6435" s="3" t="s">
        <v>3</v>
      </c>
      <c r="H6435" s="3" t="s">
        <v>4</v>
      </c>
      <c r="I6435" s="3" t="s">
        <v>9253</v>
      </c>
      <c r="J6435" s="3" t="s">
        <v>6</v>
      </c>
      <c r="K6435" s="3" t="s">
        <v>7</v>
      </c>
      <c r="L6435" s="3" t="s">
        <v>4</v>
      </c>
      <c r="O6435" s="3" t="s">
        <v>9</v>
      </c>
      <c r="P6435" s="3" t="s">
        <v>4</v>
      </c>
      <c r="Q6435" s="3" t="s">
        <v>10</v>
      </c>
      <c r="V6435" t="str">
        <f t="shared" si="396"/>
        <v>Remove</v>
      </c>
      <c r="W6435"/>
      <c r="X6435"/>
      <c r="Y6435"/>
      <c r="Z6435"/>
      <c r="AA6435"/>
      <c r="AC6435"/>
      <c r="AE6435"/>
    </row>
    <row r="6436" spans="1:31" hidden="1" x14ac:dyDescent="0.3">
      <c r="A6436" s="3">
        <v>4101582040</v>
      </c>
      <c r="B6436" s="3" t="s">
        <v>14654</v>
      </c>
      <c r="C6436" s="3" t="s">
        <v>14655</v>
      </c>
      <c r="D6436" s="3">
        <v>146.29623963953901</v>
      </c>
      <c r="E6436" s="3" t="s">
        <v>14656</v>
      </c>
      <c r="F6436" s="3" t="s">
        <v>13</v>
      </c>
      <c r="G6436" s="3" t="s">
        <v>155</v>
      </c>
      <c r="H6436" s="3" t="s">
        <v>4</v>
      </c>
      <c r="I6436" s="3" t="s">
        <v>14657</v>
      </c>
      <c r="J6436" s="3" t="s">
        <v>13</v>
      </c>
      <c r="K6436" s="3" t="s">
        <v>155</v>
      </c>
      <c r="L6436" s="3" t="s">
        <v>4</v>
      </c>
      <c r="N6436" s="3" t="s">
        <v>329</v>
      </c>
      <c r="O6436" s="3" t="s">
        <v>9</v>
      </c>
      <c r="P6436" s="3" t="s">
        <v>4</v>
      </c>
      <c r="Q6436" s="3" t="s">
        <v>10</v>
      </c>
      <c r="V6436" t="str">
        <f t="shared" si="396"/>
        <v>Remove</v>
      </c>
      <c r="W6436"/>
      <c r="X6436"/>
      <c r="Y6436"/>
      <c r="Z6436"/>
      <c r="AA6436"/>
      <c r="AC6436"/>
      <c r="AE6436"/>
    </row>
    <row r="6437" spans="1:31" hidden="1" x14ac:dyDescent="0.3">
      <c r="A6437" s="3">
        <v>4029326040</v>
      </c>
      <c r="B6437" s="3" t="s">
        <v>14654</v>
      </c>
      <c r="C6437" s="3" t="s">
        <v>14654</v>
      </c>
      <c r="D6437" s="3">
        <v>1479.9120927531601</v>
      </c>
      <c r="E6437" s="3" t="s">
        <v>14658</v>
      </c>
      <c r="F6437" s="3" t="s">
        <v>26</v>
      </c>
      <c r="G6437" s="3" t="s">
        <v>612</v>
      </c>
      <c r="H6437" s="3" t="s">
        <v>49</v>
      </c>
      <c r="I6437" s="3" t="s">
        <v>14659</v>
      </c>
      <c r="J6437" s="3" t="s">
        <v>26</v>
      </c>
      <c r="K6437" s="3" t="s">
        <v>612</v>
      </c>
      <c r="L6437" s="3" t="s">
        <v>287</v>
      </c>
      <c r="M6437" s="3" t="s">
        <v>14660</v>
      </c>
      <c r="N6437" s="3" t="s">
        <v>183</v>
      </c>
      <c r="O6437" s="3" t="s">
        <v>9</v>
      </c>
      <c r="P6437" s="3" t="s">
        <v>49</v>
      </c>
      <c r="Q6437" s="3" t="s">
        <v>10</v>
      </c>
      <c r="V6437" t="str">
        <f t="shared" si="396"/>
        <v>Remove</v>
      </c>
      <c r="W6437"/>
      <c r="X6437"/>
      <c r="Y6437"/>
      <c r="Z6437"/>
      <c r="AA6437"/>
      <c r="AC6437"/>
      <c r="AE6437"/>
    </row>
    <row r="6438" spans="1:31" ht="28.8" x14ac:dyDescent="0.3">
      <c r="A6438" s="3">
        <v>4132999040</v>
      </c>
      <c r="B6438" s="3" t="s">
        <v>14661</v>
      </c>
      <c r="C6438" s="3" t="s">
        <v>14661</v>
      </c>
      <c r="D6438" s="3">
        <v>287.42092595214501</v>
      </c>
      <c r="E6438" s="3" t="s">
        <v>14662</v>
      </c>
      <c r="F6438" s="3" t="s">
        <v>191</v>
      </c>
      <c r="G6438" s="3" t="s">
        <v>536</v>
      </c>
      <c r="H6438" s="3" t="s">
        <v>16004</v>
      </c>
      <c r="I6438" s="3" t="s">
        <v>14663</v>
      </c>
      <c r="J6438" s="3" t="s">
        <v>26</v>
      </c>
      <c r="K6438" s="3" t="s">
        <v>27</v>
      </c>
      <c r="L6438" s="3" t="s">
        <v>4</v>
      </c>
      <c r="M6438" s="3" t="s">
        <v>9439</v>
      </c>
      <c r="N6438" s="3" t="s">
        <v>6101</v>
      </c>
      <c r="O6438" s="3" t="s">
        <v>9</v>
      </c>
      <c r="P6438" s="3" t="s">
        <v>4</v>
      </c>
      <c r="Q6438" s="3" t="s">
        <v>10</v>
      </c>
      <c r="R6438" s="2" t="s">
        <v>28</v>
      </c>
      <c r="S6438" s="3">
        <v>40.14</v>
      </c>
      <c r="T6438" s="3">
        <v>64.38</v>
      </c>
      <c r="U6438" s="3">
        <v>55.9</v>
      </c>
      <c r="V6438" s="3" t="str">
        <f t="shared" si="396"/>
        <v>Keep</v>
      </c>
      <c r="W6438" s="2" t="str">
        <f>MID(B6438, 5, 11)</f>
        <v>May 28 2023</v>
      </c>
      <c r="X6438" s="3">
        <f t="shared" ref="X6438" si="399">VALUE(RIGHT(W6438,4))</f>
        <v>2023</v>
      </c>
      <c r="Y6438" s="2" t="str">
        <f>H6438&amp;X6438</f>
        <v>china2023</v>
      </c>
      <c r="Z6438" s="1" t="s">
        <v>16118</v>
      </c>
      <c r="AA6438" s="1">
        <f>IFERROR(VLOOKUP(Z6438, RISKSHEET!$A$2:$G$1000, 4, FALSE), "Missing")</f>
        <v>-4.0129970759153401E-2</v>
      </c>
      <c r="AB6438">
        <f>IFERROR(VLOOKUP(Z6438, RISKSHEET!$A$2:$G$1000, 5, FALSE), "Missing")</f>
        <v>-0.51309704780578602</v>
      </c>
      <c r="AC6438" s="1">
        <f>IFERROR(VLOOKUP(Z6438, RISKSHEET!$A$2:$G$1000, 6, FALSE), "Missing")</f>
        <v>0.67901402711868297</v>
      </c>
      <c r="AD6438" t="str">
        <f>_xlfn.XLOOKUP(Z6438, CREDITRATING!I:I, CREDITRATING!E:E, "Missing")</f>
        <v>A+</v>
      </c>
      <c r="AE6438" s="1">
        <f>_xlfn.XLOOKUP(Z6438, CREDITRATING!I:I, CREDITRATING!F:F, "Missing")</f>
        <v>5</v>
      </c>
    </row>
    <row r="6439" spans="1:31" hidden="1" x14ac:dyDescent="0.3">
      <c r="A6439" s="3">
        <v>4093268040</v>
      </c>
      <c r="B6439" s="3" t="s">
        <v>13996</v>
      </c>
      <c r="C6439" s="3" t="s">
        <v>13996</v>
      </c>
      <c r="D6439" s="3">
        <v>210.39218462409701</v>
      </c>
      <c r="E6439" s="3" t="s">
        <v>14664</v>
      </c>
      <c r="F6439" s="3" t="s">
        <v>2</v>
      </c>
      <c r="G6439" s="3" t="s">
        <v>3</v>
      </c>
      <c r="H6439" s="3" t="s">
        <v>4</v>
      </c>
      <c r="I6439" s="3" t="s">
        <v>14665</v>
      </c>
      <c r="J6439" s="3" t="s">
        <v>2</v>
      </c>
      <c r="K6439" s="3" t="s">
        <v>3</v>
      </c>
      <c r="L6439" s="3" t="s">
        <v>4</v>
      </c>
      <c r="O6439" s="3" t="s">
        <v>9</v>
      </c>
      <c r="P6439" s="3" t="s">
        <v>4</v>
      </c>
      <c r="Q6439" s="3" t="s">
        <v>10</v>
      </c>
      <c r="V6439" t="str">
        <f t="shared" si="396"/>
        <v>Remove</v>
      </c>
      <c r="W6439"/>
      <c r="X6439"/>
      <c r="Y6439"/>
      <c r="Z6439"/>
      <c r="AA6439"/>
      <c r="AC6439"/>
      <c r="AE6439"/>
    </row>
    <row r="6440" spans="1:31" hidden="1" x14ac:dyDescent="0.3">
      <c r="A6440" s="3">
        <v>4089189040</v>
      </c>
      <c r="B6440" s="3" t="s">
        <v>14666</v>
      </c>
      <c r="C6440" s="3" t="s">
        <v>14666</v>
      </c>
      <c r="D6440" s="3">
        <v>113.01022714430999</v>
      </c>
      <c r="E6440" s="3" t="s">
        <v>14667</v>
      </c>
      <c r="F6440" s="3" t="s">
        <v>26</v>
      </c>
      <c r="G6440" s="3" t="s">
        <v>198</v>
      </c>
      <c r="H6440" s="3" t="s">
        <v>4</v>
      </c>
      <c r="I6440" s="3" t="s">
        <v>14668</v>
      </c>
      <c r="J6440" s="3" t="s">
        <v>6</v>
      </c>
      <c r="K6440" s="3" t="s">
        <v>34</v>
      </c>
      <c r="L6440" s="3" t="s">
        <v>4</v>
      </c>
      <c r="O6440" s="3" t="s">
        <v>9</v>
      </c>
      <c r="P6440" s="3" t="s">
        <v>4</v>
      </c>
      <c r="Q6440" s="3" t="s">
        <v>10</v>
      </c>
      <c r="V6440" t="str">
        <f t="shared" si="396"/>
        <v>Remove</v>
      </c>
      <c r="W6440"/>
      <c r="X6440"/>
      <c r="Y6440"/>
      <c r="Z6440"/>
      <c r="AA6440"/>
      <c r="AC6440"/>
      <c r="AE6440"/>
    </row>
    <row r="6441" spans="1:31" hidden="1" x14ac:dyDescent="0.3">
      <c r="A6441" s="3">
        <v>4098026040</v>
      </c>
      <c r="B6441" s="3" t="s">
        <v>14669</v>
      </c>
      <c r="C6441" s="3" t="s">
        <v>14670</v>
      </c>
      <c r="D6441" s="3">
        <v>55.525381758151099</v>
      </c>
      <c r="E6441" s="3" t="s">
        <v>785</v>
      </c>
      <c r="F6441" s="3" t="s">
        <v>83</v>
      </c>
      <c r="G6441" s="3" t="s">
        <v>121</v>
      </c>
      <c r="H6441" s="3" t="s">
        <v>332</v>
      </c>
      <c r="I6441" s="3" t="s">
        <v>10721</v>
      </c>
      <c r="J6441" s="3" t="s">
        <v>6</v>
      </c>
      <c r="K6441" s="3" t="s">
        <v>7</v>
      </c>
      <c r="L6441" s="3" t="s">
        <v>332</v>
      </c>
      <c r="O6441" s="3" t="s">
        <v>9</v>
      </c>
      <c r="P6441" s="3" t="s">
        <v>332</v>
      </c>
      <c r="Q6441" s="3" t="s">
        <v>10</v>
      </c>
      <c r="V6441" t="str">
        <f t="shared" si="396"/>
        <v>Remove</v>
      </c>
      <c r="W6441"/>
      <c r="X6441"/>
      <c r="Y6441"/>
      <c r="Z6441"/>
      <c r="AA6441"/>
      <c r="AC6441"/>
      <c r="AE6441"/>
    </row>
    <row r="6442" spans="1:31" hidden="1" x14ac:dyDescent="0.3">
      <c r="A6442" s="3">
        <v>4089620040</v>
      </c>
      <c r="B6442" s="3" t="s">
        <v>14669</v>
      </c>
      <c r="C6442" s="3" t="s">
        <v>14669</v>
      </c>
      <c r="D6442" s="3">
        <v>84.543166125244397</v>
      </c>
      <c r="E6442" s="3" t="s">
        <v>14671</v>
      </c>
      <c r="F6442" s="3" t="s">
        <v>23</v>
      </c>
      <c r="G6442" s="3" t="s">
        <v>24</v>
      </c>
      <c r="H6442" s="3" t="s">
        <v>4</v>
      </c>
      <c r="I6442" s="3" t="s">
        <v>14672</v>
      </c>
      <c r="J6442" s="3" t="s">
        <v>23</v>
      </c>
      <c r="K6442" s="3" t="s">
        <v>24</v>
      </c>
      <c r="L6442" s="3" t="s">
        <v>4</v>
      </c>
      <c r="O6442" s="3" t="s">
        <v>9</v>
      </c>
      <c r="P6442" s="3" t="s">
        <v>4</v>
      </c>
      <c r="Q6442" s="3" t="s">
        <v>10</v>
      </c>
      <c r="V6442" t="str">
        <f t="shared" si="396"/>
        <v>Remove</v>
      </c>
      <c r="W6442"/>
      <c r="X6442"/>
      <c r="Y6442"/>
      <c r="Z6442"/>
      <c r="AA6442"/>
      <c r="AC6442"/>
      <c r="AE6442"/>
    </row>
    <row r="6443" spans="1:31" hidden="1" x14ac:dyDescent="0.3">
      <c r="A6443" s="3">
        <v>4127085040</v>
      </c>
      <c r="B6443" s="3" t="s">
        <v>14673</v>
      </c>
      <c r="C6443" s="3" t="s">
        <v>14674</v>
      </c>
      <c r="D6443" s="3">
        <v>162.631049775501</v>
      </c>
      <c r="E6443" s="3" t="s">
        <v>14675</v>
      </c>
      <c r="F6443" s="3" t="s">
        <v>41</v>
      </c>
      <c r="G6443" s="3" t="s">
        <v>144</v>
      </c>
      <c r="H6443" s="3" t="s">
        <v>4</v>
      </c>
      <c r="I6443" s="3" t="s">
        <v>14676</v>
      </c>
      <c r="J6443" s="3" t="s">
        <v>62</v>
      </c>
      <c r="K6443" s="3" t="s">
        <v>113</v>
      </c>
      <c r="L6443" s="3" t="s">
        <v>4</v>
      </c>
      <c r="N6443" s="3" t="s">
        <v>687</v>
      </c>
      <c r="O6443" s="3" t="s">
        <v>9</v>
      </c>
      <c r="P6443" s="3" t="s">
        <v>4</v>
      </c>
      <c r="Q6443" s="3" t="s">
        <v>10</v>
      </c>
      <c r="V6443" t="str">
        <f t="shared" si="396"/>
        <v>Remove</v>
      </c>
      <c r="W6443"/>
      <c r="X6443"/>
      <c r="Y6443"/>
      <c r="Z6443"/>
      <c r="AA6443"/>
      <c r="AC6443"/>
      <c r="AE6443"/>
    </row>
    <row r="6444" spans="1:31" hidden="1" x14ac:dyDescent="0.3">
      <c r="A6444" s="3">
        <v>4090299040</v>
      </c>
      <c r="B6444" s="3" t="s">
        <v>14677</v>
      </c>
      <c r="C6444" s="3" t="s">
        <v>14677</v>
      </c>
      <c r="D6444" s="3">
        <v>87.332655625679493</v>
      </c>
      <c r="E6444" s="3" t="s">
        <v>12199</v>
      </c>
      <c r="F6444" s="3" t="s">
        <v>6</v>
      </c>
      <c r="G6444" s="3" t="s">
        <v>79</v>
      </c>
      <c r="H6444" s="3" t="s">
        <v>4</v>
      </c>
      <c r="I6444" s="3" t="s">
        <v>12200</v>
      </c>
      <c r="J6444" s="3" t="s">
        <v>6</v>
      </c>
      <c r="K6444" s="3" t="s">
        <v>79</v>
      </c>
      <c r="L6444" s="3" t="s">
        <v>4</v>
      </c>
      <c r="N6444" s="3" t="s">
        <v>8</v>
      </c>
      <c r="O6444" s="3" t="s">
        <v>9</v>
      </c>
      <c r="P6444" s="3" t="s">
        <v>4</v>
      </c>
      <c r="Q6444" s="3" t="s">
        <v>10</v>
      </c>
      <c r="V6444" t="str">
        <f t="shared" si="396"/>
        <v>Remove</v>
      </c>
      <c r="W6444"/>
      <c r="X6444"/>
      <c r="Y6444"/>
      <c r="Z6444"/>
      <c r="AA6444"/>
      <c r="AC6444"/>
      <c r="AE6444"/>
    </row>
    <row r="6445" spans="1:31" hidden="1" x14ac:dyDescent="0.3">
      <c r="A6445" s="3">
        <v>4088552040</v>
      </c>
      <c r="B6445" s="3" t="s">
        <v>14677</v>
      </c>
      <c r="C6445" s="3" t="s">
        <v>14677</v>
      </c>
      <c r="D6445" s="3">
        <v>127.070185098903</v>
      </c>
      <c r="E6445" s="3" t="s">
        <v>14678</v>
      </c>
      <c r="F6445" s="3" t="s">
        <v>2</v>
      </c>
      <c r="G6445" s="3" t="s">
        <v>3</v>
      </c>
      <c r="H6445" s="3" t="s">
        <v>4</v>
      </c>
      <c r="I6445" s="3" t="s">
        <v>14679</v>
      </c>
      <c r="J6445" s="3" t="s">
        <v>26</v>
      </c>
      <c r="K6445" s="3" t="s">
        <v>72</v>
      </c>
      <c r="L6445" s="3" t="s">
        <v>4</v>
      </c>
      <c r="O6445" s="3" t="s">
        <v>9</v>
      </c>
      <c r="P6445" s="3" t="s">
        <v>4</v>
      </c>
      <c r="Q6445" s="3" t="s">
        <v>10</v>
      </c>
      <c r="V6445" t="str">
        <f t="shared" si="396"/>
        <v>Remove</v>
      </c>
      <c r="W6445"/>
      <c r="X6445"/>
      <c r="Y6445"/>
      <c r="Z6445"/>
      <c r="AA6445"/>
      <c r="AC6445"/>
      <c r="AE6445"/>
    </row>
    <row r="6446" spans="1:31" hidden="1" x14ac:dyDescent="0.3">
      <c r="A6446" s="3">
        <v>4090571040</v>
      </c>
      <c r="B6446" s="3" t="s">
        <v>14680</v>
      </c>
      <c r="C6446" s="3" t="s">
        <v>14680</v>
      </c>
      <c r="D6446" s="3">
        <v>72.709646146388806</v>
      </c>
      <c r="E6446" s="3" t="s">
        <v>14681</v>
      </c>
      <c r="F6446" s="3" t="s">
        <v>191</v>
      </c>
      <c r="G6446" s="3" t="s">
        <v>392</v>
      </c>
      <c r="H6446" s="3" t="s">
        <v>107</v>
      </c>
      <c r="I6446" s="3" t="s">
        <v>14682</v>
      </c>
      <c r="J6446" s="3" t="s">
        <v>26</v>
      </c>
      <c r="K6446" s="3" t="s">
        <v>612</v>
      </c>
      <c r="L6446" s="3" t="s">
        <v>211</v>
      </c>
      <c r="O6446" s="3" t="s">
        <v>9</v>
      </c>
      <c r="P6446" s="3" t="s">
        <v>107</v>
      </c>
      <c r="Q6446" s="3" t="s">
        <v>10</v>
      </c>
      <c r="V6446" t="str">
        <f t="shared" si="396"/>
        <v>Remove</v>
      </c>
      <c r="W6446"/>
      <c r="X6446"/>
      <c r="Y6446"/>
      <c r="Z6446"/>
      <c r="AA6446"/>
      <c r="AC6446"/>
      <c r="AE6446"/>
    </row>
    <row r="6447" spans="1:31" hidden="1" x14ac:dyDescent="0.3">
      <c r="A6447" s="3">
        <v>4089235040</v>
      </c>
      <c r="B6447" s="3" t="s">
        <v>14680</v>
      </c>
      <c r="C6447" s="3" t="s">
        <v>14680</v>
      </c>
      <c r="D6447" s="3">
        <v>82.594000844951395</v>
      </c>
      <c r="E6447" s="3" t="s">
        <v>14683</v>
      </c>
      <c r="F6447" s="3" t="s">
        <v>83</v>
      </c>
      <c r="G6447" s="3" t="s">
        <v>159</v>
      </c>
      <c r="H6447" s="3" t="s">
        <v>4</v>
      </c>
      <c r="I6447" s="3" t="s">
        <v>25</v>
      </c>
      <c r="J6447" s="3" t="s">
        <v>26</v>
      </c>
      <c r="K6447" s="3" t="s">
        <v>27</v>
      </c>
      <c r="L6447" s="3" t="s">
        <v>4</v>
      </c>
      <c r="N6447" s="3" t="s">
        <v>2037</v>
      </c>
      <c r="O6447" s="3" t="s">
        <v>9</v>
      </c>
      <c r="P6447" s="3" t="s">
        <v>4</v>
      </c>
      <c r="Q6447" s="3" t="s">
        <v>10</v>
      </c>
      <c r="V6447" t="str">
        <f t="shared" si="396"/>
        <v>Remove</v>
      </c>
      <c r="W6447"/>
      <c r="X6447"/>
      <c r="Y6447"/>
      <c r="Z6447"/>
      <c r="AA6447"/>
      <c r="AC6447"/>
      <c r="AE6447"/>
    </row>
    <row r="6448" spans="1:31" hidden="1" x14ac:dyDescent="0.3">
      <c r="A6448" s="3">
        <v>4089128040</v>
      </c>
      <c r="B6448" s="3" t="s">
        <v>14680</v>
      </c>
      <c r="C6448" s="3" t="s">
        <v>14680</v>
      </c>
      <c r="D6448" s="3">
        <v>56.938741022391198</v>
      </c>
      <c r="E6448" s="3" t="s">
        <v>14684</v>
      </c>
      <c r="F6448" s="3" t="s">
        <v>62</v>
      </c>
      <c r="G6448" s="3" t="s">
        <v>113</v>
      </c>
      <c r="H6448" s="3" t="s">
        <v>4</v>
      </c>
      <c r="I6448" s="3" t="s">
        <v>14685</v>
      </c>
      <c r="J6448" s="3" t="s">
        <v>2</v>
      </c>
      <c r="K6448" s="3" t="s">
        <v>243</v>
      </c>
      <c r="L6448" s="3" t="s">
        <v>4</v>
      </c>
      <c r="O6448" s="3" t="s">
        <v>9</v>
      </c>
      <c r="P6448" s="3" t="s">
        <v>4</v>
      </c>
      <c r="Q6448" s="3" t="s">
        <v>10</v>
      </c>
      <c r="V6448" t="str">
        <f t="shared" si="396"/>
        <v>Remove</v>
      </c>
      <c r="W6448"/>
      <c r="X6448"/>
      <c r="Y6448"/>
      <c r="Z6448"/>
      <c r="AA6448"/>
      <c r="AC6448"/>
      <c r="AE6448"/>
    </row>
    <row r="6449" spans="1:31" hidden="1" x14ac:dyDescent="0.3">
      <c r="A6449" s="3">
        <v>4089064040</v>
      </c>
      <c r="B6449" s="3" t="s">
        <v>14680</v>
      </c>
      <c r="C6449" s="3" t="s">
        <v>14680</v>
      </c>
      <c r="D6449" s="3">
        <v>364.52049007182097</v>
      </c>
      <c r="E6449" s="3" t="s">
        <v>14686</v>
      </c>
      <c r="F6449" s="3" t="s">
        <v>6</v>
      </c>
      <c r="G6449" s="3" t="s">
        <v>34</v>
      </c>
      <c r="H6449" s="3" t="s">
        <v>4</v>
      </c>
      <c r="I6449" s="3" t="s">
        <v>14687</v>
      </c>
      <c r="J6449" s="3" t="s">
        <v>6</v>
      </c>
      <c r="K6449" s="3" t="s">
        <v>34</v>
      </c>
      <c r="L6449" s="3" t="s">
        <v>4</v>
      </c>
      <c r="O6449" s="3" t="s">
        <v>9</v>
      </c>
      <c r="P6449" s="3" t="s">
        <v>4</v>
      </c>
      <c r="Q6449" s="3" t="s">
        <v>10</v>
      </c>
      <c r="V6449" t="str">
        <f t="shared" si="396"/>
        <v>Remove</v>
      </c>
      <c r="W6449"/>
      <c r="X6449"/>
      <c r="Y6449"/>
      <c r="Z6449"/>
      <c r="AA6449"/>
      <c r="AC6449"/>
      <c r="AE6449"/>
    </row>
    <row r="6450" spans="1:31" hidden="1" x14ac:dyDescent="0.3">
      <c r="A6450" s="3">
        <v>4093557040</v>
      </c>
      <c r="B6450" s="3" t="s">
        <v>14688</v>
      </c>
      <c r="C6450" s="3" t="s">
        <v>14688</v>
      </c>
      <c r="D6450" s="3">
        <v>75.748394134044403</v>
      </c>
      <c r="E6450" s="3" t="s">
        <v>14689</v>
      </c>
      <c r="F6450" s="3" t="s">
        <v>62</v>
      </c>
      <c r="G6450" s="3" t="s">
        <v>113</v>
      </c>
      <c r="H6450" s="3" t="s">
        <v>107</v>
      </c>
      <c r="I6450" s="3" t="s">
        <v>14690</v>
      </c>
      <c r="J6450" s="3" t="s">
        <v>26</v>
      </c>
      <c r="K6450" s="3" t="s">
        <v>27</v>
      </c>
      <c r="L6450" s="3" t="s">
        <v>1292</v>
      </c>
      <c r="O6450" s="3" t="s">
        <v>9</v>
      </c>
      <c r="P6450" s="3" t="s">
        <v>107</v>
      </c>
      <c r="Q6450" s="3" t="s">
        <v>10</v>
      </c>
      <c r="V6450" t="str">
        <f t="shared" si="396"/>
        <v>Remove</v>
      </c>
      <c r="W6450"/>
      <c r="X6450"/>
      <c r="Y6450"/>
      <c r="Z6450"/>
      <c r="AA6450"/>
      <c r="AC6450"/>
      <c r="AE6450"/>
    </row>
    <row r="6451" spans="1:31" ht="28.8" x14ac:dyDescent="0.3">
      <c r="A6451" s="3">
        <v>4089939040</v>
      </c>
      <c r="B6451" s="3" t="s">
        <v>14688</v>
      </c>
      <c r="C6451" s="3" t="s">
        <v>14688</v>
      </c>
      <c r="D6451" s="3">
        <v>2693.7340816185101</v>
      </c>
      <c r="E6451" s="3" t="s">
        <v>14691</v>
      </c>
      <c r="F6451" s="3" t="s">
        <v>13</v>
      </c>
      <c r="G6451" s="3" t="s">
        <v>14</v>
      </c>
      <c r="H6451" s="3" t="s">
        <v>16004</v>
      </c>
      <c r="I6451" s="3" t="s">
        <v>25</v>
      </c>
      <c r="J6451" s="3" t="s">
        <v>26</v>
      </c>
      <c r="K6451" s="3" t="s">
        <v>27</v>
      </c>
      <c r="L6451" s="3" t="s">
        <v>211</v>
      </c>
      <c r="M6451" s="3" t="s">
        <v>14692</v>
      </c>
      <c r="N6451" s="3" t="s">
        <v>14693</v>
      </c>
      <c r="O6451" s="3" t="s">
        <v>9</v>
      </c>
      <c r="P6451" s="3" t="s">
        <v>4</v>
      </c>
      <c r="Q6451" s="3" t="s">
        <v>10</v>
      </c>
      <c r="R6451" s="2" t="s">
        <v>194</v>
      </c>
      <c r="S6451" s="3">
        <v>38.82</v>
      </c>
      <c r="T6451" s="3">
        <v>53.12</v>
      </c>
      <c r="U6451" s="3">
        <v>54.89</v>
      </c>
      <c r="V6451" s="3" t="str">
        <f t="shared" si="396"/>
        <v>Keep</v>
      </c>
      <c r="W6451" s="2" t="str">
        <f>MID(B6451, 5, 11)</f>
        <v>Jun 07 2023</v>
      </c>
      <c r="X6451" s="3">
        <f t="shared" ref="X6451" si="400">VALUE(RIGHT(W6451,4))</f>
        <v>2023</v>
      </c>
      <c r="Y6451" s="2" t="str">
        <f>H6451&amp;X6451</f>
        <v>china2023</v>
      </c>
      <c r="Z6451" s="1" t="s">
        <v>16118</v>
      </c>
      <c r="AA6451" s="1">
        <f>IFERROR(VLOOKUP(Z6451, RISKSHEET!$A$2:$G$1000, 4, FALSE), "Missing")</f>
        <v>-4.0129970759153401E-2</v>
      </c>
      <c r="AB6451">
        <f>IFERROR(VLOOKUP(Z6451, RISKSHEET!$A$2:$G$1000, 5, FALSE), "Missing")</f>
        <v>-0.51309704780578602</v>
      </c>
      <c r="AC6451" s="1">
        <f>IFERROR(VLOOKUP(Z6451, RISKSHEET!$A$2:$G$1000, 6, FALSE), "Missing")</f>
        <v>0.67901402711868297</v>
      </c>
      <c r="AD6451" t="str">
        <f>_xlfn.XLOOKUP(Z6451, CREDITRATING!I:I, CREDITRATING!E:E, "Missing")</f>
        <v>A+</v>
      </c>
      <c r="AE6451" s="1">
        <f>_xlfn.XLOOKUP(Z6451, CREDITRATING!I:I, CREDITRATING!F:F, "Missing")</f>
        <v>5</v>
      </c>
    </row>
    <row r="6452" spans="1:31" hidden="1" x14ac:dyDescent="0.3">
      <c r="A6452" s="3">
        <v>4091933040</v>
      </c>
      <c r="B6452" s="3" t="s">
        <v>14694</v>
      </c>
      <c r="C6452" s="3" t="s">
        <v>14695</v>
      </c>
      <c r="D6452" s="3">
        <v>117.302048301577</v>
      </c>
      <c r="E6452" s="3" t="s">
        <v>14696</v>
      </c>
      <c r="F6452" s="3" t="s">
        <v>62</v>
      </c>
      <c r="G6452" s="3" t="s">
        <v>210</v>
      </c>
      <c r="H6452" s="3" t="s">
        <v>127</v>
      </c>
      <c r="I6452" s="3" t="s">
        <v>14697</v>
      </c>
      <c r="J6452" s="3" t="s">
        <v>26</v>
      </c>
      <c r="K6452" s="3" t="s">
        <v>27</v>
      </c>
      <c r="L6452" s="3" t="s">
        <v>127</v>
      </c>
      <c r="M6452" s="3" t="s">
        <v>545</v>
      </c>
      <c r="O6452" s="3" t="s">
        <v>9</v>
      </c>
      <c r="P6452" s="3" t="s">
        <v>127</v>
      </c>
      <c r="Q6452" s="3" t="s">
        <v>10</v>
      </c>
      <c r="V6452" t="str">
        <f t="shared" si="396"/>
        <v>Remove</v>
      </c>
      <c r="W6452"/>
      <c r="X6452"/>
      <c r="Y6452"/>
      <c r="Z6452"/>
      <c r="AA6452"/>
      <c r="AC6452"/>
      <c r="AE6452"/>
    </row>
    <row r="6453" spans="1:31" hidden="1" x14ac:dyDescent="0.3">
      <c r="A6453" s="3">
        <v>4091749040</v>
      </c>
      <c r="B6453" s="3" t="s">
        <v>14694</v>
      </c>
      <c r="C6453" s="3" t="s">
        <v>14694</v>
      </c>
      <c r="D6453" s="3">
        <v>145.917808987976</v>
      </c>
      <c r="E6453" s="3" t="s">
        <v>14698</v>
      </c>
      <c r="F6453" s="3" t="s">
        <v>191</v>
      </c>
      <c r="G6453" s="3" t="s">
        <v>1568</v>
      </c>
      <c r="H6453" s="3" t="s">
        <v>4</v>
      </c>
      <c r="I6453" s="3" t="s">
        <v>14699</v>
      </c>
      <c r="J6453" s="3" t="s">
        <v>191</v>
      </c>
      <c r="K6453" s="3" t="s">
        <v>1206</v>
      </c>
      <c r="L6453" s="3" t="s">
        <v>4</v>
      </c>
      <c r="M6453" s="3" t="s">
        <v>2950</v>
      </c>
      <c r="N6453" s="3" t="s">
        <v>8</v>
      </c>
      <c r="O6453" s="3" t="s">
        <v>9</v>
      </c>
      <c r="P6453" s="3" t="s">
        <v>4</v>
      </c>
      <c r="Q6453" s="3" t="s">
        <v>10</v>
      </c>
      <c r="V6453" t="str">
        <f t="shared" si="396"/>
        <v>Remove</v>
      </c>
      <c r="W6453"/>
      <c r="X6453"/>
      <c r="Y6453"/>
      <c r="Z6453"/>
      <c r="AA6453"/>
      <c r="AC6453"/>
      <c r="AE6453"/>
    </row>
    <row r="6454" spans="1:31" ht="28.8" x14ac:dyDescent="0.3">
      <c r="A6454" s="3">
        <v>4098987040</v>
      </c>
      <c r="B6454" s="3" t="s">
        <v>14700</v>
      </c>
      <c r="C6454" s="3" t="s">
        <v>14700</v>
      </c>
      <c r="D6454" s="3">
        <v>418.050602437799</v>
      </c>
      <c r="E6454" s="3" t="s">
        <v>14701</v>
      </c>
      <c r="F6454" s="3" t="s">
        <v>6</v>
      </c>
      <c r="G6454" s="3" t="s">
        <v>79</v>
      </c>
      <c r="H6454" s="3" t="s">
        <v>16054</v>
      </c>
      <c r="I6454" s="3" t="s">
        <v>14702</v>
      </c>
      <c r="J6454" s="3" t="s">
        <v>6</v>
      </c>
      <c r="K6454" s="3" t="s">
        <v>79</v>
      </c>
      <c r="L6454" s="3" t="s">
        <v>107</v>
      </c>
      <c r="O6454" s="3" t="s">
        <v>9</v>
      </c>
      <c r="P6454" s="3" t="s">
        <v>107</v>
      </c>
      <c r="Q6454" s="3" t="s">
        <v>10</v>
      </c>
      <c r="R6454" s="2" t="s">
        <v>9193</v>
      </c>
      <c r="S6454" s="3">
        <v>30.2</v>
      </c>
      <c r="T6454" s="3">
        <v>45.7</v>
      </c>
      <c r="U6454" s="3">
        <v>84.39</v>
      </c>
      <c r="V6454" s="3" t="str">
        <f t="shared" si="396"/>
        <v>Keep</v>
      </c>
      <c r="W6454" s="2" t="str">
        <f>MID(B6454, 5, 11)</f>
        <v>Jun 12 2023</v>
      </c>
      <c r="X6454" s="3">
        <f t="shared" ref="X6454" si="401">VALUE(RIGHT(W6454,4))</f>
        <v>2023</v>
      </c>
      <c r="Y6454" s="2" t="str">
        <f>H6454&amp;X6454</f>
        <v>india2023</v>
      </c>
      <c r="Z6454" s="1" t="s">
        <v>16119</v>
      </c>
      <c r="AA6454" s="1">
        <f>IFERROR(VLOOKUP(Z6454, RISKSHEET!$A$2:$G$1000, 4, FALSE), "Missing")</f>
        <v>0.18836456537246701</v>
      </c>
      <c r="AB6454">
        <f>IFERROR(VLOOKUP(Z6454, RISKSHEET!$A$2:$G$1000, 5, FALSE), "Missing")</f>
        <v>-0.63507694005966198</v>
      </c>
      <c r="AC6454" s="1">
        <f>IFERROR(VLOOKUP(Z6454, RISKSHEET!$A$2:$G$1000, 6, FALSE), "Missing")</f>
        <v>0.47511014342308</v>
      </c>
      <c r="AD6454" t="str">
        <f>_xlfn.XLOOKUP(Z6454, CREDITRATING!I:I, CREDITRATING!E:E, "Missing")</f>
        <v>BBB-</v>
      </c>
      <c r="AE6454" s="1">
        <f>_xlfn.XLOOKUP(Z6454, CREDITRATING!I:I, CREDITRATING!F:F, "Missing")</f>
        <v>10</v>
      </c>
    </row>
    <row r="6455" spans="1:31" ht="43.2" hidden="1" x14ac:dyDescent="0.3">
      <c r="A6455" s="3">
        <v>4111865040</v>
      </c>
      <c r="B6455" s="3" t="s">
        <v>14703</v>
      </c>
      <c r="C6455" s="3" t="s">
        <v>14704</v>
      </c>
      <c r="D6455" s="3">
        <v>862.43441806408805</v>
      </c>
      <c r="E6455" s="3" t="s">
        <v>14705</v>
      </c>
      <c r="F6455" s="3" t="s">
        <v>6</v>
      </c>
      <c r="G6455" s="3" t="s">
        <v>34</v>
      </c>
      <c r="H6455" s="3" t="s">
        <v>49</v>
      </c>
      <c r="I6455" s="3" t="s">
        <v>14706</v>
      </c>
      <c r="J6455" s="3" t="s">
        <v>26</v>
      </c>
      <c r="K6455" s="3" t="s">
        <v>27</v>
      </c>
      <c r="L6455" s="3" t="s">
        <v>49</v>
      </c>
      <c r="M6455" s="3" t="s">
        <v>183</v>
      </c>
      <c r="O6455" s="3" t="s">
        <v>9</v>
      </c>
      <c r="P6455" s="3" t="s">
        <v>49</v>
      </c>
      <c r="Q6455" s="3" t="s">
        <v>10</v>
      </c>
      <c r="R6455" s="2" t="s">
        <v>11005</v>
      </c>
      <c r="V6455" t="str">
        <f t="shared" si="396"/>
        <v>Remove</v>
      </c>
      <c r="W6455"/>
      <c r="X6455"/>
      <c r="Y6455"/>
      <c r="Z6455"/>
      <c r="AA6455"/>
      <c r="AC6455"/>
      <c r="AE6455"/>
    </row>
    <row r="6456" spans="1:31" hidden="1" x14ac:dyDescent="0.3">
      <c r="A6456" s="3">
        <v>4092899040</v>
      </c>
      <c r="B6456" s="3" t="s">
        <v>14703</v>
      </c>
      <c r="C6456" s="3" t="s">
        <v>14703</v>
      </c>
      <c r="D6456" s="3">
        <v>166.000041141259</v>
      </c>
      <c r="E6456" s="3" t="s">
        <v>14707</v>
      </c>
      <c r="F6456" s="3" t="s">
        <v>6</v>
      </c>
      <c r="G6456" s="3" t="s">
        <v>79</v>
      </c>
      <c r="H6456" s="3" t="s">
        <v>49</v>
      </c>
      <c r="I6456" s="3" t="s">
        <v>14708</v>
      </c>
      <c r="J6456" s="3" t="s">
        <v>26</v>
      </c>
      <c r="K6456" s="3" t="s">
        <v>27</v>
      </c>
      <c r="L6456" s="3" t="s">
        <v>548</v>
      </c>
      <c r="M6456" s="3" t="s">
        <v>1558</v>
      </c>
      <c r="N6456" s="3" t="s">
        <v>296</v>
      </c>
      <c r="O6456" s="3" t="s">
        <v>9</v>
      </c>
      <c r="P6456" s="3" t="s">
        <v>49</v>
      </c>
      <c r="Q6456" s="3" t="s">
        <v>10</v>
      </c>
      <c r="V6456" t="str">
        <f t="shared" si="396"/>
        <v>Remove</v>
      </c>
      <c r="W6456"/>
      <c r="X6456"/>
      <c r="Y6456"/>
      <c r="Z6456"/>
      <c r="AA6456"/>
      <c r="AC6456"/>
      <c r="AE6456"/>
    </row>
    <row r="6457" spans="1:31" hidden="1" x14ac:dyDescent="0.3">
      <c r="A6457" s="3">
        <v>4092587040</v>
      </c>
      <c r="B6457" s="3" t="s">
        <v>14703</v>
      </c>
      <c r="C6457" s="3" t="s">
        <v>14703</v>
      </c>
      <c r="D6457" s="3">
        <v>52.365020927530601</v>
      </c>
      <c r="E6457" s="3" t="s">
        <v>14709</v>
      </c>
      <c r="F6457" s="3" t="s">
        <v>41</v>
      </c>
      <c r="G6457" s="3" t="s">
        <v>144</v>
      </c>
      <c r="H6457" s="3" t="s">
        <v>4</v>
      </c>
      <c r="I6457" s="3" t="s">
        <v>14710</v>
      </c>
      <c r="J6457" s="3" t="s">
        <v>62</v>
      </c>
      <c r="K6457" s="3" t="s">
        <v>113</v>
      </c>
      <c r="L6457" s="3" t="s">
        <v>4</v>
      </c>
      <c r="O6457" s="3" t="s">
        <v>9</v>
      </c>
      <c r="P6457" s="3" t="s">
        <v>4</v>
      </c>
      <c r="Q6457" s="3" t="s">
        <v>10</v>
      </c>
      <c r="V6457" t="str">
        <f t="shared" si="396"/>
        <v>Remove</v>
      </c>
      <c r="W6457"/>
      <c r="X6457"/>
      <c r="Y6457"/>
      <c r="Z6457"/>
      <c r="AA6457"/>
      <c r="AC6457"/>
      <c r="AE6457"/>
    </row>
    <row r="6458" spans="1:31" hidden="1" x14ac:dyDescent="0.3">
      <c r="A6458" s="3">
        <v>4096160040</v>
      </c>
      <c r="B6458" s="3" t="s">
        <v>13596</v>
      </c>
      <c r="C6458" s="3" t="s">
        <v>13596</v>
      </c>
      <c r="D6458" s="3">
        <v>63.157008322690203</v>
      </c>
      <c r="E6458" s="3" t="s">
        <v>14711</v>
      </c>
      <c r="F6458" s="3" t="s">
        <v>13</v>
      </c>
      <c r="G6458" s="3" t="s">
        <v>14</v>
      </c>
      <c r="H6458" s="3" t="s">
        <v>4</v>
      </c>
      <c r="I6458" s="3" t="s">
        <v>14712</v>
      </c>
      <c r="J6458" s="3" t="s">
        <v>13</v>
      </c>
      <c r="K6458" s="3" t="s">
        <v>65</v>
      </c>
      <c r="L6458" s="3" t="s">
        <v>4</v>
      </c>
      <c r="O6458" s="3" t="s">
        <v>9</v>
      </c>
      <c r="P6458" s="3" t="s">
        <v>4</v>
      </c>
      <c r="Q6458" s="3" t="s">
        <v>10</v>
      </c>
      <c r="V6458" t="str">
        <f t="shared" si="396"/>
        <v>Remove</v>
      </c>
      <c r="W6458"/>
      <c r="X6458"/>
      <c r="Y6458"/>
      <c r="Z6458"/>
      <c r="AA6458"/>
      <c r="AC6458"/>
      <c r="AE6458"/>
    </row>
    <row r="6459" spans="1:31" hidden="1" x14ac:dyDescent="0.3">
      <c r="A6459" s="3">
        <v>4096880040</v>
      </c>
      <c r="B6459" s="3" t="s">
        <v>14713</v>
      </c>
      <c r="C6459" s="3" t="s">
        <v>14713</v>
      </c>
      <c r="D6459" s="3">
        <v>61.042607740202698</v>
      </c>
      <c r="E6459" s="3" t="s">
        <v>14714</v>
      </c>
      <c r="F6459" s="3" t="s">
        <v>62</v>
      </c>
      <c r="G6459" s="3" t="s">
        <v>328</v>
      </c>
      <c r="H6459" s="3" t="s">
        <v>107</v>
      </c>
      <c r="I6459" s="3" t="s">
        <v>14715</v>
      </c>
      <c r="J6459" s="3" t="s">
        <v>62</v>
      </c>
      <c r="K6459" s="3" t="s">
        <v>328</v>
      </c>
      <c r="L6459" s="3" t="s">
        <v>107</v>
      </c>
      <c r="O6459" s="3" t="s">
        <v>9</v>
      </c>
      <c r="P6459" s="3" t="s">
        <v>107</v>
      </c>
      <c r="Q6459" s="3" t="s">
        <v>10</v>
      </c>
      <c r="V6459" t="str">
        <f t="shared" si="396"/>
        <v>Remove</v>
      </c>
      <c r="W6459"/>
      <c r="X6459"/>
      <c r="Y6459"/>
      <c r="Z6459"/>
      <c r="AA6459"/>
      <c r="AC6459"/>
      <c r="AE6459"/>
    </row>
    <row r="6460" spans="1:31" hidden="1" x14ac:dyDescent="0.3">
      <c r="A6460" s="3">
        <v>4100099040</v>
      </c>
      <c r="B6460" s="3" t="s">
        <v>14716</v>
      </c>
      <c r="C6460" s="3" t="s">
        <v>14716</v>
      </c>
      <c r="D6460" s="3">
        <v>68.466150750015601</v>
      </c>
      <c r="E6460" s="3" t="s">
        <v>14717</v>
      </c>
      <c r="F6460" s="3" t="s">
        <v>191</v>
      </c>
      <c r="G6460" s="3" t="s">
        <v>392</v>
      </c>
      <c r="H6460" s="3" t="s">
        <v>49</v>
      </c>
      <c r="I6460" s="3" t="s">
        <v>553</v>
      </c>
      <c r="J6460" s="3" t="s">
        <v>26</v>
      </c>
      <c r="K6460" s="3" t="s">
        <v>364</v>
      </c>
      <c r="L6460" s="3" t="s">
        <v>554</v>
      </c>
      <c r="O6460" s="3" t="s">
        <v>9</v>
      </c>
      <c r="P6460" s="3" t="s">
        <v>49</v>
      </c>
      <c r="Q6460" s="3" t="s">
        <v>10</v>
      </c>
      <c r="V6460" t="str">
        <f t="shared" si="396"/>
        <v>Remove</v>
      </c>
      <c r="W6460"/>
      <c r="X6460"/>
      <c r="Y6460"/>
      <c r="Z6460"/>
      <c r="AA6460"/>
      <c r="AC6460"/>
      <c r="AE6460"/>
    </row>
    <row r="6461" spans="1:31" hidden="1" x14ac:dyDescent="0.3">
      <c r="A6461" s="3">
        <v>4096887040</v>
      </c>
      <c r="B6461" s="3" t="s">
        <v>14716</v>
      </c>
      <c r="C6461" s="3" t="s">
        <v>14718</v>
      </c>
      <c r="D6461" s="3">
        <v>467.05202389055802</v>
      </c>
      <c r="E6461" s="3" t="s">
        <v>14719</v>
      </c>
      <c r="F6461" s="3" t="s">
        <v>2</v>
      </c>
      <c r="G6461" s="3" t="s">
        <v>3</v>
      </c>
      <c r="H6461" s="3" t="s">
        <v>127</v>
      </c>
      <c r="I6461" s="3" t="s">
        <v>14720</v>
      </c>
      <c r="J6461" s="3" t="s">
        <v>2</v>
      </c>
      <c r="K6461" s="3" t="s">
        <v>3</v>
      </c>
      <c r="L6461" s="3" t="s">
        <v>127</v>
      </c>
      <c r="N6461" s="3" t="s">
        <v>14721</v>
      </c>
      <c r="O6461" s="3" t="s">
        <v>9</v>
      </c>
      <c r="P6461" s="3" t="s">
        <v>127</v>
      </c>
      <c r="Q6461" s="3" t="s">
        <v>10</v>
      </c>
      <c r="V6461" t="str">
        <f t="shared" si="396"/>
        <v>Remove</v>
      </c>
      <c r="W6461"/>
      <c r="X6461"/>
      <c r="Y6461"/>
      <c r="Z6461"/>
      <c r="AA6461"/>
      <c r="AC6461"/>
      <c r="AE6461"/>
    </row>
    <row r="6462" spans="1:31" hidden="1" x14ac:dyDescent="0.3">
      <c r="A6462" s="3">
        <v>4096840040</v>
      </c>
      <c r="B6462" s="3" t="s">
        <v>14716</v>
      </c>
      <c r="C6462" s="3" t="s">
        <v>14716</v>
      </c>
      <c r="D6462" s="3">
        <v>54.938346966182401</v>
      </c>
      <c r="E6462" s="3" t="s">
        <v>14722</v>
      </c>
      <c r="F6462" s="3" t="s">
        <v>6</v>
      </c>
      <c r="G6462" s="3" t="s">
        <v>34</v>
      </c>
      <c r="H6462" s="3" t="s">
        <v>107</v>
      </c>
      <c r="I6462" s="3" t="s">
        <v>14723</v>
      </c>
      <c r="J6462" s="3" t="s">
        <v>26</v>
      </c>
      <c r="K6462" s="3" t="s">
        <v>27</v>
      </c>
      <c r="L6462" s="3" t="s">
        <v>211</v>
      </c>
      <c r="O6462" s="3" t="s">
        <v>9</v>
      </c>
      <c r="P6462" s="3" t="s">
        <v>107</v>
      </c>
      <c r="Q6462" s="3" t="s">
        <v>10</v>
      </c>
      <c r="V6462" t="str">
        <f t="shared" si="396"/>
        <v>Remove</v>
      </c>
      <c r="W6462"/>
      <c r="X6462"/>
      <c r="Y6462"/>
      <c r="Z6462"/>
      <c r="AA6462"/>
      <c r="AC6462"/>
      <c r="AE6462"/>
    </row>
    <row r="6463" spans="1:31" hidden="1" x14ac:dyDescent="0.3">
      <c r="A6463" s="3">
        <v>4074090040</v>
      </c>
      <c r="B6463" s="3" t="s">
        <v>14716</v>
      </c>
      <c r="C6463" s="3" t="s">
        <v>14716</v>
      </c>
      <c r="D6463" s="3">
        <v>1106.15169088023</v>
      </c>
      <c r="E6463" s="3" t="s">
        <v>14724</v>
      </c>
      <c r="F6463" s="3" t="s">
        <v>26</v>
      </c>
      <c r="G6463" s="3" t="s">
        <v>198</v>
      </c>
      <c r="H6463" s="3" t="s">
        <v>107</v>
      </c>
      <c r="I6463" s="3" t="s">
        <v>25</v>
      </c>
      <c r="J6463" s="3" t="s">
        <v>26</v>
      </c>
      <c r="K6463" s="3" t="s">
        <v>27</v>
      </c>
      <c r="L6463" s="3" t="s">
        <v>107</v>
      </c>
      <c r="M6463" s="3" t="s">
        <v>225</v>
      </c>
      <c r="N6463" s="3" t="s">
        <v>4592</v>
      </c>
      <c r="O6463" s="3" t="s">
        <v>9</v>
      </c>
      <c r="P6463" s="3" t="s">
        <v>107</v>
      </c>
      <c r="Q6463" s="3" t="s">
        <v>10</v>
      </c>
      <c r="V6463" t="str">
        <f t="shared" si="396"/>
        <v>Remove</v>
      </c>
      <c r="W6463"/>
      <c r="X6463"/>
      <c r="Y6463"/>
      <c r="Z6463"/>
      <c r="AA6463"/>
      <c r="AC6463"/>
      <c r="AE6463"/>
    </row>
    <row r="6464" spans="1:31" hidden="1" x14ac:dyDescent="0.3">
      <c r="A6464" s="3">
        <v>4137120040</v>
      </c>
      <c r="B6464" s="3" t="s">
        <v>14670</v>
      </c>
      <c r="C6464" s="3" t="s">
        <v>14670</v>
      </c>
      <c r="D6464" s="3">
        <v>127.06182183803701</v>
      </c>
      <c r="E6464" s="3" t="s">
        <v>14725</v>
      </c>
      <c r="F6464" s="3" t="s">
        <v>2</v>
      </c>
      <c r="G6464" s="3" t="s">
        <v>208</v>
      </c>
      <c r="H6464" s="3" t="s">
        <v>4</v>
      </c>
      <c r="I6464" s="3" t="s">
        <v>14726</v>
      </c>
      <c r="J6464" s="3" t="s">
        <v>2</v>
      </c>
      <c r="K6464" s="3" t="s">
        <v>181</v>
      </c>
      <c r="L6464" s="3" t="s">
        <v>4</v>
      </c>
      <c r="N6464" s="3" t="s">
        <v>8</v>
      </c>
      <c r="O6464" s="3" t="s">
        <v>9</v>
      </c>
      <c r="P6464" s="3" t="s">
        <v>4</v>
      </c>
      <c r="Q6464" s="3" t="s">
        <v>10</v>
      </c>
      <c r="V6464" t="str">
        <f t="shared" si="396"/>
        <v>Remove</v>
      </c>
      <c r="W6464"/>
      <c r="X6464"/>
      <c r="Y6464"/>
      <c r="Z6464"/>
      <c r="AA6464"/>
      <c r="AC6464"/>
      <c r="AE6464"/>
    </row>
    <row r="6465" spans="1:31" hidden="1" x14ac:dyDescent="0.3">
      <c r="A6465" s="3">
        <v>4101193040</v>
      </c>
      <c r="B6465" s="3" t="s">
        <v>14727</v>
      </c>
      <c r="C6465" s="3" t="s">
        <v>14727</v>
      </c>
      <c r="D6465" s="3">
        <v>104.975855553223</v>
      </c>
      <c r="E6465" s="3" t="s">
        <v>14728</v>
      </c>
      <c r="F6465" s="3" t="s">
        <v>62</v>
      </c>
      <c r="G6465" s="3" t="s">
        <v>113</v>
      </c>
      <c r="H6465" s="3" t="s">
        <v>49</v>
      </c>
      <c r="I6465" s="3" t="s">
        <v>14729</v>
      </c>
      <c r="J6465" s="3" t="s">
        <v>62</v>
      </c>
      <c r="K6465" s="3" t="s">
        <v>113</v>
      </c>
      <c r="L6465" s="3" t="s">
        <v>287</v>
      </c>
      <c r="M6465" s="3" t="s">
        <v>325</v>
      </c>
      <c r="O6465" s="3" t="s">
        <v>9</v>
      </c>
      <c r="P6465" s="3" t="s">
        <v>49</v>
      </c>
      <c r="Q6465" s="3" t="s">
        <v>10</v>
      </c>
      <c r="V6465" t="str">
        <f t="shared" si="396"/>
        <v>Remove</v>
      </c>
      <c r="W6465"/>
      <c r="X6465"/>
      <c r="Y6465"/>
      <c r="Z6465"/>
      <c r="AA6465"/>
      <c r="AC6465"/>
      <c r="AE6465"/>
    </row>
    <row r="6466" spans="1:31" hidden="1" x14ac:dyDescent="0.3">
      <c r="A6466" s="3">
        <v>4054150040</v>
      </c>
      <c r="B6466" s="3" t="s">
        <v>14730</v>
      </c>
      <c r="C6466" s="3" t="s">
        <v>14731</v>
      </c>
      <c r="D6466" s="3">
        <v>323.82340195532203</v>
      </c>
      <c r="E6466" s="3" t="s">
        <v>14732</v>
      </c>
      <c r="F6466" s="3" t="s">
        <v>23</v>
      </c>
      <c r="G6466" s="3" t="s">
        <v>24</v>
      </c>
      <c r="H6466" s="3" t="s">
        <v>127</v>
      </c>
      <c r="I6466" s="3" t="s">
        <v>14733</v>
      </c>
      <c r="J6466" s="3" t="s">
        <v>26</v>
      </c>
      <c r="K6466" s="3" t="s">
        <v>27</v>
      </c>
      <c r="L6466" s="3" t="s">
        <v>127</v>
      </c>
      <c r="M6466" s="3" t="s">
        <v>2941</v>
      </c>
      <c r="O6466" s="3" t="s">
        <v>9</v>
      </c>
      <c r="P6466" s="3" t="s">
        <v>127</v>
      </c>
      <c r="Q6466" s="3" t="s">
        <v>10</v>
      </c>
      <c r="V6466" t="str">
        <f t="shared" si="396"/>
        <v>Remove</v>
      </c>
      <c r="W6466"/>
      <c r="X6466"/>
      <c r="Y6466"/>
      <c r="Z6466"/>
      <c r="AA6466"/>
      <c r="AC6466"/>
      <c r="AE6466"/>
    </row>
    <row r="6467" spans="1:31" ht="28.8" x14ac:dyDescent="0.3">
      <c r="A6467" s="3">
        <v>4101100040</v>
      </c>
      <c r="B6467" s="3" t="s">
        <v>14734</v>
      </c>
      <c r="C6467" s="3" t="s">
        <v>14735</v>
      </c>
      <c r="D6467" s="3">
        <v>621.92724945135296</v>
      </c>
      <c r="E6467" s="3" t="s">
        <v>108</v>
      </c>
      <c r="F6467" s="3" t="s">
        <v>26</v>
      </c>
      <c r="G6467" s="3" t="s">
        <v>364</v>
      </c>
      <c r="H6467" s="3" t="s">
        <v>16054</v>
      </c>
      <c r="I6467" s="3" t="s">
        <v>9191</v>
      </c>
      <c r="J6467" s="3" t="s">
        <v>26</v>
      </c>
      <c r="K6467" s="3" t="s">
        <v>175</v>
      </c>
      <c r="L6467" s="3" t="s">
        <v>107</v>
      </c>
      <c r="M6467" s="3" t="s">
        <v>14736</v>
      </c>
      <c r="N6467" s="3" t="s">
        <v>14737</v>
      </c>
      <c r="O6467" s="3" t="s">
        <v>9</v>
      </c>
      <c r="P6467" s="3" t="s">
        <v>107</v>
      </c>
      <c r="Q6467" s="3" t="s">
        <v>10</v>
      </c>
      <c r="R6467" s="2" t="s">
        <v>109</v>
      </c>
      <c r="S6467" s="3">
        <v>11.55</v>
      </c>
      <c r="T6467" s="3">
        <v>19.3</v>
      </c>
      <c r="U6467" s="3">
        <v>26.01</v>
      </c>
      <c r="V6467" s="3" t="str">
        <f t="shared" ref="V6467:V6530" si="402">IF(ISNUMBER(S6467), "Keep", "Remove")</f>
        <v>Keep</v>
      </c>
      <c r="W6467" s="2" t="str">
        <f>MID(B6467, 5, 11)</f>
        <v>Jun 25 2023</v>
      </c>
      <c r="X6467" s="3">
        <f t="shared" ref="X6467" si="403">VALUE(RIGHT(W6467,4))</f>
        <v>2023</v>
      </c>
      <c r="Y6467" s="2" t="str">
        <f>H6467&amp;X6467</f>
        <v>india2023</v>
      </c>
      <c r="Z6467" s="1" t="s">
        <v>16119</v>
      </c>
      <c r="AA6467" s="1">
        <f>IFERROR(VLOOKUP(Z6467, RISKSHEET!$A$2:$G$1000, 4, FALSE), "Missing")</f>
        <v>0.18836456537246701</v>
      </c>
      <c r="AB6467">
        <f>IFERROR(VLOOKUP(Z6467, RISKSHEET!$A$2:$G$1000, 5, FALSE), "Missing")</f>
        <v>-0.63507694005966198</v>
      </c>
      <c r="AC6467" s="1">
        <f>IFERROR(VLOOKUP(Z6467, RISKSHEET!$A$2:$G$1000, 6, FALSE), "Missing")</f>
        <v>0.47511014342308</v>
      </c>
      <c r="AD6467" t="str">
        <f>_xlfn.XLOOKUP(Z6467, CREDITRATING!I:I, CREDITRATING!E:E, "Missing")</f>
        <v>BBB-</v>
      </c>
      <c r="AE6467" s="1">
        <f>_xlfn.XLOOKUP(Z6467, CREDITRATING!I:I, CREDITRATING!F:F, "Missing")</f>
        <v>10</v>
      </c>
    </row>
    <row r="6468" spans="1:31" hidden="1" x14ac:dyDescent="0.3">
      <c r="A6468" s="3">
        <v>4100001040</v>
      </c>
      <c r="B6468" s="3" t="s">
        <v>14442</v>
      </c>
      <c r="C6468" s="3" t="s">
        <v>14442</v>
      </c>
      <c r="D6468" s="3">
        <v>374.3465358949</v>
      </c>
      <c r="E6468" s="3" t="s">
        <v>14738</v>
      </c>
      <c r="F6468" s="3" t="s">
        <v>18</v>
      </c>
      <c r="G6468" s="3" t="s">
        <v>319</v>
      </c>
      <c r="H6468" s="3" t="s">
        <v>4</v>
      </c>
      <c r="I6468" s="3" t="s">
        <v>14739</v>
      </c>
      <c r="J6468" s="3" t="s">
        <v>26</v>
      </c>
      <c r="K6468" s="3" t="s">
        <v>511</v>
      </c>
      <c r="L6468" s="3" t="s">
        <v>211</v>
      </c>
      <c r="N6468" s="3" t="s">
        <v>14740</v>
      </c>
      <c r="O6468" s="3" t="s">
        <v>9</v>
      </c>
      <c r="P6468" s="3" t="s">
        <v>4</v>
      </c>
      <c r="Q6468" s="3" t="s">
        <v>10</v>
      </c>
      <c r="V6468" t="str">
        <f t="shared" si="402"/>
        <v>Remove</v>
      </c>
      <c r="W6468"/>
      <c r="X6468"/>
      <c r="Y6468"/>
      <c r="Z6468"/>
      <c r="AA6468"/>
      <c r="AC6468"/>
      <c r="AE6468"/>
    </row>
    <row r="6469" spans="1:31" hidden="1" x14ac:dyDescent="0.3">
      <c r="A6469" s="3">
        <v>4099149040</v>
      </c>
      <c r="B6469" s="3" t="s">
        <v>14442</v>
      </c>
      <c r="C6469" s="3" t="s">
        <v>14442</v>
      </c>
      <c r="D6469" s="3">
        <v>454</v>
      </c>
      <c r="E6469" s="3" t="s">
        <v>14741</v>
      </c>
      <c r="F6469" s="3" t="s">
        <v>13</v>
      </c>
      <c r="G6469" s="3" t="s">
        <v>74</v>
      </c>
      <c r="H6469" s="3" t="s">
        <v>107</v>
      </c>
      <c r="I6469" s="3" t="s">
        <v>14742</v>
      </c>
      <c r="J6469" s="3" t="s">
        <v>13</v>
      </c>
      <c r="K6469" s="3" t="s">
        <v>74</v>
      </c>
      <c r="L6469" s="3" t="s">
        <v>107</v>
      </c>
      <c r="N6469" s="3" t="s">
        <v>14743</v>
      </c>
      <c r="O6469" s="3" t="s">
        <v>9</v>
      </c>
      <c r="P6469" s="3" t="s">
        <v>107</v>
      </c>
      <c r="Q6469" s="3" t="s">
        <v>10</v>
      </c>
      <c r="V6469" t="str">
        <f t="shared" si="402"/>
        <v>Remove</v>
      </c>
      <c r="W6469"/>
      <c r="X6469"/>
      <c r="Y6469"/>
      <c r="Z6469"/>
      <c r="AA6469"/>
      <c r="AC6469"/>
      <c r="AE6469"/>
    </row>
    <row r="6470" spans="1:31" hidden="1" x14ac:dyDescent="0.3">
      <c r="A6470" s="3">
        <v>4136579040</v>
      </c>
      <c r="B6470" s="3" t="s">
        <v>14744</v>
      </c>
      <c r="C6470" s="3" t="s">
        <v>14744</v>
      </c>
      <c r="D6470" s="3">
        <v>54.898133463462202</v>
      </c>
      <c r="E6470" s="3" t="s">
        <v>14745</v>
      </c>
      <c r="F6470" s="3" t="s">
        <v>6</v>
      </c>
      <c r="G6470" s="3" t="s">
        <v>117</v>
      </c>
      <c r="H6470" s="3" t="s">
        <v>107</v>
      </c>
      <c r="I6470" s="3" t="s">
        <v>25</v>
      </c>
      <c r="J6470" s="3" t="s">
        <v>26</v>
      </c>
      <c r="K6470" s="3" t="s">
        <v>27</v>
      </c>
      <c r="L6470" s="3" t="s">
        <v>107</v>
      </c>
      <c r="O6470" s="3" t="s">
        <v>9</v>
      </c>
      <c r="P6470" s="3" t="s">
        <v>107</v>
      </c>
      <c r="Q6470" s="3" t="s">
        <v>10</v>
      </c>
      <c r="V6470" t="str">
        <f t="shared" si="402"/>
        <v>Remove</v>
      </c>
      <c r="W6470"/>
      <c r="X6470"/>
      <c r="Y6470"/>
      <c r="Z6470"/>
      <c r="AA6470"/>
      <c r="AC6470"/>
      <c r="AE6470"/>
    </row>
    <row r="6471" spans="1:31" ht="28.8" x14ac:dyDescent="0.3">
      <c r="A6471" s="3">
        <v>4122253040</v>
      </c>
      <c r="B6471" s="3" t="s">
        <v>14744</v>
      </c>
      <c r="C6471" s="3" t="s">
        <v>14744</v>
      </c>
      <c r="D6471" s="3">
        <v>101.444917362224</v>
      </c>
      <c r="E6471" s="3" t="s">
        <v>14746</v>
      </c>
      <c r="F6471" s="3" t="s">
        <v>90</v>
      </c>
      <c r="G6471" s="3" t="s">
        <v>91</v>
      </c>
      <c r="H6471" s="3" t="s">
        <v>16004</v>
      </c>
      <c r="I6471" s="3" t="s">
        <v>14747</v>
      </c>
      <c r="J6471" s="3" t="s">
        <v>26</v>
      </c>
      <c r="K6471" s="3" t="s">
        <v>27</v>
      </c>
      <c r="L6471" s="3" t="s">
        <v>4</v>
      </c>
      <c r="M6471" s="3" t="s">
        <v>10236</v>
      </c>
      <c r="N6471" s="3" t="s">
        <v>14748</v>
      </c>
      <c r="O6471" s="3" t="s">
        <v>9</v>
      </c>
      <c r="P6471" s="3" t="s">
        <v>4</v>
      </c>
      <c r="Q6471" s="3" t="s">
        <v>10</v>
      </c>
      <c r="R6471" s="2" t="s">
        <v>1907</v>
      </c>
      <c r="S6471" s="3">
        <v>77.61</v>
      </c>
      <c r="T6471" s="3">
        <v>78.87</v>
      </c>
      <c r="U6471" s="3">
        <v>151.58000000000001</v>
      </c>
      <c r="V6471" s="3" t="str">
        <f t="shared" si="402"/>
        <v>Keep</v>
      </c>
      <c r="W6471" s="2" t="str">
        <f t="shared" ref="W6471:W6472" si="404">MID(B6471, 5, 11)</f>
        <v>Jun 27 2023</v>
      </c>
      <c r="X6471" s="3">
        <f t="shared" ref="X6471:X6472" si="405">VALUE(RIGHT(W6471,4))</f>
        <v>2023</v>
      </c>
      <c r="Y6471" s="2" t="str">
        <f t="shared" ref="Y6471:Y6472" si="406">H6471&amp;X6471</f>
        <v>china2023</v>
      </c>
      <c r="Z6471" s="1" t="s">
        <v>16118</v>
      </c>
      <c r="AA6471" s="1">
        <f>IFERROR(VLOOKUP(Z6471, RISKSHEET!$A$2:$G$1000, 4, FALSE), "Missing")</f>
        <v>-4.0129970759153401E-2</v>
      </c>
      <c r="AB6471">
        <f>IFERROR(VLOOKUP(Z6471, RISKSHEET!$A$2:$G$1000, 5, FALSE), "Missing")</f>
        <v>-0.51309704780578602</v>
      </c>
      <c r="AC6471" s="1">
        <f>IFERROR(VLOOKUP(Z6471, RISKSHEET!$A$2:$G$1000, 6, FALSE), "Missing")</f>
        <v>0.67901402711868297</v>
      </c>
      <c r="AD6471" t="str">
        <f>_xlfn.XLOOKUP(Z6471, CREDITRATING!I:I, CREDITRATING!E:E, "Missing")</f>
        <v>A+</v>
      </c>
      <c r="AE6471" s="1">
        <f>_xlfn.XLOOKUP(Z6471, CREDITRATING!I:I, CREDITRATING!F:F, "Missing")</f>
        <v>5</v>
      </c>
    </row>
    <row r="6472" spans="1:31" ht="28.8" x14ac:dyDescent="0.3">
      <c r="A6472" s="3">
        <v>4107256040</v>
      </c>
      <c r="B6472" s="3" t="s">
        <v>14744</v>
      </c>
      <c r="C6472" s="3" t="s">
        <v>14744</v>
      </c>
      <c r="D6472" s="3">
        <v>728.88784478469995</v>
      </c>
      <c r="E6472" s="3" t="s">
        <v>14749</v>
      </c>
      <c r="F6472" s="3" t="s">
        <v>23</v>
      </c>
      <c r="G6472" s="3" t="s">
        <v>24</v>
      </c>
      <c r="H6472" s="3" t="s">
        <v>16004</v>
      </c>
      <c r="I6472" s="3" t="s">
        <v>14750</v>
      </c>
      <c r="J6472" s="3" t="s">
        <v>26</v>
      </c>
      <c r="K6472" s="3" t="s">
        <v>27</v>
      </c>
      <c r="L6472" s="3" t="s">
        <v>4</v>
      </c>
      <c r="N6472" s="3" t="s">
        <v>13756</v>
      </c>
      <c r="O6472" s="3" t="s">
        <v>9</v>
      </c>
      <c r="P6472" s="3" t="s">
        <v>4</v>
      </c>
      <c r="Q6472" s="3" t="s">
        <v>10</v>
      </c>
      <c r="R6472" s="2" t="s">
        <v>28</v>
      </c>
      <c r="S6472" s="3">
        <v>37.880000000000003</v>
      </c>
      <c r="T6472" s="3">
        <v>38.86</v>
      </c>
      <c r="U6472" s="3">
        <v>44.74</v>
      </c>
      <c r="V6472" s="3" t="str">
        <f t="shared" si="402"/>
        <v>Keep</v>
      </c>
      <c r="W6472" s="2" t="str">
        <f t="shared" si="404"/>
        <v>Jun 27 2023</v>
      </c>
      <c r="X6472" s="3">
        <f t="shared" si="405"/>
        <v>2023</v>
      </c>
      <c r="Y6472" s="2" t="str">
        <f t="shared" si="406"/>
        <v>china2023</v>
      </c>
      <c r="Z6472" s="1" t="s">
        <v>16118</v>
      </c>
      <c r="AA6472" s="1">
        <f>IFERROR(VLOOKUP(Z6472, RISKSHEET!$A$2:$G$1000, 4, FALSE), "Missing")</f>
        <v>-4.0129970759153401E-2</v>
      </c>
      <c r="AB6472">
        <f>IFERROR(VLOOKUP(Z6472, RISKSHEET!$A$2:$G$1000, 5, FALSE), "Missing")</f>
        <v>-0.51309704780578602</v>
      </c>
      <c r="AC6472" s="1">
        <f>IFERROR(VLOOKUP(Z6472, RISKSHEET!$A$2:$G$1000, 6, FALSE), "Missing")</f>
        <v>0.67901402711868297</v>
      </c>
      <c r="AD6472" t="str">
        <f>_xlfn.XLOOKUP(Z6472, CREDITRATING!I:I, CREDITRATING!E:E, "Missing")</f>
        <v>A+</v>
      </c>
      <c r="AE6472" s="1">
        <f>_xlfn.XLOOKUP(Z6472, CREDITRATING!I:I, CREDITRATING!F:F, "Missing")</f>
        <v>5</v>
      </c>
    </row>
    <row r="6473" spans="1:31" hidden="1" x14ac:dyDescent="0.3">
      <c r="A6473" s="3">
        <v>4102587040</v>
      </c>
      <c r="B6473" s="3" t="s">
        <v>14744</v>
      </c>
      <c r="C6473" s="3" t="s">
        <v>14572</v>
      </c>
      <c r="D6473" s="3">
        <v>122.715498732564</v>
      </c>
      <c r="E6473" s="3" t="s">
        <v>14751</v>
      </c>
      <c r="F6473" s="3" t="s">
        <v>6</v>
      </c>
      <c r="G6473" s="3" t="s">
        <v>58</v>
      </c>
      <c r="H6473" s="3" t="s">
        <v>4</v>
      </c>
      <c r="I6473" s="3" t="s">
        <v>14752</v>
      </c>
      <c r="J6473" s="3" t="s">
        <v>41</v>
      </c>
      <c r="K6473" s="3" t="s">
        <v>223</v>
      </c>
      <c r="L6473" s="3" t="s">
        <v>4</v>
      </c>
      <c r="N6473" s="3" t="s">
        <v>3336</v>
      </c>
      <c r="O6473" s="3" t="s">
        <v>9</v>
      </c>
      <c r="P6473" s="3" t="s">
        <v>4</v>
      </c>
      <c r="Q6473" s="3" t="s">
        <v>10</v>
      </c>
      <c r="V6473" t="str">
        <f t="shared" si="402"/>
        <v>Remove</v>
      </c>
      <c r="W6473"/>
      <c r="X6473"/>
      <c r="Y6473"/>
      <c r="Z6473"/>
      <c r="AA6473"/>
      <c r="AC6473"/>
      <c r="AE6473"/>
    </row>
    <row r="6474" spans="1:31" hidden="1" x14ac:dyDescent="0.3">
      <c r="A6474" s="3">
        <v>4100356040</v>
      </c>
      <c r="B6474" s="3" t="s">
        <v>14744</v>
      </c>
      <c r="C6474" s="3" t="s">
        <v>14744</v>
      </c>
      <c r="D6474" s="3">
        <v>265</v>
      </c>
      <c r="E6474" s="3" t="s">
        <v>14753</v>
      </c>
      <c r="F6474" s="3" t="s">
        <v>26</v>
      </c>
      <c r="G6474" s="3" t="s">
        <v>27</v>
      </c>
      <c r="H6474" s="3" t="s">
        <v>332</v>
      </c>
      <c r="I6474" s="3" t="s">
        <v>14754</v>
      </c>
      <c r="J6474" s="3" t="s">
        <v>83</v>
      </c>
      <c r="K6474" s="3" t="s">
        <v>121</v>
      </c>
      <c r="L6474" s="3" t="s">
        <v>4</v>
      </c>
      <c r="M6474" s="3" t="s">
        <v>545</v>
      </c>
      <c r="N6474" s="3" t="s">
        <v>8</v>
      </c>
      <c r="O6474" s="3" t="s">
        <v>9</v>
      </c>
      <c r="P6474" s="3" t="s">
        <v>332</v>
      </c>
      <c r="Q6474" s="3" t="s">
        <v>10</v>
      </c>
      <c r="V6474" t="str">
        <f t="shared" si="402"/>
        <v>Remove</v>
      </c>
      <c r="W6474"/>
      <c r="X6474"/>
      <c r="Y6474"/>
      <c r="Z6474"/>
      <c r="AA6474"/>
      <c r="AC6474"/>
      <c r="AE6474"/>
    </row>
    <row r="6475" spans="1:31" hidden="1" x14ac:dyDescent="0.3">
      <c r="A6475" s="3">
        <v>4100184040</v>
      </c>
      <c r="B6475" s="3" t="s">
        <v>14744</v>
      </c>
      <c r="C6475" s="3" t="s">
        <v>14744</v>
      </c>
      <c r="D6475" s="3">
        <v>131.59996683433801</v>
      </c>
      <c r="E6475" s="3" t="s">
        <v>14755</v>
      </c>
      <c r="F6475" s="3" t="s">
        <v>13</v>
      </c>
      <c r="G6475" s="3" t="s">
        <v>155</v>
      </c>
      <c r="H6475" s="3" t="s">
        <v>4</v>
      </c>
      <c r="I6475" s="3" t="s">
        <v>14756</v>
      </c>
      <c r="J6475" s="3" t="s">
        <v>13</v>
      </c>
      <c r="K6475" s="3" t="s">
        <v>155</v>
      </c>
      <c r="L6475" s="3" t="s">
        <v>4</v>
      </c>
      <c r="N6475" s="3" t="s">
        <v>687</v>
      </c>
      <c r="O6475" s="3" t="s">
        <v>9</v>
      </c>
      <c r="P6475" s="3" t="s">
        <v>4</v>
      </c>
      <c r="Q6475" s="3" t="s">
        <v>10</v>
      </c>
      <c r="V6475" t="str">
        <f t="shared" si="402"/>
        <v>Remove</v>
      </c>
      <c r="W6475"/>
      <c r="X6475"/>
      <c r="Y6475"/>
      <c r="Z6475"/>
      <c r="AA6475"/>
      <c r="AC6475"/>
      <c r="AE6475"/>
    </row>
    <row r="6476" spans="1:31" hidden="1" x14ac:dyDescent="0.3">
      <c r="A6476" s="3">
        <v>4100159040</v>
      </c>
      <c r="B6476" s="3" t="s">
        <v>14744</v>
      </c>
      <c r="C6476" s="3" t="s">
        <v>14744</v>
      </c>
      <c r="D6476" s="3">
        <v>231.60002145807599</v>
      </c>
      <c r="E6476" s="3" t="s">
        <v>14757</v>
      </c>
      <c r="F6476" s="3" t="s">
        <v>83</v>
      </c>
      <c r="G6476" s="3" t="s">
        <v>121</v>
      </c>
      <c r="H6476" s="3" t="s">
        <v>332</v>
      </c>
      <c r="I6476" s="3" t="s">
        <v>14758</v>
      </c>
      <c r="J6476" s="3" t="s">
        <v>26</v>
      </c>
      <c r="K6476" s="3" t="s">
        <v>27</v>
      </c>
      <c r="L6476" s="3" t="s">
        <v>28</v>
      </c>
      <c r="N6476" s="3" t="s">
        <v>8</v>
      </c>
      <c r="O6476" s="3" t="s">
        <v>9</v>
      </c>
      <c r="P6476" s="3" t="s">
        <v>332</v>
      </c>
      <c r="Q6476" s="3" t="s">
        <v>10</v>
      </c>
      <c r="V6476" t="str">
        <f t="shared" si="402"/>
        <v>Remove</v>
      </c>
      <c r="W6476"/>
      <c r="X6476"/>
      <c r="Y6476"/>
      <c r="Z6476"/>
      <c r="AA6476"/>
      <c r="AC6476"/>
      <c r="AE6476"/>
    </row>
    <row r="6477" spans="1:31" hidden="1" x14ac:dyDescent="0.3">
      <c r="A6477" s="3">
        <v>4092791040</v>
      </c>
      <c r="B6477" s="3" t="s">
        <v>14572</v>
      </c>
      <c r="C6477" s="3" t="s">
        <v>14572</v>
      </c>
      <c r="D6477" s="3">
        <v>1000</v>
      </c>
      <c r="E6477" s="3" t="s">
        <v>14759</v>
      </c>
      <c r="F6477" s="3" t="s">
        <v>26</v>
      </c>
      <c r="G6477" s="3" t="s">
        <v>27</v>
      </c>
      <c r="H6477" s="3" t="s">
        <v>49</v>
      </c>
      <c r="I6477" s="3" t="s">
        <v>14760</v>
      </c>
      <c r="J6477" s="3" t="s">
        <v>26</v>
      </c>
      <c r="K6477" s="3" t="s">
        <v>27</v>
      </c>
      <c r="L6477" s="3" t="s">
        <v>211</v>
      </c>
      <c r="M6477" s="3" t="s">
        <v>299</v>
      </c>
      <c r="O6477" s="3" t="s">
        <v>9</v>
      </c>
      <c r="P6477" s="3" t="s">
        <v>49</v>
      </c>
      <c r="Q6477" s="3" t="s">
        <v>10</v>
      </c>
      <c r="V6477" t="str">
        <f t="shared" si="402"/>
        <v>Remove</v>
      </c>
      <c r="W6477"/>
      <c r="X6477"/>
      <c r="Y6477"/>
      <c r="Z6477"/>
      <c r="AA6477"/>
      <c r="AC6477"/>
      <c r="AE6477"/>
    </row>
    <row r="6478" spans="1:31" hidden="1" x14ac:dyDescent="0.3">
      <c r="A6478" s="3">
        <v>4101309040</v>
      </c>
      <c r="B6478" s="3" t="s">
        <v>14735</v>
      </c>
      <c r="C6478" s="3" t="s">
        <v>14761</v>
      </c>
      <c r="D6478" s="3">
        <v>95.176793002915403</v>
      </c>
      <c r="E6478" s="3" t="s">
        <v>14762</v>
      </c>
      <c r="F6478" s="3" t="s">
        <v>6</v>
      </c>
      <c r="G6478" s="3" t="s">
        <v>79</v>
      </c>
      <c r="H6478" s="3" t="s">
        <v>107</v>
      </c>
      <c r="I6478" s="3" t="s">
        <v>182</v>
      </c>
      <c r="J6478" s="3" t="s">
        <v>26</v>
      </c>
      <c r="K6478" s="3" t="s">
        <v>27</v>
      </c>
      <c r="L6478" s="3" t="s">
        <v>107</v>
      </c>
      <c r="O6478" s="3" t="s">
        <v>9</v>
      </c>
      <c r="P6478" s="3" t="s">
        <v>107</v>
      </c>
      <c r="Q6478" s="3" t="s">
        <v>10</v>
      </c>
      <c r="V6478" t="str">
        <f t="shared" si="402"/>
        <v>Remove</v>
      </c>
      <c r="W6478"/>
      <c r="X6478"/>
      <c r="Y6478"/>
      <c r="Z6478"/>
      <c r="AA6478"/>
      <c r="AC6478"/>
      <c r="AE6478"/>
    </row>
    <row r="6479" spans="1:31" hidden="1" x14ac:dyDescent="0.3">
      <c r="A6479" s="3">
        <v>4101243040</v>
      </c>
      <c r="B6479" s="3" t="s">
        <v>14735</v>
      </c>
      <c r="C6479" s="3" t="s">
        <v>14735</v>
      </c>
      <c r="D6479" s="3">
        <v>233.67358771881399</v>
      </c>
      <c r="E6479" s="3" t="s">
        <v>14763</v>
      </c>
      <c r="F6479" s="3" t="s">
        <v>13</v>
      </c>
      <c r="G6479" s="3" t="s">
        <v>96</v>
      </c>
      <c r="H6479" s="3" t="s">
        <v>4</v>
      </c>
      <c r="I6479" s="3" t="s">
        <v>14764</v>
      </c>
      <c r="J6479" s="3" t="s">
        <v>26</v>
      </c>
      <c r="K6479" s="3" t="s">
        <v>27</v>
      </c>
      <c r="L6479" s="3" t="s">
        <v>28</v>
      </c>
      <c r="O6479" s="3" t="s">
        <v>9</v>
      </c>
      <c r="P6479" s="3" t="s">
        <v>4</v>
      </c>
      <c r="Q6479" s="3" t="s">
        <v>10</v>
      </c>
      <c r="V6479" t="str">
        <f t="shared" si="402"/>
        <v>Remove</v>
      </c>
      <c r="W6479"/>
      <c r="X6479"/>
      <c r="Y6479"/>
      <c r="Z6479"/>
      <c r="AA6479"/>
      <c r="AC6479"/>
      <c r="AE6479"/>
    </row>
    <row r="6480" spans="1:31" hidden="1" x14ac:dyDescent="0.3">
      <c r="A6480" s="3">
        <v>4101238040</v>
      </c>
      <c r="B6480" s="3" t="s">
        <v>14735</v>
      </c>
      <c r="C6480" s="3" t="s">
        <v>14735</v>
      </c>
      <c r="D6480" s="3">
        <v>50.654922966480797</v>
      </c>
      <c r="E6480" s="3" t="s">
        <v>14765</v>
      </c>
      <c r="F6480" s="3" t="s">
        <v>13</v>
      </c>
      <c r="G6480" s="3" t="s">
        <v>74</v>
      </c>
      <c r="H6480" s="3" t="s">
        <v>4</v>
      </c>
      <c r="I6480" s="3" t="s">
        <v>14766</v>
      </c>
      <c r="J6480" s="3" t="s">
        <v>13</v>
      </c>
      <c r="K6480" s="3" t="s">
        <v>74</v>
      </c>
      <c r="L6480" s="3" t="s">
        <v>4</v>
      </c>
      <c r="O6480" s="3" t="s">
        <v>9</v>
      </c>
      <c r="P6480" s="3" t="s">
        <v>4</v>
      </c>
      <c r="Q6480" s="3" t="s">
        <v>10</v>
      </c>
      <c r="V6480" t="str">
        <f t="shared" si="402"/>
        <v>Remove</v>
      </c>
      <c r="W6480"/>
      <c r="X6480"/>
      <c r="Y6480"/>
      <c r="Z6480"/>
      <c r="AA6480"/>
      <c r="AC6480"/>
      <c r="AE6480"/>
    </row>
    <row r="6481" spans="1:31" hidden="1" x14ac:dyDescent="0.3">
      <c r="A6481" s="3">
        <v>4101037040</v>
      </c>
      <c r="B6481" s="3" t="s">
        <v>14735</v>
      </c>
      <c r="C6481" s="3" t="s">
        <v>14767</v>
      </c>
      <c r="D6481" s="3">
        <v>326.30430622009601</v>
      </c>
      <c r="E6481" s="3" t="s">
        <v>14768</v>
      </c>
      <c r="F6481" s="3" t="s">
        <v>6</v>
      </c>
      <c r="G6481" s="3" t="s">
        <v>7</v>
      </c>
      <c r="H6481" s="3" t="s">
        <v>4</v>
      </c>
      <c r="I6481" s="3" t="s">
        <v>14769</v>
      </c>
      <c r="J6481" s="3" t="s">
        <v>26</v>
      </c>
      <c r="K6481" s="3" t="s">
        <v>72</v>
      </c>
      <c r="L6481" s="3" t="s">
        <v>4</v>
      </c>
      <c r="M6481" s="3" t="s">
        <v>687</v>
      </c>
      <c r="O6481" s="3" t="s">
        <v>9</v>
      </c>
      <c r="P6481" s="3" t="s">
        <v>4</v>
      </c>
      <c r="Q6481" s="3" t="s">
        <v>10</v>
      </c>
      <c r="V6481" t="str">
        <f t="shared" si="402"/>
        <v>Remove</v>
      </c>
      <c r="W6481"/>
      <c r="X6481"/>
      <c r="Y6481"/>
      <c r="Z6481"/>
      <c r="AA6481"/>
      <c r="AC6481"/>
      <c r="AE6481"/>
    </row>
    <row r="6482" spans="1:31" hidden="1" x14ac:dyDescent="0.3">
      <c r="A6482" s="3">
        <v>4100515040</v>
      </c>
      <c r="B6482" s="3" t="s">
        <v>14735</v>
      </c>
      <c r="C6482" s="3" t="s">
        <v>14735</v>
      </c>
      <c r="D6482" s="3">
        <v>102.159147385278</v>
      </c>
      <c r="E6482" s="3" t="s">
        <v>14770</v>
      </c>
      <c r="F6482" s="3" t="s">
        <v>41</v>
      </c>
      <c r="G6482" s="3" t="s">
        <v>323</v>
      </c>
      <c r="H6482" s="3" t="s">
        <v>4</v>
      </c>
      <c r="I6482" s="3" t="s">
        <v>25</v>
      </c>
      <c r="J6482" s="3" t="s">
        <v>26</v>
      </c>
      <c r="K6482" s="3" t="s">
        <v>27</v>
      </c>
      <c r="L6482" s="3" t="s">
        <v>4</v>
      </c>
      <c r="O6482" s="3" t="s">
        <v>9</v>
      </c>
      <c r="P6482" s="3" t="s">
        <v>4</v>
      </c>
      <c r="Q6482" s="3" t="s">
        <v>10</v>
      </c>
      <c r="V6482" t="str">
        <f t="shared" si="402"/>
        <v>Remove</v>
      </c>
      <c r="W6482"/>
      <c r="X6482"/>
      <c r="Y6482"/>
      <c r="Z6482"/>
      <c r="AA6482"/>
      <c r="AC6482"/>
      <c r="AE6482"/>
    </row>
    <row r="6483" spans="1:31" hidden="1" x14ac:dyDescent="0.3">
      <c r="A6483" s="3">
        <v>4110589040</v>
      </c>
      <c r="B6483" s="3" t="s">
        <v>14387</v>
      </c>
      <c r="C6483" s="3" t="s">
        <v>14387</v>
      </c>
      <c r="D6483" s="3">
        <v>154.45080328207999</v>
      </c>
      <c r="E6483" s="3" t="s">
        <v>14771</v>
      </c>
      <c r="F6483" s="3" t="s">
        <v>98</v>
      </c>
      <c r="G6483" s="3" t="s">
        <v>603</v>
      </c>
      <c r="H6483" s="3" t="s">
        <v>4</v>
      </c>
      <c r="I6483" s="3" t="s">
        <v>25</v>
      </c>
      <c r="J6483" s="3" t="s">
        <v>26</v>
      </c>
      <c r="K6483" s="3" t="s">
        <v>27</v>
      </c>
      <c r="L6483" s="3" t="s">
        <v>4</v>
      </c>
      <c r="O6483" s="3" t="s">
        <v>9</v>
      </c>
      <c r="P6483" s="3" t="s">
        <v>4</v>
      </c>
      <c r="Q6483" s="3" t="s">
        <v>10</v>
      </c>
      <c r="V6483" t="str">
        <f t="shared" si="402"/>
        <v>Remove</v>
      </c>
      <c r="W6483"/>
      <c r="X6483"/>
      <c r="Y6483"/>
      <c r="Z6483"/>
      <c r="AA6483"/>
      <c r="AC6483"/>
      <c r="AE6483"/>
    </row>
    <row r="6484" spans="1:31" hidden="1" x14ac:dyDescent="0.3">
      <c r="A6484" s="3">
        <v>4106039040</v>
      </c>
      <c r="B6484" s="3" t="s">
        <v>14387</v>
      </c>
      <c r="C6484" s="3" t="s">
        <v>14772</v>
      </c>
      <c r="D6484" s="3">
        <v>185.96416216964201</v>
      </c>
      <c r="E6484" s="3" t="s">
        <v>14773</v>
      </c>
      <c r="F6484" s="3" t="s">
        <v>98</v>
      </c>
      <c r="G6484" s="3" t="s">
        <v>99</v>
      </c>
      <c r="H6484" s="3" t="s">
        <v>4</v>
      </c>
      <c r="I6484" s="3" t="s">
        <v>14774</v>
      </c>
      <c r="J6484" s="3" t="s">
        <v>98</v>
      </c>
      <c r="K6484" s="3" t="s">
        <v>99</v>
      </c>
      <c r="L6484" s="3" t="s">
        <v>4</v>
      </c>
      <c r="N6484" s="3" t="s">
        <v>2520</v>
      </c>
      <c r="O6484" s="3" t="s">
        <v>9</v>
      </c>
      <c r="P6484" s="3" t="s">
        <v>4</v>
      </c>
      <c r="Q6484" s="3" t="s">
        <v>10</v>
      </c>
      <c r="V6484" t="str">
        <f t="shared" si="402"/>
        <v>Remove</v>
      </c>
      <c r="W6484"/>
      <c r="X6484"/>
      <c r="Y6484"/>
      <c r="Z6484"/>
      <c r="AA6484"/>
      <c r="AC6484"/>
      <c r="AE6484"/>
    </row>
    <row r="6485" spans="1:31" hidden="1" x14ac:dyDescent="0.3">
      <c r="A6485" s="3">
        <v>4104038040</v>
      </c>
      <c r="B6485" s="3" t="s">
        <v>14387</v>
      </c>
      <c r="C6485" s="3" t="s">
        <v>14387</v>
      </c>
      <c r="D6485" s="3">
        <v>95.977591497950698</v>
      </c>
      <c r="E6485" s="3" t="s">
        <v>14775</v>
      </c>
      <c r="F6485" s="3" t="s">
        <v>41</v>
      </c>
      <c r="G6485" s="3" t="s">
        <v>42</v>
      </c>
      <c r="H6485" s="3" t="s">
        <v>49</v>
      </c>
      <c r="I6485" s="3" t="s">
        <v>14776</v>
      </c>
      <c r="J6485" s="3" t="s">
        <v>26</v>
      </c>
      <c r="K6485" s="3" t="s">
        <v>27</v>
      </c>
      <c r="L6485" s="3" t="s">
        <v>49</v>
      </c>
      <c r="M6485" s="3" t="s">
        <v>530</v>
      </c>
      <c r="N6485" s="3" t="s">
        <v>283</v>
      </c>
      <c r="O6485" s="3" t="s">
        <v>9</v>
      </c>
      <c r="P6485" s="3" t="s">
        <v>49</v>
      </c>
      <c r="Q6485" s="3" t="s">
        <v>10</v>
      </c>
      <c r="V6485" t="str">
        <f t="shared" si="402"/>
        <v>Remove</v>
      </c>
      <c r="W6485"/>
      <c r="X6485"/>
      <c r="Y6485"/>
      <c r="Z6485"/>
      <c r="AA6485"/>
      <c r="AC6485"/>
      <c r="AE6485"/>
    </row>
    <row r="6486" spans="1:31" hidden="1" x14ac:dyDescent="0.3">
      <c r="A6486" s="3">
        <v>4088505040</v>
      </c>
      <c r="B6486" s="3" t="s">
        <v>13089</v>
      </c>
      <c r="C6486" s="3" t="s">
        <v>13089</v>
      </c>
      <c r="D6486" s="3">
        <v>87.667039013694094</v>
      </c>
      <c r="E6486" s="3" t="s">
        <v>14777</v>
      </c>
      <c r="F6486" s="3" t="s">
        <v>13</v>
      </c>
      <c r="G6486" s="3" t="s">
        <v>74</v>
      </c>
      <c r="H6486" s="3" t="s">
        <v>4</v>
      </c>
      <c r="I6486" s="3" t="s">
        <v>14778</v>
      </c>
      <c r="J6486" s="3" t="s">
        <v>62</v>
      </c>
      <c r="K6486" s="3" t="s">
        <v>113</v>
      </c>
      <c r="L6486" s="3" t="s">
        <v>4</v>
      </c>
      <c r="N6486" s="3" t="s">
        <v>14779</v>
      </c>
      <c r="O6486" s="3" t="s">
        <v>9</v>
      </c>
      <c r="P6486" s="3" t="s">
        <v>4</v>
      </c>
      <c r="Q6486" s="3" t="s">
        <v>10</v>
      </c>
      <c r="V6486" t="str">
        <f t="shared" si="402"/>
        <v>Remove</v>
      </c>
      <c r="W6486"/>
      <c r="X6486"/>
      <c r="Y6486"/>
      <c r="Z6486"/>
      <c r="AA6486"/>
      <c r="AC6486"/>
      <c r="AE6486"/>
    </row>
    <row r="6487" spans="1:31" hidden="1" x14ac:dyDescent="0.3">
      <c r="A6487" s="3">
        <v>3897786040</v>
      </c>
      <c r="B6487" s="3" t="s">
        <v>13089</v>
      </c>
      <c r="C6487" s="3" t="s">
        <v>14780</v>
      </c>
      <c r="D6487" s="3">
        <v>1164.37612365312</v>
      </c>
      <c r="E6487" s="3" t="s">
        <v>14781</v>
      </c>
      <c r="F6487" s="3" t="s">
        <v>26</v>
      </c>
      <c r="G6487" s="3" t="s">
        <v>198</v>
      </c>
      <c r="H6487" s="3" t="s">
        <v>107</v>
      </c>
      <c r="I6487" s="3" t="s">
        <v>14782</v>
      </c>
      <c r="J6487" s="3" t="s">
        <v>26</v>
      </c>
      <c r="K6487" s="3" t="s">
        <v>27</v>
      </c>
      <c r="L6487" s="3" t="s">
        <v>107</v>
      </c>
      <c r="M6487" s="3" t="s">
        <v>4959</v>
      </c>
      <c r="N6487" s="3" t="s">
        <v>14783</v>
      </c>
      <c r="O6487" s="3" t="s">
        <v>9</v>
      </c>
      <c r="P6487" s="3" t="s">
        <v>107</v>
      </c>
      <c r="Q6487" s="3" t="s">
        <v>10</v>
      </c>
      <c r="R6487" s="2" t="s">
        <v>507</v>
      </c>
      <c r="V6487" t="str">
        <f t="shared" si="402"/>
        <v>Remove</v>
      </c>
      <c r="W6487"/>
      <c r="X6487"/>
      <c r="Y6487"/>
      <c r="Z6487"/>
      <c r="AA6487"/>
      <c r="AC6487"/>
      <c r="AE6487"/>
    </row>
    <row r="6488" spans="1:31" hidden="1" x14ac:dyDescent="0.3">
      <c r="A6488" s="3">
        <v>4105779040</v>
      </c>
      <c r="B6488" s="3" t="s">
        <v>14784</v>
      </c>
      <c r="C6488" s="3" t="s">
        <v>14784</v>
      </c>
      <c r="D6488" s="3">
        <v>75.298999267756898</v>
      </c>
      <c r="E6488" s="3" t="s">
        <v>14785</v>
      </c>
      <c r="F6488" s="3" t="s">
        <v>191</v>
      </c>
      <c r="G6488" s="3" t="s">
        <v>1206</v>
      </c>
      <c r="H6488" s="3" t="s">
        <v>107</v>
      </c>
      <c r="I6488" s="3" t="s">
        <v>14786</v>
      </c>
      <c r="J6488" s="3" t="s">
        <v>18</v>
      </c>
      <c r="K6488" s="3" t="s">
        <v>19</v>
      </c>
      <c r="L6488" s="3" t="s">
        <v>107</v>
      </c>
      <c r="O6488" s="3" t="s">
        <v>9</v>
      </c>
      <c r="P6488" s="3" t="s">
        <v>107</v>
      </c>
      <c r="Q6488" s="3" t="s">
        <v>10</v>
      </c>
      <c r="V6488" t="str">
        <f t="shared" si="402"/>
        <v>Remove</v>
      </c>
      <c r="W6488"/>
      <c r="X6488"/>
      <c r="Y6488"/>
      <c r="Z6488"/>
      <c r="AA6488"/>
      <c r="AC6488"/>
      <c r="AE6488"/>
    </row>
    <row r="6489" spans="1:31" hidden="1" x14ac:dyDescent="0.3">
      <c r="A6489" s="3">
        <v>4129299040</v>
      </c>
      <c r="B6489" s="3" t="s">
        <v>14787</v>
      </c>
      <c r="C6489" s="3" t="s">
        <v>14788</v>
      </c>
      <c r="D6489" s="3">
        <v>70.604709851736999</v>
      </c>
      <c r="E6489" s="3" t="s">
        <v>14789</v>
      </c>
      <c r="F6489" s="3" t="s">
        <v>6</v>
      </c>
      <c r="G6489" s="3" t="s">
        <v>34</v>
      </c>
      <c r="H6489" s="3" t="s">
        <v>4</v>
      </c>
      <c r="I6489" s="3" t="s">
        <v>14790</v>
      </c>
      <c r="J6489" s="3" t="s">
        <v>90</v>
      </c>
      <c r="K6489" s="3" t="s">
        <v>91</v>
      </c>
      <c r="L6489" s="3" t="s">
        <v>4</v>
      </c>
      <c r="N6489" s="3" t="s">
        <v>6777</v>
      </c>
      <c r="O6489" s="3" t="s">
        <v>9</v>
      </c>
      <c r="P6489" s="3" t="s">
        <v>4</v>
      </c>
      <c r="Q6489" s="3" t="s">
        <v>10</v>
      </c>
      <c r="V6489" t="str">
        <f t="shared" si="402"/>
        <v>Remove</v>
      </c>
      <c r="W6489"/>
      <c r="X6489"/>
      <c r="Y6489"/>
      <c r="Z6489"/>
      <c r="AA6489"/>
      <c r="AC6489"/>
      <c r="AE6489"/>
    </row>
    <row r="6490" spans="1:31" hidden="1" x14ac:dyDescent="0.3">
      <c r="A6490" s="3">
        <v>4104140040</v>
      </c>
      <c r="B6490" s="3" t="s">
        <v>14787</v>
      </c>
      <c r="C6490" s="3" t="s">
        <v>14787</v>
      </c>
      <c r="D6490" s="3">
        <v>52.837241379310299</v>
      </c>
      <c r="E6490" s="3" t="s">
        <v>14791</v>
      </c>
      <c r="F6490" s="3" t="s">
        <v>83</v>
      </c>
      <c r="G6490" s="3" t="s">
        <v>159</v>
      </c>
      <c r="H6490" s="3" t="s">
        <v>4</v>
      </c>
      <c r="I6490" s="3" t="s">
        <v>14792</v>
      </c>
      <c r="J6490" s="3" t="s">
        <v>83</v>
      </c>
      <c r="K6490" s="3" t="s">
        <v>159</v>
      </c>
      <c r="L6490" s="3" t="s">
        <v>28</v>
      </c>
      <c r="O6490" s="3" t="s">
        <v>9</v>
      </c>
      <c r="P6490" s="3" t="s">
        <v>4</v>
      </c>
      <c r="Q6490" s="3" t="s">
        <v>10</v>
      </c>
      <c r="V6490" t="str">
        <f t="shared" si="402"/>
        <v>Remove</v>
      </c>
      <c r="W6490"/>
      <c r="X6490"/>
      <c r="Y6490"/>
      <c r="Z6490"/>
      <c r="AA6490"/>
      <c r="AC6490"/>
      <c r="AE6490"/>
    </row>
    <row r="6491" spans="1:31" hidden="1" x14ac:dyDescent="0.3">
      <c r="A6491" s="3">
        <v>4104631040</v>
      </c>
      <c r="B6491" s="3" t="s">
        <v>14793</v>
      </c>
      <c r="C6491" s="3" t="s">
        <v>14793</v>
      </c>
      <c r="D6491" s="3">
        <v>65.056809103014203</v>
      </c>
      <c r="E6491" s="3" t="s">
        <v>14794</v>
      </c>
      <c r="F6491" s="3" t="s">
        <v>6</v>
      </c>
      <c r="G6491" s="3" t="s">
        <v>117</v>
      </c>
      <c r="H6491" s="3" t="s">
        <v>107</v>
      </c>
      <c r="I6491" s="3" t="s">
        <v>14795</v>
      </c>
      <c r="J6491" s="3" t="s">
        <v>191</v>
      </c>
      <c r="K6491" s="3" t="s">
        <v>1178</v>
      </c>
      <c r="L6491" s="3" t="s">
        <v>107</v>
      </c>
      <c r="N6491" s="3" t="s">
        <v>299</v>
      </c>
      <c r="O6491" s="3" t="s">
        <v>9</v>
      </c>
      <c r="P6491" s="3" t="s">
        <v>107</v>
      </c>
      <c r="Q6491" s="3" t="s">
        <v>10</v>
      </c>
      <c r="V6491" t="str">
        <f t="shared" si="402"/>
        <v>Remove</v>
      </c>
      <c r="W6491"/>
      <c r="X6491"/>
      <c r="Y6491"/>
      <c r="Z6491"/>
      <c r="AA6491"/>
      <c r="AC6491"/>
      <c r="AE6491"/>
    </row>
    <row r="6492" spans="1:31" hidden="1" x14ac:dyDescent="0.3">
      <c r="A6492" s="3">
        <v>4017993040</v>
      </c>
      <c r="B6492" s="3" t="s">
        <v>14793</v>
      </c>
      <c r="C6492" s="3" t="s">
        <v>14793</v>
      </c>
      <c r="D6492" s="3">
        <v>454.76710992762099</v>
      </c>
      <c r="E6492" s="3" t="s">
        <v>14796</v>
      </c>
      <c r="F6492" s="3" t="s">
        <v>26</v>
      </c>
      <c r="G6492" s="3" t="s">
        <v>27</v>
      </c>
      <c r="H6492" s="3" t="s">
        <v>127</v>
      </c>
      <c r="I6492" s="3" t="s">
        <v>14797</v>
      </c>
      <c r="J6492" s="3" t="s">
        <v>26</v>
      </c>
      <c r="K6492" s="3" t="s">
        <v>27</v>
      </c>
      <c r="L6492" s="3" t="s">
        <v>2503</v>
      </c>
      <c r="O6492" s="3" t="s">
        <v>9</v>
      </c>
      <c r="P6492" s="3" t="s">
        <v>127</v>
      </c>
      <c r="Q6492" s="3" t="s">
        <v>10</v>
      </c>
      <c r="V6492" t="str">
        <f t="shared" si="402"/>
        <v>Remove</v>
      </c>
      <c r="W6492"/>
      <c r="X6492"/>
      <c r="Y6492"/>
      <c r="Z6492"/>
      <c r="AA6492"/>
      <c r="AC6492"/>
      <c r="AE6492"/>
    </row>
    <row r="6493" spans="1:31" hidden="1" x14ac:dyDescent="0.3">
      <c r="A6493" s="3">
        <v>4077720040</v>
      </c>
      <c r="B6493" s="3" t="s">
        <v>14704</v>
      </c>
      <c r="C6493" s="3" t="s">
        <v>14798</v>
      </c>
      <c r="D6493" s="3">
        <v>100.810190048037</v>
      </c>
      <c r="E6493" s="3" t="s">
        <v>14799</v>
      </c>
      <c r="F6493" s="3" t="s">
        <v>83</v>
      </c>
      <c r="G6493" s="3" t="s">
        <v>159</v>
      </c>
      <c r="H6493" s="3" t="s">
        <v>4</v>
      </c>
      <c r="I6493" s="3" t="s">
        <v>14800</v>
      </c>
      <c r="J6493" s="3" t="s">
        <v>83</v>
      </c>
      <c r="K6493" s="3" t="s">
        <v>159</v>
      </c>
      <c r="L6493" s="3" t="s">
        <v>4</v>
      </c>
      <c r="O6493" s="3" t="s">
        <v>9</v>
      </c>
      <c r="P6493" s="3" t="s">
        <v>4</v>
      </c>
      <c r="Q6493" s="3" t="s">
        <v>10</v>
      </c>
      <c r="V6493" t="str">
        <f t="shared" si="402"/>
        <v>Remove</v>
      </c>
      <c r="W6493"/>
      <c r="X6493"/>
      <c r="Y6493"/>
      <c r="Z6493"/>
      <c r="AA6493"/>
      <c r="AC6493"/>
      <c r="AE6493"/>
    </row>
    <row r="6494" spans="1:31" ht="28.8" x14ac:dyDescent="0.3">
      <c r="A6494" s="3">
        <v>4106740040</v>
      </c>
      <c r="B6494" s="3" t="s">
        <v>14695</v>
      </c>
      <c r="C6494" s="3" t="s">
        <v>14695</v>
      </c>
      <c r="D6494" s="3">
        <v>721.814952040854</v>
      </c>
      <c r="E6494" s="3" t="s">
        <v>14801</v>
      </c>
      <c r="F6494" s="3" t="s">
        <v>98</v>
      </c>
      <c r="G6494" s="3" t="s">
        <v>485</v>
      </c>
      <c r="H6494" s="3" t="s">
        <v>16054</v>
      </c>
      <c r="I6494" s="3" t="s">
        <v>14802</v>
      </c>
      <c r="J6494" s="3" t="s">
        <v>98</v>
      </c>
      <c r="K6494" s="3" t="s">
        <v>485</v>
      </c>
      <c r="L6494" s="3" t="s">
        <v>5689</v>
      </c>
      <c r="N6494" s="3" t="s">
        <v>5387</v>
      </c>
      <c r="O6494" s="3" t="s">
        <v>9</v>
      </c>
      <c r="P6494" s="3" t="s">
        <v>107</v>
      </c>
      <c r="Q6494" s="3" t="s">
        <v>10</v>
      </c>
      <c r="R6494" s="2" t="s">
        <v>109</v>
      </c>
      <c r="S6494" s="3">
        <v>0.06</v>
      </c>
      <c r="T6494" s="3">
        <v>4.72</v>
      </c>
      <c r="U6494" s="3">
        <v>3.37</v>
      </c>
      <c r="V6494" s="3" t="str">
        <f t="shared" si="402"/>
        <v>Keep</v>
      </c>
      <c r="W6494" s="2" t="str">
        <f>MID(B6494, 5, 11)</f>
        <v>Jul 17 2023</v>
      </c>
      <c r="X6494" s="3">
        <f t="shared" ref="X6494" si="407">VALUE(RIGHT(W6494,4))</f>
        <v>2023</v>
      </c>
      <c r="Y6494" s="2" t="str">
        <f>H6494&amp;X6494</f>
        <v>india2023</v>
      </c>
      <c r="Z6494" s="1" t="s">
        <v>16119</v>
      </c>
      <c r="AA6494" s="1">
        <f>IFERROR(VLOOKUP(Z6494, RISKSHEET!$A$2:$G$1000, 4, FALSE), "Missing")</f>
        <v>0.18836456537246701</v>
      </c>
      <c r="AB6494">
        <f>IFERROR(VLOOKUP(Z6494, RISKSHEET!$A$2:$G$1000, 5, FALSE), "Missing")</f>
        <v>-0.63507694005966198</v>
      </c>
      <c r="AC6494" s="1">
        <f>IFERROR(VLOOKUP(Z6494, RISKSHEET!$A$2:$G$1000, 6, FALSE), "Missing")</f>
        <v>0.47511014342308</v>
      </c>
      <c r="AD6494" t="str">
        <f>_xlfn.XLOOKUP(Z6494, CREDITRATING!I:I, CREDITRATING!E:E, "Missing")</f>
        <v>BBB-</v>
      </c>
      <c r="AE6494" s="1">
        <f>_xlfn.XLOOKUP(Z6494, CREDITRATING!I:I, CREDITRATING!F:F, "Missing")</f>
        <v>10</v>
      </c>
    </row>
    <row r="6495" spans="1:31" hidden="1" x14ac:dyDescent="0.3">
      <c r="A6495" s="3">
        <v>4020515040</v>
      </c>
      <c r="B6495" s="3" t="s">
        <v>14695</v>
      </c>
      <c r="C6495" s="3" t="s">
        <v>14695</v>
      </c>
      <c r="D6495" s="3">
        <v>248.02252312642401</v>
      </c>
      <c r="E6495" s="3" t="s">
        <v>14803</v>
      </c>
      <c r="F6495" s="3" t="s">
        <v>62</v>
      </c>
      <c r="G6495" s="3" t="s">
        <v>63</v>
      </c>
      <c r="H6495" s="3" t="s">
        <v>107</v>
      </c>
      <c r="I6495" s="3" t="s">
        <v>14804</v>
      </c>
      <c r="J6495" s="3" t="s">
        <v>62</v>
      </c>
      <c r="K6495" s="3" t="s">
        <v>63</v>
      </c>
      <c r="L6495" s="3" t="s">
        <v>107</v>
      </c>
      <c r="O6495" s="3" t="s">
        <v>9</v>
      </c>
      <c r="P6495" s="3" t="s">
        <v>107</v>
      </c>
      <c r="Q6495" s="3" t="s">
        <v>10</v>
      </c>
      <c r="V6495" t="str">
        <f t="shared" si="402"/>
        <v>Remove</v>
      </c>
      <c r="W6495"/>
      <c r="X6495"/>
      <c r="Y6495"/>
      <c r="Z6495"/>
      <c r="AA6495"/>
      <c r="AC6495"/>
      <c r="AE6495"/>
    </row>
    <row r="6496" spans="1:31" hidden="1" x14ac:dyDescent="0.3">
      <c r="A6496" s="3">
        <v>4108080040</v>
      </c>
      <c r="B6496" s="3" t="s">
        <v>14805</v>
      </c>
      <c r="C6496" s="3" t="s">
        <v>14805</v>
      </c>
      <c r="D6496" s="3">
        <v>53.997167903642598</v>
      </c>
      <c r="E6496" s="3" t="s">
        <v>14806</v>
      </c>
      <c r="F6496" s="3" t="s">
        <v>90</v>
      </c>
      <c r="G6496" s="3" t="s">
        <v>623</v>
      </c>
      <c r="H6496" s="3" t="s">
        <v>127</v>
      </c>
      <c r="I6496" s="3" t="s">
        <v>14807</v>
      </c>
      <c r="J6496" s="3" t="s">
        <v>26</v>
      </c>
      <c r="K6496" s="3" t="s">
        <v>27</v>
      </c>
      <c r="L6496" s="3" t="s">
        <v>127</v>
      </c>
      <c r="O6496" s="3" t="s">
        <v>9</v>
      </c>
      <c r="P6496" s="3" t="s">
        <v>127</v>
      </c>
      <c r="Q6496" s="3" t="s">
        <v>10</v>
      </c>
      <c r="V6496" t="str">
        <f t="shared" si="402"/>
        <v>Remove</v>
      </c>
      <c r="W6496"/>
      <c r="X6496"/>
      <c r="Y6496"/>
      <c r="Z6496"/>
      <c r="AA6496"/>
      <c r="AC6496"/>
      <c r="AE6496"/>
    </row>
    <row r="6497" spans="1:31" hidden="1" x14ac:dyDescent="0.3">
      <c r="A6497" s="3">
        <v>4132774040</v>
      </c>
      <c r="B6497" s="3" t="s">
        <v>14808</v>
      </c>
      <c r="C6497" s="3" t="s">
        <v>14808</v>
      </c>
      <c r="D6497" s="3">
        <v>371.050530164534</v>
      </c>
      <c r="E6497" s="3" t="s">
        <v>14809</v>
      </c>
      <c r="F6497" s="3" t="s">
        <v>83</v>
      </c>
      <c r="G6497" s="3" t="s">
        <v>159</v>
      </c>
      <c r="H6497" s="3" t="s">
        <v>107</v>
      </c>
      <c r="I6497" s="3" t="s">
        <v>11555</v>
      </c>
      <c r="J6497" s="3" t="s">
        <v>83</v>
      </c>
      <c r="K6497" s="3" t="s">
        <v>159</v>
      </c>
      <c r="L6497" s="3" t="s">
        <v>107</v>
      </c>
      <c r="O6497" s="3" t="s">
        <v>9</v>
      </c>
      <c r="P6497" s="3" t="s">
        <v>107</v>
      </c>
      <c r="Q6497" s="3" t="s">
        <v>10</v>
      </c>
      <c r="V6497" t="str">
        <f t="shared" si="402"/>
        <v>Remove</v>
      </c>
      <c r="W6497"/>
      <c r="X6497"/>
      <c r="Y6497"/>
      <c r="Z6497"/>
      <c r="AA6497"/>
      <c r="AC6497"/>
      <c r="AE6497"/>
    </row>
    <row r="6498" spans="1:31" ht="28.8" x14ac:dyDescent="0.3">
      <c r="A6498" s="3">
        <v>4108509040</v>
      </c>
      <c r="B6498" s="3" t="s">
        <v>14808</v>
      </c>
      <c r="C6498" s="3" t="s">
        <v>14808</v>
      </c>
      <c r="D6498" s="3">
        <v>543.17977832974998</v>
      </c>
      <c r="E6498" s="3" t="s">
        <v>14810</v>
      </c>
      <c r="F6498" s="3" t="s">
        <v>13</v>
      </c>
      <c r="G6498" s="3" t="s">
        <v>74</v>
      </c>
      <c r="H6498" s="3" t="s">
        <v>49</v>
      </c>
      <c r="I6498" s="3" t="s">
        <v>14811</v>
      </c>
      <c r="J6498" s="3" t="s">
        <v>13</v>
      </c>
      <c r="K6498" s="3" t="s">
        <v>14</v>
      </c>
      <c r="L6498" s="3" t="s">
        <v>14812</v>
      </c>
      <c r="M6498" s="3" t="s">
        <v>283</v>
      </c>
      <c r="N6498" s="3" t="s">
        <v>14813</v>
      </c>
      <c r="O6498" s="3" t="s">
        <v>9</v>
      </c>
      <c r="P6498" s="3" t="s">
        <v>49</v>
      </c>
      <c r="Q6498" s="3" t="s">
        <v>10</v>
      </c>
      <c r="R6498" s="2" t="s">
        <v>53</v>
      </c>
      <c r="S6498" s="3">
        <v>24.16</v>
      </c>
      <c r="T6498" s="3">
        <v>24.95</v>
      </c>
      <c r="U6498" s="3">
        <v>25.18</v>
      </c>
      <c r="V6498" s="3" t="str">
        <f t="shared" si="402"/>
        <v>Keep</v>
      </c>
      <c r="W6498" s="2" t="str">
        <f>MID(B6498, 5, 11)</f>
        <v>Jul 20 2023</v>
      </c>
      <c r="X6498" s="3">
        <f t="shared" ref="X6498" si="408">VALUE(RIGHT(W6498,4))</f>
        <v>2023</v>
      </c>
      <c r="Y6498" s="2" t="str">
        <f>H6498&amp;X6498</f>
        <v>Brazil2023</v>
      </c>
      <c r="Z6498" s="1" t="s">
        <v>16117</v>
      </c>
      <c r="AA6498" s="1">
        <f>IFERROR(VLOOKUP(Z6498, RISKSHEET!$A$2:$G$1000, 4, FALSE), "Missing")</f>
        <v>-0.30880284309387201</v>
      </c>
      <c r="AB6498">
        <f>IFERROR(VLOOKUP(Z6498, RISKSHEET!$A$2:$G$1000, 5, FALSE), "Missing")</f>
        <v>-0.40856778621673601</v>
      </c>
      <c r="AC6498" s="1">
        <f>IFERROR(VLOOKUP(Z6498, RISKSHEET!$A$2:$G$1000, 6, FALSE), "Missing")</f>
        <v>-0.54676431417465199</v>
      </c>
      <c r="AD6498" t="str">
        <f>_xlfn.XLOOKUP(Z6498, CREDITRATING!I:I, CREDITRATING!E:E, "Missing")</f>
        <v>BB</v>
      </c>
      <c r="AE6498" s="1">
        <f>_xlfn.XLOOKUP(Z6498, CREDITRATING!I:I, CREDITRATING!F:F, "Missing")</f>
        <v>12</v>
      </c>
    </row>
    <row r="6499" spans="1:31" hidden="1" x14ac:dyDescent="0.3">
      <c r="A6499" s="3">
        <v>4107936040</v>
      </c>
      <c r="B6499" s="3" t="s">
        <v>14808</v>
      </c>
      <c r="C6499" s="3" t="s">
        <v>14808</v>
      </c>
      <c r="D6499" s="3">
        <v>53.778023802933802</v>
      </c>
      <c r="E6499" s="3" t="s">
        <v>14814</v>
      </c>
      <c r="F6499" s="3" t="s">
        <v>18</v>
      </c>
      <c r="G6499" s="3" t="s">
        <v>19</v>
      </c>
      <c r="H6499" s="3" t="s">
        <v>4</v>
      </c>
      <c r="I6499" s="3" t="s">
        <v>14815</v>
      </c>
      <c r="J6499" s="3" t="s">
        <v>13</v>
      </c>
      <c r="K6499" s="3" t="s">
        <v>74</v>
      </c>
      <c r="L6499" s="3" t="s">
        <v>4</v>
      </c>
      <c r="O6499" s="3" t="s">
        <v>9</v>
      </c>
      <c r="P6499" s="3" t="s">
        <v>4</v>
      </c>
      <c r="Q6499" s="3" t="s">
        <v>10</v>
      </c>
      <c r="V6499" t="str">
        <f t="shared" si="402"/>
        <v>Remove</v>
      </c>
      <c r="W6499"/>
      <c r="X6499"/>
      <c r="Y6499"/>
      <c r="Z6499"/>
      <c r="AA6499"/>
      <c r="AC6499"/>
      <c r="AE6499"/>
    </row>
    <row r="6500" spans="1:31" hidden="1" x14ac:dyDescent="0.3">
      <c r="A6500" s="3">
        <v>4108622040</v>
      </c>
      <c r="B6500" s="3" t="s">
        <v>14816</v>
      </c>
      <c r="C6500" s="3" t="s">
        <v>14816</v>
      </c>
      <c r="D6500" s="3">
        <v>73.900865372556098</v>
      </c>
      <c r="E6500" s="3" t="s">
        <v>14817</v>
      </c>
      <c r="F6500" s="3" t="s">
        <v>62</v>
      </c>
      <c r="G6500" s="3" t="s">
        <v>88</v>
      </c>
      <c r="H6500" s="3" t="s">
        <v>4</v>
      </c>
      <c r="I6500" s="3" t="s">
        <v>12050</v>
      </c>
      <c r="J6500" s="3" t="s">
        <v>62</v>
      </c>
      <c r="K6500" s="3" t="s">
        <v>88</v>
      </c>
      <c r="L6500" s="3" t="s">
        <v>4</v>
      </c>
      <c r="O6500" s="3" t="s">
        <v>9</v>
      </c>
      <c r="P6500" s="3" t="s">
        <v>4</v>
      </c>
      <c r="Q6500" s="3" t="s">
        <v>10</v>
      </c>
      <c r="V6500" t="str">
        <f t="shared" si="402"/>
        <v>Remove</v>
      </c>
      <c r="W6500"/>
      <c r="X6500"/>
      <c r="Y6500"/>
      <c r="Z6500"/>
      <c r="AA6500"/>
      <c r="AC6500"/>
      <c r="AE6500"/>
    </row>
    <row r="6501" spans="1:31" hidden="1" x14ac:dyDescent="0.3">
      <c r="A6501" s="3">
        <v>4124194040</v>
      </c>
      <c r="B6501" s="3" t="s">
        <v>14818</v>
      </c>
      <c r="C6501" s="3" t="s">
        <v>14819</v>
      </c>
      <c r="D6501" s="3">
        <v>4292.9080199575001</v>
      </c>
      <c r="E6501" s="3" t="s">
        <v>14820</v>
      </c>
      <c r="F6501" s="3" t="s">
        <v>90</v>
      </c>
      <c r="G6501" s="3" t="s">
        <v>642</v>
      </c>
      <c r="H6501" s="3" t="s">
        <v>107</v>
      </c>
      <c r="I6501" s="3" t="s">
        <v>182</v>
      </c>
      <c r="J6501" s="3" t="s">
        <v>26</v>
      </c>
      <c r="K6501" s="3" t="s">
        <v>27</v>
      </c>
      <c r="L6501" s="3" t="s">
        <v>107</v>
      </c>
      <c r="M6501" s="3" t="s">
        <v>2927</v>
      </c>
      <c r="O6501" s="3" t="s">
        <v>9</v>
      </c>
      <c r="P6501" s="3" t="s">
        <v>107</v>
      </c>
      <c r="Q6501" s="3" t="s">
        <v>10</v>
      </c>
      <c r="V6501" t="str">
        <f t="shared" si="402"/>
        <v>Remove</v>
      </c>
      <c r="W6501"/>
      <c r="X6501"/>
      <c r="Y6501"/>
      <c r="Z6501"/>
      <c r="AA6501"/>
      <c r="AC6501"/>
      <c r="AE6501"/>
    </row>
    <row r="6502" spans="1:31" hidden="1" x14ac:dyDescent="0.3">
      <c r="A6502" s="3">
        <v>4116295040</v>
      </c>
      <c r="B6502" s="3" t="s">
        <v>14818</v>
      </c>
      <c r="C6502" s="3" t="s">
        <v>14821</v>
      </c>
      <c r="D6502" s="3">
        <v>259.42073746870102</v>
      </c>
      <c r="E6502" s="3" t="s">
        <v>14822</v>
      </c>
      <c r="F6502" s="3" t="s">
        <v>13</v>
      </c>
      <c r="G6502" s="3" t="s">
        <v>65</v>
      </c>
      <c r="H6502" s="3" t="s">
        <v>107</v>
      </c>
      <c r="I6502" s="3" t="s">
        <v>182</v>
      </c>
      <c r="J6502" s="3" t="s">
        <v>26</v>
      </c>
      <c r="K6502" s="3" t="s">
        <v>27</v>
      </c>
      <c r="L6502" s="3" t="s">
        <v>107</v>
      </c>
      <c r="O6502" s="3" t="s">
        <v>9</v>
      </c>
      <c r="P6502" s="3" t="s">
        <v>107</v>
      </c>
      <c r="Q6502" s="3" t="s">
        <v>10</v>
      </c>
      <c r="V6502" t="str">
        <f t="shared" si="402"/>
        <v>Remove</v>
      </c>
      <c r="W6502"/>
      <c r="X6502"/>
      <c r="Y6502"/>
      <c r="Z6502"/>
      <c r="AA6502"/>
      <c r="AC6502"/>
      <c r="AE6502"/>
    </row>
    <row r="6503" spans="1:31" hidden="1" x14ac:dyDescent="0.3">
      <c r="A6503" s="3">
        <v>4121759040</v>
      </c>
      <c r="B6503" s="3" t="s">
        <v>14823</v>
      </c>
      <c r="C6503" s="3" t="s">
        <v>14823</v>
      </c>
      <c r="D6503" s="3">
        <v>276.70549481356898</v>
      </c>
      <c r="E6503" s="3" t="s">
        <v>14824</v>
      </c>
      <c r="F6503" s="3" t="s">
        <v>41</v>
      </c>
      <c r="G6503" s="3" t="s">
        <v>144</v>
      </c>
      <c r="H6503" s="3" t="s">
        <v>4</v>
      </c>
      <c r="I6503" s="3" t="s">
        <v>13755</v>
      </c>
      <c r="J6503" s="3" t="s">
        <v>41</v>
      </c>
      <c r="K6503" s="3" t="s">
        <v>144</v>
      </c>
      <c r="L6503" s="3" t="s">
        <v>28</v>
      </c>
      <c r="N6503" s="3" t="s">
        <v>14825</v>
      </c>
      <c r="O6503" s="3" t="s">
        <v>9</v>
      </c>
      <c r="P6503" s="3" t="s">
        <v>4</v>
      </c>
      <c r="Q6503" s="3" t="s">
        <v>10</v>
      </c>
      <c r="V6503" t="str">
        <f t="shared" si="402"/>
        <v>Remove</v>
      </c>
      <c r="W6503"/>
      <c r="X6503"/>
      <c r="Y6503"/>
      <c r="Z6503"/>
      <c r="AA6503"/>
      <c r="AC6503"/>
      <c r="AE6503"/>
    </row>
    <row r="6504" spans="1:31" hidden="1" x14ac:dyDescent="0.3">
      <c r="A6504" s="3">
        <v>4121749040</v>
      </c>
      <c r="B6504" s="3" t="s">
        <v>14823</v>
      </c>
      <c r="C6504" s="3" t="s">
        <v>14823</v>
      </c>
      <c r="D6504" s="3">
        <v>130.96958228202999</v>
      </c>
      <c r="E6504" s="3" t="s">
        <v>14826</v>
      </c>
      <c r="F6504" s="3" t="s">
        <v>41</v>
      </c>
      <c r="G6504" s="3" t="s">
        <v>144</v>
      </c>
      <c r="H6504" s="3" t="s">
        <v>4</v>
      </c>
      <c r="I6504" s="3" t="s">
        <v>13755</v>
      </c>
      <c r="J6504" s="3" t="s">
        <v>41</v>
      </c>
      <c r="K6504" s="3" t="s">
        <v>144</v>
      </c>
      <c r="L6504" s="3" t="s">
        <v>28</v>
      </c>
      <c r="N6504" s="3" t="s">
        <v>14825</v>
      </c>
      <c r="O6504" s="3" t="s">
        <v>9</v>
      </c>
      <c r="P6504" s="3" t="s">
        <v>4</v>
      </c>
      <c r="Q6504" s="3" t="s">
        <v>10</v>
      </c>
      <c r="V6504" t="str">
        <f t="shared" si="402"/>
        <v>Remove</v>
      </c>
      <c r="W6504"/>
      <c r="X6504"/>
      <c r="Y6504"/>
      <c r="Z6504"/>
      <c r="AA6504"/>
      <c r="AC6504"/>
      <c r="AE6504"/>
    </row>
    <row r="6505" spans="1:31" hidden="1" x14ac:dyDescent="0.3">
      <c r="A6505" s="3">
        <v>4121739040</v>
      </c>
      <c r="B6505" s="3" t="s">
        <v>14823</v>
      </c>
      <c r="C6505" s="3" t="s">
        <v>14827</v>
      </c>
      <c r="D6505" s="3">
        <v>146.437039366633</v>
      </c>
      <c r="E6505" s="3" t="s">
        <v>14828</v>
      </c>
      <c r="F6505" s="3" t="s">
        <v>41</v>
      </c>
      <c r="G6505" s="3" t="s">
        <v>144</v>
      </c>
      <c r="H6505" s="3" t="s">
        <v>4</v>
      </c>
      <c r="I6505" s="3" t="s">
        <v>13755</v>
      </c>
      <c r="J6505" s="3" t="s">
        <v>41</v>
      </c>
      <c r="K6505" s="3" t="s">
        <v>144</v>
      </c>
      <c r="L6505" s="3" t="s">
        <v>28</v>
      </c>
      <c r="N6505" s="3" t="s">
        <v>14825</v>
      </c>
      <c r="O6505" s="3" t="s">
        <v>9</v>
      </c>
      <c r="P6505" s="3" t="s">
        <v>4</v>
      </c>
      <c r="Q6505" s="3" t="s">
        <v>10</v>
      </c>
      <c r="V6505" t="str">
        <f t="shared" si="402"/>
        <v>Remove</v>
      </c>
      <c r="W6505"/>
      <c r="X6505"/>
      <c r="Y6505"/>
      <c r="Z6505"/>
      <c r="AA6505"/>
      <c r="AC6505"/>
      <c r="AE6505"/>
    </row>
    <row r="6506" spans="1:31" hidden="1" x14ac:dyDescent="0.3">
      <c r="A6506" s="3">
        <v>4121720040</v>
      </c>
      <c r="B6506" s="3" t="s">
        <v>14823</v>
      </c>
      <c r="C6506" s="3" t="s">
        <v>14823</v>
      </c>
      <c r="D6506" s="3">
        <v>150.11746565741501</v>
      </c>
      <c r="E6506" s="3" t="s">
        <v>14829</v>
      </c>
      <c r="F6506" s="3" t="s">
        <v>41</v>
      </c>
      <c r="G6506" s="3" t="s">
        <v>144</v>
      </c>
      <c r="H6506" s="3" t="s">
        <v>4</v>
      </c>
      <c r="I6506" s="3" t="s">
        <v>13755</v>
      </c>
      <c r="J6506" s="3" t="s">
        <v>41</v>
      </c>
      <c r="K6506" s="3" t="s">
        <v>144</v>
      </c>
      <c r="L6506" s="3" t="s">
        <v>28</v>
      </c>
      <c r="N6506" s="3" t="s">
        <v>14825</v>
      </c>
      <c r="O6506" s="3" t="s">
        <v>9</v>
      </c>
      <c r="P6506" s="3" t="s">
        <v>4</v>
      </c>
      <c r="Q6506" s="3" t="s">
        <v>10</v>
      </c>
      <c r="V6506" t="str">
        <f t="shared" si="402"/>
        <v>Remove</v>
      </c>
      <c r="W6506"/>
      <c r="X6506"/>
      <c r="Y6506"/>
      <c r="Z6506"/>
      <c r="AA6506"/>
      <c r="AC6506"/>
      <c r="AE6506"/>
    </row>
    <row r="6507" spans="1:31" hidden="1" x14ac:dyDescent="0.3">
      <c r="A6507" s="3">
        <v>4121265040</v>
      </c>
      <c r="B6507" s="3" t="s">
        <v>14823</v>
      </c>
      <c r="C6507" s="3" t="s">
        <v>14823</v>
      </c>
      <c r="D6507" s="3">
        <v>760.20647313798202</v>
      </c>
      <c r="E6507" s="3" t="s">
        <v>14830</v>
      </c>
      <c r="F6507" s="3" t="s">
        <v>41</v>
      </c>
      <c r="G6507" s="3" t="s">
        <v>144</v>
      </c>
      <c r="H6507" s="3" t="s">
        <v>4</v>
      </c>
      <c r="I6507" s="3" t="s">
        <v>13755</v>
      </c>
      <c r="J6507" s="3" t="s">
        <v>41</v>
      </c>
      <c r="K6507" s="3" t="s">
        <v>144</v>
      </c>
      <c r="L6507" s="3" t="s">
        <v>28</v>
      </c>
      <c r="N6507" s="3" t="s">
        <v>14825</v>
      </c>
      <c r="O6507" s="3" t="s">
        <v>9</v>
      </c>
      <c r="P6507" s="3" t="s">
        <v>4</v>
      </c>
      <c r="Q6507" s="3" t="s">
        <v>10</v>
      </c>
      <c r="V6507" t="str">
        <f t="shared" si="402"/>
        <v>Remove</v>
      </c>
      <c r="W6507"/>
      <c r="X6507"/>
      <c r="Y6507"/>
      <c r="Z6507"/>
      <c r="AA6507"/>
      <c r="AC6507"/>
      <c r="AE6507"/>
    </row>
    <row r="6508" spans="1:31" hidden="1" x14ac:dyDescent="0.3">
      <c r="A6508" s="3">
        <v>4111609040</v>
      </c>
      <c r="B6508" s="3" t="s">
        <v>14823</v>
      </c>
      <c r="C6508" s="3" t="s">
        <v>14823</v>
      </c>
      <c r="D6508" s="3">
        <v>117.01640033641699</v>
      </c>
      <c r="E6508" s="3" t="s">
        <v>14831</v>
      </c>
      <c r="F6508" s="3" t="s">
        <v>90</v>
      </c>
      <c r="G6508" s="3" t="s">
        <v>106</v>
      </c>
      <c r="H6508" s="3" t="s">
        <v>4</v>
      </c>
      <c r="I6508" s="3" t="s">
        <v>14832</v>
      </c>
      <c r="J6508" s="3" t="s">
        <v>191</v>
      </c>
      <c r="K6508" s="3" t="s">
        <v>192</v>
      </c>
      <c r="L6508" s="3" t="s">
        <v>4</v>
      </c>
      <c r="O6508" s="3" t="s">
        <v>9</v>
      </c>
      <c r="P6508" s="3" t="s">
        <v>4</v>
      </c>
      <c r="Q6508" s="3" t="s">
        <v>10</v>
      </c>
      <c r="V6508" t="str">
        <f t="shared" si="402"/>
        <v>Remove</v>
      </c>
      <c r="W6508"/>
      <c r="X6508"/>
      <c r="Y6508"/>
      <c r="Z6508"/>
      <c r="AA6508"/>
      <c r="AC6508"/>
      <c r="AE6508"/>
    </row>
    <row r="6509" spans="1:31" ht="43.2" x14ac:dyDescent="0.3">
      <c r="A6509" s="3">
        <v>4130170040</v>
      </c>
      <c r="B6509" s="3" t="s">
        <v>14340</v>
      </c>
      <c r="C6509" s="3" t="s">
        <v>14340</v>
      </c>
      <c r="D6509" s="3">
        <v>113.214245137248</v>
      </c>
      <c r="E6509" s="3" t="s">
        <v>14833</v>
      </c>
      <c r="F6509" s="3" t="s">
        <v>2</v>
      </c>
      <c r="G6509" s="3" t="s">
        <v>282</v>
      </c>
      <c r="H6509" s="3" t="s">
        <v>332</v>
      </c>
      <c r="I6509" s="3" t="s">
        <v>14834</v>
      </c>
      <c r="J6509" s="3" t="s">
        <v>26</v>
      </c>
      <c r="K6509" s="3" t="s">
        <v>72</v>
      </c>
      <c r="L6509" s="3" t="s">
        <v>332</v>
      </c>
      <c r="M6509" s="3" t="s">
        <v>5382</v>
      </c>
      <c r="N6509" s="3" t="s">
        <v>14835</v>
      </c>
      <c r="O6509" s="3" t="s">
        <v>9</v>
      </c>
      <c r="P6509" s="3" t="s">
        <v>332</v>
      </c>
      <c r="Q6509" s="3" t="s">
        <v>10</v>
      </c>
      <c r="R6509" s="2" t="s">
        <v>335</v>
      </c>
      <c r="S6509" s="3">
        <v>42.31</v>
      </c>
      <c r="T6509" s="3">
        <v>46.05</v>
      </c>
      <c r="U6509" s="3">
        <v>50</v>
      </c>
      <c r="V6509" s="3" t="str">
        <f t="shared" si="402"/>
        <v>Keep</v>
      </c>
      <c r="W6509" s="2" t="str">
        <f>MID(B6509, 5, 11)</f>
        <v>Jul 27 2023</v>
      </c>
      <c r="X6509" s="3">
        <f t="shared" ref="X6509" si="409">VALUE(RIGHT(W6509,4))</f>
        <v>2023</v>
      </c>
      <c r="Y6509" s="2" t="str">
        <f>H6509&amp;X6509</f>
        <v>South Africa2023</v>
      </c>
      <c r="Z6509" s="1" t="s">
        <v>16120</v>
      </c>
      <c r="AA6509" s="1">
        <f>IFERROR(VLOOKUP(Z6509, RISKSHEET!$A$2:$G$1000, 4, FALSE), "Missing")</f>
        <v>8.6235083639621707E-2</v>
      </c>
      <c r="AB6509">
        <f>IFERROR(VLOOKUP(Z6509, RISKSHEET!$A$2:$G$1000, 5, FALSE), "Missing")</f>
        <v>-0.66564202308654796</v>
      </c>
      <c r="AC6509" s="1">
        <f>IFERROR(VLOOKUP(Z6509, RISKSHEET!$A$2:$G$1000, 6, FALSE), "Missing")</f>
        <v>-0.25694668292999301</v>
      </c>
      <c r="AD6509" t="str">
        <f>_xlfn.XLOOKUP(Z6509, CREDITRATING!I:I, CREDITRATING!E:E, "Missing")</f>
        <v>BB-</v>
      </c>
      <c r="AE6509" s="1">
        <f>_xlfn.XLOOKUP(Z6509, CREDITRATING!I:I, CREDITRATING!F:F, "Missing")</f>
        <v>13</v>
      </c>
    </row>
    <row r="6510" spans="1:31" hidden="1" x14ac:dyDescent="0.3">
      <c r="A6510" s="3">
        <v>4112737040</v>
      </c>
      <c r="B6510" s="3" t="s">
        <v>14836</v>
      </c>
      <c r="C6510" s="3" t="s">
        <v>14836</v>
      </c>
      <c r="D6510" s="3">
        <v>186.68228077512899</v>
      </c>
      <c r="E6510" s="3" t="s">
        <v>14837</v>
      </c>
      <c r="F6510" s="3" t="s">
        <v>83</v>
      </c>
      <c r="G6510" s="3" t="s">
        <v>159</v>
      </c>
      <c r="H6510" s="3" t="s">
        <v>4</v>
      </c>
      <c r="I6510" s="3" t="s">
        <v>14838</v>
      </c>
      <c r="J6510" s="3" t="s">
        <v>83</v>
      </c>
      <c r="K6510" s="3" t="s">
        <v>84</v>
      </c>
      <c r="L6510" s="3" t="s">
        <v>4</v>
      </c>
      <c r="O6510" s="3" t="s">
        <v>9</v>
      </c>
      <c r="P6510" s="3" t="s">
        <v>4</v>
      </c>
      <c r="Q6510" s="3" t="s">
        <v>10</v>
      </c>
      <c r="V6510" t="str">
        <f t="shared" si="402"/>
        <v>Remove</v>
      </c>
      <c r="W6510"/>
      <c r="X6510"/>
      <c r="Y6510"/>
      <c r="Z6510"/>
      <c r="AA6510"/>
      <c r="AC6510"/>
      <c r="AE6510"/>
    </row>
    <row r="6511" spans="1:31" hidden="1" x14ac:dyDescent="0.3">
      <c r="A6511" s="3">
        <v>4169556040</v>
      </c>
      <c r="B6511" s="3" t="s">
        <v>14839</v>
      </c>
      <c r="C6511" s="3" t="s">
        <v>14839</v>
      </c>
      <c r="D6511" s="3">
        <v>56.233213965980298</v>
      </c>
      <c r="E6511" s="3" t="s">
        <v>14840</v>
      </c>
      <c r="F6511" s="3" t="s">
        <v>2</v>
      </c>
      <c r="G6511" s="3" t="s">
        <v>243</v>
      </c>
      <c r="H6511" s="3" t="s">
        <v>4</v>
      </c>
      <c r="I6511" s="3" t="s">
        <v>25</v>
      </c>
      <c r="J6511" s="3" t="s">
        <v>26</v>
      </c>
      <c r="K6511" s="3" t="s">
        <v>27</v>
      </c>
      <c r="L6511" s="3" t="s">
        <v>4</v>
      </c>
      <c r="N6511" s="3" t="s">
        <v>11074</v>
      </c>
      <c r="O6511" s="3" t="s">
        <v>9</v>
      </c>
      <c r="P6511" s="3" t="s">
        <v>4</v>
      </c>
      <c r="Q6511" s="3" t="s">
        <v>10</v>
      </c>
      <c r="V6511" t="str">
        <f t="shared" si="402"/>
        <v>Remove</v>
      </c>
      <c r="W6511"/>
      <c r="X6511"/>
      <c r="Y6511"/>
      <c r="Z6511"/>
      <c r="AA6511"/>
      <c r="AC6511"/>
      <c r="AE6511"/>
    </row>
    <row r="6512" spans="1:31" hidden="1" x14ac:dyDescent="0.3">
      <c r="A6512" s="3">
        <v>4124885040</v>
      </c>
      <c r="B6512" s="3" t="s">
        <v>14839</v>
      </c>
      <c r="C6512" s="3" t="s">
        <v>14839</v>
      </c>
      <c r="D6512" s="3">
        <v>235.69522157564899</v>
      </c>
      <c r="E6512" s="3" t="s">
        <v>14841</v>
      </c>
      <c r="F6512" s="3" t="s">
        <v>23</v>
      </c>
      <c r="G6512" s="3" t="s">
        <v>24</v>
      </c>
      <c r="H6512" s="3" t="s">
        <v>4</v>
      </c>
      <c r="I6512" s="3" t="s">
        <v>553</v>
      </c>
      <c r="J6512" s="3" t="s">
        <v>26</v>
      </c>
      <c r="K6512" s="3" t="s">
        <v>364</v>
      </c>
      <c r="L6512" s="3" t="s">
        <v>554</v>
      </c>
      <c r="M6512" s="3" t="s">
        <v>270</v>
      </c>
      <c r="O6512" s="3" t="s">
        <v>9</v>
      </c>
      <c r="P6512" s="3" t="s">
        <v>4</v>
      </c>
      <c r="Q6512" s="3" t="s">
        <v>10</v>
      </c>
      <c r="V6512" t="str">
        <f t="shared" si="402"/>
        <v>Remove</v>
      </c>
      <c r="W6512"/>
      <c r="X6512"/>
      <c r="Y6512"/>
      <c r="Z6512"/>
      <c r="AA6512"/>
      <c r="AC6512"/>
      <c r="AE6512"/>
    </row>
    <row r="6513" spans="1:31" hidden="1" x14ac:dyDescent="0.3">
      <c r="A6513" s="3">
        <v>4111639040</v>
      </c>
      <c r="B6513" s="3" t="s">
        <v>14839</v>
      </c>
      <c r="C6513" s="3" t="s">
        <v>14839</v>
      </c>
      <c r="D6513" s="3">
        <v>63.213147604402899</v>
      </c>
      <c r="E6513" s="3" t="s">
        <v>14842</v>
      </c>
      <c r="F6513" s="3" t="s">
        <v>6</v>
      </c>
      <c r="G6513" s="3" t="s">
        <v>79</v>
      </c>
      <c r="H6513" s="3" t="s">
        <v>4</v>
      </c>
      <c r="I6513" s="3" t="s">
        <v>14843</v>
      </c>
      <c r="J6513" s="3" t="s">
        <v>6</v>
      </c>
      <c r="K6513" s="3" t="s">
        <v>58</v>
      </c>
      <c r="L6513" s="3" t="s">
        <v>4</v>
      </c>
      <c r="N6513" s="3" t="s">
        <v>75</v>
      </c>
      <c r="O6513" s="3" t="s">
        <v>9</v>
      </c>
      <c r="P6513" s="3" t="s">
        <v>4</v>
      </c>
      <c r="Q6513" s="3" t="s">
        <v>10</v>
      </c>
      <c r="V6513" t="str">
        <f t="shared" si="402"/>
        <v>Remove</v>
      </c>
      <c r="W6513"/>
      <c r="X6513"/>
      <c r="Y6513"/>
      <c r="Z6513"/>
      <c r="AA6513"/>
      <c r="AC6513"/>
      <c r="AE6513"/>
    </row>
    <row r="6514" spans="1:31" hidden="1" x14ac:dyDescent="0.3">
      <c r="A6514" s="3">
        <v>4114404040</v>
      </c>
      <c r="B6514" s="3" t="s">
        <v>14844</v>
      </c>
      <c r="C6514" s="3" t="s">
        <v>14844</v>
      </c>
      <c r="D6514" s="3">
        <v>100.80362893064201</v>
      </c>
      <c r="E6514" s="3" t="s">
        <v>14845</v>
      </c>
      <c r="F6514" s="3" t="s">
        <v>23</v>
      </c>
      <c r="G6514" s="3" t="s">
        <v>24</v>
      </c>
      <c r="H6514" s="3" t="s">
        <v>4</v>
      </c>
      <c r="I6514" s="3" t="s">
        <v>14846</v>
      </c>
      <c r="J6514" s="3" t="s">
        <v>23</v>
      </c>
      <c r="K6514" s="3" t="s">
        <v>24</v>
      </c>
      <c r="L6514" s="3" t="s">
        <v>2645</v>
      </c>
      <c r="O6514" s="3" t="s">
        <v>9</v>
      </c>
      <c r="P6514" s="3" t="s">
        <v>4</v>
      </c>
      <c r="Q6514" s="3" t="s">
        <v>10</v>
      </c>
      <c r="V6514" t="str">
        <f t="shared" si="402"/>
        <v>Remove</v>
      </c>
      <c r="W6514"/>
      <c r="X6514"/>
      <c r="Y6514"/>
      <c r="Z6514"/>
      <c r="AA6514"/>
      <c r="AC6514"/>
      <c r="AE6514"/>
    </row>
    <row r="6515" spans="1:31" hidden="1" x14ac:dyDescent="0.3">
      <c r="A6515" s="3">
        <v>4114046040</v>
      </c>
      <c r="B6515" s="3" t="s">
        <v>14844</v>
      </c>
      <c r="C6515" s="3" t="s">
        <v>14844</v>
      </c>
      <c r="D6515" s="3">
        <v>84.620306331027905</v>
      </c>
      <c r="E6515" s="3" t="s">
        <v>14847</v>
      </c>
      <c r="F6515" s="3" t="s">
        <v>13</v>
      </c>
      <c r="G6515" s="3" t="s">
        <v>838</v>
      </c>
      <c r="H6515" s="3" t="s">
        <v>4</v>
      </c>
      <c r="I6515" s="3" t="s">
        <v>6654</v>
      </c>
      <c r="J6515" s="3" t="s">
        <v>90</v>
      </c>
      <c r="K6515" s="3" t="s">
        <v>733</v>
      </c>
      <c r="L6515" s="3" t="s">
        <v>4</v>
      </c>
      <c r="O6515" s="3" t="s">
        <v>9</v>
      </c>
      <c r="P6515" s="3" t="s">
        <v>4</v>
      </c>
      <c r="Q6515" s="3" t="s">
        <v>10</v>
      </c>
      <c r="V6515" t="str">
        <f t="shared" si="402"/>
        <v>Remove</v>
      </c>
      <c r="W6515"/>
      <c r="X6515"/>
      <c r="Y6515"/>
      <c r="Z6515"/>
      <c r="AA6515"/>
      <c r="AC6515"/>
      <c r="AE6515"/>
    </row>
    <row r="6516" spans="1:31" hidden="1" x14ac:dyDescent="0.3">
      <c r="A6516" s="3">
        <v>4121190040</v>
      </c>
      <c r="B6516" s="3" t="s">
        <v>14848</v>
      </c>
      <c r="C6516" s="3" t="s">
        <v>14848</v>
      </c>
      <c r="D6516" s="3">
        <v>64.809892023685094</v>
      </c>
      <c r="E6516" s="3" t="s">
        <v>14849</v>
      </c>
      <c r="F6516" s="3" t="s">
        <v>83</v>
      </c>
      <c r="G6516" s="3" t="s">
        <v>159</v>
      </c>
      <c r="H6516" s="3" t="s">
        <v>4</v>
      </c>
      <c r="I6516" s="3" t="s">
        <v>14850</v>
      </c>
      <c r="J6516" s="3" t="s">
        <v>83</v>
      </c>
      <c r="K6516" s="3" t="s">
        <v>159</v>
      </c>
      <c r="L6516" s="3" t="s">
        <v>4</v>
      </c>
      <c r="O6516" s="3" t="s">
        <v>9</v>
      </c>
      <c r="P6516" s="3" t="s">
        <v>4</v>
      </c>
      <c r="Q6516" s="3" t="s">
        <v>10</v>
      </c>
      <c r="V6516" t="str">
        <f t="shared" si="402"/>
        <v>Remove</v>
      </c>
      <c r="W6516"/>
      <c r="X6516"/>
      <c r="Y6516"/>
      <c r="Z6516"/>
      <c r="AA6516"/>
      <c r="AC6516"/>
      <c r="AE6516"/>
    </row>
    <row r="6517" spans="1:31" ht="28.8" x14ac:dyDescent="0.3">
      <c r="A6517" s="3">
        <v>4081771040</v>
      </c>
      <c r="B6517" s="3" t="s">
        <v>14851</v>
      </c>
      <c r="C6517" s="3" t="s">
        <v>14851</v>
      </c>
      <c r="D6517" s="3">
        <v>207.49661549619199</v>
      </c>
      <c r="E6517" s="3" t="s">
        <v>14852</v>
      </c>
      <c r="F6517" s="3" t="s">
        <v>83</v>
      </c>
      <c r="G6517" s="3" t="s">
        <v>121</v>
      </c>
      <c r="H6517" s="3" t="s">
        <v>16054</v>
      </c>
      <c r="I6517" s="3" t="s">
        <v>13564</v>
      </c>
      <c r="J6517" s="3" t="s">
        <v>83</v>
      </c>
      <c r="K6517" s="3" t="s">
        <v>121</v>
      </c>
      <c r="L6517" s="3" t="s">
        <v>107</v>
      </c>
      <c r="O6517" s="3" t="s">
        <v>9</v>
      </c>
      <c r="P6517" s="3" t="s">
        <v>107</v>
      </c>
      <c r="Q6517" s="3" t="s">
        <v>10</v>
      </c>
      <c r="R6517" s="2" t="s">
        <v>109</v>
      </c>
      <c r="S6517" s="3">
        <v>91.22</v>
      </c>
      <c r="T6517" s="3">
        <v>81.94</v>
      </c>
      <c r="U6517" s="3">
        <v>85.4</v>
      </c>
      <c r="V6517" s="3" t="str">
        <f t="shared" si="402"/>
        <v>Keep</v>
      </c>
      <c r="W6517" s="2" t="str">
        <f>MID(B6517, 5, 11)</f>
        <v>Aug 03 2023</v>
      </c>
      <c r="X6517" s="3">
        <f t="shared" ref="X6517" si="410">VALUE(RIGHT(W6517,4))</f>
        <v>2023</v>
      </c>
      <c r="Y6517" s="2" t="str">
        <f>H6517&amp;X6517</f>
        <v>india2023</v>
      </c>
      <c r="Z6517" s="1" t="s">
        <v>16119</v>
      </c>
      <c r="AA6517" s="1">
        <f>IFERROR(VLOOKUP(Z6517, RISKSHEET!$A$2:$G$1000, 4, FALSE), "Missing")</f>
        <v>0.18836456537246701</v>
      </c>
      <c r="AB6517">
        <f>IFERROR(VLOOKUP(Z6517, RISKSHEET!$A$2:$G$1000, 5, FALSE), "Missing")</f>
        <v>-0.63507694005966198</v>
      </c>
      <c r="AC6517" s="1">
        <f>IFERROR(VLOOKUP(Z6517, RISKSHEET!$A$2:$G$1000, 6, FALSE), "Missing")</f>
        <v>0.47511014342308</v>
      </c>
      <c r="AD6517" t="str">
        <f>_xlfn.XLOOKUP(Z6517, CREDITRATING!I:I, CREDITRATING!E:E, "Missing")</f>
        <v>BBB-</v>
      </c>
      <c r="AE6517" s="1">
        <f>_xlfn.XLOOKUP(Z6517, CREDITRATING!I:I, CREDITRATING!F:F, "Missing")</f>
        <v>10</v>
      </c>
    </row>
    <row r="6518" spans="1:31" hidden="1" x14ac:dyDescent="0.3">
      <c r="A6518" s="3">
        <v>4116204040</v>
      </c>
      <c r="B6518" s="3" t="s">
        <v>14853</v>
      </c>
      <c r="C6518" s="3" t="s">
        <v>14853</v>
      </c>
      <c r="D6518" s="3">
        <v>64.2000809479282</v>
      </c>
      <c r="E6518" s="3" t="s">
        <v>14854</v>
      </c>
      <c r="F6518" s="3" t="s">
        <v>6</v>
      </c>
      <c r="G6518" s="3" t="s">
        <v>7</v>
      </c>
      <c r="H6518" s="3" t="s">
        <v>4</v>
      </c>
      <c r="I6518" s="3" t="s">
        <v>14855</v>
      </c>
      <c r="J6518" s="3" t="s">
        <v>83</v>
      </c>
      <c r="K6518" s="3" t="s">
        <v>84</v>
      </c>
      <c r="L6518" s="3" t="s">
        <v>4</v>
      </c>
      <c r="O6518" s="3" t="s">
        <v>9</v>
      </c>
      <c r="P6518" s="3" t="s">
        <v>4</v>
      </c>
      <c r="Q6518" s="3" t="s">
        <v>10</v>
      </c>
      <c r="V6518" t="str">
        <f t="shared" si="402"/>
        <v>Remove</v>
      </c>
      <c r="W6518"/>
      <c r="X6518"/>
      <c r="Y6518"/>
      <c r="Z6518"/>
      <c r="AA6518"/>
      <c r="AC6518"/>
      <c r="AE6518"/>
    </row>
    <row r="6519" spans="1:31" hidden="1" x14ac:dyDescent="0.3">
      <c r="A6519" s="3">
        <v>4108539040</v>
      </c>
      <c r="B6519" s="3" t="s">
        <v>14856</v>
      </c>
      <c r="C6519" s="3" t="s">
        <v>14856</v>
      </c>
      <c r="D6519" s="3">
        <v>178.73111782477301</v>
      </c>
      <c r="E6519" s="3" t="s">
        <v>14857</v>
      </c>
      <c r="F6519" s="3" t="s">
        <v>26</v>
      </c>
      <c r="G6519" s="3" t="s">
        <v>198</v>
      </c>
      <c r="H6519" s="3" t="s">
        <v>107</v>
      </c>
      <c r="I6519" s="3" t="s">
        <v>14858</v>
      </c>
      <c r="J6519" s="3" t="s">
        <v>26</v>
      </c>
      <c r="K6519" s="3" t="s">
        <v>198</v>
      </c>
      <c r="L6519" s="3" t="s">
        <v>107</v>
      </c>
      <c r="M6519" s="3" t="s">
        <v>14859</v>
      </c>
      <c r="O6519" s="3" t="s">
        <v>9</v>
      </c>
      <c r="P6519" s="3" t="s">
        <v>107</v>
      </c>
      <c r="Q6519" s="3" t="s">
        <v>10</v>
      </c>
      <c r="V6519" t="str">
        <f t="shared" si="402"/>
        <v>Remove</v>
      </c>
      <c r="W6519"/>
      <c r="X6519"/>
      <c r="Y6519"/>
      <c r="Z6519"/>
      <c r="AA6519"/>
      <c r="AC6519"/>
      <c r="AE6519"/>
    </row>
    <row r="6520" spans="1:31" ht="28.8" x14ac:dyDescent="0.3">
      <c r="A6520" s="3">
        <v>4119124040</v>
      </c>
      <c r="B6520" s="3" t="s">
        <v>12963</v>
      </c>
      <c r="C6520" s="3" t="s">
        <v>12963</v>
      </c>
      <c r="D6520" s="3">
        <v>1222.63627090983</v>
      </c>
      <c r="E6520" s="3" t="s">
        <v>9394</v>
      </c>
      <c r="F6520" s="3" t="s">
        <v>62</v>
      </c>
      <c r="G6520" s="3" t="s">
        <v>328</v>
      </c>
      <c r="H6520" s="3" t="s">
        <v>49</v>
      </c>
      <c r="I6520" s="3" t="s">
        <v>14860</v>
      </c>
      <c r="J6520" s="3" t="s">
        <v>26</v>
      </c>
      <c r="K6520" s="3" t="s">
        <v>27</v>
      </c>
      <c r="L6520" s="3" t="s">
        <v>429</v>
      </c>
      <c r="M6520" s="3" t="s">
        <v>14861</v>
      </c>
      <c r="O6520" s="3" t="s">
        <v>9</v>
      </c>
      <c r="P6520" s="3" t="s">
        <v>49</v>
      </c>
      <c r="Q6520" s="3" t="s">
        <v>10</v>
      </c>
      <c r="R6520" s="2" t="s">
        <v>194</v>
      </c>
      <c r="S6520" s="3">
        <v>17.350000000000001</v>
      </c>
      <c r="T6520" s="3">
        <v>13.2</v>
      </c>
      <c r="U6520" s="3">
        <v>12.29</v>
      </c>
      <c r="V6520" s="3" t="str">
        <f t="shared" si="402"/>
        <v>Keep</v>
      </c>
      <c r="W6520" s="2" t="str">
        <f>MID(B6520, 5, 11)</f>
        <v>Aug 10 2023</v>
      </c>
      <c r="X6520" s="3">
        <f t="shared" ref="X6520" si="411">VALUE(RIGHT(W6520,4))</f>
        <v>2023</v>
      </c>
      <c r="Y6520" s="2" t="str">
        <f>H6520&amp;X6520</f>
        <v>Brazil2023</v>
      </c>
      <c r="Z6520" s="1" t="s">
        <v>16117</v>
      </c>
      <c r="AA6520" s="1">
        <f>IFERROR(VLOOKUP(Z6520, RISKSHEET!$A$2:$G$1000, 4, FALSE), "Missing")</f>
        <v>-0.30880284309387201</v>
      </c>
      <c r="AB6520">
        <f>IFERROR(VLOOKUP(Z6520, RISKSHEET!$A$2:$G$1000, 5, FALSE), "Missing")</f>
        <v>-0.40856778621673601</v>
      </c>
      <c r="AC6520" s="1">
        <f>IFERROR(VLOOKUP(Z6520, RISKSHEET!$A$2:$G$1000, 6, FALSE), "Missing")</f>
        <v>-0.54676431417465199</v>
      </c>
      <c r="AD6520" t="str">
        <f>_xlfn.XLOOKUP(Z6520, CREDITRATING!I:I, CREDITRATING!E:E, "Missing")</f>
        <v>BB</v>
      </c>
      <c r="AE6520" s="1">
        <f>_xlfn.XLOOKUP(Z6520, CREDITRATING!I:I, CREDITRATING!F:F, "Missing")</f>
        <v>12</v>
      </c>
    </row>
    <row r="6521" spans="1:31" hidden="1" x14ac:dyDescent="0.3">
      <c r="A6521" s="3">
        <v>4118352040</v>
      </c>
      <c r="B6521" s="3" t="s">
        <v>14862</v>
      </c>
      <c r="C6521" s="3" t="s">
        <v>14862</v>
      </c>
      <c r="D6521" s="3">
        <v>107.24118339915501</v>
      </c>
      <c r="E6521" s="3" t="s">
        <v>14863</v>
      </c>
      <c r="F6521" s="3" t="s">
        <v>26</v>
      </c>
      <c r="G6521" s="3" t="s">
        <v>27</v>
      </c>
      <c r="H6521" s="3" t="s">
        <v>4</v>
      </c>
      <c r="I6521" s="3" t="s">
        <v>14864</v>
      </c>
      <c r="J6521" s="3" t="s">
        <v>26</v>
      </c>
      <c r="K6521" s="3" t="s">
        <v>72</v>
      </c>
      <c r="L6521" s="3" t="s">
        <v>4</v>
      </c>
      <c r="N6521" s="3" t="s">
        <v>8</v>
      </c>
      <c r="O6521" s="3" t="s">
        <v>9</v>
      </c>
      <c r="P6521" s="3" t="s">
        <v>4</v>
      </c>
      <c r="Q6521" s="3" t="s">
        <v>10</v>
      </c>
      <c r="V6521" t="str">
        <f t="shared" si="402"/>
        <v>Remove</v>
      </c>
      <c r="W6521"/>
      <c r="X6521"/>
      <c r="Y6521"/>
      <c r="Z6521"/>
      <c r="AA6521"/>
      <c r="AC6521"/>
      <c r="AE6521"/>
    </row>
    <row r="6522" spans="1:31" hidden="1" x14ac:dyDescent="0.3">
      <c r="A6522" s="3">
        <v>4128542040</v>
      </c>
      <c r="B6522" s="3" t="s">
        <v>14865</v>
      </c>
      <c r="C6522" s="3" t="s">
        <v>14865</v>
      </c>
      <c r="D6522" s="3">
        <v>110.547625298824</v>
      </c>
      <c r="E6522" s="3" t="s">
        <v>14866</v>
      </c>
      <c r="F6522" s="3" t="s">
        <v>2</v>
      </c>
      <c r="G6522" s="3" t="s">
        <v>181</v>
      </c>
      <c r="H6522" s="3" t="s">
        <v>4</v>
      </c>
      <c r="I6522" s="3" t="s">
        <v>248</v>
      </c>
      <c r="J6522" s="3" t="s">
        <v>2</v>
      </c>
      <c r="K6522" s="3" t="s">
        <v>3</v>
      </c>
      <c r="L6522" s="3" t="s">
        <v>4</v>
      </c>
      <c r="O6522" s="3" t="s">
        <v>9</v>
      </c>
      <c r="P6522" s="3" t="s">
        <v>4</v>
      </c>
      <c r="Q6522" s="3" t="s">
        <v>10</v>
      </c>
      <c r="V6522" t="str">
        <f t="shared" si="402"/>
        <v>Remove</v>
      </c>
      <c r="W6522"/>
      <c r="X6522"/>
      <c r="Y6522"/>
      <c r="Z6522"/>
      <c r="AA6522"/>
      <c r="AC6522"/>
      <c r="AE6522"/>
    </row>
    <row r="6523" spans="1:31" hidden="1" x14ac:dyDescent="0.3">
      <c r="A6523" s="3">
        <v>4120150040</v>
      </c>
      <c r="B6523" s="3" t="s">
        <v>14865</v>
      </c>
      <c r="C6523" s="3" t="s">
        <v>14867</v>
      </c>
      <c r="D6523" s="3">
        <v>163.07619699042399</v>
      </c>
      <c r="E6523" s="3" t="s">
        <v>14868</v>
      </c>
      <c r="F6523" s="3" t="s">
        <v>13</v>
      </c>
      <c r="G6523" s="3" t="s">
        <v>155</v>
      </c>
      <c r="H6523" s="3" t="s">
        <v>4</v>
      </c>
      <c r="I6523" s="3" t="s">
        <v>14869</v>
      </c>
      <c r="J6523" s="3" t="s">
        <v>6</v>
      </c>
      <c r="K6523" s="3" t="s">
        <v>79</v>
      </c>
      <c r="L6523" s="3" t="s">
        <v>4</v>
      </c>
      <c r="N6523" s="3" t="s">
        <v>11153</v>
      </c>
      <c r="O6523" s="3" t="s">
        <v>9</v>
      </c>
      <c r="P6523" s="3" t="s">
        <v>4</v>
      </c>
      <c r="Q6523" s="3" t="s">
        <v>10</v>
      </c>
      <c r="V6523" t="str">
        <f t="shared" si="402"/>
        <v>Remove</v>
      </c>
      <c r="W6523"/>
      <c r="X6523"/>
      <c r="Y6523"/>
      <c r="Z6523"/>
      <c r="AA6523"/>
      <c r="AC6523"/>
      <c r="AE6523"/>
    </row>
    <row r="6524" spans="1:31" hidden="1" x14ac:dyDescent="0.3">
      <c r="A6524" s="3">
        <v>4379792040</v>
      </c>
      <c r="B6524" s="3" t="s">
        <v>14383</v>
      </c>
      <c r="C6524" s="3" t="s">
        <v>14383</v>
      </c>
      <c r="D6524" s="3">
        <v>58.552042433009603</v>
      </c>
      <c r="E6524" s="3" t="s">
        <v>14870</v>
      </c>
      <c r="F6524" s="3" t="s">
        <v>18</v>
      </c>
      <c r="G6524" s="3" t="s">
        <v>19</v>
      </c>
      <c r="H6524" s="3" t="s">
        <v>4</v>
      </c>
      <c r="I6524" s="3" t="s">
        <v>14871</v>
      </c>
      <c r="J6524" s="3" t="s">
        <v>18</v>
      </c>
      <c r="K6524" s="3" t="s">
        <v>186</v>
      </c>
      <c r="L6524" s="3" t="s">
        <v>4</v>
      </c>
      <c r="O6524" s="3" t="s">
        <v>9</v>
      </c>
      <c r="P6524" s="3" t="s">
        <v>4</v>
      </c>
      <c r="Q6524" s="3" t="s">
        <v>10</v>
      </c>
      <c r="V6524" t="str">
        <f t="shared" si="402"/>
        <v>Remove</v>
      </c>
      <c r="W6524"/>
      <c r="X6524"/>
      <c r="Y6524"/>
      <c r="Z6524"/>
      <c r="AA6524"/>
      <c r="AC6524"/>
      <c r="AE6524"/>
    </row>
    <row r="6525" spans="1:31" hidden="1" x14ac:dyDescent="0.3">
      <c r="A6525" s="3">
        <v>4120137040</v>
      </c>
      <c r="B6525" s="3" t="s">
        <v>14383</v>
      </c>
      <c r="C6525" s="3" t="s">
        <v>14383</v>
      </c>
      <c r="D6525" s="3">
        <v>60.797409933181797</v>
      </c>
      <c r="E6525" s="3" t="s">
        <v>14872</v>
      </c>
      <c r="F6525" s="3" t="s">
        <v>83</v>
      </c>
      <c r="G6525" s="3" t="s">
        <v>84</v>
      </c>
      <c r="H6525" s="3" t="s">
        <v>4</v>
      </c>
      <c r="I6525" s="3" t="s">
        <v>14873</v>
      </c>
      <c r="J6525" s="3" t="s">
        <v>83</v>
      </c>
      <c r="K6525" s="3" t="s">
        <v>84</v>
      </c>
      <c r="L6525" s="3" t="s">
        <v>4</v>
      </c>
      <c r="O6525" s="3" t="s">
        <v>9</v>
      </c>
      <c r="P6525" s="3" t="s">
        <v>4</v>
      </c>
      <c r="Q6525" s="3" t="s">
        <v>10</v>
      </c>
      <c r="V6525" t="str">
        <f t="shared" si="402"/>
        <v>Remove</v>
      </c>
      <c r="W6525"/>
      <c r="X6525"/>
      <c r="Y6525"/>
      <c r="Z6525"/>
      <c r="AA6525"/>
      <c r="AC6525"/>
      <c r="AE6525"/>
    </row>
    <row r="6526" spans="1:31" hidden="1" x14ac:dyDescent="0.3">
      <c r="A6526" s="3">
        <v>4120130040</v>
      </c>
      <c r="B6526" s="3" t="s">
        <v>14383</v>
      </c>
      <c r="C6526" s="3" t="s">
        <v>14383</v>
      </c>
      <c r="D6526" s="3">
        <v>65.869945581042899</v>
      </c>
      <c r="E6526" s="3" t="s">
        <v>14874</v>
      </c>
      <c r="F6526" s="3" t="s">
        <v>83</v>
      </c>
      <c r="G6526" s="3" t="s">
        <v>159</v>
      </c>
      <c r="H6526" s="3" t="s">
        <v>4</v>
      </c>
      <c r="I6526" s="3" t="s">
        <v>14873</v>
      </c>
      <c r="J6526" s="3" t="s">
        <v>83</v>
      </c>
      <c r="K6526" s="3" t="s">
        <v>84</v>
      </c>
      <c r="L6526" s="3" t="s">
        <v>4</v>
      </c>
      <c r="O6526" s="3" t="s">
        <v>9</v>
      </c>
      <c r="P6526" s="3" t="s">
        <v>4</v>
      </c>
      <c r="Q6526" s="3" t="s">
        <v>10</v>
      </c>
      <c r="V6526" t="str">
        <f t="shared" si="402"/>
        <v>Remove</v>
      </c>
      <c r="W6526"/>
      <c r="X6526"/>
      <c r="Y6526"/>
      <c r="Z6526"/>
      <c r="AA6526"/>
      <c r="AC6526"/>
      <c r="AE6526"/>
    </row>
    <row r="6527" spans="1:31" hidden="1" x14ac:dyDescent="0.3">
      <c r="A6527" s="3">
        <v>4122079040</v>
      </c>
      <c r="B6527" s="3" t="s">
        <v>14875</v>
      </c>
      <c r="C6527" s="3" t="s">
        <v>14876</v>
      </c>
      <c r="D6527" s="3">
        <v>119.330189968566</v>
      </c>
      <c r="E6527" s="3" t="s">
        <v>14877</v>
      </c>
      <c r="F6527" s="3" t="s">
        <v>6</v>
      </c>
      <c r="G6527" s="3" t="s">
        <v>34</v>
      </c>
      <c r="H6527" s="3" t="s">
        <v>4</v>
      </c>
      <c r="I6527" s="3" t="s">
        <v>14878</v>
      </c>
      <c r="J6527" s="3" t="s">
        <v>6</v>
      </c>
      <c r="K6527" s="3" t="s">
        <v>34</v>
      </c>
      <c r="L6527" s="3" t="s">
        <v>4</v>
      </c>
      <c r="N6527" s="3" t="s">
        <v>59</v>
      </c>
      <c r="O6527" s="3" t="s">
        <v>9</v>
      </c>
      <c r="P6527" s="3" t="s">
        <v>4</v>
      </c>
      <c r="Q6527" s="3" t="s">
        <v>10</v>
      </c>
      <c r="V6527" t="str">
        <f t="shared" si="402"/>
        <v>Remove</v>
      </c>
      <c r="W6527"/>
      <c r="X6527"/>
      <c r="Y6527"/>
      <c r="Z6527"/>
      <c r="AA6527"/>
      <c r="AC6527"/>
      <c r="AE6527"/>
    </row>
    <row r="6528" spans="1:31" hidden="1" x14ac:dyDescent="0.3">
      <c r="A6528" s="3">
        <v>4124799040</v>
      </c>
      <c r="B6528" s="3" t="s">
        <v>14030</v>
      </c>
      <c r="C6528" s="3" t="s">
        <v>14030</v>
      </c>
      <c r="D6528" s="3">
        <v>999.99986263736196</v>
      </c>
      <c r="E6528" s="3" t="s">
        <v>14879</v>
      </c>
      <c r="F6528" s="3" t="s">
        <v>6</v>
      </c>
      <c r="G6528" s="3" t="s">
        <v>117</v>
      </c>
      <c r="H6528" s="3" t="s">
        <v>4</v>
      </c>
      <c r="I6528" s="3" t="s">
        <v>14880</v>
      </c>
      <c r="J6528" s="3" t="s">
        <v>26</v>
      </c>
      <c r="K6528" s="3" t="s">
        <v>511</v>
      </c>
      <c r="L6528" s="3" t="s">
        <v>3103</v>
      </c>
      <c r="O6528" s="3" t="s">
        <v>9</v>
      </c>
      <c r="P6528" s="3" t="s">
        <v>4</v>
      </c>
      <c r="Q6528" s="3" t="s">
        <v>10</v>
      </c>
      <c r="V6528" t="str">
        <f t="shared" si="402"/>
        <v>Remove</v>
      </c>
      <c r="W6528"/>
      <c r="X6528"/>
      <c r="Y6528"/>
      <c r="Z6528"/>
      <c r="AA6528"/>
      <c r="AC6528"/>
      <c r="AE6528"/>
    </row>
    <row r="6529" spans="1:31" hidden="1" x14ac:dyDescent="0.3">
      <c r="A6529" s="3">
        <v>4136516040</v>
      </c>
      <c r="B6529" s="3" t="s">
        <v>14881</v>
      </c>
      <c r="C6529" s="3" t="s">
        <v>14881</v>
      </c>
      <c r="D6529" s="3">
        <v>94.355518112889598</v>
      </c>
      <c r="E6529" s="3" t="s">
        <v>14882</v>
      </c>
      <c r="F6529" s="3" t="s">
        <v>2</v>
      </c>
      <c r="G6529" s="3" t="s">
        <v>181</v>
      </c>
      <c r="H6529" s="3" t="s">
        <v>107</v>
      </c>
      <c r="I6529" s="3" t="s">
        <v>14883</v>
      </c>
      <c r="J6529" s="3" t="s">
        <v>26</v>
      </c>
      <c r="K6529" s="3" t="s">
        <v>27</v>
      </c>
      <c r="L6529" s="3" t="s">
        <v>107</v>
      </c>
      <c r="M6529" s="3" t="s">
        <v>4959</v>
      </c>
      <c r="O6529" s="3" t="s">
        <v>9</v>
      </c>
      <c r="P6529" s="3" t="s">
        <v>107</v>
      </c>
      <c r="Q6529" s="3" t="s">
        <v>10</v>
      </c>
      <c r="V6529" t="str">
        <f t="shared" si="402"/>
        <v>Remove</v>
      </c>
      <c r="W6529"/>
      <c r="X6529"/>
      <c r="Y6529"/>
      <c r="Z6529"/>
      <c r="AA6529"/>
      <c r="AC6529"/>
      <c r="AE6529"/>
    </row>
    <row r="6530" spans="1:31" hidden="1" x14ac:dyDescent="0.3">
      <c r="A6530" s="3">
        <v>4122873040</v>
      </c>
      <c r="B6530" s="3" t="s">
        <v>14881</v>
      </c>
      <c r="C6530" s="3" t="s">
        <v>14881</v>
      </c>
      <c r="D6530" s="3">
        <v>198.828792973307</v>
      </c>
      <c r="E6530" s="3" t="s">
        <v>14884</v>
      </c>
      <c r="F6530" s="3" t="s">
        <v>83</v>
      </c>
      <c r="G6530" s="3" t="s">
        <v>159</v>
      </c>
      <c r="H6530" s="3" t="s">
        <v>4</v>
      </c>
      <c r="I6530" s="3" t="s">
        <v>14885</v>
      </c>
      <c r="J6530" s="3" t="s">
        <v>83</v>
      </c>
      <c r="K6530" s="3" t="s">
        <v>159</v>
      </c>
      <c r="L6530" s="3" t="s">
        <v>4</v>
      </c>
      <c r="O6530" s="3" t="s">
        <v>9</v>
      </c>
      <c r="P6530" s="3" t="s">
        <v>4</v>
      </c>
      <c r="Q6530" s="3" t="s">
        <v>10</v>
      </c>
      <c r="V6530" t="str">
        <f t="shared" si="402"/>
        <v>Remove</v>
      </c>
      <c r="W6530"/>
      <c r="X6530"/>
      <c r="Y6530"/>
      <c r="Z6530"/>
      <c r="AA6530"/>
      <c r="AC6530"/>
      <c r="AE6530"/>
    </row>
    <row r="6531" spans="1:31" hidden="1" x14ac:dyDescent="0.3">
      <c r="A6531" s="3">
        <v>4124250040</v>
      </c>
      <c r="B6531" s="3" t="s">
        <v>14886</v>
      </c>
      <c r="C6531" s="3" t="s">
        <v>14886</v>
      </c>
      <c r="D6531" s="3">
        <v>87.530019509246301</v>
      </c>
      <c r="E6531" s="3" t="s">
        <v>14887</v>
      </c>
      <c r="F6531" s="3" t="s">
        <v>191</v>
      </c>
      <c r="G6531" s="3" t="s">
        <v>1178</v>
      </c>
      <c r="H6531" s="3" t="s">
        <v>4</v>
      </c>
      <c r="I6531" s="3" t="s">
        <v>25</v>
      </c>
      <c r="J6531" s="3" t="s">
        <v>26</v>
      </c>
      <c r="K6531" s="3" t="s">
        <v>27</v>
      </c>
      <c r="L6531" s="3" t="s">
        <v>4</v>
      </c>
      <c r="O6531" s="3" t="s">
        <v>9</v>
      </c>
      <c r="P6531" s="3" t="s">
        <v>4</v>
      </c>
      <c r="Q6531" s="3" t="s">
        <v>10</v>
      </c>
      <c r="V6531" t="str">
        <f t="shared" ref="V6531:V6594" si="412">IF(ISNUMBER(S6531), "Keep", "Remove")</f>
        <v>Remove</v>
      </c>
      <c r="W6531"/>
      <c r="X6531"/>
      <c r="Y6531"/>
      <c r="Z6531"/>
      <c r="AA6531"/>
      <c r="AC6531"/>
      <c r="AE6531"/>
    </row>
    <row r="6532" spans="1:31" hidden="1" x14ac:dyDescent="0.3">
      <c r="A6532" s="3">
        <v>3894827040</v>
      </c>
      <c r="B6532" s="3" t="s">
        <v>14886</v>
      </c>
      <c r="C6532" s="3" t="s">
        <v>14886</v>
      </c>
      <c r="D6532" s="3">
        <v>108.09</v>
      </c>
      <c r="E6532" s="3" t="s">
        <v>14888</v>
      </c>
      <c r="F6532" s="3" t="s">
        <v>23</v>
      </c>
      <c r="G6532" s="3" t="s">
        <v>24</v>
      </c>
      <c r="H6532" s="3" t="s">
        <v>127</v>
      </c>
      <c r="I6532" s="3" t="s">
        <v>13945</v>
      </c>
      <c r="J6532" s="3" t="s">
        <v>62</v>
      </c>
      <c r="K6532" s="3" t="s">
        <v>210</v>
      </c>
      <c r="L6532" s="3" t="s">
        <v>127</v>
      </c>
      <c r="O6532" s="3" t="s">
        <v>9</v>
      </c>
      <c r="P6532" s="3" t="s">
        <v>127</v>
      </c>
      <c r="Q6532" s="3" t="s">
        <v>10</v>
      </c>
      <c r="V6532" t="str">
        <f t="shared" si="412"/>
        <v>Remove</v>
      </c>
      <c r="W6532"/>
      <c r="X6532"/>
      <c r="Y6532"/>
      <c r="Z6532"/>
      <c r="AA6532"/>
      <c r="AC6532"/>
      <c r="AE6532"/>
    </row>
    <row r="6533" spans="1:31" hidden="1" x14ac:dyDescent="0.3">
      <c r="A6533" s="3">
        <v>4125209040</v>
      </c>
      <c r="B6533" s="3" t="s">
        <v>14889</v>
      </c>
      <c r="C6533" s="3" t="s">
        <v>14889</v>
      </c>
      <c r="D6533" s="3">
        <v>91.388393469611799</v>
      </c>
      <c r="E6533" s="3" t="s">
        <v>2169</v>
      </c>
      <c r="F6533" s="3" t="s">
        <v>6</v>
      </c>
      <c r="G6533" s="3" t="s">
        <v>79</v>
      </c>
      <c r="H6533" s="3" t="s">
        <v>4</v>
      </c>
      <c r="I6533" s="3" t="s">
        <v>2170</v>
      </c>
      <c r="J6533" s="3" t="s">
        <v>6</v>
      </c>
      <c r="K6533" s="3" t="s">
        <v>79</v>
      </c>
      <c r="L6533" s="3" t="s">
        <v>4</v>
      </c>
      <c r="O6533" s="3" t="s">
        <v>9</v>
      </c>
      <c r="P6533" s="3" t="s">
        <v>4</v>
      </c>
      <c r="Q6533" s="3" t="s">
        <v>10</v>
      </c>
      <c r="V6533" t="str">
        <f t="shared" si="412"/>
        <v>Remove</v>
      </c>
      <c r="W6533"/>
      <c r="X6533"/>
      <c r="Y6533"/>
      <c r="Z6533"/>
      <c r="AA6533"/>
      <c r="AC6533"/>
      <c r="AE6533"/>
    </row>
    <row r="6534" spans="1:31" hidden="1" x14ac:dyDescent="0.3">
      <c r="A6534" s="3">
        <v>4124434040</v>
      </c>
      <c r="B6534" s="3" t="s">
        <v>14889</v>
      </c>
      <c r="C6534" s="3" t="s">
        <v>14889</v>
      </c>
      <c r="D6534" s="3">
        <v>97.228289202908499</v>
      </c>
      <c r="E6534" s="3" t="s">
        <v>14890</v>
      </c>
      <c r="F6534" s="3" t="s">
        <v>2</v>
      </c>
      <c r="G6534" s="3" t="s">
        <v>181</v>
      </c>
      <c r="H6534" s="3" t="s">
        <v>4</v>
      </c>
      <c r="I6534" s="3" t="s">
        <v>8645</v>
      </c>
      <c r="J6534" s="3" t="s">
        <v>13</v>
      </c>
      <c r="K6534" s="3" t="s">
        <v>56</v>
      </c>
      <c r="L6534" s="3" t="s">
        <v>4</v>
      </c>
      <c r="O6534" s="3" t="s">
        <v>9</v>
      </c>
      <c r="P6534" s="3" t="s">
        <v>4</v>
      </c>
      <c r="Q6534" s="3" t="s">
        <v>10</v>
      </c>
      <c r="V6534" t="str">
        <f t="shared" si="412"/>
        <v>Remove</v>
      </c>
      <c r="W6534"/>
      <c r="X6534"/>
      <c r="Y6534"/>
      <c r="Z6534"/>
      <c r="AA6534"/>
      <c r="AC6534"/>
      <c r="AE6534"/>
    </row>
    <row r="6535" spans="1:31" hidden="1" x14ac:dyDescent="0.3">
      <c r="A6535" s="3">
        <v>4124271040</v>
      </c>
      <c r="B6535" s="3" t="s">
        <v>14891</v>
      </c>
      <c r="C6535" s="3" t="s">
        <v>14891</v>
      </c>
      <c r="D6535" s="3">
        <v>1960.4884071889201</v>
      </c>
      <c r="E6535" s="3" t="s">
        <v>14892</v>
      </c>
      <c r="F6535" s="3" t="s">
        <v>98</v>
      </c>
      <c r="G6535" s="3" t="s">
        <v>99</v>
      </c>
      <c r="H6535" s="3" t="s">
        <v>4</v>
      </c>
      <c r="I6535" s="3" t="s">
        <v>14893</v>
      </c>
      <c r="J6535" s="3" t="s">
        <v>98</v>
      </c>
      <c r="K6535" s="3" t="s">
        <v>99</v>
      </c>
      <c r="L6535" s="3" t="s">
        <v>4</v>
      </c>
      <c r="M6535" s="3" t="s">
        <v>14894</v>
      </c>
      <c r="N6535" s="3" t="s">
        <v>486</v>
      </c>
      <c r="O6535" s="3" t="s">
        <v>9</v>
      </c>
      <c r="P6535" s="3" t="s">
        <v>4</v>
      </c>
      <c r="Q6535" s="3" t="s">
        <v>10</v>
      </c>
      <c r="V6535" t="str">
        <f t="shared" si="412"/>
        <v>Remove</v>
      </c>
      <c r="W6535"/>
      <c r="X6535"/>
      <c r="Y6535"/>
      <c r="Z6535"/>
      <c r="AA6535"/>
      <c r="AC6535"/>
      <c r="AE6535"/>
    </row>
    <row r="6536" spans="1:31" hidden="1" x14ac:dyDescent="0.3">
      <c r="A6536" s="3">
        <v>4126521040</v>
      </c>
      <c r="B6536" s="3" t="s">
        <v>14895</v>
      </c>
      <c r="C6536" s="3" t="s">
        <v>14895</v>
      </c>
      <c r="D6536" s="3">
        <v>756.35999451227894</v>
      </c>
      <c r="E6536" s="3" t="s">
        <v>14896</v>
      </c>
      <c r="F6536" s="3" t="s">
        <v>6</v>
      </c>
      <c r="G6536" s="3" t="s">
        <v>117</v>
      </c>
      <c r="H6536" s="3" t="s">
        <v>4</v>
      </c>
      <c r="I6536" s="3" t="s">
        <v>14897</v>
      </c>
      <c r="J6536" s="3" t="s">
        <v>6</v>
      </c>
      <c r="K6536" s="3" t="s">
        <v>117</v>
      </c>
      <c r="L6536" s="3" t="s">
        <v>4</v>
      </c>
      <c r="M6536" s="3" t="s">
        <v>299</v>
      </c>
      <c r="O6536" s="3" t="s">
        <v>9</v>
      </c>
      <c r="P6536" s="3" t="s">
        <v>4</v>
      </c>
      <c r="Q6536" s="3" t="s">
        <v>10</v>
      </c>
      <c r="V6536" t="str">
        <f t="shared" si="412"/>
        <v>Remove</v>
      </c>
      <c r="W6536"/>
      <c r="X6536"/>
      <c r="Y6536"/>
      <c r="Z6536"/>
      <c r="AA6536"/>
      <c r="AC6536"/>
      <c r="AE6536"/>
    </row>
    <row r="6537" spans="1:31" hidden="1" x14ac:dyDescent="0.3">
      <c r="A6537" s="3">
        <v>4124805040</v>
      </c>
      <c r="B6537" s="3" t="s">
        <v>14895</v>
      </c>
      <c r="C6537" s="3" t="s">
        <v>14895</v>
      </c>
      <c r="D6537" s="3">
        <v>1474.12329863891</v>
      </c>
      <c r="E6537" s="3" t="s">
        <v>14898</v>
      </c>
      <c r="F6537" s="3" t="s">
        <v>23</v>
      </c>
      <c r="G6537" s="3" t="s">
        <v>126</v>
      </c>
      <c r="H6537" s="3" t="s">
        <v>49</v>
      </c>
      <c r="I6537" s="3" t="s">
        <v>14899</v>
      </c>
      <c r="J6537" s="3" t="s">
        <v>23</v>
      </c>
      <c r="K6537" s="3" t="s">
        <v>126</v>
      </c>
      <c r="L6537" s="3" t="s">
        <v>502</v>
      </c>
      <c r="M6537" s="3" t="s">
        <v>14900</v>
      </c>
      <c r="O6537" s="3" t="s">
        <v>9</v>
      </c>
      <c r="P6537" s="3" t="s">
        <v>49</v>
      </c>
      <c r="Q6537" s="3" t="s">
        <v>10</v>
      </c>
      <c r="V6537" t="str">
        <f t="shared" si="412"/>
        <v>Remove</v>
      </c>
      <c r="W6537"/>
      <c r="X6537"/>
      <c r="Y6537"/>
      <c r="Z6537"/>
      <c r="AA6537"/>
      <c r="AC6537"/>
      <c r="AE6537"/>
    </row>
    <row r="6538" spans="1:31" hidden="1" x14ac:dyDescent="0.3">
      <c r="A6538" s="3">
        <v>4213380040</v>
      </c>
      <c r="B6538" s="3" t="s">
        <v>14901</v>
      </c>
      <c r="C6538" s="3" t="s">
        <v>14901</v>
      </c>
      <c r="D6538" s="3">
        <v>322.176848412715</v>
      </c>
      <c r="E6538" s="3" t="s">
        <v>14902</v>
      </c>
      <c r="F6538" s="3" t="s">
        <v>41</v>
      </c>
      <c r="G6538" s="3" t="s">
        <v>144</v>
      </c>
      <c r="H6538" s="3" t="s">
        <v>49</v>
      </c>
      <c r="I6538" s="3" t="s">
        <v>8644</v>
      </c>
      <c r="J6538" s="3" t="s">
        <v>41</v>
      </c>
      <c r="K6538" s="3" t="s">
        <v>323</v>
      </c>
      <c r="L6538" s="3" t="s">
        <v>49</v>
      </c>
      <c r="O6538" s="3" t="s">
        <v>9</v>
      </c>
      <c r="P6538" s="3" t="s">
        <v>49</v>
      </c>
      <c r="Q6538" s="3" t="s">
        <v>10</v>
      </c>
      <c r="V6538" t="str">
        <f t="shared" si="412"/>
        <v>Remove</v>
      </c>
      <c r="W6538"/>
      <c r="X6538"/>
      <c r="Y6538"/>
      <c r="Z6538"/>
      <c r="AA6538"/>
      <c r="AC6538"/>
      <c r="AE6538"/>
    </row>
    <row r="6539" spans="1:31" hidden="1" x14ac:dyDescent="0.3">
      <c r="A6539" s="3">
        <v>4133761040</v>
      </c>
      <c r="B6539" s="3" t="s">
        <v>14901</v>
      </c>
      <c r="C6539" s="3" t="s">
        <v>14901</v>
      </c>
      <c r="D6539" s="3">
        <v>84.346246973365595</v>
      </c>
      <c r="E6539" s="3" t="s">
        <v>12427</v>
      </c>
      <c r="F6539" s="3" t="s">
        <v>83</v>
      </c>
      <c r="G6539" s="3" t="s">
        <v>84</v>
      </c>
      <c r="H6539" s="3" t="s">
        <v>107</v>
      </c>
      <c r="I6539" s="3" t="s">
        <v>14903</v>
      </c>
      <c r="J6539" s="3" t="s">
        <v>83</v>
      </c>
      <c r="K6539" s="3" t="s">
        <v>84</v>
      </c>
      <c r="L6539" s="3" t="s">
        <v>819</v>
      </c>
      <c r="O6539" s="3" t="s">
        <v>9</v>
      </c>
      <c r="P6539" s="3" t="s">
        <v>107</v>
      </c>
      <c r="Q6539" s="3" t="s">
        <v>10</v>
      </c>
      <c r="V6539" t="str">
        <f t="shared" si="412"/>
        <v>Remove</v>
      </c>
      <c r="W6539"/>
      <c r="X6539"/>
      <c r="Y6539"/>
      <c r="Z6539"/>
      <c r="AA6539"/>
      <c r="AC6539"/>
      <c r="AE6539"/>
    </row>
    <row r="6540" spans="1:31" hidden="1" x14ac:dyDescent="0.3">
      <c r="A6540" s="3">
        <v>4124839040</v>
      </c>
      <c r="B6540" s="3" t="s">
        <v>14901</v>
      </c>
      <c r="C6540" s="3" t="s">
        <v>14901</v>
      </c>
      <c r="D6540" s="3">
        <v>164.609053497942</v>
      </c>
      <c r="E6540" s="3" t="s">
        <v>14904</v>
      </c>
      <c r="F6540" s="3" t="s">
        <v>13</v>
      </c>
      <c r="G6540" s="3" t="s">
        <v>155</v>
      </c>
      <c r="H6540" s="3" t="s">
        <v>4</v>
      </c>
      <c r="I6540" s="3" t="s">
        <v>25</v>
      </c>
      <c r="J6540" s="3" t="s">
        <v>26</v>
      </c>
      <c r="K6540" s="3" t="s">
        <v>27</v>
      </c>
      <c r="L6540" s="3" t="s">
        <v>4</v>
      </c>
      <c r="O6540" s="3" t="s">
        <v>9</v>
      </c>
      <c r="P6540" s="3" t="s">
        <v>4</v>
      </c>
      <c r="Q6540" s="3" t="s">
        <v>10</v>
      </c>
      <c r="V6540" t="str">
        <f t="shared" si="412"/>
        <v>Remove</v>
      </c>
      <c r="W6540"/>
      <c r="X6540"/>
      <c r="Y6540"/>
      <c r="Z6540"/>
      <c r="AA6540"/>
      <c r="AC6540"/>
      <c r="AE6540"/>
    </row>
    <row r="6541" spans="1:31" hidden="1" x14ac:dyDescent="0.3">
      <c r="A6541" s="3">
        <v>4127301040</v>
      </c>
      <c r="B6541" s="3" t="s">
        <v>12539</v>
      </c>
      <c r="C6541" s="3" t="s">
        <v>14905</v>
      </c>
      <c r="D6541" s="3">
        <v>256.71633599517003</v>
      </c>
      <c r="E6541" s="3" t="s">
        <v>14906</v>
      </c>
      <c r="F6541" s="3" t="s">
        <v>18</v>
      </c>
      <c r="G6541" s="3" t="s">
        <v>19</v>
      </c>
      <c r="H6541" s="3" t="s">
        <v>4</v>
      </c>
      <c r="I6541" s="3" t="s">
        <v>12326</v>
      </c>
      <c r="J6541" s="3" t="s">
        <v>18</v>
      </c>
      <c r="K6541" s="3" t="s">
        <v>186</v>
      </c>
      <c r="L6541" s="3" t="s">
        <v>4</v>
      </c>
      <c r="O6541" s="3" t="s">
        <v>9</v>
      </c>
      <c r="P6541" s="3" t="s">
        <v>4</v>
      </c>
      <c r="Q6541" s="3" t="s">
        <v>10</v>
      </c>
      <c r="V6541" t="str">
        <f t="shared" si="412"/>
        <v>Remove</v>
      </c>
      <c r="W6541"/>
      <c r="X6541"/>
      <c r="Y6541"/>
      <c r="Z6541"/>
      <c r="AA6541"/>
      <c r="AC6541"/>
      <c r="AE6541"/>
    </row>
    <row r="6542" spans="1:31" hidden="1" x14ac:dyDescent="0.3">
      <c r="A6542" s="3">
        <v>4164122040</v>
      </c>
      <c r="B6542" s="3" t="s">
        <v>14907</v>
      </c>
      <c r="C6542" s="3" t="s">
        <v>14907</v>
      </c>
      <c r="D6542" s="3">
        <v>70.726139028867706</v>
      </c>
      <c r="E6542" s="3" t="s">
        <v>14908</v>
      </c>
      <c r="F6542" s="3" t="s">
        <v>26</v>
      </c>
      <c r="G6542" s="3" t="s">
        <v>612</v>
      </c>
      <c r="H6542" s="3" t="s">
        <v>127</v>
      </c>
      <c r="I6542" s="3" t="s">
        <v>10812</v>
      </c>
      <c r="J6542" s="3" t="s">
        <v>26</v>
      </c>
      <c r="K6542" s="3" t="s">
        <v>175</v>
      </c>
      <c r="L6542" s="3" t="s">
        <v>127</v>
      </c>
      <c r="O6542" s="3" t="s">
        <v>9</v>
      </c>
      <c r="P6542" s="3" t="s">
        <v>127</v>
      </c>
      <c r="Q6542" s="3" t="s">
        <v>10</v>
      </c>
      <c r="V6542" t="str">
        <f t="shared" si="412"/>
        <v>Remove</v>
      </c>
      <c r="W6542"/>
      <c r="X6542"/>
      <c r="Y6542"/>
      <c r="Z6542"/>
      <c r="AA6542"/>
      <c r="AC6542"/>
      <c r="AE6542"/>
    </row>
    <row r="6543" spans="1:31" hidden="1" x14ac:dyDescent="0.3">
      <c r="A6543" s="3">
        <v>4126445040</v>
      </c>
      <c r="B6543" s="3" t="s">
        <v>14907</v>
      </c>
      <c r="C6543" s="3" t="s">
        <v>14907</v>
      </c>
      <c r="D6543" s="3">
        <v>150.19289117093899</v>
      </c>
      <c r="E6543" s="3" t="s">
        <v>14909</v>
      </c>
      <c r="F6543" s="3" t="s">
        <v>13</v>
      </c>
      <c r="G6543" s="3" t="s">
        <v>14</v>
      </c>
      <c r="H6543" s="3" t="s">
        <v>4</v>
      </c>
      <c r="I6543" s="3" t="s">
        <v>14910</v>
      </c>
      <c r="J6543" s="3" t="s">
        <v>62</v>
      </c>
      <c r="K6543" s="3" t="s">
        <v>113</v>
      </c>
      <c r="L6543" s="3" t="s">
        <v>4</v>
      </c>
      <c r="O6543" s="3" t="s">
        <v>9</v>
      </c>
      <c r="P6543" s="3" t="s">
        <v>4</v>
      </c>
      <c r="Q6543" s="3" t="s">
        <v>10</v>
      </c>
      <c r="V6543" t="str">
        <f t="shared" si="412"/>
        <v>Remove</v>
      </c>
      <c r="W6543"/>
      <c r="X6543"/>
      <c r="Y6543"/>
      <c r="Z6543"/>
      <c r="AA6543"/>
      <c r="AC6543"/>
      <c r="AE6543"/>
    </row>
    <row r="6544" spans="1:31" hidden="1" x14ac:dyDescent="0.3">
      <c r="A6544" s="3">
        <v>4125768040</v>
      </c>
      <c r="B6544" s="3" t="s">
        <v>14907</v>
      </c>
      <c r="C6544" s="3" t="s">
        <v>14907</v>
      </c>
      <c r="D6544" s="3">
        <v>1294.01021430827</v>
      </c>
      <c r="E6544" s="3" t="s">
        <v>14911</v>
      </c>
      <c r="F6544" s="3" t="s">
        <v>13</v>
      </c>
      <c r="G6544" s="3" t="s">
        <v>838</v>
      </c>
      <c r="H6544" s="3" t="s">
        <v>4</v>
      </c>
      <c r="I6544" s="3" t="s">
        <v>14912</v>
      </c>
      <c r="J6544" s="3" t="s">
        <v>26</v>
      </c>
      <c r="K6544" s="3" t="s">
        <v>511</v>
      </c>
      <c r="L6544" s="3" t="s">
        <v>28</v>
      </c>
      <c r="M6544" s="3" t="s">
        <v>14913</v>
      </c>
      <c r="O6544" s="3" t="s">
        <v>9</v>
      </c>
      <c r="P6544" s="3" t="s">
        <v>4</v>
      </c>
      <c r="Q6544" s="3" t="s">
        <v>10</v>
      </c>
      <c r="V6544" t="str">
        <f t="shared" si="412"/>
        <v>Remove</v>
      </c>
      <c r="W6544"/>
      <c r="X6544"/>
      <c r="Y6544"/>
      <c r="Z6544"/>
      <c r="AA6544"/>
      <c r="AC6544"/>
      <c r="AE6544"/>
    </row>
    <row r="6545" spans="1:31" hidden="1" x14ac:dyDescent="0.3">
      <c r="A6545" s="3">
        <v>4127143040</v>
      </c>
      <c r="B6545" s="3" t="s">
        <v>14914</v>
      </c>
      <c r="C6545" s="3" t="s">
        <v>14914</v>
      </c>
      <c r="D6545" s="3">
        <v>115.999919263685</v>
      </c>
      <c r="E6545" s="3" t="s">
        <v>14915</v>
      </c>
      <c r="F6545" s="3" t="s">
        <v>83</v>
      </c>
      <c r="G6545" s="3" t="s">
        <v>84</v>
      </c>
      <c r="H6545" s="3" t="s">
        <v>49</v>
      </c>
      <c r="I6545" s="3" t="s">
        <v>14916</v>
      </c>
      <c r="J6545" s="3" t="s">
        <v>83</v>
      </c>
      <c r="K6545" s="3" t="s">
        <v>608</v>
      </c>
      <c r="L6545" s="3" t="s">
        <v>14917</v>
      </c>
      <c r="M6545" s="3" t="s">
        <v>14660</v>
      </c>
      <c r="O6545" s="3" t="s">
        <v>9</v>
      </c>
      <c r="P6545" s="3" t="s">
        <v>49</v>
      </c>
      <c r="Q6545" s="3" t="s">
        <v>10</v>
      </c>
      <c r="V6545" t="str">
        <f t="shared" si="412"/>
        <v>Remove</v>
      </c>
      <c r="W6545"/>
      <c r="X6545"/>
      <c r="Y6545"/>
      <c r="Z6545"/>
      <c r="AA6545"/>
      <c r="AC6545"/>
      <c r="AE6545"/>
    </row>
    <row r="6546" spans="1:31" hidden="1" x14ac:dyDescent="0.3">
      <c r="A6546" s="3">
        <v>4126263040</v>
      </c>
      <c r="B6546" s="3" t="s">
        <v>14914</v>
      </c>
      <c r="C6546" s="3" t="s">
        <v>14914</v>
      </c>
      <c r="D6546" s="3">
        <v>58.799702405555102</v>
      </c>
      <c r="E6546" s="3" t="s">
        <v>14918</v>
      </c>
      <c r="F6546" s="3" t="s">
        <v>23</v>
      </c>
      <c r="G6546" s="3" t="s">
        <v>137</v>
      </c>
      <c r="H6546" s="3" t="s">
        <v>4</v>
      </c>
      <c r="I6546" s="3" t="s">
        <v>14919</v>
      </c>
      <c r="J6546" s="3" t="s">
        <v>23</v>
      </c>
      <c r="K6546" s="3" t="s">
        <v>137</v>
      </c>
      <c r="L6546" s="3" t="s">
        <v>4</v>
      </c>
      <c r="O6546" s="3" t="s">
        <v>9</v>
      </c>
      <c r="P6546" s="3" t="s">
        <v>4</v>
      </c>
      <c r="Q6546" s="3" t="s">
        <v>10</v>
      </c>
      <c r="V6546" t="str">
        <f t="shared" si="412"/>
        <v>Remove</v>
      </c>
      <c r="W6546"/>
      <c r="X6546"/>
      <c r="Y6546"/>
      <c r="Z6546"/>
      <c r="AA6546"/>
      <c r="AC6546"/>
      <c r="AE6546"/>
    </row>
    <row r="6547" spans="1:31" hidden="1" x14ac:dyDescent="0.3">
      <c r="A6547" s="3">
        <v>4127571040</v>
      </c>
      <c r="B6547" s="3" t="s">
        <v>14674</v>
      </c>
      <c r="C6547" s="3" t="s">
        <v>14674</v>
      </c>
      <c r="D6547" s="3">
        <v>93.827709601115998</v>
      </c>
      <c r="E6547" s="3" t="s">
        <v>14920</v>
      </c>
      <c r="F6547" s="3" t="s">
        <v>90</v>
      </c>
      <c r="G6547" s="3" t="s">
        <v>733</v>
      </c>
      <c r="H6547" s="3" t="s">
        <v>49</v>
      </c>
      <c r="I6547" s="3" t="s">
        <v>14921</v>
      </c>
      <c r="J6547" s="3" t="s">
        <v>90</v>
      </c>
      <c r="K6547" s="3" t="s">
        <v>733</v>
      </c>
      <c r="L6547" s="3" t="s">
        <v>49</v>
      </c>
      <c r="N6547" s="3" t="s">
        <v>183</v>
      </c>
      <c r="O6547" s="3" t="s">
        <v>9</v>
      </c>
      <c r="P6547" s="3" t="s">
        <v>49</v>
      </c>
      <c r="Q6547" s="3" t="s">
        <v>10</v>
      </c>
      <c r="V6547" t="str">
        <f t="shared" si="412"/>
        <v>Remove</v>
      </c>
      <c r="W6547"/>
      <c r="X6547"/>
      <c r="Y6547"/>
      <c r="Z6547"/>
      <c r="AA6547"/>
      <c r="AC6547"/>
      <c r="AE6547"/>
    </row>
    <row r="6548" spans="1:31" hidden="1" x14ac:dyDescent="0.3">
      <c r="A6548" s="3">
        <v>4132835040</v>
      </c>
      <c r="B6548" s="3" t="s">
        <v>14922</v>
      </c>
      <c r="C6548" s="3" t="s">
        <v>14922</v>
      </c>
      <c r="D6548" s="3">
        <v>72.561305232758599</v>
      </c>
      <c r="E6548" s="3" t="s">
        <v>14923</v>
      </c>
      <c r="F6548" s="3" t="s">
        <v>6</v>
      </c>
      <c r="G6548" s="3" t="s">
        <v>79</v>
      </c>
      <c r="H6548" s="3" t="s">
        <v>107</v>
      </c>
      <c r="I6548" s="3" t="s">
        <v>14924</v>
      </c>
      <c r="J6548" s="3" t="s">
        <v>26</v>
      </c>
      <c r="K6548" s="3" t="s">
        <v>27</v>
      </c>
      <c r="L6548" s="3" t="s">
        <v>107</v>
      </c>
      <c r="M6548" s="3" t="s">
        <v>288</v>
      </c>
      <c r="O6548" s="3" t="s">
        <v>9</v>
      </c>
      <c r="P6548" s="3" t="s">
        <v>107</v>
      </c>
      <c r="Q6548" s="3" t="s">
        <v>10</v>
      </c>
      <c r="V6548" t="str">
        <f t="shared" si="412"/>
        <v>Remove</v>
      </c>
      <c r="W6548"/>
      <c r="X6548"/>
      <c r="Y6548"/>
      <c r="Z6548"/>
      <c r="AA6548"/>
      <c r="AC6548"/>
      <c r="AE6548"/>
    </row>
    <row r="6549" spans="1:31" hidden="1" x14ac:dyDescent="0.3">
      <c r="A6549" s="3">
        <v>4128044040</v>
      </c>
      <c r="B6549" s="3" t="s">
        <v>14925</v>
      </c>
      <c r="C6549" s="3" t="s">
        <v>14926</v>
      </c>
      <c r="D6549" s="3">
        <v>79.897104139260804</v>
      </c>
      <c r="E6549" s="3" t="s">
        <v>14927</v>
      </c>
      <c r="F6549" s="3" t="s">
        <v>62</v>
      </c>
      <c r="G6549" s="3" t="s">
        <v>63</v>
      </c>
      <c r="H6549" s="3" t="s">
        <v>49</v>
      </c>
      <c r="I6549" s="3" t="s">
        <v>14928</v>
      </c>
      <c r="J6549" s="3" t="s">
        <v>191</v>
      </c>
      <c r="K6549" s="3" t="s">
        <v>1206</v>
      </c>
      <c r="L6549" s="3" t="s">
        <v>49</v>
      </c>
      <c r="M6549" s="3" t="s">
        <v>14929</v>
      </c>
      <c r="O6549" s="3" t="s">
        <v>9</v>
      </c>
      <c r="P6549" s="3" t="s">
        <v>49</v>
      </c>
      <c r="Q6549" s="3" t="s">
        <v>10</v>
      </c>
      <c r="V6549" t="str">
        <f t="shared" si="412"/>
        <v>Remove</v>
      </c>
      <c r="W6549"/>
      <c r="X6549"/>
      <c r="Y6549"/>
      <c r="Z6549"/>
      <c r="AA6549"/>
      <c r="AC6549"/>
      <c r="AE6549"/>
    </row>
    <row r="6550" spans="1:31" hidden="1" x14ac:dyDescent="0.3">
      <c r="A6550" s="3">
        <v>4127949040</v>
      </c>
      <c r="B6550" s="3" t="s">
        <v>14605</v>
      </c>
      <c r="C6550" s="3" t="s">
        <v>14605</v>
      </c>
      <c r="D6550" s="3">
        <v>80.018483023001096</v>
      </c>
      <c r="E6550" s="3" t="s">
        <v>14930</v>
      </c>
      <c r="F6550" s="3" t="s">
        <v>83</v>
      </c>
      <c r="G6550" s="3" t="s">
        <v>159</v>
      </c>
      <c r="H6550" s="3" t="s">
        <v>4</v>
      </c>
      <c r="I6550" s="3" t="s">
        <v>2726</v>
      </c>
      <c r="J6550" s="3" t="s">
        <v>83</v>
      </c>
      <c r="K6550" s="3" t="s">
        <v>159</v>
      </c>
      <c r="L6550" s="3" t="s">
        <v>4</v>
      </c>
      <c r="O6550" s="3" t="s">
        <v>9</v>
      </c>
      <c r="P6550" s="3" t="s">
        <v>4</v>
      </c>
      <c r="Q6550" s="3" t="s">
        <v>10</v>
      </c>
      <c r="V6550" t="str">
        <f t="shared" si="412"/>
        <v>Remove</v>
      </c>
      <c r="W6550"/>
      <c r="X6550"/>
      <c r="Y6550"/>
      <c r="Z6550"/>
      <c r="AA6550"/>
      <c r="AC6550"/>
      <c r="AE6550"/>
    </row>
    <row r="6551" spans="1:31" hidden="1" x14ac:dyDescent="0.3">
      <c r="A6551" s="3">
        <v>4128592040</v>
      </c>
      <c r="B6551" s="3" t="s">
        <v>14931</v>
      </c>
      <c r="C6551" s="3" t="s">
        <v>14931</v>
      </c>
      <c r="D6551" s="3">
        <v>164.84417714598101</v>
      </c>
      <c r="E6551" s="3" t="s">
        <v>14932</v>
      </c>
      <c r="F6551" s="3" t="s">
        <v>62</v>
      </c>
      <c r="G6551" s="3" t="s">
        <v>210</v>
      </c>
      <c r="H6551" s="3" t="s">
        <v>4</v>
      </c>
      <c r="I6551" s="3" t="s">
        <v>14933</v>
      </c>
      <c r="J6551" s="3" t="s">
        <v>62</v>
      </c>
      <c r="K6551" s="3" t="s">
        <v>113</v>
      </c>
      <c r="L6551" s="3" t="s">
        <v>4</v>
      </c>
      <c r="O6551" s="3" t="s">
        <v>9</v>
      </c>
      <c r="P6551" s="3" t="s">
        <v>4</v>
      </c>
      <c r="Q6551" s="3" t="s">
        <v>10</v>
      </c>
      <c r="V6551" t="str">
        <f t="shared" si="412"/>
        <v>Remove</v>
      </c>
      <c r="W6551"/>
      <c r="X6551"/>
      <c r="Y6551"/>
      <c r="Z6551"/>
      <c r="AA6551"/>
      <c r="AC6551"/>
      <c r="AE6551"/>
    </row>
    <row r="6552" spans="1:31" hidden="1" x14ac:dyDescent="0.3">
      <c r="A6552" s="3">
        <v>4118140040</v>
      </c>
      <c r="B6552" s="3" t="s">
        <v>14931</v>
      </c>
      <c r="C6552" s="3" t="s">
        <v>14931</v>
      </c>
      <c r="D6552" s="3">
        <v>562.42969628796402</v>
      </c>
      <c r="E6552" s="3" t="s">
        <v>14934</v>
      </c>
      <c r="F6552" s="3" t="s">
        <v>83</v>
      </c>
      <c r="G6552" s="3" t="s">
        <v>84</v>
      </c>
      <c r="H6552" s="3" t="s">
        <v>49</v>
      </c>
      <c r="I6552" s="3" t="s">
        <v>14935</v>
      </c>
      <c r="J6552" s="3" t="s">
        <v>23</v>
      </c>
      <c r="K6552" s="3" t="s">
        <v>126</v>
      </c>
      <c r="L6552" s="3" t="s">
        <v>5689</v>
      </c>
      <c r="M6552" s="3" t="s">
        <v>530</v>
      </c>
      <c r="N6552" s="3" t="s">
        <v>14936</v>
      </c>
      <c r="O6552" s="3" t="s">
        <v>9</v>
      </c>
      <c r="P6552" s="3" t="s">
        <v>49</v>
      </c>
      <c r="Q6552" s="3" t="s">
        <v>10</v>
      </c>
      <c r="V6552" t="str">
        <f t="shared" si="412"/>
        <v>Remove</v>
      </c>
      <c r="W6552"/>
      <c r="X6552"/>
      <c r="Y6552"/>
      <c r="Z6552"/>
      <c r="AA6552"/>
      <c r="AC6552"/>
      <c r="AE6552"/>
    </row>
    <row r="6553" spans="1:31" hidden="1" x14ac:dyDescent="0.3">
      <c r="A6553" s="3">
        <v>4129972040</v>
      </c>
      <c r="B6553" s="3" t="s">
        <v>14937</v>
      </c>
      <c r="C6553" s="3" t="s">
        <v>14937</v>
      </c>
      <c r="D6553" s="3">
        <v>115.33747262241999</v>
      </c>
      <c r="E6553" s="3" t="s">
        <v>14938</v>
      </c>
      <c r="F6553" s="3" t="s">
        <v>41</v>
      </c>
      <c r="G6553" s="3" t="s">
        <v>144</v>
      </c>
      <c r="H6553" s="3" t="s">
        <v>49</v>
      </c>
      <c r="I6553" s="3" t="s">
        <v>14939</v>
      </c>
      <c r="J6553" s="3" t="s">
        <v>41</v>
      </c>
      <c r="K6553" s="3" t="s">
        <v>144</v>
      </c>
      <c r="L6553" s="3" t="s">
        <v>49</v>
      </c>
      <c r="M6553" s="3" t="s">
        <v>183</v>
      </c>
      <c r="O6553" s="3" t="s">
        <v>9</v>
      </c>
      <c r="P6553" s="3" t="s">
        <v>49</v>
      </c>
      <c r="Q6553" s="3" t="s">
        <v>10</v>
      </c>
      <c r="V6553" t="str">
        <f t="shared" si="412"/>
        <v>Remove</v>
      </c>
      <c r="W6553"/>
      <c r="X6553"/>
      <c r="Y6553"/>
      <c r="Z6553"/>
      <c r="AA6553"/>
      <c r="AC6553"/>
      <c r="AE6553"/>
    </row>
    <row r="6554" spans="1:31" hidden="1" x14ac:dyDescent="0.3">
      <c r="A6554" s="3">
        <v>4129926040</v>
      </c>
      <c r="B6554" s="3" t="s">
        <v>14940</v>
      </c>
      <c r="C6554" s="3" t="s">
        <v>14940</v>
      </c>
      <c r="D6554" s="3">
        <v>123.65518180580101</v>
      </c>
      <c r="E6554" s="3" t="s">
        <v>14941</v>
      </c>
      <c r="F6554" s="3" t="s">
        <v>83</v>
      </c>
      <c r="G6554" s="3" t="s">
        <v>159</v>
      </c>
      <c r="H6554" s="3" t="s">
        <v>4</v>
      </c>
      <c r="I6554" s="3" t="s">
        <v>3643</v>
      </c>
      <c r="J6554" s="3" t="s">
        <v>83</v>
      </c>
      <c r="K6554" s="3" t="s">
        <v>84</v>
      </c>
      <c r="L6554" s="3" t="s">
        <v>4</v>
      </c>
      <c r="O6554" s="3" t="s">
        <v>9</v>
      </c>
      <c r="P6554" s="3" t="s">
        <v>4</v>
      </c>
      <c r="Q6554" s="3" t="s">
        <v>10</v>
      </c>
      <c r="V6554" t="str">
        <f t="shared" si="412"/>
        <v>Remove</v>
      </c>
      <c r="W6554"/>
      <c r="X6554"/>
      <c r="Y6554"/>
      <c r="Z6554"/>
      <c r="AA6554"/>
      <c r="AC6554"/>
      <c r="AE6554"/>
    </row>
    <row r="6555" spans="1:31" hidden="1" x14ac:dyDescent="0.3">
      <c r="A6555" s="3">
        <v>4131255040</v>
      </c>
      <c r="B6555" s="3" t="s">
        <v>14905</v>
      </c>
      <c r="C6555" s="3" t="s">
        <v>14905</v>
      </c>
      <c r="D6555" s="3">
        <v>63.329312424607998</v>
      </c>
      <c r="E6555" s="3" t="s">
        <v>14942</v>
      </c>
      <c r="F6555" s="3" t="s">
        <v>18</v>
      </c>
      <c r="G6555" s="3" t="s">
        <v>955</v>
      </c>
      <c r="H6555" s="3" t="s">
        <v>107</v>
      </c>
      <c r="I6555" s="3" t="s">
        <v>14943</v>
      </c>
      <c r="J6555" s="3" t="s">
        <v>26</v>
      </c>
      <c r="K6555" s="3" t="s">
        <v>72</v>
      </c>
      <c r="L6555" s="3" t="s">
        <v>107</v>
      </c>
      <c r="O6555" s="3" t="s">
        <v>9</v>
      </c>
      <c r="P6555" s="3" t="s">
        <v>107</v>
      </c>
      <c r="Q6555" s="3" t="s">
        <v>10</v>
      </c>
      <c r="V6555" t="str">
        <f t="shared" si="412"/>
        <v>Remove</v>
      </c>
      <c r="W6555"/>
      <c r="X6555"/>
      <c r="Y6555"/>
      <c r="Z6555"/>
      <c r="AA6555"/>
      <c r="AC6555"/>
      <c r="AE6555"/>
    </row>
    <row r="6556" spans="1:31" hidden="1" x14ac:dyDescent="0.3">
      <c r="A6556" s="3">
        <v>4130502040</v>
      </c>
      <c r="B6556" s="3" t="s">
        <v>14905</v>
      </c>
      <c r="C6556" s="3" t="s">
        <v>14905</v>
      </c>
      <c r="D6556" s="3">
        <v>1441.35685079992</v>
      </c>
      <c r="E6556" s="3" t="s">
        <v>2399</v>
      </c>
      <c r="F6556" s="3" t="s">
        <v>83</v>
      </c>
      <c r="G6556" s="3" t="s">
        <v>159</v>
      </c>
      <c r="H6556" s="3" t="s">
        <v>4</v>
      </c>
      <c r="I6556" s="3" t="s">
        <v>14944</v>
      </c>
      <c r="J6556" s="3" t="s">
        <v>26</v>
      </c>
      <c r="K6556" s="3" t="s">
        <v>511</v>
      </c>
      <c r="L6556" s="3" t="s">
        <v>4</v>
      </c>
      <c r="M6556" s="3" t="s">
        <v>687</v>
      </c>
      <c r="O6556" s="3" t="s">
        <v>9</v>
      </c>
      <c r="P6556" s="3" t="s">
        <v>4</v>
      </c>
      <c r="Q6556" s="3" t="s">
        <v>10</v>
      </c>
      <c r="V6556" t="str">
        <f t="shared" si="412"/>
        <v>Remove</v>
      </c>
      <c r="W6556"/>
      <c r="X6556"/>
      <c r="Y6556"/>
      <c r="Z6556"/>
      <c r="AA6556"/>
      <c r="AC6556"/>
      <c r="AE6556"/>
    </row>
    <row r="6557" spans="1:31" hidden="1" x14ac:dyDescent="0.3">
      <c r="A6557" s="3">
        <v>4130942040</v>
      </c>
      <c r="B6557" s="3" t="s">
        <v>14945</v>
      </c>
      <c r="C6557" s="3" t="s">
        <v>14945</v>
      </c>
      <c r="D6557" s="3">
        <v>208.95624742833601</v>
      </c>
      <c r="E6557" s="3" t="s">
        <v>14946</v>
      </c>
      <c r="F6557" s="3" t="s">
        <v>83</v>
      </c>
      <c r="G6557" s="3" t="s">
        <v>84</v>
      </c>
      <c r="H6557" s="3" t="s">
        <v>4</v>
      </c>
      <c r="I6557" s="3" t="s">
        <v>14947</v>
      </c>
      <c r="J6557" s="3" t="s">
        <v>41</v>
      </c>
      <c r="K6557" s="3" t="s">
        <v>459</v>
      </c>
      <c r="L6557" s="3" t="s">
        <v>4</v>
      </c>
      <c r="N6557" s="3" t="s">
        <v>11074</v>
      </c>
      <c r="O6557" s="3" t="s">
        <v>9</v>
      </c>
      <c r="P6557" s="3" t="s">
        <v>4</v>
      </c>
      <c r="Q6557" s="3" t="s">
        <v>10</v>
      </c>
      <c r="V6557" t="str">
        <f t="shared" si="412"/>
        <v>Remove</v>
      </c>
      <c r="W6557"/>
      <c r="X6557"/>
      <c r="Y6557"/>
      <c r="Z6557"/>
      <c r="AA6557"/>
      <c r="AC6557"/>
      <c r="AE6557"/>
    </row>
    <row r="6558" spans="1:31" hidden="1" x14ac:dyDescent="0.3">
      <c r="A6558" s="3">
        <v>4132951040</v>
      </c>
      <c r="B6558" s="3" t="s">
        <v>14948</v>
      </c>
      <c r="C6558" s="3" t="s">
        <v>14948</v>
      </c>
      <c r="D6558" s="3">
        <v>286.51916998763198</v>
      </c>
      <c r="E6558" s="3" t="s">
        <v>14949</v>
      </c>
      <c r="F6558" s="3" t="s">
        <v>18</v>
      </c>
      <c r="G6558" s="3" t="s">
        <v>596</v>
      </c>
      <c r="H6558" s="3" t="s">
        <v>4</v>
      </c>
      <c r="I6558" s="3" t="s">
        <v>14950</v>
      </c>
      <c r="J6558" s="3" t="s">
        <v>26</v>
      </c>
      <c r="K6558" s="3" t="s">
        <v>612</v>
      </c>
      <c r="L6558" s="3" t="s">
        <v>4</v>
      </c>
      <c r="O6558" s="3" t="s">
        <v>9</v>
      </c>
      <c r="P6558" s="3" t="s">
        <v>4</v>
      </c>
      <c r="Q6558" s="3" t="s">
        <v>10</v>
      </c>
      <c r="V6558" t="str">
        <f t="shared" si="412"/>
        <v>Remove</v>
      </c>
      <c r="W6558"/>
      <c r="X6558"/>
      <c r="Y6558"/>
      <c r="Z6558"/>
      <c r="AA6558"/>
      <c r="AC6558"/>
      <c r="AE6558"/>
    </row>
    <row r="6559" spans="1:31" hidden="1" x14ac:dyDescent="0.3">
      <c r="A6559" s="3">
        <v>4116360040</v>
      </c>
      <c r="B6559" s="3" t="s">
        <v>14951</v>
      </c>
      <c r="C6559" s="3" t="s">
        <v>14951</v>
      </c>
      <c r="D6559" s="3">
        <v>835.07306889352799</v>
      </c>
      <c r="E6559" s="3" t="s">
        <v>14952</v>
      </c>
      <c r="F6559" s="3" t="s">
        <v>83</v>
      </c>
      <c r="G6559" s="3" t="s">
        <v>268</v>
      </c>
      <c r="H6559" s="3" t="s">
        <v>127</v>
      </c>
      <c r="I6559" s="3" t="s">
        <v>14953</v>
      </c>
      <c r="J6559" s="3" t="s">
        <v>26</v>
      </c>
      <c r="K6559" s="3" t="s">
        <v>27</v>
      </c>
      <c r="L6559" s="3" t="s">
        <v>127</v>
      </c>
      <c r="M6559" s="3" t="s">
        <v>183</v>
      </c>
      <c r="O6559" s="3" t="s">
        <v>9</v>
      </c>
      <c r="P6559" s="3" t="s">
        <v>127</v>
      </c>
      <c r="Q6559" s="3" t="s">
        <v>10</v>
      </c>
      <c r="V6559" t="str">
        <f t="shared" si="412"/>
        <v>Remove</v>
      </c>
      <c r="W6559"/>
      <c r="X6559"/>
      <c r="Y6559"/>
      <c r="Z6559"/>
      <c r="AA6559"/>
      <c r="AC6559"/>
      <c r="AE6559"/>
    </row>
    <row r="6560" spans="1:31" hidden="1" x14ac:dyDescent="0.3">
      <c r="A6560" s="3">
        <v>4134322040</v>
      </c>
      <c r="B6560" s="3" t="s">
        <v>14954</v>
      </c>
      <c r="C6560" s="3" t="s">
        <v>14954</v>
      </c>
      <c r="D6560" s="3">
        <v>500</v>
      </c>
      <c r="E6560" s="3" t="s">
        <v>14955</v>
      </c>
      <c r="F6560" s="3" t="s">
        <v>13</v>
      </c>
      <c r="G6560" s="3" t="s">
        <v>96</v>
      </c>
      <c r="H6560" s="3" t="s">
        <v>4</v>
      </c>
      <c r="I6560" s="3" t="s">
        <v>14956</v>
      </c>
      <c r="J6560" s="3" t="s">
        <v>26</v>
      </c>
      <c r="K6560" s="3" t="s">
        <v>511</v>
      </c>
      <c r="L6560" s="3" t="s">
        <v>211</v>
      </c>
      <c r="O6560" s="3" t="s">
        <v>9</v>
      </c>
      <c r="P6560" s="3" t="s">
        <v>4</v>
      </c>
      <c r="Q6560" s="3" t="s">
        <v>10</v>
      </c>
      <c r="V6560" t="str">
        <f t="shared" si="412"/>
        <v>Remove</v>
      </c>
      <c r="W6560"/>
      <c r="X6560"/>
      <c r="Y6560"/>
      <c r="Z6560"/>
      <c r="AA6560"/>
      <c r="AC6560"/>
      <c r="AE6560"/>
    </row>
    <row r="6561" spans="1:31" hidden="1" x14ac:dyDescent="0.3">
      <c r="A6561" s="3">
        <v>4135855040</v>
      </c>
      <c r="B6561" s="3" t="s">
        <v>14957</v>
      </c>
      <c r="C6561" s="3" t="s">
        <v>14957</v>
      </c>
      <c r="D6561" s="3">
        <v>349.26961559797002</v>
      </c>
      <c r="E6561" s="3" t="s">
        <v>1667</v>
      </c>
      <c r="F6561" s="3" t="s">
        <v>41</v>
      </c>
      <c r="G6561" s="3" t="s">
        <v>144</v>
      </c>
      <c r="H6561" s="3" t="s">
        <v>49</v>
      </c>
      <c r="I6561" s="3" t="s">
        <v>14958</v>
      </c>
      <c r="J6561" s="3" t="s">
        <v>26</v>
      </c>
      <c r="K6561" s="3" t="s">
        <v>72</v>
      </c>
      <c r="L6561" s="3" t="s">
        <v>49</v>
      </c>
      <c r="M6561" s="3" t="s">
        <v>289</v>
      </c>
      <c r="N6561" s="3" t="s">
        <v>11867</v>
      </c>
      <c r="O6561" s="3" t="s">
        <v>9</v>
      </c>
      <c r="P6561" s="3" t="s">
        <v>49</v>
      </c>
      <c r="Q6561" s="3" t="s">
        <v>10</v>
      </c>
      <c r="V6561" t="str">
        <f t="shared" si="412"/>
        <v>Remove</v>
      </c>
      <c r="W6561"/>
      <c r="X6561"/>
      <c r="Y6561"/>
      <c r="Z6561"/>
      <c r="AA6561"/>
      <c r="AC6561"/>
      <c r="AE6561"/>
    </row>
    <row r="6562" spans="1:31" hidden="1" x14ac:dyDescent="0.3">
      <c r="A6562" s="3">
        <v>4134975040</v>
      </c>
      <c r="B6562" s="3" t="s">
        <v>14957</v>
      </c>
      <c r="C6562" s="3" t="s">
        <v>14957</v>
      </c>
      <c r="D6562" s="3">
        <v>65.793887899136607</v>
      </c>
      <c r="E6562" s="3" t="s">
        <v>14959</v>
      </c>
      <c r="F6562" s="3" t="s">
        <v>2</v>
      </c>
      <c r="G6562" s="3" t="s">
        <v>3</v>
      </c>
      <c r="H6562" s="3" t="s">
        <v>4</v>
      </c>
      <c r="I6562" s="3" t="s">
        <v>14960</v>
      </c>
      <c r="J6562" s="3" t="s">
        <v>2</v>
      </c>
      <c r="K6562" s="3" t="s">
        <v>3</v>
      </c>
      <c r="L6562" s="3" t="s">
        <v>4</v>
      </c>
      <c r="O6562" s="3" t="s">
        <v>9</v>
      </c>
      <c r="P6562" s="3" t="s">
        <v>4</v>
      </c>
      <c r="Q6562" s="3" t="s">
        <v>10</v>
      </c>
      <c r="V6562" t="str">
        <f t="shared" si="412"/>
        <v>Remove</v>
      </c>
      <c r="W6562"/>
      <c r="X6562"/>
      <c r="Y6562"/>
      <c r="Z6562"/>
      <c r="AA6562"/>
      <c r="AC6562"/>
      <c r="AE6562"/>
    </row>
    <row r="6563" spans="1:31" hidden="1" x14ac:dyDescent="0.3">
      <c r="A6563" s="3">
        <v>4108139040</v>
      </c>
      <c r="B6563" s="3" t="s">
        <v>14957</v>
      </c>
      <c r="C6563" s="3" t="s">
        <v>14957</v>
      </c>
      <c r="D6563" s="3">
        <v>72.020165646381002</v>
      </c>
      <c r="E6563" s="3" t="s">
        <v>14961</v>
      </c>
      <c r="F6563" s="3" t="s">
        <v>18</v>
      </c>
      <c r="G6563" s="3" t="s">
        <v>955</v>
      </c>
      <c r="H6563" s="3" t="s">
        <v>107</v>
      </c>
      <c r="I6563" s="3" t="s">
        <v>14962</v>
      </c>
      <c r="J6563" s="3" t="s">
        <v>18</v>
      </c>
      <c r="K6563" s="3" t="s">
        <v>596</v>
      </c>
      <c r="L6563" s="3" t="s">
        <v>239</v>
      </c>
      <c r="O6563" s="3" t="s">
        <v>9</v>
      </c>
      <c r="P6563" s="3" t="s">
        <v>107</v>
      </c>
      <c r="Q6563" s="3" t="s">
        <v>10</v>
      </c>
      <c r="V6563" t="str">
        <f t="shared" si="412"/>
        <v>Remove</v>
      </c>
      <c r="W6563"/>
      <c r="X6563"/>
      <c r="Y6563"/>
      <c r="Z6563"/>
      <c r="AA6563"/>
      <c r="AC6563"/>
      <c r="AE6563"/>
    </row>
    <row r="6564" spans="1:31" hidden="1" x14ac:dyDescent="0.3">
      <c r="A6564" s="3">
        <v>4121743040</v>
      </c>
      <c r="B6564" s="3" t="s">
        <v>14963</v>
      </c>
      <c r="C6564" s="3" t="s">
        <v>14963</v>
      </c>
      <c r="D6564" s="3">
        <v>101.03279813366299</v>
      </c>
      <c r="E6564" s="3" t="s">
        <v>14964</v>
      </c>
      <c r="F6564" s="3" t="s">
        <v>83</v>
      </c>
      <c r="G6564" s="3" t="s">
        <v>159</v>
      </c>
      <c r="H6564" s="3" t="s">
        <v>4</v>
      </c>
      <c r="I6564" s="3" t="s">
        <v>14965</v>
      </c>
      <c r="J6564" s="3" t="s">
        <v>26</v>
      </c>
      <c r="K6564" s="3" t="s">
        <v>27</v>
      </c>
      <c r="L6564" s="3" t="s">
        <v>4</v>
      </c>
      <c r="O6564" s="3" t="s">
        <v>9</v>
      </c>
      <c r="P6564" s="3" t="s">
        <v>4</v>
      </c>
      <c r="Q6564" s="3" t="s">
        <v>10</v>
      </c>
      <c r="V6564" t="str">
        <f t="shared" si="412"/>
        <v>Remove</v>
      </c>
      <c r="W6564"/>
      <c r="X6564"/>
      <c r="Y6564"/>
      <c r="Z6564"/>
      <c r="AA6564"/>
      <c r="AC6564"/>
      <c r="AE6564"/>
    </row>
    <row r="6565" spans="1:31" hidden="1" x14ac:dyDescent="0.3">
      <c r="A6565" s="3">
        <v>4065320040</v>
      </c>
      <c r="B6565" s="3" t="s">
        <v>14963</v>
      </c>
      <c r="C6565" s="3" t="s">
        <v>14963</v>
      </c>
      <c r="D6565" s="3">
        <v>679.84000241196304</v>
      </c>
      <c r="E6565" s="3" t="s">
        <v>14966</v>
      </c>
      <c r="F6565" s="3" t="s">
        <v>18</v>
      </c>
      <c r="G6565" s="3" t="s">
        <v>186</v>
      </c>
      <c r="H6565" s="3" t="s">
        <v>107</v>
      </c>
      <c r="I6565" s="3" t="s">
        <v>4776</v>
      </c>
      <c r="J6565" s="3" t="s">
        <v>23</v>
      </c>
      <c r="K6565" s="3" t="s">
        <v>797</v>
      </c>
      <c r="L6565" s="3" t="s">
        <v>107</v>
      </c>
      <c r="M6565" s="3" t="s">
        <v>2927</v>
      </c>
      <c r="O6565" s="3" t="s">
        <v>9</v>
      </c>
      <c r="P6565" s="3" t="s">
        <v>107</v>
      </c>
      <c r="Q6565" s="3" t="s">
        <v>10</v>
      </c>
      <c r="R6565" s="2" t="s">
        <v>9193</v>
      </c>
      <c r="V6565" t="str">
        <f t="shared" si="412"/>
        <v>Remove</v>
      </c>
      <c r="W6565"/>
      <c r="X6565"/>
      <c r="Y6565"/>
      <c r="Z6565"/>
      <c r="AA6565"/>
      <c r="AC6565"/>
      <c r="AE6565"/>
    </row>
    <row r="6566" spans="1:31" hidden="1" x14ac:dyDescent="0.3">
      <c r="A6566" s="3">
        <v>4135735040</v>
      </c>
      <c r="B6566" s="3" t="s">
        <v>14967</v>
      </c>
      <c r="C6566" s="3" t="s">
        <v>14967</v>
      </c>
      <c r="D6566" s="3">
        <v>71.442257684832896</v>
      </c>
      <c r="E6566" s="3" t="s">
        <v>14968</v>
      </c>
      <c r="F6566" s="3" t="s">
        <v>6</v>
      </c>
      <c r="G6566" s="3" t="s">
        <v>34</v>
      </c>
      <c r="H6566" s="3" t="s">
        <v>4</v>
      </c>
      <c r="I6566" s="3" t="s">
        <v>14878</v>
      </c>
      <c r="J6566" s="3" t="s">
        <v>6</v>
      </c>
      <c r="K6566" s="3" t="s">
        <v>34</v>
      </c>
      <c r="L6566" s="3" t="s">
        <v>4</v>
      </c>
      <c r="O6566" s="3" t="s">
        <v>9</v>
      </c>
      <c r="P6566" s="3" t="s">
        <v>4</v>
      </c>
      <c r="Q6566" s="3" t="s">
        <v>10</v>
      </c>
      <c r="V6566" t="str">
        <f t="shared" si="412"/>
        <v>Remove</v>
      </c>
      <c r="W6566"/>
      <c r="X6566"/>
      <c r="Y6566"/>
      <c r="Z6566"/>
      <c r="AA6566"/>
      <c r="AC6566"/>
      <c r="AE6566"/>
    </row>
    <row r="6567" spans="1:31" hidden="1" x14ac:dyDescent="0.3">
      <c r="A6567" s="3">
        <v>4136641040</v>
      </c>
      <c r="B6567" s="3" t="s">
        <v>14969</v>
      </c>
      <c r="C6567" s="3" t="s">
        <v>14969</v>
      </c>
      <c r="D6567" s="3">
        <v>68.453000822142997</v>
      </c>
      <c r="E6567" s="3" t="s">
        <v>14970</v>
      </c>
      <c r="F6567" s="3" t="s">
        <v>18</v>
      </c>
      <c r="G6567" s="3" t="s">
        <v>319</v>
      </c>
      <c r="H6567" s="3" t="s">
        <v>4</v>
      </c>
      <c r="I6567" s="3" t="s">
        <v>14971</v>
      </c>
      <c r="J6567" s="3" t="s">
        <v>18</v>
      </c>
      <c r="K6567" s="3" t="s">
        <v>186</v>
      </c>
      <c r="L6567" s="3" t="s">
        <v>4</v>
      </c>
      <c r="O6567" s="3" t="s">
        <v>9</v>
      </c>
      <c r="P6567" s="3" t="s">
        <v>4</v>
      </c>
      <c r="Q6567" s="3" t="s">
        <v>10</v>
      </c>
      <c r="V6567" t="str">
        <f t="shared" si="412"/>
        <v>Remove</v>
      </c>
      <c r="W6567"/>
      <c r="X6567"/>
      <c r="Y6567"/>
      <c r="Z6567"/>
      <c r="AA6567"/>
      <c r="AC6567"/>
      <c r="AE6567"/>
    </row>
    <row r="6568" spans="1:31" hidden="1" x14ac:dyDescent="0.3">
      <c r="A6568" s="3">
        <v>4136635040</v>
      </c>
      <c r="B6568" s="3" t="s">
        <v>14969</v>
      </c>
      <c r="C6568" s="3" t="s">
        <v>14969</v>
      </c>
      <c r="D6568" s="3">
        <v>165.93587284187399</v>
      </c>
      <c r="E6568" s="3" t="s">
        <v>14972</v>
      </c>
      <c r="F6568" s="3" t="s">
        <v>83</v>
      </c>
      <c r="G6568" s="3" t="s">
        <v>159</v>
      </c>
      <c r="H6568" s="3" t="s">
        <v>4</v>
      </c>
      <c r="I6568" s="3" t="s">
        <v>7614</v>
      </c>
      <c r="J6568" s="3" t="s">
        <v>83</v>
      </c>
      <c r="K6568" s="3" t="s">
        <v>84</v>
      </c>
      <c r="L6568" s="3" t="s">
        <v>4</v>
      </c>
      <c r="O6568" s="3" t="s">
        <v>9</v>
      </c>
      <c r="P6568" s="3" t="s">
        <v>4</v>
      </c>
      <c r="Q6568" s="3" t="s">
        <v>10</v>
      </c>
      <c r="V6568" t="str">
        <f t="shared" si="412"/>
        <v>Remove</v>
      </c>
      <c r="W6568"/>
      <c r="X6568"/>
      <c r="Y6568"/>
      <c r="Z6568"/>
      <c r="AA6568"/>
      <c r="AC6568"/>
      <c r="AE6568"/>
    </row>
    <row r="6569" spans="1:31" hidden="1" x14ac:dyDescent="0.3">
      <c r="A6569" s="3">
        <v>4139467040</v>
      </c>
      <c r="B6569" s="3" t="s">
        <v>14973</v>
      </c>
      <c r="C6569" s="3" t="s">
        <v>14974</v>
      </c>
      <c r="D6569" s="3">
        <v>2254.2294110841199</v>
      </c>
      <c r="E6569" s="3" t="s">
        <v>14975</v>
      </c>
      <c r="F6569" s="3" t="s">
        <v>18</v>
      </c>
      <c r="G6569" s="3" t="s">
        <v>19</v>
      </c>
      <c r="H6569" s="3" t="s">
        <v>107</v>
      </c>
      <c r="I6569" s="3" t="s">
        <v>182</v>
      </c>
      <c r="J6569" s="3" t="s">
        <v>26</v>
      </c>
      <c r="K6569" s="3" t="s">
        <v>27</v>
      </c>
      <c r="L6569" s="3" t="s">
        <v>107</v>
      </c>
      <c r="M6569" s="3" t="s">
        <v>225</v>
      </c>
      <c r="O6569" s="3" t="s">
        <v>9</v>
      </c>
      <c r="P6569" s="3" t="s">
        <v>107</v>
      </c>
      <c r="Q6569" s="3" t="s">
        <v>10</v>
      </c>
      <c r="V6569" t="str">
        <f t="shared" si="412"/>
        <v>Remove</v>
      </c>
      <c r="W6569"/>
      <c r="X6569"/>
      <c r="Y6569"/>
      <c r="Z6569"/>
      <c r="AA6569"/>
      <c r="AC6569"/>
      <c r="AE6569"/>
    </row>
    <row r="6570" spans="1:31" hidden="1" x14ac:dyDescent="0.3">
      <c r="A6570" s="3">
        <v>4140396040</v>
      </c>
      <c r="B6570" s="3" t="s">
        <v>11058</v>
      </c>
      <c r="C6570" s="3" t="s">
        <v>11058</v>
      </c>
      <c r="D6570" s="3">
        <v>160</v>
      </c>
      <c r="E6570" s="3" t="s">
        <v>14976</v>
      </c>
      <c r="F6570" s="3" t="s">
        <v>41</v>
      </c>
      <c r="G6570" s="3" t="s">
        <v>323</v>
      </c>
      <c r="H6570" s="3" t="s">
        <v>332</v>
      </c>
      <c r="I6570" s="3" t="s">
        <v>25</v>
      </c>
      <c r="J6570" s="3" t="s">
        <v>26</v>
      </c>
      <c r="K6570" s="3" t="s">
        <v>27</v>
      </c>
      <c r="L6570" s="3" t="s">
        <v>332</v>
      </c>
      <c r="O6570" s="3" t="s">
        <v>9</v>
      </c>
      <c r="P6570" s="3" t="s">
        <v>332</v>
      </c>
      <c r="Q6570" s="3" t="s">
        <v>10</v>
      </c>
      <c r="V6570" t="str">
        <f t="shared" si="412"/>
        <v>Remove</v>
      </c>
      <c r="W6570"/>
      <c r="X6570"/>
      <c r="Y6570"/>
      <c r="Z6570"/>
      <c r="AA6570"/>
      <c r="AC6570"/>
      <c r="AE6570"/>
    </row>
    <row r="6571" spans="1:31" hidden="1" x14ac:dyDescent="0.3">
      <c r="A6571" s="3">
        <v>4137250040</v>
      </c>
      <c r="B6571" s="3" t="s">
        <v>11058</v>
      </c>
      <c r="C6571" s="3" t="s">
        <v>11058</v>
      </c>
      <c r="D6571" s="3">
        <v>99.754342771166705</v>
      </c>
      <c r="E6571" s="3" t="s">
        <v>14977</v>
      </c>
      <c r="F6571" s="3" t="s">
        <v>23</v>
      </c>
      <c r="G6571" s="3" t="s">
        <v>126</v>
      </c>
      <c r="H6571" s="3" t="s">
        <v>4</v>
      </c>
      <c r="I6571" s="3" t="s">
        <v>4140</v>
      </c>
      <c r="J6571" s="3" t="s">
        <v>62</v>
      </c>
      <c r="K6571" s="3" t="s">
        <v>210</v>
      </c>
      <c r="L6571" s="3" t="s">
        <v>4</v>
      </c>
      <c r="O6571" s="3" t="s">
        <v>9</v>
      </c>
      <c r="P6571" s="3" t="s">
        <v>4</v>
      </c>
      <c r="Q6571" s="3" t="s">
        <v>10</v>
      </c>
      <c r="V6571" t="str">
        <f t="shared" si="412"/>
        <v>Remove</v>
      </c>
      <c r="W6571"/>
      <c r="X6571"/>
      <c r="Y6571"/>
      <c r="Z6571"/>
      <c r="AA6571"/>
      <c r="AC6571"/>
      <c r="AE6571"/>
    </row>
    <row r="6572" spans="1:31" hidden="1" x14ac:dyDescent="0.3">
      <c r="A6572" s="3">
        <v>4137049040</v>
      </c>
      <c r="B6572" s="3" t="s">
        <v>11058</v>
      </c>
      <c r="C6572" s="3" t="s">
        <v>11058</v>
      </c>
      <c r="D6572" s="3">
        <v>1282.05047189167</v>
      </c>
      <c r="E6572" s="3" t="s">
        <v>14978</v>
      </c>
      <c r="F6572" s="3" t="s">
        <v>26</v>
      </c>
      <c r="G6572" s="3" t="s">
        <v>612</v>
      </c>
      <c r="H6572" s="3" t="s">
        <v>4</v>
      </c>
      <c r="I6572" s="3" t="s">
        <v>25</v>
      </c>
      <c r="J6572" s="3" t="s">
        <v>26</v>
      </c>
      <c r="K6572" s="3" t="s">
        <v>27</v>
      </c>
      <c r="L6572" s="3" t="s">
        <v>4</v>
      </c>
      <c r="O6572" s="3" t="s">
        <v>9</v>
      </c>
      <c r="P6572" s="3" t="s">
        <v>4</v>
      </c>
      <c r="Q6572" s="3" t="s">
        <v>10</v>
      </c>
      <c r="V6572" t="str">
        <f t="shared" si="412"/>
        <v>Remove</v>
      </c>
      <c r="W6572"/>
      <c r="X6572"/>
      <c r="Y6572"/>
      <c r="Z6572"/>
      <c r="AA6572"/>
      <c r="AC6572"/>
      <c r="AE6572"/>
    </row>
    <row r="6573" spans="1:31" hidden="1" x14ac:dyDescent="0.3">
      <c r="A6573" s="3">
        <v>4105030040</v>
      </c>
      <c r="B6573" s="3" t="s">
        <v>14867</v>
      </c>
      <c r="C6573" s="3" t="s">
        <v>14867</v>
      </c>
      <c r="D6573" s="3">
        <v>566.67469220246198</v>
      </c>
      <c r="E6573" s="3" t="s">
        <v>14979</v>
      </c>
      <c r="F6573" s="3" t="s">
        <v>2</v>
      </c>
      <c r="G6573" s="3" t="s">
        <v>3</v>
      </c>
      <c r="H6573" s="3" t="s">
        <v>4</v>
      </c>
      <c r="I6573" s="3" t="s">
        <v>14980</v>
      </c>
      <c r="J6573" s="3" t="s">
        <v>191</v>
      </c>
      <c r="K6573" s="3" t="s">
        <v>192</v>
      </c>
      <c r="L6573" s="3" t="s">
        <v>4</v>
      </c>
      <c r="O6573" s="3" t="s">
        <v>9</v>
      </c>
      <c r="P6573" s="3" t="s">
        <v>4</v>
      </c>
      <c r="Q6573" s="3" t="s">
        <v>10</v>
      </c>
      <c r="V6573" t="str">
        <f t="shared" si="412"/>
        <v>Remove</v>
      </c>
      <c r="W6573"/>
      <c r="X6573"/>
      <c r="Y6573"/>
      <c r="Z6573"/>
      <c r="AA6573"/>
      <c r="AC6573"/>
      <c r="AE6573"/>
    </row>
    <row r="6574" spans="1:31" hidden="1" x14ac:dyDescent="0.3">
      <c r="A6574" s="3">
        <v>4141168040</v>
      </c>
      <c r="B6574" s="3" t="s">
        <v>14981</v>
      </c>
      <c r="C6574" s="3" t="s">
        <v>14982</v>
      </c>
      <c r="D6574" s="3">
        <v>218.04937527400301</v>
      </c>
      <c r="E6574" s="3" t="s">
        <v>14983</v>
      </c>
      <c r="F6574" s="3" t="s">
        <v>13</v>
      </c>
      <c r="G6574" s="3" t="s">
        <v>155</v>
      </c>
      <c r="H6574" s="3" t="s">
        <v>4</v>
      </c>
      <c r="I6574" s="3" t="s">
        <v>14984</v>
      </c>
      <c r="J6574" s="3" t="s">
        <v>26</v>
      </c>
      <c r="K6574" s="3" t="s">
        <v>72</v>
      </c>
      <c r="L6574" s="3" t="s">
        <v>4</v>
      </c>
      <c r="M6574" s="3" t="s">
        <v>3913</v>
      </c>
      <c r="O6574" s="3" t="s">
        <v>9</v>
      </c>
      <c r="P6574" s="3" t="s">
        <v>4</v>
      </c>
      <c r="Q6574" s="3" t="s">
        <v>10</v>
      </c>
      <c r="V6574" t="str">
        <f t="shared" si="412"/>
        <v>Remove</v>
      </c>
      <c r="W6574"/>
      <c r="X6574"/>
      <c r="Y6574"/>
      <c r="Z6574"/>
      <c r="AA6574"/>
      <c r="AC6574"/>
      <c r="AE6574"/>
    </row>
    <row r="6575" spans="1:31" hidden="1" x14ac:dyDescent="0.3">
      <c r="A6575" s="3">
        <v>4141165040</v>
      </c>
      <c r="B6575" s="3" t="s">
        <v>14981</v>
      </c>
      <c r="C6575" s="3" t="s">
        <v>14982</v>
      </c>
      <c r="D6575" s="3">
        <v>59.818610258658502</v>
      </c>
      <c r="E6575" s="3" t="s">
        <v>14985</v>
      </c>
      <c r="F6575" s="3" t="s">
        <v>13</v>
      </c>
      <c r="G6575" s="3" t="s">
        <v>14</v>
      </c>
      <c r="H6575" s="3" t="s">
        <v>4</v>
      </c>
      <c r="I6575" s="3" t="s">
        <v>14984</v>
      </c>
      <c r="J6575" s="3" t="s">
        <v>26</v>
      </c>
      <c r="K6575" s="3" t="s">
        <v>72</v>
      </c>
      <c r="L6575" s="3" t="s">
        <v>4</v>
      </c>
      <c r="M6575" s="3" t="s">
        <v>3913</v>
      </c>
      <c r="O6575" s="3" t="s">
        <v>9</v>
      </c>
      <c r="P6575" s="3" t="s">
        <v>4</v>
      </c>
      <c r="Q6575" s="3" t="s">
        <v>10</v>
      </c>
      <c r="V6575" t="str">
        <f t="shared" si="412"/>
        <v>Remove</v>
      </c>
      <c r="W6575"/>
      <c r="X6575"/>
      <c r="Y6575"/>
      <c r="Z6575"/>
      <c r="AA6575"/>
      <c r="AC6575"/>
      <c r="AE6575"/>
    </row>
    <row r="6576" spans="1:31" hidden="1" x14ac:dyDescent="0.3">
      <c r="A6576" s="3">
        <v>4141161040</v>
      </c>
      <c r="B6576" s="3" t="s">
        <v>14981</v>
      </c>
      <c r="C6576" s="3" t="s">
        <v>14982</v>
      </c>
      <c r="D6576" s="3">
        <v>57.902509864094696</v>
      </c>
      <c r="E6576" s="3" t="s">
        <v>14986</v>
      </c>
      <c r="F6576" s="3" t="s">
        <v>13</v>
      </c>
      <c r="G6576" s="3" t="s">
        <v>155</v>
      </c>
      <c r="H6576" s="3" t="s">
        <v>4</v>
      </c>
      <c r="I6576" s="3" t="s">
        <v>12005</v>
      </c>
      <c r="J6576" s="3" t="s">
        <v>98</v>
      </c>
      <c r="K6576" s="3" t="s">
        <v>99</v>
      </c>
      <c r="L6576" s="3" t="s">
        <v>4</v>
      </c>
      <c r="N6576" s="3" t="s">
        <v>3913</v>
      </c>
      <c r="O6576" s="3" t="s">
        <v>9</v>
      </c>
      <c r="P6576" s="3" t="s">
        <v>4</v>
      </c>
      <c r="Q6576" s="3" t="s">
        <v>10</v>
      </c>
      <c r="V6576" t="str">
        <f t="shared" si="412"/>
        <v>Remove</v>
      </c>
      <c r="W6576"/>
      <c r="X6576"/>
      <c r="Y6576"/>
      <c r="Z6576"/>
      <c r="AA6576"/>
      <c r="AC6576"/>
      <c r="AE6576"/>
    </row>
    <row r="6577" spans="1:31" hidden="1" x14ac:dyDescent="0.3">
      <c r="A6577" s="3">
        <v>4141136040</v>
      </c>
      <c r="B6577" s="3" t="s">
        <v>14981</v>
      </c>
      <c r="C6577" s="3" t="s">
        <v>14987</v>
      </c>
      <c r="D6577" s="3">
        <v>118.779590707965</v>
      </c>
      <c r="E6577" s="3" t="s">
        <v>12515</v>
      </c>
      <c r="F6577" s="3" t="s">
        <v>6</v>
      </c>
      <c r="G6577" s="3" t="s">
        <v>79</v>
      </c>
      <c r="H6577" s="3" t="s">
        <v>4</v>
      </c>
      <c r="I6577" s="3" t="s">
        <v>14988</v>
      </c>
      <c r="J6577" s="3" t="s">
        <v>6</v>
      </c>
      <c r="K6577" s="3" t="s">
        <v>79</v>
      </c>
      <c r="L6577" s="3" t="s">
        <v>4</v>
      </c>
      <c r="N6577" s="3" t="s">
        <v>687</v>
      </c>
      <c r="O6577" s="3" t="s">
        <v>9</v>
      </c>
      <c r="P6577" s="3" t="s">
        <v>4</v>
      </c>
      <c r="Q6577" s="3" t="s">
        <v>10</v>
      </c>
      <c r="V6577" t="str">
        <f t="shared" si="412"/>
        <v>Remove</v>
      </c>
      <c r="W6577"/>
      <c r="X6577"/>
      <c r="Y6577"/>
      <c r="Z6577"/>
      <c r="AA6577"/>
      <c r="AC6577"/>
      <c r="AE6577"/>
    </row>
    <row r="6578" spans="1:31" hidden="1" x14ac:dyDescent="0.3">
      <c r="A6578" s="3">
        <v>4141126040</v>
      </c>
      <c r="B6578" s="3" t="s">
        <v>14981</v>
      </c>
      <c r="C6578" s="3" t="s">
        <v>14987</v>
      </c>
      <c r="D6578" s="3">
        <v>134.99529867256601</v>
      </c>
      <c r="E6578" s="3" t="s">
        <v>14989</v>
      </c>
      <c r="F6578" s="3" t="s">
        <v>6</v>
      </c>
      <c r="G6578" s="3" t="s">
        <v>79</v>
      </c>
      <c r="H6578" s="3" t="s">
        <v>4</v>
      </c>
      <c r="I6578" s="3" t="s">
        <v>14988</v>
      </c>
      <c r="J6578" s="3" t="s">
        <v>6</v>
      </c>
      <c r="K6578" s="3" t="s">
        <v>79</v>
      </c>
      <c r="L6578" s="3" t="s">
        <v>4</v>
      </c>
      <c r="N6578" s="3" t="s">
        <v>687</v>
      </c>
      <c r="O6578" s="3" t="s">
        <v>9</v>
      </c>
      <c r="P6578" s="3" t="s">
        <v>4</v>
      </c>
      <c r="Q6578" s="3" t="s">
        <v>10</v>
      </c>
      <c r="V6578" t="str">
        <f t="shared" si="412"/>
        <v>Remove</v>
      </c>
      <c r="W6578"/>
      <c r="X6578"/>
      <c r="Y6578"/>
      <c r="Z6578"/>
      <c r="AA6578"/>
      <c r="AC6578"/>
      <c r="AE6578"/>
    </row>
    <row r="6579" spans="1:31" hidden="1" x14ac:dyDescent="0.3">
      <c r="A6579" s="3">
        <v>4140188040</v>
      </c>
      <c r="B6579" s="3" t="s">
        <v>14981</v>
      </c>
      <c r="C6579" s="3" t="s">
        <v>14981</v>
      </c>
      <c r="D6579" s="3">
        <v>73.250803638601994</v>
      </c>
      <c r="E6579" s="3" t="s">
        <v>14990</v>
      </c>
      <c r="F6579" s="3" t="s">
        <v>62</v>
      </c>
      <c r="G6579" s="3" t="s">
        <v>113</v>
      </c>
      <c r="H6579" s="3" t="s">
        <v>4</v>
      </c>
      <c r="I6579" s="3" t="s">
        <v>14991</v>
      </c>
      <c r="J6579" s="3" t="s">
        <v>26</v>
      </c>
      <c r="K6579" s="3" t="s">
        <v>72</v>
      </c>
      <c r="L6579" s="3" t="s">
        <v>4</v>
      </c>
      <c r="O6579" s="3" t="s">
        <v>9</v>
      </c>
      <c r="P6579" s="3" t="s">
        <v>4</v>
      </c>
      <c r="Q6579" s="3" t="s">
        <v>10</v>
      </c>
      <c r="V6579" t="str">
        <f t="shared" si="412"/>
        <v>Remove</v>
      </c>
      <c r="W6579"/>
      <c r="X6579"/>
      <c r="Y6579"/>
      <c r="Z6579"/>
      <c r="AA6579"/>
      <c r="AC6579"/>
      <c r="AE6579"/>
    </row>
    <row r="6580" spans="1:31" hidden="1" x14ac:dyDescent="0.3">
      <c r="A6580" s="3">
        <v>4126395040</v>
      </c>
      <c r="B6580" s="3" t="s">
        <v>14981</v>
      </c>
      <c r="C6580" s="3" t="s">
        <v>14981</v>
      </c>
      <c r="D6580" s="3">
        <v>582.15539292797996</v>
      </c>
      <c r="E6580" s="3" t="s">
        <v>14992</v>
      </c>
      <c r="F6580" s="3" t="s">
        <v>26</v>
      </c>
      <c r="G6580" s="3" t="s">
        <v>72</v>
      </c>
      <c r="H6580" s="3" t="s">
        <v>4</v>
      </c>
      <c r="I6580" s="3" t="s">
        <v>14993</v>
      </c>
      <c r="J6580" s="3" t="s">
        <v>26</v>
      </c>
      <c r="K6580" s="3" t="s">
        <v>612</v>
      </c>
      <c r="L6580" s="3" t="s">
        <v>4</v>
      </c>
      <c r="O6580" s="3" t="s">
        <v>9</v>
      </c>
      <c r="P6580" s="3" t="s">
        <v>4</v>
      </c>
      <c r="Q6580" s="3" t="s">
        <v>10</v>
      </c>
      <c r="V6580" t="str">
        <f t="shared" si="412"/>
        <v>Remove</v>
      </c>
      <c r="W6580"/>
      <c r="X6580"/>
      <c r="Y6580"/>
      <c r="Z6580"/>
      <c r="AA6580"/>
      <c r="AC6580"/>
      <c r="AE6580"/>
    </row>
    <row r="6581" spans="1:31" hidden="1" x14ac:dyDescent="0.3">
      <c r="A6581" s="3">
        <v>4140152040</v>
      </c>
      <c r="B6581" s="3" t="s">
        <v>14994</v>
      </c>
      <c r="C6581" s="3" t="s">
        <v>14994</v>
      </c>
      <c r="D6581" s="3">
        <v>120.53143405013</v>
      </c>
      <c r="E6581" s="3" t="s">
        <v>14995</v>
      </c>
      <c r="F6581" s="3" t="s">
        <v>191</v>
      </c>
      <c r="G6581" s="3" t="s">
        <v>536</v>
      </c>
      <c r="H6581" s="3" t="s">
        <v>4</v>
      </c>
      <c r="I6581" s="3" t="s">
        <v>10775</v>
      </c>
      <c r="J6581" s="3" t="s">
        <v>191</v>
      </c>
      <c r="K6581" s="3" t="s">
        <v>536</v>
      </c>
      <c r="L6581" s="3" t="s">
        <v>4</v>
      </c>
      <c r="N6581" s="3" t="s">
        <v>8</v>
      </c>
      <c r="O6581" s="3" t="s">
        <v>9</v>
      </c>
      <c r="P6581" s="3" t="s">
        <v>4</v>
      </c>
      <c r="Q6581" s="3" t="s">
        <v>10</v>
      </c>
      <c r="V6581" t="str">
        <f t="shared" si="412"/>
        <v>Remove</v>
      </c>
      <c r="W6581"/>
      <c r="X6581"/>
      <c r="Y6581"/>
      <c r="Z6581"/>
      <c r="AA6581"/>
      <c r="AC6581"/>
      <c r="AE6581"/>
    </row>
    <row r="6582" spans="1:31" hidden="1" x14ac:dyDescent="0.3">
      <c r="A6582" s="3">
        <v>4039407040</v>
      </c>
      <c r="B6582" s="3" t="s">
        <v>14994</v>
      </c>
      <c r="C6582" s="3" t="s">
        <v>14994</v>
      </c>
      <c r="D6582" s="3">
        <v>324.71437161755898</v>
      </c>
      <c r="E6582" s="3" t="s">
        <v>14996</v>
      </c>
      <c r="F6582" s="3" t="s">
        <v>26</v>
      </c>
      <c r="G6582" s="3" t="s">
        <v>612</v>
      </c>
      <c r="H6582" s="3" t="s">
        <v>107</v>
      </c>
      <c r="I6582" s="3" t="s">
        <v>14997</v>
      </c>
      <c r="J6582" s="3" t="s">
        <v>26</v>
      </c>
      <c r="K6582" s="3" t="s">
        <v>612</v>
      </c>
      <c r="L6582" s="3" t="s">
        <v>239</v>
      </c>
      <c r="M6582" s="3" t="s">
        <v>2927</v>
      </c>
      <c r="N6582" s="3" t="s">
        <v>183</v>
      </c>
      <c r="O6582" s="3" t="s">
        <v>9</v>
      </c>
      <c r="P6582" s="3" t="s">
        <v>107</v>
      </c>
      <c r="Q6582" s="3" t="s">
        <v>10</v>
      </c>
      <c r="R6582" s="2" t="s">
        <v>109</v>
      </c>
      <c r="V6582" t="str">
        <f t="shared" si="412"/>
        <v>Remove</v>
      </c>
      <c r="W6582"/>
      <c r="X6582"/>
      <c r="Y6582"/>
      <c r="Z6582"/>
      <c r="AA6582"/>
      <c r="AC6582"/>
      <c r="AE6582"/>
    </row>
    <row r="6583" spans="1:31" hidden="1" x14ac:dyDescent="0.3">
      <c r="A6583" s="3">
        <v>4140250040</v>
      </c>
      <c r="B6583" s="3" t="s">
        <v>14998</v>
      </c>
      <c r="C6583" s="3" t="s">
        <v>14998</v>
      </c>
      <c r="D6583" s="3">
        <v>1200</v>
      </c>
      <c r="E6583" s="3" t="s">
        <v>14999</v>
      </c>
      <c r="F6583" s="3" t="s">
        <v>18</v>
      </c>
      <c r="G6583" s="3" t="s">
        <v>186</v>
      </c>
      <c r="H6583" s="3" t="s">
        <v>107</v>
      </c>
      <c r="I6583" s="3" t="s">
        <v>15000</v>
      </c>
      <c r="J6583" s="3" t="s">
        <v>18</v>
      </c>
      <c r="K6583" s="3" t="s">
        <v>186</v>
      </c>
      <c r="L6583" s="3" t="s">
        <v>107</v>
      </c>
      <c r="M6583" s="3" t="s">
        <v>15001</v>
      </c>
      <c r="O6583" s="3" t="s">
        <v>9</v>
      </c>
      <c r="P6583" s="3" t="s">
        <v>107</v>
      </c>
      <c r="Q6583" s="3" t="s">
        <v>10</v>
      </c>
      <c r="V6583" t="str">
        <f t="shared" si="412"/>
        <v>Remove</v>
      </c>
      <c r="W6583"/>
      <c r="X6583"/>
      <c r="Y6583"/>
      <c r="Z6583"/>
      <c r="AA6583"/>
      <c r="AC6583"/>
      <c r="AE6583"/>
    </row>
    <row r="6584" spans="1:31" hidden="1" x14ac:dyDescent="0.3">
      <c r="A6584" s="3">
        <v>4140512040</v>
      </c>
      <c r="B6584" s="3" t="s">
        <v>15002</v>
      </c>
      <c r="C6584" s="3" t="s">
        <v>15002</v>
      </c>
      <c r="D6584" s="3">
        <v>93.276828298887096</v>
      </c>
      <c r="E6584" s="3" t="s">
        <v>15003</v>
      </c>
      <c r="F6584" s="3" t="s">
        <v>26</v>
      </c>
      <c r="G6584" s="3" t="s">
        <v>72</v>
      </c>
      <c r="H6584" s="3" t="s">
        <v>49</v>
      </c>
      <c r="I6584" s="3" t="s">
        <v>11262</v>
      </c>
      <c r="J6584" s="3" t="s">
        <v>26</v>
      </c>
      <c r="K6584" s="3" t="s">
        <v>364</v>
      </c>
      <c r="L6584" s="3" t="s">
        <v>49</v>
      </c>
      <c r="M6584" s="3" t="s">
        <v>1583</v>
      </c>
      <c r="N6584" s="3" t="s">
        <v>283</v>
      </c>
      <c r="O6584" s="3" t="s">
        <v>9</v>
      </c>
      <c r="P6584" s="3" t="s">
        <v>49</v>
      </c>
      <c r="Q6584" s="3" t="s">
        <v>10</v>
      </c>
      <c r="V6584" t="str">
        <f t="shared" si="412"/>
        <v>Remove</v>
      </c>
      <c r="W6584"/>
      <c r="X6584"/>
      <c r="Y6584"/>
      <c r="Z6584"/>
      <c r="AA6584"/>
      <c r="AC6584"/>
      <c r="AE6584"/>
    </row>
    <row r="6585" spans="1:31" ht="43.2" x14ac:dyDescent="0.3">
      <c r="A6585" s="3">
        <v>4151860040</v>
      </c>
      <c r="B6585" s="3" t="s">
        <v>14788</v>
      </c>
      <c r="C6585" s="3" t="s">
        <v>14788</v>
      </c>
      <c r="D6585" s="3">
        <v>130.561813442562</v>
      </c>
      <c r="E6585" s="3" t="s">
        <v>15004</v>
      </c>
      <c r="F6585" s="3" t="s">
        <v>13</v>
      </c>
      <c r="G6585" s="3" t="s">
        <v>96</v>
      </c>
      <c r="H6585" s="3" t="s">
        <v>332</v>
      </c>
      <c r="I6585" s="3" t="s">
        <v>15005</v>
      </c>
      <c r="J6585" s="3" t="s">
        <v>26</v>
      </c>
      <c r="K6585" s="3" t="s">
        <v>27</v>
      </c>
      <c r="L6585" s="3" t="s">
        <v>332</v>
      </c>
      <c r="M6585" s="3" t="s">
        <v>15006</v>
      </c>
      <c r="N6585" s="3" t="s">
        <v>15007</v>
      </c>
      <c r="O6585" s="3" t="s">
        <v>9</v>
      </c>
      <c r="P6585" s="3" t="s">
        <v>332</v>
      </c>
      <c r="Q6585" s="3" t="s">
        <v>10</v>
      </c>
      <c r="R6585" s="2" t="s">
        <v>15008</v>
      </c>
      <c r="S6585" s="3">
        <v>8.26</v>
      </c>
      <c r="T6585" s="3">
        <v>8.02</v>
      </c>
      <c r="U6585" s="3">
        <v>0.85</v>
      </c>
      <c r="V6585" s="3" t="str">
        <f t="shared" si="412"/>
        <v>Keep</v>
      </c>
      <c r="W6585" s="2" t="str">
        <f>MID(B6585, 5, 11)</f>
        <v>Oct 10 2023</v>
      </c>
      <c r="X6585" s="3">
        <f t="shared" ref="X6585" si="413">VALUE(RIGHT(W6585,4))</f>
        <v>2023</v>
      </c>
      <c r="Y6585" s="2" t="str">
        <f>H6585&amp;X6585</f>
        <v>South Africa2023</v>
      </c>
      <c r="Z6585" s="1" t="s">
        <v>16120</v>
      </c>
      <c r="AA6585" s="1">
        <f>IFERROR(VLOOKUP(Z6585, RISKSHEET!$A$2:$G$1000, 4, FALSE), "Missing")</f>
        <v>8.6235083639621707E-2</v>
      </c>
      <c r="AB6585">
        <f>IFERROR(VLOOKUP(Z6585, RISKSHEET!$A$2:$G$1000, 5, FALSE), "Missing")</f>
        <v>-0.66564202308654796</v>
      </c>
      <c r="AC6585" s="1">
        <f>IFERROR(VLOOKUP(Z6585, RISKSHEET!$A$2:$G$1000, 6, FALSE), "Missing")</f>
        <v>-0.25694668292999301</v>
      </c>
      <c r="AD6585" t="str">
        <f>_xlfn.XLOOKUP(Z6585, CREDITRATING!I:I, CREDITRATING!E:E, "Missing")</f>
        <v>BB-</v>
      </c>
      <c r="AE6585" s="1">
        <f>_xlfn.XLOOKUP(Z6585, CREDITRATING!I:I, CREDITRATING!F:F, "Missing")</f>
        <v>13</v>
      </c>
    </row>
    <row r="6586" spans="1:31" hidden="1" x14ac:dyDescent="0.3">
      <c r="A6586" s="3">
        <v>4144431040</v>
      </c>
      <c r="B6586" s="3" t="s">
        <v>15009</v>
      </c>
      <c r="C6586" s="3" t="s">
        <v>15009</v>
      </c>
      <c r="D6586" s="3">
        <v>171.43277836791799</v>
      </c>
      <c r="E6586" s="3" t="s">
        <v>15010</v>
      </c>
      <c r="F6586" s="3" t="s">
        <v>26</v>
      </c>
      <c r="G6586" s="3" t="s">
        <v>175</v>
      </c>
      <c r="H6586" s="3" t="s">
        <v>332</v>
      </c>
      <c r="I6586" s="3" t="s">
        <v>13604</v>
      </c>
      <c r="J6586" s="3" t="s">
        <v>26</v>
      </c>
      <c r="K6586" s="3" t="s">
        <v>175</v>
      </c>
      <c r="L6586" s="3" t="s">
        <v>332</v>
      </c>
      <c r="O6586" s="3" t="s">
        <v>9</v>
      </c>
      <c r="P6586" s="3" t="s">
        <v>332</v>
      </c>
      <c r="Q6586" s="3" t="s">
        <v>10</v>
      </c>
      <c r="V6586" t="str">
        <f t="shared" si="412"/>
        <v>Remove</v>
      </c>
      <c r="W6586"/>
      <c r="X6586"/>
      <c r="Y6586"/>
      <c r="Z6586"/>
      <c r="AA6586"/>
      <c r="AC6586"/>
      <c r="AE6586"/>
    </row>
    <row r="6587" spans="1:31" hidden="1" x14ac:dyDescent="0.3">
      <c r="A6587" s="3">
        <v>4157852040</v>
      </c>
      <c r="B6587" s="3" t="s">
        <v>14718</v>
      </c>
      <c r="C6587" s="3" t="s">
        <v>14718</v>
      </c>
      <c r="D6587" s="3">
        <v>92.486937721458204</v>
      </c>
      <c r="E6587" s="3" t="s">
        <v>15011</v>
      </c>
      <c r="F6587" s="3" t="s">
        <v>23</v>
      </c>
      <c r="G6587" s="3" t="s">
        <v>24</v>
      </c>
      <c r="H6587" s="3" t="s">
        <v>107</v>
      </c>
      <c r="I6587" s="3" t="s">
        <v>15012</v>
      </c>
      <c r="J6587" s="3" t="s">
        <v>23</v>
      </c>
      <c r="K6587" s="3" t="s">
        <v>126</v>
      </c>
      <c r="L6587" s="3" t="s">
        <v>107</v>
      </c>
      <c r="M6587" s="3" t="s">
        <v>15013</v>
      </c>
      <c r="O6587" s="3" t="s">
        <v>9</v>
      </c>
      <c r="P6587" s="3" t="s">
        <v>107</v>
      </c>
      <c r="Q6587" s="3" t="s">
        <v>10</v>
      </c>
      <c r="V6587" t="str">
        <f t="shared" si="412"/>
        <v>Remove</v>
      </c>
      <c r="W6587"/>
      <c r="X6587"/>
      <c r="Y6587"/>
      <c r="Z6587"/>
      <c r="AA6587"/>
      <c r="AC6587"/>
      <c r="AE6587"/>
    </row>
    <row r="6588" spans="1:31" hidden="1" x14ac:dyDescent="0.3">
      <c r="A6588" s="3">
        <v>4145488040</v>
      </c>
      <c r="B6588" s="3" t="s">
        <v>14718</v>
      </c>
      <c r="C6588" s="3" t="s">
        <v>14718</v>
      </c>
      <c r="D6588" s="3">
        <v>64.588440613948407</v>
      </c>
      <c r="E6588" s="3" t="s">
        <v>15014</v>
      </c>
      <c r="F6588" s="3" t="s">
        <v>2</v>
      </c>
      <c r="G6588" s="3" t="s">
        <v>208</v>
      </c>
      <c r="H6588" s="3" t="s">
        <v>127</v>
      </c>
      <c r="I6588" s="3" t="s">
        <v>15015</v>
      </c>
      <c r="J6588" s="3" t="s">
        <v>26</v>
      </c>
      <c r="K6588" s="3" t="s">
        <v>27</v>
      </c>
      <c r="L6588" s="3" t="s">
        <v>127</v>
      </c>
      <c r="O6588" s="3" t="s">
        <v>9</v>
      </c>
      <c r="P6588" s="3" t="s">
        <v>127</v>
      </c>
      <c r="Q6588" s="3" t="s">
        <v>10</v>
      </c>
      <c r="V6588" t="str">
        <f t="shared" si="412"/>
        <v>Remove</v>
      </c>
      <c r="W6588"/>
      <c r="X6588"/>
      <c r="Y6588"/>
      <c r="Z6588"/>
      <c r="AA6588"/>
      <c r="AC6588"/>
      <c r="AE6588"/>
    </row>
    <row r="6589" spans="1:31" hidden="1" x14ac:dyDescent="0.3">
      <c r="A6589" s="3">
        <v>4147111040</v>
      </c>
      <c r="B6589" s="3" t="s">
        <v>15016</v>
      </c>
      <c r="C6589" s="3" t="s">
        <v>15016</v>
      </c>
      <c r="D6589" s="3">
        <v>120.206755619666</v>
      </c>
      <c r="E6589" s="3" t="s">
        <v>15017</v>
      </c>
      <c r="F6589" s="3" t="s">
        <v>83</v>
      </c>
      <c r="G6589" s="3" t="s">
        <v>84</v>
      </c>
      <c r="H6589" s="3" t="s">
        <v>107</v>
      </c>
      <c r="I6589" s="3" t="s">
        <v>15018</v>
      </c>
      <c r="J6589" s="3" t="s">
        <v>83</v>
      </c>
      <c r="K6589" s="3" t="s">
        <v>84</v>
      </c>
      <c r="L6589" s="3" t="s">
        <v>107</v>
      </c>
      <c r="O6589" s="3" t="s">
        <v>9</v>
      </c>
      <c r="P6589" s="3" t="s">
        <v>107</v>
      </c>
      <c r="Q6589" s="3" t="s">
        <v>10</v>
      </c>
      <c r="V6589" t="str">
        <f t="shared" si="412"/>
        <v>Remove</v>
      </c>
      <c r="W6589"/>
      <c r="X6589"/>
      <c r="Y6589"/>
      <c r="Z6589"/>
      <c r="AA6589"/>
      <c r="AC6589"/>
      <c r="AE6589"/>
    </row>
    <row r="6590" spans="1:31" hidden="1" x14ac:dyDescent="0.3">
      <c r="A6590" s="3">
        <v>4145252040</v>
      </c>
      <c r="B6590" s="3" t="s">
        <v>15016</v>
      </c>
      <c r="C6590" s="3" t="s">
        <v>15016</v>
      </c>
      <c r="D6590" s="3">
        <v>71.1305656247862</v>
      </c>
      <c r="E6590" s="3" t="s">
        <v>15019</v>
      </c>
      <c r="F6590" s="3" t="s">
        <v>41</v>
      </c>
      <c r="G6590" s="3" t="s">
        <v>144</v>
      </c>
      <c r="H6590" s="3" t="s">
        <v>4</v>
      </c>
      <c r="I6590" s="3" t="s">
        <v>15020</v>
      </c>
      <c r="J6590" s="3" t="s">
        <v>6</v>
      </c>
      <c r="K6590" s="3" t="s">
        <v>7</v>
      </c>
      <c r="L6590" s="3" t="s">
        <v>4</v>
      </c>
      <c r="O6590" s="3" t="s">
        <v>9</v>
      </c>
      <c r="P6590" s="3" t="s">
        <v>4</v>
      </c>
      <c r="Q6590" s="3" t="s">
        <v>10</v>
      </c>
      <c r="V6590" t="str">
        <f t="shared" si="412"/>
        <v>Remove</v>
      </c>
      <c r="W6590"/>
      <c r="X6590"/>
      <c r="Y6590"/>
      <c r="Z6590"/>
      <c r="AA6590"/>
      <c r="AC6590"/>
      <c r="AE6590"/>
    </row>
    <row r="6591" spans="1:31" hidden="1" x14ac:dyDescent="0.3">
      <c r="A6591" s="3">
        <v>4145857040</v>
      </c>
      <c r="B6591" s="3" t="s">
        <v>15021</v>
      </c>
      <c r="C6591" s="3" t="s">
        <v>15021</v>
      </c>
      <c r="D6591" s="3">
        <v>240.19642979276401</v>
      </c>
      <c r="E6591" s="3" t="s">
        <v>15022</v>
      </c>
      <c r="F6591" s="3" t="s">
        <v>41</v>
      </c>
      <c r="G6591" s="3" t="s">
        <v>219</v>
      </c>
      <c r="H6591" s="3" t="s">
        <v>4</v>
      </c>
      <c r="I6591" s="3" t="s">
        <v>15023</v>
      </c>
      <c r="J6591" s="3" t="s">
        <v>83</v>
      </c>
      <c r="K6591" s="3" t="s">
        <v>84</v>
      </c>
      <c r="L6591" s="3" t="s">
        <v>4</v>
      </c>
      <c r="O6591" s="3" t="s">
        <v>9</v>
      </c>
      <c r="P6591" s="3" t="s">
        <v>4</v>
      </c>
      <c r="Q6591" s="3" t="s">
        <v>10</v>
      </c>
      <c r="V6591" t="str">
        <f t="shared" si="412"/>
        <v>Remove</v>
      </c>
      <c r="W6591"/>
      <c r="X6591"/>
      <c r="Y6591"/>
      <c r="Z6591"/>
      <c r="AA6591"/>
      <c r="AC6591"/>
      <c r="AE6591"/>
    </row>
    <row r="6592" spans="1:31" hidden="1" x14ac:dyDescent="0.3">
      <c r="A6592" s="3">
        <v>4032139040</v>
      </c>
      <c r="B6592" s="3" t="s">
        <v>15021</v>
      </c>
      <c r="C6592" s="3" t="s">
        <v>15021</v>
      </c>
      <c r="D6592" s="3">
        <v>52.875000637621703</v>
      </c>
      <c r="E6592" s="3" t="s">
        <v>15024</v>
      </c>
      <c r="F6592" s="3" t="s">
        <v>6</v>
      </c>
      <c r="G6592" s="3" t="s">
        <v>7</v>
      </c>
      <c r="H6592" s="3" t="s">
        <v>127</v>
      </c>
      <c r="I6592" s="3" t="s">
        <v>15025</v>
      </c>
      <c r="J6592" s="3" t="s">
        <v>26</v>
      </c>
      <c r="K6592" s="3" t="s">
        <v>27</v>
      </c>
      <c r="L6592" s="3" t="s">
        <v>15026</v>
      </c>
      <c r="O6592" s="3" t="s">
        <v>9</v>
      </c>
      <c r="P6592" s="3" t="s">
        <v>127</v>
      </c>
      <c r="Q6592" s="3" t="s">
        <v>10</v>
      </c>
      <c r="V6592" t="str">
        <f t="shared" si="412"/>
        <v>Remove</v>
      </c>
      <c r="W6592"/>
      <c r="X6592"/>
      <c r="Y6592"/>
      <c r="Z6592"/>
      <c r="AA6592"/>
      <c r="AC6592"/>
      <c r="AE6592"/>
    </row>
    <row r="6593" spans="1:31" hidden="1" x14ac:dyDescent="0.3">
      <c r="A6593" s="3">
        <v>4149954040</v>
      </c>
      <c r="B6593" s="3" t="s">
        <v>15027</v>
      </c>
      <c r="C6593" s="3" t="s">
        <v>15027</v>
      </c>
      <c r="D6593" s="3">
        <v>242.104094128947</v>
      </c>
      <c r="E6593" s="3" t="s">
        <v>15028</v>
      </c>
      <c r="F6593" s="3" t="s">
        <v>41</v>
      </c>
      <c r="G6593" s="3" t="s">
        <v>144</v>
      </c>
      <c r="H6593" s="3" t="s">
        <v>107</v>
      </c>
      <c r="I6593" s="3" t="s">
        <v>15029</v>
      </c>
      <c r="J6593" s="3" t="s">
        <v>41</v>
      </c>
      <c r="K6593" s="3" t="s">
        <v>144</v>
      </c>
      <c r="L6593" s="3" t="s">
        <v>107</v>
      </c>
      <c r="M6593" s="3" t="s">
        <v>679</v>
      </c>
      <c r="N6593" s="3" t="s">
        <v>270</v>
      </c>
      <c r="O6593" s="3" t="s">
        <v>9</v>
      </c>
      <c r="P6593" s="3" t="s">
        <v>107</v>
      </c>
      <c r="Q6593" s="3" t="s">
        <v>10</v>
      </c>
      <c r="V6593" t="str">
        <f t="shared" si="412"/>
        <v>Remove</v>
      </c>
      <c r="W6593"/>
      <c r="X6593"/>
      <c r="Y6593"/>
      <c r="Z6593"/>
      <c r="AA6593"/>
      <c r="AC6593"/>
      <c r="AE6593"/>
    </row>
    <row r="6594" spans="1:31" hidden="1" x14ac:dyDescent="0.3">
      <c r="A6594" s="3">
        <v>4098596040</v>
      </c>
      <c r="B6594" s="3" t="s">
        <v>15030</v>
      </c>
      <c r="C6594" s="3" t="s">
        <v>15030</v>
      </c>
      <c r="D6594" s="3">
        <v>110.837109034401</v>
      </c>
      <c r="E6594" s="3" t="s">
        <v>15031</v>
      </c>
      <c r="F6594" s="3" t="s">
        <v>83</v>
      </c>
      <c r="G6594" s="3" t="s">
        <v>84</v>
      </c>
      <c r="H6594" s="3" t="s">
        <v>127</v>
      </c>
      <c r="I6594" s="3" t="s">
        <v>15032</v>
      </c>
      <c r="J6594" s="3" t="s">
        <v>83</v>
      </c>
      <c r="K6594" s="3" t="s">
        <v>84</v>
      </c>
      <c r="L6594" s="3" t="s">
        <v>127</v>
      </c>
      <c r="O6594" s="3" t="s">
        <v>9</v>
      </c>
      <c r="P6594" s="3" t="s">
        <v>127</v>
      </c>
      <c r="Q6594" s="3" t="s">
        <v>10</v>
      </c>
      <c r="V6594" t="str">
        <f t="shared" si="412"/>
        <v>Remove</v>
      </c>
      <c r="W6594"/>
      <c r="X6594"/>
      <c r="Y6594"/>
      <c r="Z6594"/>
      <c r="AA6594"/>
      <c r="AC6594"/>
      <c r="AE6594"/>
    </row>
    <row r="6595" spans="1:31" hidden="1" x14ac:dyDescent="0.3">
      <c r="A6595" s="3">
        <v>4164903040</v>
      </c>
      <c r="B6595" s="3" t="s">
        <v>15033</v>
      </c>
      <c r="C6595" s="3" t="s">
        <v>15033</v>
      </c>
      <c r="D6595" s="3">
        <v>320</v>
      </c>
      <c r="E6595" s="3" t="s">
        <v>15034</v>
      </c>
      <c r="F6595" s="3" t="s">
        <v>90</v>
      </c>
      <c r="G6595" s="3" t="s">
        <v>642</v>
      </c>
      <c r="H6595" s="3" t="s">
        <v>107</v>
      </c>
      <c r="I6595" s="3" t="s">
        <v>15035</v>
      </c>
      <c r="J6595" s="3" t="s">
        <v>26</v>
      </c>
      <c r="K6595" s="3" t="s">
        <v>72</v>
      </c>
      <c r="L6595" s="3" t="s">
        <v>107</v>
      </c>
      <c r="O6595" s="3" t="s">
        <v>9</v>
      </c>
      <c r="P6595" s="3" t="s">
        <v>107</v>
      </c>
      <c r="Q6595" s="3" t="s">
        <v>10</v>
      </c>
      <c r="V6595" t="str">
        <f t="shared" ref="V6595:V6658" si="414">IF(ISNUMBER(S6595), "Keep", "Remove")</f>
        <v>Remove</v>
      </c>
      <c r="W6595"/>
      <c r="X6595"/>
      <c r="Y6595"/>
      <c r="Z6595"/>
      <c r="AA6595"/>
      <c r="AC6595"/>
      <c r="AE6595"/>
    </row>
    <row r="6596" spans="1:31" hidden="1" x14ac:dyDescent="0.3">
      <c r="A6596" s="3">
        <v>4154603040</v>
      </c>
      <c r="B6596" s="3" t="s">
        <v>15033</v>
      </c>
      <c r="C6596" s="3" t="s">
        <v>15033</v>
      </c>
      <c r="D6596" s="3">
        <v>74.078523234628705</v>
      </c>
      <c r="E6596" s="3" t="s">
        <v>15036</v>
      </c>
      <c r="F6596" s="3" t="s">
        <v>98</v>
      </c>
      <c r="G6596" s="3" t="s">
        <v>485</v>
      </c>
      <c r="H6596" s="3" t="s">
        <v>49</v>
      </c>
      <c r="I6596" s="3" t="s">
        <v>15037</v>
      </c>
      <c r="J6596" s="3" t="s">
        <v>13</v>
      </c>
      <c r="K6596" s="3" t="s">
        <v>56</v>
      </c>
      <c r="L6596" s="3" t="s">
        <v>49</v>
      </c>
      <c r="O6596" s="3" t="s">
        <v>9</v>
      </c>
      <c r="P6596" s="3" t="s">
        <v>49</v>
      </c>
      <c r="Q6596" s="3" t="s">
        <v>10</v>
      </c>
      <c r="V6596" t="str">
        <f t="shared" si="414"/>
        <v>Remove</v>
      </c>
      <c r="W6596"/>
      <c r="X6596"/>
      <c r="Y6596"/>
      <c r="Z6596"/>
      <c r="AA6596"/>
      <c r="AC6596"/>
      <c r="AE6596"/>
    </row>
    <row r="6597" spans="1:31" hidden="1" x14ac:dyDescent="0.3">
      <c r="A6597" s="3">
        <v>4151046040</v>
      </c>
      <c r="B6597" s="3" t="s">
        <v>15033</v>
      </c>
      <c r="C6597" s="3" t="s">
        <v>15033</v>
      </c>
      <c r="D6597" s="3">
        <v>3909.5195790336902</v>
      </c>
      <c r="E6597" s="3" t="s">
        <v>15038</v>
      </c>
      <c r="F6597" s="3" t="s">
        <v>13</v>
      </c>
      <c r="G6597" s="3" t="s">
        <v>155</v>
      </c>
      <c r="H6597" s="3" t="s">
        <v>4</v>
      </c>
      <c r="I6597" s="3" t="s">
        <v>25</v>
      </c>
      <c r="J6597" s="3" t="s">
        <v>26</v>
      </c>
      <c r="K6597" s="3" t="s">
        <v>27</v>
      </c>
      <c r="L6597" s="3" t="s">
        <v>4</v>
      </c>
      <c r="M6597" s="3" t="s">
        <v>486</v>
      </c>
      <c r="O6597" s="3" t="s">
        <v>9</v>
      </c>
      <c r="P6597" s="3" t="s">
        <v>4</v>
      </c>
      <c r="Q6597" s="3" t="s">
        <v>10</v>
      </c>
      <c r="V6597" t="str">
        <f t="shared" si="414"/>
        <v>Remove</v>
      </c>
      <c r="W6597"/>
      <c r="X6597"/>
      <c r="Y6597"/>
      <c r="Z6597"/>
      <c r="AA6597"/>
      <c r="AC6597"/>
      <c r="AE6597"/>
    </row>
    <row r="6598" spans="1:31" hidden="1" x14ac:dyDescent="0.3">
      <c r="A6598" s="3">
        <v>4153878040</v>
      </c>
      <c r="B6598" s="3" t="s">
        <v>14767</v>
      </c>
      <c r="C6598" s="3" t="s">
        <v>14767</v>
      </c>
      <c r="D6598" s="3">
        <v>124.999993993511</v>
      </c>
      <c r="E6598" s="3" t="s">
        <v>15039</v>
      </c>
      <c r="F6598" s="3" t="s">
        <v>13</v>
      </c>
      <c r="G6598" s="3" t="s">
        <v>65</v>
      </c>
      <c r="H6598" s="3" t="s">
        <v>107</v>
      </c>
      <c r="I6598" s="3" t="s">
        <v>15040</v>
      </c>
      <c r="J6598" s="3" t="s">
        <v>41</v>
      </c>
      <c r="K6598" s="3" t="s">
        <v>219</v>
      </c>
      <c r="L6598" s="3" t="s">
        <v>107</v>
      </c>
      <c r="M6598" s="3" t="s">
        <v>296</v>
      </c>
      <c r="O6598" s="3" t="s">
        <v>9</v>
      </c>
      <c r="P6598" s="3" t="s">
        <v>107</v>
      </c>
      <c r="Q6598" s="3" t="s">
        <v>10</v>
      </c>
      <c r="V6598" t="str">
        <f t="shared" si="414"/>
        <v>Remove</v>
      </c>
      <c r="W6598"/>
      <c r="X6598"/>
      <c r="Y6598"/>
      <c r="Z6598"/>
      <c r="AA6598"/>
      <c r="AC6598"/>
      <c r="AE6598"/>
    </row>
    <row r="6599" spans="1:31" hidden="1" x14ac:dyDescent="0.3">
      <c r="A6599" s="3">
        <v>4111627040</v>
      </c>
      <c r="B6599" s="3" t="s">
        <v>14876</v>
      </c>
      <c r="C6599" s="3" t="s">
        <v>14876</v>
      </c>
      <c r="D6599" s="3">
        <v>141.451414514145</v>
      </c>
      <c r="E6599" s="3" t="s">
        <v>15041</v>
      </c>
      <c r="F6599" s="3" t="s">
        <v>83</v>
      </c>
      <c r="G6599" s="3" t="s">
        <v>159</v>
      </c>
      <c r="H6599" s="3" t="s">
        <v>4</v>
      </c>
      <c r="I6599" s="3" t="s">
        <v>15042</v>
      </c>
      <c r="J6599" s="3" t="s">
        <v>2</v>
      </c>
      <c r="K6599" s="3" t="s">
        <v>3</v>
      </c>
      <c r="L6599" s="3" t="s">
        <v>4</v>
      </c>
      <c r="O6599" s="3" t="s">
        <v>9</v>
      </c>
      <c r="P6599" s="3" t="s">
        <v>4</v>
      </c>
      <c r="Q6599" s="3" t="s">
        <v>10</v>
      </c>
      <c r="V6599" t="str">
        <f t="shared" si="414"/>
        <v>Remove</v>
      </c>
      <c r="W6599"/>
      <c r="X6599"/>
      <c r="Y6599"/>
      <c r="Z6599"/>
      <c r="AA6599"/>
      <c r="AC6599"/>
      <c r="AE6599"/>
    </row>
    <row r="6600" spans="1:31" hidden="1" x14ac:dyDescent="0.3">
      <c r="A6600" s="3">
        <v>4153669040</v>
      </c>
      <c r="B6600" s="3" t="s">
        <v>15043</v>
      </c>
      <c r="C6600" s="3" t="s">
        <v>15043</v>
      </c>
      <c r="D6600" s="3">
        <v>529.90444999297404</v>
      </c>
      <c r="E6600" s="3" t="s">
        <v>15044</v>
      </c>
      <c r="F6600" s="3" t="s">
        <v>26</v>
      </c>
      <c r="G6600" s="3" t="s">
        <v>175</v>
      </c>
      <c r="H6600" s="3" t="s">
        <v>107</v>
      </c>
      <c r="I6600" s="3" t="s">
        <v>15045</v>
      </c>
      <c r="J6600" s="3" t="s">
        <v>26</v>
      </c>
      <c r="K6600" s="3" t="s">
        <v>175</v>
      </c>
      <c r="L6600" s="3" t="s">
        <v>107</v>
      </c>
      <c r="M6600" s="3" t="s">
        <v>15046</v>
      </c>
      <c r="N6600" s="3" t="s">
        <v>15047</v>
      </c>
      <c r="O6600" s="3" t="s">
        <v>9</v>
      </c>
      <c r="P6600" s="3" t="s">
        <v>107</v>
      </c>
      <c r="Q6600" s="3" t="s">
        <v>10</v>
      </c>
      <c r="V6600" t="str">
        <f t="shared" si="414"/>
        <v>Remove</v>
      </c>
      <c r="W6600"/>
      <c r="X6600"/>
      <c r="Y6600"/>
      <c r="Z6600"/>
      <c r="AA6600"/>
      <c r="AC6600"/>
      <c r="AE6600"/>
    </row>
    <row r="6601" spans="1:31" hidden="1" x14ac:dyDescent="0.3">
      <c r="A6601" s="3">
        <v>4152460040</v>
      </c>
      <c r="B6601" s="3" t="s">
        <v>15048</v>
      </c>
      <c r="C6601" s="3" t="s">
        <v>15048</v>
      </c>
      <c r="D6601" s="3">
        <v>646.03605040676405</v>
      </c>
      <c r="E6601" s="3" t="s">
        <v>15049</v>
      </c>
      <c r="F6601" s="3" t="s">
        <v>41</v>
      </c>
      <c r="G6601" s="3" t="s">
        <v>323</v>
      </c>
      <c r="H6601" s="3" t="s">
        <v>49</v>
      </c>
      <c r="I6601" s="3" t="s">
        <v>13268</v>
      </c>
      <c r="J6601" s="3" t="s">
        <v>41</v>
      </c>
      <c r="K6601" s="3" t="s">
        <v>144</v>
      </c>
      <c r="L6601" s="3" t="s">
        <v>49</v>
      </c>
      <c r="M6601" s="3" t="s">
        <v>283</v>
      </c>
      <c r="N6601" s="3" t="s">
        <v>325</v>
      </c>
      <c r="O6601" s="3" t="s">
        <v>9</v>
      </c>
      <c r="P6601" s="3" t="s">
        <v>49</v>
      </c>
      <c r="Q6601" s="3" t="s">
        <v>10</v>
      </c>
      <c r="V6601" t="str">
        <f t="shared" si="414"/>
        <v>Remove</v>
      </c>
      <c r="W6601"/>
      <c r="X6601"/>
      <c r="Y6601"/>
      <c r="Z6601"/>
      <c r="AA6601"/>
      <c r="AC6601"/>
      <c r="AE6601"/>
    </row>
    <row r="6602" spans="1:31" hidden="1" x14ac:dyDescent="0.3">
      <c r="A6602" s="3">
        <v>4163028040</v>
      </c>
      <c r="B6602" s="3" t="s">
        <v>15050</v>
      </c>
      <c r="C6602" s="3" t="s">
        <v>15050</v>
      </c>
      <c r="D6602" s="3">
        <v>148</v>
      </c>
      <c r="E6602" s="3" t="s">
        <v>15051</v>
      </c>
      <c r="F6602" s="3" t="s">
        <v>6</v>
      </c>
      <c r="G6602" s="3" t="s">
        <v>58</v>
      </c>
      <c r="H6602" s="3" t="s">
        <v>107</v>
      </c>
      <c r="I6602" s="3" t="s">
        <v>15052</v>
      </c>
      <c r="J6602" s="3" t="s">
        <v>13</v>
      </c>
      <c r="K6602" s="3" t="s">
        <v>155</v>
      </c>
      <c r="L6602" s="3" t="s">
        <v>211</v>
      </c>
      <c r="N6602" s="3" t="s">
        <v>343</v>
      </c>
      <c r="O6602" s="3" t="s">
        <v>9</v>
      </c>
      <c r="P6602" s="3" t="s">
        <v>107</v>
      </c>
      <c r="Q6602" s="3" t="s">
        <v>10</v>
      </c>
      <c r="V6602" t="str">
        <f t="shared" si="414"/>
        <v>Remove</v>
      </c>
      <c r="W6602"/>
      <c r="X6602"/>
      <c r="Y6602"/>
      <c r="Z6602"/>
      <c r="AA6602"/>
      <c r="AC6602"/>
      <c r="AE6602"/>
    </row>
    <row r="6603" spans="1:31" hidden="1" x14ac:dyDescent="0.3">
      <c r="A6603" s="3">
        <v>4152357040</v>
      </c>
      <c r="B6603" s="3" t="s">
        <v>15050</v>
      </c>
      <c r="C6603" s="3" t="s">
        <v>15050</v>
      </c>
      <c r="D6603" s="3">
        <v>516.78252234359502</v>
      </c>
      <c r="E6603" s="3" t="s">
        <v>15053</v>
      </c>
      <c r="F6603" s="3" t="s">
        <v>41</v>
      </c>
      <c r="G6603" s="3" t="s">
        <v>144</v>
      </c>
      <c r="H6603" s="3" t="s">
        <v>49</v>
      </c>
      <c r="I6603" s="3" t="s">
        <v>15054</v>
      </c>
      <c r="J6603" s="3" t="s">
        <v>26</v>
      </c>
      <c r="K6603" s="3" t="s">
        <v>27</v>
      </c>
      <c r="L6603" s="3" t="s">
        <v>49</v>
      </c>
      <c r="M6603" s="3" t="s">
        <v>296</v>
      </c>
      <c r="N6603" s="3" t="s">
        <v>1583</v>
      </c>
      <c r="O6603" s="3" t="s">
        <v>9</v>
      </c>
      <c r="P6603" s="3" t="s">
        <v>49</v>
      </c>
      <c r="Q6603" s="3" t="s">
        <v>10</v>
      </c>
      <c r="V6603" t="str">
        <f t="shared" si="414"/>
        <v>Remove</v>
      </c>
      <c r="W6603"/>
      <c r="X6603"/>
      <c r="Y6603"/>
      <c r="Z6603"/>
      <c r="AA6603"/>
      <c r="AC6603"/>
      <c r="AE6603"/>
    </row>
    <row r="6604" spans="1:31" hidden="1" x14ac:dyDescent="0.3">
      <c r="A6604" s="3">
        <v>4098961040</v>
      </c>
      <c r="B6604" s="3" t="s">
        <v>15055</v>
      </c>
      <c r="C6604" s="3" t="s">
        <v>15055</v>
      </c>
      <c r="D6604" s="3">
        <v>667.97217583526594</v>
      </c>
      <c r="E6604" s="3" t="s">
        <v>15056</v>
      </c>
      <c r="F6604" s="3" t="s">
        <v>26</v>
      </c>
      <c r="G6604" s="3" t="s">
        <v>612</v>
      </c>
      <c r="H6604" s="3" t="s">
        <v>107</v>
      </c>
      <c r="I6604" s="3" t="s">
        <v>15057</v>
      </c>
      <c r="J6604" s="3" t="s">
        <v>26</v>
      </c>
      <c r="K6604" s="3" t="s">
        <v>612</v>
      </c>
      <c r="L6604" s="3" t="s">
        <v>443</v>
      </c>
      <c r="M6604" s="3" t="s">
        <v>15058</v>
      </c>
      <c r="N6604" s="3" t="s">
        <v>299</v>
      </c>
      <c r="O6604" s="3" t="s">
        <v>9</v>
      </c>
      <c r="P6604" s="3" t="s">
        <v>107</v>
      </c>
      <c r="Q6604" s="3" t="s">
        <v>10</v>
      </c>
      <c r="V6604" t="str">
        <f t="shared" si="414"/>
        <v>Remove</v>
      </c>
      <c r="W6604"/>
      <c r="X6604"/>
      <c r="Y6604"/>
      <c r="Z6604"/>
      <c r="AA6604"/>
      <c r="AC6604"/>
      <c r="AE6604"/>
    </row>
    <row r="6605" spans="1:31" hidden="1" x14ac:dyDescent="0.3">
      <c r="A6605" s="3">
        <v>4169838040</v>
      </c>
      <c r="B6605" s="3" t="s">
        <v>15059</v>
      </c>
      <c r="C6605" s="3" t="s">
        <v>15059</v>
      </c>
      <c r="D6605" s="3">
        <v>70.363935476514996</v>
      </c>
      <c r="E6605" s="3" t="s">
        <v>15060</v>
      </c>
      <c r="F6605" s="3" t="s">
        <v>26</v>
      </c>
      <c r="G6605" s="3" t="s">
        <v>612</v>
      </c>
      <c r="H6605" s="3" t="s">
        <v>332</v>
      </c>
      <c r="I6605" s="3" t="s">
        <v>15061</v>
      </c>
      <c r="J6605" s="3" t="s">
        <v>26</v>
      </c>
      <c r="K6605" s="3" t="s">
        <v>612</v>
      </c>
      <c r="L6605" s="3" t="s">
        <v>332</v>
      </c>
      <c r="M6605" s="3" t="s">
        <v>270</v>
      </c>
      <c r="N6605" s="3" t="s">
        <v>2956</v>
      </c>
      <c r="O6605" s="3" t="s">
        <v>9</v>
      </c>
      <c r="P6605" s="3" t="s">
        <v>332</v>
      </c>
      <c r="Q6605" s="3" t="s">
        <v>10</v>
      </c>
      <c r="V6605" t="str">
        <f t="shared" si="414"/>
        <v>Remove</v>
      </c>
      <c r="W6605"/>
      <c r="X6605"/>
      <c r="Y6605"/>
      <c r="Z6605"/>
      <c r="AA6605"/>
      <c r="AC6605"/>
      <c r="AE6605"/>
    </row>
    <row r="6606" spans="1:31" hidden="1" x14ac:dyDescent="0.3">
      <c r="A6606" s="3">
        <v>4152997040</v>
      </c>
      <c r="B6606" s="3" t="s">
        <v>15059</v>
      </c>
      <c r="C6606" s="3" t="s">
        <v>15059</v>
      </c>
      <c r="D6606" s="3">
        <v>81.937669702285106</v>
      </c>
      <c r="E6606" s="3" t="s">
        <v>15062</v>
      </c>
      <c r="F6606" s="3" t="s">
        <v>6</v>
      </c>
      <c r="G6606" s="3" t="s">
        <v>117</v>
      </c>
      <c r="H6606" s="3" t="s">
        <v>107</v>
      </c>
      <c r="I6606" s="3" t="s">
        <v>15063</v>
      </c>
      <c r="J6606" s="3" t="s">
        <v>6</v>
      </c>
      <c r="K6606" s="3" t="s">
        <v>117</v>
      </c>
      <c r="L6606" s="3" t="s">
        <v>107</v>
      </c>
      <c r="O6606" s="3" t="s">
        <v>9</v>
      </c>
      <c r="P6606" s="3" t="s">
        <v>107</v>
      </c>
      <c r="Q6606" s="3" t="s">
        <v>10</v>
      </c>
      <c r="V6606" t="str">
        <f t="shared" si="414"/>
        <v>Remove</v>
      </c>
      <c r="W6606"/>
      <c r="X6606"/>
      <c r="Y6606"/>
      <c r="Z6606"/>
      <c r="AA6606"/>
      <c r="AC6606"/>
      <c r="AE6606"/>
    </row>
    <row r="6607" spans="1:31" ht="28.8" x14ac:dyDescent="0.3">
      <c r="A6607" s="3">
        <v>4153825040</v>
      </c>
      <c r="B6607" s="3" t="s">
        <v>15064</v>
      </c>
      <c r="C6607" s="3" t="s">
        <v>15064</v>
      </c>
      <c r="D6607" s="3">
        <v>785.32905296950196</v>
      </c>
      <c r="E6607" s="3" t="s">
        <v>15065</v>
      </c>
      <c r="F6607" s="3" t="s">
        <v>41</v>
      </c>
      <c r="G6607" s="3" t="s">
        <v>219</v>
      </c>
      <c r="H6607" s="3" t="s">
        <v>16004</v>
      </c>
      <c r="I6607" s="3" t="s">
        <v>15066</v>
      </c>
      <c r="J6607" s="3" t="s">
        <v>26</v>
      </c>
      <c r="K6607" s="3" t="s">
        <v>511</v>
      </c>
      <c r="L6607" s="3" t="s">
        <v>28</v>
      </c>
      <c r="M6607" s="3" t="s">
        <v>15067</v>
      </c>
      <c r="N6607" s="3" t="s">
        <v>15068</v>
      </c>
      <c r="O6607" s="3" t="s">
        <v>9</v>
      </c>
      <c r="P6607" s="3" t="s">
        <v>4</v>
      </c>
      <c r="Q6607" s="3" t="s">
        <v>10</v>
      </c>
      <c r="R6607" s="2" t="s">
        <v>194</v>
      </c>
      <c r="S6607" s="3">
        <v>102.94</v>
      </c>
      <c r="T6607" s="3">
        <v>103.32</v>
      </c>
      <c r="U6607" s="3">
        <v>113.18</v>
      </c>
      <c r="V6607" s="3" t="str">
        <f t="shared" si="414"/>
        <v>Keep</v>
      </c>
      <c r="W6607" s="2" t="str">
        <f t="shared" ref="W6607:W6608" si="415">MID(B6607, 5, 11)</f>
        <v>Nov 06 2023</v>
      </c>
      <c r="X6607" s="3">
        <f t="shared" ref="X6607:X6608" si="416">VALUE(RIGHT(W6607,4))</f>
        <v>2023</v>
      </c>
      <c r="Y6607" s="2" t="str">
        <f t="shared" ref="Y6607:Y6608" si="417">H6607&amp;X6607</f>
        <v>china2023</v>
      </c>
      <c r="Z6607" s="1" t="s">
        <v>16118</v>
      </c>
      <c r="AA6607" s="1">
        <f>IFERROR(VLOOKUP(Z6607, RISKSHEET!$A$2:$G$1000, 4, FALSE), "Missing")</f>
        <v>-4.0129970759153401E-2</v>
      </c>
      <c r="AB6607">
        <f>IFERROR(VLOOKUP(Z6607, RISKSHEET!$A$2:$G$1000, 5, FALSE), "Missing")</f>
        <v>-0.51309704780578602</v>
      </c>
      <c r="AC6607" s="1">
        <f>IFERROR(VLOOKUP(Z6607, RISKSHEET!$A$2:$G$1000, 6, FALSE), "Missing")</f>
        <v>0.67901402711868297</v>
      </c>
      <c r="AD6607" t="str">
        <f>_xlfn.XLOOKUP(Z6607, CREDITRATING!I:I, CREDITRATING!E:E, "Missing")</f>
        <v>A+</v>
      </c>
      <c r="AE6607" s="1">
        <f>_xlfn.XLOOKUP(Z6607, CREDITRATING!I:I, CREDITRATING!F:F, "Missing")</f>
        <v>5</v>
      </c>
    </row>
    <row r="6608" spans="1:31" ht="28.8" x14ac:dyDescent="0.3">
      <c r="A6608" s="3">
        <v>4156271040</v>
      </c>
      <c r="B6608" s="3" t="s">
        <v>15069</v>
      </c>
      <c r="C6608" s="3" t="s">
        <v>15069</v>
      </c>
      <c r="D6608" s="3">
        <v>144.33872424267301</v>
      </c>
      <c r="E6608" s="3" t="s">
        <v>15070</v>
      </c>
      <c r="F6608" s="3" t="s">
        <v>26</v>
      </c>
      <c r="G6608" s="3" t="s">
        <v>612</v>
      </c>
      <c r="H6608" s="3" t="s">
        <v>49</v>
      </c>
      <c r="I6608" s="3" t="s">
        <v>15071</v>
      </c>
      <c r="J6608" s="3" t="s">
        <v>26</v>
      </c>
      <c r="K6608" s="3" t="s">
        <v>27</v>
      </c>
      <c r="L6608" s="3" t="s">
        <v>49</v>
      </c>
      <c r="M6608" s="3" t="s">
        <v>11867</v>
      </c>
      <c r="N6608" s="3" t="s">
        <v>283</v>
      </c>
      <c r="O6608" s="3" t="s">
        <v>9</v>
      </c>
      <c r="P6608" s="3" t="s">
        <v>49</v>
      </c>
      <c r="Q6608" s="3" t="s">
        <v>10</v>
      </c>
      <c r="R6608" s="2" t="s">
        <v>53</v>
      </c>
      <c r="S6608" s="3">
        <v>19.18</v>
      </c>
      <c r="T6608" s="3">
        <v>32.22</v>
      </c>
      <c r="U6608" s="3">
        <v>33.03</v>
      </c>
      <c r="V6608" s="3" t="str">
        <f t="shared" si="414"/>
        <v>Keep</v>
      </c>
      <c r="W6608" s="2" t="str">
        <f t="shared" si="415"/>
        <v>Nov 08 2023</v>
      </c>
      <c r="X6608" s="3">
        <f t="shared" si="416"/>
        <v>2023</v>
      </c>
      <c r="Y6608" s="2" t="str">
        <f t="shared" si="417"/>
        <v>Brazil2023</v>
      </c>
      <c r="Z6608" s="1" t="s">
        <v>16117</v>
      </c>
      <c r="AA6608" s="1">
        <f>IFERROR(VLOOKUP(Z6608, RISKSHEET!$A$2:$G$1000, 4, FALSE), "Missing")</f>
        <v>-0.30880284309387201</v>
      </c>
      <c r="AB6608">
        <f>IFERROR(VLOOKUP(Z6608, RISKSHEET!$A$2:$G$1000, 5, FALSE), "Missing")</f>
        <v>-0.40856778621673601</v>
      </c>
      <c r="AC6608" s="1">
        <f>IFERROR(VLOOKUP(Z6608, RISKSHEET!$A$2:$G$1000, 6, FALSE), "Missing")</f>
        <v>-0.54676431417465199</v>
      </c>
      <c r="AD6608" t="str">
        <f>_xlfn.XLOOKUP(Z6608, CREDITRATING!I:I, CREDITRATING!E:E, "Missing")</f>
        <v>BB</v>
      </c>
      <c r="AE6608" s="1">
        <f>_xlfn.XLOOKUP(Z6608, CREDITRATING!I:I, CREDITRATING!F:F, "Missing")</f>
        <v>12</v>
      </c>
    </row>
    <row r="6609" spans="1:31" hidden="1" x14ac:dyDescent="0.3">
      <c r="A6609" s="3">
        <v>4154502040</v>
      </c>
      <c r="B6609" s="3" t="s">
        <v>15069</v>
      </c>
      <c r="C6609" s="3" t="s">
        <v>15069</v>
      </c>
      <c r="D6609" s="3">
        <v>545.57797988679397</v>
      </c>
      <c r="E6609" s="3" t="s">
        <v>15072</v>
      </c>
      <c r="F6609" s="3" t="s">
        <v>6</v>
      </c>
      <c r="G6609" s="3" t="s">
        <v>7</v>
      </c>
      <c r="H6609" s="3" t="s">
        <v>4</v>
      </c>
      <c r="I6609" s="3" t="s">
        <v>15073</v>
      </c>
      <c r="J6609" s="3" t="s">
        <v>26</v>
      </c>
      <c r="K6609" s="3" t="s">
        <v>27</v>
      </c>
      <c r="L6609" s="3" t="s">
        <v>4</v>
      </c>
      <c r="M6609" s="3" t="s">
        <v>66</v>
      </c>
      <c r="O6609" s="3" t="s">
        <v>9</v>
      </c>
      <c r="P6609" s="3" t="s">
        <v>4</v>
      </c>
      <c r="Q6609" s="3" t="s">
        <v>10</v>
      </c>
      <c r="V6609" t="str">
        <f t="shared" si="414"/>
        <v>Remove</v>
      </c>
      <c r="W6609"/>
      <c r="X6609"/>
      <c r="Y6609"/>
      <c r="Z6609"/>
      <c r="AA6609"/>
      <c r="AC6609"/>
      <c r="AE6609"/>
    </row>
    <row r="6610" spans="1:31" hidden="1" x14ac:dyDescent="0.3">
      <c r="A6610" s="3">
        <v>4174043040</v>
      </c>
      <c r="B6610" s="3" t="s">
        <v>15074</v>
      </c>
      <c r="C6610" s="3" t="s">
        <v>15074</v>
      </c>
      <c r="D6610" s="3">
        <v>59.485897636186699</v>
      </c>
      <c r="E6610" s="3" t="s">
        <v>15075</v>
      </c>
      <c r="F6610" s="3" t="s">
        <v>2</v>
      </c>
      <c r="G6610" s="3" t="s">
        <v>3</v>
      </c>
      <c r="H6610" s="3" t="s">
        <v>107</v>
      </c>
      <c r="I6610" s="3" t="s">
        <v>15076</v>
      </c>
      <c r="J6610" s="3" t="s">
        <v>2</v>
      </c>
      <c r="K6610" s="3" t="s">
        <v>3</v>
      </c>
      <c r="L6610" s="3" t="s">
        <v>107</v>
      </c>
      <c r="O6610" s="3" t="s">
        <v>9</v>
      </c>
      <c r="P6610" s="3" t="s">
        <v>107</v>
      </c>
      <c r="Q6610" s="3" t="s">
        <v>10</v>
      </c>
      <c r="V6610" t="str">
        <f t="shared" si="414"/>
        <v>Remove</v>
      </c>
      <c r="W6610"/>
      <c r="X6610"/>
      <c r="Y6610"/>
      <c r="Z6610"/>
      <c r="AA6610"/>
      <c r="AC6610"/>
      <c r="AE6610"/>
    </row>
    <row r="6611" spans="1:31" hidden="1" x14ac:dyDescent="0.3">
      <c r="A6611" s="3">
        <v>4171326040</v>
      </c>
      <c r="B6611" s="3" t="s">
        <v>15077</v>
      </c>
      <c r="C6611" s="3" t="s">
        <v>15077</v>
      </c>
      <c r="D6611" s="3">
        <v>531.61254891192402</v>
      </c>
      <c r="E6611" s="3" t="s">
        <v>15078</v>
      </c>
      <c r="F6611" s="3" t="s">
        <v>18</v>
      </c>
      <c r="G6611" s="3" t="s">
        <v>186</v>
      </c>
      <c r="H6611" s="3" t="s">
        <v>4</v>
      </c>
      <c r="I6611" s="3" t="s">
        <v>15079</v>
      </c>
      <c r="J6611" s="3" t="s">
        <v>62</v>
      </c>
      <c r="K6611" s="3" t="s">
        <v>113</v>
      </c>
      <c r="L6611" s="3" t="s">
        <v>4</v>
      </c>
      <c r="N6611" s="3" t="s">
        <v>11074</v>
      </c>
      <c r="O6611" s="3" t="s">
        <v>9</v>
      </c>
      <c r="P6611" s="3" t="s">
        <v>4</v>
      </c>
      <c r="Q6611" s="3" t="s">
        <v>10</v>
      </c>
      <c r="V6611" t="str">
        <f t="shared" si="414"/>
        <v>Remove</v>
      </c>
      <c r="W6611"/>
      <c r="X6611"/>
      <c r="Y6611"/>
      <c r="Z6611"/>
      <c r="AA6611"/>
      <c r="AC6611"/>
      <c r="AE6611"/>
    </row>
    <row r="6612" spans="1:31" hidden="1" x14ac:dyDescent="0.3">
      <c r="A6612" s="3">
        <v>4170138040</v>
      </c>
      <c r="B6612" s="3" t="s">
        <v>15077</v>
      </c>
      <c r="C6612" s="3" t="s">
        <v>15077</v>
      </c>
      <c r="D6612" s="3">
        <v>97.797762064941296</v>
      </c>
      <c r="E6612" s="3" t="s">
        <v>15080</v>
      </c>
      <c r="F6612" s="3" t="s">
        <v>2</v>
      </c>
      <c r="G6612" s="3" t="s">
        <v>3</v>
      </c>
      <c r="H6612" s="3" t="s">
        <v>4</v>
      </c>
      <c r="I6612" s="3" t="s">
        <v>15081</v>
      </c>
      <c r="J6612" s="3" t="s">
        <v>2</v>
      </c>
      <c r="K6612" s="3" t="s">
        <v>3</v>
      </c>
      <c r="L6612" s="3" t="s">
        <v>4</v>
      </c>
      <c r="N6612" s="3" t="s">
        <v>11074</v>
      </c>
      <c r="O6612" s="3" t="s">
        <v>9</v>
      </c>
      <c r="P6612" s="3" t="s">
        <v>4</v>
      </c>
      <c r="Q6612" s="3" t="s">
        <v>10</v>
      </c>
      <c r="V6612" t="str">
        <f t="shared" si="414"/>
        <v>Remove</v>
      </c>
      <c r="W6612"/>
      <c r="X6612"/>
      <c r="Y6612"/>
      <c r="Z6612"/>
      <c r="AA6612"/>
      <c r="AC6612"/>
      <c r="AE6612"/>
    </row>
    <row r="6613" spans="1:31" hidden="1" x14ac:dyDescent="0.3">
      <c r="A6613" s="3">
        <v>4157266040</v>
      </c>
      <c r="B6613" s="3" t="s">
        <v>15082</v>
      </c>
      <c r="C6613" s="3" t="s">
        <v>15082</v>
      </c>
      <c r="D6613" s="3">
        <v>66.027218723847994</v>
      </c>
      <c r="E6613" s="3" t="s">
        <v>15083</v>
      </c>
      <c r="F6613" s="3" t="s">
        <v>18</v>
      </c>
      <c r="G6613" s="3" t="s">
        <v>19</v>
      </c>
      <c r="H6613" s="3" t="s">
        <v>4</v>
      </c>
      <c r="I6613" s="3" t="s">
        <v>1306</v>
      </c>
      <c r="J6613" s="3" t="s">
        <v>18</v>
      </c>
      <c r="K6613" s="3" t="s">
        <v>19</v>
      </c>
      <c r="L6613" s="3" t="s">
        <v>4</v>
      </c>
      <c r="O6613" s="3" t="s">
        <v>9</v>
      </c>
      <c r="P6613" s="3" t="s">
        <v>4</v>
      </c>
      <c r="Q6613" s="3" t="s">
        <v>10</v>
      </c>
      <c r="V6613" t="str">
        <f t="shared" si="414"/>
        <v>Remove</v>
      </c>
      <c r="W6613"/>
      <c r="X6613"/>
      <c r="Y6613"/>
      <c r="Z6613"/>
      <c r="AA6613"/>
      <c r="AC6613"/>
      <c r="AE6613"/>
    </row>
    <row r="6614" spans="1:31" hidden="1" x14ac:dyDescent="0.3">
      <c r="A6614" s="3">
        <v>4170263040</v>
      </c>
      <c r="B6614" s="3" t="s">
        <v>15084</v>
      </c>
      <c r="C6614" s="3" t="s">
        <v>15084</v>
      </c>
      <c r="D6614" s="3">
        <v>63.360359989573503</v>
      </c>
      <c r="E6614" s="3" t="s">
        <v>15085</v>
      </c>
      <c r="F6614" s="3" t="s">
        <v>2</v>
      </c>
      <c r="G6614" s="3" t="s">
        <v>3</v>
      </c>
      <c r="H6614" s="3" t="s">
        <v>4</v>
      </c>
      <c r="I6614" s="3" t="s">
        <v>15086</v>
      </c>
      <c r="J6614" s="3" t="s">
        <v>26</v>
      </c>
      <c r="K6614" s="3" t="s">
        <v>27</v>
      </c>
      <c r="L6614" s="3" t="s">
        <v>4</v>
      </c>
      <c r="N6614" s="3" t="s">
        <v>11074</v>
      </c>
      <c r="O6614" s="3" t="s">
        <v>9</v>
      </c>
      <c r="P6614" s="3" t="s">
        <v>4</v>
      </c>
      <c r="Q6614" s="3" t="s">
        <v>10</v>
      </c>
      <c r="V6614" t="str">
        <f t="shared" si="414"/>
        <v>Remove</v>
      </c>
      <c r="W6614"/>
      <c r="X6614"/>
      <c r="Y6614"/>
      <c r="Z6614"/>
      <c r="AA6614"/>
      <c r="AC6614"/>
      <c r="AE6614"/>
    </row>
    <row r="6615" spans="1:31" hidden="1" x14ac:dyDescent="0.3">
      <c r="A6615" s="3">
        <v>4156732040</v>
      </c>
      <c r="B6615" s="3" t="s">
        <v>15087</v>
      </c>
      <c r="C6615" s="3" t="s">
        <v>15087</v>
      </c>
      <c r="D6615" s="3">
        <v>202.980626749355</v>
      </c>
      <c r="E6615" s="3" t="s">
        <v>15088</v>
      </c>
      <c r="F6615" s="3" t="s">
        <v>41</v>
      </c>
      <c r="G6615" s="3" t="s">
        <v>144</v>
      </c>
      <c r="H6615" s="3" t="s">
        <v>4</v>
      </c>
      <c r="I6615" s="3" t="s">
        <v>12200</v>
      </c>
      <c r="J6615" s="3" t="s">
        <v>6</v>
      </c>
      <c r="K6615" s="3" t="s">
        <v>79</v>
      </c>
      <c r="L6615" s="3" t="s">
        <v>4</v>
      </c>
      <c r="O6615" s="3" t="s">
        <v>9</v>
      </c>
      <c r="P6615" s="3" t="s">
        <v>4</v>
      </c>
      <c r="Q6615" s="3" t="s">
        <v>10</v>
      </c>
      <c r="V6615" t="str">
        <f t="shared" si="414"/>
        <v>Remove</v>
      </c>
      <c r="W6615"/>
      <c r="X6615"/>
      <c r="Y6615"/>
      <c r="Z6615"/>
      <c r="AA6615"/>
      <c r="AC6615"/>
      <c r="AE6615"/>
    </row>
    <row r="6616" spans="1:31" hidden="1" x14ac:dyDescent="0.3">
      <c r="A6616" s="3">
        <v>4374711040</v>
      </c>
      <c r="B6616" s="3" t="s">
        <v>15089</v>
      </c>
      <c r="C6616" s="3" t="s">
        <v>15089</v>
      </c>
      <c r="D6616" s="3">
        <v>136.683017367095</v>
      </c>
      <c r="E6616" s="3" t="s">
        <v>15090</v>
      </c>
      <c r="F6616" s="3" t="s">
        <v>98</v>
      </c>
      <c r="G6616" s="3" t="s">
        <v>603</v>
      </c>
      <c r="H6616" s="3" t="s">
        <v>107</v>
      </c>
      <c r="I6616" s="3" t="s">
        <v>7904</v>
      </c>
      <c r="J6616" s="3" t="s">
        <v>98</v>
      </c>
      <c r="K6616" s="3" t="s">
        <v>485</v>
      </c>
      <c r="L6616" s="3" t="s">
        <v>107</v>
      </c>
      <c r="O6616" s="3" t="s">
        <v>9</v>
      </c>
      <c r="P6616" s="3" t="s">
        <v>107</v>
      </c>
      <c r="Q6616" s="3" t="s">
        <v>10</v>
      </c>
      <c r="V6616" t="str">
        <f t="shared" si="414"/>
        <v>Remove</v>
      </c>
      <c r="W6616"/>
      <c r="X6616"/>
      <c r="Y6616"/>
      <c r="Z6616"/>
      <c r="AA6616"/>
      <c r="AC6616"/>
      <c r="AE6616"/>
    </row>
    <row r="6617" spans="1:31" hidden="1" x14ac:dyDescent="0.3">
      <c r="A6617" s="3">
        <v>4374437040</v>
      </c>
      <c r="B6617" s="3" t="s">
        <v>15089</v>
      </c>
      <c r="C6617" s="3" t="s">
        <v>15089</v>
      </c>
      <c r="D6617" s="3">
        <v>262.085256649754</v>
      </c>
      <c r="E6617" s="3" t="s">
        <v>15091</v>
      </c>
      <c r="F6617" s="3" t="s">
        <v>98</v>
      </c>
      <c r="G6617" s="3" t="s">
        <v>603</v>
      </c>
      <c r="H6617" s="3" t="s">
        <v>107</v>
      </c>
      <c r="I6617" s="3" t="s">
        <v>7904</v>
      </c>
      <c r="J6617" s="3" t="s">
        <v>98</v>
      </c>
      <c r="K6617" s="3" t="s">
        <v>485</v>
      </c>
      <c r="L6617" s="3" t="s">
        <v>107</v>
      </c>
      <c r="O6617" s="3" t="s">
        <v>9</v>
      </c>
      <c r="P6617" s="3" t="s">
        <v>107</v>
      </c>
      <c r="Q6617" s="3" t="s">
        <v>10</v>
      </c>
      <c r="V6617" t="str">
        <f t="shared" si="414"/>
        <v>Remove</v>
      </c>
      <c r="W6617"/>
      <c r="X6617"/>
      <c r="Y6617"/>
      <c r="Z6617"/>
      <c r="AA6617"/>
      <c r="AC6617"/>
      <c r="AE6617"/>
    </row>
    <row r="6618" spans="1:31" hidden="1" x14ac:dyDescent="0.3">
      <c r="A6618" s="3">
        <v>4137241040</v>
      </c>
      <c r="B6618" s="3" t="s">
        <v>15089</v>
      </c>
      <c r="C6618" s="3" t="s">
        <v>15089</v>
      </c>
      <c r="D6618" s="3">
        <v>109.180201296015</v>
      </c>
      <c r="E6618" s="3" t="s">
        <v>15092</v>
      </c>
      <c r="F6618" s="3" t="s">
        <v>41</v>
      </c>
      <c r="G6618" s="3" t="s">
        <v>144</v>
      </c>
      <c r="H6618" s="3" t="s">
        <v>4</v>
      </c>
      <c r="I6618" s="3" t="s">
        <v>15093</v>
      </c>
      <c r="J6618" s="3" t="s">
        <v>41</v>
      </c>
      <c r="K6618" s="3" t="s">
        <v>144</v>
      </c>
      <c r="L6618" s="3" t="s">
        <v>4</v>
      </c>
      <c r="O6618" s="3" t="s">
        <v>9</v>
      </c>
      <c r="P6618" s="3" t="s">
        <v>4</v>
      </c>
      <c r="Q6618" s="3" t="s">
        <v>10</v>
      </c>
      <c r="V6618" t="str">
        <f t="shared" si="414"/>
        <v>Remove</v>
      </c>
      <c r="W6618"/>
      <c r="X6618"/>
      <c r="Y6618"/>
      <c r="Z6618"/>
      <c r="AA6618"/>
      <c r="AC6618"/>
      <c r="AE6618"/>
    </row>
    <row r="6619" spans="1:31" hidden="1" x14ac:dyDescent="0.3">
      <c r="A6619" s="3">
        <v>4161883040</v>
      </c>
      <c r="B6619" s="3" t="s">
        <v>15094</v>
      </c>
      <c r="C6619" s="3" t="s">
        <v>15094</v>
      </c>
      <c r="D6619" s="3">
        <v>719.69073860832395</v>
      </c>
      <c r="E6619" s="3" t="s">
        <v>15095</v>
      </c>
      <c r="F6619" s="3" t="s">
        <v>6</v>
      </c>
      <c r="G6619" s="3" t="s">
        <v>34</v>
      </c>
      <c r="H6619" s="3" t="s">
        <v>49</v>
      </c>
      <c r="I6619" s="3" t="s">
        <v>15096</v>
      </c>
      <c r="J6619" s="3" t="s">
        <v>26</v>
      </c>
      <c r="K6619" s="3" t="s">
        <v>27</v>
      </c>
      <c r="L6619" s="3" t="s">
        <v>49</v>
      </c>
      <c r="M6619" s="3" t="s">
        <v>15097</v>
      </c>
      <c r="O6619" s="3" t="s">
        <v>9</v>
      </c>
      <c r="P6619" s="3" t="s">
        <v>49</v>
      </c>
      <c r="Q6619" s="3" t="s">
        <v>10</v>
      </c>
      <c r="V6619" t="str">
        <f t="shared" si="414"/>
        <v>Remove</v>
      </c>
      <c r="W6619"/>
      <c r="X6619"/>
      <c r="Y6619"/>
      <c r="Z6619"/>
      <c r="AA6619"/>
      <c r="AC6619"/>
      <c r="AE6619"/>
    </row>
    <row r="6620" spans="1:31" hidden="1" x14ac:dyDescent="0.3">
      <c r="A6620" s="3">
        <v>4158874040</v>
      </c>
      <c r="B6620" s="3" t="s">
        <v>15094</v>
      </c>
      <c r="C6620" s="3" t="s">
        <v>15094</v>
      </c>
      <c r="D6620" s="3">
        <v>609.17953108171605</v>
      </c>
      <c r="E6620" s="3" t="s">
        <v>15098</v>
      </c>
      <c r="F6620" s="3" t="s">
        <v>6</v>
      </c>
      <c r="G6620" s="3" t="s">
        <v>7</v>
      </c>
      <c r="H6620" s="3" t="s">
        <v>4</v>
      </c>
      <c r="I6620" s="3" t="s">
        <v>4534</v>
      </c>
      <c r="J6620" s="3" t="s">
        <v>6</v>
      </c>
      <c r="K6620" s="3" t="s">
        <v>34</v>
      </c>
      <c r="L6620" s="3" t="s">
        <v>28</v>
      </c>
      <c r="M6620" s="3" t="s">
        <v>15099</v>
      </c>
      <c r="O6620" s="3" t="s">
        <v>9</v>
      </c>
      <c r="P6620" s="3" t="s">
        <v>4</v>
      </c>
      <c r="Q6620" s="3" t="s">
        <v>10</v>
      </c>
      <c r="V6620" t="str">
        <f t="shared" si="414"/>
        <v>Remove</v>
      </c>
      <c r="W6620"/>
      <c r="X6620"/>
      <c r="Y6620"/>
      <c r="Z6620"/>
      <c r="AA6620"/>
      <c r="AC6620"/>
      <c r="AE6620"/>
    </row>
    <row r="6621" spans="1:31" hidden="1" x14ac:dyDescent="0.3">
      <c r="A6621" s="3">
        <v>4158945040</v>
      </c>
      <c r="B6621" s="3" t="s">
        <v>15100</v>
      </c>
      <c r="C6621" s="3" t="s">
        <v>15100</v>
      </c>
      <c r="D6621" s="3">
        <v>97.488593973180201</v>
      </c>
      <c r="E6621" s="3" t="s">
        <v>15101</v>
      </c>
      <c r="F6621" s="3" t="s">
        <v>6</v>
      </c>
      <c r="G6621" s="3" t="s">
        <v>7</v>
      </c>
      <c r="H6621" s="3" t="s">
        <v>4</v>
      </c>
      <c r="I6621" s="3" t="s">
        <v>5969</v>
      </c>
      <c r="J6621" s="3" t="s">
        <v>41</v>
      </c>
      <c r="K6621" s="3" t="s">
        <v>223</v>
      </c>
      <c r="L6621" s="3" t="s">
        <v>4</v>
      </c>
      <c r="N6621" s="3" t="s">
        <v>8</v>
      </c>
      <c r="O6621" s="3" t="s">
        <v>9</v>
      </c>
      <c r="P6621" s="3" t="s">
        <v>4</v>
      </c>
      <c r="Q6621" s="3" t="s">
        <v>10</v>
      </c>
      <c r="V6621" t="str">
        <f t="shared" si="414"/>
        <v>Remove</v>
      </c>
      <c r="W6621"/>
      <c r="X6621"/>
      <c r="Y6621"/>
      <c r="Z6621"/>
      <c r="AA6621"/>
      <c r="AC6621"/>
      <c r="AE6621"/>
    </row>
    <row r="6622" spans="1:31" hidden="1" x14ac:dyDescent="0.3">
      <c r="A6622" s="3">
        <v>4161569040</v>
      </c>
      <c r="B6622" s="3" t="s">
        <v>15102</v>
      </c>
      <c r="C6622" s="3" t="s">
        <v>15102</v>
      </c>
      <c r="D6622" s="3">
        <v>55.720916822834099</v>
      </c>
      <c r="E6622" s="3" t="s">
        <v>15103</v>
      </c>
      <c r="F6622" s="3" t="s">
        <v>13</v>
      </c>
      <c r="G6622" s="3" t="s">
        <v>96</v>
      </c>
      <c r="H6622" s="3" t="s">
        <v>107</v>
      </c>
      <c r="I6622" s="3" t="s">
        <v>15104</v>
      </c>
      <c r="J6622" s="3" t="s">
        <v>18</v>
      </c>
      <c r="K6622" s="3" t="s">
        <v>596</v>
      </c>
      <c r="L6622" s="3" t="s">
        <v>107</v>
      </c>
      <c r="O6622" s="3" t="s">
        <v>9</v>
      </c>
      <c r="P6622" s="3" t="s">
        <v>107</v>
      </c>
      <c r="Q6622" s="3" t="s">
        <v>10</v>
      </c>
      <c r="V6622" t="str">
        <f t="shared" si="414"/>
        <v>Remove</v>
      </c>
      <c r="W6622"/>
      <c r="X6622"/>
      <c r="Y6622"/>
      <c r="Z6622"/>
      <c r="AA6622"/>
      <c r="AC6622"/>
      <c r="AE6622"/>
    </row>
    <row r="6623" spans="1:31" hidden="1" x14ac:dyDescent="0.3">
      <c r="A6623" s="3">
        <v>4161371040</v>
      </c>
      <c r="B6623" s="3" t="s">
        <v>15102</v>
      </c>
      <c r="C6623" s="3" t="s">
        <v>15105</v>
      </c>
      <c r="D6623" s="3">
        <v>162.845427191939</v>
      </c>
      <c r="E6623" s="3" t="s">
        <v>15106</v>
      </c>
      <c r="F6623" s="3" t="s">
        <v>62</v>
      </c>
      <c r="G6623" s="3" t="s">
        <v>113</v>
      </c>
      <c r="H6623" s="3" t="s">
        <v>4</v>
      </c>
      <c r="I6623" s="3" t="s">
        <v>15107</v>
      </c>
      <c r="J6623" s="3" t="s">
        <v>26</v>
      </c>
      <c r="K6623" s="3" t="s">
        <v>72</v>
      </c>
      <c r="L6623" s="3" t="s">
        <v>4</v>
      </c>
      <c r="N6623" s="3" t="s">
        <v>8</v>
      </c>
      <c r="O6623" s="3" t="s">
        <v>9</v>
      </c>
      <c r="P6623" s="3" t="s">
        <v>4</v>
      </c>
      <c r="Q6623" s="3" t="s">
        <v>10</v>
      </c>
      <c r="V6623" t="str">
        <f t="shared" si="414"/>
        <v>Remove</v>
      </c>
      <c r="W6623"/>
      <c r="X6623"/>
      <c r="Y6623"/>
      <c r="Z6623"/>
      <c r="AA6623"/>
      <c r="AC6623"/>
      <c r="AE6623"/>
    </row>
    <row r="6624" spans="1:31" hidden="1" x14ac:dyDescent="0.3">
      <c r="A6624" s="3">
        <v>4160352040</v>
      </c>
      <c r="B6624" s="3" t="s">
        <v>15108</v>
      </c>
      <c r="C6624" s="3" t="s">
        <v>15108</v>
      </c>
      <c r="D6624" s="3">
        <v>225.87257398738501</v>
      </c>
      <c r="E6624" s="3" t="s">
        <v>15109</v>
      </c>
      <c r="F6624" s="3" t="s">
        <v>41</v>
      </c>
      <c r="G6624" s="3" t="s">
        <v>223</v>
      </c>
      <c r="H6624" s="3" t="s">
        <v>127</v>
      </c>
      <c r="I6624" s="3" t="s">
        <v>553</v>
      </c>
      <c r="J6624" s="3" t="s">
        <v>26</v>
      </c>
      <c r="K6624" s="3" t="s">
        <v>364</v>
      </c>
      <c r="L6624" s="3" t="s">
        <v>554</v>
      </c>
      <c r="O6624" s="3" t="s">
        <v>9</v>
      </c>
      <c r="P6624" s="3" t="s">
        <v>127</v>
      </c>
      <c r="Q6624" s="3" t="s">
        <v>10</v>
      </c>
      <c r="V6624" t="str">
        <f t="shared" si="414"/>
        <v>Remove</v>
      </c>
      <c r="W6624"/>
      <c r="X6624"/>
      <c r="Y6624"/>
      <c r="Z6624"/>
      <c r="AA6624"/>
      <c r="AC6624"/>
      <c r="AE6624"/>
    </row>
    <row r="6625" spans="1:31" ht="28.8" x14ac:dyDescent="0.3">
      <c r="A6625" s="3">
        <v>4161007040</v>
      </c>
      <c r="B6625" s="3" t="s">
        <v>15110</v>
      </c>
      <c r="C6625" s="3" t="s">
        <v>15110</v>
      </c>
      <c r="D6625" s="3">
        <v>294.04865112958299</v>
      </c>
      <c r="E6625" s="3" t="s">
        <v>15111</v>
      </c>
      <c r="F6625" s="3" t="s">
        <v>6</v>
      </c>
      <c r="G6625" s="3" t="s">
        <v>79</v>
      </c>
      <c r="H6625" s="3" t="s">
        <v>127</v>
      </c>
      <c r="I6625" s="3" t="s">
        <v>15112</v>
      </c>
      <c r="J6625" s="3" t="s">
        <v>26</v>
      </c>
      <c r="K6625" s="3" t="s">
        <v>175</v>
      </c>
      <c r="L6625" s="3" t="s">
        <v>127</v>
      </c>
      <c r="O6625" s="3" t="s">
        <v>9</v>
      </c>
      <c r="P6625" s="3" t="s">
        <v>127</v>
      </c>
      <c r="Q6625" s="3" t="s">
        <v>10</v>
      </c>
      <c r="R6625" s="2" t="s">
        <v>3420</v>
      </c>
      <c r="S6625" s="3">
        <v>-75.459999999999994</v>
      </c>
      <c r="T6625" s="3">
        <v>-67.930000000000007</v>
      </c>
      <c r="V6625" s="3" t="str">
        <f t="shared" si="414"/>
        <v>Keep</v>
      </c>
      <c r="W6625" s="2" t="str">
        <f>MID(B6625, 5, 11)</f>
        <v>Nov 22 2023</v>
      </c>
      <c r="X6625" s="3">
        <f t="shared" ref="X6625" si="418">VALUE(RIGHT(W6625,4))</f>
        <v>2023</v>
      </c>
      <c r="Y6625" s="2" t="str">
        <f>H6625&amp;X6625</f>
        <v>Russia2023</v>
      </c>
      <c r="Z6625" s="1" t="s">
        <v>16121</v>
      </c>
      <c r="AA6625" s="1">
        <f>IFERROR(VLOOKUP(Z6625, RISKSHEET!$A$2:$G$1000, 4, FALSE), "Missing")</f>
        <v>-1.1876426935195901</v>
      </c>
      <c r="AB6625">
        <f>IFERROR(VLOOKUP(Z6625, RISKSHEET!$A$2:$G$1000, 5, FALSE), "Missing")</f>
        <v>-1.13433384895325</v>
      </c>
      <c r="AC6625" s="1">
        <f>IFERROR(VLOOKUP(Z6625, RISKSHEET!$A$2:$G$1000, 6, FALSE), "Missing")</f>
        <v>-0.71246188879013095</v>
      </c>
      <c r="AD6625" t="str">
        <f>_xlfn.XLOOKUP(Z6625, CREDITRATING!I:I, CREDITRATING!E:E, "Missing")</f>
        <v>Missing</v>
      </c>
      <c r="AE6625" s="1" t="str">
        <f>_xlfn.XLOOKUP(Z6625, CREDITRATING!I:I, CREDITRATING!F:F, "Missing")</f>
        <v>Missing</v>
      </c>
    </row>
    <row r="6626" spans="1:31" hidden="1" x14ac:dyDescent="0.3">
      <c r="A6626" s="3">
        <v>4161504040</v>
      </c>
      <c r="B6626" s="3" t="s">
        <v>15113</v>
      </c>
      <c r="C6626" s="3" t="s">
        <v>15113</v>
      </c>
      <c r="D6626" s="3">
        <v>185.82236198462601</v>
      </c>
      <c r="E6626" s="3" t="s">
        <v>15114</v>
      </c>
      <c r="F6626" s="3" t="s">
        <v>26</v>
      </c>
      <c r="G6626" s="3" t="s">
        <v>1053</v>
      </c>
      <c r="H6626" s="3" t="s">
        <v>4</v>
      </c>
      <c r="I6626" s="3" t="s">
        <v>15115</v>
      </c>
      <c r="J6626" s="3" t="s">
        <v>6</v>
      </c>
      <c r="K6626" s="3" t="s">
        <v>117</v>
      </c>
      <c r="L6626" s="3" t="s">
        <v>4</v>
      </c>
      <c r="O6626" s="3" t="s">
        <v>9</v>
      </c>
      <c r="P6626" s="3" t="s">
        <v>4</v>
      </c>
      <c r="Q6626" s="3" t="s">
        <v>10</v>
      </c>
      <c r="V6626" t="str">
        <f t="shared" si="414"/>
        <v>Remove</v>
      </c>
      <c r="W6626"/>
      <c r="X6626"/>
      <c r="Y6626"/>
      <c r="Z6626"/>
      <c r="AA6626"/>
      <c r="AC6626"/>
      <c r="AE6626"/>
    </row>
    <row r="6627" spans="1:31" hidden="1" x14ac:dyDescent="0.3">
      <c r="A6627" s="3">
        <v>4160956040</v>
      </c>
      <c r="B6627" s="3" t="s">
        <v>15113</v>
      </c>
      <c r="C6627" s="3" t="s">
        <v>15113</v>
      </c>
      <c r="D6627" s="3">
        <v>99.062613556953195</v>
      </c>
      <c r="E6627" s="3" t="s">
        <v>15116</v>
      </c>
      <c r="F6627" s="3" t="s">
        <v>41</v>
      </c>
      <c r="G6627" s="3" t="s">
        <v>223</v>
      </c>
      <c r="H6627" s="3" t="s">
        <v>4</v>
      </c>
      <c r="I6627" s="3" t="s">
        <v>13274</v>
      </c>
      <c r="J6627" s="3" t="s">
        <v>83</v>
      </c>
      <c r="K6627" s="3" t="s">
        <v>84</v>
      </c>
      <c r="L6627" s="3" t="s">
        <v>4</v>
      </c>
      <c r="O6627" s="3" t="s">
        <v>9</v>
      </c>
      <c r="P6627" s="3" t="s">
        <v>4</v>
      </c>
      <c r="Q6627" s="3" t="s">
        <v>10</v>
      </c>
      <c r="V6627" t="str">
        <f t="shared" si="414"/>
        <v>Remove</v>
      </c>
      <c r="W6627"/>
      <c r="X6627"/>
      <c r="Y6627"/>
      <c r="Z6627"/>
      <c r="AA6627"/>
      <c r="AC6627"/>
      <c r="AE6627"/>
    </row>
    <row r="6628" spans="1:31" hidden="1" x14ac:dyDescent="0.3">
      <c r="A6628" s="3">
        <v>4160911040</v>
      </c>
      <c r="B6628" s="3" t="s">
        <v>15113</v>
      </c>
      <c r="C6628" s="3" t="s">
        <v>15113</v>
      </c>
      <c r="D6628" s="3">
        <v>50.003633822501797</v>
      </c>
      <c r="E6628" s="3" t="s">
        <v>15117</v>
      </c>
      <c r="F6628" s="3" t="s">
        <v>83</v>
      </c>
      <c r="G6628" s="3" t="s">
        <v>159</v>
      </c>
      <c r="H6628" s="3" t="s">
        <v>4</v>
      </c>
      <c r="I6628" s="3" t="s">
        <v>15118</v>
      </c>
      <c r="J6628" s="3" t="s">
        <v>6</v>
      </c>
      <c r="K6628" s="3" t="s">
        <v>34</v>
      </c>
      <c r="L6628" s="3" t="s">
        <v>4</v>
      </c>
      <c r="O6628" s="3" t="s">
        <v>9</v>
      </c>
      <c r="P6628" s="3" t="s">
        <v>4</v>
      </c>
      <c r="Q6628" s="3" t="s">
        <v>10</v>
      </c>
      <c r="V6628" t="str">
        <f t="shared" si="414"/>
        <v>Remove</v>
      </c>
      <c r="W6628"/>
      <c r="X6628"/>
      <c r="Y6628"/>
      <c r="Z6628"/>
      <c r="AA6628"/>
      <c r="AC6628"/>
      <c r="AE6628"/>
    </row>
    <row r="6629" spans="1:31" hidden="1" x14ac:dyDescent="0.3">
      <c r="A6629" s="3">
        <v>4160887040</v>
      </c>
      <c r="B6629" s="3" t="s">
        <v>15113</v>
      </c>
      <c r="C6629" s="3" t="s">
        <v>15119</v>
      </c>
      <c r="D6629" s="3">
        <v>77.759921103440604</v>
      </c>
      <c r="E6629" s="3" t="s">
        <v>15120</v>
      </c>
      <c r="F6629" s="3" t="s">
        <v>41</v>
      </c>
      <c r="G6629" s="3" t="s">
        <v>219</v>
      </c>
      <c r="H6629" s="3" t="s">
        <v>4</v>
      </c>
      <c r="I6629" s="3" t="s">
        <v>15121</v>
      </c>
      <c r="J6629" s="3" t="s">
        <v>41</v>
      </c>
      <c r="K6629" s="3" t="s">
        <v>219</v>
      </c>
      <c r="L6629" s="3" t="s">
        <v>4</v>
      </c>
      <c r="O6629" s="3" t="s">
        <v>9</v>
      </c>
      <c r="P6629" s="3" t="s">
        <v>4</v>
      </c>
      <c r="Q6629" s="3" t="s">
        <v>10</v>
      </c>
      <c r="V6629" t="str">
        <f t="shared" si="414"/>
        <v>Remove</v>
      </c>
      <c r="W6629"/>
      <c r="X6629"/>
      <c r="Y6629"/>
      <c r="Z6629"/>
      <c r="AA6629"/>
      <c r="AC6629"/>
      <c r="AE6629"/>
    </row>
    <row r="6630" spans="1:31" hidden="1" x14ac:dyDescent="0.3">
      <c r="A6630" s="3">
        <v>4161422040</v>
      </c>
      <c r="B6630" s="3" t="s">
        <v>15105</v>
      </c>
      <c r="C6630" s="3" t="s">
        <v>15105</v>
      </c>
      <c r="D6630" s="3">
        <v>354.67063186620999</v>
      </c>
      <c r="E6630" s="3" t="s">
        <v>15122</v>
      </c>
      <c r="F6630" s="3" t="s">
        <v>13</v>
      </c>
      <c r="G6630" s="3" t="s">
        <v>74</v>
      </c>
      <c r="H6630" s="3" t="s">
        <v>4</v>
      </c>
      <c r="I6630" s="3" t="s">
        <v>12845</v>
      </c>
      <c r="J6630" s="3" t="s">
        <v>6</v>
      </c>
      <c r="K6630" s="3" t="s">
        <v>34</v>
      </c>
      <c r="L6630" s="3" t="s">
        <v>4</v>
      </c>
      <c r="O6630" s="3" t="s">
        <v>9</v>
      </c>
      <c r="P6630" s="3" t="s">
        <v>4</v>
      </c>
      <c r="Q6630" s="3" t="s">
        <v>10</v>
      </c>
      <c r="V6630" t="str">
        <f t="shared" si="414"/>
        <v>Remove</v>
      </c>
      <c r="W6630"/>
      <c r="X6630"/>
      <c r="Y6630"/>
      <c r="Z6630"/>
      <c r="AA6630"/>
      <c r="AC6630"/>
      <c r="AE6630"/>
    </row>
    <row r="6631" spans="1:31" hidden="1" x14ac:dyDescent="0.3">
      <c r="A6631" s="3">
        <v>4161921040</v>
      </c>
      <c r="B6631" s="3" t="s">
        <v>15123</v>
      </c>
      <c r="C6631" s="3" t="s">
        <v>15123</v>
      </c>
      <c r="D6631" s="3">
        <v>307.74395702775303</v>
      </c>
      <c r="E6631" s="3" t="s">
        <v>15124</v>
      </c>
      <c r="F6631" s="3" t="s">
        <v>13</v>
      </c>
      <c r="G6631" s="3" t="s">
        <v>65</v>
      </c>
      <c r="H6631" s="3" t="s">
        <v>4</v>
      </c>
      <c r="I6631" s="3" t="s">
        <v>25</v>
      </c>
      <c r="J6631" s="3" t="s">
        <v>26</v>
      </c>
      <c r="K6631" s="3" t="s">
        <v>27</v>
      </c>
      <c r="L6631" s="3" t="s">
        <v>4</v>
      </c>
      <c r="O6631" s="3" t="s">
        <v>9</v>
      </c>
      <c r="P6631" s="3" t="s">
        <v>4</v>
      </c>
      <c r="Q6631" s="3" t="s">
        <v>10</v>
      </c>
      <c r="V6631" t="str">
        <f t="shared" si="414"/>
        <v>Remove</v>
      </c>
      <c r="W6631"/>
      <c r="X6631"/>
      <c r="Y6631"/>
      <c r="Z6631"/>
      <c r="AA6631"/>
      <c r="AC6631"/>
      <c r="AE6631"/>
    </row>
    <row r="6632" spans="1:31" hidden="1" x14ac:dyDescent="0.3">
      <c r="A6632" s="3">
        <v>3840968040</v>
      </c>
      <c r="B6632" s="3" t="s">
        <v>15123</v>
      </c>
      <c r="C6632" s="3" t="s">
        <v>15123</v>
      </c>
      <c r="D6632" s="3">
        <v>315.96925358102101</v>
      </c>
      <c r="E6632" s="3" t="s">
        <v>15125</v>
      </c>
      <c r="F6632" s="3" t="s">
        <v>2</v>
      </c>
      <c r="G6632" s="3" t="s">
        <v>181</v>
      </c>
      <c r="H6632" s="3" t="s">
        <v>4</v>
      </c>
      <c r="I6632" s="3" t="s">
        <v>15126</v>
      </c>
      <c r="J6632" s="3" t="s">
        <v>26</v>
      </c>
      <c r="K6632" s="3" t="s">
        <v>72</v>
      </c>
      <c r="L6632" s="3" t="s">
        <v>4</v>
      </c>
      <c r="O6632" s="3" t="s">
        <v>9</v>
      </c>
      <c r="P6632" s="3" t="s">
        <v>4</v>
      </c>
      <c r="Q6632" s="3" t="s">
        <v>10</v>
      </c>
      <c r="V6632" t="str">
        <f t="shared" si="414"/>
        <v>Remove</v>
      </c>
      <c r="W6632"/>
      <c r="X6632"/>
      <c r="Y6632"/>
      <c r="Z6632"/>
      <c r="AA6632"/>
      <c r="AC6632"/>
      <c r="AE6632"/>
    </row>
    <row r="6633" spans="1:31" hidden="1" x14ac:dyDescent="0.3">
      <c r="A6633" s="3">
        <v>4164504040</v>
      </c>
      <c r="B6633" s="3" t="s">
        <v>15127</v>
      </c>
      <c r="C6633" s="3" t="s">
        <v>15127</v>
      </c>
      <c r="D6633" s="3">
        <v>52.258303335733103</v>
      </c>
      <c r="E6633" s="3" t="s">
        <v>15128</v>
      </c>
      <c r="F6633" s="3" t="s">
        <v>41</v>
      </c>
      <c r="G6633" s="3" t="s">
        <v>144</v>
      </c>
      <c r="H6633" s="3" t="s">
        <v>107</v>
      </c>
      <c r="I6633" s="3" t="s">
        <v>15129</v>
      </c>
      <c r="J6633" s="3" t="s">
        <v>41</v>
      </c>
      <c r="K6633" s="3" t="s">
        <v>323</v>
      </c>
      <c r="L6633" s="3" t="s">
        <v>107</v>
      </c>
      <c r="O6633" s="3" t="s">
        <v>9</v>
      </c>
      <c r="P6633" s="3" t="s">
        <v>107</v>
      </c>
      <c r="Q6633" s="3" t="s">
        <v>10</v>
      </c>
      <c r="V6633" t="str">
        <f t="shared" si="414"/>
        <v>Remove</v>
      </c>
      <c r="W6633"/>
      <c r="X6633"/>
      <c r="Y6633"/>
      <c r="Z6633"/>
      <c r="AA6633"/>
      <c r="AC6633"/>
      <c r="AE6633"/>
    </row>
    <row r="6634" spans="1:31" hidden="1" x14ac:dyDescent="0.3">
      <c r="A6634" s="3">
        <v>4162369040</v>
      </c>
      <c r="B6634" s="3" t="s">
        <v>15127</v>
      </c>
      <c r="C6634" s="3" t="s">
        <v>15127</v>
      </c>
      <c r="D6634" s="3">
        <v>97.051113473589993</v>
      </c>
      <c r="E6634" s="3" t="s">
        <v>15130</v>
      </c>
      <c r="F6634" s="3" t="s">
        <v>6</v>
      </c>
      <c r="G6634" s="3" t="s">
        <v>79</v>
      </c>
      <c r="H6634" s="3" t="s">
        <v>4</v>
      </c>
      <c r="I6634" s="3" t="s">
        <v>12873</v>
      </c>
      <c r="J6634" s="3" t="s">
        <v>41</v>
      </c>
      <c r="K6634" s="3" t="s">
        <v>144</v>
      </c>
      <c r="L6634" s="3" t="s">
        <v>4</v>
      </c>
      <c r="O6634" s="3" t="s">
        <v>9</v>
      </c>
      <c r="P6634" s="3" t="s">
        <v>4</v>
      </c>
      <c r="Q6634" s="3" t="s">
        <v>10</v>
      </c>
      <c r="V6634" t="str">
        <f t="shared" si="414"/>
        <v>Remove</v>
      </c>
      <c r="W6634"/>
      <c r="X6634"/>
      <c r="Y6634"/>
      <c r="Z6634"/>
      <c r="AA6634"/>
      <c r="AC6634"/>
      <c r="AE6634"/>
    </row>
    <row r="6635" spans="1:31" hidden="1" x14ac:dyDescent="0.3">
      <c r="A6635" s="3">
        <v>4063782040</v>
      </c>
      <c r="B6635" s="3" t="s">
        <v>15131</v>
      </c>
      <c r="C6635" s="3" t="s">
        <v>15131</v>
      </c>
      <c r="D6635" s="3">
        <v>462.28244329773202</v>
      </c>
      <c r="E6635" s="3" t="s">
        <v>15132</v>
      </c>
      <c r="F6635" s="3" t="s">
        <v>83</v>
      </c>
      <c r="G6635" s="3" t="s">
        <v>84</v>
      </c>
      <c r="H6635" s="3" t="s">
        <v>107</v>
      </c>
      <c r="I6635" s="3" t="s">
        <v>15133</v>
      </c>
      <c r="J6635" s="3" t="s">
        <v>83</v>
      </c>
      <c r="K6635" s="3" t="s">
        <v>84</v>
      </c>
      <c r="L6635" s="3" t="s">
        <v>107</v>
      </c>
      <c r="M6635" s="3" t="s">
        <v>356</v>
      </c>
      <c r="O6635" s="3" t="s">
        <v>9</v>
      </c>
      <c r="P6635" s="3" t="s">
        <v>107</v>
      </c>
      <c r="Q6635" s="3" t="s">
        <v>10</v>
      </c>
      <c r="V6635" t="str">
        <f t="shared" si="414"/>
        <v>Remove</v>
      </c>
      <c r="W6635"/>
      <c r="X6635"/>
      <c r="Y6635"/>
      <c r="Z6635"/>
      <c r="AA6635"/>
      <c r="AC6635"/>
      <c r="AE6635"/>
    </row>
    <row r="6636" spans="1:31" hidden="1" x14ac:dyDescent="0.3">
      <c r="A6636" s="3">
        <v>4084919040</v>
      </c>
      <c r="B6636" s="3" t="s">
        <v>15134</v>
      </c>
      <c r="C6636" s="3" t="s">
        <v>15134</v>
      </c>
      <c r="D6636" s="3">
        <v>50.0163942625638</v>
      </c>
      <c r="E6636" s="3" t="s">
        <v>15135</v>
      </c>
      <c r="F6636" s="3" t="s">
        <v>90</v>
      </c>
      <c r="G6636" s="3" t="s">
        <v>642</v>
      </c>
      <c r="H6636" s="3" t="s">
        <v>127</v>
      </c>
      <c r="I6636" s="3" t="s">
        <v>15136</v>
      </c>
      <c r="J6636" s="3" t="s">
        <v>6</v>
      </c>
      <c r="K6636" s="3" t="s">
        <v>7</v>
      </c>
      <c r="L6636" s="3" t="s">
        <v>127</v>
      </c>
      <c r="O6636" s="3" t="s">
        <v>9</v>
      </c>
      <c r="P6636" s="3" t="s">
        <v>127</v>
      </c>
      <c r="Q6636" s="3" t="s">
        <v>10</v>
      </c>
      <c r="V6636" t="str">
        <f t="shared" si="414"/>
        <v>Remove</v>
      </c>
      <c r="W6636"/>
      <c r="X6636"/>
      <c r="Y6636"/>
      <c r="Z6636"/>
      <c r="AA6636"/>
      <c r="AC6636"/>
      <c r="AE6636"/>
    </row>
    <row r="6637" spans="1:31" hidden="1" x14ac:dyDescent="0.3">
      <c r="A6637" s="3">
        <v>4312444040</v>
      </c>
      <c r="B6637" s="3" t="s">
        <v>14410</v>
      </c>
      <c r="C6637" s="3" t="s">
        <v>14410</v>
      </c>
      <c r="D6637" s="3">
        <v>450</v>
      </c>
      <c r="E6637" s="3" t="s">
        <v>15137</v>
      </c>
      <c r="F6637" s="3" t="s">
        <v>41</v>
      </c>
      <c r="G6637" s="3" t="s">
        <v>219</v>
      </c>
      <c r="H6637" s="3" t="s">
        <v>4</v>
      </c>
      <c r="I6637" s="3" t="s">
        <v>15138</v>
      </c>
      <c r="J6637" s="3" t="s">
        <v>26</v>
      </c>
      <c r="K6637" s="3" t="s">
        <v>511</v>
      </c>
      <c r="L6637" s="3" t="s">
        <v>211</v>
      </c>
      <c r="O6637" s="3" t="s">
        <v>9</v>
      </c>
      <c r="P6637" s="3" t="s">
        <v>4</v>
      </c>
      <c r="Q6637" s="3" t="s">
        <v>10</v>
      </c>
      <c r="V6637" t="str">
        <f t="shared" si="414"/>
        <v>Remove</v>
      </c>
      <c r="W6637"/>
      <c r="X6637"/>
      <c r="Y6637"/>
      <c r="Z6637"/>
      <c r="AA6637"/>
      <c r="AC6637"/>
      <c r="AE6637"/>
    </row>
    <row r="6638" spans="1:31" hidden="1" x14ac:dyDescent="0.3">
      <c r="A6638" s="3">
        <v>4177483040</v>
      </c>
      <c r="B6638" s="3" t="s">
        <v>14410</v>
      </c>
      <c r="C6638" s="3" t="s">
        <v>14410</v>
      </c>
      <c r="D6638" s="3">
        <v>172.5</v>
      </c>
      <c r="E6638" s="3" t="s">
        <v>15139</v>
      </c>
      <c r="F6638" s="3" t="s">
        <v>62</v>
      </c>
      <c r="G6638" s="3" t="s">
        <v>113</v>
      </c>
      <c r="H6638" s="3" t="s">
        <v>107</v>
      </c>
      <c r="I6638" s="3" t="s">
        <v>15140</v>
      </c>
      <c r="J6638" s="3" t="s">
        <v>26</v>
      </c>
      <c r="K6638" s="3" t="s">
        <v>175</v>
      </c>
      <c r="L6638" s="3" t="s">
        <v>211</v>
      </c>
      <c r="O6638" s="3" t="s">
        <v>9</v>
      </c>
      <c r="P6638" s="3" t="s">
        <v>107</v>
      </c>
      <c r="Q6638" s="3" t="s">
        <v>10</v>
      </c>
      <c r="V6638" t="str">
        <f t="shared" si="414"/>
        <v>Remove</v>
      </c>
      <c r="W6638"/>
      <c r="X6638"/>
      <c r="Y6638"/>
      <c r="Z6638"/>
      <c r="AA6638"/>
      <c r="AC6638"/>
      <c r="AE6638"/>
    </row>
    <row r="6639" spans="1:31" hidden="1" x14ac:dyDescent="0.3">
      <c r="A6639" s="3">
        <v>4171731040</v>
      </c>
      <c r="B6639" s="3" t="s">
        <v>14410</v>
      </c>
      <c r="C6639" s="3" t="s">
        <v>14410</v>
      </c>
      <c r="D6639" s="3">
        <v>120.88784915809801</v>
      </c>
      <c r="E6639" s="3" t="s">
        <v>15141</v>
      </c>
      <c r="F6639" s="3" t="s">
        <v>18</v>
      </c>
      <c r="G6639" s="3" t="s">
        <v>186</v>
      </c>
      <c r="H6639" s="3" t="s">
        <v>4</v>
      </c>
      <c r="I6639" s="3" t="s">
        <v>15142</v>
      </c>
      <c r="J6639" s="3" t="s">
        <v>18</v>
      </c>
      <c r="K6639" s="3" t="s">
        <v>186</v>
      </c>
      <c r="L6639" s="3" t="s">
        <v>1292</v>
      </c>
      <c r="O6639" s="3" t="s">
        <v>9</v>
      </c>
      <c r="P6639" s="3" t="s">
        <v>4</v>
      </c>
      <c r="Q6639" s="3" t="s">
        <v>10</v>
      </c>
      <c r="V6639" t="str">
        <f t="shared" si="414"/>
        <v>Remove</v>
      </c>
      <c r="W6639"/>
      <c r="X6639"/>
      <c r="Y6639"/>
      <c r="Z6639"/>
      <c r="AA6639"/>
      <c r="AC6639"/>
      <c r="AE6639"/>
    </row>
    <row r="6640" spans="1:31" hidden="1" x14ac:dyDescent="0.3">
      <c r="A6640" s="3">
        <v>4168289040</v>
      </c>
      <c r="B6640" s="3" t="s">
        <v>15143</v>
      </c>
      <c r="C6640" s="3" t="s">
        <v>15144</v>
      </c>
      <c r="D6640" s="3">
        <v>96.759924803715606</v>
      </c>
      <c r="E6640" s="3" t="s">
        <v>6191</v>
      </c>
      <c r="F6640" s="3" t="s">
        <v>191</v>
      </c>
      <c r="G6640" s="3" t="s">
        <v>192</v>
      </c>
      <c r="H6640" s="3" t="s">
        <v>4</v>
      </c>
      <c r="I6640" s="3" t="s">
        <v>14563</v>
      </c>
      <c r="J6640" s="3" t="s">
        <v>191</v>
      </c>
      <c r="K6640" s="3" t="s">
        <v>192</v>
      </c>
      <c r="L6640" s="3" t="s">
        <v>4</v>
      </c>
      <c r="N6640" s="3" t="s">
        <v>2520</v>
      </c>
      <c r="O6640" s="3" t="s">
        <v>9</v>
      </c>
      <c r="P6640" s="3" t="s">
        <v>4</v>
      </c>
      <c r="Q6640" s="3" t="s">
        <v>10</v>
      </c>
      <c r="V6640" t="str">
        <f t="shared" si="414"/>
        <v>Remove</v>
      </c>
      <c r="W6640"/>
      <c r="X6640"/>
      <c r="Y6640"/>
      <c r="Z6640"/>
      <c r="AA6640"/>
      <c r="AC6640"/>
      <c r="AE6640"/>
    </row>
    <row r="6641" spans="1:31" hidden="1" x14ac:dyDescent="0.3">
      <c r="A6641" s="3">
        <v>4168893040</v>
      </c>
      <c r="B6641" s="3" t="s">
        <v>14515</v>
      </c>
      <c r="C6641" s="3" t="s">
        <v>14515</v>
      </c>
      <c r="D6641" s="3">
        <v>118.830723591229</v>
      </c>
      <c r="E6641" s="3" t="s">
        <v>15145</v>
      </c>
      <c r="F6641" s="3" t="s">
        <v>26</v>
      </c>
      <c r="G6641" s="3" t="s">
        <v>27</v>
      </c>
      <c r="H6641" s="3" t="s">
        <v>4</v>
      </c>
      <c r="I6641" s="3" t="s">
        <v>553</v>
      </c>
      <c r="J6641" s="3" t="s">
        <v>26</v>
      </c>
      <c r="K6641" s="3" t="s">
        <v>364</v>
      </c>
      <c r="L6641" s="3" t="s">
        <v>554</v>
      </c>
      <c r="O6641" s="3" t="s">
        <v>9</v>
      </c>
      <c r="P6641" s="3" t="s">
        <v>4</v>
      </c>
      <c r="Q6641" s="3" t="s">
        <v>10</v>
      </c>
      <c r="V6641" t="str">
        <f t="shared" si="414"/>
        <v>Remove</v>
      </c>
      <c r="W6641"/>
      <c r="X6641"/>
      <c r="Y6641"/>
      <c r="Z6641"/>
      <c r="AA6641"/>
      <c r="AC6641"/>
      <c r="AE6641"/>
    </row>
    <row r="6642" spans="1:31" hidden="1" x14ac:dyDescent="0.3">
      <c r="A6642" s="3">
        <v>4168521040</v>
      </c>
      <c r="B6642" s="3" t="s">
        <v>14515</v>
      </c>
      <c r="C6642" s="3" t="s">
        <v>14515</v>
      </c>
      <c r="D6642" s="3">
        <v>195.13398541902799</v>
      </c>
      <c r="E6642" s="3" t="s">
        <v>15146</v>
      </c>
      <c r="F6642" s="3" t="s">
        <v>83</v>
      </c>
      <c r="G6642" s="3" t="s">
        <v>84</v>
      </c>
      <c r="H6642" s="3" t="s">
        <v>4</v>
      </c>
      <c r="I6642" s="3" t="s">
        <v>8298</v>
      </c>
      <c r="J6642" s="3" t="s">
        <v>83</v>
      </c>
      <c r="K6642" s="3" t="s">
        <v>84</v>
      </c>
      <c r="L6642" s="3" t="s">
        <v>4</v>
      </c>
      <c r="N6642" s="3" t="s">
        <v>8</v>
      </c>
      <c r="O6642" s="3" t="s">
        <v>9</v>
      </c>
      <c r="P6642" s="3" t="s">
        <v>4</v>
      </c>
      <c r="Q6642" s="3" t="s">
        <v>10</v>
      </c>
      <c r="V6642" t="str">
        <f t="shared" si="414"/>
        <v>Remove</v>
      </c>
      <c r="W6642"/>
      <c r="X6642"/>
      <c r="Y6642"/>
      <c r="Z6642"/>
      <c r="AA6642"/>
      <c r="AC6642"/>
      <c r="AE6642"/>
    </row>
    <row r="6643" spans="1:31" hidden="1" x14ac:dyDescent="0.3">
      <c r="A6643" s="3">
        <v>4167135040</v>
      </c>
      <c r="B6643" s="3" t="s">
        <v>14515</v>
      </c>
      <c r="C6643" s="3" t="s">
        <v>15147</v>
      </c>
      <c r="D6643" s="3">
        <v>300.32750330987398</v>
      </c>
      <c r="E6643" s="3" t="s">
        <v>15148</v>
      </c>
      <c r="F6643" s="3" t="s">
        <v>26</v>
      </c>
      <c r="G6643" s="3" t="s">
        <v>27</v>
      </c>
      <c r="H6643" s="3" t="s">
        <v>4</v>
      </c>
      <c r="I6643" s="3" t="s">
        <v>15149</v>
      </c>
      <c r="J6643" s="3" t="s">
        <v>26</v>
      </c>
      <c r="K6643" s="3" t="s">
        <v>72</v>
      </c>
      <c r="L6643" s="3" t="s">
        <v>4</v>
      </c>
      <c r="N6643" s="3" t="s">
        <v>329</v>
      </c>
      <c r="O6643" s="3" t="s">
        <v>9</v>
      </c>
      <c r="P6643" s="3" t="s">
        <v>4</v>
      </c>
      <c r="Q6643" s="3" t="s">
        <v>10</v>
      </c>
      <c r="V6643" t="str">
        <f t="shared" si="414"/>
        <v>Remove</v>
      </c>
      <c r="W6643"/>
      <c r="X6643"/>
      <c r="Y6643"/>
      <c r="Z6643"/>
      <c r="AA6643"/>
      <c r="AC6643"/>
      <c r="AE6643"/>
    </row>
    <row r="6644" spans="1:31" hidden="1" x14ac:dyDescent="0.3">
      <c r="A6644" s="3">
        <v>4166143040</v>
      </c>
      <c r="B6644" s="3" t="s">
        <v>14515</v>
      </c>
      <c r="C6644" s="3" t="s">
        <v>14515</v>
      </c>
      <c r="D6644" s="3">
        <v>276.70808670220998</v>
      </c>
      <c r="E6644" s="3" t="s">
        <v>15150</v>
      </c>
      <c r="F6644" s="3" t="s">
        <v>83</v>
      </c>
      <c r="G6644" s="3" t="s">
        <v>84</v>
      </c>
      <c r="H6644" s="3" t="s">
        <v>4</v>
      </c>
      <c r="I6644" s="3" t="s">
        <v>15151</v>
      </c>
      <c r="J6644" s="3" t="s">
        <v>41</v>
      </c>
      <c r="K6644" s="3" t="s">
        <v>144</v>
      </c>
      <c r="L6644" s="3" t="s">
        <v>4</v>
      </c>
      <c r="O6644" s="3" t="s">
        <v>9</v>
      </c>
      <c r="P6644" s="3" t="s">
        <v>4</v>
      </c>
      <c r="Q6644" s="3" t="s">
        <v>10</v>
      </c>
      <c r="V6644" t="str">
        <f t="shared" si="414"/>
        <v>Remove</v>
      </c>
      <c r="W6644"/>
      <c r="X6644"/>
      <c r="Y6644"/>
      <c r="Z6644"/>
      <c r="AA6644"/>
      <c r="AC6644"/>
      <c r="AE6644"/>
    </row>
    <row r="6645" spans="1:31" hidden="1" x14ac:dyDescent="0.3">
      <c r="A6645" s="3">
        <v>4129241040</v>
      </c>
      <c r="B6645" s="3" t="s">
        <v>14515</v>
      </c>
      <c r="C6645" s="3" t="s">
        <v>14515</v>
      </c>
      <c r="D6645" s="3">
        <v>97.952786756783198</v>
      </c>
      <c r="E6645" s="3" t="s">
        <v>6232</v>
      </c>
      <c r="F6645" s="3" t="s">
        <v>6</v>
      </c>
      <c r="G6645" s="3" t="s">
        <v>79</v>
      </c>
      <c r="H6645" s="3" t="s">
        <v>4</v>
      </c>
      <c r="I6645" s="3" t="s">
        <v>15152</v>
      </c>
      <c r="J6645" s="3" t="s">
        <v>98</v>
      </c>
      <c r="K6645" s="3" t="s">
        <v>99</v>
      </c>
      <c r="L6645" s="3" t="s">
        <v>4</v>
      </c>
      <c r="O6645" s="3" t="s">
        <v>9</v>
      </c>
      <c r="P6645" s="3" t="s">
        <v>4</v>
      </c>
      <c r="Q6645" s="3" t="s">
        <v>10</v>
      </c>
      <c r="V6645" t="str">
        <f t="shared" si="414"/>
        <v>Remove</v>
      </c>
      <c r="W6645"/>
      <c r="X6645"/>
      <c r="Y6645"/>
      <c r="Z6645"/>
      <c r="AA6645"/>
      <c r="AC6645"/>
      <c r="AE6645"/>
    </row>
    <row r="6646" spans="1:31" hidden="1" x14ac:dyDescent="0.3">
      <c r="A6646" s="3">
        <v>4116472040</v>
      </c>
      <c r="B6646" s="3" t="s">
        <v>14515</v>
      </c>
      <c r="C6646" s="3" t="s">
        <v>14515</v>
      </c>
      <c r="D6646" s="3">
        <v>131.82979759055701</v>
      </c>
      <c r="E6646" s="3" t="s">
        <v>15153</v>
      </c>
      <c r="F6646" s="3" t="s">
        <v>2</v>
      </c>
      <c r="G6646" s="3" t="s">
        <v>181</v>
      </c>
      <c r="H6646" s="3" t="s">
        <v>49</v>
      </c>
      <c r="I6646" s="3" t="s">
        <v>15154</v>
      </c>
      <c r="J6646" s="3" t="s">
        <v>26</v>
      </c>
      <c r="K6646" s="3" t="s">
        <v>72</v>
      </c>
      <c r="L6646" s="3" t="s">
        <v>49</v>
      </c>
      <c r="M6646" s="3" t="s">
        <v>4066</v>
      </c>
      <c r="O6646" s="3" t="s">
        <v>9</v>
      </c>
      <c r="P6646" s="3" t="s">
        <v>49</v>
      </c>
      <c r="Q6646" s="3" t="s">
        <v>10</v>
      </c>
      <c r="V6646" t="str">
        <f t="shared" si="414"/>
        <v>Remove</v>
      </c>
      <c r="W6646"/>
      <c r="X6646"/>
      <c r="Y6646"/>
      <c r="Z6646"/>
      <c r="AA6646"/>
      <c r="AC6646"/>
      <c r="AE6646"/>
    </row>
    <row r="6647" spans="1:31" hidden="1" x14ac:dyDescent="0.3">
      <c r="A6647" s="3">
        <v>4171792040</v>
      </c>
      <c r="B6647" s="3" t="s">
        <v>15155</v>
      </c>
      <c r="C6647" s="3" t="s">
        <v>15155</v>
      </c>
      <c r="D6647" s="3">
        <v>53.845509149322503</v>
      </c>
      <c r="E6647" s="3" t="s">
        <v>15156</v>
      </c>
      <c r="F6647" s="3" t="s">
        <v>2</v>
      </c>
      <c r="G6647" s="3" t="s">
        <v>3</v>
      </c>
      <c r="H6647" s="3" t="s">
        <v>4</v>
      </c>
      <c r="I6647" s="3" t="s">
        <v>15157</v>
      </c>
      <c r="J6647" s="3" t="s">
        <v>2</v>
      </c>
      <c r="K6647" s="3" t="s">
        <v>3</v>
      </c>
      <c r="L6647" s="3" t="s">
        <v>4</v>
      </c>
      <c r="M6647" s="3" t="s">
        <v>329</v>
      </c>
      <c r="O6647" s="3" t="s">
        <v>9</v>
      </c>
      <c r="P6647" s="3" t="s">
        <v>4</v>
      </c>
      <c r="Q6647" s="3" t="s">
        <v>10</v>
      </c>
      <c r="V6647" t="str">
        <f t="shared" si="414"/>
        <v>Remove</v>
      </c>
      <c r="W6647"/>
      <c r="X6647"/>
      <c r="Y6647"/>
      <c r="Z6647"/>
      <c r="AA6647"/>
      <c r="AC6647"/>
      <c r="AE6647"/>
    </row>
    <row r="6648" spans="1:31" hidden="1" x14ac:dyDescent="0.3">
      <c r="A6648" s="3">
        <v>4170285040</v>
      </c>
      <c r="B6648" s="3" t="s">
        <v>15155</v>
      </c>
      <c r="C6648" s="3" t="s">
        <v>15155</v>
      </c>
      <c r="D6648" s="3">
        <v>125.715882106439</v>
      </c>
      <c r="E6648" s="3" t="s">
        <v>7884</v>
      </c>
      <c r="F6648" s="3" t="s">
        <v>6</v>
      </c>
      <c r="G6648" s="3" t="s">
        <v>79</v>
      </c>
      <c r="H6648" s="3" t="s">
        <v>4</v>
      </c>
      <c r="I6648" s="3" t="s">
        <v>15158</v>
      </c>
      <c r="J6648" s="3" t="s">
        <v>62</v>
      </c>
      <c r="K6648" s="3" t="s">
        <v>113</v>
      </c>
      <c r="L6648" s="3" t="s">
        <v>4</v>
      </c>
      <c r="O6648" s="3" t="s">
        <v>9</v>
      </c>
      <c r="P6648" s="3" t="s">
        <v>4</v>
      </c>
      <c r="Q6648" s="3" t="s">
        <v>10</v>
      </c>
      <c r="V6648" t="str">
        <f t="shared" si="414"/>
        <v>Remove</v>
      </c>
      <c r="W6648"/>
      <c r="X6648"/>
      <c r="Y6648"/>
      <c r="Z6648"/>
      <c r="AA6648"/>
      <c r="AC6648"/>
      <c r="AE6648"/>
    </row>
    <row r="6649" spans="1:31" hidden="1" x14ac:dyDescent="0.3">
      <c r="A6649" s="3">
        <v>4166517040</v>
      </c>
      <c r="B6649" s="3" t="s">
        <v>15155</v>
      </c>
      <c r="C6649" s="3" t="s">
        <v>15155</v>
      </c>
      <c r="D6649" s="3">
        <v>61.530241653862298</v>
      </c>
      <c r="E6649" s="3" t="s">
        <v>15159</v>
      </c>
      <c r="F6649" s="3" t="s">
        <v>6</v>
      </c>
      <c r="G6649" s="3" t="s">
        <v>58</v>
      </c>
      <c r="H6649" s="3" t="s">
        <v>4</v>
      </c>
      <c r="I6649" s="3" t="s">
        <v>10700</v>
      </c>
      <c r="J6649" s="3" t="s">
        <v>41</v>
      </c>
      <c r="K6649" s="3" t="s">
        <v>219</v>
      </c>
      <c r="L6649" s="3" t="s">
        <v>4</v>
      </c>
      <c r="O6649" s="3" t="s">
        <v>9</v>
      </c>
      <c r="P6649" s="3" t="s">
        <v>4</v>
      </c>
      <c r="Q6649" s="3" t="s">
        <v>10</v>
      </c>
      <c r="V6649" t="str">
        <f t="shared" si="414"/>
        <v>Remove</v>
      </c>
      <c r="W6649"/>
      <c r="X6649"/>
      <c r="Y6649"/>
      <c r="Z6649"/>
      <c r="AA6649"/>
      <c r="AC6649"/>
      <c r="AE6649"/>
    </row>
    <row r="6650" spans="1:31" hidden="1" x14ac:dyDescent="0.3">
      <c r="A6650" s="3">
        <v>4167641040</v>
      </c>
      <c r="B6650" s="3" t="s">
        <v>15160</v>
      </c>
      <c r="C6650" s="3" t="s">
        <v>15160</v>
      </c>
      <c r="D6650" s="3">
        <v>112.786916717661</v>
      </c>
      <c r="E6650" s="3" t="s">
        <v>15161</v>
      </c>
      <c r="F6650" s="3" t="s">
        <v>18</v>
      </c>
      <c r="G6650" s="3" t="s">
        <v>955</v>
      </c>
      <c r="H6650" s="3" t="s">
        <v>107</v>
      </c>
      <c r="I6650" s="3" t="s">
        <v>15162</v>
      </c>
      <c r="J6650" s="3" t="s">
        <v>18</v>
      </c>
      <c r="K6650" s="3" t="s">
        <v>955</v>
      </c>
      <c r="L6650" s="3" t="s">
        <v>107</v>
      </c>
      <c r="O6650" s="3" t="s">
        <v>9</v>
      </c>
      <c r="P6650" s="3" t="s">
        <v>107</v>
      </c>
      <c r="Q6650" s="3" t="s">
        <v>10</v>
      </c>
      <c r="V6650" t="str">
        <f t="shared" si="414"/>
        <v>Remove</v>
      </c>
      <c r="W6650"/>
      <c r="X6650"/>
      <c r="Y6650"/>
      <c r="Z6650"/>
      <c r="AA6650"/>
      <c r="AC6650"/>
      <c r="AE6650"/>
    </row>
    <row r="6651" spans="1:31" hidden="1" x14ac:dyDescent="0.3">
      <c r="A6651" s="3">
        <v>4174842040</v>
      </c>
      <c r="B6651" s="3" t="s">
        <v>15163</v>
      </c>
      <c r="C6651" s="3" t="s">
        <v>15163</v>
      </c>
      <c r="D6651" s="3">
        <v>258.46320335932802</v>
      </c>
      <c r="E6651" s="3" t="s">
        <v>15164</v>
      </c>
      <c r="F6651" s="3" t="s">
        <v>26</v>
      </c>
      <c r="G6651" s="3" t="s">
        <v>364</v>
      </c>
      <c r="H6651" s="3" t="s">
        <v>107</v>
      </c>
      <c r="I6651" s="3" t="s">
        <v>15165</v>
      </c>
      <c r="J6651" s="3" t="s">
        <v>26</v>
      </c>
      <c r="K6651" s="3" t="s">
        <v>364</v>
      </c>
      <c r="L6651" s="3" t="s">
        <v>6210</v>
      </c>
      <c r="O6651" s="3" t="s">
        <v>9</v>
      </c>
      <c r="P6651" s="3" t="s">
        <v>107</v>
      </c>
      <c r="Q6651" s="3" t="s">
        <v>10</v>
      </c>
      <c r="V6651" t="str">
        <f t="shared" si="414"/>
        <v>Remove</v>
      </c>
      <c r="W6651"/>
      <c r="X6651"/>
      <c r="Y6651"/>
      <c r="Z6651"/>
      <c r="AA6651"/>
      <c r="AC6651"/>
      <c r="AE6651"/>
    </row>
    <row r="6652" spans="1:31" hidden="1" x14ac:dyDescent="0.3">
      <c r="A6652" s="3">
        <v>4168373040</v>
      </c>
      <c r="B6652" s="3" t="s">
        <v>15163</v>
      </c>
      <c r="C6652" s="3" t="s">
        <v>15166</v>
      </c>
      <c r="D6652" s="3">
        <v>7104.9679376203203</v>
      </c>
      <c r="E6652" s="3" t="s">
        <v>15167</v>
      </c>
      <c r="F6652" s="3" t="s">
        <v>62</v>
      </c>
      <c r="G6652" s="3" t="s">
        <v>113</v>
      </c>
      <c r="H6652" s="3" t="s">
        <v>4</v>
      </c>
      <c r="I6652" s="3" t="s">
        <v>25</v>
      </c>
      <c r="J6652" s="3" t="s">
        <v>26</v>
      </c>
      <c r="K6652" s="3" t="s">
        <v>27</v>
      </c>
      <c r="L6652" s="3" t="s">
        <v>4</v>
      </c>
      <c r="M6652" s="3" t="s">
        <v>486</v>
      </c>
      <c r="N6652" s="3" t="s">
        <v>299</v>
      </c>
      <c r="O6652" s="3" t="s">
        <v>9</v>
      </c>
      <c r="P6652" s="3" t="s">
        <v>4</v>
      </c>
      <c r="Q6652" s="3" t="s">
        <v>10</v>
      </c>
      <c r="V6652" t="str">
        <f t="shared" si="414"/>
        <v>Remove</v>
      </c>
      <c r="W6652"/>
      <c r="X6652"/>
      <c r="Y6652"/>
      <c r="Z6652"/>
      <c r="AA6652"/>
      <c r="AC6652"/>
      <c r="AE6652"/>
    </row>
    <row r="6653" spans="1:31" ht="28.8" x14ac:dyDescent="0.3">
      <c r="A6653" s="3">
        <v>4168003040</v>
      </c>
      <c r="B6653" s="3" t="s">
        <v>15163</v>
      </c>
      <c r="C6653" s="3" t="s">
        <v>15168</v>
      </c>
      <c r="D6653" s="3">
        <v>1187.64959211562</v>
      </c>
      <c r="E6653" s="3" t="s">
        <v>15169</v>
      </c>
      <c r="F6653" s="3" t="s">
        <v>83</v>
      </c>
      <c r="G6653" s="3" t="s">
        <v>123</v>
      </c>
      <c r="H6653" s="3" t="s">
        <v>16004</v>
      </c>
      <c r="I6653" s="3" t="s">
        <v>15170</v>
      </c>
      <c r="J6653" s="3" t="s">
        <v>26</v>
      </c>
      <c r="K6653" s="3" t="s">
        <v>27</v>
      </c>
      <c r="L6653" s="3" t="s">
        <v>28</v>
      </c>
      <c r="M6653" s="3" t="s">
        <v>12614</v>
      </c>
      <c r="N6653" s="3" t="s">
        <v>15171</v>
      </c>
      <c r="O6653" s="3" t="s">
        <v>9</v>
      </c>
      <c r="P6653" s="3" t="s">
        <v>4</v>
      </c>
      <c r="Q6653" s="3" t="s">
        <v>10</v>
      </c>
      <c r="R6653" s="2" t="s">
        <v>28</v>
      </c>
      <c r="S6653" s="3">
        <v>38.03</v>
      </c>
      <c r="T6653" s="3">
        <v>46.42</v>
      </c>
      <c r="U6653" s="3">
        <v>75.5</v>
      </c>
      <c r="V6653" s="3" t="str">
        <f t="shared" si="414"/>
        <v>Keep</v>
      </c>
      <c r="W6653" s="2" t="str">
        <f>MID(B6653, 5, 11)</f>
        <v>Dec 12 2023</v>
      </c>
      <c r="X6653" s="3">
        <f t="shared" ref="X6653" si="419">VALUE(RIGHT(W6653,4))</f>
        <v>2023</v>
      </c>
      <c r="Y6653" s="2" t="str">
        <f>H6653&amp;X6653</f>
        <v>china2023</v>
      </c>
      <c r="Z6653" s="1" t="s">
        <v>16118</v>
      </c>
      <c r="AA6653" s="1">
        <f>IFERROR(VLOOKUP(Z6653, RISKSHEET!$A$2:$G$1000, 4, FALSE), "Missing")</f>
        <v>-4.0129970759153401E-2</v>
      </c>
      <c r="AB6653">
        <f>IFERROR(VLOOKUP(Z6653, RISKSHEET!$A$2:$G$1000, 5, FALSE), "Missing")</f>
        <v>-0.51309704780578602</v>
      </c>
      <c r="AC6653" s="1">
        <f>IFERROR(VLOOKUP(Z6653, RISKSHEET!$A$2:$G$1000, 6, FALSE), "Missing")</f>
        <v>0.67901402711868297</v>
      </c>
      <c r="AD6653" t="str">
        <f>_xlfn.XLOOKUP(Z6653, CREDITRATING!I:I, CREDITRATING!E:E, "Missing")</f>
        <v>A+</v>
      </c>
      <c r="AE6653" s="1">
        <f>_xlfn.XLOOKUP(Z6653, CREDITRATING!I:I, CREDITRATING!F:F, "Missing")</f>
        <v>5</v>
      </c>
    </row>
    <row r="6654" spans="1:31" hidden="1" x14ac:dyDescent="0.3">
      <c r="A6654" s="3">
        <v>3930785040</v>
      </c>
      <c r="B6654" s="3" t="s">
        <v>15172</v>
      </c>
      <c r="C6654" s="3" t="s">
        <v>15172</v>
      </c>
      <c r="D6654" s="3">
        <v>72.768664755981106</v>
      </c>
      <c r="E6654" s="3" t="s">
        <v>15173</v>
      </c>
      <c r="F6654" s="3" t="s">
        <v>41</v>
      </c>
      <c r="G6654" s="3" t="s">
        <v>144</v>
      </c>
      <c r="H6654" s="3" t="s">
        <v>49</v>
      </c>
      <c r="I6654" s="3" t="s">
        <v>15174</v>
      </c>
      <c r="J6654" s="3" t="s">
        <v>41</v>
      </c>
      <c r="K6654" s="3" t="s">
        <v>144</v>
      </c>
      <c r="L6654" s="3" t="s">
        <v>49</v>
      </c>
      <c r="M6654" s="3" t="s">
        <v>15175</v>
      </c>
      <c r="O6654" s="3" t="s">
        <v>9</v>
      </c>
      <c r="P6654" s="3" t="s">
        <v>49</v>
      </c>
      <c r="Q6654" s="3" t="s">
        <v>10</v>
      </c>
      <c r="V6654" t="str">
        <f t="shared" si="414"/>
        <v>Remove</v>
      </c>
      <c r="W6654"/>
      <c r="X6654"/>
      <c r="Y6654"/>
      <c r="Z6654"/>
      <c r="AA6654"/>
      <c r="AC6654"/>
      <c r="AE6654"/>
    </row>
    <row r="6655" spans="1:31" hidden="1" x14ac:dyDescent="0.3">
      <c r="A6655" s="3">
        <v>4170800040</v>
      </c>
      <c r="B6655" s="3" t="s">
        <v>15176</v>
      </c>
      <c r="C6655" s="3" t="s">
        <v>15177</v>
      </c>
      <c r="D6655" s="3">
        <v>75.513547138512607</v>
      </c>
      <c r="E6655" s="3" t="s">
        <v>15178</v>
      </c>
      <c r="F6655" s="3" t="s">
        <v>90</v>
      </c>
      <c r="G6655" s="3" t="s">
        <v>623</v>
      </c>
      <c r="H6655" s="3" t="s">
        <v>4</v>
      </c>
      <c r="I6655" s="3" t="s">
        <v>15179</v>
      </c>
      <c r="J6655" s="3" t="s">
        <v>90</v>
      </c>
      <c r="K6655" s="3" t="s">
        <v>623</v>
      </c>
      <c r="L6655" s="3" t="s">
        <v>4</v>
      </c>
      <c r="N6655" s="3" t="s">
        <v>469</v>
      </c>
      <c r="O6655" s="3" t="s">
        <v>9</v>
      </c>
      <c r="P6655" s="3" t="s">
        <v>4</v>
      </c>
      <c r="Q6655" s="3" t="s">
        <v>10</v>
      </c>
      <c r="V6655" t="str">
        <f t="shared" si="414"/>
        <v>Remove</v>
      </c>
      <c r="W6655"/>
      <c r="X6655"/>
      <c r="Y6655"/>
      <c r="Z6655"/>
      <c r="AA6655"/>
      <c r="AC6655"/>
      <c r="AE6655"/>
    </row>
    <row r="6656" spans="1:31" hidden="1" x14ac:dyDescent="0.3">
      <c r="A6656" s="3">
        <v>4170797040</v>
      </c>
      <c r="B6656" s="3" t="s">
        <v>15176</v>
      </c>
      <c r="C6656" s="3" t="s">
        <v>15177</v>
      </c>
      <c r="D6656" s="3">
        <v>272.24495438208498</v>
      </c>
      <c r="E6656" s="3" t="s">
        <v>15180</v>
      </c>
      <c r="F6656" s="3" t="s">
        <v>90</v>
      </c>
      <c r="G6656" s="3" t="s">
        <v>623</v>
      </c>
      <c r="H6656" s="3" t="s">
        <v>4</v>
      </c>
      <c r="I6656" s="3" t="s">
        <v>15179</v>
      </c>
      <c r="J6656" s="3" t="s">
        <v>90</v>
      </c>
      <c r="K6656" s="3" t="s">
        <v>623</v>
      </c>
      <c r="L6656" s="3" t="s">
        <v>4</v>
      </c>
      <c r="N6656" s="3" t="s">
        <v>469</v>
      </c>
      <c r="O6656" s="3" t="s">
        <v>9</v>
      </c>
      <c r="P6656" s="3" t="s">
        <v>4</v>
      </c>
      <c r="Q6656" s="3" t="s">
        <v>10</v>
      </c>
      <c r="V6656" t="str">
        <f t="shared" si="414"/>
        <v>Remove</v>
      </c>
      <c r="W6656"/>
      <c r="X6656"/>
      <c r="Y6656"/>
      <c r="Z6656"/>
      <c r="AA6656"/>
      <c r="AC6656"/>
      <c r="AE6656"/>
    </row>
    <row r="6657" spans="1:31" hidden="1" x14ac:dyDescent="0.3">
      <c r="A6657" s="3">
        <v>4170663040</v>
      </c>
      <c r="B6657" s="3" t="s">
        <v>15176</v>
      </c>
      <c r="C6657" s="3" t="s">
        <v>15176</v>
      </c>
      <c r="D6657" s="3">
        <v>210.848705376586</v>
      </c>
      <c r="E6657" s="3" t="s">
        <v>15181</v>
      </c>
      <c r="F6657" s="3" t="s">
        <v>23</v>
      </c>
      <c r="G6657" s="3" t="s">
        <v>24</v>
      </c>
      <c r="H6657" s="3" t="s">
        <v>4</v>
      </c>
      <c r="I6657" s="3" t="s">
        <v>15182</v>
      </c>
      <c r="J6657" s="3" t="s">
        <v>26</v>
      </c>
      <c r="K6657" s="3" t="s">
        <v>511</v>
      </c>
      <c r="L6657" s="3" t="s">
        <v>4</v>
      </c>
      <c r="O6657" s="3" t="s">
        <v>9</v>
      </c>
      <c r="P6657" s="3" t="s">
        <v>4</v>
      </c>
      <c r="Q6657" s="3" t="s">
        <v>10</v>
      </c>
      <c r="V6657" t="str">
        <f t="shared" si="414"/>
        <v>Remove</v>
      </c>
      <c r="W6657"/>
      <c r="X6657"/>
      <c r="Y6657"/>
      <c r="Z6657"/>
      <c r="AA6657"/>
      <c r="AC6657"/>
      <c r="AE6657"/>
    </row>
    <row r="6658" spans="1:31" hidden="1" x14ac:dyDescent="0.3">
      <c r="A6658" s="3">
        <v>4170540040</v>
      </c>
      <c r="B6658" s="3" t="s">
        <v>15176</v>
      </c>
      <c r="C6658" s="3" t="s">
        <v>15176</v>
      </c>
      <c r="D6658" s="3">
        <v>379.38858371148802</v>
      </c>
      <c r="E6658" s="3" t="s">
        <v>15183</v>
      </c>
      <c r="F6658" s="3" t="s">
        <v>23</v>
      </c>
      <c r="G6658" s="3" t="s">
        <v>24</v>
      </c>
      <c r="H6658" s="3" t="s">
        <v>4</v>
      </c>
      <c r="I6658" s="3" t="s">
        <v>15184</v>
      </c>
      <c r="J6658" s="3" t="s">
        <v>23</v>
      </c>
      <c r="K6658" s="3" t="s">
        <v>126</v>
      </c>
      <c r="L6658" s="3" t="s">
        <v>4</v>
      </c>
      <c r="N6658" s="3" t="s">
        <v>15185</v>
      </c>
      <c r="O6658" s="3" t="s">
        <v>9</v>
      </c>
      <c r="P6658" s="3" t="s">
        <v>4</v>
      </c>
      <c r="Q6658" s="3" t="s">
        <v>10</v>
      </c>
      <c r="V6658" t="str">
        <f t="shared" si="414"/>
        <v>Remove</v>
      </c>
      <c r="W6658"/>
      <c r="X6658"/>
      <c r="Y6658"/>
      <c r="Z6658"/>
      <c r="AA6658"/>
      <c r="AC6658"/>
      <c r="AE6658"/>
    </row>
    <row r="6659" spans="1:31" hidden="1" x14ac:dyDescent="0.3">
      <c r="A6659" s="3">
        <v>4235206040</v>
      </c>
      <c r="B6659" s="3" t="s">
        <v>15186</v>
      </c>
      <c r="C6659" s="3" t="s">
        <v>15187</v>
      </c>
      <c r="D6659" s="3">
        <v>11284.223385790299</v>
      </c>
      <c r="E6659" s="3" t="s">
        <v>15188</v>
      </c>
      <c r="F6659" s="3" t="s">
        <v>41</v>
      </c>
      <c r="G6659" s="3" t="s">
        <v>144</v>
      </c>
      <c r="H6659" s="3" t="s">
        <v>107</v>
      </c>
      <c r="I6659" s="3" t="s">
        <v>182</v>
      </c>
      <c r="J6659" s="3" t="s">
        <v>26</v>
      </c>
      <c r="K6659" s="3" t="s">
        <v>27</v>
      </c>
      <c r="L6659" s="3" t="s">
        <v>107</v>
      </c>
      <c r="M6659" s="3" t="s">
        <v>1309</v>
      </c>
      <c r="O6659" s="3" t="s">
        <v>9</v>
      </c>
      <c r="P6659" s="3" t="s">
        <v>107</v>
      </c>
      <c r="Q6659" s="3" t="s">
        <v>10</v>
      </c>
      <c r="V6659" t="str">
        <f t="shared" ref="V6659:V6722" si="420">IF(ISNUMBER(S6659), "Keep", "Remove")</f>
        <v>Remove</v>
      </c>
      <c r="W6659"/>
      <c r="X6659"/>
      <c r="Y6659"/>
      <c r="Z6659"/>
      <c r="AA6659"/>
      <c r="AC6659"/>
      <c r="AE6659"/>
    </row>
    <row r="6660" spans="1:31" hidden="1" x14ac:dyDescent="0.3">
      <c r="A6660" s="3">
        <v>4175080040</v>
      </c>
      <c r="B6660" s="3" t="s">
        <v>15186</v>
      </c>
      <c r="C6660" s="3" t="s">
        <v>15189</v>
      </c>
      <c r="D6660" s="3">
        <v>240</v>
      </c>
      <c r="E6660" s="3" t="s">
        <v>15190</v>
      </c>
      <c r="F6660" s="3" t="s">
        <v>13</v>
      </c>
      <c r="G6660" s="3" t="s">
        <v>65</v>
      </c>
      <c r="H6660" s="3" t="s">
        <v>4</v>
      </c>
      <c r="I6660" s="3" t="s">
        <v>15191</v>
      </c>
      <c r="J6660" s="3" t="s">
        <v>13</v>
      </c>
      <c r="K6660" s="3" t="s">
        <v>65</v>
      </c>
      <c r="L6660" s="3" t="s">
        <v>4</v>
      </c>
      <c r="O6660" s="3" t="s">
        <v>9</v>
      </c>
      <c r="P6660" s="3" t="s">
        <v>4</v>
      </c>
      <c r="Q6660" s="3" t="s">
        <v>10</v>
      </c>
      <c r="V6660" t="str">
        <f t="shared" si="420"/>
        <v>Remove</v>
      </c>
      <c r="W6660"/>
      <c r="X6660"/>
      <c r="Y6660"/>
      <c r="Z6660"/>
      <c r="AA6660"/>
      <c r="AC6660"/>
      <c r="AE6660"/>
    </row>
    <row r="6661" spans="1:31" hidden="1" x14ac:dyDescent="0.3">
      <c r="A6661" s="3">
        <v>4149898040</v>
      </c>
      <c r="B6661" s="3" t="s">
        <v>15186</v>
      </c>
      <c r="C6661" s="3" t="s">
        <v>15186</v>
      </c>
      <c r="D6661" s="3">
        <v>110.319872470227</v>
      </c>
      <c r="E6661" s="3" t="s">
        <v>15192</v>
      </c>
      <c r="F6661" s="3" t="s">
        <v>2</v>
      </c>
      <c r="G6661" s="3" t="s">
        <v>208</v>
      </c>
      <c r="H6661" s="3" t="s">
        <v>127</v>
      </c>
      <c r="I6661" s="3" t="s">
        <v>15193</v>
      </c>
      <c r="J6661" s="3" t="s">
        <v>2</v>
      </c>
      <c r="K6661" s="3" t="s">
        <v>208</v>
      </c>
      <c r="L6661" s="3" t="s">
        <v>127</v>
      </c>
      <c r="O6661" s="3" t="s">
        <v>9</v>
      </c>
      <c r="P6661" s="3" t="s">
        <v>127</v>
      </c>
      <c r="Q6661" s="3" t="s">
        <v>10</v>
      </c>
      <c r="V6661" t="str">
        <f t="shared" si="420"/>
        <v>Remove</v>
      </c>
      <c r="W6661"/>
      <c r="X6661"/>
      <c r="Y6661"/>
      <c r="Z6661"/>
      <c r="AA6661"/>
      <c r="AC6661"/>
      <c r="AE6661"/>
    </row>
    <row r="6662" spans="1:31" hidden="1" x14ac:dyDescent="0.3">
      <c r="A6662" s="3">
        <v>4173929040</v>
      </c>
      <c r="B6662" s="3" t="s">
        <v>13246</v>
      </c>
      <c r="C6662" s="3" t="s">
        <v>13246</v>
      </c>
      <c r="D6662" s="3">
        <v>158.76067179846001</v>
      </c>
      <c r="E6662" s="3" t="s">
        <v>15194</v>
      </c>
      <c r="F6662" s="3" t="s">
        <v>23</v>
      </c>
      <c r="G6662" s="3" t="s">
        <v>24</v>
      </c>
      <c r="H6662" s="3" t="s">
        <v>332</v>
      </c>
      <c r="I6662" s="3" t="s">
        <v>15195</v>
      </c>
      <c r="J6662" s="3" t="s">
        <v>23</v>
      </c>
      <c r="K6662" s="3" t="s">
        <v>24</v>
      </c>
      <c r="L6662" s="3" t="s">
        <v>107</v>
      </c>
      <c r="M6662" s="3" t="s">
        <v>15196</v>
      </c>
      <c r="O6662" s="3" t="s">
        <v>9</v>
      </c>
      <c r="P6662" s="3" t="s">
        <v>332</v>
      </c>
      <c r="Q6662" s="3" t="s">
        <v>10</v>
      </c>
      <c r="V6662" t="str">
        <f t="shared" si="420"/>
        <v>Remove</v>
      </c>
      <c r="W6662"/>
      <c r="X6662"/>
      <c r="Y6662"/>
      <c r="Z6662"/>
      <c r="AA6662"/>
      <c r="AC6662"/>
      <c r="AE6662"/>
    </row>
    <row r="6663" spans="1:31" hidden="1" x14ac:dyDescent="0.3">
      <c r="A6663" s="3">
        <v>4171172040</v>
      </c>
      <c r="B6663" s="3" t="s">
        <v>13246</v>
      </c>
      <c r="C6663" s="3" t="s">
        <v>15197</v>
      </c>
      <c r="D6663" s="3">
        <v>108.180836896334</v>
      </c>
      <c r="E6663" s="3" t="s">
        <v>15198</v>
      </c>
      <c r="F6663" s="3" t="s">
        <v>6</v>
      </c>
      <c r="G6663" s="3" t="s">
        <v>117</v>
      </c>
      <c r="H6663" s="3" t="s">
        <v>4</v>
      </c>
      <c r="I6663" s="3" t="s">
        <v>15199</v>
      </c>
      <c r="J6663" s="3" t="s">
        <v>6</v>
      </c>
      <c r="K6663" s="3" t="s">
        <v>117</v>
      </c>
      <c r="L6663" s="3" t="s">
        <v>4</v>
      </c>
      <c r="N6663" s="3" t="s">
        <v>6777</v>
      </c>
      <c r="O6663" s="3" t="s">
        <v>9</v>
      </c>
      <c r="P6663" s="3" t="s">
        <v>4</v>
      </c>
      <c r="Q6663" s="3" t="s">
        <v>10</v>
      </c>
      <c r="V6663" t="str">
        <f t="shared" si="420"/>
        <v>Remove</v>
      </c>
      <c r="W6663"/>
      <c r="X6663"/>
      <c r="Y6663"/>
      <c r="Z6663"/>
      <c r="AA6663"/>
      <c r="AC6663"/>
      <c r="AE6663"/>
    </row>
    <row r="6664" spans="1:31" hidden="1" x14ac:dyDescent="0.3">
      <c r="A6664" s="3">
        <v>4172398040</v>
      </c>
      <c r="B6664" s="3" t="s">
        <v>15200</v>
      </c>
      <c r="C6664" s="3" t="s">
        <v>15200</v>
      </c>
      <c r="D6664" s="3">
        <v>575.24396507447398</v>
      </c>
      <c r="E6664" s="3" t="s">
        <v>15201</v>
      </c>
      <c r="F6664" s="3" t="s">
        <v>83</v>
      </c>
      <c r="G6664" s="3" t="s">
        <v>268</v>
      </c>
      <c r="H6664" s="3" t="s">
        <v>49</v>
      </c>
      <c r="I6664" s="3" t="s">
        <v>10580</v>
      </c>
      <c r="J6664" s="3" t="s">
        <v>83</v>
      </c>
      <c r="K6664" s="3" t="s">
        <v>268</v>
      </c>
      <c r="L6664" s="3" t="s">
        <v>49</v>
      </c>
      <c r="M6664" s="3" t="s">
        <v>530</v>
      </c>
      <c r="N6664" s="3" t="s">
        <v>530</v>
      </c>
      <c r="O6664" s="3" t="s">
        <v>9</v>
      </c>
      <c r="P6664" s="3" t="s">
        <v>49</v>
      </c>
      <c r="Q6664" s="3" t="s">
        <v>10</v>
      </c>
      <c r="V6664" t="str">
        <f t="shared" si="420"/>
        <v>Remove</v>
      </c>
      <c r="W6664"/>
      <c r="X6664"/>
      <c r="Y6664"/>
      <c r="Z6664"/>
      <c r="AA6664"/>
      <c r="AC6664"/>
      <c r="AE6664"/>
    </row>
    <row r="6665" spans="1:31" hidden="1" x14ac:dyDescent="0.3">
      <c r="A6665" s="3">
        <v>4171934040</v>
      </c>
      <c r="B6665" s="3" t="s">
        <v>15200</v>
      </c>
      <c r="C6665" s="3" t="s">
        <v>15200</v>
      </c>
      <c r="D6665" s="3">
        <v>153.23439056209401</v>
      </c>
      <c r="E6665" s="3" t="s">
        <v>15202</v>
      </c>
      <c r="F6665" s="3" t="s">
        <v>83</v>
      </c>
      <c r="G6665" s="3" t="s">
        <v>159</v>
      </c>
      <c r="H6665" s="3" t="s">
        <v>4</v>
      </c>
      <c r="I6665" s="3" t="s">
        <v>1562</v>
      </c>
      <c r="J6665" s="3" t="s">
        <v>83</v>
      </c>
      <c r="K6665" s="3" t="s">
        <v>159</v>
      </c>
      <c r="L6665" s="3" t="s">
        <v>4</v>
      </c>
      <c r="N6665" s="3" t="s">
        <v>486</v>
      </c>
      <c r="O6665" s="3" t="s">
        <v>9</v>
      </c>
      <c r="P6665" s="3" t="s">
        <v>4</v>
      </c>
      <c r="Q6665" s="3" t="s">
        <v>10</v>
      </c>
      <c r="V6665" t="str">
        <f t="shared" si="420"/>
        <v>Remove</v>
      </c>
      <c r="W6665"/>
      <c r="X6665"/>
      <c r="Y6665"/>
      <c r="Z6665"/>
      <c r="AA6665"/>
      <c r="AC6665"/>
      <c r="AE6665"/>
    </row>
    <row r="6666" spans="1:31" hidden="1" x14ac:dyDescent="0.3">
      <c r="A6666" s="3">
        <v>4204623040</v>
      </c>
      <c r="B6666" s="3" t="s">
        <v>15203</v>
      </c>
      <c r="C6666" s="3" t="s">
        <v>15203</v>
      </c>
      <c r="D6666" s="3">
        <v>185.055286945554</v>
      </c>
      <c r="E6666" s="3" t="s">
        <v>15204</v>
      </c>
      <c r="F6666" s="3" t="s">
        <v>2</v>
      </c>
      <c r="G6666" s="3" t="s">
        <v>3</v>
      </c>
      <c r="H6666" s="3" t="s">
        <v>4</v>
      </c>
      <c r="I6666" s="3" t="s">
        <v>15205</v>
      </c>
      <c r="J6666" s="3" t="s">
        <v>26</v>
      </c>
      <c r="K6666" s="3" t="s">
        <v>72</v>
      </c>
      <c r="L6666" s="3" t="s">
        <v>4</v>
      </c>
      <c r="O6666" s="3" t="s">
        <v>9</v>
      </c>
      <c r="P6666" s="3" t="s">
        <v>4</v>
      </c>
      <c r="Q6666" s="3" t="s">
        <v>10</v>
      </c>
      <c r="V6666" t="str">
        <f t="shared" si="420"/>
        <v>Remove</v>
      </c>
      <c r="W6666"/>
      <c r="X6666"/>
      <c r="Y6666"/>
      <c r="Z6666"/>
      <c r="AA6666"/>
      <c r="AC6666"/>
      <c r="AE6666"/>
    </row>
    <row r="6667" spans="1:31" hidden="1" x14ac:dyDescent="0.3">
      <c r="A6667" s="3">
        <v>4184717040</v>
      </c>
      <c r="B6667" s="3" t="s">
        <v>15203</v>
      </c>
      <c r="C6667" s="3" t="s">
        <v>15203</v>
      </c>
      <c r="D6667" s="3">
        <v>52.427271104765303</v>
      </c>
      <c r="E6667" s="3" t="s">
        <v>15206</v>
      </c>
      <c r="F6667" s="3" t="s">
        <v>6</v>
      </c>
      <c r="G6667" s="3" t="s">
        <v>7</v>
      </c>
      <c r="H6667" s="3" t="s">
        <v>127</v>
      </c>
      <c r="I6667" s="3" t="s">
        <v>8763</v>
      </c>
      <c r="J6667" s="3" t="s">
        <v>83</v>
      </c>
      <c r="K6667" s="3" t="s">
        <v>159</v>
      </c>
      <c r="L6667" s="3" t="s">
        <v>127</v>
      </c>
      <c r="O6667" s="3" t="s">
        <v>9</v>
      </c>
      <c r="P6667" s="3" t="s">
        <v>127</v>
      </c>
      <c r="Q6667" s="3" t="s">
        <v>10</v>
      </c>
      <c r="V6667" t="str">
        <f t="shared" si="420"/>
        <v>Remove</v>
      </c>
      <c r="W6667"/>
      <c r="X6667"/>
      <c r="Y6667"/>
      <c r="Z6667"/>
      <c r="AA6667"/>
      <c r="AC6667"/>
      <c r="AE6667"/>
    </row>
    <row r="6668" spans="1:31" hidden="1" x14ac:dyDescent="0.3">
      <c r="A6668" s="3">
        <v>4173374040</v>
      </c>
      <c r="B6668" s="3" t="s">
        <v>15203</v>
      </c>
      <c r="C6668" s="3" t="s">
        <v>15203</v>
      </c>
      <c r="D6668" s="3">
        <v>51.531077009319603</v>
      </c>
      <c r="E6668" s="3" t="s">
        <v>15207</v>
      </c>
      <c r="F6668" s="3" t="s">
        <v>18</v>
      </c>
      <c r="G6668" s="3" t="s">
        <v>186</v>
      </c>
      <c r="H6668" s="3" t="s">
        <v>4</v>
      </c>
      <c r="I6668" s="3" t="s">
        <v>2917</v>
      </c>
      <c r="J6668" s="3" t="s">
        <v>18</v>
      </c>
      <c r="K6668" s="3" t="s">
        <v>186</v>
      </c>
      <c r="L6668" s="3" t="s">
        <v>4</v>
      </c>
      <c r="M6668" s="3" t="s">
        <v>1277</v>
      </c>
      <c r="O6668" s="3" t="s">
        <v>9</v>
      </c>
      <c r="P6668" s="3" t="s">
        <v>4</v>
      </c>
      <c r="Q6668" s="3" t="s">
        <v>10</v>
      </c>
      <c r="V6668" t="str">
        <f t="shared" si="420"/>
        <v>Remove</v>
      </c>
      <c r="W6668"/>
      <c r="X6668"/>
      <c r="Y6668"/>
      <c r="Z6668"/>
      <c r="AA6668"/>
      <c r="AC6668"/>
      <c r="AE6668"/>
    </row>
    <row r="6669" spans="1:31" hidden="1" x14ac:dyDescent="0.3">
      <c r="A6669" s="3">
        <v>4195013040</v>
      </c>
      <c r="B6669" s="3" t="s">
        <v>15208</v>
      </c>
      <c r="C6669" s="3" t="s">
        <v>15208</v>
      </c>
      <c r="D6669" s="3">
        <v>298.679469330931</v>
      </c>
      <c r="E6669" s="3" t="s">
        <v>15209</v>
      </c>
      <c r="F6669" s="3" t="s">
        <v>2</v>
      </c>
      <c r="G6669" s="3" t="s">
        <v>208</v>
      </c>
      <c r="H6669" s="3" t="s">
        <v>49</v>
      </c>
      <c r="I6669" s="3" t="s">
        <v>3993</v>
      </c>
      <c r="J6669" s="3" t="s">
        <v>26</v>
      </c>
      <c r="K6669" s="3" t="s">
        <v>175</v>
      </c>
      <c r="L6669" s="3" t="s">
        <v>49</v>
      </c>
      <c r="N6669" s="3" t="s">
        <v>530</v>
      </c>
      <c r="O6669" s="3" t="s">
        <v>9</v>
      </c>
      <c r="P6669" s="3" t="s">
        <v>49</v>
      </c>
      <c r="Q6669" s="3" t="s">
        <v>10</v>
      </c>
      <c r="V6669" t="str">
        <f t="shared" si="420"/>
        <v>Remove</v>
      </c>
      <c r="W6669"/>
      <c r="X6669"/>
      <c r="Y6669"/>
      <c r="Z6669"/>
      <c r="AA6669"/>
      <c r="AC6669"/>
      <c r="AE6669"/>
    </row>
    <row r="6670" spans="1:31" hidden="1" x14ac:dyDescent="0.3">
      <c r="A6670" s="3">
        <v>4177198040</v>
      </c>
      <c r="B6670" s="3" t="s">
        <v>15210</v>
      </c>
      <c r="C6670" s="3" t="s">
        <v>15210</v>
      </c>
      <c r="D6670" s="3">
        <v>436.93732633528901</v>
      </c>
      <c r="E6670" s="3" t="s">
        <v>15211</v>
      </c>
      <c r="F6670" s="3" t="s">
        <v>23</v>
      </c>
      <c r="G6670" s="3" t="s">
        <v>126</v>
      </c>
      <c r="H6670" s="3" t="s">
        <v>49</v>
      </c>
      <c r="I6670" s="3" t="s">
        <v>13484</v>
      </c>
      <c r="J6670" s="3" t="s">
        <v>83</v>
      </c>
      <c r="K6670" s="3" t="s">
        <v>268</v>
      </c>
      <c r="L6670" s="3" t="s">
        <v>49</v>
      </c>
      <c r="M6670" s="3" t="s">
        <v>283</v>
      </c>
      <c r="O6670" s="3" t="s">
        <v>9</v>
      </c>
      <c r="P6670" s="3" t="s">
        <v>49</v>
      </c>
      <c r="Q6670" s="3" t="s">
        <v>10</v>
      </c>
      <c r="V6670" t="str">
        <f t="shared" si="420"/>
        <v>Remove</v>
      </c>
      <c r="W6670"/>
      <c r="X6670"/>
      <c r="Y6670"/>
      <c r="Z6670"/>
      <c r="AA6670"/>
      <c r="AC6670"/>
      <c r="AE6670"/>
    </row>
    <row r="6671" spans="1:31" hidden="1" x14ac:dyDescent="0.3">
      <c r="A6671" s="3">
        <v>4149240040</v>
      </c>
      <c r="B6671" s="3" t="s">
        <v>15210</v>
      </c>
      <c r="C6671" s="3" t="s">
        <v>15210</v>
      </c>
      <c r="D6671" s="3">
        <v>117.086167005539</v>
      </c>
      <c r="E6671" s="3" t="s">
        <v>15212</v>
      </c>
      <c r="F6671" s="3" t="s">
        <v>2</v>
      </c>
      <c r="G6671" s="3" t="s">
        <v>181</v>
      </c>
      <c r="H6671" s="3" t="s">
        <v>4</v>
      </c>
      <c r="I6671" s="3" t="s">
        <v>15213</v>
      </c>
      <c r="J6671" s="3" t="s">
        <v>2</v>
      </c>
      <c r="K6671" s="3" t="s">
        <v>3</v>
      </c>
      <c r="L6671" s="3" t="s">
        <v>4</v>
      </c>
      <c r="O6671" s="3" t="s">
        <v>9</v>
      </c>
      <c r="P6671" s="3" t="s">
        <v>4</v>
      </c>
      <c r="Q6671" s="3" t="s">
        <v>10</v>
      </c>
      <c r="V6671" t="str">
        <f t="shared" si="420"/>
        <v>Remove</v>
      </c>
      <c r="W6671"/>
      <c r="X6671"/>
      <c r="Y6671"/>
      <c r="Z6671"/>
      <c r="AA6671"/>
      <c r="AC6671"/>
      <c r="AE6671"/>
    </row>
    <row r="6672" spans="1:31" hidden="1" x14ac:dyDescent="0.3">
      <c r="A6672" s="3">
        <v>4178143040</v>
      </c>
      <c r="B6672" s="3" t="s">
        <v>15214</v>
      </c>
      <c r="C6672" s="3" t="s">
        <v>15214</v>
      </c>
      <c r="D6672" s="3">
        <v>65.229799146576795</v>
      </c>
      <c r="E6672" s="3" t="s">
        <v>15215</v>
      </c>
      <c r="F6672" s="3" t="s">
        <v>41</v>
      </c>
      <c r="G6672" s="3" t="s">
        <v>144</v>
      </c>
      <c r="H6672" s="3" t="s">
        <v>127</v>
      </c>
      <c r="I6672" s="3" t="s">
        <v>15216</v>
      </c>
      <c r="J6672" s="3" t="s">
        <v>41</v>
      </c>
      <c r="K6672" s="3" t="s">
        <v>144</v>
      </c>
      <c r="L6672" s="3" t="s">
        <v>127</v>
      </c>
      <c r="O6672" s="3" t="s">
        <v>9</v>
      </c>
      <c r="P6672" s="3" t="s">
        <v>127</v>
      </c>
      <c r="Q6672" s="3" t="s">
        <v>10</v>
      </c>
      <c r="V6672" t="str">
        <f t="shared" si="420"/>
        <v>Remove</v>
      </c>
      <c r="W6672"/>
      <c r="X6672"/>
      <c r="Y6672"/>
      <c r="Z6672"/>
      <c r="AA6672"/>
      <c r="AC6672"/>
      <c r="AE6672"/>
    </row>
    <row r="6673" spans="1:31" hidden="1" x14ac:dyDescent="0.3">
      <c r="A6673" s="3">
        <v>4175341040</v>
      </c>
      <c r="B6673" s="3" t="s">
        <v>15214</v>
      </c>
      <c r="C6673" s="3" t="s">
        <v>15217</v>
      </c>
      <c r="D6673" s="3">
        <v>879.38383710990604</v>
      </c>
      <c r="E6673" s="3" t="s">
        <v>15218</v>
      </c>
      <c r="F6673" s="3" t="s">
        <v>83</v>
      </c>
      <c r="G6673" s="3" t="s">
        <v>159</v>
      </c>
      <c r="H6673" s="3" t="s">
        <v>4</v>
      </c>
      <c r="I6673" s="3" t="s">
        <v>15219</v>
      </c>
      <c r="J6673" s="3" t="s">
        <v>83</v>
      </c>
      <c r="K6673" s="3" t="s">
        <v>159</v>
      </c>
      <c r="L6673" s="3" t="s">
        <v>4</v>
      </c>
      <c r="M6673" s="3" t="s">
        <v>10268</v>
      </c>
      <c r="N6673" s="3" t="s">
        <v>687</v>
      </c>
      <c r="O6673" s="3" t="s">
        <v>9</v>
      </c>
      <c r="P6673" s="3" t="s">
        <v>4</v>
      </c>
      <c r="Q6673" s="3" t="s">
        <v>10</v>
      </c>
      <c r="V6673" t="str">
        <f t="shared" si="420"/>
        <v>Remove</v>
      </c>
      <c r="W6673"/>
      <c r="X6673"/>
      <c r="Y6673"/>
      <c r="Z6673"/>
      <c r="AA6673"/>
      <c r="AC6673"/>
      <c r="AE6673"/>
    </row>
    <row r="6674" spans="1:31" ht="28.8" x14ac:dyDescent="0.3">
      <c r="A6674" s="3">
        <v>4175276040</v>
      </c>
      <c r="B6674" s="3" t="s">
        <v>15214</v>
      </c>
      <c r="C6674" s="3" t="s">
        <v>15214</v>
      </c>
      <c r="D6674" s="3">
        <v>878.84166421434702</v>
      </c>
      <c r="E6674" s="3" t="s">
        <v>15220</v>
      </c>
      <c r="F6674" s="3" t="s">
        <v>18</v>
      </c>
      <c r="G6674" s="3" t="s">
        <v>19</v>
      </c>
      <c r="H6674" s="3" t="s">
        <v>16004</v>
      </c>
      <c r="I6674" s="3" t="s">
        <v>15221</v>
      </c>
      <c r="J6674" s="3" t="s">
        <v>18</v>
      </c>
      <c r="K6674" s="3" t="s">
        <v>186</v>
      </c>
      <c r="L6674" s="3" t="s">
        <v>429</v>
      </c>
      <c r="M6674" s="3" t="s">
        <v>6402</v>
      </c>
      <c r="O6674" s="3" t="s">
        <v>9</v>
      </c>
      <c r="P6674" s="3" t="s">
        <v>4</v>
      </c>
      <c r="Q6674" s="3" t="s">
        <v>10</v>
      </c>
      <c r="R6674" s="2" t="s">
        <v>194</v>
      </c>
      <c r="S6674" s="3">
        <v>85.9</v>
      </c>
      <c r="T6674" s="3">
        <v>96.11</v>
      </c>
      <c r="U6674" s="3">
        <v>155.19</v>
      </c>
      <c r="V6674" s="3" t="str">
        <f t="shared" si="420"/>
        <v>Keep</v>
      </c>
      <c r="W6674" s="2" t="str">
        <f t="shared" ref="W6674:W6675" si="421">MID(B6674, 5, 11)</f>
        <v>Dec 26 2023</v>
      </c>
      <c r="X6674" s="3">
        <f t="shared" ref="X6674:X6675" si="422">VALUE(RIGHT(W6674,4))</f>
        <v>2023</v>
      </c>
      <c r="Y6674" s="2" t="str">
        <f t="shared" ref="Y6674:Y6675" si="423">H6674&amp;X6674</f>
        <v>china2023</v>
      </c>
      <c r="Z6674" s="1" t="s">
        <v>16118</v>
      </c>
      <c r="AA6674" s="1">
        <f>IFERROR(VLOOKUP(Z6674, RISKSHEET!$A$2:$G$1000, 4, FALSE), "Missing")</f>
        <v>-4.0129970759153401E-2</v>
      </c>
      <c r="AB6674">
        <f>IFERROR(VLOOKUP(Z6674, RISKSHEET!$A$2:$G$1000, 5, FALSE), "Missing")</f>
        <v>-0.51309704780578602</v>
      </c>
      <c r="AC6674" s="1">
        <f>IFERROR(VLOOKUP(Z6674, RISKSHEET!$A$2:$G$1000, 6, FALSE), "Missing")</f>
        <v>0.67901402711868297</v>
      </c>
      <c r="AD6674" t="str">
        <f>_xlfn.XLOOKUP(Z6674, CREDITRATING!I:I, CREDITRATING!E:E, "Missing")</f>
        <v>A+</v>
      </c>
      <c r="AE6674" s="1">
        <f>_xlfn.XLOOKUP(Z6674, CREDITRATING!I:I, CREDITRATING!F:F, "Missing")</f>
        <v>5</v>
      </c>
    </row>
    <row r="6675" spans="1:31" ht="28.8" x14ac:dyDescent="0.3">
      <c r="A6675" s="3">
        <v>4193801040</v>
      </c>
      <c r="B6675" s="3" t="s">
        <v>15222</v>
      </c>
      <c r="C6675" s="3" t="s">
        <v>15222</v>
      </c>
      <c r="D6675" s="3">
        <v>757.73364878485802</v>
      </c>
      <c r="E6675" s="3" t="s">
        <v>15223</v>
      </c>
      <c r="F6675" s="3" t="s">
        <v>26</v>
      </c>
      <c r="G6675" s="3" t="s">
        <v>612</v>
      </c>
      <c r="H6675" s="3" t="s">
        <v>16004</v>
      </c>
      <c r="I6675" s="3" t="s">
        <v>15224</v>
      </c>
      <c r="J6675" s="3" t="s">
        <v>26</v>
      </c>
      <c r="K6675" s="3" t="s">
        <v>72</v>
      </c>
      <c r="L6675" s="3" t="s">
        <v>4</v>
      </c>
      <c r="O6675" s="3" t="s">
        <v>9</v>
      </c>
      <c r="P6675" s="3" t="s">
        <v>4</v>
      </c>
      <c r="Q6675" s="3" t="s">
        <v>10</v>
      </c>
      <c r="R6675" s="2" t="s">
        <v>194</v>
      </c>
      <c r="S6675" s="3">
        <v>305.33999999999997</v>
      </c>
      <c r="T6675" s="3">
        <v>318.5</v>
      </c>
      <c r="U6675" s="3">
        <v>296.45</v>
      </c>
      <c r="V6675" s="3" t="str">
        <f t="shared" si="420"/>
        <v>Keep</v>
      </c>
      <c r="W6675" s="2" t="str">
        <f t="shared" si="421"/>
        <v>Dec 27 2023</v>
      </c>
      <c r="X6675" s="3">
        <f t="shared" si="422"/>
        <v>2023</v>
      </c>
      <c r="Y6675" s="2" t="str">
        <f t="shared" si="423"/>
        <v>china2023</v>
      </c>
      <c r="Z6675" s="1" t="s">
        <v>16118</v>
      </c>
      <c r="AA6675" s="1">
        <f>IFERROR(VLOOKUP(Z6675, RISKSHEET!$A$2:$G$1000, 4, FALSE), "Missing")</f>
        <v>-4.0129970759153401E-2</v>
      </c>
      <c r="AB6675">
        <f>IFERROR(VLOOKUP(Z6675, RISKSHEET!$A$2:$G$1000, 5, FALSE), "Missing")</f>
        <v>-0.51309704780578602</v>
      </c>
      <c r="AC6675" s="1">
        <f>IFERROR(VLOOKUP(Z6675, RISKSHEET!$A$2:$G$1000, 6, FALSE), "Missing")</f>
        <v>0.67901402711868297</v>
      </c>
      <c r="AD6675" t="str">
        <f>_xlfn.XLOOKUP(Z6675, CREDITRATING!I:I, CREDITRATING!E:E, "Missing")</f>
        <v>A+</v>
      </c>
      <c r="AE6675" s="1">
        <f>_xlfn.XLOOKUP(Z6675, CREDITRATING!I:I, CREDITRATING!F:F, "Missing")</f>
        <v>5</v>
      </c>
    </row>
    <row r="6676" spans="1:31" hidden="1" x14ac:dyDescent="0.3">
      <c r="A6676" s="3">
        <v>4131606040</v>
      </c>
      <c r="B6676" s="3" t="s">
        <v>15222</v>
      </c>
      <c r="C6676" s="3" t="s">
        <v>15222</v>
      </c>
      <c r="D6676" s="3">
        <v>50.824140441258798</v>
      </c>
      <c r="E6676" s="3" t="s">
        <v>15225</v>
      </c>
      <c r="F6676" s="3" t="s">
        <v>98</v>
      </c>
      <c r="G6676" s="3" t="s">
        <v>2272</v>
      </c>
      <c r="H6676" s="3" t="s">
        <v>4</v>
      </c>
      <c r="I6676" s="3" t="s">
        <v>25</v>
      </c>
      <c r="J6676" s="3" t="s">
        <v>26</v>
      </c>
      <c r="K6676" s="3" t="s">
        <v>27</v>
      </c>
      <c r="L6676" s="3" t="s">
        <v>4</v>
      </c>
      <c r="O6676" s="3" t="s">
        <v>9</v>
      </c>
      <c r="P6676" s="3" t="s">
        <v>4</v>
      </c>
      <c r="Q6676" s="3" t="s">
        <v>10</v>
      </c>
      <c r="V6676" t="str">
        <f t="shared" si="420"/>
        <v>Remove</v>
      </c>
      <c r="W6676"/>
      <c r="X6676"/>
      <c r="Y6676"/>
      <c r="Z6676"/>
      <c r="AA6676"/>
      <c r="AC6676"/>
      <c r="AE6676"/>
    </row>
    <row r="6677" spans="1:31" hidden="1" x14ac:dyDescent="0.3">
      <c r="A6677" s="3">
        <v>4180488040</v>
      </c>
      <c r="B6677" s="3" t="s">
        <v>15226</v>
      </c>
      <c r="C6677" s="3" t="s">
        <v>15226</v>
      </c>
      <c r="D6677" s="3">
        <v>61.620334710454401</v>
      </c>
      <c r="E6677" s="3" t="s">
        <v>15227</v>
      </c>
      <c r="F6677" s="3" t="s">
        <v>2</v>
      </c>
      <c r="G6677" s="3" t="s">
        <v>3</v>
      </c>
      <c r="H6677" s="3" t="s">
        <v>4</v>
      </c>
      <c r="I6677" s="3" t="s">
        <v>15228</v>
      </c>
      <c r="J6677" s="3" t="s">
        <v>2</v>
      </c>
      <c r="K6677" s="3" t="s">
        <v>243</v>
      </c>
      <c r="L6677" s="3" t="s">
        <v>4</v>
      </c>
      <c r="O6677" s="3" t="s">
        <v>9</v>
      </c>
      <c r="P6677" s="3" t="s">
        <v>4</v>
      </c>
      <c r="Q6677" s="3" t="s">
        <v>10</v>
      </c>
      <c r="V6677" t="str">
        <f t="shared" si="420"/>
        <v>Remove</v>
      </c>
      <c r="W6677"/>
      <c r="X6677"/>
      <c r="Y6677"/>
      <c r="Z6677"/>
      <c r="AA6677"/>
      <c r="AC6677"/>
      <c r="AE6677"/>
    </row>
    <row r="6678" spans="1:31" hidden="1" x14ac:dyDescent="0.3">
      <c r="A6678" s="3">
        <v>4024045040</v>
      </c>
      <c r="B6678" s="3" t="s">
        <v>15226</v>
      </c>
      <c r="C6678" s="3" t="s">
        <v>15226</v>
      </c>
      <c r="D6678" s="3">
        <v>389.91443429258101</v>
      </c>
      <c r="E6678" s="3" t="s">
        <v>14533</v>
      </c>
      <c r="F6678" s="3" t="s">
        <v>41</v>
      </c>
      <c r="G6678" s="3" t="s">
        <v>223</v>
      </c>
      <c r="H6678" s="3" t="s">
        <v>49</v>
      </c>
      <c r="I6678" s="3" t="s">
        <v>15229</v>
      </c>
      <c r="J6678" s="3" t="s">
        <v>26</v>
      </c>
      <c r="K6678" s="3" t="s">
        <v>511</v>
      </c>
      <c r="L6678" s="3" t="s">
        <v>211</v>
      </c>
      <c r="N6678" s="3" t="s">
        <v>15230</v>
      </c>
      <c r="O6678" s="3" t="s">
        <v>9</v>
      </c>
      <c r="P6678" s="3" t="s">
        <v>49</v>
      </c>
      <c r="Q6678" s="3" t="s">
        <v>10</v>
      </c>
      <c r="V6678" t="str">
        <f t="shared" si="420"/>
        <v>Remove</v>
      </c>
      <c r="W6678"/>
      <c r="X6678"/>
      <c r="Y6678"/>
      <c r="Z6678"/>
      <c r="AA6678"/>
      <c r="AC6678"/>
      <c r="AE6678"/>
    </row>
    <row r="6679" spans="1:31" hidden="1" x14ac:dyDescent="0.3">
      <c r="A6679" s="3">
        <v>4147521040</v>
      </c>
      <c r="B6679" s="3" t="s">
        <v>15231</v>
      </c>
      <c r="C6679" s="3" t="s">
        <v>15231</v>
      </c>
      <c r="D6679" s="3">
        <v>190.835329256953</v>
      </c>
      <c r="E6679" s="3" t="s">
        <v>15232</v>
      </c>
      <c r="F6679" s="3" t="s">
        <v>13</v>
      </c>
      <c r="G6679" s="3" t="s">
        <v>14</v>
      </c>
      <c r="H6679" s="3" t="s">
        <v>4</v>
      </c>
      <c r="I6679" s="3" t="s">
        <v>15233</v>
      </c>
      <c r="J6679" s="3" t="s">
        <v>13</v>
      </c>
      <c r="K6679" s="3" t="s">
        <v>56</v>
      </c>
      <c r="L6679" s="3" t="s">
        <v>4</v>
      </c>
      <c r="O6679" s="3" t="s">
        <v>9</v>
      </c>
      <c r="P6679" s="3" t="s">
        <v>4</v>
      </c>
      <c r="Q6679" s="3" t="s">
        <v>10</v>
      </c>
      <c r="V6679" t="str">
        <f t="shared" si="420"/>
        <v>Remove</v>
      </c>
      <c r="W6679"/>
      <c r="X6679"/>
      <c r="Y6679"/>
      <c r="Z6679"/>
      <c r="AA6679"/>
      <c r="AC6679"/>
      <c r="AE6679"/>
    </row>
    <row r="6680" spans="1:31" hidden="1" x14ac:dyDescent="0.3">
      <c r="A6680" s="3">
        <v>4260499040</v>
      </c>
      <c r="B6680" s="3" t="s">
        <v>15234</v>
      </c>
      <c r="C6680" s="3" t="s">
        <v>15234</v>
      </c>
      <c r="D6680" s="3">
        <v>99.304150581870402</v>
      </c>
      <c r="E6680" s="3" t="s">
        <v>15235</v>
      </c>
      <c r="F6680" s="3" t="s">
        <v>2</v>
      </c>
      <c r="G6680" s="3" t="s">
        <v>181</v>
      </c>
      <c r="H6680" s="3" t="s">
        <v>4</v>
      </c>
      <c r="I6680" s="3" t="s">
        <v>15236</v>
      </c>
      <c r="J6680" s="3" t="s">
        <v>26</v>
      </c>
      <c r="K6680" s="3" t="s">
        <v>72</v>
      </c>
      <c r="L6680" s="3" t="s">
        <v>4</v>
      </c>
      <c r="N6680" s="3" t="s">
        <v>8</v>
      </c>
      <c r="O6680" s="3" t="s">
        <v>9</v>
      </c>
      <c r="P6680" s="3" t="s">
        <v>4</v>
      </c>
      <c r="Q6680" s="3" t="s">
        <v>10</v>
      </c>
      <c r="V6680" t="str">
        <f t="shared" si="420"/>
        <v>Remove</v>
      </c>
      <c r="W6680"/>
      <c r="X6680"/>
      <c r="Y6680"/>
      <c r="Z6680"/>
      <c r="AA6680"/>
      <c r="AC6680"/>
      <c r="AE6680"/>
    </row>
    <row r="6681" spans="1:31" hidden="1" x14ac:dyDescent="0.3">
      <c r="A6681" s="3">
        <v>4052984040</v>
      </c>
      <c r="B6681" s="3" t="s">
        <v>15237</v>
      </c>
      <c r="C6681" s="3" t="s">
        <v>15237</v>
      </c>
      <c r="D6681" s="3">
        <v>2339.5414483087202</v>
      </c>
      <c r="E6681" s="3" t="s">
        <v>7087</v>
      </c>
      <c r="F6681" s="3" t="s">
        <v>98</v>
      </c>
      <c r="G6681" s="3" t="s">
        <v>485</v>
      </c>
      <c r="H6681" s="3" t="s">
        <v>107</v>
      </c>
      <c r="I6681" s="3" t="s">
        <v>15238</v>
      </c>
      <c r="J6681" s="3" t="s">
        <v>13</v>
      </c>
      <c r="K6681" s="3" t="s">
        <v>14</v>
      </c>
      <c r="L6681" s="3" t="s">
        <v>107</v>
      </c>
      <c r="M6681" s="3" t="s">
        <v>15239</v>
      </c>
      <c r="O6681" s="3" t="s">
        <v>9</v>
      </c>
      <c r="P6681" s="3" t="s">
        <v>107</v>
      </c>
      <c r="Q6681" s="3" t="s">
        <v>10</v>
      </c>
      <c r="V6681" t="str">
        <f t="shared" si="420"/>
        <v>Remove</v>
      </c>
      <c r="W6681"/>
      <c r="X6681"/>
      <c r="Y6681"/>
      <c r="Z6681"/>
      <c r="AA6681"/>
      <c r="AC6681"/>
      <c r="AE6681"/>
    </row>
    <row r="6682" spans="1:31" hidden="1" x14ac:dyDescent="0.3">
      <c r="A6682" s="3">
        <v>4181546040</v>
      </c>
      <c r="B6682" s="3" t="s">
        <v>15240</v>
      </c>
      <c r="C6682" s="3" t="s">
        <v>15240</v>
      </c>
      <c r="D6682" s="3">
        <v>198.99998796674001</v>
      </c>
      <c r="E6682" s="3" t="s">
        <v>15241</v>
      </c>
      <c r="F6682" s="3" t="s">
        <v>41</v>
      </c>
      <c r="G6682" s="3" t="s">
        <v>144</v>
      </c>
      <c r="H6682" s="3" t="s">
        <v>107</v>
      </c>
      <c r="I6682" s="3" t="s">
        <v>6603</v>
      </c>
      <c r="J6682" s="3" t="s">
        <v>41</v>
      </c>
      <c r="K6682" s="3" t="s">
        <v>144</v>
      </c>
      <c r="L6682" s="3" t="s">
        <v>107</v>
      </c>
      <c r="O6682" s="3" t="s">
        <v>9</v>
      </c>
      <c r="P6682" s="3" t="s">
        <v>107</v>
      </c>
      <c r="Q6682" s="3" t="s">
        <v>10</v>
      </c>
      <c r="V6682" t="str">
        <f t="shared" si="420"/>
        <v>Remove</v>
      </c>
      <c r="W6682"/>
      <c r="X6682"/>
      <c r="Y6682"/>
      <c r="Z6682"/>
      <c r="AA6682"/>
      <c r="AC6682"/>
      <c r="AE6682"/>
    </row>
    <row r="6683" spans="1:31" hidden="1" x14ac:dyDescent="0.3">
      <c r="A6683" s="3">
        <v>4203509040</v>
      </c>
      <c r="B6683" s="3" t="s">
        <v>15242</v>
      </c>
      <c r="C6683" s="3" t="s">
        <v>15242</v>
      </c>
      <c r="D6683" s="3">
        <v>139.78194017333001</v>
      </c>
      <c r="E6683" s="3" t="s">
        <v>15243</v>
      </c>
      <c r="F6683" s="3" t="s">
        <v>41</v>
      </c>
      <c r="G6683" s="3" t="s">
        <v>144</v>
      </c>
      <c r="H6683" s="3" t="s">
        <v>4</v>
      </c>
      <c r="I6683" s="3" t="s">
        <v>15244</v>
      </c>
      <c r="J6683" s="3" t="s">
        <v>41</v>
      </c>
      <c r="K6683" s="3" t="s">
        <v>144</v>
      </c>
      <c r="L6683" s="3" t="s">
        <v>4</v>
      </c>
      <c r="O6683" s="3" t="s">
        <v>9</v>
      </c>
      <c r="P6683" s="3" t="s">
        <v>4</v>
      </c>
      <c r="Q6683" s="3" t="s">
        <v>10</v>
      </c>
      <c r="V6683" t="str">
        <f t="shared" si="420"/>
        <v>Remove</v>
      </c>
      <c r="W6683"/>
      <c r="X6683"/>
      <c r="Y6683"/>
      <c r="Z6683"/>
      <c r="AA6683"/>
      <c r="AC6683"/>
      <c r="AE6683"/>
    </row>
    <row r="6684" spans="1:31" hidden="1" x14ac:dyDescent="0.3">
      <c r="A6684" s="3">
        <v>4182215040</v>
      </c>
      <c r="B6684" s="3" t="s">
        <v>15245</v>
      </c>
      <c r="C6684" s="3" t="s">
        <v>15245</v>
      </c>
      <c r="D6684" s="3">
        <v>107.97388538586</v>
      </c>
      <c r="E6684" s="3" t="s">
        <v>15246</v>
      </c>
      <c r="F6684" s="3" t="s">
        <v>26</v>
      </c>
      <c r="G6684" s="3" t="s">
        <v>612</v>
      </c>
      <c r="H6684" s="3" t="s">
        <v>4</v>
      </c>
      <c r="I6684" s="3" t="s">
        <v>15247</v>
      </c>
      <c r="J6684" s="3" t="s">
        <v>26</v>
      </c>
      <c r="K6684" s="3" t="s">
        <v>612</v>
      </c>
      <c r="L6684" s="3" t="s">
        <v>473</v>
      </c>
      <c r="N6684" s="3" t="s">
        <v>4066</v>
      </c>
      <c r="O6684" s="3" t="s">
        <v>9</v>
      </c>
      <c r="P6684" s="3" t="s">
        <v>4</v>
      </c>
      <c r="Q6684" s="3" t="s">
        <v>10</v>
      </c>
      <c r="V6684" t="str">
        <f t="shared" si="420"/>
        <v>Remove</v>
      </c>
      <c r="W6684"/>
      <c r="X6684"/>
      <c r="Y6684"/>
      <c r="Z6684"/>
      <c r="AA6684"/>
      <c r="AC6684"/>
      <c r="AE6684"/>
    </row>
    <row r="6685" spans="1:31" hidden="1" x14ac:dyDescent="0.3">
      <c r="A6685" s="3">
        <v>4181507040</v>
      </c>
      <c r="B6685" s="3" t="s">
        <v>15245</v>
      </c>
      <c r="C6685" s="3" t="s">
        <v>15245</v>
      </c>
      <c r="D6685" s="3">
        <v>55.800457563751998</v>
      </c>
      <c r="E6685" s="3" t="s">
        <v>15248</v>
      </c>
      <c r="F6685" s="3" t="s">
        <v>2</v>
      </c>
      <c r="G6685" s="3" t="s">
        <v>3</v>
      </c>
      <c r="H6685" s="3" t="s">
        <v>4</v>
      </c>
      <c r="I6685" s="3" t="s">
        <v>15249</v>
      </c>
      <c r="J6685" s="3" t="s">
        <v>2</v>
      </c>
      <c r="K6685" s="3" t="s">
        <v>3</v>
      </c>
      <c r="L6685" s="3" t="s">
        <v>4</v>
      </c>
      <c r="O6685" s="3" t="s">
        <v>9</v>
      </c>
      <c r="P6685" s="3" t="s">
        <v>4</v>
      </c>
      <c r="Q6685" s="3" t="s">
        <v>10</v>
      </c>
      <c r="V6685" t="str">
        <f t="shared" si="420"/>
        <v>Remove</v>
      </c>
      <c r="W6685"/>
      <c r="X6685"/>
      <c r="Y6685"/>
      <c r="Z6685"/>
      <c r="AA6685"/>
      <c r="AC6685"/>
      <c r="AE6685"/>
    </row>
    <row r="6686" spans="1:31" hidden="1" x14ac:dyDescent="0.3">
      <c r="A6686" s="3">
        <v>4184295040</v>
      </c>
      <c r="B6686" s="3" t="s">
        <v>15250</v>
      </c>
      <c r="C6686" s="3" t="s">
        <v>15250</v>
      </c>
      <c r="D6686" s="3">
        <v>244.30095228922599</v>
      </c>
      <c r="E6686" s="3" t="s">
        <v>15251</v>
      </c>
      <c r="F6686" s="3" t="s">
        <v>23</v>
      </c>
      <c r="G6686" s="3" t="s">
        <v>24</v>
      </c>
      <c r="H6686" s="3" t="s">
        <v>107</v>
      </c>
      <c r="I6686" s="3" t="s">
        <v>13391</v>
      </c>
      <c r="J6686" s="3" t="s">
        <v>23</v>
      </c>
      <c r="K6686" s="3" t="s">
        <v>24</v>
      </c>
      <c r="L6686" s="3" t="s">
        <v>107</v>
      </c>
      <c r="N6686" s="3" t="s">
        <v>2927</v>
      </c>
      <c r="O6686" s="3" t="s">
        <v>9</v>
      </c>
      <c r="P6686" s="3" t="s">
        <v>107</v>
      </c>
      <c r="Q6686" s="3" t="s">
        <v>10</v>
      </c>
      <c r="V6686" t="str">
        <f t="shared" si="420"/>
        <v>Remove</v>
      </c>
      <c r="W6686"/>
      <c r="X6686"/>
      <c r="Y6686"/>
      <c r="Z6686"/>
      <c r="AA6686"/>
      <c r="AC6686"/>
      <c r="AE6686"/>
    </row>
    <row r="6687" spans="1:31" hidden="1" x14ac:dyDescent="0.3">
      <c r="A6687" s="3">
        <v>4159949040</v>
      </c>
      <c r="B6687" s="3" t="s">
        <v>15250</v>
      </c>
      <c r="C6687" s="3" t="s">
        <v>15250</v>
      </c>
      <c r="D6687" s="3">
        <v>851.12320357192698</v>
      </c>
      <c r="E6687" s="3" t="s">
        <v>15252</v>
      </c>
      <c r="F6687" s="3" t="s">
        <v>83</v>
      </c>
      <c r="G6687" s="3" t="s">
        <v>159</v>
      </c>
      <c r="H6687" s="3" t="s">
        <v>4</v>
      </c>
      <c r="I6687" s="3" t="s">
        <v>14227</v>
      </c>
      <c r="J6687" s="3" t="s">
        <v>83</v>
      </c>
      <c r="K6687" s="3" t="s">
        <v>159</v>
      </c>
      <c r="L6687" s="3" t="s">
        <v>4</v>
      </c>
      <c r="M6687" s="3" t="s">
        <v>687</v>
      </c>
      <c r="N6687" s="3" t="s">
        <v>8</v>
      </c>
      <c r="O6687" s="3" t="s">
        <v>9</v>
      </c>
      <c r="P6687" s="3" t="s">
        <v>4</v>
      </c>
      <c r="Q6687" s="3" t="s">
        <v>10</v>
      </c>
      <c r="V6687" t="str">
        <f t="shared" si="420"/>
        <v>Remove</v>
      </c>
      <c r="W6687"/>
      <c r="X6687"/>
      <c r="Y6687"/>
      <c r="Z6687"/>
      <c r="AA6687"/>
      <c r="AC6687"/>
      <c r="AE6687"/>
    </row>
    <row r="6688" spans="1:31" hidden="1" x14ac:dyDescent="0.3">
      <c r="A6688" s="3">
        <v>4063493040</v>
      </c>
      <c r="B6688" s="3" t="s">
        <v>15250</v>
      </c>
      <c r="C6688" s="3" t="s">
        <v>15250</v>
      </c>
      <c r="D6688" s="3">
        <v>613.991789364699</v>
      </c>
      <c r="E6688" s="3" t="s">
        <v>8202</v>
      </c>
      <c r="F6688" s="3" t="s">
        <v>23</v>
      </c>
      <c r="G6688" s="3" t="s">
        <v>24</v>
      </c>
      <c r="H6688" s="3" t="s">
        <v>107</v>
      </c>
      <c r="I6688" s="3" t="s">
        <v>13391</v>
      </c>
      <c r="J6688" s="3" t="s">
        <v>23</v>
      </c>
      <c r="K6688" s="3" t="s">
        <v>24</v>
      </c>
      <c r="L6688" s="3" t="s">
        <v>107</v>
      </c>
      <c r="M6688" s="3" t="s">
        <v>299</v>
      </c>
      <c r="N6688" s="3" t="s">
        <v>2927</v>
      </c>
      <c r="O6688" s="3" t="s">
        <v>9</v>
      </c>
      <c r="P6688" s="3" t="s">
        <v>107</v>
      </c>
      <c r="Q6688" s="3" t="s">
        <v>10</v>
      </c>
      <c r="V6688" t="str">
        <f t="shared" si="420"/>
        <v>Remove</v>
      </c>
      <c r="W6688"/>
      <c r="X6688"/>
      <c r="Y6688"/>
      <c r="Z6688"/>
      <c r="AA6688"/>
      <c r="AC6688"/>
      <c r="AE6688"/>
    </row>
    <row r="6689" spans="1:31" hidden="1" x14ac:dyDescent="0.3">
      <c r="A6689" s="3">
        <v>4183224040</v>
      </c>
      <c r="B6689" s="3" t="s">
        <v>15253</v>
      </c>
      <c r="C6689" s="3" t="s">
        <v>15253</v>
      </c>
      <c r="D6689" s="3">
        <v>68.024837786925303</v>
      </c>
      <c r="E6689" s="3" t="s">
        <v>15254</v>
      </c>
      <c r="F6689" s="3" t="s">
        <v>6</v>
      </c>
      <c r="G6689" s="3" t="s">
        <v>117</v>
      </c>
      <c r="H6689" s="3" t="s">
        <v>4</v>
      </c>
      <c r="I6689" s="3" t="s">
        <v>15255</v>
      </c>
      <c r="J6689" s="3" t="s">
        <v>26</v>
      </c>
      <c r="K6689" s="3" t="s">
        <v>27</v>
      </c>
      <c r="L6689" s="3" t="s">
        <v>4</v>
      </c>
      <c r="O6689" s="3" t="s">
        <v>9</v>
      </c>
      <c r="P6689" s="3" t="s">
        <v>4</v>
      </c>
      <c r="Q6689" s="3" t="s">
        <v>10</v>
      </c>
      <c r="V6689" t="str">
        <f t="shared" si="420"/>
        <v>Remove</v>
      </c>
      <c r="W6689"/>
      <c r="X6689"/>
      <c r="Y6689"/>
      <c r="Z6689"/>
      <c r="AA6689"/>
      <c r="AC6689"/>
      <c r="AE6689"/>
    </row>
    <row r="6690" spans="1:31" hidden="1" x14ac:dyDescent="0.3">
      <c r="A6690" s="3">
        <v>4187378040</v>
      </c>
      <c r="B6690" s="3" t="s">
        <v>15256</v>
      </c>
      <c r="C6690" s="3" t="s">
        <v>15256</v>
      </c>
      <c r="D6690" s="3">
        <v>56.846605120742197</v>
      </c>
      <c r="E6690" s="3" t="s">
        <v>15257</v>
      </c>
      <c r="F6690" s="3" t="s">
        <v>90</v>
      </c>
      <c r="G6690" s="3" t="s">
        <v>733</v>
      </c>
      <c r="H6690" s="3" t="s">
        <v>127</v>
      </c>
      <c r="I6690" s="3" t="s">
        <v>7586</v>
      </c>
      <c r="J6690" s="3" t="s">
        <v>98</v>
      </c>
      <c r="K6690" s="3" t="s">
        <v>603</v>
      </c>
      <c r="L6690" s="3" t="s">
        <v>127</v>
      </c>
      <c r="O6690" s="3" t="s">
        <v>9</v>
      </c>
      <c r="P6690" s="3" t="s">
        <v>127</v>
      </c>
      <c r="Q6690" s="3" t="s">
        <v>10</v>
      </c>
      <c r="V6690" t="str">
        <f t="shared" si="420"/>
        <v>Remove</v>
      </c>
      <c r="W6690"/>
      <c r="X6690"/>
      <c r="Y6690"/>
      <c r="Z6690"/>
      <c r="AA6690"/>
      <c r="AC6690"/>
      <c r="AE6690"/>
    </row>
    <row r="6691" spans="1:31" hidden="1" x14ac:dyDescent="0.3">
      <c r="A6691" s="3">
        <v>4094833040</v>
      </c>
      <c r="B6691" s="3" t="s">
        <v>15256</v>
      </c>
      <c r="C6691" s="3" t="s">
        <v>15256</v>
      </c>
      <c r="D6691" s="3">
        <v>1086.89670154604</v>
      </c>
      <c r="E6691" s="3" t="s">
        <v>15258</v>
      </c>
      <c r="F6691" s="3" t="s">
        <v>6</v>
      </c>
      <c r="G6691" s="3" t="s">
        <v>34</v>
      </c>
      <c r="H6691" s="3" t="s">
        <v>107</v>
      </c>
      <c r="I6691" s="3" t="s">
        <v>14589</v>
      </c>
      <c r="J6691" s="3" t="s">
        <v>41</v>
      </c>
      <c r="K6691" s="3" t="s">
        <v>144</v>
      </c>
      <c r="L6691" s="3" t="s">
        <v>107</v>
      </c>
      <c r="M6691" s="3" t="s">
        <v>288</v>
      </c>
      <c r="N6691" s="3" t="s">
        <v>436</v>
      </c>
      <c r="O6691" s="3" t="s">
        <v>9</v>
      </c>
      <c r="P6691" s="3" t="s">
        <v>107</v>
      </c>
      <c r="Q6691" s="3" t="s">
        <v>10</v>
      </c>
      <c r="V6691" t="str">
        <f t="shared" si="420"/>
        <v>Remove</v>
      </c>
      <c r="W6691"/>
      <c r="X6691"/>
      <c r="Y6691"/>
      <c r="Z6691"/>
      <c r="AA6691"/>
      <c r="AC6691"/>
      <c r="AE6691"/>
    </row>
    <row r="6692" spans="1:31" hidden="1" x14ac:dyDescent="0.3">
      <c r="A6692" s="3">
        <v>4187025040</v>
      </c>
      <c r="B6692" s="3" t="s">
        <v>15259</v>
      </c>
      <c r="C6692" s="3" t="s">
        <v>15259</v>
      </c>
      <c r="D6692" s="3">
        <v>267.996682483173</v>
      </c>
      <c r="E6692" s="3" t="s">
        <v>15260</v>
      </c>
      <c r="F6692" s="3" t="s">
        <v>26</v>
      </c>
      <c r="G6692" s="3" t="s">
        <v>27</v>
      </c>
      <c r="H6692" s="3" t="s">
        <v>127</v>
      </c>
      <c r="I6692" s="3" t="s">
        <v>15261</v>
      </c>
      <c r="J6692" s="3" t="s">
        <v>26</v>
      </c>
      <c r="K6692" s="3" t="s">
        <v>27</v>
      </c>
      <c r="L6692" s="3" t="s">
        <v>28</v>
      </c>
      <c r="O6692" s="3" t="s">
        <v>9</v>
      </c>
      <c r="P6692" s="3" t="s">
        <v>127</v>
      </c>
      <c r="Q6692" s="3" t="s">
        <v>10</v>
      </c>
      <c r="V6692" t="str">
        <f t="shared" si="420"/>
        <v>Remove</v>
      </c>
      <c r="W6692"/>
      <c r="X6692"/>
      <c r="Y6692"/>
      <c r="Z6692"/>
      <c r="AA6692"/>
      <c r="AC6692"/>
      <c r="AE6692"/>
    </row>
    <row r="6693" spans="1:31" hidden="1" x14ac:dyDescent="0.3">
      <c r="A6693" s="3">
        <v>4167742040</v>
      </c>
      <c r="B6693" s="3" t="s">
        <v>15259</v>
      </c>
      <c r="C6693" s="3" t="s">
        <v>15259</v>
      </c>
      <c r="D6693" s="3">
        <v>145.358532518066</v>
      </c>
      <c r="E6693" s="3" t="s">
        <v>15262</v>
      </c>
      <c r="F6693" s="3" t="s">
        <v>41</v>
      </c>
      <c r="G6693" s="3" t="s">
        <v>219</v>
      </c>
      <c r="H6693" s="3" t="s">
        <v>4</v>
      </c>
      <c r="I6693" s="3" t="s">
        <v>25</v>
      </c>
      <c r="J6693" s="3" t="s">
        <v>26</v>
      </c>
      <c r="K6693" s="3" t="s">
        <v>27</v>
      </c>
      <c r="L6693" s="3" t="s">
        <v>4</v>
      </c>
      <c r="O6693" s="3" t="s">
        <v>9</v>
      </c>
      <c r="P6693" s="3" t="s">
        <v>4</v>
      </c>
      <c r="Q6693" s="3" t="s">
        <v>10</v>
      </c>
      <c r="V6693" t="str">
        <f t="shared" si="420"/>
        <v>Remove</v>
      </c>
      <c r="W6693"/>
      <c r="X6693"/>
      <c r="Y6693"/>
      <c r="Z6693"/>
      <c r="AA6693"/>
      <c r="AC6693"/>
      <c r="AE6693"/>
    </row>
    <row r="6694" spans="1:31" hidden="1" x14ac:dyDescent="0.3">
      <c r="A6694" s="3">
        <v>4194051040</v>
      </c>
      <c r="B6694" s="3" t="s">
        <v>15263</v>
      </c>
      <c r="C6694" s="3" t="s">
        <v>15263</v>
      </c>
      <c r="D6694" s="3">
        <v>50.765693964406204</v>
      </c>
      <c r="E6694" s="3" t="s">
        <v>15264</v>
      </c>
      <c r="F6694" s="3" t="s">
        <v>23</v>
      </c>
      <c r="G6694" s="3" t="s">
        <v>24</v>
      </c>
      <c r="H6694" s="3" t="s">
        <v>332</v>
      </c>
      <c r="I6694" s="3" t="s">
        <v>15265</v>
      </c>
      <c r="J6694" s="3" t="s">
        <v>23</v>
      </c>
      <c r="K6694" s="3" t="s">
        <v>24</v>
      </c>
      <c r="L6694" s="3" t="s">
        <v>332</v>
      </c>
      <c r="O6694" s="3" t="s">
        <v>9</v>
      </c>
      <c r="P6694" s="3" t="s">
        <v>332</v>
      </c>
      <c r="Q6694" s="3" t="s">
        <v>10</v>
      </c>
      <c r="V6694" t="str">
        <f t="shared" si="420"/>
        <v>Remove</v>
      </c>
      <c r="W6694"/>
      <c r="X6694"/>
      <c r="Y6694"/>
      <c r="Z6694"/>
      <c r="AA6694"/>
      <c r="AC6694"/>
      <c r="AE6694"/>
    </row>
    <row r="6695" spans="1:31" hidden="1" x14ac:dyDescent="0.3">
      <c r="A6695" s="3">
        <v>4157396040</v>
      </c>
      <c r="B6695" s="3" t="s">
        <v>15266</v>
      </c>
      <c r="C6695" s="3" t="s">
        <v>15266</v>
      </c>
      <c r="D6695" s="3">
        <v>81.382503724575002</v>
      </c>
      <c r="E6695" s="3" t="s">
        <v>15267</v>
      </c>
      <c r="F6695" s="3" t="s">
        <v>6</v>
      </c>
      <c r="G6695" s="3" t="s">
        <v>79</v>
      </c>
      <c r="H6695" s="3" t="s">
        <v>127</v>
      </c>
      <c r="I6695" s="3" t="s">
        <v>15268</v>
      </c>
      <c r="J6695" s="3" t="s">
        <v>26</v>
      </c>
      <c r="K6695" s="3" t="s">
        <v>27</v>
      </c>
      <c r="L6695" s="3" t="s">
        <v>2503</v>
      </c>
      <c r="O6695" s="3" t="s">
        <v>9</v>
      </c>
      <c r="P6695" s="3" t="s">
        <v>127</v>
      </c>
      <c r="Q6695" s="3" t="s">
        <v>10</v>
      </c>
      <c r="V6695" t="str">
        <f t="shared" si="420"/>
        <v>Remove</v>
      </c>
      <c r="W6695"/>
      <c r="X6695"/>
      <c r="Y6695"/>
      <c r="Z6695"/>
      <c r="AA6695"/>
      <c r="AC6695"/>
      <c r="AE6695"/>
    </row>
    <row r="6696" spans="1:31" hidden="1" x14ac:dyDescent="0.3">
      <c r="A6696" s="3">
        <v>4128008040</v>
      </c>
      <c r="B6696" s="3" t="s">
        <v>15266</v>
      </c>
      <c r="C6696" s="3" t="s">
        <v>15266</v>
      </c>
      <c r="D6696" s="3">
        <v>52.5822643614055</v>
      </c>
      <c r="E6696" s="3" t="s">
        <v>15269</v>
      </c>
      <c r="F6696" s="3" t="s">
        <v>83</v>
      </c>
      <c r="G6696" s="3" t="s">
        <v>159</v>
      </c>
      <c r="H6696" s="3" t="s">
        <v>4</v>
      </c>
      <c r="I6696" s="3" t="s">
        <v>15270</v>
      </c>
      <c r="J6696" s="3" t="s">
        <v>26</v>
      </c>
      <c r="K6696" s="3" t="s">
        <v>72</v>
      </c>
      <c r="L6696" s="3" t="s">
        <v>4</v>
      </c>
      <c r="O6696" s="3" t="s">
        <v>9</v>
      </c>
      <c r="P6696" s="3" t="s">
        <v>4</v>
      </c>
      <c r="Q6696" s="3" t="s">
        <v>10</v>
      </c>
      <c r="V6696" t="str">
        <f t="shared" si="420"/>
        <v>Remove</v>
      </c>
      <c r="W6696"/>
      <c r="X6696"/>
      <c r="Y6696"/>
      <c r="Z6696"/>
      <c r="AA6696"/>
      <c r="AC6696"/>
      <c r="AE6696"/>
    </row>
    <row r="6697" spans="1:31" hidden="1" x14ac:dyDescent="0.3">
      <c r="A6697" s="3">
        <v>4187318040</v>
      </c>
      <c r="B6697" s="3" t="s">
        <v>15271</v>
      </c>
      <c r="C6697" s="3" t="s">
        <v>15272</v>
      </c>
      <c r="D6697" s="3">
        <v>80.135907058888506</v>
      </c>
      <c r="E6697" s="3" t="s">
        <v>15273</v>
      </c>
      <c r="F6697" s="3" t="s">
        <v>6</v>
      </c>
      <c r="G6697" s="3" t="s">
        <v>34</v>
      </c>
      <c r="H6697" s="3" t="s">
        <v>4</v>
      </c>
      <c r="I6697" s="3" t="s">
        <v>15274</v>
      </c>
      <c r="J6697" s="3" t="s">
        <v>6</v>
      </c>
      <c r="K6697" s="3" t="s">
        <v>34</v>
      </c>
      <c r="L6697" s="3" t="s">
        <v>4</v>
      </c>
      <c r="N6697" s="3" t="s">
        <v>486</v>
      </c>
      <c r="O6697" s="3" t="s">
        <v>9</v>
      </c>
      <c r="P6697" s="3" t="s">
        <v>4</v>
      </c>
      <c r="Q6697" s="3" t="s">
        <v>10</v>
      </c>
      <c r="R6697" s="2" t="s">
        <v>303</v>
      </c>
      <c r="V6697" t="str">
        <f t="shared" si="420"/>
        <v>Remove</v>
      </c>
      <c r="W6697"/>
      <c r="X6697"/>
      <c r="Y6697"/>
      <c r="Z6697"/>
      <c r="AA6697"/>
      <c r="AC6697"/>
      <c r="AE6697"/>
    </row>
    <row r="6698" spans="1:31" hidden="1" x14ac:dyDescent="0.3">
      <c r="A6698" s="3">
        <v>4221532040</v>
      </c>
      <c r="B6698" s="3" t="s">
        <v>15275</v>
      </c>
      <c r="C6698" s="3" t="s">
        <v>15177</v>
      </c>
      <c r="D6698" s="3">
        <v>454.55241737347001</v>
      </c>
      <c r="E6698" s="3" t="s">
        <v>15276</v>
      </c>
      <c r="F6698" s="3" t="s">
        <v>191</v>
      </c>
      <c r="G6698" s="3" t="s">
        <v>1178</v>
      </c>
      <c r="H6698" s="3" t="s">
        <v>332</v>
      </c>
      <c r="I6698" s="3" t="s">
        <v>182</v>
      </c>
      <c r="J6698" s="3" t="s">
        <v>26</v>
      </c>
      <c r="K6698" s="3" t="s">
        <v>27</v>
      </c>
      <c r="L6698" s="3" t="s">
        <v>332</v>
      </c>
      <c r="M6698" s="3" t="s">
        <v>1660</v>
      </c>
      <c r="O6698" s="3" t="s">
        <v>9</v>
      </c>
      <c r="P6698" s="3" t="s">
        <v>332</v>
      </c>
      <c r="Q6698" s="3" t="s">
        <v>10</v>
      </c>
      <c r="R6698" s="2" t="s">
        <v>335</v>
      </c>
      <c r="V6698" t="str">
        <f t="shared" si="420"/>
        <v>Remove</v>
      </c>
      <c r="W6698"/>
      <c r="X6698"/>
      <c r="Y6698"/>
      <c r="Z6698"/>
      <c r="AA6698"/>
      <c r="AC6698"/>
      <c r="AE6698"/>
    </row>
    <row r="6699" spans="1:31" hidden="1" x14ac:dyDescent="0.3">
      <c r="A6699" s="3">
        <v>4191737040</v>
      </c>
      <c r="B6699" s="3" t="s">
        <v>12264</v>
      </c>
      <c r="C6699" s="3" t="s">
        <v>12264</v>
      </c>
      <c r="D6699" s="3">
        <v>334.47146540310803</v>
      </c>
      <c r="E6699" s="3" t="s">
        <v>15277</v>
      </c>
      <c r="F6699" s="3" t="s">
        <v>2</v>
      </c>
      <c r="G6699" s="3" t="s">
        <v>181</v>
      </c>
      <c r="H6699" s="3" t="s">
        <v>4</v>
      </c>
      <c r="I6699" s="3" t="s">
        <v>15278</v>
      </c>
      <c r="J6699" s="3" t="s">
        <v>26</v>
      </c>
      <c r="K6699" s="3" t="s">
        <v>612</v>
      </c>
      <c r="L6699" s="3" t="s">
        <v>4</v>
      </c>
      <c r="O6699" s="3" t="s">
        <v>9</v>
      </c>
      <c r="P6699" s="3" t="s">
        <v>4</v>
      </c>
      <c r="Q6699" s="3" t="s">
        <v>10</v>
      </c>
      <c r="V6699" t="str">
        <f t="shared" si="420"/>
        <v>Remove</v>
      </c>
      <c r="W6699"/>
      <c r="X6699"/>
      <c r="Y6699"/>
      <c r="Z6699"/>
      <c r="AA6699"/>
      <c r="AC6699"/>
      <c r="AE6699"/>
    </row>
    <row r="6700" spans="1:31" ht="28.8" hidden="1" x14ac:dyDescent="0.3">
      <c r="A6700" s="3">
        <v>3856119040</v>
      </c>
      <c r="B6700" s="3" t="s">
        <v>12264</v>
      </c>
      <c r="C6700" s="3" t="s">
        <v>15279</v>
      </c>
      <c r="D6700" s="3">
        <v>1296.43139541239</v>
      </c>
      <c r="E6700" s="3" t="s">
        <v>12009</v>
      </c>
      <c r="F6700" s="3" t="s">
        <v>191</v>
      </c>
      <c r="G6700" s="3" t="s">
        <v>192</v>
      </c>
      <c r="H6700" s="3" t="s">
        <v>49</v>
      </c>
      <c r="I6700" s="3" t="s">
        <v>11257</v>
      </c>
      <c r="J6700" s="3" t="s">
        <v>23</v>
      </c>
      <c r="K6700" s="3" t="s">
        <v>137</v>
      </c>
      <c r="L6700" s="3" t="s">
        <v>49</v>
      </c>
      <c r="M6700" s="3" t="s">
        <v>15280</v>
      </c>
      <c r="N6700" s="3" t="s">
        <v>15281</v>
      </c>
      <c r="O6700" s="3" t="s">
        <v>9</v>
      </c>
      <c r="P6700" s="3" t="s">
        <v>49</v>
      </c>
      <c r="Q6700" s="3" t="s">
        <v>10</v>
      </c>
      <c r="R6700" s="2" t="s">
        <v>184</v>
      </c>
      <c r="S6700" s="3">
        <v>-44.34</v>
      </c>
      <c r="T6700" s="3">
        <v>-44.79</v>
      </c>
      <c r="U6700" s="3">
        <v>-52.75</v>
      </c>
      <c r="V6700" s="3" t="str">
        <f t="shared" si="420"/>
        <v>Keep</v>
      </c>
      <c r="W6700" s="2" t="str">
        <f>MID(B6700, 5, 11)</f>
        <v>Jan 31 2024</v>
      </c>
      <c r="X6700" s="3">
        <f t="shared" ref="X6700" si="424">VALUE(RIGHT(W6700,4))</f>
        <v>2024</v>
      </c>
      <c r="Y6700" s="2" t="str">
        <f>H6700&amp;X6700</f>
        <v>Brazil2024</v>
      </c>
      <c r="Z6700" s="1" t="s">
        <v>16122</v>
      </c>
      <c r="AA6700" s="1" t="str">
        <f>IFERROR(VLOOKUP(Z6700, RISKSHEET!$A$2:$G$1000, 4, FALSE), "Missing")</f>
        <v>Missing</v>
      </c>
      <c r="AB6700" t="str">
        <f>IFERROR(VLOOKUP(Z6700, RISKSHEET!$A$2:$G$1000, 5, FALSE), "Missing")</f>
        <v>Missing</v>
      </c>
      <c r="AC6700" s="1" t="str">
        <f>IFERROR(VLOOKUP(Z6700, RISKSHEET!$A$2:$G$1000, 6, FALSE), "Missing")</f>
        <v>Missing</v>
      </c>
      <c r="AD6700" t="str">
        <f>_xlfn.XLOOKUP(Z6700, CREDITRATING!I:I, CREDITRATING!E:E, "Missing")</f>
        <v>BB+</v>
      </c>
      <c r="AE6700" s="1">
        <f>_xlfn.XLOOKUP(Z6700, CREDITRATING!I:I, CREDITRATING!F:F, "Missing")</f>
        <v>11</v>
      </c>
    </row>
    <row r="6701" spans="1:31" hidden="1" x14ac:dyDescent="0.3">
      <c r="A6701" s="3">
        <v>4193535040</v>
      </c>
      <c r="B6701" s="3" t="s">
        <v>15282</v>
      </c>
      <c r="C6701" s="3" t="s">
        <v>15282</v>
      </c>
      <c r="D6701" s="3">
        <v>349.665397112302</v>
      </c>
      <c r="E6701" s="3" t="s">
        <v>15283</v>
      </c>
      <c r="F6701" s="3" t="s">
        <v>26</v>
      </c>
      <c r="G6701" s="3" t="s">
        <v>612</v>
      </c>
      <c r="H6701" s="3" t="s">
        <v>332</v>
      </c>
      <c r="I6701" s="3" t="s">
        <v>5859</v>
      </c>
      <c r="J6701" s="3" t="s">
        <v>26</v>
      </c>
      <c r="K6701" s="3" t="s">
        <v>612</v>
      </c>
      <c r="L6701" s="3" t="s">
        <v>332</v>
      </c>
      <c r="M6701" s="3" t="s">
        <v>15284</v>
      </c>
      <c r="N6701" s="3" t="s">
        <v>545</v>
      </c>
      <c r="O6701" s="3" t="s">
        <v>9</v>
      </c>
      <c r="P6701" s="3" t="s">
        <v>332</v>
      </c>
      <c r="Q6701" s="3" t="s">
        <v>10</v>
      </c>
      <c r="R6701" s="2" t="s">
        <v>15285</v>
      </c>
      <c r="V6701" t="str">
        <f t="shared" si="420"/>
        <v>Remove</v>
      </c>
      <c r="W6701"/>
      <c r="X6701"/>
      <c r="Y6701"/>
      <c r="Z6701"/>
      <c r="AA6701"/>
      <c r="AC6701"/>
      <c r="AE6701"/>
    </row>
    <row r="6702" spans="1:31" hidden="1" x14ac:dyDescent="0.3">
      <c r="A6702" s="3">
        <v>4191200040</v>
      </c>
      <c r="B6702" s="3" t="s">
        <v>15279</v>
      </c>
      <c r="C6702" s="3" t="s">
        <v>15279</v>
      </c>
      <c r="D6702" s="3">
        <v>1752.38544763203</v>
      </c>
      <c r="E6702" s="3" t="s">
        <v>15286</v>
      </c>
      <c r="F6702" s="3" t="s">
        <v>90</v>
      </c>
      <c r="G6702" s="3" t="s">
        <v>623</v>
      </c>
      <c r="H6702" s="3" t="s">
        <v>127</v>
      </c>
      <c r="I6702" s="3" t="s">
        <v>15287</v>
      </c>
      <c r="J6702" s="3" t="s">
        <v>26</v>
      </c>
      <c r="K6702" s="3" t="s">
        <v>27</v>
      </c>
      <c r="L6702" s="3" t="s">
        <v>127</v>
      </c>
      <c r="O6702" s="3" t="s">
        <v>9</v>
      </c>
      <c r="P6702" s="3" t="s">
        <v>127</v>
      </c>
      <c r="Q6702" s="3" t="s">
        <v>10</v>
      </c>
      <c r="R6702" s="2" t="s">
        <v>3420</v>
      </c>
      <c r="V6702" t="str">
        <f t="shared" si="420"/>
        <v>Remove</v>
      </c>
      <c r="W6702"/>
      <c r="X6702"/>
      <c r="Y6702"/>
      <c r="Z6702"/>
      <c r="AA6702"/>
      <c r="AC6702"/>
      <c r="AE6702"/>
    </row>
    <row r="6703" spans="1:31" hidden="1" x14ac:dyDescent="0.3">
      <c r="A6703" s="3">
        <v>4009307040</v>
      </c>
      <c r="B6703" s="3" t="s">
        <v>15279</v>
      </c>
      <c r="C6703" s="3" t="s">
        <v>15279</v>
      </c>
      <c r="D6703" s="3">
        <v>3740.0553873543199</v>
      </c>
      <c r="E6703" s="3" t="s">
        <v>15286</v>
      </c>
      <c r="F6703" s="3" t="s">
        <v>90</v>
      </c>
      <c r="G6703" s="3" t="s">
        <v>623</v>
      </c>
      <c r="H6703" s="3" t="s">
        <v>127</v>
      </c>
      <c r="I6703" s="3" t="s">
        <v>15287</v>
      </c>
      <c r="J6703" s="3" t="s">
        <v>26</v>
      </c>
      <c r="K6703" s="3" t="s">
        <v>27</v>
      </c>
      <c r="L6703" s="3" t="s">
        <v>127</v>
      </c>
      <c r="O6703" s="3" t="s">
        <v>9</v>
      </c>
      <c r="P6703" s="3" t="s">
        <v>127</v>
      </c>
      <c r="Q6703" s="3" t="s">
        <v>10</v>
      </c>
      <c r="R6703" s="2" t="s">
        <v>3420</v>
      </c>
      <c r="V6703" t="str">
        <f t="shared" si="420"/>
        <v>Remove</v>
      </c>
      <c r="W6703"/>
      <c r="X6703"/>
      <c r="Y6703"/>
      <c r="Z6703"/>
      <c r="AA6703"/>
      <c r="AC6703"/>
      <c r="AE6703"/>
    </row>
    <row r="6704" spans="1:31" hidden="1" x14ac:dyDescent="0.3">
      <c r="A6704" s="3">
        <v>4192771040</v>
      </c>
      <c r="B6704" s="3" t="s">
        <v>15288</v>
      </c>
      <c r="C6704" s="3" t="s">
        <v>15288</v>
      </c>
      <c r="D6704" s="3">
        <v>252.80208941124201</v>
      </c>
      <c r="E6704" s="3" t="s">
        <v>15289</v>
      </c>
      <c r="F6704" s="3" t="s">
        <v>18</v>
      </c>
      <c r="G6704" s="3" t="s">
        <v>186</v>
      </c>
      <c r="H6704" s="3" t="s">
        <v>4</v>
      </c>
      <c r="I6704" s="3" t="s">
        <v>25</v>
      </c>
      <c r="J6704" s="3" t="s">
        <v>26</v>
      </c>
      <c r="K6704" s="3" t="s">
        <v>27</v>
      </c>
      <c r="L6704" s="3" t="s">
        <v>4</v>
      </c>
      <c r="M6704" s="3" t="s">
        <v>687</v>
      </c>
      <c r="N6704" s="3" t="s">
        <v>8</v>
      </c>
      <c r="O6704" s="3" t="s">
        <v>9</v>
      </c>
      <c r="P6704" s="3" t="s">
        <v>4</v>
      </c>
      <c r="Q6704" s="3" t="s">
        <v>10</v>
      </c>
      <c r="V6704" t="str">
        <f t="shared" si="420"/>
        <v>Remove</v>
      </c>
      <c r="W6704"/>
      <c r="X6704"/>
      <c r="Y6704"/>
      <c r="Z6704"/>
      <c r="AA6704"/>
      <c r="AC6704"/>
      <c r="AE6704"/>
    </row>
    <row r="6705" spans="1:31" hidden="1" x14ac:dyDescent="0.3">
      <c r="A6705" s="3">
        <v>4191711040</v>
      </c>
      <c r="B6705" s="3" t="s">
        <v>15288</v>
      </c>
      <c r="C6705" s="3" t="s">
        <v>15288</v>
      </c>
      <c r="D6705" s="3">
        <v>608.48545469700798</v>
      </c>
      <c r="E6705" s="3" t="s">
        <v>13598</v>
      </c>
      <c r="F6705" s="3" t="s">
        <v>6</v>
      </c>
      <c r="G6705" s="3" t="s">
        <v>117</v>
      </c>
      <c r="H6705" s="3" t="s">
        <v>4</v>
      </c>
      <c r="I6705" s="3" t="s">
        <v>15290</v>
      </c>
      <c r="J6705" s="3" t="s">
        <v>6</v>
      </c>
      <c r="K6705" s="3" t="s">
        <v>117</v>
      </c>
      <c r="L6705" s="3" t="s">
        <v>4</v>
      </c>
      <c r="O6705" s="3" t="s">
        <v>9</v>
      </c>
      <c r="P6705" s="3" t="s">
        <v>4</v>
      </c>
      <c r="Q6705" s="3" t="s">
        <v>10</v>
      </c>
      <c r="V6705" t="str">
        <f t="shared" si="420"/>
        <v>Remove</v>
      </c>
      <c r="W6705"/>
      <c r="X6705"/>
      <c r="Y6705"/>
      <c r="Z6705"/>
      <c r="AA6705"/>
      <c r="AC6705"/>
      <c r="AE6705"/>
    </row>
    <row r="6706" spans="1:31" hidden="1" x14ac:dyDescent="0.3">
      <c r="A6706" s="3">
        <v>4238294040</v>
      </c>
      <c r="B6706" s="3" t="s">
        <v>15291</v>
      </c>
      <c r="C6706" s="3" t="s">
        <v>15291</v>
      </c>
      <c r="D6706" s="3">
        <v>430.00500639706303</v>
      </c>
      <c r="E6706" s="3" t="s">
        <v>15292</v>
      </c>
      <c r="F6706" s="3" t="s">
        <v>26</v>
      </c>
      <c r="G6706" s="3" t="s">
        <v>72</v>
      </c>
      <c r="H6706" s="3" t="s">
        <v>4</v>
      </c>
      <c r="I6706" s="3" t="s">
        <v>15293</v>
      </c>
      <c r="J6706" s="3" t="s">
        <v>26</v>
      </c>
      <c r="K6706" s="3" t="s">
        <v>27</v>
      </c>
      <c r="L6706" s="3" t="s">
        <v>4</v>
      </c>
      <c r="O6706" s="3" t="s">
        <v>9</v>
      </c>
      <c r="P6706" s="3" t="s">
        <v>4</v>
      </c>
      <c r="Q6706" s="3" t="s">
        <v>10</v>
      </c>
      <c r="V6706" t="str">
        <f t="shared" si="420"/>
        <v>Remove</v>
      </c>
      <c r="W6706"/>
      <c r="X6706"/>
      <c r="Y6706"/>
      <c r="Z6706"/>
      <c r="AA6706"/>
      <c r="AC6706"/>
      <c r="AE6706"/>
    </row>
    <row r="6707" spans="1:31" hidden="1" x14ac:dyDescent="0.3">
      <c r="A6707" s="3">
        <v>4194256040</v>
      </c>
      <c r="B6707" s="3" t="s">
        <v>15291</v>
      </c>
      <c r="C6707" s="3" t="s">
        <v>15291</v>
      </c>
      <c r="D6707" s="3">
        <v>80</v>
      </c>
      <c r="E6707" s="3" t="s">
        <v>15294</v>
      </c>
      <c r="F6707" s="3" t="s">
        <v>18</v>
      </c>
      <c r="G6707" s="3" t="s">
        <v>19</v>
      </c>
      <c r="H6707" s="3" t="s">
        <v>4</v>
      </c>
      <c r="I6707" s="3" t="s">
        <v>15295</v>
      </c>
      <c r="J6707" s="3" t="s">
        <v>18</v>
      </c>
      <c r="K6707" s="3" t="s">
        <v>19</v>
      </c>
      <c r="L6707" s="3" t="s">
        <v>4</v>
      </c>
      <c r="M6707" s="3" t="s">
        <v>12426</v>
      </c>
      <c r="O6707" s="3" t="s">
        <v>9</v>
      </c>
      <c r="P6707" s="3" t="s">
        <v>4</v>
      </c>
      <c r="Q6707" s="3" t="s">
        <v>10</v>
      </c>
      <c r="V6707" t="str">
        <f t="shared" si="420"/>
        <v>Remove</v>
      </c>
      <c r="W6707"/>
      <c r="X6707"/>
      <c r="Y6707"/>
      <c r="Z6707"/>
      <c r="AA6707"/>
      <c r="AC6707"/>
      <c r="AE6707"/>
    </row>
    <row r="6708" spans="1:31" hidden="1" x14ac:dyDescent="0.3">
      <c r="A6708" s="3">
        <v>4197719040</v>
      </c>
      <c r="B6708" s="3" t="s">
        <v>15296</v>
      </c>
      <c r="C6708" s="3" t="s">
        <v>15296</v>
      </c>
      <c r="D6708" s="3">
        <v>110.176282051282</v>
      </c>
      <c r="E6708" s="3" t="s">
        <v>15297</v>
      </c>
      <c r="F6708" s="3" t="s">
        <v>90</v>
      </c>
      <c r="G6708" s="3" t="s">
        <v>642</v>
      </c>
      <c r="H6708" s="3" t="s">
        <v>49</v>
      </c>
      <c r="I6708" s="3" t="s">
        <v>7345</v>
      </c>
      <c r="J6708" s="3" t="s">
        <v>26</v>
      </c>
      <c r="K6708" s="3" t="s">
        <v>511</v>
      </c>
      <c r="L6708" s="3" t="s">
        <v>49</v>
      </c>
      <c r="O6708" s="3" t="s">
        <v>9</v>
      </c>
      <c r="P6708" s="3" t="s">
        <v>49</v>
      </c>
      <c r="Q6708" s="3" t="s">
        <v>10</v>
      </c>
      <c r="V6708" t="str">
        <f t="shared" si="420"/>
        <v>Remove</v>
      </c>
      <c r="W6708"/>
      <c r="X6708"/>
      <c r="Y6708"/>
      <c r="Z6708"/>
      <c r="AA6708"/>
      <c r="AC6708"/>
      <c r="AE6708"/>
    </row>
    <row r="6709" spans="1:31" hidden="1" x14ac:dyDescent="0.3">
      <c r="A6709" s="3">
        <v>4194755040</v>
      </c>
      <c r="B6709" s="3" t="s">
        <v>15296</v>
      </c>
      <c r="C6709" s="3" t="s">
        <v>15296</v>
      </c>
      <c r="D6709" s="3">
        <v>331.24435489474001</v>
      </c>
      <c r="E6709" s="3" t="s">
        <v>15298</v>
      </c>
      <c r="F6709" s="3" t="s">
        <v>2</v>
      </c>
      <c r="G6709" s="3" t="s">
        <v>208</v>
      </c>
      <c r="H6709" s="3" t="s">
        <v>4</v>
      </c>
      <c r="I6709" s="3" t="s">
        <v>11792</v>
      </c>
      <c r="J6709" s="3" t="s">
        <v>26</v>
      </c>
      <c r="K6709" s="3" t="s">
        <v>27</v>
      </c>
      <c r="L6709" s="3" t="s">
        <v>28</v>
      </c>
      <c r="O6709" s="3" t="s">
        <v>9</v>
      </c>
      <c r="P6709" s="3" t="s">
        <v>4</v>
      </c>
      <c r="Q6709" s="3" t="s">
        <v>10</v>
      </c>
      <c r="V6709" t="str">
        <f t="shared" si="420"/>
        <v>Remove</v>
      </c>
      <c r="W6709"/>
      <c r="X6709"/>
      <c r="Y6709"/>
      <c r="Z6709"/>
      <c r="AA6709"/>
      <c r="AC6709"/>
      <c r="AE6709"/>
    </row>
    <row r="6710" spans="1:31" hidden="1" x14ac:dyDescent="0.3">
      <c r="A6710" s="3">
        <v>4203678040</v>
      </c>
      <c r="B6710" s="3" t="s">
        <v>15299</v>
      </c>
      <c r="C6710" s="3" t="s">
        <v>15299</v>
      </c>
      <c r="D6710" s="3">
        <v>76.835000602627403</v>
      </c>
      <c r="E6710" s="3" t="s">
        <v>15300</v>
      </c>
      <c r="F6710" s="3" t="s">
        <v>18</v>
      </c>
      <c r="G6710" s="3" t="s">
        <v>186</v>
      </c>
      <c r="H6710" s="3" t="s">
        <v>107</v>
      </c>
      <c r="I6710" s="3" t="s">
        <v>7126</v>
      </c>
      <c r="J6710" s="3" t="s">
        <v>18</v>
      </c>
      <c r="K6710" s="3" t="s">
        <v>186</v>
      </c>
      <c r="L6710" s="3" t="s">
        <v>107</v>
      </c>
      <c r="O6710" s="3" t="s">
        <v>9</v>
      </c>
      <c r="P6710" s="3" t="s">
        <v>107</v>
      </c>
      <c r="Q6710" s="3" t="s">
        <v>10</v>
      </c>
      <c r="R6710" s="2" t="s">
        <v>9193</v>
      </c>
      <c r="V6710" t="str">
        <f t="shared" si="420"/>
        <v>Remove</v>
      </c>
      <c r="W6710"/>
      <c r="X6710"/>
      <c r="Y6710"/>
      <c r="Z6710"/>
      <c r="AA6710"/>
      <c r="AC6710"/>
      <c r="AE6710"/>
    </row>
    <row r="6711" spans="1:31" hidden="1" x14ac:dyDescent="0.3">
      <c r="A6711" s="3">
        <v>4218057040</v>
      </c>
      <c r="B6711" s="3" t="s">
        <v>15301</v>
      </c>
      <c r="C6711" s="3" t="s">
        <v>15168</v>
      </c>
      <c r="D6711" s="3">
        <v>362.37540029112103</v>
      </c>
      <c r="E6711" s="3" t="s">
        <v>15302</v>
      </c>
      <c r="F6711" s="3" t="s">
        <v>26</v>
      </c>
      <c r="G6711" s="3" t="s">
        <v>175</v>
      </c>
      <c r="H6711" s="3" t="s">
        <v>127</v>
      </c>
      <c r="I6711" s="3" t="s">
        <v>15303</v>
      </c>
      <c r="J6711" s="3" t="s">
        <v>26</v>
      </c>
      <c r="K6711" s="3" t="s">
        <v>175</v>
      </c>
      <c r="L6711" s="3" t="s">
        <v>127</v>
      </c>
      <c r="O6711" s="3" t="s">
        <v>9</v>
      </c>
      <c r="P6711" s="3" t="s">
        <v>127</v>
      </c>
      <c r="Q6711" s="3" t="s">
        <v>10</v>
      </c>
      <c r="V6711" t="str">
        <f t="shared" si="420"/>
        <v>Remove</v>
      </c>
      <c r="W6711"/>
      <c r="X6711"/>
      <c r="Y6711"/>
      <c r="Z6711"/>
      <c r="AA6711"/>
      <c r="AC6711"/>
      <c r="AE6711"/>
    </row>
    <row r="6712" spans="1:31" hidden="1" x14ac:dyDescent="0.3">
      <c r="A6712" s="3">
        <v>4205507040</v>
      </c>
      <c r="B6712" s="3" t="s">
        <v>15301</v>
      </c>
      <c r="C6712" s="3" t="s">
        <v>15304</v>
      </c>
      <c r="D6712" s="3">
        <v>143.86832848344599</v>
      </c>
      <c r="E6712" s="3" t="s">
        <v>15305</v>
      </c>
      <c r="F6712" s="3" t="s">
        <v>13</v>
      </c>
      <c r="G6712" s="3" t="s">
        <v>74</v>
      </c>
      <c r="H6712" s="3" t="s">
        <v>107</v>
      </c>
      <c r="I6712" s="3" t="s">
        <v>182</v>
      </c>
      <c r="J6712" s="3" t="s">
        <v>26</v>
      </c>
      <c r="K6712" s="3" t="s">
        <v>27</v>
      </c>
      <c r="L6712" s="3" t="s">
        <v>107</v>
      </c>
      <c r="M6712" s="3" t="s">
        <v>4959</v>
      </c>
      <c r="O6712" s="3" t="s">
        <v>9</v>
      </c>
      <c r="P6712" s="3" t="s">
        <v>107</v>
      </c>
      <c r="Q6712" s="3" t="s">
        <v>10</v>
      </c>
      <c r="V6712" t="str">
        <f t="shared" si="420"/>
        <v>Remove</v>
      </c>
      <c r="W6712"/>
      <c r="X6712"/>
      <c r="Y6712"/>
      <c r="Z6712"/>
      <c r="AA6712"/>
      <c r="AC6712"/>
      <c r="AE6712"/>
    </row>
    <row r="6713" spans="1:31" hidden="1" x14ac:dyDescent="0.3">
      <c r="A6713" s="3">
        <v>4205503040</v>
      </c>
      <c r="B6713" s="3" t="s">
        <v>15301</v>
      </c>
      <c r="C6713" s="3" t="s">
        <v>15304</v>
      </c>
      <c r="D6713" s="3">
        <v>405.14644322125997</v>
      </c>
      <c r="E6713" s="3" t="s">
        <v>15306</v>
      </c>
      <c r="F6713" s="3" t="s">
        <v>13</v>
      </c>
      <c r="G6713" s="3" t="s">
        <v>74</v>
      </c>
      <c r="H6713" s="3" t="s">
        <v>107</v>
      </c>
      <c r="I6713" s="3" t="s">
        <v>182</v>
      </c>
      <c r="J6713" s="3" t="s">
        <v>26</v>
      </c>
      <c r="K6713" s="3" t="s">
        <v>27</v>
      </c>
      <c r="L6713" s="3" t="s">
        <v>107</v>
      </c>
      <c r="M6713" s="3" t="s">
        <v>4959</v>
      </c>
      <c r="O6713" s="3" t="s">
        <v>9</v>
      </c>
      <c r="P6713" s="3" t="s">
        <v>107</v>
      </c>
      <c r="Q6713" s="3" t="s">
        <v>10</v>
      </c>
      <c r="R6713" s="2" t="s">
        <v>9193</v>
      </c>
      <c r="V6713" t="str">
        <f t="shared" si="420"/>
        <v>Remove</v>
      </c>
      <c r="W6713"/>
      <c r="X6713"/>
      <c r="Y6713"/>
      <c r="Z6713"/>
      <c r="AA6713"/>
      <c r="AC6713"/>
      <c r="AE6713"/>
    </row>
    <row r="6714" spans="1:31" hidden="1" x14ac:dyDescent="0.3">
      <c r="A6714" s="3">
        <v>3950469040</v>
      </c>
      <c r="B6714" s="3" t="s">
        <v>15307</v>
      </c>
      <c r="C6714" s="3" t="s">
        <v>15307</v>
      </c>
      <c r="D6714" s="3">
        <v>2260</v>
      </c>
      <c r="E6714" s="3" t="s">
        <v>15308</v>
      </c>
      <c r="F6714" s="3" t="s">
        <v>83</v>
      </c>
      <c r="G6714" s="3" t="s">
        <v>159</v>
      </c>
      <c r="H6714" s="3" t="s">
        <v>127</v>
      </c>
      <c r="I6714" s="3" t="s">
        <v>15309</v>
      </c>
      <c r="J6714" s="3" t="s">
        <v>13</v>
      </c>
      <c r="K6714" s="3" t="s">
        <v>74</v>
      </c>
      <c r="L6714" s="3" t="s">
        <v>127</v>
      </c>
      <c r="O6714" s="3" t="s">
        <v>9</v>
      </c>
      <c r="P6714" s="3" t="s">
        <v>127</v>
      </c>
      <c r="Q6714" s="3" t="s">
        <v>10</v>
      </c>
      <c r="V6714" t="str">
        <f t="shared" si="420"/>
        <v>Remove</v>
      </c>
      <c r="W6714"/>
      <c r="X6714"/>
      <c r="Y6714"/>
      <c r="Z6714"/>
      <c r="AA6714"/>
      <c r="AC6714"/>
      <c r="AE6714"/>
    </row>
    <row r="6715" spans="1:31" hidden="1" x14ac:dyDescent="0.3">
      <c r="A6715" s="3">
        <v>2396235040</v>
      </c>
      <c r="B6715" s="3" t="s">
        <v>15307</v>
      </c>
      <c r="C6715" s="3" t="s">
        <v>15310</v>
      </c>
      <c r="D6715" s="3">
        <v>65.005926014932498</v>
      </c>
      <c r="E6715" s="3" t="s">
        <v>15311</v>
      </c>
      <c r="F6715" s="3" t="s">
        <v>41</v>
      </c>
      <c r="G6715" s="3" t="s">
        <v>144</v>
      </c>
      <c r="H6715" s="3" t="s">
        <v>127</v>
      </c>
      <c r="I6715" s="3" t="s">
        <v>15312</v>
      </c>
      <c r="J6715" s="3" t="s">
        <v>41</v>
      </c>
      <c r="K6715" s="3" t="s">
        <v>144</v>
      </c>
      <c r="L6715" s="3" t="s">
        <v>127</v>
      </c>
      <c r="O6715" s="3" t="s">
        <v>9</v>
      </c>
      <c r="P6715" s="3" t="s">
        <v>127</v>
      </c>
      <c r="Q6715" s="3" t="s">
        <v>10</v>
      </c>
      <c r="V6715" t="str">
        <f t="shared" si="420"/>
        <v>Remove</v>
      </c>
      <c r="W6715"/>
      <c r="X6715"/>
      <c r="Y6715"/>
      <c r="Z6715"/>
      <c r="AA6715"/>
      <c r="AC6715"/>
      <c r="AE6715"/>
    </row>
    <row r="6716" spans="1:31" hidden="1" x14ac:dyDescent="0.3">
      <c r="A6716" s="3">
        <v>4196977040</v>
      </c>
      <c r="B6716" s="3" t="s">
        <v>15313</v>
      </c>
      <c r="C6716" s="3" t="s">
        <v>15313</v>
      </c>
      <c r="D6716" s="3">
        <v>84.058966692163295</v>
      </c>
      <c r="E6716" s="3" t="s">
        <v>15314</v>
      </c>
      <c r="F6716" s="3" t="s">
        <v>62</v>
      </c>
      <c r="G6716" s="3" t="s">
        <v>113</v>
      </c>
      <c r="H6716" s="3" t="s">
        <v>4</v>
      </c>
      <c r="I6716" s="3" t="s">
        <v>15315</v>
      </c>
      <c r="J6716" s="3" t="s">
        <v>62</v>
      </c>
      <c r="K6716" s="3" t="s">
        <v>328</v>
      </c>
      <c r="L6716" s="3" t="s">
        <v>4</v>
      </c>
      <c r="O6716" s="3" t="s">
        <v>9</v>
      </c>
      <c r="P6716" s="3" t="s">
        <v>4</v>
      </c>
      <c r="Q6716" s="3" t="s">
        <v>10</v>
      </c>
      <c r="V6716" t="str">
        <f t="shared" si="420"/>
        <v>Remove</v>
      </c>
      <c r="W6716"/>
      <c r="X6716"/>
      <c r="Y6716"/>
      <c r="Z6716"/>
      <c r="AA6716"/>
      <c r="AC6716"/>
      <c r="AE6716"/>
    </row>
    <row r="6717" spans="1:31" hidden="1" x14ac:dyDescent="0.3">
      <c r="A6717" s="3">
        <v>4168555040</v>
      </c>
      <c r="B6717" s="3" t="s">
        <v>15313</v>
      </c>
      <c r="C6717" s="3" t="s">
        <v>15313</v>
      </c>
      <c r="D6717" s="3">
        <v>192.16989121229901</v>
      </c>
      <c r="E6717" s="3" t="s">
        <v>15316</v>
      </c>
      <c r="F6717" s="3" t="s">
        <v>23</v>
      </c>
      <c r="G6717" s="3" t="s">
        <v>24</v>
      </c>
      <c r="H6717" s="3" t="s">
        <v>127</v>
      </c>
      <c r="I6717" s="3" t="s">
        <v>15317</v>
      </c>
      <c r="J6717" s="3" t="s">
        <v>26</v>
      </c>
      <c r="K6717" s="3" t="s">
        <v>27</v>
      </c>
      <c r="L6717" s="3" t="s">
        <v>127</v>
      </c>
      <c r="M6717" s="3" t="s">
        <v>183</v>
      </c>
      <c r="O6717" s="3" t="s">
        <v>9</v>
      </c>
      <c r="P6717" s="3" t="s">
        <v>127</v>
      </c>
      <c r="Q6717" s="3" t="s">
        <v>10</v>
      </c>
      <c r="V6717" t="str">
        <f t="shared" si="420"/>
        <v>Remove</v>
      </c>
      <c r="W6717"/>
      <c r="X6717"/>
      <c r="Y6717"/>
      <c r="Z6717"/>
      <c r="AA6717"/>
      <c r="AC6717"/>
      <c r="AE6717"/>
    </row>
    <row r="6718" spans="1:31" hidden="1" x14ac:dyDescent="0.3">
      <c r="A6718" s="3">
        <v>4198953040</v>
      </c>
      <c r="B6718" s="3" t="s">
        <v>15318</v>
      </c>
      <c r="C6718" s="3" t="s">
        <v>15318</v>
      </c>
      <c r="D6718" s="3">
        <v>433.03861336595099</v>
      </c>
      <c r="E6718" s="3" t="s">
        <v>15319</v>
      </c>
      <c r="F6718" s="3" t="s">
        <v>18</v>
      </c>
      <c r="G6718" s="3" t="s">
        <v>186</v>
      </c>
      <c r="H6718" s="3" t="s">
        <v>4</v>
      </c>
      <c r="I6718" s="3" t="s">
        <v>2360</v>
      </c>
      <c r="J6718" s="3" t="s">
        <v>18</v>
      </c>
      <c r="K6718" s="3" t="s">
        <v>186</v>
      </c>
      <c r="L6718" s="3" t="s">
        <v>4</v>
      </c>
      <c r="N6718" s="3" t="s">
        <v>687</v>
      </c>
      <c r="O6718" s="3" t="s">
        <v>9</v>
      </c>
      <c r="P6718" s="3" t="s">
        <v>4</v>
      </c>
      <c r="Q6718" s="3" t="s">
        <v>10</v>
      </c>
      <c r="V6718" t="str">
        <f t="shared" si="420"/>
        <v>Remove</v>
      </c>
      <c r="W6718"/>
      <c r="X6718"/>
      <c r="Y6718"/>
      <c r="Z6718"/>
      <c r="AA6718"/>
      <c r="AC6718"/>
      <c r="AE6718"/>
    </row>
    <row r="6719" spans="1:31" hidden="1" x14ac:dyDescent="0.3">
      <c r="A6719" s="3">
        <v>4284770040</v>
      </c>
      <c r="B6719" s="3" t="s">
        <v>15320</v>
      </c>
      <c r="C6719" s="3" t="s">
        <v>15321</v>
      </c>
      <c r="D6719" s="3">
        <v>75.201533406352695</v>
      </c>
      <c r="E6719" s="3" t="s">
        <v>15322</v>
      </c>
      <c r="F6719" s="3" t="s">
        <v>2</v>
      </c>
      <c r="G6719" s="3" t="s">
        <v>208</v>
      </c>
      <c r="H6719" s="3" t="s">
        <v>49</v>
      </c>
      <c r="I6719" s="3" t="s">
        <v>15323</v>
      </c>
      <c r="J6719" s="3" t="s">
        <v>26</v>
      </c>
      <c r="K6719" s="3" t="s">
        <v>27</v>
      </c>
      <c r="L6719" s="3" t="s">
        <v>49</v>
      </c>
      <c r="M6719" s="3" t="s">
        <v>283</v>
      </c>
      <c r="O6719" s="3" t="s">
        <v>9</v>
      </c>
      <c r="P6719" s="3" t="s">
        <v>49</v>
      </c>
      <c r="Q6719" s="3" t="s">
        <v>10</v>
      </c>
      <c r="V6719" t="str">
        <f t="shared" si="420"/>
        <v>Remove</v>
      </c>
      <c r="W6719"/>
      <c r="X6719"/>
      <c r="Y6719"/>
      <c r="Z6719"/>
      <c r="AA6719"/>
      <c r="AC6719"/>
      <c r="AE6719"/>
    </row>
    <row r="6720" spans="1:31" hidden="1" x14ac:dyDescent="0.3">
      <c r="A6720" s="3">
        <v>4208701040</v>
      </c>
      <c r="B6720" s="3" t="s">
        <v>15324</v>
      </c>
      <c r="C6720" s="3" t="s">
        <v>15324</v>
      </c>
      <c r="D6720" s="3">
        <v>371.49340348199797</v>
      </c>
      <c r="E6720" s="3" t="s">
        <v>15325</v>
      </c>
      <c r="F6720" s="3" t="s">
        <v>2</v>
      </c>
      <c r="G6720" s="3" t="s">
        <v>208</v>
      </c>
      <c r="H6720" s="3" t="s">
        <v>49</v>
      </c>
      <c r="I6720" s="3" t="s">
        <v>10327</v>
      </c>
      <c r="J6720" s="3" t="s">
        <v>2</v>
      </c>
      <c r="K6720" s="3" t="s">
        <v>282</v>
      </c>
      <c r="L6720" s="3" t="s">
        <v>49</v>
      </c>
      <c r="N6720" s="3" t="s">
        <v>11867</v>
      </c>
      <c r="O6720" s="3" t="s">
        <v>9</v>
      </c>
      <c r="P6720" s="3" t="s">
        <v>49</v>
      </c>
      <c r="Q6720" s="3" t="s">
        <v>10</v>
      </c>
      <c r="V6720" t="str">
        <f t="shared" si="420"/>
        <v>Remove</v>
      </c>
      <c r="W6720"/>
      <c r="X6720"/>
      <c r="Y6720"/>
      <c r="Z6720"/>
      <c r="AA6720"/>
      <c r="AC6720"/>
      <c r="AE6720"/>
    </row>
    <row r="6721" spans="1:31" hidden="1" x14ac:dyDescent="0.3">
      <c r="A6721" s="3">
        <v>4200676040</v>
      </c>
      <c r="B6721" s="3" t="s">
        <v>14780</v>
      </c>
      <c r="C6721" s="3" t="s">
        <v>14780</v>
      </c>
      <c r="D6721" s="3">
        <v>3127.2460393112701</v>
      </c>
      <c r="E6721" s="3" t="s">
        <v>15326</v>
      </c>
      <c r="F6721" s="3" t="s">
        <v>90</v>
      </c>
      <c r="G6721" s="3" t="s">
        <v>996</v>
      </c>
      <c r="H6721" s="3" t="s">
        <v>107</v>
      </c>
      <c r="I6721" s="3" t="s">
        <v>15327</v>
      </c>
      <c r="J6721" s="3" t="s">
        <v>90</v>
      </c>
      <c r="K6721" s="3" t="s">
        <v>763</v>
      </c>
      <c r="L6721" s="3" t="s">
        <v>107</v>
      </c>
      <c r="M6721" s="3" t="s">
        <v>15328</v>
      </c>
      <c r="N6721" s="3" t="s">
        <v>15329</v>
      </c>
      <c r="O6721" s="3" t="s">
        <v>9</v>
      </c>
      <c r="P6721" s="3" t="s">
        <v>107</v>
      </c>
      <c r="Q6721" s="3" t="s">
        <v>10</v>
      </c>
      <c r="V6721" t="str">
        <f t="shared" si="420"/>
        <v>Remove</v>
      </c>
      <c r="W6721"/>
      <c r="X6721"/>
      <c r="Y6721"/>
      <c r="Z6721"/>
      <c r="AA6721"/>
      <c r="AC6721"/>
      <c r="AE6721"/>
    </row>
    <row r="6722" spans="1:31" hidden="1" x14ac:dyDescent="0.3">
      <c r="A6722" s="3">
        <v>4201962040</v>
      </c>
      <c r="B6722" s="3" t="s">
        <v>15310</v>
      </c>
      <c r="C6722" s="3" t="s">
        <v>15310</v>
      </c>
      <c r="D6722" s="3">
        <v>61.716266533288902</v>
      </c>
      <c r="E6722" s="3" t="s">
        <v>15330</v>
      </c>
      <c r="F6722" s="3" t="s">
        <v>13</v>
      </c>
      <c r="G6722" s="3" t="s">
        <v>65</v>
      </c>
      <c r="H6722" s="3" t="s">
        <v>4</v>
      </c>
      <c r="I6722" s="3" t="s">
        <v>15331</v>
      </c>
      <c r="J6722" s="3" t="s">
        <v>13</v>
      </c>
      <c r="K6722" s="3" t="s">
        <v>155</v>
      </c>
      <c r="L6722" s="3" t="s">
        <v>4</v>
      </c>
      <c r="O6722" s="3" t="s">
        <v>9</v>
      </c>
      <c r="P6722" s="3" t="s">
        <v>4</v>
      </c>
      <c r="Q6722" s="3" t="s">
        <v>10</v>
      </c>
      <c r="V6722" t="str">
        <f t="shared" si="420"/>
        <v>Remove</v>
      </c>
      <c r="W6722"/>
      <c r="X6722"/>
      <c r="Y6722"/>
      <c r="Z6722"/>
      <c r="AA6722"/>
      <c r="AC6722"/>
      <c r="AE6722"/>
    </row>
    <row r="6723" spans="1:31" hidden="1" x14ac:dyDescent="0.3">
      <c r="A6723" s="3">
        <v>4188746040</v>
      </c>
      <c r="B6723" s="3" t="s">
        <v>15310</v>
      </c>
      <c r="C6723" s="3" t="s">
        <v>15310</v>
      </c>
      <c r="D6723" s="3">
        <v>1049.4365018094099</v>
      </c>
      <c r="E6723" s="3" t="s">
        <v>15332</v>
      </c>
      <c r="F6723" s="3" t="s">
        <v>18</v>
      </c>
      <c r="G6723" s="3" t="s">
        <v>186</v>
      </c>
      <c r="H6723" s="3" t="s">
        <v>107</v>
      </c>
      <c r="I6723" s="3" t="s">
        <v>15333</v>
      </c>
      <c r="J6723" s="3" t="s">
        <v>18</v>
      </c>
      <c r="K6723" s="3" t="s">
        <v>186</v>
      </c>
      <c r="L6723" s="3" t="s">
        <v>107</v>
      </c>
      <c r="M6723" s="3" t="s">
        <v>2956</v>
      </c>
      <c r="N6723" s="3" t="s">
        <v>15334</v>
      </c>
      <c r="O6723" s="3" t="s">
        <v>9</v>
      </c>
      <c r="P6723" s="3" t="s">
        <v>107</v>
      </c>
      <c r="Q6723" s="3" t="s">
        <v>10</v>
      </c>
      <c r="V6723" t="str">
        <f t="shared" ref="V6723:V6786" si="425">IF(ISNUMBER(S6723), "Keep", "Remove")</f>
        <v>Remove</v>
      </c>
      <c r="W6723"/>
      <c r="X6723"/>
      <c r="Y6723"/>
      <c r="Z6723"/>
      <c r="AA6723"/>
      <c r="AC6723"/>
      <c r="AE6723"/>
    </row>
    <row r="6724" spans="1:31" hidden="1" x14ac:dyDescent="0.3">
      <c r="A6724" s="3">
        <v>4209398040</v>
      </c>
      <c r="B6724" s="3" t="s">
        <v>9517</v>
      </c>
      <c r="C6724" s="3" t="s">
        <v>9517</v>
      </c>
      <c r="D6724" s="3">
        <v>93.244873341375197</v>
      </c>
      <c r="E6724" s="3" t="s">
        <v>15335</v>
      </c>
      <c r="F6724" s="3" t="s">
        <v>6</v>
      </c>
      <c r="G6724" s="3" t="s">
        <v>7</v>
      </c>
      <c r="H6724" s="3" t="s">
        <v>107</v>
      </c>
      <c r="I6724" s="3" t="s">
        <v>15336</v>
      </c>
      <c r="J6724" s="3" t="s">
        <v>2</v>
      </c>
      <c r="K6724" s="3" t="s">
        <v>282</v>
      </c>
      <c r="L6724" s="3" t="s">
        <v>239</v>
      </c>
      <c r="O6724" s="3" t="s">
        <v>9</v>
      </c>
      <c r="P6724" s="3" t="s">
        <v>107</v>
      </c>
      <c r="Q6724" s="3" t="s">
        <v>10</v>
      </c>
      <c r="V6724" t="str">
        <f t="shared" si="425"/>
        <v>Remove</v>
      </c>
      <c r="W6724"/>
      <c r="X6724"/>
      <c r="Y6724"/>
      <c r="Z6724"/>
      <c r="AA6724"/>
      <c r="AC6724"/>
      <c r="AE6724"/>
    </row>
    <row r="6725" spans="1:31" hidden="1" x14ac:dyDescent="0.3">
      <c r="A6725" s="3">
        <v>4202653040</v>
      </c>
      <c r="B6725" s="3" t="s">
        <v>15337</v>
      </c>
      <c r="C6725" s="3" t="s">
        <v>15337</v>
      </c>
      <c r="D6725" s="3">
        <v>624</v>
      </c>
      <c r="E6725" s="3" t="s">
        <v>15338</v>
      </c>
      <c r="F6725" s="3" t="s">
        <v>13</v>
      </c>
      <c r="G6725" s="3" t="s">
        <v>155</v>
      </c>
      <c r="H6725" s="3" t="s">
        <v>4</v>
      </c>
      <c r="I6725" s="3" t="s">
        <v>15339</v>
      </c>
      <c r="J6725" s="3" t="s">
        <v>6</v>
      </c>
      <c r="K6725" s="3" t="s">
        <v>34</v>
      </c>
      <c r="L6725" s="3" t="s">
        <v>4</v>
      </c>
      <c r="O6725" s="3" t="s">
        <v>9</v>
      </c>
      <c r="P6725" s="3" t="s">
        <v>4</v>
      </c>
      <c r="Q6725" s="3" t="s">
        <v>10</v>
      </c>
      <c r="V6725" t="str">
        <f t="shared" si="425"/>
        <v>Remove</v>
      </c>
      <c r="W6725"/>
      <c r="X6725"/>
      <c r="Y6725"/>
      <c r="Z6725"/>
      <c r="AA6725"/>
      <c r="AC6725"/>
      <c r="AE6725"/>
    </row>
    <row r="6726" spans="1:31" hidden="1" x14ac:dyDescent="0.3">
      <c r="A6726" s="3">
        <v>4203559040</v>
      </c>
      <c r="B6726" s="3" t="s">
        <v>12296</v>
      </c>
      <c r="C6726" s="3" t="s">
        <v>15340</v>
      </c>
      <c r="D6726" s="3">
        <v>1094.4885708330401</v>
      </c>
      <c r="E6726" s="3" t="s">
        <v>15341</v>
      </c>
      <c r="F6726" s="3" t="s">
        <v>41</v>
      </c>
      <c r="G6726" s="3" t="s">
        <v>144</v>
      </c>
      <c r="H6726" s="3" t="s">
        <v>4</v>
      </c>
      <c r="I6726" s="3" t="s">
        <v>1201</v>
      </c>
      <c r="J6726" s="3" t="s">
        <v>41</v>
      </c>
      <c r="K6726" s="3" t="s">
        <v>144</v>
      </c>
      <c r="L6726" s="3" t="s">
        <v>4</v>
      </c>
      <c r="N6726" s="3" t="s">
        <v>15342</v>
      </c>
      <c r="O6726" s="3" t="s">
        <v>9</v>
      </c>
      <c r="P6726" s="3" t="s">
        <v>4</v>
      </c>
      <c r="Q6726" s="3" t="s">
        <v>10</v>
      </c>
      <c r="V6726" t="str">
        <f t="shared" si="425"/>
        <v>Remove</v>
      </c>
      <c r="W6726"/>
      <c r="X6726"/>
      <c r="Y6726"/>
      <c r="Z6726"/>
      <c r="AA6726"/>
      <c r="AC6726"/>
      <c r="AE6726"/>
    </row>
    <row r="6727" spans="1:31" hidden="1" x14ac:dyDescent="0.3">
      <c r="A6727" s="3">
        <v>4206507040</v>
      </c>
      <c r="B6727" s="3" t="s">
        <v>15343</v>
      </c>
      <c r="C6727" s="3" t="s">
        <v>15343</v>
      </c>
      <c r="D6727" s="3">
        <v>55.152517865584102</v>
      </c>
      <c r="E6727" s="3" t="s">
        <v>15344</v>
      </c>
      <c r="F6727" s="3" t="s">
        <v>26</v>
      </c>
      <c r="G6727" s="3" t="s">
        <v>175</v>
      </c>
      <c r="H6727" s="3" t="s">
        <v>4</v>
      </c>
      <c r="I6727" s="3" t="s">
        <v>15345</v>
      </c>
      <c r="J6727" s="3" t="s">
        <v>26</v>
      </c>
      <c r="K6727" s="3" t="s">
        <v>72</v>
      </c>
      <c r="L6727" s="3" t="s">
        <v>4</v>
      </c>
      <c r="O6727" s="3" t="s">
        <v>9</v>
      </c>
      <c r="P6727" s="3" t="s">
        <v>4</v>
      </c>
      <c r="Q6727" s="3" t="s">
        <v>10</v>
      </c>
      <c r="V6727" t="str">
        <f t="shared" si="425"/>
        <v>Remove</v>
      </c>
      <c r="W6727"/>
      <c r="X6727"/>
      <c r="Y6727"/>
      <c r="Z6727"/>
      <c r="AA6727"/>
      <c r="AC6727"/>
      <c r="AE6727"/>
    </row>
    <row r="6728" spans="1:31" hidden="1" x14ac:dyDescent="0.3">
      <c r="A6728" s="3">
        <v>4208069040</v>
      </c>
      <c r="B6728" s="3" t="s">
        <v>15346</v>
      </c>
      <c r="C6728" s="3" t="s">
        <v>15346</v>
      </c>
      <c r="D6728" s="3">
        <v>149.96377686549101</v>
      </c>
      <c r="E6728" s="3" t="s">
        <v>15347</v>
      </c>
      <c r="F6728" s="3" t="s">
        <v>18</v>
      </c>
      <c r="G6728" s="3" t="s">
        <v>19</v>
      </c>
      <c r="H6728" s="3" t="s">
        <v>107</v>
      </c>
      <c r="I6728" s="3" t="s">
        <v>7126</v>
      </c>
      <c r="J6728" s="3" t="s">
        <v>18</v>
      </c>
      <c r="K6728" s="3" t="s">
        <v>186</v>
      </c>
      <c r="L6728" s="3" t="s">
        <v>107</v>
      </c>
      <c r="O6728" s="3" t="s">
        <v>9</v>
      </c>
      <c r="P6728" s="3" t="s">
        <v>107</v>
      </c>
      <c r="Q6728" s="3" t="s">
        <v>10</v>
      </c>
      <c r="V6728" t="str">
        <f t="shared" si="425"/>
        <v>Remove</v>
      </c>
      <c r="W6728"/>
      <c r="X6728"/>
      <c r="Y6728"/>
      <c r="Z6728"/>
      <c r="AA6728"/>
      <c r="AC6728"/>
      <c r="AE6728"/>
    </row>
    <row r="6729" spans="1:31" hidden="1" x14ac:dyDescent="0.3">
      <c r="A6729" s="3">
        <v>4217672040</v>
      </c>
      <c r="B6729" s="3" t="s">
        <v>15348</v>
      </c>
      <c r="C6729" s="3" t="s">
        <v>15348</v>
      </c>
      <c r="D6729" s="3">
        <v>55.591072073825003</v>
      </c>
      <c r="E6729" s="3" t="s">
        <v>15349</v>
      </c>
      <c r="F6729" s="3" t="s">
        <v>6</v>
      </c>
      <c r="G6729" s="3" t="s">
        <v>117</v>
      </c>
      <c r="H6729" s="3" t="s">
        <v>4</v>
      </c>
      <c r="I6729" s="3" t="s">
        <v>15350</v>
      </c>
      <c r="J6729" s="3" t="s">
        <v>6</v>
      </c>
      <c r="K6729" s="3" t="s">
        <v>117</v>
      </c>
      <c r="L6729" s="3" t="s">
        <v>4</v>
      </c>
      <c r="O6729" s="3" t="s">
        <v>9</v>
      </c>
      <c r="P6729" s="3" t="s">
        <v>4</v>
      </c>
      <c r="Q6729" s="3" t="s">
        <v>10</v>
      </c>
      <c r="V6729" t="str">
        <f t="shared" si="425"/>
        <v>Remove</v>
      </c>
      <c r="W6729"/>
      <c r="X6729"/>
      <c r="Y6729"/>
      <c r="Z6729"/>
      <c r="AA6729"/>
      <c r="AC6729"/>
      <c r="AE6729"/>
    </row>
    <row r="6730" spans="1:31" hidden="1" x14ac:dyDescent="0.3">
      <c r="A6730" s="3">
        <v>4210339040</v>
      </c>
      <c r="B6730" s="3" t="s">
        <v>15348</v>
      </c>
      <c r="C6730" s="3" t="s">
        <v>15348</v>
      </c>
      <c r="D6730" s="3">
        <v>58.488858635808498</v>
      </c>
      <c r="E6730" s="3" t="s">
        <v>15351</v>
      </c>
      <c r="F6730" s="3" t="s">
        <v>62</v>
      </c>
      <c r="G6730" s="3" t="s">
        <v>113</v>
      </c>
      <c r="H6730" s="3" t="s">
        <v>49</v>
      </c>
      <c r="I6730" s="3" t="s">
        <v>15352</v>
      </c>
      <c r="J6730" s="3" t="s">
        <v>13</v>
      </c>
      <c r="K6730" s="3" t="s">
        <v>14</v>
      </c>
      <c r="L6730" s="3" t="s">
        <v>49</v>
      </c>
      <c r="N6730" s="3" t="s">
        <v>4066</v>
      </c>
      <c r="O6730" s="3" t="s">
        <v>9</v>
      </c>
      <c r="P6730" s="3" t="s">
        <v>49</v>
      </c>
      <c r="Q6730" s="3" t="s">
        <v>10</v>
      </c>
      <c r="V6730" t="str">
        <f t="shared" si="425"/>
        <v>Remove</v>
      </c>
      <c r="W6730"/>
      <c r="X6730"/>
      <c r="Y6730"/>
      <c r="Z6730"/>
      <c r="AA6730"/>
      <c r="AC6730"/>
      <c r="AE6730"/>
    </row>
    <row r="6731" spans="1:31" hidden="1" x14ac:dyDescent="0.3">
      <c r="A6731" s="3">
        <v>4210836040</v>
      </c>
      <c r="B6731" s="3" t="s">
        <v>15353</v>
      </c>
      <c r="C6731" s="3" t="s">
        <v>15353</v>
      </c>
      <c r="D6731" s="3">
        <v>143.905349279771</v>
      </c>
      <c r="E6731" s="3" t="s">
        <v>15354</v>
      </c>
      <c r="F6731" s="3" t="s">
        <v>83</v>
      </c>
      <c r="G6731" s="3" t="s">
        <v>121</v>
      </c>
      <c r="H6731" s="3" t="s">
        <v>4</v>
      </c>
      <c r="I6731" s="3" t="s">
        <v>25</v>
      </c>
      <c r="J6731" s="3" t="s">
        <v>26</v>
      </c>
      <c r="K6731" s="3" t="s">
        <v>27</v>
      </c>
      <c r="L6731" s="3" t="s">
        <v>4</v>
      </c>
      <c r="O6731" s="3" t="s">
        <v>9</v>
      </c>
      <c r="P6731" s="3" t="s">
        <v>4</v>
      </c>
      <c r="Q6731" s="3" t="s">
        <v>10</v>
      </c>
      <c r="V6731" t="str">
        <f t="shared" si="425"/>
        <v>Remove</v>
      </c>
      <c r="W6731"/>
      <c r="X6731"/>
      <c r="Y6731"/>
      <c r="Z6731"/>
      <c r="AA6731"/>
      <c r="AC6731"/>
      <c r="AE6731"/>
    </row>
    <row r="6732" spans="1:31" hidden="1" x14ac:dyDescent="0.3">
      <c r="A6732" s="3">
        <v>4214700040</v>
      </c>
      <c r="B6732" s="3" t="s">
        <v>15355</v>
      </c>
      <c r="C6732" s="3" t="s">
        <v>15356</v>
      </c>
      <c r="D6732" s="3">
        <v>50.261624232891897</v>
      </c>
      <c r="E6732" s="3" t="s">
        <v>15357</v>
      </c>
      <c r="F6732" s="3" t="s">
        <v>13</v>
      </c>
      <c r="G6732" s="3" t="s">
        <v>74</v>
      </c>
      <c r="H6732" s="3" t="s">
        <v>4</v>
      </c>
      <c r="I6732" s="3" t="s">
        <v>15358</v>
      </c>
      <c r="J6732" s="3" t="s">
        <v>62</v>
      </c>
      <c r="K6732" s="3" t="s">
        <v>63</v>
      </c>
      <c r="L6732" s="3" t="s">
        <v>4</v>
      </c>
      <c r="O6732" s="3" t="s">
        <v>9</v>
      </c>
      <c r="P6732" s="3" t="s">
        <v>4</v>
      </c>
      <c r="Q6732" s="3" t="s">
        <v>10</v>
      </c>
      <c r="V6732" t="str">
        <f t="shared" si="425"/>
        <v>Remove</v>
      </c>
      <c r="W6732"/>
      <c r="X6732"/>
      <c r="Y6732"/>
      <c r="Z6732"/>
      <c r="AA6732"/>
      <c r="AC6732"/>
      <c r="AE6732"/>
    </row>
    <row r="6733" spans="1:31" hidden="1" x14ac:dyDescent="0.3">
      <c r="A6733" s="3">
        <v>4213211040</v>
      </c>
      <c r="B6733" s="3" t="s">
        <v>15355</v>
      </c>
      <c r="C6733" s="3" t="s">
        <v>15355</v>
      </c>
      <c r="D6733" s="3">
        <v>154.23346658736</v>
      </c>
      <c r="E6733" s="3" t="s">
        <v>15359</v>
      </c>
      <c r="F6733" s="3" t="s">
        <v>2</v>
      </c>
      <c r="G6733" s="3" t="s">
        <v>3</v>
      </c>
      <c r="H6733" s="3" t="s">
        <v>4</v>
      </c>
      <c r="I6733" s="3" t="s">
        <v>15360</v>
      </c>
      <c r="J6733" s="3" t="s">
        <v>2</v>
      </c>
      <c r="K6733" s="3" t="s">
        <v>3</v>
      </c>
      <c r="L6733" s="3" t="s">
        <v>4</v>
      </c>
      <c r="O6733" s="3" t="s">
        <v>9</v>
      </c>
      <c r="P6733" s="3" t="s">
        <v>4</v>
      </c>
      <c r="Q6733" s="3" t="s">
        <v>10</v>
      </c>
      <c r="V6733" t="str">
        <f t="shared" si="425"/>
        <v>Remove</v>
      </c>
      <c r="W6733"/>
      <c r="X6733"/>
      <c r="Y6733"/>
      <c r="Z6733"/>
      <c r="AA6733"/>
      <c r="AC6733"/>
      <c r="AE6733"/>
    </row>
    <row r="6734" spans="1:31" hidden="1" x14ac:dyDescent="0.3">
      <c r="A6734" s="3">
        <v>4213702040</v>
      </c>
      <c r="B6734" s="3" t="s">
        <v>15361</v>
      </c>
      <c r="C6734" s="3" t="s">
        <v>15361</v>
      </c>
      <c r="D6734" s="3">
        <v>161.740321058734</v>
      </c>
      <c r="E6734" s="3" t="s">
        <v>5463</v>
      </c>
      <c r="F6734" s="3" t="s">
        <v>6</v>
      </c>
      <c r="G6734" s="3" t="s">
        <v>34</v>
      </c>
      <c r="H6734" s="3" t="s">
        <v>107</v>
      </c>
      <c r="I6734" s="3" t="s">
        <v>678</v>
      </c>
      <c r="J6734" s="3" t="s">
        <v>6</v>
      </c>
      <c r="K6734" s="3" t="s">
        <v>34</v>
      </c>
      <c r="L6734" s="3" t="s">
        <v>107</v>
      </c>
      <c r="N6734" s="3" t="s">
        <v>4959</v>
      </c>
      <c r="O6734" s="3" t="s">
        <v>9</v>
      </c>
      <c r="P6734" s="3" t="s">
        <v>107</v>
      </c>
      <c r="Q6734" s="3" t="s">
        <v>10</v>
      </c>
      <c r="V6734" t="str">
        <f t="shared" si="425"/>
        <v>Remove</v>
      </c>
      <c r="W6734"/>
      <c r="X6734"/>
      <c r="Y6734"/>
      <c r="Z6734"/>
      <c r="AA6734"/>
      <c r="AC6734"/>
      <c r="AE6734"/>
    </row>
    <row r="6735" spans="1:31" hidden="1" x14ac:dyDescent="0.3">
      <c r="A6735" s="3">
        <v>4213691040</v>
      </c>
      <c r="B6735" s="3" t="s">
        <v>15361</v>
      </c>
      <c r="C6735" s="3" t="s">
        <v>15361</v>
      </c>
      <c r="D6735" s="3">
        <v>105.406230062966</v>
      </c>
      <c r="E6735" s="3" t="s">
        <v>15362</v>
      </c>
      <c r="F6735" s="3" t="s">
        <v>13</v>
      </c>
      <c r="G6735" s="3" t="s">
        <v>155</v>
      </c>
      <c r="H6735" s="3" t="s">
        <v>4</v>
      </c>
      <c r="I6735" s="3" t="s">
        <v>25</v>
      </c>
      <c r="J6735" s="3" t="s">
        <v>26</v>
      </c>
      <c r="K6735" s="3" t="s">
        <v>27</v>
      </c>
      <c r="L6735" s="3" t="s">
        <v>4</v>
      </c>
      <c r="O6735" s="3" t="s">
        <v>9</v>
      </c>
      <c r="P6735" s="3" t="s">
        <v>4</v>
      </c>
      <c r="Q6735" s="3" t="s">
        <v>10</v>
      </c>
      <c r="V6735" t="str">
        <f t="shared" si="425"/>
        <v>Remove</v>
      </c>
      <c r="W6735"/>
      <c r="X6735"/>
      <c r="Y6735"/>
      <c r="Z6735"/>
      <c r="AA6735"/>
      <c r="AC6735"/>
      <c r="AE6735"/>
    </row>
    <row r="6736" spans="1:31" hidden="1" x14ac:dyDescent="0.3">
      <c r="A6736" s="3">
        <v>4216220040</v>
      </c>
      <c r="B6736" s="3" t="s">
        <v>15363</v>
      </c>
      <c r="C6736" s="3" t="s">
        <v>15363</v>
      </c>
      <c r="D6736" s="3">
        <v>542.08159331834202</v>
      </c>
      <c r="E6736" s="3" t="s">
        <v>15364</v>
      </c>
      <c r="F6736" s="3" t="s">
        <v>41</v>
      </c>
      <c r="G6736" s="3" t="s">
        <v>144</v>
      </c>
      <c r="H6736" s="3" t="s">
        <v>49</v>
      </c>
      <c r="I6736" s="3" t="s">
        <v>5947</v>
      </c>
      <c r="J6736" s="3" t="s">
        <v>83</v>
      </c>
      <c r="K6736" s="3" t="s">
        <v>159</v>
      </c>
      <c r="L6736" s="3" t="s">
        <v>49</v>
      </c>
      <c r="M6736" s="3" t="s">
        <v>613</v>
      </c>
      <c r="N6736" s="3" t="s">
        <v>545</v>
      </c>
      <c r="O6736" s="3" t="s">
        <v>9</v>
      </c>
      <c r="P6736" s="3" t="s">
        <v>49</v>
      </c>
      <c r="Q6736" s="3" t="s">
        <v>10</v>
      </c>
      <c r="V6736" t="str">
        <f t="shared" si="425"/>
        <v>Remove</v>
      </c>
      <c r="W6736"/>
      <c r="X6736"/>
      <c r="Y6736"/>
      <c r="Z6736"/>
      <c r="AA6736"/>
      <c r="AC6736"/>
      <c r="AE6736"/>
    </row>
    <row r="6737" spans="1:31" hidden="1" x14ac:dyDescent="0.3">
      <c r="A6737" s="3">
        <v>4225711040</v>
      </c>
      <c r="B6737" s="3" t="s">
        <v>14772</v>
      </c>
      <c r="C6737" s="3" t="s">
        <v>14772</v>
      </c>
      <c r="D6737" s="3">
        <v>60.5623069827137</v>
      </c>
      <c r="E6737" s="3" t="s">
        <v>15365</v>
      </c>
      <c r="F6737" s="3" t="s">
        <v>41</v>
      </c>
      <c r="G6737" s="3" t="s">
        <v>144</v>
      </c>
      <c r="H6737" s="3" t="s">
        <v>49</v>
      </c>
      <c r="I6737" s="3" t="s">
        <v>14246</v>
      </c>
      <c r="J6737" s="3" t="s">
        <v>41</v>
      </c>
      <c r="K6737" s="3" t="s">
        <v>144</v>
      </c>
      <c r="L6737" s="3" t="s">
        <v>49</v>
      </c>
      <c r="N6737" s="3" t="s">
        <v>325</v>
      </c>
      <c r="O6737" s="3" t="s">
        <v>9</v>
      </c>
      <c r="P6737" s="3" t="s">
        <v>49</v>
      </c>
      <c r="Q6737" s="3" t="s">
        <v>10</v>
      </c>
      <c r="V6737" t="str">
        <f t="shared" si="425"/>
        <v>Remove</v>
      </c>
      <c r="W6737"/>
      <c r="X6737"/>
      <c r="Y6737"/>
      <c r="Z6737"/>
      <c r="AA6737"/>
      <c r="AC6737"/>
      <c r="AE6737"/>
    </row>
    <row r="6738" spans="1:31" hidden="1" x14ac:dyDescent="0.3">
      <c r="A6738" s="3">
        <v>4216462040</v>
      </c>
      <c r="B6738" s="3" t="s">
        <v>14772</v>
      </c>
      <c r="C6738" s="3" t="s">
        <v>15366</v>
      </c>
      <c r="D6738" s="3">
        <v>162.53993259085601</v>
      </c>
      <c r="E6738" s="3" t="s">
        <v>15367</v>
      </c>
      <c r="F6738" s="3" t="s">
        <v>83</v>
      </c>
      <c r="G6738" s="3" t="s">
        <v>84</v>
      </c>
      <c r="H6738" s="3" t="s">
        <v>49</v>
      </c>
      <c r="I6738" s="3" t="s">
        <v>15368</v>
      </c>
      <c r="J6738" s="3" t="s">
        <v>26</v>
      </c>
      <c r="K6738" s="3" t="s">
        <v>27</v>
      </c>
      <c r="L6738" s="3" t="s">
        <v>211</v>
      </c>
      <c r="M6738" s="3" t="s">
        <v>289</v>
      </c>
      <c r="O6738" s="3" t="s">
        <v>9</v>
      </c>
      <c r="P6738" s="3" t="s">
        <v>49</v>
      </c>
      <c r="Q6738" s="3" t="s">
        <v>10</v>
      </c>
      <c r="V6738" t="str">
        <f t="shared" si="425"/>
        <v>Remove</v>
      </c>
      <c r="W6738"/>
      <c r="X6738"/>
      <c r="Y6738"/>
      <c r="Z6738"/>
      <c r="AA6738"/>
      <c r="AC6738"/>
      <c r="AE6738"/>
    </row>
    <row r="6739" spans="1:31" ht="28.8" hidden="1" x14ac:dyDescent="0.3">
      <c r="A6739" s="3">
        <v>4216249040</v>
      </c>
      <c r="B6739" s="3" t="s">
        <v>14772</v>
      </c>
      <c r="C6739" s="3" t="s">
        <v>14772</v>
      </c>
      <c r="D6739" s="3">
        <v>788.49356579493599</v>
      </c>
      <c r="E6739" s="3" t="s">
        <v>15369</v>
      </c>
      <c r="F6739" s="3" t="s">
        <v>18</v>
      </c>
      <c r="G6739" s="3" t="s">
        <v>19</v>
      </c>
      <c r="H6739" s="3" t="s">
        <v>16004</v>
      </c>
      <c r="I6739" s="3" t="s">
        <v>15370</v>
      </c>
      <c r="J6739" s="3" t="s">
        <v>26</v>
      </c>
      <c r="K6739" s="3" t="s">
        <v>27</v>
      </c>
      <c r="L6739" s="3" t="s">
        <v>4</v>
      </c>
      <c r="M6739" s="3" t="s">
        <v>9439</v>
      </c>
      <c r="N6739" s="3" t="s">
        <v>486</v>
      </c>
      <c r="O6739" s="3" t="s">
        <v>9</v>
      </c>
      <c r="P6739" s="3" t="s">
        <v>4</v>
      </c>
      <c r="Q6739" s="3" t="s">
        <v>10</v>
      </c>
      <c r="R6739" s="2" t="s">
        <v>28</v>
      </c>
      <c r="S6739" s="3">
        <v>17.21</v>
      </c>
      <c r="T6739" s="3">
        <v>17.63</v>
      </c>
      <c r="U6739" s="3">
        <v>45.28</v>
      </c>
      <c r="V6739" s="3" t="str">
        <f t="shared" si="425"/>
        <v>Keep</v>
      </c>
      <c r="W6739" s="2" t="str">
        <f>MID(B6739, 5, 11)</f>
        <v>Mar 28 2024</v>
      </c>
      <c r="X6739" s="3">
        <f t="shared" ref="X6739" si="426">VALUE(RIGHT(W6739,4))</f>
        <v>2024</v>
      </c>
      <c r="Y6739" s="2" t="str">
        <f>H6739&amp;X6739</f>
        <v>china2024</v>
      </c>
      <c r="Z6739" s="1" t="s">
        <v>16123</v>
      </c>
      <c r="AA6739" s="1" t="str">
        <f>IFERROR(VLOOKUP(Z6739, RISKSHEET!$A$2:$G$1000, 4, FALSE), "Missing")</f>
        <v>Missing</v>
      </c>
      <c r="AB6739" t="str">
        <f>IFERROR(VLOOKUP(Z6739, RISKSHEET!$A$2:$G$1000, 5, FALSE), "Missing")</f>
        <v>Missing</v>
      </c>
      <c r="AC6739" s="1" t="str">
        <f>IFERROR(VLOOKUP(Z6739, RISKSHEET!$A$2:$G$1000, 6, FALSE), "Missing")</f>
        <v>Missing</v>
      </c>
      <c r="AD6739" t="str">
        <f>_xlfn.XLOOKUP(Z6739, CREDITRATING!I:I, CREDITRATING!E:E, "Missing")</f>
        <v>A+</v>
      </c>
      <c r="AE6739" s="1">
        <f>_xlfn.XLOOKUP(Z6739, CREDITRATING!I:I, CREDITRATING!F:F, "Missing")</f>
        <v>5</v>
      </c>
    </row>
    <row r="6740" spans="1:31" hidden="1" x14ac:dyDescent="0.3">
      <c r="A6740" s="3">
        <v>4216008040</v>
      </c>
      <c r="B6740" s="3" t="s">
        <v>14772</v>
      </c>
      <c r="C6740" s="3" t="s">
        <v>14772</v>
      </c>
      <c r="D6740" s="3">
        <v>65.416908814169105</v>
      </c>
      <c r="E6740" s="3" t="s">
        <v>15371</v>
      </c>
      <c r="F6740" s="3" t="s">
        <v>41</v>
      </c>
      <c r="G6740" s="3" t="s">
        <v>219</v>
      </c>
      <c r="H6740" s="3" t="s">
        <v>4</v>
      </c>
      <c r="I6740" s="3" t="s">
        <v>15372</v>
      </c>
      <c r="J6740" s="3" t="s">
        <v>41</v>
      </c>
      <c r="K6740" s="3" t="s">
        <v>144</v>
      </c>
      <c r="L6740" s="3" t="s">
        <v>4</v>
      </c>
      <c r="O6740" s="3" t="s">
        <v>9</v>
      </c>
      <c r="P6740" s="3" t="s">
        <v>4</v>
      </c>
      <c r="Q6740" s="3" t="s">
        <v>10</v>
      </c>
      <c r="V6740" t="str">
        <f t="shared" si="425"/>
        <v>Remove</v>
      </c>
      <c r="W6740"/>
      <c r="X6740"/>
      <c r="Y6740"/>
      <c r="Z6740"/>
      <c r="AA6740"/>
      <c r="AC6740"/>
      <c r="AE6740"/>
    </row>
    <row r="6741" spans="1:31" hidden="1" x14ac:dyDescent="0.3">
      <c r="A6741" s="3">
        <v>4153413040</v>
      </c>
      <c r="B6741" s="3" t="s">
        <v>15166</v>
      </c>
      <c r="C6741" s="3" t="s">
        <v>15373</v>
      </c>
      <c r="D6741" s="3">
        <v>318.42257232563401</v>
      </c>
      <c r="E6741" s="3" t="s">
        <v>3336</v>
      </c>
      <c r="F6741" s="3" t="s">
        <v>26</v>
      </c>
      <c r="G6741" s="3" t="s">
        <v>364</v>
      </c>
      <c r="H6741" s="3" t="s">
        <v>4</v>
      </c>
      <c r="I6741" s="3" t="s">
        <v>25</v>
      </c>
      <c r="J6741" s="3" t="s">
        <v>26</v>
      </c>
      <c r="K6741" s="3" t="s">
        <v>27</v>
      </c>
      <c r="L6741" s="3" t="s">
        <v>4</v>
      </c>
      <c r="M6741" s="3" t="s">
        <v>66</v>
      </c>
      <c r="O6741" s="3" t="s">
        <v>9</v>
      </c>
      <c r="P6741" s="3" t="s">
        <v>4</v>
      </c>
      <c r="Q6741" s="3" t="s">
        <v>10</v>
      </c>
      <c r="R6741" s="2" t="s">
        <v>303</v>
      </c>
      <c r="V6741" t="str">
        <f t="shared" si="425"/>
        <v>Remove</v>
      </c>
      <c r="W6741"/>
      <c r="X6741"/>
      <c r="Y6741"/>
      <c r="Z6741"/>
      <c r="AA6741"/>
      <c r="AC6741"/>
      <c r="AE6741"/>
    </row>
    <row r="6742" spans="1:31" hidden="1" x14ac:dyDescent="0.3">
      <c r="A6742" s="3">
        <v>4228223040</v>
      </c>
      <c r="B6742" s="3" t="s">
        <v>15374</v>
      </c>
      <c r="C6742" s="3" t="s">
        <v>15375</v>
      </c>
      <c r="D6742" s="3">
        <v>2247.1694431608098</v>
      </c>
      <c r="E6742" s="3" t="s">
        <v>15376</v>
      </c>
      <c r="F6742" s="3" t="s">
        <v>191</v>
      </c>
      <c r="G6742" s="3" t="s">
        <v>1568</v>
      </c>
      <c r="H6742" s="3" t="s">
        <v>107</v>
      </c>
      <c r="I6742" s="3" t="s">
        <v>182</v>
      </c>
      <c r="J6742" s="3" t="s">
        <v>26</v>
      </c>
      <c r="K6742" s="3" t="s">
        <v>27</v>
      </c>
      <c r="L6742" s="3" t="s">
        <v>107</v>
      </c>
      <c r="M6742" s="3" t="s">
        <v>15377</v>
      </c>
      <c r="O6742" s="3" t="s">
        <v>9</v>
      </c>
      <c r="P6742" s="3" t="s">
        <v>107</v>
      </c>
      <c r="Q6742" s="3" t="s">
        <v>10</v>
      </c>
      <c r="V6742" t="str">
        <f t="shared" si="425"/>
        <v>Remove</v>
      </c>
      <c r="W6742"/>
      <c r="X6742"/>
      <c r="Y6742"/>
      <c r="Z6742"/>
      <c r="AA6742"/>
      <c r="AC6742"/>
      <c r="AE6742"/>
    </row>
    <row r="6743" spans="1:31" ht="28.8" hidden="1" x14ac:dyDescent="0.3">
      <c r="A6743" s="3">
        <v>4222959040</v>
      </c>
      <c r="B6743" s="3" t="s">
        <v>15374</v>
      </c>
      <c r="C6743" s="3" t="s">
        <v>15378</v>
      </c>
      <c r="D6743" s="3">
        <v>1423.65368117298</v>
      </c>
      <c r="E6743" s="3" t="s">
        <v>15379</v>
      </c>
      <c r="F6743" s="3" t="s">
        <v>41</v>
      </c>
      <c r="G6743" s="3" t="s">
        <v>223</v>
      </c>
      <c r="H6743" s="3" t="s">
        <v>49</v>
      </c>
      <c r="I6743" s="3" t="s">
        <v>12237</v>
      </c>
      <c r="J6743" s="3" t="s">
        <v>41</v>
      </c>
      <c r="K6743" s="3" t="s">
        <v>223</v>
      </c>
      <c r="L6743" s="3" t="s">
        <v>49</v>
      </c>
      <c r="M6743" s="3" t="s">
        <v>15380</v>
      </c>
      <c r="N6743" s="3" t="s">
        <v>15381</v>
      </c>
      <c r="O6743" s="3" t="s">
        <v>9</v>
      </c>
      <c r="P6743" s="3" t="s">
        <v>49</v>
      </c>
      <c r="Q6743" s="3" t="s">
        <v>10</v>
      </c>
      <c r="R6743" s="2" t="s">
        <v>53</v>
      </c>
      <c r="S6743" s="3">
        <v>-19.829999999999998</v>
      </c>
      <c r="T6743" s="3">
        <v>-17.28</v>
      </c>
      <c r="U6743" s="3">
        <v>-5.86</v>
      </c>
      <c r="V6743" s="3" t="str">
        <f t="shared" si="425"/>
        <v>Keep</v>
      </c>
      <c r="W6743" s="2" t="str">
        <f t="shared" ref="W6743:W6744" si="427">MID(B6743, 5, 11)</f>
        <v>Apr 01 2024</v>
      </c>
      <c r="X6743" s="3">
        <f t="shared" ref="X6743:X6744" si="428">VALUE(RIGHT(W6743,4))</f>
        <v>2024</v>
      </c>
      <c r="Y6743" s="2" t="str">
        <f t="shared" ref="Y6743:Y6744" si="429">H6743&amp;X6743</f>
        <v>Brazil2024</v>
      </c>
      <c r="Z6743" s="1" t="s">
        <v>16122</v>
      </c>
      <c r="AA6743" s="1" t="str">
        <f>IFERROR(VLOOKUP(Z6743, RISKSHEET!$A$2:$G$1000, 4, FALSE), "Missing")</f>
        <v>Missing</v>
      </c>
      <c r="AB6743" t="str">
        <f>IFERROR(VLOOKUP(Z6743, RISKSHEET!$A$2:$G$1000, 5, FALSE), "Missing")</f>
        <v>Missing</v>
      </c>
      <c r="AC6743" s="1" t="str">
        <f>IFERROR(VLOOKUP(Z6743, RISKSHEET!$A$2:$G$1000, 6, FALSE), "Missing")</f>
        <v>Missing</v>
      </c>
      <c r="AD6743" t="str">
        <f>_xlfn.XLOOKUP(Z6743, CREDITRATING!I:I, CREDITRATING!E:E, "Missing")</f>
        <v>BB+</v>
      </c>
      <c r="AE6743" s="1">
        <f>_xlfn.XLOOKUP(Z6743, CREDITRATING!I:I, CREDITRATING!F:F, "Missing")</f>
        <v>11</v>
      </c>
    </row>
    <row r="6744" spans="1:31" ht="28.8" hidden="1" x14ac:dyDescent="0.3">
      <c r="A6744" s="3">
        <v>4297585040</v>
      </c>
      <c r="B6744" s="3" t="s">
        <v>15382</v>
      </c>
      <c r="C6744" s="3" t="s">
        <v>15383</v>
      </c>
      <c r="D6744" s="3">
        <v>298.14788436603999</v>
      </c>
      <c r="E6744" s="3" t="s">
        <v>15384</v>
      </c>
      <c r="F6744" s="3" t="s">
        <v>13</v>
      </c>
      <c r="G6744" s="3" t="s">
        <v>74</v>
      </c>
      <c r="H6744" s="3" t="s">
        <v>49</v>
      </c>
      <c r="I6744" s="3" t="s">
        <v>15385</v>
      </c>
      <c r="J6744" s="3" t="s">
        <v>62</v>
      </c>
      <c r="K6744" s="3" t="s">
        <v>113</v>
      </c>
      <c r="L6744" s="3" t="s">
        <v>49</v>
      </c>
      <c r="M6744" s="3" t="s">
        <v>283</v>
      </c>
      <c r="O6744" s="3" t="s">
        <v>9</v>
      </c>
      <c r="P6744" s="3" t="s">
        <v>49</v>
      </c>
      <c r="Q6744" s="3" t="s">
        <v>10</v>
      </c>
      <c r="R6744" s="2" t="s">
        <v>184</v>
      </c>
      <c r="S6744" s="3">
        <v>105.85</v>
      </c>
      <c r="T6744" s="3">
        <v>103.47</v>
      </c>
      <c r="U6744" s="3">
        <v>184.64</v>
      </c>
      <c r="V6744" s="3" t="str">
        <f t="shared" si="425"/>
        <v>Keep</v>
      </c>
      <c r="W6744" s="2" t="str">
        <f t="shared" si="427"/>
        <v>Apr 05 2024</v>
      </c>
      <c r="X6744" s="3">
        <f t="shared" si="428"/>
        <v>2024</v>
      </c>
      <c r="Y6744" s="2" t="str">
        <f t="shared" si="429"/>
        <v>Brazil2024</v>
      </c>
      <c r="Z6744" s="1" t="s">
        <v>16122</v>
      </c>
      <c r="AA6744" s="1" t="str">
        <f>IFERROR(VLOOKUP(Z6744, RISKSHEET!$A$2:$G$1000, 4, FALSE), "Missing")</f>
        <v>Missing</v>
      </c>
      <c r="AB6744" t="str">
        <f>IFERROR(VLOOKUP(Z6744, RISKSHEET!$A$2:$G$1000, 5, FALSE), "Missing")</f>
        <v>Missing</v>
      </c>
      <c r="AC6744" s="1" t="str">
        <f>IFERROR(VLOOKUP(Z6744, RISKSHEET!$A$2:$G$1000, 6, FALSE), "Missing")</f>
        <v>Missing</v>
      </c>
      <c r="AD6744" t="str">
        <f>_xlfn.XLOOKUP(Z6744, CREDITRATING!I:I, CREDITRATING!E:E, "Missing")</f>
        <v>BB+</v>
      </c>
      <c r="AE6744" s="1">
        <f>_xlfn.XLOOKUP(Z6744, CREDITRATING!I:I, CREDITRATING!F:F, "Missing")</f>
        <v>11</v>
      </c>
    </row>
    <row r="6745" spans="1:31" hidden="1" x14ac:dyDescent="0.3">
      <c r="A6745" s="3">
        <v>4234755040</v>
      </c>
      <c r="B6745" s="3" t="s">
        <v>15382</v>
      </c>
      <c r="C6745" s="3" t="s">
        <v>15382</v>
      </c>
      <c r="D6745" s="3">
        <v>194.12939764818799</v>
      </c>
      <c r="E6745" s="3" t="s">
        <v>15386</v>
      </c>
      <c r="F6745" s="3" t="s">
        <v>2</v>
      </c>
      <c r="G6745" s="3" t="s">
        <v>181</v>
      </c>
      <c r="H6745" s="3" t="s">
        <v>107</v>
      </c>
      <c r="I6745" s="3" t="s">
        <v>6484</v>
      </c>
      <c r="J6745" s="3" t="s">
        <v>26</v>
      </c>
      <c r="K6745" s="3" t="s">
        <v>27</v>
      </c>
      <c r="L6745" s="3" t="s">
        <v>107</v>
      </c>
      <c r="O6745" s="3" t="s">
        <v>9</v>
      </c>
      <c r="P6745" s="3" t="s">
        <v>107</v>
      </c>
      <c r="Q6745" s="3" t="s">
        <v>10</v>
      </c>
      <c r="V6745" t="str">
        <f t="shared" si="425"/>
        <v>Remove</v>
      </c>
      <c r="W6745"/>
      <c r="X6745"/>
      <c r="Y6745"/>
      <c r="Z6745"/>
      <c r="AA6745"/>
      <c r="AC6745"/>
      <c r="AE6745"/>
    </row>
    <row r="6746" spans="1:31" hidden="1" x14ac:dyDescent="0.3">
      <c r="A6746" s="3">
        <v>3937262040</v>
      </c>
      <c r="B6746" s="3" t="s">
        <v>15387</v>
      </c>
      <c r="C6746" s="3" t="s">
        <v>15387</v>
      </c>
      <c r="D6746" s="3">
        <v>101.094067540105</v>
      </c>
      <c r="E6746" s="3" t="s">
        <v>15388</v>
      </c>
      <c r="F6746" s="3" t="s">
        <v>23</v>
      </c>
      <c r="G6746" s="3" t="s">
        <v>24</v>
      </c>
      <c r="H6746" s="3" t="s">
        <v>127</v>
      </c>
      <c r="I6746" s="3" t="s">
        <v>15389</v>
      </c>
      <c r="J6746" s="3" t="s">
        <v>26</v>
      </c>
      <c r="K6746" s="3" t="s">
        <v>27</v>
      </c>
      <c r="L6746" s="3" t="s">
        <v>127</v>
      </c>
      <c r="O6746" s="3" t="s">
        <v>9</v>
      </c>
      <c r="P6746" s="3" t="s">
        <v>127</v>
      </c>
      <c r="Q6746" s="3" t="s">
        <v>10</v>
      </c>
      <c r="V6746" t="str">
        <f t="shared" si="425"/>
        <v>Remove</v>
      </c>
      <c r="W6746"/>
      <c r="X6746"/>
      <c r="Y6746"/>
      <c r="Z6746"/>
      <c r="AA6746"/>
      <c r="AC6746"/>
      <c r="AE6746"/>
    </row>
    <row r="6747" spans="1:31" hidden="1" x14ac:dyDescent="0.3">
      <c r="A6747" s="3">
        <v>4225815040</v>
      </c>
      <c r="B6747" s="3" t="s">
        <v>15390</v>
      </c>
      <c r="C6747" s="3" t="s">
        <v>15390</v>
      </c>
      <c r="D6747" s="3">
        <v>62.447460069652898</v>
      </c>
      <c r="E6747" s="3" t="s">
        <v>15391</v>
      </c>
      <c r="F6747" s="3" t="s">
        <v>6</v>
      </c>
      <c r="G6747" s="3" t="s">
        <v>7</v>
      </c>
      <c r="H6747" s="3" t="s">
        <v>107</v>
      </c>
      <c r="I6747" s="3" t="s">
        <v>15392</v>
      </c>
      <c r="J6747" s="3" t="s">
        <v>83</v>
      </c>
      <c r="K6747" s="3" t="s">
        <v>123</v>
      </c>
      <c r="L6747" s="3" t="s">
        <v>107</v>
      </c>
      <c r="M6747" s="3" t="s">
        <v>436</v>
      </c>
      <c r="O6747" s="3" t="s">
        <v>9</v>
      </c>
      <c r="P6747" s="3" t="s">
        <v>107</v>
      </c>
      <c r="Q6747" s="3" t="s">
        <v>10</v>
      </c>
      <c r="V6747" t="str">
        <f t="shared" si="425"/>
        <v>Remove</v>
      </c>
      <c r="W6747"/>
      <c r="X6747"/>
      <c r="Y6747"/>
      <c r="Z6747"/>
      <c r="AA6747"/>
      <c r="AC6747"/>
      <c r="AE6747"/>
    </row>
    <row r="6748" spans="1:31" hidden="1" x14ac:dyDescent="0.3">
      <c r="A6748" s="3">
        <v>4230779040</v>
      </c>
      <c r="B6748" s="3" t="s">
        <v>15393</v>
      </c>
      <c r="C6748" s="3" t="s">
        <v>15393</v>
      </c>
      <c r="D6748" s="3">
        <v>69.471950489119607</v>
      </c>
      <c r="E6748" s="3" t="s">
        <v>15394</v>
      </c>
      <c r="F6748" s="3" t="s">
        <v>13</v>
      </c>
      <c r="G6748" s="3" t="s">
        <v>74</v>
      </c>
      <c r="H6748" s="3" t="s">
        <v>49</v>
      </c>
      <c r="I6748" s="3" t="s">
        <v>15395</v>
      </c>
      <c r="J6748" s="3" t="s">
        <v>26</v>
      </c>
      <c r="K6748" s="3" t="s">
        <v>27</v>
      </c>
      <c r="L6748" s="3" t="s">
        <v>49</v>
      </c>
      <c r="M6748" s="3" t="s">
        <v>270</v>
      </c>
      <c r="O6748" s="3" t="s">
        <v>9</v>
      </c>
      <c r="P6748" s="3" t="s">
        <v>49</v>
      </c>
      <c r="Q6748" s="3" t="s">
        <v>10</v>
      </c>
      <c r="V6748" t="str">
        <f t="shared" si="425"/>
        <v>Remove</v>
      </c>
      <c r="W6748"/>
      <c r="X6748"/>
      <c r="Y6748"/>
      <c r="Z6748"/>
      <c r="AA6748"/>
      <c r="AC6748"/>
      <c r="AE6748"/>
    </row>
    <row r="6749" spans="1:31" hidden="1" x14ac:dyDescent="0.3">
      <c r="A6749" s="3">
        <v>4035023040</v>
      </c>
      <c r="B6749" s="3" t="s">
        <v>15393</v>
      </c>
      <c r="C6749" s="3" t="s">
        <v>15393</v>
      </c>
      <c r="D6749" s="3">
        <v>200</v>
      </c>
      <c r="E6749" s="3" t="s">
        <v>15396</v>
      </c>
      <c r="F6749" s="3" t="s">
        <v>98</v>
      </c>
      <c r="G6749" s="3" t="s">
        <v>2272</v>
      </c>
      <c r="H6749" s="3" t="s">
        <v>107</v>
      </c>
      <c r="I6749" s="3" t="s">
        <v>14257</v>
      </c>
      <c r="J6749" s="3" t="s">
        <v>26</v>
      </c>
      <c r="K6749" s="3" t="s">
        <v>511</v>
      </c>
      <c r="L6749" s="3" t="s">
        <v>107</v>
      </c>
      <c r="M6749" s="3" t="s">
        <v>1533</v>
      </c>
      <c r="O6749" s="3" t="s">
        <v>9</v>
      </c>
      <c r="P6749" s="3" t="s">
        <v>107</v>
      </c>
      <c r="Q6749" s="3" t="s">
        <v>10</v>
      </c>
      <c r="V6749" t="str">
        <f t="shared" si="425"/>
        <v>Remove</v>
      </c>
      <c r="W6749"/>
      <c r="X6749"/>
      <c r="Y6749"/>
      <c r="Z6749"/>
      <c r="AA6749"/>
      <c r="AC6749"/>
      <c r="AE6749"/>
    </row>
    <row r="6750" spans="1:31" hidden="1" x14ac:dyDescent="0.3">
      <c r="A6750" s="3">
        <v>4230563040</v>
      </c>
      <c r="B6750" s="3" t="s">
        <v>15397</v>
      </c>
      <c r="C6750" s="3" t="s">
        <v>15397</v>
      </c>
      <c r="D6750" s="3">
        <v>113.343429408891</v>
      </c>
      <c r="E6750" s="3" t="s">
        <v>15398</v>
      </c>
      <c r="F6750" s="3" t="s">
        <v>18</v>
      </c>
      <c r="G6750" s="3" t="s">
        <v>319</v>
      </c>
      <c r="H6750" s="3" t="s">
        <v>49</v>
      </c>
      <c r="I6750" s="3" t="s">
        <v>15399</v>
      </c>
      <c r="J6750" s="3" t="s">
        <v>18</v>
      </c>
      <c r="K6750" s="3" t="s">
        <v>596</v>
      </c>
      <c r="L6750" s="3" t="s">
        <v>211</v>
      </c>
      <c r="N6750" s="3" t="s">
        <v>270</v>
      </c>
      <c r="O6750" s="3" t="s">
        <v>9</v>
      </c>
      <c r="P6750" s="3" t="s">
        <v>49</v>
      </c>
      <c r="Q6750" s="3" t="s">
        <v>10</v>
      </c>
      <c r="V6750" t="str">
        <f t="shared" si="425"/>
        <v>Remove</v>
      </c>
      <c r="W6750"/>
      <c r="X6750"/>
      <c r="Y6750"/>
      <c r="Z6750"/>
      <c r="AA6750"/>
      <c r="AC6750"/>
      <c r="AE6750"/>
    </row>
    <row r="6751" spans="1:31" hidden="1" x14ac:dyDescent="0.3">
      <c r="A6751" s="3">
        <v>4227502040</v>
      </c>
      <c r="B6751" s="3" t="s">
        <v>15400</v>
      </c>
      <c r="C6751" s="3" t="s">
        <v>15400</v>
      </c>
      <c r="D6751" s="3">
        <v>345.68480703468498</v>
      </c>
      <c r="E6751" s="3" t="s">
        <v>15401</v>
      </c>
      <c r="F6751" s="3" t="s">
        <v>2</v>
      </c>
      <c r="G6751" s="3" t="s">
        <v>282</v>
      </c>
      <c r="H6751" s="3" t="s">
        <v>49</v>
      </c>
      <c r="I6751" s="3" t="s">
        <v>15402</v>
      </c>
      <c r="J6751" s="3" t="s">
        <v>26</v>
      </c>
      <c r="K6751" s="3" t="s">
        <v>27</v>
      </c>
      <c r="L6751" s="3" t="s">
        <v>49</v>
      </c>
      <c r="M6751" s="3" t="s">
        <v>1583</v>
      </c>
      <c r="N6751" s="3" t="s">
        <v>283</v>
      </c>
      <c r="O6751" s="3" t="s">
        <v>9</v>
      </c>
      <c r="P6751" s="3" t="s">
        <v>49</v>
      </c>
      <c r="Q6751" s="3" t="s">
        <v>10</v>
      </c>
      <c r="V6751" t="str">
        <f t="shared" si="425"/>
        <v>Remove</v>
      </c>
      <c r="W6751"/>
      <c r="X6751"/>
      <c r="Y6751"/>
      <c r="Z6751"/>
      <c r="AA6751"/>
      <c r="AC6751"/>
      <c r="AE6751"/>
    </row>
    <row r="6752" spans="1:31" hidden="1" x14ac:dyDescent="0.3">
      <c r="A6752" s="3">
        <v>4222696040</v>
      </c>
      <c r="B6752" s="3" t="s">
        <v>15403</v>
      </c>
      <c r="C6752" s="3" t="s">
        <v>15403</v>
      </c>
      <c r="D6752" s="3">
        <v>459.21067175108499</v>
      </c>
      <c r="E6752" s="3" t="s">
        <v>15404</v>
      </c>
      <c r="F6752" s="3" t="s">
        <v>41</v>
      </c>
      <c r="G6752" s="3" t="s">
        <v>144</v>
      </c>
      <c r="H6752" s="3" t="s">
        <v>4</v>
      </c>
      <c r="I6752" s="3" t="s">
        <v>15405</v>
      </c>
      <c r="J6752" s="3" t="s">
        <v>83</v>
      </c>
      <c r="K6752" s="3" t="s">
        <v>159</v>
      </c>
      <c r="L6752" s="3" t="s">
        <v>4</v>
      </c>
      <c r="O6752" s="3" t="s">
        <v>9</v>
      </c>
      <c r="P6752" s="3" t="s">
        <v>4</v>
      </c>
      <c r="Q6752" s="3" t="s">
        <v>10</v>
      </c>
      <c r="V6752" t="str">
        <f t="shared" si="425"/>
        <v>Remove</v>
      </c>
      <c r="W6752"/>
      <c r="X6752"/>
      <c r="Y6752"/>
      <c r="Z6752"/>
      <c r="AA6752"/>
      <c r="AC6752"/>
      <c r="AE6752"/>
    </row>
    <row r="6753" spans="1:31" hidden="1" x14ac:dyDescent="0.3">
      <c r="A6753" s="3">
        <v>4144933040</v>
      </c>
      <c r="B6753" s="3" t="s">
        <v>15406</v>
      </c>
      <c r="C6753" s="3" t="s">
        <v>15406</v>
      </c>
      <c r="D6753" s="3">
        <v>88.373580681272998</v>
      </c>
      <c r="E6753" s="3" t="s">
        <v>15407</v>
      </c>
      <c r="F6753" s="3" t="s">
        <v>23</v>
      </c>
      <c r="G6753" s="3" t="s">
        <v>24</v>
      </c>
      <c r="H6753" s="3" t="s">
        <v>127</v>
      </c>
      <c r="I6753" s="3" t="s">
        <v>15408</v>
      </c>
      <c r="J6753" s="3" t="s">
        <v>62</v>
      </c>
      <c r="K6753" s="3" t="s">
        <v>113</v>
      </c>
      <c r="L6753" s="3" t="s">
        <v>127</v>
      </c>
      <c r="O6753" s="3" t="s">
        <v>9</v>
      </c>
      <c r="P6753" s="3" t="s">
        <v>127</v>
      </c>
      <c r="Q6753" s="3" t="s">
        <v>10</v>
      </c>
      <c r="V6753" t="str">
        <f t="shared" si="425"/>
        <v>Remove</v>
      </c>
      <c r="W6753"/>
      <c r="X6753"/>
      <c r="Y6753"/>
      <c r="Z6753"/>
      <c r="AA6753"/>
      <c r="AC6753"/>
      <c r="AE6753"/>
    </row>
    <row r="6754" spans="1:31" hidden="1" x14ac:dyDescent="0.3">
      <c r="A6754" s="3">
        <v>4225681040</v>
      </c>
      <c r="B6754" s="3" t="s">
        <v>15409</v>
      </c>
      <c r="C6754" s="3" t="s">
        <v>15197</v>
      </c>
      <c r="D6754" s="3">
        <v>55.841916333011199</v>
      </c>
      <c r="E6754" s="3" t="s">
        <v>15410</v>
      </c>
      <c r="F6754" s="3" t="s">
        <v>13</v>
      </c>
      <c r="G6754" s="3" t="s">
        <v>65</v>
      </c>
      <c r="H6754" s="3" t="s">
        <v>4</v>
      </c>
      <c r="I6754" s="3" t="s">
        <v>15411</v>
      </c>
      <c r="J6754" s="3" t="s">
        <v>6</v>
      </c>
      <c r="K6754" s="3" t="s">
        <v>79</v>
      </c>
      <c r="L6754" s="3" t="s">
        <v>4</v>
      </c>
      <c r="N6754" s="3" t="s">
        <v>274</v>
      </c>
      <c r="O6754" s="3" t="s">
        <v>9</v>
      </c>
      <c r="P6754" s="3" t="s">
        <v>4</v>
      </c>
      <c r="Q6754" s="3" t="s">
        <v>10</v>
      </c>
      <c r="V6754" t="str">
        <f t="shared" si="425"/>
        <v>Remove</v>
      </c>
      <c r="W6754"/>
      <c r="X6754"/>
      <c r="Y6754"/>
      <c r="Z6754"/>
      <c r="AA6754"/>
      <c r="AC6754"/>
      <c r="AE6754"/>
    </row>
    <row r="6755" spans="1:31" hidden="1" x14ac:dyDescent="0.3">
      <c r="A6755" s="3">
        <v>4379886040</v>
      </c>
      <c r="B6755" s="3" t="s">
        <v>15412</v>
      </c>
      <c r="C6755" s="3" t="s">
        <v>15412</v>
      </c>
      <c r="D6755" s="3">
        <v>66.9334805409881</v>
      </c>
      <c r="E6755" s="3" t="s">
        <v>15413</v>
      </c>
      <c r="F6755" s="3" t="s">
        <v>90</v>
      </c>
      <c r="G6755" s="3" t="s">
        <v>106</v>
      </c>
      <c r="H6755" s="3" t="s">
        <v>4</v>
      </c>
      <c r="I6755" s="3" t="s">
        <v>15414</v>
      </c>
      <c r="J6755" s="3" t="s">
        <v>90</v>
      </c>
      <c r="K6755" s="3" t="s">
        <v>106</v>
      </c>
      <c r="L6755" s="3" t="s">
        <v>4</v>
      </c>
      <c r="N6755" s="3" t="s">
        <v>8</v>
      </c>
      <c r="O6755" s="3" t="s">
        <v>9</v>
      </c>
      <c r="P6755" s="3" t="s">
        <v>4</v>
      </c>
      <c r="Q6755" s="3" t="s">
        <v>10</v>
      </c>
      <c r="V6755" t="str">
        <f t="shared" si="425"/>
        <v>Remove</v>
      </c>
      <c r="W6755"/>
      <c r="X6755"/>
      <c r="Y6755"/>
      <c r="Z6755"/>
      <c r="AA6755"/>
      <c r="AC6755"/>
      <c r="AE6755"/>
    </row>
    <row r="6756" spans="1:31" hidden="1" x14ac:dyDescent="0.3">
      <c r="A6756" s="3">
        <v>4230776040</v>
      </c>
      <c r="B6756" s="3" t="s">
        <v>15412</v>
      </c>
      <c r="C6756" s="3" t="s">
        <v>15412</v>
      </c>
      <c r="D6756" s="3">
        <v>93.495632469748898</v>
      </c>
      <c r="E6756" s="3" t="s">
        <v>15415</v>
      </c>
      <c r="F6756" s="3" t="s">
        <v>13</v>
      </c>
      <c r="G6756" s="3" t="s">
        <v>74</v>
      </c>
      <c r="H6756" s="3" t="s">
        <v>107</v>
      </c>
      <c r="I6756" s="3" t="s">
        <v>15416</v>
      </c>
      <c r="J6756" s="3" t="s">
        <v>13</v>
      </c>
      <c r="K6756" s="3" t="s">
        <v>74</v>
      </c>
      <c r="L6756" s="3" t="s">
        <v>107</v>
      </c>
      <c r="M6756" s="3" t="s">
        <v>1533</v>
      </c>
      <c r="N6756" s="3" t="s">
        <v>436</v>
      </c>
      <c r="O6756" s="3" t="s">
        <v>9</v>
      </c>
      <c r="P6756" s="3" t="s">
        <v>107</v>
      </c>
      <c r="Q6756" s="3" t="s">
        <v>10</v>
      </c>
      <c r="V6756" t="str">
        <f t="shared" si="425"/>
        <v>Remove</v>
      </c>
      <c r="W6756"/>
      <c r="X6756"/>
      <c r="Y6756"/>
      <c r="Z6756"/>
      <c r="AA6756"/>
      <c r="AC6756"/>
      <c r="AE6756"/>
    </row>
    <row r="6757" spans="1:31" hidden="1" x14ac:dyDescent="0.3">
      <c r="A6757" s="3">
        <v>4230775040</v>
      </c>
      <c r="B6757" s="3" t="s">
        <v>15412</v>
      </c>
      <c r="C6757" s="3" t="s">
        <v>15412</v>
      </c>
      <c r="D6757" s="3">
        <v>180.03010103289299</v>
      </c>
      <c r="E6757" s="3" t="s">
        <v>15417</v>
      </c>
      <c r="F6757" s="3" t="s">
        <v>6</v>
      </c>
      <c r="G6757" s="3" t="s">
        <v>7</v>
      </c>
      <c r="H6757" s="3" t="s">
        <v>107</v>
      </c>
      <c r="I6757" s="3" t="s">
        <v>15418</v>
      </c>
      <c r="J6757" s="3" t="s">
        <v>26</v>
      </c>
      <c r="K6757" s="3" t="s">
        <v>72</v>
      </c>
      <c r="L6757" s="3" t="s">
        <v>107</v>
      </c>
      <c r="O6757" s="3" t="s">
        <v>9</v>
      </c>
      <c r="P6757" s="3" t="s">
        <v>107</v>
      </c>
      <c r="Q6757" s="3" t="s">
        <v>10</v>
      </c>
      <c r="V6757" t="str">
        <f t="shared" si="425"/>
        <v>Remove</v>
      </c>
      <c r="W6757"/>
      <c r="X6757"/>
      <c r="Y6757"/>
      <c r="Z6757"/>
      <c r="AA6757"/>
      <c r="AC6757"/>
      <c r="AE6757"/>
    </row>
    <row r="6758" spans="1:31" hidden="1" x14ac:dyDescent="0.3">
      <c r="A6758" s="3">
        <v>4228464040</v>
      </c>
      <c r="B6758" s="3" t="s">
        <v>15412</v>
      </c>
      <c r="C6758" s="3" t="s">
        <v>15412</v>
      </c>
      <c r="D6758" s="3">
        <v>360.06020206578501</v>
      </c>
      <c r="E6758" s="3" t="s">
        <v>15419</v>
      </c>
      <c r="F6758" s="3" t="s">
        <v>83</v>
      </c>
      <c r="G6758" s="3" t="s">
        <v>159</v>
      </c>
      <c r="H6758" s="3" t="s">
        <v>107</v>
      </c>
      <c r="I6758" s="3" t="s">
        <v>15420</v>
      </c>
      <c r="J6758" s="3" t="s">
        <v>83</v>
      </c>
      <c r="K6758" s="3" t="s">
        <v>159</v>
      </c>
      <c r="L6758" s="3" t="s">
        <v>107</v>
      </c>
      <c r="N6758" s="3" t="s">
        <v>436</v>
      </c>
      <c r="O6758" s="3" t="s">
        <v>9</v>
      </c>
      <c r="P6758" s="3" t="s">
        <v>107</v>
      </c>
      <c r="Q6758" s="3" t="s">
        <v>10</v>
      </c>
      <c r="V6758" t="str">
        <f t="shared" si="425"/>
        <v>Remove</v>
      </c>
      <c r="W6758"/>
      <c r="X6758"/>
      <c r="Y6758"/>
      <c r="Z6758"/>
      <c r="AA6758"/>
      <c r="AC6758"/>
      <c r="AE6758"/>
    </row>
    <row r="6759" spans="1:31" hidden="1" x14ac:dyDescent="0.3">
      <c r="A6759" s="3">
        <v>4228193040</v>
      </c>
      <c r="B6759" s="3" t="s">
        <v>15412</v>
      </c>
      <c r="C6759" s="3" t="s">
        <v>15421</v>
      </c>
      <c r="D6759" s="3">
        <v>3814.9011644772299</v>
      </c>
      <c r="E6759" s="3" t="s">
        <v>274</v>
      </c>
      <c r="F6759" s="3" t="s">
        <v>26</v>
      </c>
      <c r="G6759" s="3" t="s">
        <v>364</v>
      </c>
      <c r="H6759" s="3" t="s">
        <v>4</v>
      </c>
      <c r="I6759" s="3" t="s">
        <v>6520</v>
      </c>
      <c r="J6759" s="3" t="s">
        <v>26</v>
      </c>
      <c r="K6759" s="3" t="s">
        <v>364</v>
      </c>
      <c r="L6759" s="3" t="s">
        <v>4</v>
      </c>
      <c r="N6759" s="3" t="s">
        <v>15422</v>
      </c>
      <c r="O6759" s="3" t="s">
        <v>9</v>
      </c>
      <c r="P6759" s="3" t="s">
        <v>4</v>
      </c>
      <c r="Q6759" s="3" t="s">
        <v>10</v>
      </c>
      <c r="V6759" t="str">
        <f t="shared" si="425"/>
        <v>Remove</v>
      </c>
      <c r="W6759"/>
      <c r="X6759"/>
      <c r="Y6759"/>
      <c r="Z6759"/>
      <c r="AA6759"/>
      <c r="AC6759"/>
      <c r="AE6759"/>
    </row>
    <row r="6760" spans="1:31" hidden="1" x14ac:dyDescent="0.3">
      <c r="A6760" s="3">
        <v>4230737040</v>
      </c>
      <c r="B6760" s="3" t="s">
        <v>15423</v>
      </c>
      <c r="C6760" s="3" t="s">
        <v>15423</v>
      </c>
      <c r="D6760" s="3">
        <v>674.73125854709701</v>
      </c>
      <c r="E6760" s="3" t="s">
        <v>15424</v>
      </c>
      <c r="F6760" s="3" t="s">
        <v>13</v>
      </c>
      <c r="G6760" s="3" t="s">
        <v>155</v>
      </c>
      <c r="H6760" s="3" t="s">
        <v>4</v>
      </c>
      <c r="I6760" s="3" t="s">
        <v>25</v>
      </c>
      <c r="J6760" s="3" t="s">
        <v>26</v>
      </c>
      <c r="K6760" s="3" t="s">
        <v>27</v>
      </c>
      <c r="L6760" s="3" t="s">
        <v>4</v>
      </c>
      <c r="O6760" s="3" t="s">
        <v>9</v>
      </c>
      <c r="P6760" s="3" t="s">
        <v>4</v>
      </c>
      <c r="Q6760" s="3" t="s">
        <v>10</v>
      </c>
      <c r="V6760" t="str">
        <f t="shared" si="425"/>
        <v>Remove</v>
      </c>
      <c r="W6760"/>
      <c r="X6760"/>
      <c r="Y6760"/>
      <c r="Z6760"/>
      <c r="AA6760"/>
      <c r="AC6760"/>
      <c r="AE6760"/>
    </row>
    <row r="6761" spans="1:31" hidden="1" x14ac:dyDescent="0.3">
      <c r="A6761" s="3">
        <v>4227430040</v>
      </c>
      <c r="B6761" s="3" t="s">
        <v>15423</v>
      </c>
      <c r="C6761" s="3" t="s">
        <v>15423</v>
      </c>
      <c r="D6761" s="3">
        <v>69.412788529277705</v>
      </c>
      <c r="E6761" s="3" t="s">
        <v>15425</v>
      </c>
      <c r="F6761" s="3" t="s">
        <v>62</v>
      </c>
      <c r="G6761" s="3" t="s">
        <v>113</v>
      </c>
      <c r="H6761" s="3" t="s">
        <v>4</v>
      </c>
      <c r="I6761" s="3" t="s">
        <v>15426</v>
      </c>
      <c r="J6761" s="3" t="s">
        <v>18</v>
      </c>
      <c r="K6761" s="3" t="s">
        <v>596</v>
      </c>
      <c r="L6761" s="3" t="s">
        <v>4</v>
      </c>
      <c r="O6761" s="3" t="s">
        <v>9</v>
      </c>
      <c r="P6761" s="3" t="s">
        <v>4</v>
      </c>
      <c r="Q6761" s="3" t="s">
        <v>10</v>
      </c>
      <c r="V6761" t="str">
        <f t="shared" si="425"/>
        <v>Remove</v>
      </c>
      <c r="W6761"/>
      <c r="X6761"/>
      <c r="Y6761"/>
      <c r="Z6761"/>
      <c r="AA6761"/>
      <c r="AC6761"/>
      <c r="AE6761"/>
    </row>
    <row r="6762" spans="1:31" hidden="1" x14ac:dyDescent="0.3">
      <c r="A6762" s="3">
        <v>4229830040</v>
      </c>
      <c r="B6762" s="3" t="s">
        <v>15427</v>
      </c>
      <c r="C6762" s="3" t="s">
        <v>15427</v>
      </c>
      <c r="D6762" s="3">
        <v>69.042559063810998</v>
      </c>
      <c r="E6762" s="3" t="s">
        <v>15428</v>
      </c>
      <c r="F6762" s="3" t="s">
        <v>26</v>
      </c>
      <c r="G6762" s="3" t="s">
        <v>27</v>
      </c>
      <c r="H6762" s="3" t="s">
        <v>4</v>
      </c>
      <c r="I6762" s="3" t="s">
        <v>8972</v>
      </c>
      <c r="J6762" s="3" t="s">
        <v>83</v>
      </c>
      <c r="K6762" s="3" t="s">
        <v>121</v>
      </c>
      <c r="L6762" s="3" t="s">
        <v>4</v>
      </c>
      <c r="O6762" s="3" t="s">
        <v>9</v>
      </c>
      <c r="P6762" s="3" t="s">
        <v>4</v>
      </c>
      <c r="Q6762" s="3" t="s">
        <v>10</v>
      </c>
      <c r="V6762" t="str">
        <f t="shared" si="425"/>
        <v>Remove</v>
      </c>
      <c r="W6762"/>
      <c r="X6762"/>
      <c r="Y6762"/>
      <c r="Z6762"/>
      <c r="AA6762"/>
      <c r="AC6762"/>
      <c r="AE6762"/>
    </row>
    <row r="6763" spans="1:31" hidden="1" x14ac:dyDescent="0.3">
      <c r="A6763" s="3">
        <v>4230648040</v>
      </c>
      <c r="B6763" s="3" t="s">
        <v>15429</v>
      </c>
      <c r="C6763" s="3" t="s">
        <v>15430</v>
      </c>
      <c r="D6763" s="3">
        <v>58.839871346507699</v>
      </c>
      <c r="E6763" s="3" t="s">
        <v>15431</v>
      </c>
      <c r="F6763" s="3" t="s">
        <v>41</v>
      </c>
      <c r="G6763" s="3" t="s">
        <v>323</v>
      </c>
      <c r="H6763" s="3" t="s">
        <v>4</v>
      </c>
      <c r="I6763" s="3" t="s">
        <v>15432</v>
      </c>
      <c r="J6763" s="3" t="s">
        <v>23</v>
      </c>
      <c r="K6763" s="3" t="s">
        <v>137</v>
      </c>
      <c r="L6763" s="3" t="s">
        <v>4</v>
      </c>
      <c r="O6763" s="3" t="s">
        <v>9</v>
      </c>
      <c r="P6763" s="3" t="s">
        <v>4</v>
      </c>
      <c r="Q6763" s="3" t="s">
        <v>10</v>
      </c>
      <c r="V6763" t="str">
        <f t="shared" si="425"/>
        <v>Remove</v>
      </c>
      <c r="W6763"/>
      <c r="X6763"/>
      <c r="Y6763"/>
      <c r="Z6763"/>
      <c r="AA6763"/>
      <c r="AC6763"/>
      <c r="AE6763"/>
    </row>
    <row r="6764" spans="1:31" hidden="1" x14ac:dyDescent="0.3">
      <c r="A6764" s="3">
        <v>4230669040</v>
      </c>
      <c r="B6764" s="3" t="s">
        <v>15197</v>
      </c>
      <c r="C6764" s="3" t="s">
        <v>15197</v>
      </c>
      <c r="D6764" s="3">
        <v>51.163887275643702</v>
      </c>
      <c r="E6764" s="3" t="s">
        <v>10347</v>
      </c>
      <c r="F6764" s="3" t="s">
        <v>13</v>
      </c>
      <c r="G6764" s="3" t="s">
        <v>96</v>
      </c>
      <c r="H6764" s="3" t="s">
        <v>4</v>
      </c>
      <c r="I6764" s="3" t="s">
        <v>1424</v>
      </c>
      <c r="J6764" s="3" t="s">
        <v>13</v>
      </c>
      <c r="K6764" s="3" t="s">
        <v>74</v>
      </c>
      <c r="L6764" s="3" t="s">
        <v>4</v>
      </c>
      <c r="O6764" s="3" t="s">
        <v>9</v>
      </c>
      <c r="P6764" s="3" t="s">
        <v>4</v>
      </c>
      <c r="Q6764" s="3" t="s">
        <v>10</v>
      </c>
      <c r="V6764" t="str">
        <f t="shared" si="425"/>
        <v>Remove</v>
      </c>
      <c r="W6764"/>
      <c r="X6764"/>
      <c r="Y6764"/>
      <c r="Z6764"/>
      <c r="AA6764"/>
      <c r="AC6764"/>
      <c r="AE6764"/>
    </row>
    <row r="6765" spans="1:31" hidden="1" x14ac:dyDescent="0.3">
      <c r="A6765" s="3">
        <v>4230135040</v>
      </c>
      <c r="B6765" s="3" t="s">
        <v>15197</v>
      </c>
      <c r="C6765" s="3" t="s">
        <v>15433</v>
      </c>
      <c r="D6765" s="3">
        <v>1630.2860975137601</v>
      </c>
      <c r="E6765" s="3" t="s">
        <v>15434</v>
      </c>
      <c r="F6765" s="3" t="s">
        <v>62</v>
      </c>
      <c r="G6765" s="3" t="s">
        <v>210</v>
      </c>
      <c r="H6765" s="3" t="s">
        <v>4</v>
      </c>
      <c r="I6765" s="3" t="s">
        <v>15435</v>
      </c>
      <c r="J6765" s="3" t="s">
        <v>6</v>
      </c>
      <c r="K6765" s="3" t="s">
        <v>117</v>
      </c>
      <c r="L6765" s="3" t="s">
        <v>4</v>
      </c>
      <c r="N6765" s="3" t="s">
        <v>59</v>
      </c>
      <c r="O6765" s="3" t="s">
        <v>9</v>
      </c>
      <c r="P6765" s="3" t="s">
        <v>4</v>
      </c>
      <c r="Q6765" s="3" t="s">
        <v>10</v>
      </c>
      <c r="V6765" t="str">
        <f t="shared" si="425"/>
        <v>Remove</v>
      </c>
      <c r="W6765"/>
      <c r="X6765"/>
      <c r="Y6765"/>
      <c r="Z6765"/>
      <c r="AA6765"/>
      <c r="AC6765"/>
      <c r="AE6765"/>
    </row>
    <row r="6766" spans="1:31" hidden="1" x14ac:dyDescent="0.3">
      <c r="A6766" s="3">
        <v>4152685040</v>
      </c>
      <c r="B6766" s="3" t="s">
        <v>15197</v>
      </c>
      <c r="C6766" s="3" t="s">
        <v>15197</v>
      </c>
      <c r="D6766" s="3">
        <v>209.81152686744699</v>
      </c>
      <c r="E6766" s="3" t="s">
        <v>15436</v>
      </c>
      <c r="F6766" s="3" t="s">
        <v>2</v>
      </c>
      <c r="G6766" s="3" t="s">
        <v>208</v>
      </c>
      <c r="H6766" s="3" t="s">
        <v>4</v>
      </c>
      <c r="I6766" s="3" t="s">
        <v>15437</v>
      </c>
      <c r="J6766" s="3" t="s">
        <v>26</v>
      </c>
      <c r="K6766" s="3" t="s">
        <v>72</v>
      </c>
      <c r="L6766" s="3" t="s">
        <v>4</v>
      </c>
      <c r="O6766" s="3" t="s">
        <v>9</v>
      </c>
      <c r="P6766" s="3" t="s">
        <v>4</v>
      </c>
      <c r="Q6766" s="3" t="s">
        <v>10</v>
      </c>
      <c r="V6766" t="str">
        <f t="shared" si="425"/>
        <v>Remove</v>
      </c>
      <c r="W6766"/>
      <c r="X6766"/>
      <c r="Y6766"/>
      <c r="Z6766"/>
      <c r="AA6766"/>
      <c r="AC6766"/>
      <c r="AE6766"/>
    </row>
    <row r="6767" spans="1:31" hidden="1" x14ac:dyDescent="0.3">
      <c r="A6767" s="3">
        <v>4230918040</v>
      </c>
      <c r="B6767" s="3" t="s">
        <v>15438</v>
      </c>
      <c r="C6767" s="3" t="s">
        <v>15438</v>
      </c>
      <c r="D6767" s="3">
        <v>74.000077020834098</v>
      </c>
      <c r="E6767" s="3" t="s">
        <v>15439</v>
      </c>
      <c r="F6767" s="3" t="s">
        <v>6</v>
      </c>
      <c r="G6767" s="3" t="s">
        <v>79</v>
      </c>
      <c r="H6767" s="3" t="s">
        <v>49</v>
      </c>
      <c r="I6767" s="3" t="s">
        <v>15440</v>
      </c>
      <c r="J6767" s="3" t="s">
        <v>6</v>
      </c>
      <c r="K6767" s="3" t="s">
        <v>79</v>
      </c>
      <c r="L6767" s="3" t="s">
        <v>211</v>
      </c>
      <c r="O6767" s="3" t="s">
        <v>9</v>
      </c>
      <c r="P6767" s="3" t="s">
        <v>49</v>
      </c>
      <c r="Q6767" s="3" t="s">
        <v>10</v>
      </c>
      <c r="V6767" t="str">
        <f t="shared" si="425"/>
        <v>Remove</v>
      </c>
      <c r="W6767"/>
      <c r="X6767"/>
      <c r="Y6767"/>
      <c r="Z6767"/>
      <c r="AA6767"/>
      <c r="AC6767"/>
      <c r="AE6767"/>
    </row>
    <row r="6768" spans="1:31" hidden="1" x14ac:dyDescent="0.3">
      <c r="A6768" s="3">
        <v>4242145040</v>
      </c>
      <c r="B6768" s="3" t="s">
        <v>15189</v>
      </c>
      <c r="C6768" s="3" t="s">
        <v>15189</v>
      </c>
      <c r="D6768" s="3">
        <v>119.824337521194</v>
      </c>
      <c r="E6768" s="3" t="s">
        <v>15441</v>
      </c>
      <c r="F6768" s="3" t="s">
        <v>83</v>
      </c>
      <c r="G6768" s="3" t="s">
        <v>84</v>
      </c>
      <c r="H6768" s="3" t="s">
        <v>107</v>
      </c>
      <c r="I6768" s="3" t="s">
        <v>25</v>
      </c>
      <c r="J6768" s="3" t="s">
        <v>26</v>
      </c>
      <c r="K6768" s="3" t="s">
        <v>27</v>
      </c>
      <c r="L6768" s="3" t="s">
        <v>28</v>
      </c>
      <c r="M6768" s="3" t="s">
        <v>1533</v>
      </c>
      <c r="O6768" s="3" t="s">
        <v>9</v>
      </c>
      <c r="P6768" s="3" t="s">
        <v>107</v>
      </c>
      <c r="Q6768" s="3" t="s">
        <v>10</v>
      </c>
      <c r="V6768" t="str">
        <f t="shared" si="425"/>
        <v>Remove</v>
      </c>
      <c r="W6768"/>
      <c r="X6768"/>
      <c r="Y6768"/>
      <c r="Z6768"/>
      <c r="AA6768"/>
      <c r="AC6768"/>
      <c r="AE6768"/>
    </row>
    <row r="6769" spans="1:31" hidden="1" x14ac:dyDescent="0.3">
      <c r="A6769" s="3">
        <v>4231185040</v>
      </c>
      <c r="B6769" s="3" t="s">
        <v>15189</v>
      </c>
      <c r="C6769" s="3" t="s">
        <v>15189</v>
      </c>
      <c r="D6769" s="3">
        <v>127.079482439926</v>
      </c>
      <c r="E6769" s="3" t="s">
        <v>15442</v>
      </c>
      <c r="F6769" s="3" t="s">
        <v>62</v>
      </c>
      <c r="G6769" s="3" t="s">
        <v>328</v>
      </c>
      <c r="H6769" s="3" t="s">
        <v>49</v>
      </c>
      <c r="I6769" s="3" t="s">
        <v>10026</v>
      </c>
      <c r="J6769" s="3" t="s">
        <v>26</v>
      </c>
      <c r="K6769" s="3" t="s">
        <v>27</v>
      </c>
      <c r="L6769" s="3" t="s">
        <v>49</v>
      </c>
      <c r="O6769" s="3" t="s">
        <v>9</v>
      </c>
      <c r="P6769" s="3" t="s">
        <v>49</v>
      </c>
      <c r="Q6769" s="3" t="s">
        <v>10</v>
      </c>
      <c r="V6769" t="str">
        <f t="shared" si="425"/>
        <v>Remove</v>
      </c>
      <c r="W6769"/>
      <c r="X6769"/>
      <c r="Y6769"/>
      <c r="Z6769"/>
      <c r="AA6769"/>
      <c r="AC6769"/>
      <c r="AE6769"/>
    </row>
    <row r="6770" spans="1:31" ht="28.8" hidden="1" x14ac:dyDescent="0.3">
      <c r="A6770" s="3">
        <v>4230883040</v>
      </c>
      <c r="B6770" s="3" t="s">
        <v>15189</v>
      </c>
      <c r="C6770" s="3" t="s">
        <v>15189</v>
      </c>
      <c r="D6770" s="3">
        <v>252.213814547873</v>
      </c>
      <c r="E6770" s="3" t="s">
        <v>15443</v>
      </c>
      <c r="F6770" s="3" t="s">
        <v>13</v>
      </c>
      <c r="G6770" s="3" t="s">
        <v>56</v>
      </c>
      <c r="H6770" s="3" t="s">
        <v>16054</v>
      </c>
      <c r="I6770" s="3" t="s">
        <v>15444</v>
      </c>
      <c r="J6770" s="3" t="s">
        <v>13</v>
      </c>
      <c r="K6770" s="3" t="s">
        <v>74</v>
      </c>
      <c r="L6770" s="3" t="s">
        <v>107</v>
      </c>
      <c r="N6770" s="3" t="s">
        <v>15445</v>
      </c>
      <c r="O6770" s="3" t="s">
        <v>9</v>
      </c>
      <c r="P6770" s="3" t="s">
        <v>107</v>
      </c>
      <c r="Q6770" s="3" t="s">
        <v>10</v>
      </c>
      <c r="R6770" s="2" t="s">
        <v>1628</v>
      </c>
      <c r="S6770" s="3">
        <v>5.7</v>
      </c>
      <c r="T6770" s="3">
        <v>14.11</v>
      </c>
      <c r="U6770" s="3">
        <v>5.72</v>
      </c>
      <c r="V6770" s="3" t="str">
        <f t="shared" si="425"/>
        <v>Keep</v>
      </c>
      <c r="W6770" s="2" t="str">
        <f>MID(B6770, 5, 11)</f>
        <v>May 02 2024</v>
      </c>
      <c r="X6770" s="3">
        <f t="shared" ref="X6770" si="430">VALUE(RIGHT(W6770,4))</f>
        <v>2024</v>
      </c>
      <c r="Y6770" s="2" t="str">
        <f>H6770&amp;X6770</f>
        <v>india2024</v>
      </c>
      <c r="Z6770" s="1" t="s">
        <v>16124</v>
      </c>
      <c r="AA6770" s="1" t="str">
        <f>IFERROR(VLOOKUP(Z6770, RISKSHEET!$A$2:$G$1000, 4, FALSE), "Missing")</f>
        <v>Missing</v>
      </c>
      <c r="AB6770" t="str">
        <f>IFERROR(VLOOKUP(Z6770, RISKSHEET!$A$2:$G$1000, 5, FALSE), "Missing")</f>
        <v>Missing</v>
      </c>
      <c r="AC6770" s="1" t="str">
        <f>IFERROR(VLOOKUP(Z6770, RISKSHEET!$A$2:$G$1000, 6, FALSE), "Missing")</f>
        <v>Missing</v>
      </c>
      <c r="AD6770" t="str">
        <f>_xlfn.XLOOKUP(Z6770, CREDITRATING!I:I, CREDITRATING!E:E, "Missing")</f>
        <v>BBB-</v>
      </c>
      <c r="AE6770" s="1">
        <f>_xlfn.XLOOKUP(Z6770, CREDITRATING!I:I, CREDITRATING!F:F, "Missing")</f>
        <v>10</v>
      </c>
    </row>
    <row r="6771" spans="1:31" hidden="1" x14ac:dyDescent="0.3">
      <c r="A6771" s="3">
        <v>4234115040</v>
      </c>
      <c r="B6771" s="3" t="s">
        <v>15446</v>
      </c>
      <c r="C6771" s="3" t="s">
        <v>15446</v>
      </c>
      <c r="D6771" s="3">
        <v>85.966039268788094</v>
      </c>
      <c r="E6771" s="3" t="s">
        <v>15447</v>
      </c>
      <c r="F6771" s="3" t="s">
        <v>26</v>
      </c>
      <c r="G6771" s="3" t="s">
        <v>27</v>
      </c>
      <c r="H6771" s="3" t="s">
        <v>332</v>
      </c>
      <c r="I6771" s="3" t="s">
        <v>15448</v>
      </c>
      <c r="J6771" s="3" t="s">
        <v>13</v>
      </c>
      <c r="K6771" s="3" t="s">
        <v>74</v>
      </c>
      <c r="L6771" s="3" t="s">
        <v>332</v>
      </c>
      <c r="N6771" s="3" t="s">
        <v>15449</v>
      </c>
      <c r="O6771" s="3" t="s">
        <v>9</v>
      </c>
      <c r="P6771" s="3" t="s">
        <v>332</v>
      </c>
      <c r="Q6771" s="3" t="s">
        <v>10</v>
      </c>
      <c r="V6771" t="str">
        <f t="shared" si="425"/>
        <v>Remove</v>
      </c>
      <c r="W6771"/>
      <c r="X6771"/>
      <c r="Y6771"/>
      <c r="Z6771"/>
      <c r="AA6771"/>
      <c r="AC6771"/>
      <c r="AE6771"/>
    </row>
    <row r="6772" spans="1:31" hidden="1" x14ac:dyDescent="0.3">
      <c r="A6772" s="3">
        <v>4233574040</v>
      </c>
      <c r="B6772" s="3" t="s">
        <v>15446</v>
      </c>
      <c r="C6772" s="3" t="s">
        <v>15446</v>
      </c>
      <c r="D6772" s="3">
        <v>57.955314827352701</v>
      </c>
      <c r="E6772" s="3" t="s">
        <v>15450</v>
      </c>
      <c r="F6772" s="3" t="s">
        <v>2</v>
      </c>
      <c r="G6772" s="3" t="s">
        <v>208</v>
      </c>
      <c r="H6772" s="3" t="s">
        <v>332</v>
      </c>
      <c r="I6772" s="3" t="s">
        <v>15451</v>
      </c>
      <c r="J6772" s="3" t="s">
        <v>2</v>
      </c>
      <c r="K6772" s="3" t="s">
        <v>282</v>
      </c>
      <c r="L6772" s="3" t="s">
        <v>332</v>
      </c>
      <c r="O6772" s="3" t="s">
        <v>9</v>
      </c>
      <c r="P6772" s="3" t="s">
        <v>332</v>
      </c>
      <c r="Q6772" s="3" t="s">
        <v>10</v>
      </c>
      <c r="V6772" t="str">
        <f t="shared" si="425"/>
        <v>Remove</v>
      </c>
      <c r="W6772"/>
      <c r="X6772"/>
      <c r="Y6772"/>
      <c r="Z6772"/>
      <c r="AA6772"/>
      <c r="AC6772"/>
      <c r="AE6772"/>
    </row>
    <row r="6773" spans="1:31" hidden="1" x14ac:dyDescent="0.3">
      <c r="A6773" s="3">
        <v>4231851040</v>
      </c>
      <c r="B6773" s="3" t="s">
        <v>15446</v>
      </c>
      <c r="C6773" s="3" t="s">
        <v>15446</v>
      </c>
      <c r="D6773" s="3">
        <v>51.0264391820009</v>
      </c>
      <c r="E6773" s="3" t="s">
        <v>11608</v>
      </c>
      <c r="F6773" s="3" t="s">
        <v>13</v>
      </c>
      <c r="G6773" s="3" t="s">
        <v>96</v>
      </c>
      <c r="H6773" s="3" t="s">
        <v>49</v>
      </c>
      <c r="I6773" s="3" t="s">
        <v>11609</v>
      </c>
      <c r="J6773" s="3" t="s">
        <v>26</v>
      </c>
      <c r="K6773" s="3" t="s">
        <v>27</v>
      </c>
      <c r="L6773" s="3" t="s">
        <v>49</v>
      </c>
      <c r="O6773" s="3" t="s">
        <v>9</v>
      </c>
      <c r="P6773" s="3" t="s">
        <v>49</v>
      </c>
      <c r="Q6773" s="3" t="s">
        <v>10</v>
      </c>
      <c r="V6773" t="str">
        <f t="shared" si="425"/>
        <v>Remove</v>
      </c>
      <c r="W6773"/>
      <c r="X6773"/>
      <c r="Y6773"/>
      <c r="Z6773"/>
      <c r="AA6773"/>
      <c r="AC6773"/>
      <c r="AE6773"/>
    </row>
    <row r="6774" spans="1:31" hidden="1" x14ac:dyDescent="0.3">
      <c r="A6774" s="3">
        <v>4239811040</v>
      </c>
      <c r="B6774" s="3" t="s">
        <v>15452</v>
      </c>
      <c r="C6774" s="3" t="s">
        <v>15452</v>
      </c>
      <c r="D6774" s="3">
        <v>59.999988017939501</v>
      </c>
      <c r="E6774" s="3" t="s">
        <v>15453</v>
      </c>
      <c r="F6774" s="3" t="s">
        <v>62</v>
      </c>
      <c r="G6774" s="3" t="s">
        <v>210</v>
      </c>
      <c r="H6774" s="3" t="s">
        <v>107</v>
      </c>
      <c r="I6774" s="3" t="s">
        <v>15454</v>
      </c>
      <c r="J6774" s="3" t="s">
        <v>26</v>
      </c>
      <c r="K6774" s="3" t="s">
        <v>511</v>
      </c>
      <c r="L6774" s="3" t="s">
        <v>1437</v>
      </c>
      <c r="M6774" s="3" t="s">
        <v>270</v>
      </c>
      <c r="O6774" s="3" t="s">
        <v>9</v>
      </c>
      <c r="P6774" s="3" t="s">
        <v>107</v>
      </c>
      <c r="Q6774" s="3" t="s">
        <v>10</v>
      </c>
      <c r="V6774" t="str">
        <f t="shared" si="425"/>
        <v>Remove</v>
      </c>
      <c r="W6774"/>
      <c r="X6774"/>
      <c r="Y6774"/>
      <c r="Z6774"/>
      <c r="AA6774"/>
      <c r="AC6774"/>
      <c r="AE6774"/>
    </row>
    <row r="6775" spans="1:31" ht="28.8" hidden="1" x14ac:dyDescent="0.3">
      <c r="A6775" s="3">
        <v>4232858040</v>
      </c>
      <c r="B6775" s="3" t="s">
        <v>15455</v>
      </c>
      <c r="C6775" s="3" t="s">
        <v>15455</v>
      </c>
      <c r="D6775" s="3">
        <v>338.51026425437101</v>
      </c>
      <c r="E6775" s="3" t="s">
        <v>15456</v>
      </c>
      <c r="F6775" s="3" t="s">
        <v>83</v>
      </c>
      <c r="G6775" s="3" t="s">
        <v>123</v>
      </c>
      <c r="H6775" s="3" t="s">
        <v>16004</v>
      </c>
      <c r="I6775" s="3" t="s">
        <v>15457</v>
      </c>
      <c r="J6775" s="3" t="s">
        <v>26</v>
      </c>
      <c r="K6775" s="3" t="s">
        <v>27</v>
      </c>
      <c r="L6775" s="3" t="s">
        <v>28</v>
      </c>
      <c r="M6775" s="3" t="s">
        <v>15458</v>
      </c>
      <c r="N6775" s="3" t="s">
        <v>15459</v>
      </c>
      <c r="O6775" s="3" t="s">
        <v>9</v>
      </c>
      <c r="P6775" s="3" t="s">
        <v>4</v>
      </c>
      <c r="Q6775" s="3" t="s">
        <v>10</v>
      </c>
      <c r="R6775" s="2" t="s">
        <v>28</v>
      </c>
      <c r="S6775" s="3">
        <v>27.4</v>
      </c>
      <c r="T6775" s="3">
        <v>22.92</v>
      </c>
      <c r="U6775" s="3">
        <v>25.11</v>
      </c>
      <c r="V6775" s="3" t="str">
        <f t="shared" si="425"/>
        <v>Keep</v>
      </c>
      <c r="W6775" s="2" t="str">
        <f>MID(B6775, 5, 11)</f>
        <v>May 09 2024</v>
      </c>
      <c r="X6775" s="3">
        <f t="shared" ref="X6775" si="431">VALUE(RIGHT(W6775,4))</f>
        <v>2024</v>
      </c>
      <c r="Y6775" s="2" t="str">
        <f>H6775&amp;X6775</f>
        <v>china2024</v>
      </c>
      <c r="Z6775" s="1" t="s">
        <v>16123</v>
      </c>
      <c r="AA6775" s="1" t="str">
        <f>IFERROR(VLOOKUP(Z6775, RISKSHEET!$A$2:$G$1000, 4, FALSE), "Missing")</f>
        <v>Missing</v>
      </c>
      <c r="AB6775" t="str">
        <f>IFERROR(VLOOKUP(Z6775, RISKSHEET!$A$2:$G$1000, 5, FALSE), "Missing")</f>
        <v>Missing</v>
      </c>
      <c r="AC6775" s="1" t="str">
        <f>IFERROR(VLOOKUP(Z6775, RISKSHEET!$A$2:$G$1000, 6, FALSE), "Missing")</f>
        <v>Missing</v>
      </c>
      <c r="AD6775" t="str">
        <f>_xlfn.XLOOKUP(Z6775, CREDITRATING!I:I, CREDITRATING!E:E, "Missing")</f>
        <v>A+</v>
      </c>
      <c r="AE6775" s="1">
        <f>_xlfn.XLOOKUP(Z6775, CREDITRATING!I:I, CREDITRATING!F:F, "Missing")</f>
        <v>5</v>
      </c>
    </row>
    <row r="6776" spans="1:31" hidden="1" x14ac:dyDescent="0.3">
      <c r="A6776" s="3">
        <v>4234043040</v>
      </c>
      <c r="B6776" s="3" t="s">
        <v>15460</v>
      </c>
      <c r="C6776" s="3" t="s">
        <v>15460</v>
      </c>
      <c r="D6776" s="3">
        <v>66.401744945530396</v>
      </c>
      <c r="E6776" s="3" t="s">
        <v>15461</v>
      </c>
      <c r="F6776" s="3" t="s">
        <v>26</v>
      </c>
      <c r="G6776" s="3" t="s">
        <v>198</v>
      </c>
      <c r="H6776" s="3" t="s">
        <v>107</v>
      </c>
      <c r="I6776" s="3" t="s">
        <v>15462</v>
      </c>
      <c r="J6776" s="3" t="s">
        <v>6</v>
      </c>
      <c r="K6776" s="3" t="s">
        <v>117</v>
      </c>
      <c r="L6776" s="3" t="s">
        <v>107</v>
      </c>
      <c r="M6776" s="3" t="s">
        <v>15463</v>
      </c>
      <c r="O6776" s="3" t="s">
        <v>9</v>
      </c>
      <c r="P6776" s="3" t="s">
        <v>107</v>
      </c>
      <c r="Q6776" s="3" t="s">
        <v>10</v>
      </c>
      <c r="V6776" t="str">
        <f t="shared" si="425"/>
        <v>Remove</v>
      </c>
      <c r="W6776"/>
      <c r="X6776"/>
      <c r="Y6776"/>
      <c r="Z6776"/>
      <c r="AA6776"/>
      <c r="AC6776"/>
      <c r="AE6776"/>
    </row>
    <row r="6777" spans="1:31" hidden="1" x14ac:dyDescent="0.3">
      <c r="A6777" s="3">
        <v>4233578040</v>
      </c>
      <c r="B6777" s="3" t="s">
        <v>15460</v>
      </c>
      <c r="C6777" s="3" t="s">
        <v>15460</v>
      </c>
      <c r="D6777" s="3">
        <v>173.111335874893</v>
      </c>
      <c r="E6777" s="3" t="s">
        <v>15464</v>
      </c>
      <c r="F6777" s="3" t="s">
        <v>41</v>
      </c>
      <c r="G6777" s="3" t="s">
        <v>144</v>
      </c>
      <c r="H6777" s="3" t="s">
        <v>49</v>
      </c>
      <c r="I6777" s="3" t="s">
        <v>15465</v>
      </c>
      <c r="J6777" s="3" t="s">
        <v>41</v>
      </c>
      <c r="K6777" s="3" t="s">
        <v>144</v>
      </c>
      <c r="L6777" s="3" t="s">
        <v>49</v>
      </c>
      <c r="N6777" s="3" t="s">
        <v>283</v>
      </c>
      <c r="O6777" s="3" t="s">
        <v>9</v>
      </c>
      <c r="P6777" s="3" t="s">
        <v>49</v>
      </c>
      <c r="Q6777" s="3" t="s">
        <v>10</v>
      </c>
      <c r="V6777" t="str">
        <f t="shared" si="425"/>
        <v>Remove</v>
      </c>
      <c r="W6777"/>
      <c r="X6777"/>
      <c r="Y6777"/>
      <c r="Z6777"/>
      <c r="AA6777"/>
      <c r="AC6777"/>
      <c r="AE6777"/>
    </row>
    <row r="6778" spans="1:31" hidden="1" x14ac:dyDescent="0.3">
      <c r="A6778" s="3">
        <v>4235700040</v>
      </c>
      <c r="B6778" s="3" t="s">
        <v>15466</v>
      </c>
      <c r="C6778" s="3" t="s">
        <v>15466</v>
      </c>
      <c r="D6778" s="3">
        <v>467.91395841562797</v>
      </c>
      <c r="E6778" s="3" t="s">
        <v>15467</v>
      </c>
      <c r="F6778" s="3" t="s">
        <v>26</v>
      </c>
      <c r="G6778" s="3" t="s">
        <v>198</v>
      </c>
      <c r="H6778" s="3" t="s">
        <v>107</v>
      </c>
      <c r="I6778" s="3" t="s">
        <v>15468</v>
      </c>
      <c r="J6778" s="3" t="s">
        <v>26</v>
      </c>
      <c r="K6778" s="3" t="s">
        <v>511</v>
      </c>
      <c r="L6778" s="3" t="s">
        <v>1292</v>
      </c>
      <c r="M6778" s="3" t="s">
        <v>15469</v>
      </c>
      <c r="O6778" s="3" t="s">
        <v>9</v>
      </c>
      <c r="P6778" s="3" t="s">
        <v>107</v>
      </c>
      <c r="Q6778" s="3" t="s">
        <v>10</v>
      </c>
      <c r="V6778" t="str">
        <f t="shared" si="425"/>
        <v>Remove</v>
      </c>
      <c r="W6778"/>
      <c r="X6778"/>
      <c r="Y6778"/>
      <c r="Z6778"/>
      <c r="AA6778"/>
      <c r="AC6778"/>
      <c r="AE6778"/>
    </row>
    <row r="6779" spans="1:31" ht="28.8" hidden="1" x14ac:dyDescent="0.3">
      <c r="A6779" s="3">
        <v>4235422040</v>
      </c>
      <c r="B6779" s="3" t="s">
        <v>15470</v>
      </c>
      <c r="C6779" s="3" t="s">
        <v>15470</v>
      </c>
      <c r="D6779" s="3">
        <v>3147.3972846809002</v>
      </c>
      <c r="E6779" s="3" t="s">
        <v>13851</v>
      </c>
      <c r="F6779" s="3" t="s">
        <v>41</v>
      </c>
      <c r="G6779" s="3" t="s">
        <v>144</v>
      </c>
      <c r="H6779" s="3" t="s">
        <v>49</v>
      </c>
      <c r="I6779" s="3" t="s">
        <v>15471</v>
      </c>
      <c r="J6779" s="3" t="s">
        <v>41</v>
      </c>
      <c r="K6779" s="3" t="s">
        <v>144</v>
      </c>
      <c r="L6779" s="3" t="s">
        <v>49</v>
      </c>
      <c r="M6779" s="3" t="s">
        <v>15472</v>
      </c>
      <c r="N6779" s="3" t="s">
        <v>139</v>
      </c>
      <c r="O6779" s="3" t="s">
        <v>9</v>
      </c>
      <c r="P6779" s="3" t="s">
        <v>49</v>
      </c>
      <c r="Q6779" s="3" t="s">
        <v>10</v>
      </c>
      <c r="R6779" s="2" t="s">
        <v>53</v>
      </c>
      <c r="S6779" s="3">
        <v>21.85</v>
      </c>
      <c r="T6779" s="3">
        <v>24.28</v>
      </c>
      <c r="U6779" s="3">
        <v>28.46</v>
      </c>
      <c r="V6779" s="3" t="str">
        <f t="shared" si="425"/>
        <v>Keep</v>
      </c>
      <c r="W6779" s="2" t="str">
        <f>MID(B6779, 5, 11)</f>
        <v>May 15 2024</v>
      </c>
      <c r="X6779" s="3">
        <f t="shared" ref="X6779" si="432">VALUE(RIGHT(W6779,4))</f>
        <v>2024</v>
      </c>
      <c r="Y6779" s="2" t="str">
        <f>H6779&amp;X6779</f>
        <v>Brazil2024</v>
      </c>
      <c r="Z6779" s="1" t="s">
        <v>16122</v>
      </c>
      <c r="AA6779" s="1" t="str">
        <f>IFERROR(VLOOKUP(Z6779, RISKSHEET!$A$2:$G$1000, 4, FALSE), "Missing")</f>
        <v>Missing</v>
      </c>
      <c r="AB6779" t="str">
        <f>IFERROR(VLOOKUP(Z6779, RISKSHEET!$A$2:$G$1000, 5, FALSE), "Missing")</f>
        <v>Missing</v>
      </c>
      <c r="AC6779" s="1" t="str">
        <f>IFERROR(VLOOKUP(Z6779, RISKSHEET!$A$2:$G$1000, 6, FALSE), "Missing")</f>
        <v>Missing</v>
      </c>
      <c r="AD6779" t="str">
        <f>_xlfn.XLOOKUP(Z6779, CREDITRATING!I:I, CREDITRATING!E:E, "Missing")</f>
        <v>BB+</v>
      </c>
      <c r="AE6779" s="1">
        <f>_xlfn.XLOOKUP(Z6779, CREDITRATING!I:I, CREDITRATING!F:F, "Missing")</f>
        <v>11</v>
      </c>
    </row>
    <row r="6780" spans="1:31" hidden="1" x14ac:dyDescent="0.3">
      <c r="A6780" s="3">
        <v>4242796040</v>
      </c>
      <c r="B6780" s="3" t="s">
        <v>15473</v>
      </c>
      <c r="C6780" s="3" t="s">
        <v>15473</v>
      </c>
      <c r="D6780" s="3">
        <v>147.21009358433</v>
      </c>
      <c r="E6780" s="3" t="s">
        <v>15474</v>
      </c>
      <c r="F6780" s="3" t="s">
        <v>2</v>
      </c>
      <c r="G6780" s="3" t="s">
        <v>181</v>
      </c>
      <c r="H6780" s="3" t="s">
        <v>107</v>
      </c>
      <c r="I6780" s="3" t="s">
        <v>15475</v>
      </c>
      <c r="J6780" s="3" t="s">
        <v>2</v>
      </c>
      <c r="K6780" s="3" t="s">
        <v>208</v>
      </c>
      <c r="L6780" s="3" t="s">
        <v>107</v>
      </c>
      <c r="N6780" s="3" t="s">
        <v>2927</v>
      </c>
      <c r="O6780" s="3" t="s">
        <v>9</v>
      </c>
      <c r="P6780" s="3" t="s">
        <v>107</v>
      </c>
      <c r="Q6780" s="3" t="s">
        <v>10</v>
      </c>
      <c r="V6780" t="str">
        <f t="shared" si="425"/>
        <v>Remove</v>
      </c>
      <c r="W6780"/>
      <c r="X6780"/>
      <c r="Y6780"/>
      <c r="Z6780"/>
      <c r="AA6780"/>
      <c r="AC6780"/>
      <c r="AE6780"/>
    </row>
    <row r="6781" spans="1:31" hidden="1" x14ac:dyDescent="0.3">
      <c r="A6781" s="3">
        <v>4236066040</v>
      </c>
      <c r="B6781" s="3" t="s">
        <v>15473</v>
      </c>
      <c r="C6781" s="3" t="s">
        <v>15473</v>
      </c>
      <c r="D6781" s="3">
        <v>155.72382379849299</v>
      </c>
      <c r="E6781" s="3" t="s">
        <v>15476</v>
      </c>
      <c r="F6781" s="3" t="s">
        <v>26</v>
      </c>
      <c r="G6781" s="3" t="s">
        <v>612</v>
      </c>
      <c r="H6781" s="3" t="s">
        <v>49</v>
      </c>
      <c r="I6781" s="3" t="s">
        <v>15477</v>
      </c>
      <c r="J6781" s="3" t="s">
        <v>26</v>
      </c>
      <c r="K6781" s="3" t="s">
        <v>612</v>
      </c>
      <c r="L6781" s="3" t="s">
        <v>49</v>
      </c>
      <c r="M6781" s="3" t="s">
        <v>283</v>
      </c>
      <c r="O6781" s="3" t="s">
        <v>9</v>
      </c>
      <c r="P6781" s="3" t="s">
        <v>49</v>
      </c>
      <c r="Q6781" s="3" t="s">
        <v>10</v>
      </c>
      <c r="V6781" t="str">
        <f t="shared" si="425"/>
        <v>Remove</v>
      </c>
      <c r="W6781"/>
      <c r="X6781"/>
      <c r="Y6781"/>
      <c r="Z6781"/>
      <c r="AA6781"/>
      <c r="AC6781"/>
      <c r="AE6781"/>
    </row>
    <row r="6782" spans="1:31" hidden="1" x14ac:dyDescent="0.3">
      <c r="A6782" s="3">
        <v>3287461040</v>
      </c>
      <c r="B6782" s="3" t="s">
        <v>15378</v>
      </c>
      <c r="C6782" s="3" t="s">
        <v>15378</v>
      </c>
      <c r="D6782" s="3">
        <v>307.26413880566798</v>
      </c>
      <c r="E6782" s="3" t="s">
        <v>15478</v>
      </c>
      <c r="F6782" s="3" t="s">
        <v>83</v>
      </c>
      <c r="G6782" s="3" t="s">
        <v>121</v>
      </c>
      <c r="H6782" s="3" t="s">
        <v>49</v>
      </c>
      <c r="I6782" s="3" t="s">
        <v>15479</v>
      </c>
      <c r="J6782" s="3" t="s">
        <v>83</v>
      </c>
      <c r="K6782" s="3" t="s">
        <v>121</v>
      </c>
      <c r="L6782" s="3" t="s">
        <v>473</v>
      </c>
      <c r="M6782" s="3" t="s">
        <v>1583</v>
      </c>
      <c r="O6782" s="3" t="s">
        <v>9</v>
      </c>
      <c r="P6782" s="3" t="s">
        <v>49</v>
      </c>
      <c r="Q6782" s="3" t="s">
        <v>10</v>
      </c>
      <c r="V6782" t="str">
        <f t="shared" si="425"/>
        <v>Remove</v>
      </c>
      <c r="W6782"/>
      <c r="X6782"/>
      <c r="Y6782"/>
      <c r="Z6782"/>
      <c r="AA6782"/>
      <c r="AC6782"/>
      <c r="AE6782"/>
    </row>
    <row r="6783" spans="1:31" hidden="1" x14ac:dyDescent="0.3">
      <c r="A6783" s="3">
        <v>4239324040</v>
      </c>
      <c r="B6783" s="3" t="s">
        <v>15480</v>
      </c>
      <c r="C6783" s="3" t="s">
        <v>15480</v>
      </c>
      <c r="D6783" s="3">
        <v>700</v>
      </c>
      <c r="E6783" s="3" t="s">
        <v>15481</v>
      </c>
      <c r="F6783" s="3" t="s">
        <v>62</v>
      </c>
      <c r="G6783" s="3" t="s">
        <v>328</v>
      </c>
      <c r="H6783" s="3" t="s">
        <v>4</v>
      </c>
      <c r="I6783" s="3" t="s">
        <v>15482</v>
      </c>
      <c r="J6783" s="3" t="s">
        <v>26</v>
      </c>
      <c r="K6783" s="3" t="s">
        <v>511</v>
      </c>
      <c r="L6783" s="3" t="s">
        <v>4</v>
      </c>
      <c r="O6783" s="3" t="s">
        <v>9</v>
      </c>
      <c r="P6783" s="3" t="s">
        <v>4</v>
      </c>
      <c r="Q6783" s="3" t="s">
        <v>10</v>
      </c>
      <c r="V6783" t="str">
        <f t="shared" si="425"/>
        <v>Remove</v>
      </c>
      <c r="W6783"/>
      <c r="X6783"/>
      <c r="Y6783"/>
      <c r="Z6783"/>
      <c r="AA6783"/>
      <c r="AC6783"/>
      <c r="AE6783"/>
    </row>
    <row r="6784" spans="1:31" hidden="1" x14ac:dyDescent="0.3">
      <c r="A6784" s="3">
        <v>4237401040</v>
      </c>
      <c r="B6784" s="3" t="s">
        <v>15480</v>
      </c>
      <c r="C6784" s="3" t="s">
        <v>15480</v>
      </c>
      <c r="D6784" s="3">
        <v>81.652257444764601</v>
      </c>
      <c r="E6784" s="3" t="s">
        <v>15483</v>
      </c>
      <c r="F6784" s="3" t="s">
        <v>26</v>
      </c>
      <c r="G6784" s="3" t="s">
        <v>198</v>
      </c>
      <c r="H6784" s="3" t="s">
        <v>107</v>
      </c>
      <c r="I6784" s="3" t="s">
        <v>15484</v>
      </c>
      <c r="J6784" s="3" t="s">
        <v>26</v>
      </c>
      <c r="K6784" s="3" t="s">
        <v>27</v>
      </c>
      <c r="L6784" s="3" t="s">
        <v>107</v>
      </c>
      <c r="O6784" s="3" t="s">
        <v>9</v>
      </c>
      <c r="P6784" s="3" t="s">
        <v>107</v>
      </c>
      <c r="Q6784" s="3" t="s">
        <v>10</v>
      </c>
      <c r="V6784" t="str">
        <f t="shared" si="425"/>
        <v>Remove</v>
      </c>
      <c r="W6784"/>
      <c r="X6784"/>
      <c r="Y6784"/>
      <c r="Z6784"/>
      <c r="AA6784"/>
      <c r="AC6784"/>
      <c r="AE6784"/>
    </row>
    <row r="6785" spans="1:31" hidden="1" x14ac:dyDescent="0.3">
      <c r="A6785" s="3">
        <v>4259654040</v>
      </c>
      <c r="B6785" s="3" t="s">
        <v>15144</v>
      </c>
      <c r="C6785" s="3" t="s">
        <v>15144</v>
      </c>
      <c r="D6785" s="3">
        <v>123.990932212761</v>
      </c>
      <c r="E6785" s="3" t="s">
        <v>15485</v>
      </c>
      <c r="F6785" s="3" t="s">
        <v>26</v>
      </c>
      <c r="G6785" s="3" t="s">
        <v>27</v>
      </c>
      <c r="H6785" s="3" t="s">
        <v>4</v>
      </c>
      <c r="I6785" s="3" t="s">
        <v>15486</v>
      </c>
      <c r="J6785" s="3" t="s">
        <v>26</v>
      </c>
      <c r="K6785" s="3" t="s">
        <v>27</v>
      </c>
      <c r="L6785" s="3" t="s">
        <v>4</v>
      </c>
      <c r="N6785" s="3" t="s">
        <v>8</v>
      </c>
      <c r="O6785" s="3" t="s">
        <v>9</v>
      </c>
      <c r="P6785" s="3" t="s">
        <v>4</v>
      </c>
      <c r="Q6785" s="3" t="s">
        <v>10</v>
      </c>
      <c r="V6785" t="str">
        <f t="shared" si="425"/>
        <v>Remove</v>
      </c>
      <c r="W6785"/>
      <c r="X6785"/>
      <c r="Y6785"/>
      <c r="Z6785"/>
      <c r="AA6785"/>
      <c r="AC6785"/>
      <c r="AE6785"/>
    </row>
    <row r="6786" spans="1:31" hidden="1" x14ac:dyDescent="0.3">
      <c r="A6786" s="3">
        <v>4237321040</v>
      </c>
      <c r="B6786" s="3" t="s">
        <v>15487</v>
      </c>
      <c r="C6786" s="3" t="s">
        <v>15487</v>
      </c>
      <c r="D6786" s="3">
        <v>435.22714712059201</v>
      </c>
      <c r="E6786" s="3" t="s">
        <v>15488</v>
      </c>
      <c r="F6786" s="3" t="s">
        <v>13</v>
      </c>
      <c r="G6786" s="3" t="s">
        <v>155</v>
      </c>
      <c r="H6786" s="3" t="s">
        <v>4</v>
      </c>
      <c r="I6786" s="3" t="s">
        <v>25</v>
      </c>
      <c r="J6786" s="3" t="s">
        <v>26</v>
      </c>
      <c r="K6786" s="3" t="s">
        <v>27</v>
      </c>
      <c r="L6786" s="3" t="s">
        <v>4</v>
      </c>
      <c r="O6786" s="3" t="s">
        <v>9</v>
      </c>
      <c r="P6786" s="3" t="s">
        <v>4</v>
      </c>
      <c r="Q6786" s="3" t="s">
        <v>10</v>
      </c>
      <c r="V6786" t="str">
        <f t="shared" si="425"/>
        <v>Remove</v>
      </c>
      <c r="W6786"/>
      <c r="X6786"/>
      <c r="Y6786"/>
      <c r="Z6786"/>
      <c r="AA6786"/>
      <c r="AC6786"/>
      <c r="AE6786"/>
    </row>
    <row r="6787" spans="1:31" hidden="1" x14ac:dyDescent="0.3">
      <c r="A6787" s="3">
        <v>4238287040</v>
      </c>
      <c r="B6787" s="3" t="s">
        <v>15489</v>
      </c>
      <c r="C6787" s="3" t="s">
        <v>15489</v>
      </c>
      <c r="D6787" s="3">
        <v>94.604985155009302</v>
      </c>
      <c r="E6787" s="3" t="s">
        <v>15490</v>
      </c>
      <c r="F6787" s="3" t="s">
        <v>83</v>
      </c>
      <c r="G6787" s="3" t="s">
        <v>84</v>
      </c>
      <c r="H6787" s="3" t="s">
        <v>4</v>
      </c>
      <c r="I6787" s="3" t="s">
        <v>15491</v>
      </c>
      <c r="J6787" s="3" t="s">
        <v>83</v>
      </c>
      <c r="K6787" s="3" t="s">
        <v>84</v>
      </c>
      <c r="L6787" s="3" t="s">
        <v>4</v>
      </c>
      <c r="O6787" s="3" t="s">
        <v>9</v>
      </c>
      <c r="P6787" s="3" t="s">
        <v>4</v>
      </c>
      <c r="Q6787" s="3" t="s">
        <v>10</v>
      </c>
      <c r="V6787" t="str">
        <f t="shared" ref="V6787:V6850" si="433">IF(ISNUMBER(S6787), "Keep", "Remove")</f>
        <v>Remove</v>
      </c>
      <c r="W6787"/>
      <c r="X6787"/>
      <c r="Y6787"/>
      <c r="Z6787"/>
      <c r="AA6787"/>
      <c r="AC6787"/>
      <c r="AE6787"/>
    </row>
    <row r="6788" spans="1:31" hidden="1" x14ac:dyDescent="0.3">
      <c r="A6788" s="3">
        <v>4240186040</v>
      </c>
      <c r="B6788" s="3" t="s">
        <v>15492</v>
      </c>
      <c r="C6788" s="3" t="s">
        <v>15492</v>
      </c>
      <c r="D6788" s="3">
        <v>1656.2041689674199</v>
      </c>
      <c r="E6788" s="3" t="s">
        <v>15493</v>
      </c>
      <c r="F6788" s="3" t="s">
        <v>62</v>
      </c>
      <c r="G6788" s="3" t="s">
        <v>210</v>
      </c>
      <c r="H6788" s="3" t="s">
        <v>4</v>
      </c>
      <c r="I6788" s="3" t="s">
        <v>15494</v>
      </c>
      <c r="J6788" s="3" t="s">
        <v>26</v>
      </c>
      <c r="K6788" s="3" t="s">
        <v>27</v>
      </c>
      <c r="L6788" s="3" t="s">
        <v>4</v>
      </c>
      <c r="M6788" s="3" t="s">
        <v>15495</v>
      </c>
      <c r="N6788" s="3" t="s">
        <v>687</v>
      </c>
      <c r="O6788" s="3" t="s">
        <v>9</v>
      </c>
      <c r="P6788" s="3" t="s">
        <v>4</v>
      </c>
      <c r="Q6788" s="3" t="s">
        <v>10</v>
      </c>
      <c r="V6788" t="str">
        <f t="shared" si="433"/>
        <v>Remove</v>
      </c>
      <c r="W6788"/>
      <c r="X6788"/>
      <c r="Y6788"/>
      <c r="Z6788"/>
      <c r="AA6788"/>
      <c r="AC6788"/>
      <c r="AE6788"/>
    </row>
    <row r="6789" spans="1:31" hidden="1" x14ac:dyDescent="0.3">
      <c r="A6789" s="3">
        <v>4240128040</v>
      </c>
      <c r="B6789" s="3" t="s">
        <v>15496</v>
      </c>
      <c r="C6789" s="3" t="s">
        <v>15497</v>
      </c>
      <c r="D6789" s="3">
        <v>67.452710176991204</v>
      </c>
      <c r="E6789" s="3" t="s">
        <v>15498</v>
      </c>
      <c r="F6789" s="3" t="s">
        <v>62</v>
      </c>
      <c r="G6789" s="3" t="s">
        <v>113</v>
      </c>
      <c r="H6789" s="3" t="s">
        <v>4</v>
      </c>
      <c r="I6789" s="3" t="s">
        <v>15499</v>
      </c>
      <c r="J6789" s="3" t="s">
        <v>6</v>
      </c>
      <c r="K6789" s="3" t="s">
        <v>7</v>
      </c>
      <c r="L6789" s="3" t="s">
        <v>4</v>
      </c>
      <c r="O6789" s="3" t="s">
        <v>9</v>
      </c>
      <c r="P6789" s="3" t="s">
        <v>4</v>
      </c>
      <c r="Q6789" s="3" t="s">
        <v>10</v>
      </c>
      <c r="V6789" t="str">
        <f t="shared" si="433"/>
        <v>Remove</v>
      </c>
      <c r="W6789"/>
      <c r="X6789"/>
      <c r="Y6789"/>
      <c r="Z6789"/>
      <c r="AA6789"/>
      <c r="AC6789"/>
      <c r="AE6789"/>
    </row>
    <row r="6790" spans="1:31" hidden="1" x14ac:dyDescent="0.3">
      <c r="A6790" s="3">
        <v>4247436040</v>
      </c>
      <c r="B6790" s="3" t="s">
        <v>15500</v>
      </c>
      <c r="C6790" s="3" t="s">
        <v>15501</v>
      </c>
      <c r="D6790" s="3">
        <v>137.80000000000001</v>
      </c>
      <c r="E6790" s="3" t="s">
        <v>6399</v>
      </c>
      <c r="F6790" s="3" t="s">
        <v>18</v>
      </c>
      <c r="G6790" s="3" t="s">
        <v>19</v>
      </c>
      <c r="H6790" s="3" t="s">
        <v>4</v>
      </c>
      <c r="I6790" s="3" t="s">
        <v>7215</v>
      </c>
      <c r="J6790" s="3" t="s">
        <v>18</v>
      </c>
      <c r="K6790" s="3" t="s">
        <v>186</v>
      </c>
      <c r="L6790" s="3" t="s">
        <v>4</v>
      </c>
      <c r="N6790" s="3" t="s">
        <v>3026</v>
      </c>
      <c r="O6790" s="3" t="s">
        <v>9</v>
      </c>
      <c r="P6790" s="3" t="s">
        <v>4</v>
      </c>
      <c r="Q6790" s="3" t="s">
        <v>10</v>
      </c>
      <c r="V6790" t="str">
        <f t="shared" si="433"/>
        <v>Remove</v>
      </c>
      <c r="W6790"/>
      <c r="X6790"/>
      <c r="Y6790"/>
      <c r="Z6790"/>
      <c r="AA6790"/>
      <c r="AC6790"/>
      <c r="AE6790"/>
    </row>
    <row r="6791" spans="1:31" hidden="1" x14ac:dyDescent="0.3">
      <c r="A6791" s="3">
        <v>4247495040</v>
      </c>
      <c r="B6791" s="3" t="s">
        <v>15272</v>
      </c>
      <c r="C6791" s="3" t="s">
        <v>15272</v>
      </c>
      <c r="D6791" s="3">
        <v>64.035193716486702</v>
      </c>
      <c r="E6791" s="3" t="s">
        <v>15502</v>
      </c>
      <c r="F6791" s="3" t="s">
        <v>62</v>
      </c>
      <c r="G6791" s="3" t="s">
        <v>328</v>
      </c>
      <c r="H6791" s="3" t="s">
        <v>49</v>
      </c>
      <c r="I6791" s="3" t="s">
        <v>15503</v>
      </c>
      <c r="J6791" s="3" t="s">
        <v>62</v>
      </c>
      <c r="K6791" s="3" t="s">
        <v>328</v>
      </c>
      <c r="L6791" s="3" t="s">
        <v>49</v>
      </c>
      <c r="N6791" s="3" t="s">
        <v>613</v>
      </c>
      <c r="O6791" s="3" t="s">
        <v>9</v>
      </c>
      <c r="P6791" s="3" t="s">
        <v>49</v>
      </c>
      <c r="Q6791" s="3" t="s">
        <v>10</v>
      </c>
      <c r="V6791" t="str">
        <f t="shared" si="433"/>
        <v>Remove</v>
      </c>
      <c r="W6791"/>
      <c r="X6791"/>
      <c r="Y6791"/>
      <c r="Z6791"/>
      <c r="AA6791"/>
      <c r="AC6791"/>
      <c r="AE6791"/>
    </row>
    <row r="6792" spans="1:31" hidden="1" x14ac:dyDescent="0.3">
      <c r="A6792" s="3">
        <v>4242971040</v>
      </c>
      <c r="B6792" s="3" t="s">
        <v>15272</v>
      </c>
      <c r="C6792" s="3" t="s">
        <v>15272</v>
      </c>
      <c r="D6792" s="3">
        <v>77.542910756664298</v>
      </c>
      <c r="E6792" s="3" t="s">
        <v>15504</v>
      </c>
      <c r="F6792" s="3" t="s">
        <v>13</v>
      </c>
      <c r="G6792" s="3" t="s">
        <v>96</v>
      </c>
      <c r="H6792" s="3" t="s">
        <v>4</v>
      </c>
      <c r="I6792" s="3" t="s">
        <v>15505</v>
      </c>
      <c r="J6792" s="3" t="s">
        <v>2</v>
      </c>
      <c r="K6792" s="3" t="s">
        <v>243</v>
      </c>
      <c r="L6792" s="3" t="s">
        <v>4</v>
      </c>
      <c r="O6792" s="3" t="s">
        <v>9</v>
      </c>
      <c r="P6792" s="3" t="s">
        <v>4</v>
      </c>
      <c r="Q6792" s="3" t="s">
        <v>10</v>
      </c>
      <c r="V6792" t="str">
        <f t="shared" si="433"/>
        <v>Remove</v>
      </c>
      <c r="W6792"/>
      <c r="X6792"/>
      <c r="Y6792"/>
      <c r="Z6792"/>
      <c r="AA6792"/>
      <c r="AC6792"/>
      <c r="AE6792"/>
    </row>
    <row r="6793" spans="1:31" hidden="1" x14ac:dyDescent="0.3">
      <c r="A6793" s="3">
        <v>4245219040</v>
      </c>
      <c r="B6793" s="3" t="s">
        <v>15506</v>
      </c>
      <c r="C6793" s="3" t="s">
        <v>15506</v>
      </c>
      <c r="D6793" s="3">
        <v>72.1749568816834</v>
      </c>
      <c r="E6793" s="3" t="s">
        <v>15507</v>
      </c>
      <c r="F6793" s="3" t="s">
        <v>83</v>
      </c>
      <c r="G6793" s="3" t="s">
        <v>159</v>
      </c>
      <c r="H6793" s="3" t="s">
        <v>4</v>
      </c>
      <c r="I6793" s="3" t="s">
        <v>15508</v>
      </c>
      <c r="J6793" s="3" t="s">
        <v>83</v>
      </c>
      <c r="K6793" s="3" t="s">
        <v>159</v>
      </c>
      <c r="L6793" s="3" t="s">
        <v>4</v>
      </c>
      <c r="O6793" s="3" t="s">
        <v>9</v>
      </c>
      <c r="P6793" s="3" t="s">
        <v>4</v>
      </c>
      <c r="Q6793" s="3" t="s">
        <v>10</v>
      </c>
      <c r="V6793" t="str">
        <f t="shared" si="433"/>
        <v>Remove</v>
      </c>
      <c r="W6793"/>
      <c r="X6793"/>
      <c r="Y6793"/>
      <c r="Z6793"/>
      <c r="AA6793"/>
      <c r="AC6793"/>
      <c r="AE6793"/>
    </row>
    <row r="6794" spans="1:31" hidden="1" x14ac:dyDescent="0.3">
      <c r="A6794" s="3">
        <v>4245179040</v>
      </c>
      <c r="B6794" s="3" t="s">
        <v>15506</v>
      </c>
      <c r="C6794" s="3" t="s">
        <v>15506</v>
      </c>
      <c r="D6794" s="3">
        <v>247.11969644705101</v>
      </c>
      <c r="E6794" s="3" t="s">
        <v>15509</v>
      </c>
      <c r="F6794" s="3" t="s">
        <v>18</v>
      </c>
      <c r="G6794" s="3" t="s">
        <v>186</v>
      </c>
      <c r="H6794" s="3" t="s">
        <v>4</v>
      </c>
      <c r="I6794" s="3" t="s">
        <v>15510</v>
      </c>
      <c r="J6794" s="3" t="s">
        <v>18</v>
      </c>
      <c r="K6794" s="3" t="s">
        <v>186</v>
      </c>
      <c r="L6794" s="3" t="s">
        <v>4</v>
      </c>
      <c r="O6794" s="3" t="s">
        <v>9</v>
      </c>
      <c r="P6794" s="3" t="s">
        <v>4</v>
      </c>
      <c r="Q6794" s="3" t="s">
        <v>10</v>
      </c>
      <c r="V6794" t="str">
        <f t="shared" si="433"/>
        <v>Remove</v>
      </c>
      <c r="W6794"/>
      <c r="X6794"/>
      <c r="Y6794"/>
      <c r="Z6794"/>
      <c r="AA6794"/>
      <c r="AC6794"/>
      <c r="AE6794"/>
    </row>
    <row r="6795" spans="1:31" hidden="1" x14ac:dyDescent="0.3">
      <c r="A6795" s="3">
        <v>4340100040</v>
      </c>
      <c r="B6795" s="3" t="s">
        <v>15511</v>
      </c>
      <c r="C6795" s="3" t="s">
        <v>15511</v>
      </c>
      <c r="D6795" s="3">
        <v>142.159240914783</v>
      </c>
      <c r="E6795" s="3" t="s">
        <v>15512</v>
      </c>
      <c r="F6795" s="3" t="s">
        <v>41</v>
      </c>
      <c r="G6795" s="3" t="s">
        <v>219</v>
      </c>
      <c r="H6795" s="3" t="s">
        <v>127</v>
      </c>
      <c r="I6795" s="3" t="s">
        <v>15513</v>
      </c>
      <c r="J6795" s="3" t="s">
        <v>41</v>
      </c>
      <c r="K6795" s="3" t="s">
        <v>144</v>
      </c>
      <c r="L6795" s="3" t="s">
        <v>127</v>
      </c>
      <c r="O6795" s="3" t="s">
        <v>9</v>
      </c>
      <c r="P6795" s="3" t="s">
        <v>127</v>
      </c>
      <c r="Q6795" s="3" t="s">
        <v>10</v>
      </c>
      <c r="V6795" t="str">
        <f t="shared" si="433"/>
        <v>Remove</v>
      </c>
      <c r="W6795"/>
      <c r="X6795"/>
      <c r="Y6795"/>
      <c r="Z6795"/>
      <c r="AA6795"/>
      <c r="AC6795"/>
      <c r="AE6795"/>
    </row>
    <row r="6796" spans="1:31" hidden="1" x14ac:dyDescent="0.3">
      <c r="A6796" s="3">
        <v>4245845040</v>
      </c>
      <c r="B6796" s="3" t="s">
        <v>15511</v>
      </c>
      <c r="C6796" s="3" t="s">
        <v>15511</v>
      </c>
      <c r="D6796" s="3">
        <v>879.35937733872197</v>
      </c>
      <c r="E6796" s="3" t="s">
        <v>15514</v>
      </c>
      <c r="F6796" s="3" t="s">
        <v>41</v>
      </c>
      <c r="G6796" s="3" t="s">
        <v>144</v>
      </c>
      <c r="H6796" s="3" t="s">
        <v>49</v>
      </c>
      <c r="I6796" s="3" t="s">
        <v>15174</v>
      </c>
      <c r="J6796" s="3" t="s">
        <v>41</v>
      </c>
      <c r="K6796" s="3" t="s">
        <v>144</v>
      </c>
      <c r="L6796" s="3" t="s">
        <v>49</v>
      </c>
      <c r="M6796" s="3" t="s">
        <v>289</v>
      </c>
      <c r="N6796" s="3" t="s">
        <v>183</v>
      </c>
      <c r="O6796" s="3" t="s">
        <v>9</v>
      </c>
      <c r="P6796" s="3" t="s">
        <v>49</v>
      </c>
      <c r="Q6796" s="3" t="s">
        <v>10</v>
      </c>
      <c r="V6796" t="str">
        <f t="shared" si="433"/>
        <v>Remove</v>
      </c>
      <c r="W6796"/>
      <c r="X6796"/>
      <c r="Y6796"/>
      <c r="Z6796"/>
      <c r="AA6796"/>
      <c r="AC6796"/>
      <c r="AE6796"/>
    </row>
    <row r="6797" spans="1:31" hidden="1" x14ac:dyDescent="0.3">
      <c r="A6797" s="3">
        <v>4246079040</v>
      </c>
      <c r="B6797" s="3" t="s">
        <v>15515</v>
      </c>
      <c r="C6797" s="3" t="s">
        <v>15515</v>
      </c>
      <c r="D6797" s="3">
        <v>50</v>
      </c>
      <c r="E6797" s="3" t="s">
        <v>15516</v>
      </c>
      <c r="F6797" s="3" t="s">
        <v>18</v>
      </c>
      <c r="G6797" s="3" t="s">
        <v>955</v>
      </c>
      <c r="H6797" s="3" t="s">
        <v>107</v>
      </c>
      <c r="I6797" s="3" t="s">
        <v>25</v>
      </c>
      <c r="J6797" s="3" t="s">
        <v>26</v>
      </c>
      <c r="K6797" s="3" t="s">
        <v>27</v>
      </c>
      <c r="L6797" s="3" t="s">
        <v>107</v>
      </c>
      <c r="M6797" s="3" t="s">
        <v>1239</v>
      </c>
      <c r="O6797" s="3" t="s">
        <v>9</v>
      </c>
      <c r="P6797" s="3" t="s">
        <v>107</v>
      </c>
      <c r="Q6797" s="3" t="s">
        <v>10</v>
      </c>
      <c r="V6797" t="str">
        <f t="shared" si="433"/>
        <v>Remove</v>
      </c>
      <c r="W6797"/>
      <c r="X6797"/>
      <c r="Y6797"/>
      <c r="Z6797"/>
      <c r="AA6797"/>
      <c r="AC6797"/>
      <c r="AE6797"/>
    </row>
    <row r="6798" spans="1:31" hidden="1" x14ac:dyDescent="0.3">
      <c r="A6798" s="3">
        <v>4246695040</v>
      </c>
      <c r="B6798" s="3" t="s">
        <v>15517</v>
      </c>
      <c r="C6798" s="3" t="s">
        <v>15518</v>
      </c>
      <c r="D6798" s="3">
        <v>122.177328059706</v>
      </c>
      <c r="E6798" s="3" t="s">
        <v>15519</v>
      </c>
      <c r="F6798" s="3" t="s">
        <v>13</v>
      </c>
      <c r="G6798" s="3" t="s">
        <v>155</v>
      </c>
      <c r="H6798" s="3" t="s">
        <v>4</v>
      </c>
      <c r="I6798" s="3" t="s">
        <v>15520</v>
      </c>
      <c r="J6798" s="3" t="s">
        <v>83</v>
      </c>
      <c r="K6798" s="3" t="s">
        <v>159</v>
      </c>
      <c r="L6798" s="3" t="s">
        <v>4</v>
      </c>
      <c r="M6798" s="3" t="s">
        <v>717</v>
      </c>
      <c r="O6798" s="3" t="s">
        <v>9</v>
      </c>
      <c r="P6798" s="3" t="s">
        <v>4</v>
      </c>
      <c r="Q6798" s="3" t="s">
        <v>10</v>
      </c>
      <c r="V6798" t="str">
        <f t="shared" si="433"/>
        <v>Remove</v>
      </c>
      <c r="W6798"/>
      <c r="X6798"/>
      <c r="Y6798"/>
      <c r="Z6798"/>
      <c r="AA6798"/>
      <c r="AC6798"/>
      <c r="AE6798"/>
    </row>
    <row r="6799" spans="1:31" hidden="1" x14ac:dyDescent="0.3">
      <c r="A6799" s="3">
        <v>4246083040</v>
      </c>
      <c r="B6799" s="3" t="s">
        <v>15517</v>
      </c>
      <c r="C6799" s="3" t="s">
        <v>15517</v>
      </c>
      <c r="D6799" s="3">
        <v>128.88729598588401</v>
      </c>
      <c r="E6799" s="3" t="s">
        <v>15521</v>
      </c>
      <c r="F6799" s="3" t="s">
        <v>18</v>
      </c>
      <c r="G6799" s="3" t="s">
        <v>19</v>
      </c>
      <c r="H6799" s="3" t="s">
        <v>4</v>
      </c>
      <c r="I6799" s="3" t="s">
        <v>15522</v>
      </c>
      <c r="J6799" s="3" t="s">
        <v>18</v>
      </c>
      <c r="K6799" s="3" t="s">
        <v>19</v>
      </c>
      <c r="L6799" s="3" t="s">
        <v>4</v>
      </c>
      <c r="N6799" s="3" t="s">
        <v>8484</v>
      </c>
      <c r="O6799" s="3" t="s">
        <v>9</v>
      </c>
      <c r="P6799" s="3" t="s">
        <v>4</v>
      </c>
      <c r="Q6799" s="3" t="s">
        <v>10</v>
      </c>
      <c r="V6799" t="str">
        <f t="shared" si="433"/>
        <v>Remove</v>
      </c>
      <c r="W6799"/>
      <c r="X6799"/>
      <c r="Y6799"/>
      <c r="Z6799"/>
      <c r="AA6799"/>
      <c r="AC6799"/>
      <c r="AE6799"/>
    </row>
    <row r="6800" spans="1:31" hidden="1" x14ac:dyDescent="0.3">
      <c r="A6800" s="3">
        <v>4246828040</v>
      </c>
      <c r="B6800" s="3" t="s">
        <v>15523</v>
      </c>
      <c r="C6800" s="3" t="s">
        <v>15523</v>
      </c>
      <c r="D6800" s="3">
        <v>1539.69675176795</v>
      </c>
      <c r="E6800" s="3" t="s">
        <v>15524</v>
      </c>
      <c r="F6800" s="3" t="s">
        <v>83</v>
      </c>
      <c r="G6800" s="3" t="s">
        <v>121</v>
      </c>
      <c r="H6800" s="3" t="s">
        <v>107</v>
      </c>
      <c r="I6800" s="3" t="s">
        <v>13564</v>
      </c>
      <c r="J6800" s="3" t="s">
        <v>83</v>
      </c>
      <c r="K6800" s="3" t="s">
        <v>121</v>
      </c>
      <c r="L6800" s="3" t="s">
        <v>107</v>
      </c>
      <c r="O6800" s="3" t="s">
        <v>9</v>
      </c>
      <c r="P6800" s="3" t="s">
        <v>107</v>
      </c>
      <c r="Q6800" s="3" t="s">
        <v>10</v>
      </c>
      <c r="R6800" s="2" t="s">
        <v>9193</v>
      </c>
      <c r="V6800" t="str">
        <f t="shared" si="433"/>
        <v>Remove</v>
      </c>
      <c r="W6800"/>
      <c r="X6800"/>
      <c r="Y6800"/>
      <c r="Z6800"/>
      <c r="AA6800"/>
      <c r="AC6800"/>
      <c r="AE6800"/>
    </row>
    <row r="6801" spans="1:31" hidden="1" x14ac:dyDescent="0.3">
      <c r="A6801" s="3">
        <v>4246586040</v>
      </c>
      <c r="B6801" s="3" t="s">
        <v>15523</v>
      </c>
      <c r="C6801" s="3" t="s">
        <v>15523</v>
      </c>
      <c r="D6801" s="3">
        <v>61.8516164686378</v>
      </c>
      <c r="E6801" s="3" t="s">
        <v>15525</v>
      </c>
      <c r="F6801" s="3" t="s">
        <v>23</v>
      </c>
      <c r="G6801" s="3" t="s">
        <v>24</v>
      </c>
      <c r="H6801" s="3" t="s">
        <v>4</v>
      </c>
      <c r="I6801" s="3" t="s">
        <v>14672</v>
      </c>
      <c r="J6801" s="3" t="s">
        <v>23</v>
      </c>
      <c r="K6801" s="3" t="s">
        <v>24</v>
      </c>
      <c r="L6801" s="3" t="s">
        <v>4</v>
      </c>
      <c r="O6801" s="3" t="s">
        <v>9</v>
      </c>
      <c r="P6801" s="3" t="s">
        <v>4</v>
      </c>
      <c r="Q6801" s="3" t="s">
        <v>10</v>
      </c>
      <c r="V6801" t="str">
        <f t="shared" si="433"/>
        <v>Remove</v>
      </c>
      <c r="W6801"/>
      <c r="X6801"/>
      <c r="Y6801"/>
      <c r="Z6801"/>
      <c r="AA6801"/>
      <c r="AC6801"/>
      <c r="AE6801"/>
    </row>
    <row r="6802" spans="1:31" ht="28.8" hidden="1" x14ac:dyDescent="0.3">
      <c r="A6802" s="3">
        <v>4254820040</v>
      </c>
      <c r="B6802" s="3" t="s">
        <v>15526</v>
      </c>
      <c r="C6802" s="3" t="s">
        <v>15526</v>
      </c>
      <c r="D6802" s="3">
        <v>282.37952844878703</v>
      </c>
      <c r="E6802" s="3" t="s">
        <v>15527</v>
      </c>
      <c r="F6802" s="3" t="s">
        <v>6</v>
      </c>
      <c r="G6802" s="3" t="s">
        <v>34</v>
      </c>
      <c r="H6802" s="3" t="s">
        <v>16004</v>
      </c>
      <c r="I6802" s="3" t="s">
        <v>25</v>
      </c>
      <c r="J6802" s="3" t="s">
        <v>26</v>
      </c>
      <c r="K6802" s="3" t="s">
        <v>27</v>
      </c>
      <c r="L6802" s="3" t="s">
        <v>4</v>
      </c>
      <c r="M6802" s="3" t="s">
        <v>12426</v>
      </c>
      <c r="O6802" s="3" t="s">
        <v>9</v>
      </c>
      <c r="P6802" s="3" t="s">
        <v>4</v>
      </c>
      <c r="Q6802" s="3" t="s">
        <v>10</v>
      </c>
      <c r="R6802" s="2" t="s">
        <v>482</v>
      </c>
      <c r="S6802" s="3">
        <v>25.26</v>
      </c>
      <c r="T6802" s="3">
        <v>23.69</v>
      </c>
      <c r="U6802" s="3">
        <v>50.32</v>
      </c>
      <c r="V6802" s="3" t="str">
        <f t="shared" si="433"/>
        <v>Keep</v>
      </c>
      <c r="W6802" s="2" t="str">
        <f>MID(B6802, 5, 11)</f>
        <v>Jun 20 2024</v>
      </c>
      <c r="X6802" s="3">
        <f t="shared" ref="X6802" si="434">VALUE(RIGHT(W6802,4))</f>
        <v>2024</v>
      </c>
      <c r="Y6802" s="2" t="str">
        <f>H6802&amp;X6802</f>
        <v>china2024</v>
      </c>
      <c r="Z6802" s="1" t="s">
        <v>16123</v>
      </c>
      <c r="AA6802" s="1" t="str">
        <f>IFERROR(VLOOKUP(Z6802, RISKSHEET!$A$2:$G$1000, 4, FALSE), "Missing")</f>
        <v>Missing</v>
      </c>
      <c r="AB6802" t="str">
        <f>IFERROR(VLOOKUP(Z6802, RISKSHEET!$A$2:$G$1000, 5, FALSE), "Missing")</f>
        <v>Missing</v>
      </c>
      <c r="AC6802" s="1" t="str">
        <f>IFERROR(VLOOKUP(Z6802, RISKSHEET!$A$2:$G$1000, 6, FALSE), "Missing")</f>
        <v>Missing</v>
      </c>
      <c r="AD6802" t="str">
        <f>_xlfn.XLOOKUP(Z6802, CREDITRATING!I:I, CREDITRATING!E:E, "Missing")</f>
        <v>A+</v>
      </c>
      <c r="AE6802" s="1">
        <f>_xlfn.XLOOKUP(Z6802, CREDITRATING!I:I, CREDITRATING!F:F, "Missing")</f>
        <v>5</v>
      </c>
    </row>
    <row r="6803" spans="1:31" hidden="1" x14ac:dyDescent="0.3">
      <c r="A6803" s="3">
        <v>4153947040</v>
      </c>
      <c r="B6803" s="3" t="s">
        <v>15526</v>
      </c>
      <c r="C6803" s="3" t="s">
        <v>15526</v>
      </c>
      <c r="D6803" s="3">
        <v>102.57809808595999</v>
      </c>
      <c r="E6803" s="3" t="s">
        <v>3129</v>
      </c>
      <c r="F6803" s="3" t="s">
        <v>6</v>
      </c>
      <c r="G6803" s="3" t="s">
        <v>58</v>
      </c>
      <c r="H6803" s="3" t="s">
        <v>4</v>
      </c>
      <c r="I6803" s="3" t="s">
        <v>15528</v>
      </c>
      <c r="J6803" s="3" t="s">
        <v>26</v>
      </c>
      <c r="K6803" s="3" t="s">
        <v>27</v>
      </c>
      <c r="L6803" s="3" t="s">
        <v>4</v>
      </c>
      <c r="O6803" s="3" t="s">
        <v>9</v>
      </c>
      <c r="P6803" s="3" t="s">
        <v>4</v>
      </c>
      <c r="Q6803" s="3" t="s">
        <v>10</v>
      </c>
      <c r="V6803" t="str">
        <f t="shared" si="433"/>
        <v>Remove</v>
      </c>
      <c r="W6803"/>
      <c r="X6803"/>
      <c r="Y6803"/>
      <c r="Z6803"/>
      <c r="AA6803"/>
      <c r="AC6803"/>
      <c r="AE6803"/>
    </row>
    <row r="6804" spans="1:31" hidden="1" x14ac:dyDescent="0.3">
      <c r="A6804" s="3">
        <v>4252563040</v>
      </c>
      <c r="B6804" s="3" t="s">
        <v>15529</v>
      </c>
      <c r="C6804" s="3" t="s">
        <v>15529</v>
      </c>
      <c r="D6804" s="3">
        <v>112.41567849715599</v>
      </c>
      <c r="E6804" s="3" t="s">
        <v>15530</v>
      </c>
      <c r="F6804" s="3" t="s">
        <v>41</v>
      </c>
      <c r="G6804" s="3" t="s">
        <v>144</v>
      </c>
      <c r="H6804" s="3" t="s">
        <v>4</v>
      </c>
      <c r="I6804" s="3" t="s">
        <v>15531</v>
      </c>
      <c r="J6804" s="3" t="s">
        <v>41</v>
      </c>
      <c r="K6804" s="3" t="s">
        <v>144</v>
      </c>
      <c r="L6804" s="3" t="s">
        <v>4</v>
      </c>
      <c r="O6804" s="3" t="s">
        <v>9</v>
      </c>
      <c r="P6804" s="3" t="s">
        <v>4</v>
      </c>
      <c r="Q6804" s="3" t="s">
        <v>10</v>
      </c>
      <c r="V6804" t="str">
        <f t="shared" si="433"/>
        <v>Remove</v>
      </c>
      <c r="W6804"/>
      <c r="X6804"/>
      <c r="Y6804"/>
      <c r="Z6804"/>
      <c r="AA6804"/>
      <c r="AC6804"/>
      <c r="AE6804"/>
    </row>
    <row r="6805" spans="1:31" hidden="1" x14ac:dyDescent="0.3">
      <c r="A6805" s="3">
        <v>4252430040</v>
      </c>
      <c r="B6805" s="3" t="s">
        <v>15529</v>
      </c>
      <c r="C6805" s="3" t="s">
        <v>15529</v>
      </c>
      <c r="D6805" s="3">
        <v>63.056921318293902</v>
      </c>
      <c r="E6805" s="3" t="s">
        <v>15532</v>
      </c>
      <c r="F6805" s="3" t="s">
        <v>6</v>
      </c>
      <c r="G6805" s="3" t="s">
        <v>79</v>
      </c>
      <c r="H6805" s="3" t="s">
        <v>4</v>
      </c>
      <c r="I6805" s="3" t="s">
        <v>15533</v>
      </c>
      <c r="J6805" s="3" t="s">
        <v>6</v>
      </c>
      <c r="K6805" s="3" t="s">
        <v>79</v>
      </c>
      <c r="L6805" s="3" t="s">
        <v>4</v>
      </c>
      <c r="O6805" s="3" t="s">
        <v>9</v>
      </c>
      <c r="P6805" s="3" t="s">
        <v>4</v>
      </c>
      <c r="Q6805" s="3" t="s">
        <v>10</v>
      </c>
      <c r="V6805" t="str">
        <f t="shared" si="433"/>
        <v>Remove</v>
      </c>
      <c r="W6805"/>
      <c r="X6805"/>
      <c r="Y6805"/>
      <c r="Z6805"/>
      <c r="AA6805"/>
      <c r="AC6805"/>
      <c r="AE6805"/>
    </row>
    <row r="6806" spans="1:31" hidden="1" x14ac:dyDescent="0.3">
      <c r="A6806" s="3">
        <v>4252413040</v>
      </c>
      <c r="B6806" s="3" t="s">
        <v>15529</v>
      </c>
      <c r="C6806" s="3" t="s">
        <v>15529</v>
      </c>
      <c r="D6806" s="3">
        <v>132.110757619579</v>
      </c>
      <c r="E6806" s="3" t="s">
        <v>15534</v>
      </c>
      <c r="F6806" s="3" t="s">
        <v>41</v>
      </c>
      <c r="G6806" s="3" t="s">
        <v>144</v>
      </c>
      <c r="H6806" s="3" t="s">
        <v>4</v>
      </c>
      <c r="I6806" s="3" t="s">
        <v>12200</v>
      </c>
      <c r="J6806" s="3" t="s">
        <v>6</v>
      </c>
      <c r="K6806" s="3" t="s">
        <v>79</v>
      </c>
      <c r="L6806" s="3" t="s">
        <v>4</v>
      </c>
      <c r="O6806" s="3" t="s">
        <v>9</v>
      </c>
      <c r="P6806" s="3" t="s">
        <v>4</v>
      </c>
      <c r="Q6806" s="3" t="s">
        <v>10</v>
      </c>
      <c r="V6806" t="str">
        <f t="shared" si="433"/>
        <v>Remove</v>
      </c>
      <c r="W6806"/>
      <c r="X6806"/>
      <c r="Y6806"/>
      <c r="Z6806"/>
      <c r="AA6806"/>
      <c r="AC6806"/>
      <c r="AE6806"/>
    </row>
    <row r="6807" spans="1:31" hidden="1" x14ac:dyDescent="0.3">
      <c r="A6807" s="3">
        <v>4252459040</v>
      </c>
      <c r="B6807" s="3" t="s">
        <v>15535</v>
      </c>
      <c r="C6807" s="3" t="s">
        <v>15535</v>
      </c>
      <c r="D6807" s="3">
        <v>94.040959109752194</v>
      </c>
      <c r="E6807" s="3" t="s">
        <v>15536</v>
      </c>
      <c r="F6807" s="3" t="s">
        <v>13</v>
      </c>
      <c r="G6807" s="3" t="s">
        <v>155</v>
      </c>
      <c r="H6807" s="3" t="s">
        <v>4</v>
      </c>
      <c r="I6807" s="3" t="s">
        <v>15537</v>
      </c>
      <c r="J6807" s="3" t="s">
        <v>13</v>
      </c>
      <c r="K6807" s="3" t="s">
        <v>155</v>
      </c>
      <c r="L6807" s="3" t="s">
        <v>4</v>
      </c>
      <c r="N6807" s="3" t="s">
        <v>486</v>
      </c>
      <c r="O6807" s="3" t="s">
        <v>9</v>
      </c>
      <c r="P6807" s="3" t="s">
        <v>4</v>
      </c>
      <c r="Q6807" s="3" t="s">
        <v>10</v>
      </c>
      <c r="V6807" t="str">
        <f t="shared" si="433"/>
        <v>Remove</v>
      </c>
      <c r="W6807"/>
      <c r="X6807"/>
      <c r="Y6807"/>
      <c r="Z6807"/>
      <c r="AA6807"/>
      <c r="AC6807"/>
      <c r="AE6807"/>
    </row>
    <row r="6808" spans="1:31" hidden="1" x14ac:dyDescent="0.3">
      <c r="A6808" s="3">
        <v>4254286040</v>
      </c>
      <c r="B6808" s="3" t="s">
        <v>15538</v>
      </c>
      <c r="C6808" s="3" t="s">
        <v>15538</v>
      </c>
      <c r="D6808" s="3">
        <v>199.39803659695201</v>
      </c>
      <c r="E6808" s="3" t="s">
        <v>15539</v>
      </c>
      <c r="F6808" s="3" t="s">
        <v>2</v>
      </c>
      <c r="G6808" s="3" t="s">
        <v>3</v>
      </c>
      <c r="H6808" s="3" t="s">
        <v>4</v>
      </c>
      <c r="I6808" s="3" t="s">
        <v>15540</v>
      </c>
      <c r="J6808" s="3" t="s">
        <v>2</v>
      </c>
      <c r="K6808" s="3" t="s">
        <v>3</v>
      </c>
      <c r="L6808" s="3" t="s">
        <v>4</v>
      </c>
      <c r="M6808" s="3" t="s">
        <v>6120</v>
      </c>
      <c r="O6808" s="3" t="s">
        <v>9</v>
      </c>
      <c r="P6808" s="3" t="s">
        <v>4</v>
      </c>
      <c r="Q6808" s="3" t="s">
        <v>10</v>
      </c>
      <c r="V6808" t="str">
        <f t="shared" si="433"/>
        <v>Remove</v>
      </c>
      <c r="W6808"/>
      <c r="X6808"/>
      <c r="Y6808"/>
      <c r="Z6808"/>
      <c r="AA6808"/>
      <c r="AC6808"/>
      <c r="AE6808"/>
    </row>
    <row r="6809" spans="1:31" hidden="1" x14ac:dyDescent="0.3">
      <c r="A6809" s="3">
        <v>4254240040</v>
      </c>
      <c r="B6809" s="3" t="s">
        <v>15538</v>
      </c>
      <c r="C6809" s="3" t="s">
        <v>15538</v>
      </c>
      <c r="D6809" s="3">
        <v>82.611628963637102</v>
      </c>
      <c r="E6809" s="3" t="s">
        <v>15541</v>
      </c>
      <c r="F6809" s="3" t="s">
        <v>6</v>
      </c>
      <c r="G6809" s="3" t="s">
        <v>117</v>
      </c>
      <c r="H6809" s="3" t="s">
        <v>4</v>
      </c>
      <c r="I6809" s="3" t="s">
        <v>15542</v>
      </c>
      <c r="J6809" s="3" t="s">
        <v>6</v>
      </c>
      <c r="K6809" s="3" t="s">
        <v>117</v>
      </c>
      <c r="L6809" s="3" t="s">
        <v>4</v>
      </c>
      <c r="M6809" s="3" t="s">
        <v>183</v>
      </c>
      <c r="O6809" s="3" t="s">
        <v>9</v>
      </c>
      <c r="P6809" s="3" t="s">
        <v>4</v>
      </c>
      <c r="Q6809" s="3" t="s">
        <v>10</v>
      </c>
      <c r="V6809" t="str">
        <f t="shared" si="433"/>
        <v>Remove</v>
      </c>
      <c r="W6809"/>
      <c r="X6809"/>
      <c r="Y6809"/>
      <c r="Z6809"/>
      <c r="AA6809"/>
      <c r="AC6809"/>
      <c r="AE6809"/>
    </row>
    <row r="6810" spans="1:31" hidden="1" x14ac:dyDescent="0.3">
      <c r="A6810" s="3">
        <v>4253776040</v>
      </c>
      <c r="B6810" s="3" t="s">
        <v>15538</v>
      </c>
      <c r="C6810" s="3" t="s">
        <v>15538</v>
      </c>
      <c r="D6810" s="3">
        <v>67.024053752633193</v>
      </c>
      <c r="E6810" s="3" t="s">
        <v>15543</v>
      </c>
      <c r="F6810" s="3" t="s">
        <v>41</v>
      </c>
      <c r="G6810" s="3" t="s">
        <v>144</v>
      </c>
      <c r="H6810" s="3" t="s">
        <v>4</v>
      </c>
      <c r="I6810" s="3" t="s">
        <v>15531</v>
      </c>
      <c r="J6810" s="3" t="s">
        <v>41</v>
      </c>
      <c r="K6810" s="3" t="s">
        <v>144</v>
      </c>
      <c r="L6810" s="3" t="s">
        <v>4</v>
      </c>
      <c r="O6810" s="3" t="s">
        <v>9</v>
      </c>
      <c r="P6810" s="3" t="s">
        <v>4</v>
      </c>
      <c r="Q6810" s="3" t="s">
        <v>10</v>
      </c>
      <c r="V6810" t="str">
        <f t="shared" si="433"/>
        <v>Remove</v>
      </c>
      <c r="W6810"/>
      <c r="X6810"/>
      <c r="Y6810"/>
      <c r="Z6810"/>
      <c r="AA6810"/>
      <c r="AC6810"/>
      <c r="AE6810"/>
    </row>
    <row r="6811" spans="1:31" hidden="1" x14ac:dyDescent="0.3">
      <c r="A6811" s="3">
        <v>4255227040</v>
      </c>
      <c r="B6811" s="3" t="s">
        <v>15544</v>
      </c>
      <c r="C6811" s="3" t="s">
        <v>15544</v>
      </c>
      <c r="D6811" s="3">
        <v>254.18146038037</v>
      </c>
      <c r="E6811" s="3" t="s">
        <v>15545</v>
      </c>
      <c r="F6811" s="3" t="s">
        <v>13</v>
      </c>
      <c r="G6811" s="3" t="s">
        <v>56</v>
      </c>
      <c r="H6811" s="3" t="s">
        <v>4</v>
      </c>
      <c r="I6811" s="3" t="s">
        <v>15546</v>
      </c>
      <c r="J6811" s="3" t="s">
        <v>13</v>
      </c>
      <c r="K6811" s="3" t="s">
        <v>96</v>
      </c>
      <c r="L6811" s="3" t="s">
        <v>4</v>
      </c>
      <c r="O6811" s="3" t="s">
        <v>9</v>
      </c>
      <c r="P6811" s="3" t="s">
        <v>4</v>
      </c>
      <c r="Q6811" s="3" t="s">
        <v>10</v>
      </c>
      <c r="V6811" t="str">
        <f t="shared" si="433"/>
        <v>Remove</v>
      </c>
      <c r="W6811"/>
      <c r="X6811"/>
      <c r="Y6811"/>
      <c r="Z6811"/>
      <c r="AA6811"/>
      <c r="AC6811"/>
      <c r="AE6811"/>
    </row>
    <row r="6812" spans="1:31" ht="28.8" hidden="1" x14ac:dyDescent="0.3">
      <c r="A6812" s="3">
        <v>4254912040</v>
      </c>
      <c r="B6812" s="3" t="s">
        <v>15544</v>
      </c>
      <c r="C6812" s="3" t="s">
        <v>15544</v>
      </c>
      <c r="D6812" s="3">
        <v>121.194112015318</v>
      </c>
      <c r="E6812" s="3" t="s">
        <v>15547</v>
      </c>
      <c r="F6812" s="3" t="s">
        <v>6</v>
      </c>
      <c r="G6812" s="3" t="s">
        <v>34</v>
      </c>
      <c r="H6812" s="3" t="s">
        <v>16054</v>
      </c>
      <c r="I6812" s="3" t="s">
        <v>15548</v>
      </c>
      <c r="J6812" s="3" t="s">
        <v>62</v>
      </c>
      <c r="K6812" s="3" t="s">
        <v>113</v>
      </c>
      <c r="L6812" s="3" t="s">
        <v>107</v>
      </c>
      <c r="N6812" s="3" t="s">
        <v>15549</v>
      </c>
      <c r="O6812" s="3" t="s">
        <v>9</v>
      </c>
      <c r="P6812" s="3" t="s">
        <v>107</v>
      </c>
      <c r="Q6812" s="3" t="s">
        <v>10</v>
      </c>
      <c r="R6812" s="2" t="s">
        <v>9193</v>
      </c>
      <c r="S6812" s="3">
        <v>-13.31</v>
      </c>
      <c r="T6812" s="3">
        <v>-6.58</v>
      </c>
      <c r="U6812" s="3">
        <v>-3.81</v>
      </c>
      <c r="V6812" s="3" t="str">
        <f t="shared" si="433"/>
        <v>Keep</v>
      </c>
      <c r="W6812" s="2" t="str">
        <f>MID(B6812, 5, 11)</f>
        <v>Jun 27 2024</v>
      </c>
      <c r="X6812" s="3">
        <f t="shared" ref="X6812" si="435">VALUE(RIGHT(W6812,4))</f>
        <v>2024</v>
      </c>
      <c r="Y6812" s="2" t="str">
        <f>H6812&amp;X6812</f>
        <v>india2024</v>
      </c>
      <c r="Z6812" s="1" t="s">
        <v>16124</v>
      </c>
      <c r="AA6812" s="1" t="str">
        <f>IFERROR(VLOOKUP(Z6812, RISKSHEET!$A$2:$G$1000, 4, FALSE), "Missing")</f>
        <v>Missing</v>
      </c>
      <c r="AB6812" t="str">
        <f>IFERROR(VLOOKUP(Z6812, RISKSHEET!$A$2:$G$1000, 5, FALSE), "Missing")</f>
        <v>Missing</v>
      </c>
      <c r="AC6812" s="1" t="str">
        <f>IFERROR(VLOOKUP(Z6812, RISKSHEET!$A$2:$G$1000, 6, FALSE), "Missing")</f>
        <v>Missing</v>
      </c>
      <c r="AD6812" t="str">
        <f>_xlfn.XLOOKUP(Z6812, CREDITRATING!I:I, CREDITRATING!E:E, "Missing")</f>
        <v>BBB-</v>
      </c>
      <c r="AE6812" s="1">
        <f>_xlfn.XLOOKUP(Z6812, CREDITRATING!I:I, CREDITRATING!F:F, "Missing")</f>
        <v>10</v>
      </c>
    </row>
    <row r="6813" spans="1:31" hidden="1" x14ac:dyDescent="0.3">
      <c r="A6813" s="3">
        <v>4255009040</v>
      </c>
      <c r="B6813" s="3" t="s">
        <v>15550</v>
      </c>
      <c r="C6813" s="3" t="s">
        <v>15550</v>
      </c>
      <c r="D6813" s="3">
        <v>61.908430552498402</v>
      </c>
      <c r="E6813" s="3" t="s">
        <v>15551</v>
      </c>
      <c r="F6813" s="3" t="s">
        <v>26</v>
      </c>
      <c r="G6813" s="3" t="s">
        <v>27</v>
      </c>
      <c r="H6813" s="3" t="s">
        <v>4</v>
      </c>
      <c r="I6813" s="3" t="s">
        <v>15552</v>
      </c>
      <c r="J6813" s="3" t="s">
        <v>26</v>
      </c>
      <c r="K6813" s="3" t="s">
        <v>27</v>
      </c>
      <c r="L6813" s="3" t="s">
        <v>4</v>
      </c>
      <c r="O6813" s="3" t="s">
        <v>9</v>
      </c>
      <c r="P6813" s="3" t="s">
        <v>4</v>
      </c>
      <c r="Q6813" s="3" t="s">
        <v>10</v>
      </c>
      <c r="V6813" t="str">
        <f t="shared" si="433"/>
        <v>Remove</v>
      </c>
      <c r="W6813"/>
      <c r="X6813"/>
      <c r="Y6813"/>
      <c r="Z6813"/>
      <c r="AA6813"/>
      <c r="AC6813"/>
      <c r="AE6813"/>
    </row>
    <row r="6814" spans="1:31" hidden="1" x14ac:dyDescent="0.3">
      <c r="A6814" s="3">
        <v>4255978040</v>
      </c>
      <c r="B6814" s="3" t="s">
        <v>15553</v>
      </c>
      <c r="C6814" s="3" t="s">
        <v>15553</v>
      </c>
      <c r="D6814" s="3">
        <v>106.05515191545599</v>
      </c>
      <c r="E6814" s="3" t="s">
        <v>15554</v>
      </c>
      <c r="F6814" s="3" t="s">
        <v>2</v>
      </c>
      <c r="G6814" s="3" t="s">
        <v>3</v>
      </c>
      <c r="H6814" s="3" t="s">
        <v>4</v>
      </c>
      <c r="I6814" s="3" t="s">
        <v>15555</v>
      </c>
      <c r="J6814" s="3" t="s">
        <v>90</v>
      </c>
      <c r="K6814" s="3" t="s">
        <v>763</v>
      </c>
      <c r="L6814" s="3" t="s">
        <v>4</v>
      </c>
      <c r="N6814" s="3" t="s">
        <v>486</v>
      </c>
      <c r="O6814" s="3" t="s">
        <v>9</v>
      </c>
      <c r="P6814" s="3" t="s">
        <v>4</v>
      </c>
      <c r="Q6814" s="3" t="s">
        <v>10</v>
      </c>
      <c r="V6814" t="str">
        <f t="shared" si="433"/>
        <v>Remove</v>
      </c>
      <c r="W6814"/>
      <c r="X6814"/>
      <c r="Y6814"/>
      <c r="Z6814"/>
      <c r="AA6814"/>
      <c r="AC6814"/>
      <c r="AE6814"/>
    </row>
    <row r="6815" spans="1:31" hidden="1" x14ac:dyDescent="0.3">
      <c r="A6815" s="3">
        <v>4257236040</v>
      </c>
      <c r="B6815" s="3" t="s">
        <v>15556</v>
      </c>
      <c r="C6815" s="3" t="s">
        <v>15556</v>
      </c>
      <c r="D6815" s="3">
        <v>110.77442512927701</v>
      </c>
      <c r="E6815" s="3" t="s">
        <v>15557</v>
      </c>
      <c r="F6815" s="3" t="s">
        <v>26</v>
      </c>
      <c r="G6815" s="3" t="s">
        <v>27</v>
      </c>
      <c r="H6815" s="3" t="s">
        <v>4</v>
      </c>
      <c r="I6815" s="3" t="s">
        <v>15558</v>
      </c>
      <c r="J6815" s="3" t="s">
        <v>26</v>
      </c>
      <c r="K6815" s="3" t="s">
        <v>27</v>
      </c>
      <c r="L6815" s="3" t="s">
        <v>4</v>
      </c>
      <c r="O6815" s="3" t="s">
        <v>9</v>
      </c>
      <c r="P6815" s="3" t="s">
        <v>4</v>
      </c>
      <c r="Q6815" s="3" t="s">
        <v>10</v>
      </c>
      <c r="V6815" t="str">
        <f t="shared" si="433"/>
        <v>Remove</v>
      </c>
      <c r="W6815"/>
      <c r="X6815"/>
      <c r="Y6815"/>
      <c r="Z6815"/>
      <c r="AA6815"/>
      <c r="AC6815"/>
      <c r="AE6815"/>
    </row>
    <row r="6816" spans="1:31" hidden="1" x14ac:dyDescent="0.3">
      <c r="A6816" s="3">
        <v>4256936040</v>
      </c>
      <c r="B6816" s="3" t="s">
        <v>15556</v>
      </c>
      <c r="C6816" s="3" t="s">
        <v>15556</v>
      </c>
      <c r="D6816" s="3">
        <v>334.195180988007</v>
      </c>
      <c r="E6816" s="3" t="s">
        <v>15559</v>
      </c>
      <c r="F6816" s="3" t="s">
        <v>62</v>
      </c>
      <c r="G6816" s="3" t="s">
        <v>113</v>
      </c>
      <c r="H6816" s="3" t="s">
        <v>4</v>
      </c>
      <c r="I6816" s="3" t="s">
        <v>15560</v>
      </c>
      <c r="J6816" s="3" t="s">
        <v>62</v>
      </c>
      <c r="K6816" s="3" t="s">
        <v>113</v>
      </c>
      <c r="L6816" s="3" t="s">
        <v>4</v>
      </c>
      <c r="O6816" s="3" t="s">
        <v>9</v>
      </c>
      <c r="P6816" s="3" t="s">
        <v>4</v>
      </c>
      <c r="Q6816" s="3" t="s">
        <v>10</v>
      </c>
      <c r="V6816" t="str">
        <f t="shared" si="433"/>
        <v>Remove</v>
      </c>
      <c r="W6816"/>
      <c r="X6816"/>
      <c r="Y6816"/>
      <c r="Z6816"/>
      <c r="AA6816"/>
      <c r="AC6816"/>
      <c r="AE6816"/>
    </row>
    <row r="6817" spans="1:31" hidden="1" x14ac:dyDescent="0.3">
      <c r="A6817" s="3">
        <v>4310337040</v>
      </c>
      <c r="B6817" s="3" t="s">
        <v>15561</v>
      </c>
      <c r="C6817" s="3" t="s">
        <v>15562</v>
      </c>
      <c r="D6817" s="3">
        <v>752.98471233516204</v>
      </c>
      <c r="E6817" s="3" t="s">
        <v>15563</v>
      </c>
      <c r="F6817" s="3" t="s">
        <v>2</v>
      </c>
      <c r="G6817" s="3" t="s">
        <v>181</v>
      </c>
      <c r="H6817" s="3" t="s">
        <v>107</v>
      </c>
      <c r="I6817" s="3" t="s">
        <v>182</v>
      </c>
      <c r="J6817" s="3" t="s">
        <v>26</v>
      </c>
      <c r="K6817" s="3" t="s">
        <v>27</v>
      </c>
      <c r="L6817" s="3" t="s">
        <v>107</v>
      </c>
      <c r="M6817" s="3" t="s">
        <v>1309</v>
      </c>
      <c r="O6817" s="3" t="s">
        <v>9</v>
      </c>
      <c r="P6817" s="3" t="s">
        <v>107</v>
      </c>
      <c r="Q6817" s="3" t="s">
        <v>10</v>
      </c>
      <c r="V6817" t="str">
        <f t="shared" si="433"/>
        <v>Remove</v>
      </c>
      <c r="W6817"/>
      <c r="X6817"/>
      <c r="Y6817"/>
      <c r="Z6817"/>
      <c r="AA6817"/>
      <c r="AC6817"/>
      <c r="AE6817"/>
    </row>
    <row r="6818" spans="1:31" hidden="1" x14ac:dyDescent="0.3">
      <c r="A6818" s="3">
        <v>4078571040</v>
      </c>
      <c r="B6818" s="3" t="s">
        <v>15564</v>
      </c>
      <c r="C6818" s="3" t="s">
        <v>15564</v>
      </c>
      <c r="D6818" s="3">
        <v>286.64611658501701</v>
      </c>
      <c r="E6818" s="3" t="s">
        <v>813</v>
      </c>
      <c r="F6818" s="3" t="s">
        <v>2</v>
      </c>
      <c r="G6818" s="3" t="s">
        <v>3</v>
      </c>
      <c r="H6818" s="3" t="s">
        <v>4</v>
      </c>
      <c r="I6818" s="3" t="s">
        <v>15565</v>
      </c>
      <c r="J6818" s="3" t="s">
        <v>26</v>
      </c>
      <c r="K6818" s="3" t="s">
        <v>27</v>
      </c>
      <c r="L6818" s="3" t="s">
        <v>4</v>
      </c>
      <c r="O6818" s="3" t="s">
        <v>9</v>
      </c>
      <c r="P6818" s="3" t="s">
        <v>4</v>
      </c>
      <c r="Q6818" s="3" t="s">
        <v>10</v>
      </c>
      <c r="R6818" s="2" t="s">
        <v>303</v>
      </c>
      <c r="V6818" t="str">
        <f t="shared" si="433"/>
        <v>Remove</v>
      </c>
      <c r="W6818"/>
      <c r="X6818"/>
      <c r="Y6818"/>
      <c r="Z6818"/>
      <c r="AA6818"/>
      <c r="AC6818"/>
      <c r="AE6818"/>
    </row>
    <row r="6819" spans="1:31" hidden="1" x14ac:dyDescent="0.3">
      <c r="A6819" s="3">
        <v>4286997040</v>
      </c>
      <c r="B6819" s="3" t="s">
        <v>15566</v>
      </c>
      <c r="C6819" s="3" t="s">
        <v>15566</v>
      </c>
      <c r="D6819" s="3">
        <v>65.659328563566305</v>
      </c>
      <c r="E6819" s="3" t="s">
        <v>15567</v>
      </c>
      <c r="F6819" s="3" t="s">
        <v>38</v>
      </c>
      <c r="G6819" s="3" t="s">
        <v>39</v>
      </c>
      <c r="H6819" s="3" t="s">
        <v>4</v>
      </c>
      <c r="I6819" s="3" t="s">
        <v>15568</v>
      </c>
      <c r="J6819" s="3" t="s">
        <v>38</v>
      </c>
      <c r="K6819" s="3" t="s">
        <v>39</v>
      </c>
      <c r="L6819" s="3" t="s">
        <v>4</v>
      </c>
      <c r="O6819" s="3" t="s">
        <v>9</v>
      </c>
      <c r="P6819" s="3" t="s">
        <v>4</v>
      </c>
      <c r="Q6819" s="3" t="s">
        <v>10</v>
      </c>
      <c r="V6819" t="str">
        <f t="shared" si="433"/>
        <v>Remove</v>
      </c>
      <c r="W6819"/>
      <c r="X6819"/>
      <c r="Y6819"/>
      <c r="Z6819"/>
      <c r="AA6819"/>
      <c r="AC6819"/>
      <c r="AE6819"/>
    </row>
    <row r="6820" spans="1:31" hidden="1" x14ac:dyDescent="0.3">
      <c r="A6820" s="3">
        <v>4259461040</v>
      </c>
      <c r="B6820" s="3" t="s">
        <v>15569</v>
      </c>
      <c r="C6820" s="3" t="s">
        <v>15569</v>
      </c>
      <c r="D6820" s="3">
        <v>153.56770690506201</v>
      </c>
      <c r="E6820" s="3" t="s">
        <v>15570</v>
      </c>
      <c r="F6820" s="3" t="s">
        <v>41</v>
      </c>
      <c r="G6820" s="3" t="s">
        <v>144</v>
      </c>
      <c r="H6820" s="3" t="s">
        <v>49</v>
      </c>
      <c r="I6820" s="3" t="s">
        <v>15571</v>
      </c>
      <c r="J6820" s="3" t="s">
        <v>41</v>
      </c>
      <c r="K6820" s="3" t="s">
        <v>144</v>
      </c>
      <c r="L6820" s="3" t="s">
        <v>49</v>
      </c>
      <c r="M6820" s="3" t="s">
        <v>4066</v>
      </c>
      <c r="O6820" s="3" t="s">
        <v>9</v>
      </c>
      <c r="P6820" s="3" t="s">
        <v>49</v>
      </c>
      <c r="Q6820" s="3" t="s">
        <v>10</v>
      </c>
      <c r="V6820" t="str">
        <f t="shared" si="433"/>
        <v>Remove</v>
      </c>
      <c r="W6820"/>
      <c r="X6820"/>
      <c r="Y6820"/>
      <c r="Z6820"/>
      <c r="AA6820"/>
      <c r="AC6820"/>
      <c r="AE6820"/>
    </row>
    <row r="6821" spans="1:31" hidden="1" x14ac:dyDescent="0.3">
      <c r="A6821" s="3">
        <v>4258822040</v>
      </c>
      <c r="B6821" s="3" t="s">
        <v>15569</v>
      </c>
      <c r="C6821" s="3" t="s">
        <v>15569</v>
      </c>
      <c r="D6821" s="3">
        <v>178.858880343409</v>
      </c>
      <c r="E6821" s="3" t="s">
        <v>8711</v>
      </c>
      <c r="F6821" s="3" t="s">
        <v>26</v>
      </c>
      <c r="G6821" s="3" t="s">
        <v>27</v>
      </c>
      <c r="H6821" s="3" t="s">
        <v>4</v>
      </c>
      <c r="I6821" s="3" t="s">
        <v>15572</v>
      </c>
      <c r="J6821" s="3" t="s">
        <v>6</v>
      </c>
      <c r="K6821" s="3" t="s">
        <v>7</v>
      </c>
      <c r="L6821" s="3" t="s">
        <v>4</v>
      </c>
      <c r="O6821" s="3" t="s">
        <v>9</v>
      </c>
      <c r="P6821" s="3" t="s">
        <v>4</v>
      </c>
      <c r="Q6821" s="3" t="s">
        <v>10</v>
      </c>
      <c r="V6821" t="str">
        <f t="shared" si="433"/>
        <v>Remove</v>
      </c>
      <c r="W6821"/>
      <c r="X6821"/>
      <c r="Y6821"/>
      <c r="Z6821"/>
      <c r="AA6821"/>
      <c r="AC6821"/>
      <c r="AE6821"/>
    </row>
    <row r="6822" spans="1:31" hidden="1" x14ac:dyDescent="0.3">
      <c r="A6822" s="3">
        <v>3900127040</v>
      </c>
      <c r="B6822" s="3" t="s">
        <v>15573</v>
      </c>
      <c r="C6822" s="3" t="s">
        <v>15573</v>
      </c>
      <c r="D6822" s="3">
        <v>167.09084873298701</v>
      </c>
      <c r="E6822" s="3" t="s">
        <v>15574</v>
      </c>
      <c r="F6822" s="3" t="s">
        <v>41</v>
      </c>
      <c r="G6822" s="3" t="s">
        <v>223</v>
      </c>
      <c r="H6822" s="3" t="s">
        <v>49</v>
      </c>
      <c r="I6822" s="3" t="s">
        <v>15575</v>
      </c>
      <c r="J6822" s="3" t="s">
        <v>26</v>
      </c>
      <c r="K6822" s="3" t="s">
        <v>27</v>
      </c>
      <c r="L6822" s="3" t="s">
        <v>49</v>
      </c>
      <c r="M6822" s="3" t="s">
        <v>11867</v>
      </c>
      <c r="O6822" s="3" t="s">
        <v>9</v>
      </c>
      <c r="P6822" s="3" t="s">
        <v>49</v>
      </c>
      <c r="Q6822" s="3" t="s">
        <v>10</v>
      </c>
      <c r="V6822" t="str">
        <f t="shared" si="433"/>
        <v>Remove</v>
      </c>
      <c r="W6822"/>
      <c r="X6822"/>
      <c r="Y6822"/>
      <c r="Z6822"/>
      <c r="AA6822"/>
      <c r="AC6822"/>
      <c r="AE6822"/>
    </row>
    <row r="6823" spans="1:31" hidden="1" x14ac:dyDescent="0.3">
      <c r="A6823" s="3">
        <v>4265922040</v>
      </c>
      <c r="B6823" s="3" t="s">
        <v>15576</v>
      </c>
      <c r="C6823" s="3" t="s">
        <v>15576</v>
      </c>
      <c r="D6823" s="3">
        <v>218.34367612293099</v>
      </c>
      <c r="E6823" s="3" t="s">
        <v>15577</v>
      </c>
      <c r="F6823" s="3" t="s">
        <v>2</v>
      </c>
      <c r="G6823" s="3" t="s">
        <v>282</v>
      </c>
      <c r="H6823" s="3" t="s">
        <v>49</v>
      </c>
      <c r="I6823" s="3" t="s">
        <v>15578</v>
      </c>
      <c r="J6823" s="3" t="s">
        <v>26</v>
      </c>
      <c r="K6823" s="3" t="s">
        <v>27</v>
      </c>
      <c r="L6823" s="3" t="s">
        <v>49</v>
      </c>
      <c r="M6823" s="3" t="s">
        <v>1583</v>
      </c>
      <c r="O6823" s="3" t="s">
        <v>9</v>
      </c>
      <c r="P6823" s="3" t="s">
        <v>49</v>
      </c>
      <c r="Q6823" s="3" t="s">
        <v>10</v>
      </c>
      <c r="V6823" t="str">
        <f t="shared" si="433"/>
        <v>Remove</v>
      </c>
      <c r="W6823"/>
      <c r="X6823"/>
      <c r="Y6823"/>
      <c r="Z6823"/>
      <c r="AA6823"/>
      <c r="AC6823"/>
      <c r="AE6823"/>
    </row>
    <row r="6824" spans="1:31" hidden="1" x14ac:dyDescent="0.3">
      <c r="A6824" s="3">
        <v>4291184040</v>
      </c>
      <c r="B6824" s="3" t="s">
        <v>15579</v>
      </c>
      <c r="C6824" s="3" t="s">
        <v>15579</v>
      </c>
      <c r="D6824" s="3">
        <v>76.874259097386002</v>
      </c>
      <c r="E6824" s="3" t="s">
        <v>15580</v>
      </c>
      <c r="F6824" s="3" t="s">
        <v>26</v>
      </c>
      <c r="G6824" s="3" t="s">
        <v>27</v>
      </c>
      <c r="H6824" s="3" t="s">
        <v>107</v>
      </c>
      <c r="I6824" s="3" t="s">
        <v>15581</v>
      </c>
      <c r="J6824" s="3" t="s">
        <v>26</v>
      </c>
      <c r="K6824" s="3" t="s">
        <v>27</v>
      </c>
      <c r="L6824" s="3" t="s">
        <v>107</v>
      </c>
      <c r="M6824" s="3" t="s">
        <v>436</v>
      </c>
      <c r="O6824" s="3" t="s">
        <v>9</v>
      </c>
      <c r="P6824" s="3" t="s">
        <v>107</v>
      </c>
      <c r="Q6824" s="3" t="s">
        <v>10</v>
      </c>
      <c r="V6824" t="str">
        <f t="shared" si="433"/>
        <v>Remove</v>
      </c>
      <c r="W6824"/>
      <c r="X6824"/>
      <c r="Y6824"/>
      <c r="Z6824"/>
      <c r="AA6824"/>
      <c r="AC6824"/>
      <c r="AE6824"/>
    </row>
    <row r="6825" spans="1:31" hidden="1" x14ac:dyDescent="0.3">
      <c r="A6825" s="3">
        <v>4268403040</v>
      </c>
      <c r="B6825" s="3" t="s">
        <v>15579</v>
      </c>
      <c r="C6825" s="3" t="s">
        <v>15579</v>
      </c>
      <c r="D6825" s="3">
        <v>132.413793103448</v>
      </c>
      <c r="E6825" s="3" t="s">
        <v>15582</v>
      </c>
      <c r="F6825" s="3" t="s">
        <v>2</v>
      </c>
      <c r="G6825" s="3" t="s">
        <v>3</v>
      </c>
      <c r="H6825" s="3" t="s">
        <v>4</v>
      </c>
      <c r="I6825" s="3" t="s">
        <v>15583</v>
      </c>
      <c r="J6825" s="3" t="s">
        <v>2</v>
      </c>
      <c r="K6825" s="3" t="s">
        <v>3</v>
      </c>
      <c r="L6825" s="3" t="s">
        <v>4</v>
      </c>
      <c r="O6825" s="3" t="s">
        <v>9</v>
      </c>
      <c r="P6825" s="3" t="s">
        <v>4</v>
      </c>
      <c r="Q6825" s="3" t="s">
        <v>10</v>
      </c>
      <c r="V6825" t="str">
        <f t="shared" si="433"/>
        <v>Remove</v>
      </c>
      <c r="W6825"/>
      <c r="X6825"/>
      <c r="Y6825"/>
      <c r="Z6825"/>
      <c r="AA6825"/>
      <c r="AC6825"/>
      <c r="AE6825"/>
    </row>
    <row r="6826" spans="1:31" hidden="1" x14ac:dyDescent="0.3">
      <c r="A6826" s="3">
        <v>4261605040</v>
      </c>
      <c r="B6826" s="3" t="s">
        <v>15584</v>
      </c>
      <c r="C6826" s="3" t="s">
        <v>15584</v>
      </c>
      <c r="D6826" s="3">
        <v>120</v>
      </c>
      <c r="E6826" s="3" t="s">
        <v>15585</v>
      </c>
      <c r="F6826" s="3" t="s">
        <v>6</v>
      </c>
      <c r="G6826" s="3" t="s">
        <v>79</v>
      </c>
      <c r="H6826" s="3" t="s">
        <v>107</v>
      </c>
      <c r="I6826" s="3" t="s">
        <v>15586</v>
      </c>
      <c r="J6826" s="3" t="s">
        <v>6</v>
      </c>
      <c r="K6826" s="3" t="s">
        <v>58</v>
      </c>
      <c r="L6826" s="3" t="s">
        <v>107</v>
      </c>
      <c r="M6826" s="3" t="s">
        <v>299</v>
      </c>
      <c r="O6826" s="3" t="s">
        <v>9</v>
      </c>
      <c r="P6826" s="3" t="s">
        <v>107</v>
      </c>
      <c r="Q6826" s="3" t="s">
        <v>10</v>
      </c>
      <c r="V6826" t="str">
        <f t="shared" si="433"/>
        <v>Remove</v>
      </c>
      <c r="W6826"/>
      <c r="X6826"/>
      <c r="Y6826"/>
      <c r="Z6826"/>
      <c r="AA6826"/>
      <c r="AC6826"/>
      <c r="AE6826"/>
    </row>
    <row r="6827" spans="1:31" hidden="1" x14ac:dyDescent="0.3">
      <c r="A6827" s="3">
        <v>4261653040</v>
      </c>
      <c r="B6827" s="3" t="s">
        <v>15587</v>
      </c>
      <c r="C6827" s="3" t="s">
        <v>15587</v>
      </c>
      <c r="D6827" s="3">
        <v>217.20816191595699</v>
      </c>
      <c r="E6827" s="3" t="s">
        <v>15588</v>
      </c>
      <c r="F6827" s="3" t="s">
        <v>41</v>
      </c>
      <c r="G6827" s="3" t="s">
        <v>144</v>
      </c>
      <c r="H6827" s="3" t="s">
        <v>49</v>
      </c>
      <c r="I6827" s="3" t="s">
        <v>4312</v>
      </c>
      <c r="J6827" s="3" t="s">
        <v>41</v>
      </c>
      <c r="K6827" s="3" t="s">
        <v>144</v>
      </c>
      <c r="L6827" s="3" t="s">
        <v>49</v>
      </c>
      <c r="M6827" s="3" t="s">
        <v>15589</v>
      </c>
      <c r="N6827" s="3" t="s">
        <v>183</v>
      </c>
      <c r="O6827" s="3" t="s">
        <v>9</v>
      </c>
      <c r="P6827" s="3" t="s">
        <v>49</v>
      </c>
      <c r="Q6827" s="3" t="s">
        <v>10</v>
      </c>
      <c r="V6827" t="str">
        <f t="shared" si="433"/>
        <v>Remove</v>
      </c>
      <c r="W6827"/>
      <c r="X6827"/>
      <c r="Y6827"/>
      <c r="Z6827"/>
      <c r="AA6827"/>
      <c r="AC6827"/>
      <c r="AE6827"/>
    </row>
    <row r="6828" spans="1:31" hidden="1" x14ac:dyDescent="0.3">
      <c r="A6828" s="3">
        <v>4261649040</v>
      </c>
      <c r="B6828" s="3" t="s">
        <v>15587</v>
      </c>
      <c r="C6828" s="3" t="s">
        <v>15587</v>
      </c>
      <c r="D6828" s="3">
        <v>91.196554510725804</v>
      </c>
      <c r="E6828" s="3" t="s">
        <v>15590</v>
      </c>
      <c r="F6828" s="3" t="s">
        <v>41</v>
      </c>
      <c r="G6828" s="3" t="s">
        <v>144</v>
      </c>
      <c r="H6828" s="3" t="s">
        <v>49</v>
      </c>
      <c r="I6828" s="3" t="s">
        <v>4312</v>
      </c>
      <c r="J6828" s="3" t="s">
        <v>41</v>
      </c>
      <c r="K6828" s="3" t="s">
        <v>144</v>
      </c>
      <c r="L6828" s="3" t="s">
        <v>49</v>
      </c>
      <c r="M6828" s="3" t="s">
        <v>283</v>
      </c>
      <c r="N6828" s="3" t="s">
        <v>183</v>
      </c>
      <c r="O6828" s="3" t="s">
        <v>9</v>
      </c>
      <c r="P6828" s="3" t="s">
        <v>49</v>
      </c>
      <c r="Q6828" s="3" t="s">
        <v>10</v>
      </c>
      <c r="V6828" t="str">
        <f t="shared" si="433"/>
        <v>Remove</v>
      </c>
      <c r="W6828"/>
      <c r="X6828"/>
      <c r="Y6828"/>
      <c r="Z6828"/>
      <c r="AA6828"/>
      <c r="AC6828"/>
      <c r="AE6828"/>
    </row>
    <row r="6829" spans="1:31" hidden="1" x14ac:dyDescent="0.3">
      <c r="A6829" s="3">
        <v>4261647040</v>
      </c>
      <c r="B6829" s="3" t="s">
        <v>15587</v>
      </c>
      <c r="C6829" s="3" t="s">
        <v>15587</v>
      </c>
      <c r="D6829" s="3">
        <v>246.96095357037899</v>
      </c>
      <c r="E6829" s="3" t="s">
        <v>15591</v>
      </c>
      <c r="F6829" s="3" t="s">
        <v>41</v>
      </c>
      <c r="G6829" s="3" t="s">
        <v>144</v>
      </c>
      <c r="H6829" s="3" t="s">
        <v>49</v>
      </c>
      <c r="I6829" s="3" t="s">
        <v>4312</v>
      </c>
      <c r="J6829" s="3" t="s">
        <v>41</v>
      </c>
      <c r="K6829" s="3" t="s">
        <v>144</v>
      </c>
      <c r="L6829" s="3" t="s">
        <v>49</v>
      </c>
      <c r="M6829" s="3" t="s">
        <v>283</v>
      </c>
      <c r="N6829" s="3" t="s">
        <v>183</v>
      </c>
      <c r="O6829" s="3" t="s">
        <v>9</v>
      </c>
      <c r="P6829" s="3" t="s">
        <v>49</v>
      </c>
      <c r="Q6829" s="3" t="s">
        <v>10</v>
      </c>
      <c r="V6829" t="str">
        <f t="shared" si="433"/>
        <v>Remove</v>
      </c>
      <c r="W6829"/>
      <c r="X6829"/>
      <c r="Y6829"/>
      <c r="Z6829"/>
      <c r="AA6829"/>
      <c r="AC6829"/>
      <c r="AE6829"/>
    </row>
    <row r="6830" spans="1:31" hidden="1" x14ac:dyDescent="0.3">
      <c r="A6830" s="3">
        <v>4261646040</v>
      </c>
      <c r="B6830" s="3" t="s">
        <v>15587</v>
      </c>
      <c r="C6830" s="3" t="s">
        <v>15587</v>
      </c>
      <c r="D6830" s="3">
        <v>118.860196885101</v>
      </c>
      <c r="E6830" s="3" t="s">
        <v>15592</v>
      </c>
      <c r="F6830" s="3" t="s">
        <v>41</v>
      </c>
      <c r="G6830" s="3" t="s">
        <v>144</v>
      </c>
      <c r="H6830" s="3" t="s">
        <v>49</v>
      </c>
      <c r="I6830" s="3" t="s">
        <v>4312</v>
      </c>
      <c r="J6830" s="3" t="s">
        <v>41</v>
      </c>
      <c r="K6830" s="3" t="s">
        <v>144</v>
      </c>
      <c r="L6830" s="3" t="s">
        <v>49</v>
      </c>
      <c r="M6830" s="3" t="s">
        <v>283</v>
      </c>
      <c r="N6830" s="3" t="s">
        <v>183</v>
      </c>
      <c r="O6830" s="3" t="s">
        <v>9</v>
      </c>
      <c r="P6830" s="3" t="s">
        <v>49</v>
      </c>
      <c r="Q6830" s="3" t="s">
        <v>10</v>
      </c>
      <c r="V6830" t="str">
        <f t="shared" si="433"/>
        <v>Remove</v>
      </c>
      <c r="W6830"/>
      <c r="X6830"/>
      <c r="Y6830"/>
      <c r="Z6830"/>
      <c r="AA6830"/>
      <c r="AC6830"/>
      <c r="AE6830"/>
    </row>
    <row r="6831" spans="1:31" hidden="1" x14ac:dyDescent="0.3">
      <c r="A6831" s="3">
        <v>4337864040</v>
      </c>
      <c r="B6831" s="3" t="s">
        <v>15593</v>
      </c>
      <c r="C6831" s="3" t="s">
        <v>15594</v>
      </c>
      <c r="D6831" s="3">
        <v>360.01620072903302</v>
      </c>
      <c r="E6831" s="3" t="s">
        <v>15595</v>
      </c>
      <c r="F6831" s="3" t="s">
        <v>26</v>
      </c>
      <c r="G6831" s="3" t="s">
        <v>175</v>
      </c>
      <c r="H6831" s="3" t="s">
        <v>127</v>
      </c>
      <c r="I6831" s="3" t="s">
        <v>2259</v>
      </c>
      <c r="J6831" s="3" t="s">
        <v>26</v>
      </c>
      <c r="K6831" s="3" t="s">
        <v>175</v>
      </c>
      <c r="L6831" s="3" t="s">
        <v>127</v>
      </c>
      <c r="O6831" s="3" t="s">
        <v>9</v>
      </c>
      <c r="P6831" s="3" t="s">
        <v>127</v>
      </c>
      <c r="Q6831" s="3" t="s">
        <v>10</v>
      </c>
      <c r="V6831" t="str">
        <f t="shared" si="433"/>
        <v>Remove</v>
      </c>
      <c r="W6831"/>
      <c r="X6831"/>
      <c r="Y6831"/>
      <c r="Z6831"/>
      <c r="AA6831"/>
      <c r="AC6831"/>
      <c r="AE6831"/>
    </row>
    <row r="6832" spans="1:31" hidden="1" x14ac:dyDescent="0.3">
      <c r="A6832" s="3">
        <v>4262137040</v>
      </c>
      <c r="B6832" s="3" t="s">
        <v>15593</v>
      </c>
      <c r="C6832" s="3" t="s">
        <v>15593</v>
      </c>
      <c r="D6832" s="3">
        <v>250.39554240902501</v>
      </c>
      <c r="E6832" s="3" t="s">
        <v>15596</v>
      </c>
      <c r="F6832" s="3" t="s">
        <v>18</v>
      </c>
      <c r="G6832" s="3" t="s">
        <v>19</v>
      </c>
      <c r="H6832" s="3" t="s">
        <v>4</v>
      </c>
      <c r="I6832" s="3" t="s">
        <v>15597</v>
      </c>
      <c r="J6832" s="3" t="s">
        <v>18</v>
      </c>
      <c r="K6832" s="3" t="s">
        <v>19</v>
      </c>
      <c r="L6832" s="3" t="s">
        <v>4</v>
      </c>
      <c r="M6832" s="3" t="s">
        <v>687</v>
      </c>
      <c r="O6832" s="3" t="s">
        <v>9</v>
      </c>
      <c r="P6832" s="3" t="s">
        <v>4</v>
      </c>
      <c r="Q6832" s="3" t="s">
        <v>10</v>
      </c>
      <c r="V6832" t="str">
        <f t="shared" si="433"/>
        <v>Remove</v>
      </c>
      <c r="W6832"/>
      <c r="X6832"/>
      <c r="Y6832"/>
      <c r="Z6832"/>
      <c r="AA6832"/>
      <c r="AC6832"/>
      <c r="AE6832"/>
    </row>
    <row r="6833" spans="1:31" hidden="1" x14ac:dyDescent="0.3">
      <c r="A6833" s="3">
        <v>4263577040</v>
      </c>
      <c r="B6833" s="3" t="s">
        <v>15598</v>
      </c>
      <c r="C6833" s="3" t="s">
        <v>15599</v>
      </c>
      <c r="D6833" s="3">
        <v>101.875225387667</v>
      </c>
      <c r="E6833" s="3" t="s">
        <v>15600</v>
      </c>
      <c r="F6833" s="3" t="s">
        <v>26</v>
      </c>
      <c r="G6833" s="3" t="s">
        <v>27</v>
      </c>
      <c r="H6833" s="3" t="s">
        <v>49</v>
      </c>
      <c r="I6833" s="3" t="s">
        <v>283</v>
      </c>
      <c r="J6833" s="3" t="s">
        <v>62</v>
      </c>
      <c r="K6833" s="3" t="s">
        <v>113</v>
      </c>
      <c r="L6833" s="3" t="s">
        <v>49</v>
      </c>
      <c r="N6833" s="3" t="s">
        <v>283</v>
      </c>
      <c r="O6833" s="3" t="s">
        <v>9</v>
      </c>
      <c r="P6833" s="3" t="s">
        <v>49</v>
      </c>
      <c r="Q6833" s="3" t="s">
        <v>10</v>
      </c>
      <c r="V6833" t="str">
        <f t="shared" si="433"/>
        <v>Remove</v>
      </c>
      <c r="W6833"/>
      <c r="X6833"/>
      <c r="Y6833"/>
      <c r="Z6833"/>
      <c r="AA6833"/>
      <c r="AC6833"/>
      <c r="AE6833"/>
    </row>
    <row r="6834" spans="1:31" hidden="1" x14ac:dyDescent="0.3">
      <c r="A6834" s="3">
        <v>4262960040</v>
      </c>
      <c r="B6834" s="3" t="s">
        <v>15598</v>
      </c>
      <c r="C6834" s="3" t="s">
        <v>15598</v>
      </c>
      <c r="D6834" s="3">
        <v>134.580630276797</v>
      </c>
      <c r="E6834" s="3" t="s">
        <v>15601</v>
      </c>
      <c r="F6834" s="3" t="s">
        <v>6</v>
      </c>
      <c r="G6834" s="3" t="s">
        <v>58</v>
      </c>
      <c r="H6834" s="3" t="s">
        <v>332</v>
      </c>
      <c r="I6834" s="3" t="s">
        <v>15602</v>
      </c>
      <c r="J6834" s="3" t="s">
        <v>23</v>
      </c>
      <c r="K6834" s="3" t="s">
        <v>797</v>
      </c>
      <c r="L6834" s="3" t="s">
        <v>4</v>
      </c>
      <c r="M6834" s="3" t="s">
        <v>1253</v>
      </c>
      <c r="N6834" s="3" t="s">
        <v>723</v>
      </c>
      <c r="O6834" s="3" t="s">
        <v>9</v>
      </c>
      <c r="P6834" s="3" t="s">
        <v>332</v>
      </c>
      <c r="Q6834" s="3" t="s">
        <v>10</v>
      </c>
      <c r="V6834" t="str">
        <f t="shared" si="433"/>
        <v>Remove</v>
      </c>
      <c r="W6834"/>
      <c r="X6834"/>
      <c r="Y6834"/>
      <c r="Z6834"/>
      <c r="AA6834"/>
      <c r="AC6834"/>
      <c r="AE6834"/>
    </row>
    <row r="6835" spans="1:31" hidden="1" x14ac:dyDescent="0.3">
      <c r="A6835" s="3">
        <v>4264029040</v>
      </c>
      <c r="B6835" s="3" t="s">
        <v>15599</v>
      </c>
      <c r="C6835" s="3" t="s">
        <v>15603</v>
      </c>
      <c r="D6835" s="3">
        <v>78.230077301475802</v>
      </c>
      <c r="E6835" s="3" t="s">
        <v>15604</v>
      </c>
      <c r="F6835" s="3" t="s">
        <v>41</v>
      </c>
      <c r="G6835" s="3" t="s">
        <v>144</v>
      </c>
      <c r="H6835" s="3" t="s">
        <v>4</v>
      </c>
      <c r="I6835" s="3" t="s">
        <v>2530</v>
      </c>
      <c r="J6835" s="3" t="s">
        <v>41</v>
      </c>
      <c r="K6835" s="3" t="s">
        <v>144</v>
      </c>
      <c r="L6835" s="3" t="s">
        <v>4</v>
      </c>
      <c r="N6835" s="3" t="s">
        <v>15605</v>
      </c>
      <c r="O6835" s="3" t="s">
        <v>9</v>
      </c>
      <c r="P6835" s="3" t="s">
        <v>4</v>
      </c>
      <c r="Q6835" s="3" t="s">
        <v>10</v>
      </c>
      <c r="V6835" t="str">
        <f t="shared" si="433"/>
        <v>Remove</v>
      </c>
      <c r="W6835"/>
      <c r="X6835"/>
      <c r="Y6835"/>
      <c r="Z6835"/>
      <c r="AA6835"/>
      <c r="AC6835"/>
      <c r="AE6835"/>
    </row>
    <row r="6836" spans="1:31" hidden="1" x14ac:dyDescent="0.3">
      <c r="A6836" s="3">
        <v>4264022040</v>
      </c>
      <c r="B6836" s="3" t="s">
        <v>15599</v>
      </c>
      <c r="C6836" s="3" t="s">
        <v>15603</v>
      </c>
      <c r="D6836" s="3">
        <v>89.621644413211499</v>
      </c>
      <c r="E6836" s="3" t="s">
        <v>15606</v>
      </c>
      <c r="F6836" s="3" t="s">
        <v>41</v>
      </c>
      <c r="G6836" s="3" t="s">
        <v>323</v>
      </c>
      <c r="H6836" s="3" t="s">
        <v>4</v>
      </c>
      <c r="I6836" s="3" t="s">
        <v>2530</v>
      </c>
      <c r="J6836" s="3" t="s">
        <v>41</v>
      </c>
      <c r="K6836" s="3" t="s">
        <v>144</v>
      </c>
      <c r="L6836" s="3" t="s">
        <v>4</v>
      </c>
      <c r="N6836" s="3" t="s">
        <v>15605</v>
      </c>
      <c r="O6836" s="3" t="s">
        <v>9</v>
      </c>
      <c r="P6836" s="3" t="s">
        <v>4</v>
      </c>
      <c r="Q6836" s="3" t="s">
        <v>10</v>
      </c>
      <c r="V6836" t="str">
        <f t="shared" si="433"/>
        <v>Remove</v>
      </c>
      <c r="W6836"/>
      <c r="X6836"/>
      <c r="Y6836"/>
      <c r="Z6836"/>
      <c r="AA6836"/>
      <c r="AC6836"/>
      <c r="AE6836"/>
    </row>
    <row r="6837" spans="1:31" hidden="1" x14ac:dyDescent="0.3">
      <c r="A6837" s="3">
        <v>4263563040</v>
      </c>
      <c r="B6837" s="3" t="s">
        <v>15599</v>
      </c>
      <c r="C6837" s="3" t="s">
        <v>15603</v>
      </c>
      <c r="D6837" s="3">
        <v>258.284328882642</v>
      </c>
      <c r="E6837" s="3" t="s">
        <v>15607</v>
      </c>
      <c r="F6837" s="3" t="s">
        <v>41</v>
      </c>
      <c r="G6837" s="3" t="s">
        <v>144</v>
      </c>
      <c r="H6837" s="3" t="s">
        <v>4</v>
      </c>
      <c r="I6837" s="3" t="s">
        <v>2530</v>
      </c>
      <c r="J6837" s="3" t="s">
        <v>41</v>
      </c>
      <c r="K6837" s="3" t="s">
        <v>144</v>
      </c>
      <c r="L6837" s="3" t="s">
        <v>4</v>
      </c>
      <c r="N6837" s="3" t="s">
        <v>15605</v>
      </c>
      <c r="O6837" s="3" t="s">
        <v>9</v>
      </c>
      <c r="P6837" s="3" t="s">
        <v>4</v>
      </c>
      <c r="Q6837" s="3" t="s">
        <v>10</v>
      </c>
      <c r="V6837" t="str">
        <f t="shared" si="433"/>
        <v>Remove</v>
      </c>
      <c r="W6837"/>
      <c r="X6837"/>
      <c r="Y6837"/>
      <c r="Z6837"/>
      <c r="AA6837"/>
      <c r="AC6837"/>
      <c r="AE6837"/>
    </row>
    <row r="6838" spans="1:31" hidden="1" x14ac:dyDescent="0.3">
      <c r="A6838" s="3">
        <v>4263531040</v>
      </c>
      <c r="B6838" s="3" t="s">
        <v>15599</v>
      </c>
      <c r="C6838" s="3" t="s">
        <v>15603</v>
      </c>
      <c r="D6838" s="3">
        <v>568.52465564738304</v>
      </c>
      <c r="E6838" s="3" t="s">
        <v>15608</v>
      </c>
      <c r="F6838" s="3" t="s">
        <v>41</v>
      </c>
      <c r="G6838" s="3" t="s">
        <v>144</v>
      </c>
      <c r="H6838" s="3" t="s">
        <v>4</v>
      </c>
      <c r="I6838" s="3" t="s">
        <v>2530</v>
      </c>
      <c r="J6838" s="3" t="s">
        <v>41</v>
      </c>
      <c r="K6838" s="3" t="s">
        <v>144</v>
      </c>
      <c r="L6838" s="3" t="s">
        <v>4</v>
      </c>
      <c r="N6838" s="3" t="s">
        <v>15605</v>
      </c>
      <c r="O6838" s="3" t="s">
        <v>9</v>
      </c>
      <c r="P6838" s="3" t="s">
        <v>4</v>
      </c>
      <c r="Q6838" s="3" t="s">
        <v>10</v>
      </c>
      <c r="V6838" t="str">
        <f t="shared" si="433"/>
        <v>Remove</v>
      </c>
      <c r="W6838"/>
      <c r="X6838"/>
      <c r="Y6838"/>
      <c r="Z6838"/>
      <c r="AA6838"/>
      <c r="AC6838"/>
      <c r="AE6838"/>
    </row>
    <row r="6839" spans="1:31" hidden="1" x14ac:dyDescent="0.3">
      <c r="A6839" s="3">
        <v>4263241040</v>
      </c>
      <c r="B6839" s="3" t="s">
        <v>15599</v>
      </c>
      <c r="C6839" s="3" t="s">
        <v>15603</v>
      </c>
      <c r="D6839" s="3">
        <v>112.57685780263201</v>
      </c>
      <c r="E6839" s="3" t="s">
        <v>15609</v>
      </c>
      <c r="F6839" s="3" t="s">
        <v>41</v>
      </c>
      <c r="G6839" s="3" t="s">
        <v>144</v>
      </c>
      <c r="H6839" s="3" t="s">
        <v>4</v>
      </c>
      <c r="I6839" s="3" t="s">
        <v>15610</v>
      </c>
      <c r="J6839" s="3" t="s">
        <v>6</v>
      </c>
      <c r="K6839" s="3" t="s">
        <v>58</v>
      </c>
      <c r="L6839" s="3" t="s">
        <v>4</v>
      </c>
      <c r="N6839" s="3" t="s">
        <v>6432</v>
      </c>
      <c r="O6839" s="3" t="s">
        <v>9</v>
      </c>
      <c r="P6839" s="3" t="s">
        <v>4</v>
      </c>
      <c r="Q6839" s="3" t="s">
        <v>10</v>
      </c>
      <c r="V6839" t="str">
        <f t="shared" si="433"/>
        <v>Remove</v>
      </c>
      <c r="W6839"/>
      <c r="X6839"/>
      <c r="Y6839"/>
      <c r="Z6839"/>
      <c r="AA6839"/>
      <c r="AC6839"/>
      <c r="AE6839"/>
    </row>
    <row r="6840" spans="1:31" hidden="1" x14ac:dyDescent="0.3">
      <c r="A6840" s="3">
        <v>4276589040</v>
      </c>
      <c r="B6840" s="3" t="s">
        <v>15611</v>
      </c>
      <c r="C6840" s="3" t="s">
        <v>15611</v>
      </c>
      <c r="D6840" s="3">
        <v>72.696884242382595</v>
      </c>
      <c r="E6840" s="3" t="s">
        <v>15612</v>
      </c>
      <c r="F6840" s="3" t="s">
        <v>18</v>
      </c>
      <c r="G6840" s="3" t="s">
        <v>186</v>
      </c>
      <c r="H6840" s="3" t="s">
        <v>4</v>
      </c>
      <c r="I6840" s="3" t="s">
        <v>15613</v>
      </c>
      <c r="J6840" s="3" t="s">
        <v>18</v>
      </c>
      <c r="K6840" s="3" t="s">
        <v>186</v>
      </c>
      <c r="L6840" s="3" t="s">
        <v>4</v>
      </c>
      <c r="O6840" s="3" t="s">
        <v>9</v>
      </c>
      <c r="P6840" s="3" t="s">
        <v>4</v>
      </c>
      <c r="Q6840" s="3" t="s">
        <v>10</v>
      </c>
      <c r="V6840" t="str">
        <f t="shared" si="433"/>
        <v>Remove</v>
      </c>
      <c r="W6840"/>
      <c r="X6840"/>
      <c r="Y6840"/>
      <c r="Z6840"/>
      <c r="AA6840"/>
      <c r="AC6840"/>
      <c r="AE6840"/>
    </row>
    <row r="6841" spans="1:31" hidden="1" x14ac:dyDescent="0.3">
      <c r="A6841" s="3">
        <v>4264503040</v>
      </c>
      <c r="B6841" s="3" t="s">
        <v>15614</v>
      </c>
      <c r="C6841" s="3" t="s">
        <v>15615</v>
      </c>
      <c r="D6841" s="3">
        <v>53.477300092074501</v>
      </c>
      <c r="E6841" s="3" t="s">
        <v>15616</v>
      </c>
      <c r="F6841" s="3" t="s">
        <v>83</v>
      </c>
      <c r="G6841" s="3" t="s">
        <v>84</v>
      </c>
      <c r="H6841" s="3" t="s">
        <v>4</v>
      </c>
      <c r="I6841" s="3" t="s">
        <v>2657</v>
      </c>
      <c r="J6841" s="3" t="s">
        <v>83</v>
      </c>
      <c r="K6841" s="3" t="s">
        <v>84</v>
      </c>
      <c r="L6841" s="3" t="s">
        <v>4</v>
      </c>
      <c r="O6841" s="3" t="s">
        <v>9</v>
      </c>
      <c r="P6841" s="3" t="s">
        <v>4</v>
      </c>
      <c r="Q6841" s="3" t="s">
        <v>10</v>
      </c>
      <c r="R6841" s="2" t="s">
        <v>862</v>
      </c>
      <c r="V6841" t="str">
        <f t="shared" si="433"/>
        <v>Remove</v>
      </c>
      <c r="W6841"/>
      <c r="X6841"/>
      <c r="Y6841"/>
      <c r="Z6841"/>
      <c r="AA6841"/>
      <c r="AC6841"/>
      <c r="AE6841"/>
    </row>
    <row r="6842" spans="1:31" hidden="1" x14ac:dyDescent="0.3">
      <c r="A6842" s="3">
        <v>4266419040</v>
      </c>
      <c r="B6842" s="3" t="s">
        <v>15617</v>
      </c>
      <c r="C6842" s="3" t="s">
        <v>15617</v>
      </c>
      <c r="D6842" s="3">
        <v>100.169286823558</v>
      </c>
      <c r="E6842" s="3" t="s">
        <v>15618</v>
      </c>
      <c r="F6842" s="3" t="s">
        <v>6</v>
      </c>
      <c r="G6842" s="3" t="s">
        <v>34</v>
      </c>
      <c r="H6842" s="3" t="s">
        <v>107</v>
      </c>
      <c r="I6842" s="3" t="s">
        <v>15619</v>
      </c>
      <c r="J6842" s="3" t="s">
        <v>6</v>
      </c>
      <c r="K6842" s="3" t="s">
        <v>79</v>
      </c>
      <c r="L6842" s="3" t="s">
        <v>107</v>
      </c>
      <c r="M6842" s="3" t="s">
        <v>15620</v>
      </c>
      <c r="O6842" s="3" t="s">
        <v>9</v>
      </c>
      <c r="P6842" s="3" t="s">
        <v>107</v>
      </c>
      <c r="Q6842" s="3" t="s">
        <v>10</v>
      </c>
      <c r="V6842" t="str">
        <f t="shared" si="433"/>
        <v>Remove</v>
      </c>
      <c r="W6842"/>
      <c r="X6842"/>
      <c r="Y6842"/>
      <c r="Z6842"/>
      <c r="AA6842"/>
      <c r="AC6842"/>
      <c r="AE6842"/>
    </row>
    <row r="6843" spans="1:31" hidden="1" x14ac:dyDescent="0.3">
      <c r="A6843" s="3">
        <v>4235718040</v>
      </c>
      <c r="B6843" s="3" t="s">
        <v>15617</v>
      </c>
      <c r="C6843" s="3" t="s">
        <v>15617</v>
      </c>
      <c r="D6843" s="3">
        <v>1644.7258392067899</v>
      </c>
      <c r="E6843" s="3" t="s">
        <v>15621</v>
      </c>
      <c r="F6843" s="3" t="s">
        <v>18</v>
      </c>
      <c r="G6843" s="3" t="s">
        <v>19</v>
      </c>
      <c r="H6843" s="3" t="s">
        <v>107</v>
      </c>
      <c r="I6843" s="3" t="s">
        <v>13231</v>
      </c>
      <c r="J6843" s="3" t="s">
        <v>18</v>
      </c>
      <c r="K6843" s="3" t="s">
        <v>186</v>
      </c>
      <c r="L6843" s="3" t="s">
        <v>107</v>
      </c>
      <c r="M6843" s="3" t="s">
        <v>15622</v>
      </c>
      <c r="N6843" s="3" t="s">
        <v>555</v>
      </c>
      <c r="O6843" s="3" t="s">
        <v>9</v>
      </c>
      <c r="P6843" s="3" t="s">
        <v>107</v>
      </c>
      <c r="Q6843" s="3" t="s">
        <v>10</v>
      </c>
      <c r="V6843" t="str">
        <f t="shared" si="433"/>
        <v>Remove</v>
      </c>
      <c r="W6843"/>
      <c r="X6843"/>
      <c r="Y6843"/>
      <c r="Z6843"/>
      <c r="AA6843"/>
      <c r="AC6843"/>
      <c r="AE6843"/>
    </row>
    <row r="6844" spans="1:31" hidden="1" x14ac:dyDescent="0.3">
      <c r="A6844" s="3">
        <v>4268828040</v>
      </c>
      <c r="B6844" s="3" t="s">
        <v>14422</v>
      </c>
      <c r="C6844" s="3" t="s">
        <v>14422</v>
      </c>
      <c r="D6844" s="3">
        <v>62.471209383083497</v>
      </c>
      <c r="E6844" s="3" t="s">
        <v>15623</v>
      </c>
      <c r="F6844" s="3" t="s">
        <v>2</v>
      </c>
      <c r="G6844" s="3" t="s">
        <v>243</v>
      </c>
      <c r="H6844" s="3" t="s">
        <v>49</v>
      </c>
      <c r="I6844" s="3" t="s">
        <v>15624</v>
      </c>
      <c r="J6844" s="3" t="s">
        <v>26</v>
      </c>
      <c r="K6844" s="3" t="s">
        <v>27</v>
      </c>
      <c r="L6844" s="3" t="s">
        <v>49</v>
      </c>
      <c r="M6844" s="3" t="s">
        <v>613</v>
      </c>
      <c r="O6844" s="3" t="s">
        <v>9</v>
      </c>
      <c r="P6844" s="3" t="s">
        <v>49</v>
      </c>
      <c r="Q6844" s="3" t="s">
        <v>10</v>
      </c>
      <c r="V6844" t="str">
        <f t="shared" si="433"/>
        <v>Remove</v>
      </c>
      <c r="W6844"/>
      <c r="X6844"/>
      <c r="Y6844"/>
      <c r="Z6844"/>
      <c r="AA6844"/>
      <c r="AC6844"/>
      <c r="AE6844"/>
    </row>
    <row r="6845" spans="1:31" hidden="1" x14ac:dyDescent="0.3">
      <c r="A6845" s="3">
        <v>4253096040</v>
      </c>
      <c r="B6845" s="3" t="s">
        <v>15625</v>
      </c>
      <c r="C6845" s="3" t="s">
        <v>15625</v>
      </c>
      <c r="D6845" s="3">
        <v>58.481145347714602</v>
      </c>
      <c r="E6845" s="3" t="s">
        <v>15626</v>
      </c>
      <c r="F6845" s="3" t="s">
        <v>6</v>
      </c>
      <c r="G6845" s="3" t="s">
        <v>79</v>
      </c>
      <c r="H6845" s="3" t="s">
        <v>4</v>
      </c>
      <c r="I6845" s="3" t="s">
        <v>25</v>
      </c>
      <c r="J6845" s="3" t="s">
        <v>26</v>
      </c>
      <c r="K6845" s="3" t="s">
        <v>27</v>
      </c>
      <c r="L6845" s="3" t="s">
        <v>4</v>
      </c>
      <c r="O6845" s="3" t="s">
        <v>9</v>
      </c>
      <c r="P6845" s="3" t="s">
        <v>4</v>
      </c>
      <c r="Q6845" s="3" t="s">
        <v>10</v>
      </c>
      <c r="V6845" t="str">
        <f t="shared" si="433"/>
        <v>Remove</v>
      </c>
      <c r="W6845"/>
      <c r="X6845"/>
      <c r="Y6845"/>
      <c r="Z6845"/>
      <c r="AA6845"/>
      <c r="AC6845"/>
      <c r="AE6845"/>
    </row>
    <row r="6846" spans="1:31" hidden="1" x14ac:dyDescent="0.3">
      <c r="A6846" s="3">
        <v>4266159040</v>
      </c>
      <c r="B6846" s="3" t="s">
        <v>15627</v>
      </c>
      <c r="C6846" s="3" t="s">
        <v>15627</v>
      </c>
      <c r="D6846" s="3">
        <v>58.181905069113398</v>
      </c>
      <c r="E6846" s="3" t="s">
        <v>15628</v>
      </c>
      <c r="F6846" s="3" t="s">
        <v>83</v>
      </c>
      <c r="G6846" s="3" t="s">
        <v>159</v>
      </c>
      <c r="H6846" s="3" t="s">
        <v>107</v>
      </c>
      <c r="I6846" s="3" t="s">
        <v>25</v>
      </c>
      <c r="J6846" s="3" t="s">
        <v>26</v>
      </c>
      <c r="K6846" s="3" t="s">
        <v>27</v>
      </c>
      <c r="L6846" s="3" t="s">
        <v>107</v>
      </c>
      <c r="O6846" s="3" t="s">
        <v>9</v>
      </c>
      <c r="P6846" s="3" t="s">
        <v>107</v>
      </c>
      <c r="Q6846" s="3" t="s">
        <v>10</v>
      </c>
      <c r="V6846" t="str">
        <f t="shared" si="433"/>
        <v>Remove</v>
      </c>
      <c r="W6846"/>
      <c r="X6846"/>
      <c r="Y6846"/>
      <c r="Z6846"/>
      <c r="AA6846"/>
      <c r="AC6846"/>
      <c r="AE6846"/>
    </row>
    <row r="6847" spans="1:31" hidden="1" x14ac:dyDescent="0.3">
      <c r="A6847" s="3">
        <v>4279724040</v>
      </c>
      <c r="B6847" s="3" t="s">
        <v>15629</v>
      </c>
      <c r="C6847" s="3" t="s">
        <v>15629</v>
      </c>
      <c r="D6847" s="3">
        <v>264</v>
      </c>
      <c r="E6847" s="3" t="s">
        <v>15630</v>
      </c>
      <c r="F6847" s="3" t="s">
        <v>2</v>
      </c>
      <c r="G6847" s="3" t="s">
        <v>208</v>
      </c>
      <c r="H6847" s="3" t="s">
        <v>107</v>
      </c>
      <c r="I6847" s="3" t="s">
        <v>15631</v>
      </c>
      <c r="J6847" s="3" t="s">
        <v>41</v>
      </c>
      <c r="K6847" s="3" t="s">
        <v>144</v>
      </c>
      <c r="L6847" s="3" t="s">
        <v>239</v>
      </c>
      <c r="O6847" s="3" t="s">
        <v>9</v>
      </c>
      <c r="P6847" s="3" t="s">
        <v>107</v>
      </c>
      <c r="Q6847" s="3" t="s">
        <v>10</v>
      </c>
      <c r="V6847" t="str">
        <f t="shared" si="433"/>
        <v>Remove</v>
      </c>
      <c r="W6847"/>
      <c r="X6847"/>
      <c r="Y6847"/>
      <c r="Z6847"/>
      <c r="AA6847"/>
      <c r="AC6847"/>
      <c r="AE6847"/>
    </row>
    <row r="6848" spans="1:31" hidden="1" x14ac:dyDescent="0.3">
      <c r="A6848" s="3">
        <v>4282894040</v>
      </c>
      <c r="B6848" s="3" t="s">
        <v>15632</v>
      </c>
      <c r="C6848" s="3" t="s">
        <v>15633</v>
      </c>
      <c r="D6848" s="3">
        <v>487.80487804877998</v>
      </c>
      <c r="E6848" s="3" t="s">
        <v>15634</v>
      </c>
      <c r="F6848" s="3" t="s">
        <v>13</v>
      </c>
      <c r="G6848" s="3" t="s">
        <v>65</v>
      </c>
      <c r="H6848" s="3" t="s">
        <v>4</v>
      </c>
      <c r="I6848" s="3" t="s">
        <v>11067</v>
      </c>
      <c r="J6848" s="3" t="s">
        <v>13</v>
      </c>
      <c r="K6848" s="3" t="s">
        <v>155</v>
      </c>
      <c r="L6848" s="3" t="s">
        <v>4</v>
      </c>
      <c r="M6848" s="3" t="s">
        <v>9874</v>
      </c>
      <c r="N6848" s="3" t="s">
        <v>3404</v>
      </c>
      <c r="O6848" s="3" t="s">
        <v>9</v>
      </c>
      <c r="P6848" s="3" t="s">
        <v>4</v>
      </c>
      <c r="Q6848" s="3" t="s">
        <v>10</v>
      </c>
      <c r="V6848" t="str">
        <f t="shared" si="433"/>
        <v>Remove</v>
      </c>
      <c r="W6848"/>
      <c r="X6848"/>
      <c r="Y6848"/>
      <c r="Z6848"/>
      <c r="AA6848"/>
      <c r="AC6848"/>
      <c r="AE6848"/>
    </row>
    <row r="6849" spans="1:31" hidden="1" x14ac:dyDescent="0.3">
      <c r="A6849" s="3">
        <v>4277552040</v>
      </c>
      <c r="B6849" s="3" t="s">
        <v>15632</v>
      </c>
      <c r="C6849" s="3" t="s">
        <v>15632</v>
      </c>
      <c r="D6849" s="3">
        <v>325.83250145095798</v>
      </c>
      <c r="E6849" s="3" t="s">
        <v>15635</v>
      </c>
      <c r="F6849" s="3" t="s">
        <v>26</v>
      </c>
      <c r="G6849" s="3" t="s">
        <v>175</v>
      </c>
      <c r="H6849" s="3" t="s">
        <v>127</v>
      </c>
      <c r="I6849" s="3" t="s">
        <v>15636</v>
      </c>
      <c r="J6849" s="3" t="s">
        <v>26</v>
      </c>
      <c r="K6849" s="3" t="s">
        <v>175</v>
      </c>
      <c r="L6849" s="3" t="s">
        <v>127</v>
      </c>
      <c r="O6849" s="3" t="s">
        <v>9</v>
      </c>
      <c r="P6849" s="3" t="s">
        <v>127</v>
      </c>
      <c r="Q6849" s="3" t="s">
        <v>10</v>
      </c>
      <c r="V6849" t="str">
        <f t="shared" si="433"/>
        <v>Remove</v>
      </c>
      <c r="W6849"/>
      <c r="X6849"/>
      <c r="Y6849"/>
      <c r="Z6849"/>
      <c r="AA6849"/>
      <c r="AC6849"/>
      <c r="AE6849"/>
    </row>
    <row r="6850" spans="1:31" hidden="1" x14ac:dyDescent="0.3">
      <c r="A6850" s="3">
        <v>4271005040</v>
      </c>
      <c r="B6850" s="3" t="s">
        <v>15632</v>
      </c>
      <c r="C6850" s="3" t="s">
        <v>15633</v>
      </c>
      <c r="D6850" s="3">
        <v>1048.14051055962</v>
      </c>
      <c r="E6850" s="3" t="s">
        <v>15637</v>
      </c>
      <c r="F6850" s="3" t="s">
        <v>13</v>
      </c>
      <c r="G6850" s="3" t="s">
        <v>65</v>
      </c>
      <c r="H6850" s="3" t="s">
        <v>4</v>
      </c>
      <c r="I6850" s="3" t="s">
        <v>11067</v>
      </c>
      <c r="J6850" s="3" t="s">
        <v>13</v>
      </c>
      <c r="K6850" s="3" t="s">
        <v>155</v>
      </c>
      <c r="L6850" s="3" t="s">
        <v>4</v>
      </c>
      <c r="M6850" s="3" t="s">
        <v>9874</v>
      </c>
      <c r="N6850" s="3" t="s">
        <v>3404</v>
      </c>
      <c r="O6850" s="3" t="s">
        <v>9</v>
      </c>
      <c r="P6850" s="3" t="s">
        <v>4</v>
      </c>
      <c r="Q6850" s="3" t="s">
        <v>10</v>
      </c>
      <c r="V6850" t="str">
        <f t="shared" si="433"/>
        <v>Remove</v>
      </c>
      <c r="W6850"/>
      <c r="X6850"/>
      <c r="Y6850"/>
      <c r="Z6850"/>
      <c r="AA6850"/>
      <c r="AC6850"/>
      <c r="AE6850"/>
    </row>
    <row r="6851" spans="1:31" hidden="1" x14ac:dyDescent="0.3">
      <c r="A6851" s="3">
        <v>4267619040</v>
      </c>
      <c r="B6851" s="3" t="s">
        <v>15632</v>
      </c>
      <c r="C6851" s="3" t="s">
        <v>15632</v>
      </c>
      <c r="D6851" s="3">
        <v>99.732661061321807</v>
      </c>
      <c r="E6851" s="3" t="s">
        <v>15638</v>
      </c>
      <c r="F6851" s="3" t="s">
        <v>18</v>
      </c>
      <c r="G6851" s="3" t="s">
        <v>186</v>
      </c>
      <c r="H6851" s="3" t="s">
        <v>4</v>
      </c>
      <c r="I6851" s="3" t="s">
        <v>15639</v>
      </c>
      <c r="J6851" s="3" t="s">
        <v>18</v>
      </c>
      <c r="K6851" s="3" t="s">
        <v>186</v>
      </c>
      <c r="L6851" s="3" t="s">
        <v>28</v>
      </c>
      <c r="O6851" s="3" t="s">
        <v>9</v>
      </c>
      <c r="P6851" s="3" t="s">
        <v>4</v>
      </c>
      <c r="Q6851" s="3" t="s">
        <v>10</v>
      </c>
      <c r="V6851" t="str">
        <f t="shared" ref="V6851:V6914" si="436">IF(ISNUMBER(S6851), "Keep", "Remove")</f>
        <v>Remove</v>
      </c>
      <c r="W6851"/>
      <c r="X6851"/>
      <c r="Y6851"/>
      <c r="Z6851"/>
      <c r="AA6851"/>
      <c r="AC6851"/>
      <c r="AE6851"/>
    </row>
    <row r="6852" spans="1:31" hidden="1" x14ac:dyDescent="0.3">
      <c r="A6852" s="3">
        <v>4268099040</v>
      </c>
      <c r="B6852" s="3" t="s">
        <v>15640</v>
      </c>
      <c r="C6852" s="3" t="s">
        <v>15641</v>
      </c>
      <c r="D6852" s="3">
        <v>218.049301675978</v>
      </c>
      <c r="E6852" s="3" t="s">
        <v>15642</v>
      </c>
      <c r="F6852" s="3" t="s">
        <v>6</v>
      </c>
      <c r="G6852" s="3" t="s">
        <v>7</v>
      </c>
      <c r="H6852" s="3" t="s">
        <v>4</v>
      </c>
      <c r="I6852" s="3" t="s">
        <v>15643</v>
      </c>
      <c r="J6852" s="3" t="s">
        <v>6</v>
      </c>
      <c r="K6852" s="3" t="s">
        <v>7</v>
      </c>
      <c r="L6852" s="3" t="s">
        <v>4</v>
      </c>
      <c r="N6852" s="3" t="s">
        <v>11387</v>
      </c>
      <c r="O6852" s="3" t="s">
        <v>9</v>
      </c>
      <c r="P6852" s="3" t="s">
        <v>4</v>
      </c>
      <c r="Q6852" s="3" t="s">
        <v>10</v>
      </c>
      <c r="V6852" t="str">
        <f t="shared" si="436"/>
        <v>Remove</v>
      </c>
      <c r="W6852"/>
      <c r="X6852"/>
      <c r="Y6852"/>
      <c r="Z6852"/>
      <c r="AA6852"/>
      <c r="AC6852"/>
      <c r="AE6852"/>
    </row>
    <row r="6853" spans="1:31" hidden="1" x14ac:dyDescent="0.3">
      <c r="A6853" s="3">
        <v>4283274040</v>
      </c>
      <c r="B6853" s="3" t="s">
        <v>15644</v>
      </c>
      <c r="C6853" s="3" t="s">
        <v>15644</v>
      </c>
      <c r="D6853" s="3">
        <v>63.170527490929402</v>
      </c>
      <c r="E6853" s="3" t="s">
        <v>15645</v>
      </c>
      <c r="F6853" s="3" t="s">
        <v>62</v>
      </c>
      <c r="G6853" s="3" t="s">
        <v>113</v>
      </c>
      <c r="H6853" s="3" t="s">
        <v>4</v>
      </c>
      <c r="I6853" s="3" t="s">
        <v>15646</v>
      </c>
      <c r="J6853" s="3" t="s">
        <v>38</v>
      </c>
      <c r="K6853" s="3" t="s">
        <v>39</v>
      </c>
      <c r="L6853" s="3" t="s">
        <v>4</v>
      </c>
      <c r="O6853" s="3" t="s">
        <v>9</v>
      </c>
      <c r="P6853" s="3" t="s">
        <v>4</v>
      </c>
      <c r="Q6853" s="3" t="s">
        <v>10</v>
      </c>
      <c r="V6853" t="str">
        <f t="shared" si="436"/>
        <v>Remove</v>
      </c>
      <c r="W6853"/>
      <c r="X6853"/>
      <c r="Y6853"/>
      <c r="Z6853"/>
      <c r="AA6853"/>
      <c r="AC6853"/>
      <c r="AE6853"/>
    </row>
    <row r="6854" spans="1:31" hidden="1" x14ac:dyDescent="0.3">
      <c r="A6854" s="3">
        <v>4272345040</v>
      </c>
      <c r="B6854" s="3" t="s">
        <v>15644</v>
      </c>
      <c r="C6854" s="3" t="s">
        <v>15644</v>
      </c>
      <c r="D6854" s="3">
        <v>185.45911247557899</v>
      </c>
      <c r="E6854" s="3" t="s">
        <v>15647</v>
      </c>
      <c r="F6854" s="3" t="s">
        <v>6</v>
      </c>
      <c r="G6854" s="3" t="s">
        <v>117</v>
      </c>
      <c r="H6854" s="3" t="s">
        <v>4</v>
      </c>
      <c r="I6854" s="3" t="s">
        <v>15435</v>
      </c>
      <c r="J6854" s="3" t="s">
        <v>6</v>
      </c>
      <c r="K6854" s="3" t="s">
        <v>117</v>
      </c>
      <c r="L6854" s="3" t="s">
        <v>4</v>
      </c>
      <c r="O6854" s="3" t="s">
        <v>9</v>
      </c>
      <c r="P6854" s="3" t="s">
        <v>4</v>
      </c>
      <c r="Q6854" s="3" t="s">
        <v>10</v>
      </c>
      <c r="V6854" t="str">
        <f t="shared" si="436"/>
        <v>Remove</v>
      </c>
      <c r="W6854"/>
      <c r="X6854"/>
      <c r="Y6854"/>
      <c r="Z6854"/>
      <c r="AA6854"/>
      <c r="AC6854"/>
      <c r="AE6854"/>
    </row>
    <row r="6855" spans="1:31" hidden="1" x14ac:dyDescent="0.3">
      <c r="A6855" s="3">
        <v>4342529040</v>
      </c>
      <c r="B6855" s="3" t="s">
        <v>15518</v>
      </c>
      <c r="C6855" s="3" t="s">
        <v>15518</v>
      </c>
      <c r="D6855" s="3">
        <v>290.40118016918001</v>
      </c>
      <c r="E6855" s="3" t="s">
        <v>15648</v>
      </c>
      <c r="F6855" s="3" t="s">
        <v>13</v>
      </c>
      <c r="G6855" s="3" t="s">
        <v>14</v>
      </c>
      <c r="H6855" s="3" t="s">
        <v>127</v>
      </c>
      <c r="I6855" s="3" t="s">
        <v>9153</v>
      </c>
      <c r="J6855" s="3" t="s">
        <v>98</v>
      </c>
      <c r="K6855" s="3" t="s">
        <v>485</v>
      </c>
      <c r="L6855" s="3" t="s">
        <v>127</v>
      </c>
      <c r="O6855" s="3" t="s">
        <v>9</v>
      </c>
      <c r="P6855" s="3" t="s">
        <v>127</v>
      </c>
      <c r="Q6855" s="3" t="s">
        <v>10</v>
      </c>
      <c r="V6855" t="str">
        <f t="shared" si="436"/>
        <v>Remove</v>
      </c>
      <c r="W6855"/>
      <c r="X6855"/>
      <c r="Y6855"/>
      <c r="Z6855"/>
      <c r="AA6855"/>
      <c r="AC6855"/>
      <c r="AE6855"/>
    </row>
    <row r="6856" spans="1:31" ht="28.8" hidden="1" x14ac:dyDescent="0.3">
      <c r="A6856" s="3">
        <v>4293473040</v>
      </c>
      <c r="B6856" s="3" t="s">
        <v>15649</v>
      </c>
      <c r="C6856" s="3" t="s">
        <v>15649</v>
      </c>
      <c r="D6856" s="3">
        <v>142.773451036898</v>
      </c>
      <c r="E6856" s="3" t="s">
        <v>1517</v>
      </c>
      <c r="F6856" s="3" t="s">
        <v>26</v>
      </c>
      <c r="G6856" s="3" t="s">
        <v>27</v>
      </c>
      <c r="H6856" s="3" t="s">
        <v>49</v>
      </c>
      <c r="I6856" s="3" t="s">
        <v>25</v>
      </c>
      <c r="J6856" s="3" t="s">
        <v>26</v>
      </c>
      <c r="K6856" s="3" t="s">
        <v>27</v>
      </c>
      <c r="L6856" s="3" t="s">
        <v>49</v>
      </c>
      <c r="M6856" s="3" t="s">
        <v>183</v>
      </c>
      <c r="N6856" s="3" t="s">
        <v>15650</v>
      </c>
      <c r="O6856" s="3" t="s">
        <v>9</v>
      </c>
      <c r="P6856" s="3" t="s">
        <v>49</v>
      </c>
      <c r="Q6856" s="3" t="s">
        <v>10</v>
      </c>
      <c r="R6856" s="2" t="s">
        <v>53</v>
      </c>
      <c r="S6856" s="3">
        <v>1.03</v>
      </c>
      <c r="T6856" s="3">
        <v>1.73</v>
      </c>
      <c r="U6856" s="3">
        <v>2.4300000000000002</v>
      </c>
      <c r="V6856" s="3" t="str">
        <f t="shared" si="436"/>
        <v>Keep</v>
      </c>
      <c r="W6856" s="2" t="str">
        <f>MID(B6856, 5, 11)</f>
        <v>Aug 16 2024</v>
      </c>
      <c r="X6856" s="3">
        <f t="shared" ref="X6856" si="437">VALUE(RIGHT(W6856,4))</f>
        <v>2024</v>
      </c>
      <c r="Y6856" s="2" t="str">
        <f>H6856&amp;X6856</f>
        <v>Brazil2024</v>
      </c>
      <c r="Z6856" s="1" t="s">
        <v>16122</v>
      </c>
      <c r="AA6856" s="1" t="str">
        <f>IFERROR(VLOOKUP(Z6856, RISKSHEET!$A$2:$G$1000, 4, FALSE), "Missing")</f>
        <v>Missing</v>
      </c>
      <c r="AB6856" t="str">
        <f>IFERROR(VLOOKUP(Z6856, RISKSHEET!$A$2:$G$1000, 5, FALSE), "Missing")</f>
        <v>Missing</v>
      </c>
      <c r="AC6856" s="1" t="str">
        <f>IFERROR(VLOOKUP(Z6856, RISKSHEET!$A$2:$G$1000, 6, FALSE), "Missing")</f>
        <v>Missing</v>
      </c>
      <c r="AD6856" t="str">
        <f>_xlfn.XLOOKUP(Z6856, CREDITRATING!I:I, CREDITRATING!E:E, "Missing")</f>
        <v>BB+</v>
      </c>
      <c r="AE6856" s="1">
        <f>_xlfn.XLOOKUP(Z6856, CREDITRATING!I:I, CREDITRATING!F:F, "Missing")</f>
        <v>11</v>
      </c>
    </row>
    <row r="6857" spans="1:31" hidden="1" x14ac:dyDescent="0.3">
      <c r="A6857" s="3">
        <v>4277244040</v>
      </c>
      <c r="B6857" s="3" t="s">
        <v>15321</v>
      </c>
      <c r="C6857" s="3" t="s">
        <v>15321</v>
      </c>
      <c r="D6857" s="3">
        <v>681.25976633808</v>
      </c>
      <c r="E6857" s="3" t="s">
        <v>15651</v>
      </c>
      <c r="F6857" s="3" t="s">
        <v>41</v>
      </c>
      <c r="G6857" s="3" t="s">
        <v>144</v>
      </c>
      <c r="H6857" s="3" t="s">
        <v>49</v>
      </c>
      <c r="I6857" s="3" t="s">
        <v>12655</v>
      </c>
      <c r="J6857" s="3" t="s">
        <v>41</v>
      </c>
      <c r="K6857" s="3" t="s">
        <v>223</v>
      </c>
      <c r="L6857" s="3" t="s">
        <v>49</v>
      </c>
      <c r="N6857" s="3" t="s">
        <v>15652</v>
      </c>
      <c r="O6857" s="3" t="s">
        <v>9</v>
      </c>
      <c r="P6857" s="3" t="s">
        <v>49</v>
      </c>
      <c r="Q6857" s="3" t="s">
        <v>10</v>
      </c>
      <c r="R6857" s="2" t="s">
        <v>53</v>
      </c>
      <c r="V6857" t="str">
        <f t="shared" si="436"/>
        <v>Remove</v>
      </c>
      <c r="W6857"/>
      <c r="X6857"/>
      <c r="Y6857"/>
      <c r="Z6857"/>
      <c r="AA6857"/>
      <c r="AC6857"/>
      <c r="AE6857"/>
    </row>
    <row r="6858" spans="1:31" hidden="1" x14ac:dyDescent="0.3">
      <c r="A6858" s="3">
        <v>4276735040</v>
      </c>
      <c r="B6858" s="3" t="s">
        <v>15321</v>
      </c>
      <c r="C6858" s="3" t="s">
        <v>15321</v>
      </c>
      <c r="D6858" s="3">
        <v>93.588059701492597</v>
      </c>
      <c r="E6858" s="3" t="s">
        <v>15653</v>
      </c>
      <c r="F6858" s="3" t="s">
        <v>191</v>
      </c>
      <c r="G6858" s="3" t="s">
        <v>192</v>
      </c>
      <c r="H6858" s="3" t="s">
        <v>107</v>
      </c>
      <c r="I6858" s="3" t="s">
        <v>13710</v>
      </c>
      <c r="J6858" s="3" t="s">
        <v>13</v>
      </c>
      <c r="K6858" s="3" t="s">
        <v>56</v>
      </c>
      <c r="L6858" s="3" t="s">
        <v>107</v>
      </c>
      <c r="M6858" s="3" t="s">
        <v>289</v>
      </c>
      <c r="O6858" s="3" t="s">
        <v>9</v>
      </c>
      <c r="P6858" s="3" t="s">
        <v>107</v>
      </c>
      <c r="Q6858" s="3" t="s">
        <v>10</v>
      </c>
      <c r="V6858" t="str">
        <f t="shared" si="436"/>
        <v>Remove</v>
      </c>
      <c r="W6858"/>
      <c r="X6858"/>
      <c r="Y6858"/>
      <c r="Z6858"/>
      <c r="AA6858"/>
      <c r="AC6858"/>
      <c r="AE6858"/>
    </row>
    <row r="6859" spans="1:31" hidden="1" x14ac:dyDescent="0.3">
      <c r="A6859" s="3">
        <v>4276727040</v>
      </c>
      <c r="B6859" s="3" t="s">
        <v>15321</v>
      </c>
      <c r="C6859" s="3" t="s">
        <v>15321</v>
      </c>
      <c r="D6859" s="3">
        <v>150.99701492537301</v>
      </c>
      <c r="E6859" s="3" t="s">
        <v>15654</v>
      </c>
      <c r="F6859" s="3" t="s">
        <v>90</v>
      </c>
      <c r="G6859" s="3" t="s">
        <v>106</v>
      </c>
      <c r="H6859" s="3" t="s">
        <v>107</v>
      </c>
      <c r="I6859" s="3" t="s">
        <v>13710</v>
      </c>
      <c r="J6859" s="3" t="s">
        <v>13</v>
      </c>
      <c r="K6859" s="3" t="s">
        <v>56</v>
      </c>
      <c r="L6859" s="3" t="s">
        <v>107</v>
      </c>
      <c r="M6859" s="3" t="s">
        <v>289</v>
      </c>
      <c r="O6859" s="3" t="s">
        <v>9</v>
      </c>
      <c r="P6859" s="3" t="s">
        <v>107</v>
      </c>
      <c r="Q6859" s="3" t="s">
        <v>10</v>
      </c>
      <c r="V6859" t="str">
        <f t="shared" si="436"/>
        <v>Remove</v>
      </c>
      <c r="W6859"/>
      <c r="X6859"/>
      <c r="Y6859"/>
      <c r="Z6859"/>
      <c r="AA6859"/>
      <c r="AC6859"/>
      <c r="AE6859"/>
    </row>
    <row r="6860" spans="1:31" hidden="1" x14ac:dyDescent="0.3">
      <c r="A6860" s="3">
        <v>4275093040</v>
      </c>
      <c r="B6860" s="3" t="s">
        <v>15321</v>
      </c>
      <c r="C6860" s="3" t="s">
        <v>15321</v>
      </c>
      <c r="D6860" s="3">
        <v>116.02636006730199</v>
      </c>
      <c r="E6860" s="3" t="s">
        <v>15655</v>
      </c>
      <c r="F6860" s="3" t="s">
        <v>83</v>
      </c>
      <c r="G6860" s="3" t="s">
        <v>159</v>
      </c>
      <c r="H6860" s="3" t="s">
        <v>4</v>
      </c>
      <c r="I6860" s="3" t="s">
        <v>15656</v>
      </c>
      <c r="J6860" s="3" t="s">
        <v>83</v>
      </c>
      <c r="K6860" s="3" t="s">
        <v>84</v>
      </c>
      <c r="L6860" s="3" t="s">
        <v>4</v>
      </c>
      <c r="N6860" s="3" t="s">
        <v>8</v>
      </c>
      <c r="O6860" s="3" t="s">
        <v>9</v>
      </c>
      <c r="P6860" s="3" t="s">
        <v>4</v>
      </c>
      <c r="Q6860" s="3" t="s">
        <v>10</v>
      </c>
      <c r="V6860" t="str">
        <f t="shared" si="436"/>
        <v>Remove</v>
      </c>
      <c r="W6860"/>
      <c r="X6860"/>
      <c r="Y6860"/>
      <c r="Z6860"/>
      <c r="AA6860"/>
      <c r="AC6860"/>
      <c r="AE6860"/>
    </row>
    <row r="6861" spans="1:31" hidden="1" x14ac:dyDescent="0.3">
      <c r="A6861" s="3">
        <v>4353860040</v>
      </c>
      <c r="B6861" s="3" t="s">
        <v>15373</v>
      </c>
      <c r="C6861" s="3" t="s">
        <v>15373</v>
      </c>
      <c r="D6861" s="3">
        <v>69.998906267089595</v>
      </c>
      <c r="E6861" s="3" t="s">
        <v>15657</v>
      </c>
      <c r="F6861" s="3" t="s">
        <v>13</v>
      </c>
      <c r="G6861" s="3" t="s">
        <v>56</v>
      </c>
      <c r="H6861" s="3" t="s">
        <v>49</v>
      </c>
      <c r="I6861" s="3" t="s">
        <v>15658</v>
      </c>
      <c r="J6861" s="3" t="s">
        <v>13</v>
      </c>
      <c r="K6861" s="3" t="s">
        <v>56</v>
      </c>
      <c r="L6861" s="3" t="s">
        <v>49</v>
      </c>
      <c r="O6861" s="3" t="s">
        <v>9</v>
      </c>
      <c r="P6861" s="3" t="s">
        <v>49</v>
      </c>
      <c r="Q6861" s="3" t="s">
        <v>10</v>
      </c>
      <c r="V6861" t="str">
        <f t="shared" si="436"/>
        <v>Remove</v>
      </c>
      <c r="W6861"/>
      <c r="X6861"/>
      <c r="Y6861"/>
      <c r="Z6861"/>
      <c r="AA6861"/>
      <c r="AC6861"/>
      <c r="AE6861"/>
    </row>
    <row r="6862" spans="1:31" ht="28.8" hidden="1" x14ac:dyDescent="0.3">
      <c r="A6862" s="3">
        <v>4276994040</v>
      </c>
      <c r="B6862" s="3" t="s">
        <v>15659</v>
      </c>
      <c r="C6862" s="3" t="s">
        <v>15659</v>
      </c>
      <c r="D6862" s="3">
        <v>65.530799475753597</v>
      </c>
      <c r="E6862" s="3" t="s">
        <v>15660</v>
      </c>
      <c r="F6862" s="3" t="s">
        <v>83</v>
      </c>
      <c r="G6862" s="3" t="s">
        <v>84</v>
      </c>
      <c r="H6862" s="3" t="s">
        <v>107</v>
      </c>
      <c r="I6862" s="3" t="s">
        <v>15661</v>
      </c>
      <c r="J6862" s="3" t="s">
        <v>62</v>
      </c>
      <c r="K6862" s="3" t="s">
        <v>210</v>
      </c>
      <c r="L6862" s="3" t="s">
        <v>107</v>
      </c>
      <c r="O6862" s="3" t="s">
        <v>9</v>
      </c>
      <c r="P6862" s="3" t="s">
        <v>107</v>
      </c>
      <c r="Q6862" s="3" t="s">
        <v>10</v>
      </c>
      <c r="R6862" s="2" t="s">
        <v>15967</v>
      </c>
      <c r="V6862" t="str">
        <f t="shared" si="436"/>
        <v>Remove</v>
      </c>
      <c r="W6862"/>
      <c r="X6862"/>
      <c r="Y6862"/>
      <c r="Z6862"/>
      <c r="AA6862"/>
      <c r="AC6862"/>
      <c r="AE6862"/>
    </row>
    <row r="6863" spans="1:31" hidden="1" x14ac:dyDescent="0.3">
      <c r="A6863" s="3">
        <v>4304726040</v>
      </c>
      <c r="B6863" s="3" t="s">
        <v>15662</v>
      </c>
      <c r="C6863" s="3" t="s">
        <v>15662</v>
      </c>
      <c r="D6863" s="3">
        <v>67.012376282740604</v>
      </c>
      <c r="E6863" s="3" t="s">
        <v>15663</v>
      </c>
      <c r="F6863" s="3" t="s">
        <v>2</v>
      </c>
      <c r="G6863" s="3" t="s">
        <v>208</v>
      </c>
      <c r="H6863" s="3" t="s">
        <v>49</v>
      </c>
      <c r="I6863" s="3" t="s">
        <v>15664</v>
      </c>
      <c r="J6863" s="3" t="s">
        <v>26</v>
      </c>
      <c r="K6863" s="3" t="s">
        <v>27</v>
      </c>
      <c r="L6863" s="3" t="s">
        <v>49</v>
      </c>
      <c r="O6863" s="3" t="s">
        <v>9</v>
      </c>
      <c r="P6863" s="3" t="s">
        <v>49</v>
      </c>
      <c r="Q6863" s="3" t="s">
        <v>10</v>
      </c>
      <c r="V6863" t="str">
        <f t="shared" si="436"/>
        <v>Remove</v>
      </c>
      <c r="W6863"/>
      <c r="X6863"/>
      <c r="Y6863"/>
      <c r="Z6863"/>
      <c r="AA6863"/>
      <c r="AC6863"/>
      <c r="AE6863"/>
    </row>
    <row r="6864" spans="1:31" hidden="1" x14ac:dyDescent="0.3">
      <c r="A6864" s="3">
        <v>4277439040</v>
      </c>
      <c r="B6864" s="3" t="s">
        <v>15662</v>
      </c>
      <c r="C6864" s="3" t="s">
        <v>15662</v>
      </c>
      <c r="D6864" s="3">
        <v>680</v>
      </c>
      <c r="E6864" s="3" t="s">
        <v>15665</v>
      </c>
      <c r="F6864" s="3" t="s">
        <v>18</v>
      </c>
      <c r="G6864" s="3" t="s">
        <v>186</v>
      </c>
      <c r="H6864" s="3" t="s">
        <v>4</v>
      </c>
      <c r="I6864" s="3" t="s">
        <v>25</v>
      </c>
      <c r="J6864" s="3" t="s">
        <v>26</v>
      </c>
      <c r="K6864" s="3" t="s">
        <v>27</v>
      </c>
      <c r="L6864" s="3" t="s">
        <v>239</v>
      </c>
      <c r="M6864" s="3" t="s">
        <v>139</v>
      </c>
      <c r="N6864" s="3" t="s">
        <v>15666</v>
      </c>
      <c r="O6864" s="3" t="s">
        <v>9</v>
      </c>
      <c r="P6864" s="3" t="s">
        <v>4</v>
      </c>
      <c r="Q6864" s="3" t="s">
        <v>10</v>
      </c>
      <c r="V6864" t="str">
        <f t="shared" si="436"/>
        <v>Remove</v>
      </c>
      <c r="W6864"/>
      <c r="X6864"/>
      <c r="Y6864"/>
      <c r="Z6864"/>
      <c r="AA6864"/>
      <c r="AC6864"/>
      <c r="AE6864"/>
    </row>
    <row r="6865" spans="1:31" hidden="1" x14ac:dyDescent="0.3">
      <c r="A6865" s="3">
        <v>4279060040</v>
      </c>
      <c r="B6865" s="3" t="s">
        <v>15667</v>
      </c>
      <c r="C6865" s="3" t="s">
        <v>15667</v>
      </c>
      <c r="D6865" s="3">
        <v>51.000005464749599</v>
      </c>
      <c r="E6865" s="3" t="s">
        <v>15668</v>
      </c>
      <c r="F6865" s="3" t="s">
        <v>13</v>
      </c>
      <c r="G6865" s="3" t="s">
        <v>155</v>
      </c>
      <c r="H6865" s="3" t="s">
        <v>127</v>
      </c>
      <c r="I6865" s="3" t="s">
        <v>25</v>
      </c>
      <c r="J6865" s="3" t="s">
        <v>26</v>
      </c>
      <c r="K6865" s="3" t="s">
        <v>27</v>
      </c>
      <c r="L6865" s="3" t="s">
        <v>127</v>
      </c>
      <c r="M6865" s="3" t="s">
        <v>183</v>
      </c>
      <c r="O6865" s="3" t="s">
        <v>9</v>
      </c>
      <c r="P6865" s="3" t="s">
        <v>127</v>
      </c>
      <c r="Q6865" s="3" t="s">
        <v>10</v>
      </c>
      <c r="V6865" t="str">
        <f t="shared" si="436"/>
        <v>Remove</v>
      </c>
      <c r="W6865"/>
      <c r="X6865"/>
      <c r="Y6865"/>
      <c r="Z6865"/>
      <c r="AA6865"/>
      <c r="AC6865"/>
      <c r="AE6865"/>
    </row>
    <row r="6866" spans="1:31" hidden="1" x14ac:dyDescent="0.3">
      <c r="A6866" s="3">
        <v>4278350040</v>
      </c>
      <c r="B6866" s="3" t="s">
        <v>15667</v>
      </c>
      <c r="C6866" s="3" t="s">
        <v>15667</v>
      </c>
      <c r="D6866" s="3">
        <v>108.281287246722</v>
      </c>
      <c r="E6866" s="3" t="s">
        <v>15669</v>
      </c>
      <c r="F6866" s="3" t="s">
        <v>6</v>
      </c>
      <c r="G6866" s="3" t="s">
        <v>7</v>
      </c>
      <c r="H6866" s="3" t="s">
        <v>107</v>
      </c>
      <c r="I6866" s="3" t="s">
        <v>553</v>
      </c>
      <c r="J6866" s="3" t="s">
        <v>26</v>
      </c>
      <c r="K6866" s="3" t="s">
        <v>364</v>
      </c>
      <c r="L6866" s="3" t="s">
        <v>554</v>
      </c>
      <c r="O6866" s="3" t="s">
        <v>9</v>
      </c>
      <c r="P6866" s="3" t="s">
        <v>107</v>
      </c>
      <c r="Q6866" s="3" t="s">
        <v>10</v>
      </c>
      <c r="V6866" t="str">
        <f t="shared" si="436"/>
        <v>Remove</v>
      </c>
      <c r="W6866"/>
      <c r="X6866"/>
      <c r="Y6866"/>
      <c r="Z6866"/>
      <c r="AA6866"/>
      <c r="AC6866"/>
      <c r="AE6866"/>
    </row>
    <row r="6867" spans="1:31" hidden="1" x14ac:dyDescent="0.3">
      <c r="A6867" s="3">
        <v>4283616040</v>
      </c>
      <c r="B6867" s="3" t="s">
        <v>15670</v>
      </c>
      <c r="C6867" s="3" t="s">
        <v>15671</v>
      </c>
      <c r="D6867" s="3">
        <v>441.83348254252502</v>
      </c>
      <c r="E6867" s="3" t="s">
        <v>7669</v>
      </c>
      <c r="F6867" s="3" t="s">
        <v>83</v>
      </c>
      <c r="G6867" s="3" t="s">
        <v>84</v>
      </c>
      <c r="H6867" s="3" t="s">
        <v>4</v>
      </c>
      <c r="I6867" s="3" t="s">
        <v>15672</v>
      </c>
      <c r="J6867" s="3" t="s">
        <v>83</v>
      </c>
      <c r="K6867" s="3" t="s">
        <v>84</v>
      </c>
      <c r="L6867" s="3" t="s">
        <v>4</v>
      </c>
      <c r="N6867" s="3" t="s">
        <v>4067</v>
      </c>
      <c r="O6867" s="3" t="s">
        <v>9</v>
      </c>
      <c r="P6867" s="3" t="s">
        <v>4</v>
      </c>
      <c r="Q6867" s="3" t="s">
        <v>10</v>
      </c>
      <c r="V6867" t="str">
        <f t="shared" si="436"/>
        <v>Remove</v>
      </c>
      <c r="W6867"/>
      <c r="X6867"/>
      <c r="Y6867"/>
      <c r="Z6867"/>
      <c r="AA6867"/>
      <c r="AC6867"/>
      <c r="AE6867"/>
    </row>
    <row r="6868" spans="1:31" hidden="1" x14ac:dyDescent="0.3">
      <c r="A6868" s="3">
        <v>4279936040</v>
      </c>
      <c r="B6868" s="3" t="s">
        <v>15670</v>
      </c>
      <c r="C6868" s="3" t="s">
        <v>15670</v>
      </c>
      <c r="D6868" s="3">
        <v>105.78279266572601</v>
      </c>
      <c r="E6868" s="3" t="s">
        <v>15673</v>
      </c>
      <c r="F6868" s="3" t="s">
        <v>26</v>
      </c>
      <c r="G6868" s="3" t="s">
        <v>72</v>
      </c>
      <c r="H6868" s="3" t="s">
        <v>4</v>
      </c>
      <c r="I6868" s="3" t="s">
        <v>15674</v>
      </c>
      <c r="J6868" s="3" t="s">
        <v>26</v>
      </c>
      <c r="K6868" s="3" t="s">
        <v>27</v>
      </c>
      <c r="L6868" s="3" t="s">
        <v>4</v>
      </c>
      <c r="N6868" s="3" t="s">
        <v>86</v>
      </c>
      <c r="O6868" s="3" t="s">
        <v>9</v>
      </c>
      <c r="P6868" s="3" t="s">
        <v>4</v>
      </c>
      <c r="Q6868" s="3" t="s">
        <v>10</v>
      </c>
      <c r="V6868" t="str">
        <f t="shared" si="436"/>
        <v>Remove</v>
      </c>
      <c r="W6868"/>
      <c r="X6868"/>
      <c r="Y6868"/>
      <c r="Z6868"/>
      <c r="AA6868"/>
      <c r="AC6868"/>
      <c r="AE6868"/>
    </row>
    <row r="6869" spans="1:31" ht="43.2" hidden="1" x14ac:dyDescent="0.3">
      <c r="A6869" s="3">
        <v>4395192040</v>
      </c>
      <c r="B6869" s="3" t="s">
        <v>15675</v>
      </c>
      <c r="C6869" s="3" t="s">
        <v>15675</v>
      </c>
      <c r="D6869" s="3">
        <v>7162.3178484656401</v>
      </c>
      <c r="E6869" s="3" t="s">
        <v>15676</v>
      </c>
      <c r="F6869" s="3" t="s">
        <v>83</v>
      </c>
      <c r="G6869" s="3" t="s">
        <v>159</v>
      </c>
      <c r="H6869" s="3" t="s">
        <v>332</v>
      </c>
      <c r="I6869" s="3" t="s">
        <v>182</v>
      </c>
      <c r="J6869" s="3" t="s">
        <v>26</v>
      </c>
      <c r="K6869" s="3" t="s">
        <v>27</v>
      </c>
      <c r="L6869" s="3" t="s">
        <v>332</v>
      </c>
      <c r="M6869" s="3" t="s">
        <v>15677</v>
      </c>
      <c r="O6869" s="3" t="s">
        <v>9</v>
      </c>
      <c r="P6869" s="3" t="s">
        <v>332</v>
      </c>
      <c r="Q6869" s="3" t="s">
        <v>10</v>
      </c>
      <c r="R6869" s="2" t="s">
        <v>335</v>
      </c>
      <c r="S6869" s="3">
        <v>17.649999999999999</v>
      </c>
      <c r="T6869" s="3">
        <v>5.66</v>
      </c>
      <c r="U6869" s="3">
        <v>13.22</v>
      </c>
      <c r="V6869" s="3" t="str">
        <f t="shared" si="436"/>
        <v>Keep</v>
      </c>
      <c r="W6869" s="2" t="str">
        <f t="shared" ref="W6869:W6870" si="438">MID(B6869, 5, 11)</f>
        <v>Sep 02 2024</v>
      </c>
      <c r="X6869" s="3">
        <f t="shared" ref="X6869:X6870" si="439">VALUE(RIGHT(W6869,4))</f>
        <v>2024</v>
      </c>
      <c r="Y6869" s="2" t="str">
        <f t="shared" ref="Y6869:Y6870" si="440">H6869&amp;X6869</f>
        <v>South Africa2024</v>
      </c>
      <c r="Z6869" s="1" t="s">
        <v>16125</v>
      </c>
      <c r="AA6869" s="1" t="str">
        <f>IFERROR(VLOOKUP(Z6869, RISKSHEET!$A$2:$G$1000, 4, FALSE), "Missing")</f>
        <v>Missing</v>
      </c>
      <c r="AB6869" t="str">
        <f>IFERROR(VLOOKUP(Z6869, RISKSHEET!$A$2:$G$1000, 5, FALSE), "Missing")</f>
        <v>Missing</v>
      </c>
      <c r="AC6869" s="1" t="str">
        <f>IFERROR(VLOOKUP(Z6869, RISKSHEET!$A$2:$G$1000, 6, FALSE), "Missing")</f>
        <v>Missing</v>
      </c>
      <c r="AD6869" t="str">
        <f>_xlfn.XLOOKUP(Z6869, CREDITRATING!I:I, CREDITRATING!E:E, "Missing")</f>
        <v>BB-</v>
      </c>
      <c r="AE6869" s="1">
        <f>_xlfn.XLOOKUP(Z6869, CREDITRATING!I:I, CREDITRATING!F:F, "Missing")</f>
        <v>13</v>
      </c>
    </row>
    <row r="6870" spans="1:31" ht="28.8" hidden="1" x14ac:dyDescent="0.3">
      <c r="A6870" s="3">
        <v>4282062040</v>
      </c>
      <c r="B6870" s="3" t="s">
        <v>15678</v>
      </c>
      <c r="C6870" s="3" t="s">
        <v>15615</v>
      </c>
      <c r="D6870" s="3">
        <v>14614.0988738579</v>
      </c>
      <c r="E6870" s="3" t="s">
        <v>118</v>
      </c>
      <c r="F6870" s="3" t="s">
        <v>26</v>
      </c>
      <c r="G6870" s="3" t="s">
        <v>364</v>
      </c>
      <c r="H6870" s="3" t="s">
        <v>16004</v>
      </c>
      <c r="I6870" s="3" t="s">
        <v>365</v>
      </c>
      <c r="J6870" s="3" t="s">
        <v>26</v>
      </c>
      <c r="K6870" s="3" t="s">
        <v>364</v>
      </c>
      <c r="L6870" s="3" t="s">
        <v>4</v>
      </c>
      <c r="M6870" s="3" t="s">
        <v>15679</v>
      </c>
      <c r="N6870" s="3" t="s">
        <v>15680</v>
      </c>
      <c r="O6870" s="3" t="s">
        <v>9</v>
      </c>
      <c r="P6870" s="3" t="s">
        <v>4</v>
      </c>
      <c r="Q6870" s="3" t="s">
        <v>10</v>
      </c>
      <c r="R6870" s="2" t="s">
        <v>1862</v>
      </c>
      <c r="S6870" s="3">
        <v>7.86</v>
      </c>
      <c r="T6870" s="3">
        <v>7.73</v>
      </c>
      <c r="U6870" s="3">
        <v>6.47</v>
      </c>
      <c r="V6870" s="3" t="str">
        <f t="shared" si="436"/>
        <v>Keep</v>
      </c>
      <c r="W6870" s="2" t="str">
        <f t="shared" si="438"/>
        <v>Sep 05 2024</v>
      </c>
      <c r="X6870" s="3">
        <f t="shared" si="439"/>
        <v>2024</v>
      </c>
      <c r="Y6870" s="2" t="str">
        <f t="shared" si="440"/>
        <v>china2024</v>
      </c>
      <c r="Z6870" s="1" t="s">
        <v>16123</v>
      </c>
      <c r="AA6870" s="1" t="str">
        <f>IFERROR(VLOOKUP(Z6870, RISKSHEET!$A$2:$G$1000, 4, FALSE), "Missing")</f>
        <v>Missing</v>
      </c>
      <c r="AB6870" t="str">
        <f>IFERROR(VLOOKUP(Z6870, RISKSHEET!$A$2:$G$1000, 5, FALSE), "Missing")</f>
        <v>Missing</v>
      </c>
      <c r="AC6870" s="1" t="str">
        <f>IFERROR(VLOOKUP(Z6870, RISKSHEET!$A$2:$G$1000, 6, FALSE), "Missing")</f>
        <v>Missing</v>
      </c>
      <c r="AD6870" t="str">
        <f>_xlfn.XLOOKUP(Z6870, CREDITRATING!I:I, CREDITRATING!E:E, "Missing")</f>
        <v>A+</v>
      </c>
      <c r="AE6870" s="1">
        <f>_xlfn.XLOOKUP(Z6870, CREDITRATING!I:I, CREDITRATING!F:F, "Missing")</f>
        <v>5</v>
      </c>
    </row>
    <row r="6871" spans="1:31" hidden="1" x14ac:dyDescent="0.3">
      <c r="A6871" s="3">
        <v>4283830040</v>
      </c>
      <c r="B6871" s="3" t="s">
        <v>15681</v>
      </c>
      <c r="C6871" s="3" t="s">
        <v>15682</v>
      </c>
      <c r="D6871" s="3">
        <v>81.651428972684499</v>
      </c>
      <c r="E6871" s="3" t="s">
        <v>15683</v>
      </c>
      <c r="F6871" s="3" t="s">
        <v>62</v>
      </c>
      <c r="G6871" s="3" t="s">
        <v>113</v>
      </c>
      <c r="H6871" s="3" t="s">
        <v>4</v>
      </c>
      <c r="I6871" s="3" t="s">
        <v>8572</v>
      </c>
      <c r="J6871" s="3" t="s">
        <v>6</v>
      </c>
      <c r="K6871" s="3" t="s">
        <v>7</v>
      </c>
      <c r="L6871" s="3" t="s">
        <v>4</v>
      </c>
      <c r="O6871" s="3" t="s">
        <v>9</v>
      </c>
      <c r="P6871" s="3" t="s">
        <v>4</v>
      </c>
      <c r="Q6871" s="3" t="s">
        <v>10</v>
      </c>
      <c r="V6871" t="str">
        <f t="shared" si="436"/>
        <v>Remove</v>
      </c>
      <c r="W6871"/>
      <c r="X6871"/>
      <c r="Y6871"/>
      <c r="Z6871"/>
      <c r="AA6871"/>
      <c r="AC6871"/>
      <c r="AE6871"/>
    </row>
    <row r="6872" spans="1:31" hidden="1" x14ac:dyDescent="0.3">
      <c r="A6872" s="3">
        <v>4275254040</v>
      </c>
      <c r="B6872" s="3" t="s">
        <v>15682</v>
      </c>
      <c r="C6872" s="3" t="s">
        <v>15682</v>
      </c>
      <c r="D6872" s="3">
        <v>85.949020433958296</v>
      </c>
      <c r="E6872" s="3" t="s">
        <v>15684</v>
      </c>
      <c r="F6872" s="3" t="s">
        <v>83</v>
      </c>
      <c r="G6872" s="3" t="s">
        <v>159</v>
      </c>
      <c r="H6872" s="3" t="s">
        <v>4</v>
      </c>
      <c r="I6872" s="3" t="s">
        <v>15685</v>
      </c>
      <c r="J6872" s="3" t="s">
        <v>6</v>
      </c>
      <c r="K6872" s="3" t="s">
        <v>79</v>
      </c>
      <c r="L6872" s="3" t="s">
        <v>4</v>
      </c>
      <c r="N6872" s="3" t="s">
        <v>744</v>
      </c>
      <c r="O6872" s="3" t="s">
        <v>9</v>
      </c>
      <c r="P6872" s="3" t="s">
        <v>4</v>
      </c>
      <c r="Q6872" s="3" t="s">
        <v>10</v>
      </c>
      <c r="R6872" s="2" t="s">
        <v>862</v>
      </c>
      <c r="V6872" t="str">
        <f t="shared" si="436"/>
        <v>Remove</v>
      </c>
      <c r="W6872"/>
      <c r="X6872"/>
      <c r="Y6872"/>
      <c r="Z6872"/>
      <c r="AA6872"/>
      <c r="AC6872"/>
      <c r="AE6872"/>
    </row>
    <row r="6873" spans="1:31" hidden="1" x14ac:dyDescent="0.3">
      <c r="A6873" s="3">
        <v>4264314040</v>
      </c>
      <c r="B6873" s="3" t="s">
        <v>15682</v>
      </c>
      <c r="C6873" s="3" t="s">
        <v>15682</v>
      </c>
      <c r="D6873" s="3">
        <v>95.295953495574693</v>
      </c>
      <c r="E6873" s="3" t="s">
        <v>15686</v>
      </c>
      <c r="F6873" s="3" t="s">
        <v>90</v>
      </c>
      <c r="G6873" s="3" t="s">
        <v>106</v>
      </c>
      <c r="H6873" s="3" t="s">
        <v>107</v>
      </c>
      <c r="I6873" s="3" t="s">
        <v>15687</v>
      </c>
      <c r="J6873" s="3" t="s">
        <v>90</v>
      </c>
      <c r="K6873" s="3" t="s">
        <v>91</v>
      </c>
      <c r="L6873" s="3" t="s">
        <v>239</v>
      </c>
      <c r="O6873" s="3" t="s">
        <v>9</v>
      </c>
      <c r="P6873" s="3" t="s">
        <v>107</v>
      </c>
      <c r="Q6873" s="3" t="s">
        <v>10</v>
      </c>
      <c r="V6873" t="str">
        <f t="shared" si="436"/>
        <v>Remove</v>
      </c>
      <c r="W6873"/>
      <c r="X6873"/>
      <c r="Y6873"/>
      <c r="Z6873"/>
      <c r="AA6873"/>
      <c r="AC6873"/>
      <c r="AE6873"/>
    </row>
    <row r="6874" spans="1:31" hidden="1" x14ac:dyDescent="0.3">
      <c r="A6874" s="3">
        <v>4287180040</v>
      </c>
      <c r="B6874" s="3" t="s">
        <v>14609</v>
      </c>
      <c r="C6874" s="3" t="s">
        <v>14609</v>
      </c>
      <c r="D6874" s="3">
        <v>350</v>
      </c>
      <c r="E6874" s="3" t="s">
        <v>15688</v>
      </c>
      <c r="F6874" s="3" t="s">
        <v>90</v>
      </c>
      <c r="G6874" s="3" t="s">
        <v>11726</v>
      </c>
      <c r="H6874" s="3" t="s">
        <v>49</v>
      </c>
      <c r="I6874" s="3" t="s">
        <v>11727</v>
      </c>
      <c r="J6874" s="3" t="s">
        <v>90</v>
      </c>
      <c r="K6874" s="3" t="s">
        <v>11726</v>
      </c>
      <c r="L6874" s="3" t="s">
        <v>211</v>
      </c>
      <c r="O6874" s="3" t="s">
        <v>9</v>
      </c>
      <c r="P6874" s="3" t="s">
        <v>49</v>
      </c>
      <c r="Q6874" s="3" t="s">
        <v>10</v>
      </c>
      <c r="V6874" t="str">
        <f t="shared" si="436"/>
        <v>Remove</v>
      </c>
      <c r="W6874"/>
      <c r="X6874"/>
      <c r="Y6874"/>
      <c r="Z6874"/>
      <c r="AA6874"/>
      <c r="AC6874"/>
      <c r="AE6874"/>
    </row>
    <row r="6875" spans="1:31" hidden="1" x14ac:dyDescent="0.3">
      <c r="A6875" s="3">
        <v>4290157040</v>
      </c>
      <c r="B6875" s="3" t="s">
        <v>15689</v>
      </c>
      <c r="C6875" s="3" t="s">
        <v>15689</v>
      </c>
      <c r="D6875" s="3">
        <v>203.93903167961699</v>
      </c>
      <c r="E6875" s="3" t="s">
        <v>15690</v>
      </c>
      <c r="F6875" s="3" t="s">
        <v>26</v>
      </c>
      <c r="G6875" s="3" t="s">
        <v>27</v>
      </c>
      <c r="H6875" s="3" t="s">
        <v>107</v>
      </c>
      <c r="I6875" s="3" t="s">
        <v>15691</v>
      </c>
      <c r="J6875" s="3" t="s">
        <v>26</v>
      </c>
      <c r="K6875" s="3" t="s">
        <v>27</v>
      </c>
      <c r="L6875" s="3" t="s">
        <v>548</v>
      </c>
      <c r="M6875" s="3" t="s">
        <v>15692</v>
      </c>
      <c r="O6875" s="3" t="s">
        <v>9</v>
      </c>
      <c r="P6875" s="3" t="s">
        <v>107</v>
      </c>
      <c r="Q6875" s="3" t="s">
        <v>10</v>
      </c>
      <c r="V6875" t="str">
        <f t="shared" si="436"/>
        <v>Remove</v>
      </c>
      <c r="W6875"/>
      <c r="X6875"/>
      <c r="Y6875"/>
      <c r="Z6875"/>
      <c r="AA6875"/>
      <c r="AC6875"/>
      <c r="AE6875"/>
    </row>
    <row r="6876" spans="1:31" hidden="1" x14ac:dyDescent="0.3">
      <c r="A6876" s="3">
        <v>4250580040</v>
      </c>
      <c r="B6876" s="3" t="s">
        <v>15693</v>
      </c>
      <c r="C6876" s="3" t="s">
        <v>15693</v>
      </c>
      <c r="D6876" s="3">
        <v>56.282816821502003</v>
      </c>
      <c r="E6876" s="3" t="s">
        <v>15694</v>
      </c>
      <c r="F6876" s="3" t="s">
        <v>41</v>
      </c>
      <c r="G6876" s="3" t="s">
        <v>323</v>
      </c>
      <c r="H6876" s="3" t="s">
        <v>4</v>
      </c>
      <c r="I6876" s="3" t="s">
        <v>15695</v>
      </c>
      <c r="J6876" s="3" t="s">
        <v>41</v>
      </c>
      <c r="K6876" s="3" t="s">
        <v>144</v>
      </c>
      <c r="L6876" s="3" t="s">
        <v>4</v>
      </c>
      <c r="O6876" s="3" t="s">
        <v>9</v>
      </c>
      <c r="P6876" s="3" t="s">
        <v>4</v>
      </c>
      <c r="Q6876" s="3" t="s">
        <v>10</v>
      </c>
      <c r="V6876" t="str">
        <f t="shared" si="436"/>
        <v>Remove</v>
      </c>
      <c r="W6876"/>
      <c r="X6876"/>
      <c r="Y6876"/>
      <c r="Z6876"/>
      <c r="AA6876"/>
      <c r="AC6876"/>
      <c r="AE6876"/>
    </row>
    <row r="6877" spans="1:31" ht="43.2" hidden="1" x14ac:dyDescent="0.3">
      <c r="A6877" s="3">
        <v>4290209040</v>
      </c>
      <c r="B6877" s="3" t="s">
        <v>15696</v>
      </c>
      <c r="C6877" s="3" t="s">
        <v>15696</v>
      </c>
      <c r="D6877" s="3">
        <v>1340.8705515126201</v>
      </c>
      <c r="E6877" s="3" t="s">
        <v>15697</v>
      </c>
      <c r="F6877" s="3" t="s">
        <v>6</v>
      </c>
      <c r="G6877" s="3" t="s">
        <v>34</v>
      </c>
      <c r="H6877" s="3" t="s">
        <v>49</v>
      </c>
      <c r="I6877" s="3" t="s">
        <v>15698</v>
      </c>
      <c r="J6877" s="3" t="s">
        <v>6</v>
      </c>
      <c r="K6877" s="3" t="s">
        <v>34</v>
      </c>
      <c r="L6877" s="3" t="s">
        <v>167</v>
      </c>
      <c r="M6877" s="3" t="s">
        <v>183</v>
      </c>
      <c r="N6877" s="3" t="s">
        <v>15699</v>
      </c>
      <c r="O6877" s="3" t="s">
        <v>9</v>
      </c>
      <c r="P6877" s="3" t="s">
        <v>49</v>
      </c>
      <c r="Q6877" s="3" t="s">
        <v>10</v>
      </c>
      <c r="R6877" s="2" t="s">
        <v>999</v>
      </c>
      <c r="S6877" s="3">
        <v>4.82</v>
      </c>
      <c r="T6877" s="3">
        <v>1.01</v>
      </c>
      <c r="U6877" s="3">
        <v>1.55</v>
      </c>
      <c r="V6877" s="3" t="str">
        <f t="shared" si="436"/>
        <v>Keep</v>
      </c>
      <c r="W6877" s="2" t="str">
        <f>MID(B6877, 5, 11)</f>
        <v>Sep 22 2024</v>
      </c>
      <c r="X6877" s="3">
        <f t="shared" ref="X6877" si="441">VALUE(RIGHT(W6877,4))</f>
        <v>2024</v>
      </c>
      <c r="Y6877" s="2" t="str">
        <f>H6877&amp;X6877</f>
        <v>Brazil2024</v>
      </c>
      <c r="Z6877" s="1" t="s">
        <v>16122</v>
      </c>
      <c r="AA6877" s="1" t="str">
        <f>IFERROR(VLOOKUP(Z6877, RISKSHEET!$A$2:$G$1000, 4, FALSE), "Missing")</f>
        <v>Missing</v>
      </c>
      <c r="AB6877" t="str">
        <f>IFERROR(VLOOKUP(Z6877, RISKSHEET!$A$2:$G$1000, 5, FALSE), "Missing")</f>
        <v>Missing</v>
      </c>
      <c r="AC6877" s="1" t="str">
        <f>IFERROR(VLOOKUP(Z6877, RISKSHEET!$A$2:$G$1000, 6, FALSE), "Missing")</f>
        <v>Missing</v>
      </c>
      <c r="AD6877" t="str">
        <f>_xlfn.XLOOKUP(Z6877, CREDITRATING!I:I, CREDITRATING!E:E, "Missing")</f>
        <v>BB+</v>
      </c>
      <c r="AE6877" s="1">
        <f>_xlfn.XLOOKUP(Z6877, CREDITRATING!I:I, CREDITRATING!F:F, "Missing")</f>
        <v>11</v>
      </c>
    </row>
    <row r="6878" spans="1:31" hidden="1" x14ac:dyDescent="0.3">
      <c r="A6878" s="3">
        <v>4262821040</v>
      </c>
      <c r="B6878" s="3" t="s">
        <v>15700</v>
      </c>
      <c r="C6878" s="3" t="s">
        <v>15700</v>
      </c>
      <c r="D6878" s="3">
        <v>2939.36600241118</v>
      </c>
      <c r="E6878" s="3" t="s">
        <v>15344</v>
      </c>
      <c r="F6878" s="3" t="s">
        <v>26</v>
      </c>
      <c r="G6878" s="3" t="s">
        <v>175</v>
      </c>
      <c r="H6878" s="3" t="s">
        <v>4</v>
      </c>
      <c r="I6878" s="3" t="s">
        <v>15345</v>
      </c>
      <c r="J6878" s="3" t="s">
        <v>26</v>
      </c>
      <c r="K6878" s="3" t="s">
        <v>72</v>
      </c>
      <c r="L6878" s="3" t="s">
        <v>4</v>
      </c>
      <c r="O6878" s="3" t="s">
        <v>9</v>
      </c>
      <c r="P6878" s="3" t="s">
        <v>4</v>
      </c>
      <c r="Q6878" s="3" t="s">
        <v>10</v>
      </c>
      <c r="V6878" t="str">
        <f t="shared" si="436"/>
        <v>Remove</v>
      </c>
      <c r="W6878"/>
      <c r="X6878"/>
      <c r="Y6878"/>
      <c r="Z6878"/>
      <c r="AA6878"/>
      <c r="AC6878"/>
      <c r="AE6878"/>
    </row>
    <row r="6879" spans="1:31" hidden="1" x14ac:dyDescent="0.3">
      <c r="A6879" s="3">
        <v>4291074040</v>
      </c>
      <c r="B6879" s="3" t="s">
        <v>15701</v>
      </c>
      <c r="C6879" s="3" t="s">
        <v>15701</v>
      </c>
      <c r="D6879" s="3">
        <v>92.259034435808701</v>
      </c>
      <c r="E6879" s="3" t="s">
        <v>15702</v>
      </c>
      <c r="F6879" s="3" t="s">
        <v>26</v>
      </c>
      <c r="G6879" s="3" t="s">
        <v>27</v>
      </c>
      <c r="H6879" s="3" t="s">
        <v>4</v>
      </c>
      <c r="I6879" s="3" t="s">
        <v>25</v>
      </c>
      <c r="J6879" s="3" t="s">
        <v>26</v>
      </c>
      <c r="K6879" s="3" t="s">
        <v>27</v>
      </c>
      <c r="L6879" s="3" t="s">
        <v>4</v>
      </c>
      <c r="O6879" s="3" t="s">
        <v>9</v>
      </c>
      <c r="P6879" s="3" t="s">
        <v>4</v>
      </c>
      <c r="Q6879" s="3" t="s">
        <v>10</v>
      </c>
      <c r="V6879" t="str">
        <f t="shared" si="436"/>
        <v>Remove</v>
      </c>
      <c r="W6879"/>
      <c r="X6879"/>
      <c r="Y6879"/>
      <c r="Z6879"/>
      <c r="AA6879"/>
      <c r="AC6879"/>
      <c r="AE6879"/>
    </row>
    <row r="6880" spans="1:31" hidden="1" x14ac:dyDescent="0.3">
      <c r="A6880" s="3">
        <v>4294815040</v>
      </c>
      <c r="B6880" s="3" t="s">
        <v>15633</v>
      </c>
      <c r="C6880" s="3" t="s">
        <v>15633</v>
      </c>
      <c r="D6880" s="3">
        <v>65.000777511961701</v>
      </c>
      <c r="E6880" s="3" t="s">
        <v>15703</v>
      </c>
      <c r="F6880" s="3" t="s">
        <v>13</v>
      </c>
      <c r="G6880" s="3" t="s">
        <v>56</v>
      </c>
      <c r="H6880" s="3" t="s">
        <v>107</v>
      </c>
      <c r="I6880" s="3" t="s">
        <v>15704</v>
      </c>
      <c r="J6880" s="3" t="s">
        <v>6</v>
      </c>
      <c r="K6880" s="3" t="s">
        <v>7</v>
      </c>
      <c r="L6880" s="3" t="s">
        <v>2845</v>
      </c>
      <c r="O6880" s="3" t="s">
        <v>9</v>
      </c>
      <c r="P6880" s="3" t="s">
        <v>107</v>
      </c>
      <c r="Q6880" s="3" t="s">
        <v>10</v>
      </c>
      <c r="V6880" t="str">
        <f t="shared" si="436"/>
        <v>Remove</v>
      </c>
      <c r="W6880"/>
      <c r="X6880"/>
      <c r="Y6880"/>
      <c r="Z6880"/>
      <c r="AA6880"/>
      <c r="AC6880"/>
      <c r="AE6880"/>
    </row>
    <row r="6881" spans="1:31" hidden="1" x14ac:dyDescent="0.3">
      <c r="A6881" s="3">
        <v>4294484040</v>
      </c>
      <c r="B6881" s="3" t="s">
        <v>15633</v>
      </c>
      <c r="C6881" s="3" t="s">
        <v>15633</v>
      </c>
      <c r="D6881" s="3">
        <v>444</v>
      </c>
      <c r="E6881" s="3" t="s">
        <v>15705</v>
      </c>
      <c r="F6881" s="3" t="s">
        <v>41</v>
      </c>
      <c r="G6881" s="3" t="s">
        <v>144</v>
      </c>
      <c r="H6881" s="3" t="s">
        <v>107</v>
      </c>
      <c r="I6881" s="3" t="s">
        <v>15706</v>
      </c>
      <c r="J6881" s="3" t="s">
        <v>41</v>
      </c>
      <c r="K6881" s="3" t="s">
        <v>144</v>
      </c>
      <c r="L6881" s="3" t="s">
        <v>239</v>
      </c>
      <c r="O6881" s="3" t="s">
        <v>9</v>
      </c>
      <c r="P6881" s="3" t="s">
        <v>107</v>
      </c>
      <c r="Q6881" s="3" t="s">
        <v>10</v>
      </c>
      <c r="V6881" t="str">
        <f t="shared" si="436"/>
        <v>Remove</v>
      </c>
      <c r="W6881"/>
      <c r="X6881"/>
      <c r="Y6881"/>
      <c r="Z6881"/>
      <c r="AA6881"/>
      <c r="AC6881"/>
      <c r="AE6881"/>
    </row>
    <row r="6882" spans="1:31" hidden="1" x14ac:dyDescent="0.3">
      <c r="A6882" s="3">
        <v>4294052040</v>
      </c>
      <c r="B6882" s="3" t="s">
        <v>15633</v>
      </c>
      <c r="C6882" s="3" t="s">
        <v>15707</v>
      </c>
      <c r="D6882" s="3">
        <v>828.44400199103995</v>
      </c>
      <c r="E6882" s="3" t="s">
        <v>15708</v>
      </c>
      <c r="F6882" s="3" t="s">
        <v>13</v>
      </c>
      <c r="G6882" s="3" t="s">
        <v>155</v>
      </c>
      <c r="H6882" s="3" t="s">
        <v>4</v>
      </c>
      <c r="I6882" s="3" t="s">
        <v>15709</v>
      </c>
      <c r="J6882" s="3" t="s">
        <v>62</v>
      </c>
      <c r="K6882" s="3" t="s">
        <v>113</v>
      </c>
      <c r="L6882" s="3" t="s">
        <v>4</v>
      </c>
      <c r="N6882" s="3" t="s">
        <v>15710</v>
      </c>
      <c r="O6882" s="3" t="s">
        <v>9</v>
      </c>
      <c r="P6882" s="3" t="s">
        <v>4</v>
      </c>
      <c r="Q6882" s="3" t="s">
        <v>10</v>
      </c>
      <c r="V6882" t="str">
        <f t="shared" si="436"/>
        <v>Remove</v>
      </c>
      <c r="W6882"/>
      <c r="X6882"/>
      <c r="Y6882"/>
      <c r="Z6882"/>
      <c r="AA6882"/>
      <c r="AC6882"/>
      <c r="AE6882"/>
    </row>
    <row r="6883" spans="1:31" hidden="1" x14ac:dyDescent="0.3">
      <c r="A6883" s="3">
        <v>4294472040</v>
      </c>
      <c r="B6883" s="3" t="s">
        <v>15711</v>
      </c>
      <c r="C6883" s="3" t="s">
        <v>15711</v>
      </c>
      <c r="D6883" s="3">
        <v>90.350877192982495</v>
      </c>
      <c r="E6883" s="3" t="s">
        <v>15712</v>
      </c>
      <c r="F6883" s="3" t="s">
        <v>41</v>
      </c>
      <c r="G6883" s="3" t="s">
        <v>144</v>
      </c>
      <c r="H6883" s="3" t="s">
        <v>4</v>
      </c>
      <c r="I6883" s="3" t="s">
        <v>15713</v>
      </c>
      <c r="J6883" s="3" t="s">
        <v>41</v>
      </c>
      <c r="K6883" s="3" t="s">
        <v>144</v>
      </c>
      <c r="L6883" s="3" t="s">
        <v>4</v>
      </c>
      <c r="O6883" s="3" t="s">
        <v>9</v>
      </c>
      <c r="P6883" s="3" t="s">
        <v>4</v>
      </c>
      <c r="Q6883" s="3" t="s">
        <v>10</v>
      </c>
      <c r="V6883" t="str">
        <f t="shared" si="436"/>
        <v>Remove</v>
      </c>
      <c r="W6883"/>
      <c r="X6883"/>
      <c r="Y6883"/>
      <c r="Z6883"/>
      <c r="AA6883"/>
      <c r="AC6883"/>
      <c r="AE6883"/>
    </row>
    <row r="6884" spans="1:31" hidden="1" x14ac:dyDescent="0.3">
      <c r="A6884" s="3">
        <v>4298274040</v>
      </c>
      <c r="B6884" s="3" t="s">
        <v>15714</v>
      </c>
      <c r="C6884" s="3" t="s">
        <v>15715</v>
      </c>
      <c r="D6884" s="3">
        <v>96.822357205514805</v>
      </c>
      <c r="E6884" s="3" t="s">
        <v>15716</v>
      </c>
      <c r="F6884" s="3" t="s">
        <v>191</v>
      </c>
      <c r="G6884" s="3" t="s">
        <v>1178</v>
      </c>
      <c r="H6884" s="3" t="s">
        <v>49</v>
      </c>
      <c r="I6884" s="3" t="s">
        <v>182</v>
      </c>
      <c r="J6884" s="3" t="s">
        <v>26</v>
      </c>
      <c r="K6884" s="3" t="s">
        <v>27</v>
      </c>
      <c r="L6884" s="3" t="s">
        <v>49</v>
      </c>
      <c r="M6884" s="3" t="s">
        <v>6773</v>
      </c>
      <c r="O6884" s="3" t="s">
        <v>9</v>
      </c>
      <c r="P6884" s="3" t="s">
        <v>49</v>
      </c>
      <c r="Q6884" s="3" t="s">
        <v>10</v>
      </c>
      <c r="V6884" t="str">
        <f t="shared" si="436"/>
        <v>Remove</v>
      </c>
      <c r="W6884"/>
      <c r="X6884"/>
      <c r="Y6884"/>
      <c r="Z6884"/>
      <c r="AA6884"/>
      <c r="AC6884"/>
      <c r="AE6884"/>
    </row>
    <row r="6885" spans="1:31" hidden="1" x14ac:dyDescent="0.3">
      <c r="A6885" s="3">
        <v>4296848040</v>
      </c>
      <c r="B6885" s="3" t="s">
        <v>15717</v>
      </c>
      <c r="C6885" s="3" t="s">
        <v>15717</v>
      </c>
      <c r="D6885" s="3">
        <v>132.058385024573</v>
      </c>
      <c r="E6885" s="3" t="s">
        <v>15718</v>
      </c>
      <c r="F6885" s="3" t="s">
        <v>41</v>
      </c>
      <c r="G6885" s="3" t="s">
        <v>144</v>
      </c>
      <c r="H6885" s="3" t="s">
        <v>49</v>
      </c>
      <c r="I6885" s="3" t="s">
        <v>15719</v>
      </c>
      <c r="J6885" s="3" t="s">
        <v>41</v>
      </c>
      <c r="K6885" s="3" t="s">
        <v>144</v>
      </c>
      <c r="L6885" s="3" t="s">
        <v>12320</v>
      </c>
      <c r="M6885" s="3" t="s">
        <v>296</v>
      </c>
      <c r="N6885" s="3" t="s">
        <v>11867</v>
      </c>
      <c r="O6885" s="3" t="s">
        <v>9</v>
      </c>
      <c r="P6885" s="3" t="s">
        <v>49</v>
      </c>
      <c r="Q6885" s="3" t="s">
        <v>10</v>
      </c>
      <c r="V6885" t="str">
        <f t="shared" si="436"/>
        <v>Remove</v>
      </c>
      <c r="W6885"/>
      <c r="X6885"/>
      <c r="Y6885"/>
      <c r="Z6885"/>
      <c r="AA6885"/>
      <c r="AC6885"/>
      <c r="AE6885"/>
    </row>
    <row r="6886" spans="1:31" hidden="1" x14ac:dyDescent="0.3">
      <c r="A6886" s="3">
        <v>4296303040</v>
      </c>
      <c r="B6886" s="3" t="s">
        <v>15717</v>
      </c>
      <c r="C6886" s="3" t="s">
        <v>15717</v>
      </c>
      <c r="D6886" s="3">
        <v>82.086720867208697</v>
      </c>
      <c r="E6886" s="3" t="s">
        <v>15720</v>
      </c>
      <c r="F6886" s="3" t="s">
        <v>6</v>
      </c>
      <c r="G6886" s="3" t="s">
        <v>7</v>
      </c>
      <c r="H6886" s="3" t="s">
        <v>4</v>
      </c>
      <c r="I6886" s="3" t="s">
        <v>15721</v>
      </c>
      <c r="J6886" s="3" t="s">
        <v>41</v>
      </c>
      <c r="K6886" s="3" t="s">
        <v>144</v>
      </c>
      <c r="L6886" s="3" t="s">
        <v>4</v>
      </c>
      <c r="O6886" s="3" t="s">
        <v>9</v>
      </c>
      <c r="P6886" s="3" t="s">
        <v>4</v>
      </c>
      <c r="Q6886" s="3" t="s">
        <v>10</v>
      </c>
      <c r="V6886" t="str">
        <f t="shared" si="436"/>
        <v>Remove</v>
      </c>
      <c r="W6886"/>
      <c r="X6886"/>
      <c r="Y6886"/>
      <c r="Z6886"/>
      <c r="AA6886"/>
      <c r="AC6886"/>
      <c r="AE6886"/>
    </row>
    <row r="6887" spans="1:31" hidden="1" x14ac:dyDescent="0.3">
      <c r="A6887" s="3">
        <v>4295988040</v>
      </c>
      <c r="B6887" s="3" t="s">
        <v>15717</v>
      </c>
      <c r="C6887" s="3" t="s">
        <v>15717</v>
      </c>
      <c r="D6887" s="3">
        <v>103.78391099700499</v>
      </c>
      <c r="E6887" s="3" t="s">
        <v>15722</v>
      </c>
      <c r="F6887" s="3" t="s">
        <v>41</v>
      </c>
      <c r="G6887" s="3" t="s">
        <v>223</v>
      </c>
      <c r="H6887" s="3" t="s">
        <v>4</v>
      </c>
      <c r="I6887" s="3" t="s">
        <v>15723</v>
      </c>
      <c r="J6887" s="3" t="s">
        <v>41</v>
      </c>
      <c r="K6887" s="3" t="s">
        <v>672</v>
      </c>
      <c r="L6887" s="3" t="s">
        <v>4</v>
      </c>
      <c r="N6887" s="3" t="s">
        <v>486</v>
      </c>
      <c r="O6887" s="3" t="s">
        <v>9</v>
      </c>
      <c r="P6887" s="3" t="s">
        <v>4</v>
      </c>
      <c r="Q6887" s="3" t="s">
        <v>10</v>
      </c>
      <c r="V6887" t="str">
        <f t="shared" si="436"/>
        <v>Remove</v>
      </c>
      <c r="W6887"/>
      <c r="X6887"/>
      <c r="Y6887"/>
      <c r="Z6887"/>
      <c r="AA6887"/>
      <c r="AC6887"/>
      <c r="AE6887"/>
    </row>
    <row r="6888" spans="1:31" hidden="1" x14ac:dyDescent="0.3">
      <c r="A6888" s="3">
        <v>4294459040</v>
      </c>
      <c r="B6888" s="3" t="s">
        <v>15717</v>
      </c>
      <c r="C6888" s="3" t="s">
        <v>15717</v>
      </c>
      <c r="D6888" s="3">
        <v>237.446869205534</v>
      </c>
      <c r="E6888" s="3" t="s">
        <v>15724</v>
      </c>
      <c r="F6888" s="3" t="s">
        <v>2</v>
      </c>
      <c r="G6888" s="3" t="s">
        <v>3</v>
      </c>
      <c r="H6888" s="3" t="s">
        <v>4</v>
      </c>
      <c r="I6888" s="3" t="s">
        <v>15725</v>
      </c>
      <c r="J6888" s="3" t="s">
        <v>2</v>
      </c>
      <c r="K6888" s="3" t="s">
        <v>3</v>
      </c>
      <c r="L6888" s="3" t="s">
        <v>4</v>
      </c>
      <c r="O6888" s="3" t="s">
        <v>9</v>
      </c>
      <c r="P6888" s="3" t="s">
        <v>4</v>
      </c>
      <c r="Q6888" s="3" t="s">
        <v>10</v>
      </c>
      <c r="V6888" t="str">
        <f t="shared" si="436"/>
        <v>Remove</v>
      </c>
      <c r="W6888"/>
      <c r="X6888"/>
      <c r="Y6888"/>
      <c r="Z6888"/>
      <c r="AA6888"/>
      <c r="AC6888"/>
      <c r="AE6888"/>
    </row>
    <row r="6889" spans="1:31" hidden="1" x14ac:dyDescent="0.3">
      <c r="A6889" s="3">
        <v>4044967040</v>
      </c>
      <c r="B6889" s="3" t="s">
        <v>15717</v>
      </c>
      <c r="C6889" s="3" t="s">
        <v>15717</v>
      </c>
      <c r="D6889" s="3">
        <v>123.488376373576</v>
      </c>
      <c r="E6889" s="3" t="s">
        <v>15726</v>
      </c>
      <c r="F6889" s="3" t="s">
        <v>62</v>
      </c>
      <c r="G6889" s="3" t="s">
        <v>210</v>
      </c>
      <c r="H6889" s="3" t="s">
        <v>49</v>
      </c>
      <c r="I6889" s="3" t="s">
        <v>9756</v>
      </c>
      <c r="J6889" s="3" t="s">
        <v>83</v>
      </c>
      <c r="K6889" s="3" t="s">
        <v>268</v>
      </c>
      <c r="L6889" s="3" t="s">
        <v>382</v>
      </c>
      <c r="M6889" s="3" t="s">
        <v>299</v>
      </c>
      <c r="O6889" s="3" t="s">
        <v>9</v>
      </c>
      <c r="P6889" s="3" t="s">
        <v>49</v>
      </c>
      <c r="Q6889" s="3" t="s">
        <v>10</v>
      </c>
      <c r="V6889" t="str">
        <f t="shared" si="436"/>
        <v>Remove</v>
      </c>
      <c r="W6889"/>
      <c r="X6889"/>
      <c r="Y6889"/>
      <c r="Z6889"/>
      <c r="AA6889"/>
      <c r="AC6889"/>
      <c r="AE6889"/>
    </row>
    <row r="6890" spans="1:31" hidden="1" x14ac:dyDescent="0.3">
      <c r="A6890" s="3">
        <v>4298484040</v>
      </c>
      <c r="B6890" s="3" t="s">
        <v>15727</v>
      </c>
      <c r="C6890" s="3" t="s">
        <v>15728</v>
      </c>
      <c r="D6890" s="3">
        <v>1582.74696904864</v>
      </c>
      <c r="E6890" s="3" t="s">
        <v>15729</v>
      </c>
      <c r="F6890" s="3" t="s">
        <v>6</v>
      </c>
      <c r="G6890" s="3" t="s">
        <v>117</v>
      </c>
      <c r="H6890" s="3" t="s">
        <v>4</v>
      </c>
      <c r="I6890" s="3" t="s">
        <v>15730</v>
      </c>
      <c r="J6890" s="3" t="s">
        <v>23</v>
      </c>
      <c r="K6890" s="3" t="s">
        <v>797</v>
      </c>
      <c r="L6890" s="3" t="s">
        <v>4</v>
      </c>
      <c r="N6890" s="3" t="s">
        <v>100</v>
      </c>
      <c r="O6890" s="3" t="s">
        <v>9</v>
      </c>
      <c r="P6890" s="3" t="s">
        <v>4</v>
      </c>
      <c r="Q6890" s="3" t="s">
        <v>10</v>
      </c>
      <c r="V6890" t="str">
        <f t="shared" si="436"/>
        <v>Remove</v>
      </c>
      <c r="W6890"/>
      <c r="X6890"/>
      <c r="Y6890"/>
      <c r="Z6890"/>
      <c r="AA6890"/>
      <c r="AC6890"/>
      <c r="AE6890"/>
    </row>
    <row r="6891" spans="1:31" hidden="1" x14ac:dyDescent="0.3">
      <c r="A6891" s="3">
        <v>4301282040</v>
      </c>
      <c r="B6891" s="3" t="s">
        <v>15731</v>
      </c>
      <c r="C6891" s="3" t="s">
        <v>15731</v>
      </c>
      <c r="D6891" s="3">
        <v>122.226919330233</v>
      </c>
      <c r="E6891" s="3" t="s">
        <v>15732</v>
      </c>
      <c r="F6891" s="3" t="s">
        <v>23</v>
      </c>
      <c r="G6891" s="3" t="s">
        <v>24</v>
      </c>
      <c r="H6891" s="3" t="s">
        <v>49</v>
      </c>
      <c r="I6891" s="3" t="s">
        <v>15733</v>
      </c>
      <c r="J6891" s="3" t="s">
        <v>23</v>
      </c>
      <c r="K6891" s="3" t="s">
        <v>24</v>
      </c>
      <c r="L6891" s="3" t="s">
        <v>167</v>
      </c>
      <c r="O6891" s="3" t="s">
        <v>9</v>
      </c>
      <c r="P6891" s="3" t="s">
        <v>49</v>
      </c>
      <c r="Q6891" s="3" t="s">
        <v>10</v>
      </c>
      <c r="V6891" t="str">
        <f t="shared" si="436"/>
        <v>Remove</v>
      </c>
      <c r="W6891"/>
      <c r="X6891"/>
      <c r="Y6891"/>
      <c r="Z6891"/>
      <c r="AA6891"/>
      <c r="AC6891"/>
      <c r="AE6891"/>
    </row>
    <row r="6892" spans="1:31" hidden="1" x14ac:dyDescent="0.3">
      <c r="A6892" s="3">
        <v>4298945040</v>
      </c>
      <c r="B6892" s="3" t="s">
        <v>15731</v>
      </c>
      <c r="C6892" s="3" t="s">
        <v>15731</v>
      </c>
      <c r="D6892" s="3">
        <v>88.989835866708304</v>
      </c>
      <c r="E6892" s="3" t="s">
        <v>15734</v>
      </c>
      <c r="F6892" s="3" t="s">
        <v>6</v>
      </c>
      <c r="G6892" s="3" t="s">
        <v>58</v>
      </c>
      <c r="H6892" s="3" t="s">
        <v>49</v>
      </c>
      <c r="I6892" s="3" t="s">
        <v>15735</v>
      </c>
      <c r="J6892" s="3" t="s">
        <v>26</v>
      </c>
      <c r="K6892" s="3" t="s">
        <v>27</v>
      </c>
      <c r="L6892" s="3" t="s">
        <v>49</v>
      </c>
      <c r="O6892" s="3" t="s">
        <v>9</v>
      </c>
      <c r="P6892" s="3" t="s">
        <v>49</v>
      </c>
      <c r="Q6892" s="3" t="s">
        <v>10</v>
      </c>
      <c r="V6892" t="str">
        <f t="shared" si="436"/>
        <v>Remove</v>
      </c>
      <c r="W6892"/>
      <c r="X6892"/>
      <c r="Y6892"/>
      <c r="Z6892"/>
      <c r="AA6892"/>
      <c r="AC6892"/>
      <c r="AE6892"/>
    </row>
    <row r="6893" spans="1:31" hidden="1" x14ac:dyDescent="0.3">
      <c r="A6893" s="3">
        <v>4297508040</v>
      </c>
      <c r="B6893" s="3" t="s">
        <v>15736</v>
      </c>
      <c r="C6893" s="3" t="s">
        <v>15736</v>
      </c>
      <c r="D6893" s="3">
        <v>99.749202006383996</v>
      </c>
      <c r="E6893" s="3" t="s">
        <v>15737</v>
      </c>
      <c r="F6893" s="3" t="s">
        <v>13</v>
      </c>
      <c r="G6893" s="3" t="s">
        <v>155</v>
      </c>
      <c r="H6893" s="3" t="s">
        <v>4</v>
      </c>
      <c r="I6893" s="3" t="s">
        <v>25</v>
      </c>
      <c r="J6893" s="3" t="s">
        <v>26</v>
      </c>
      <c r="K6893" s="3" t="s">
        <v>27</v>
      </c>
      <c r="L6893" s="3" t="s">
        <v>4</v>
      </c>
      <c r="O6893" s="3" t="s">
        <v>9</v>
      </c>
      <c r="P6893" s="3" t="s">
        <v>4</v>
      </c>
      <c r="Q6893" s="3" t="s">
        <v>10</v>
      </c>
      <c r="V6893" t="str">
        <f t="shared" si="436"/>
        <v>Remove</v>
      </c>
      <c r="W6893"/>
      <c r="X6893"/>
      <c r="Y6893"/>
      <c r="Z6893"/>
      <c r="AA6893"/>
      <c r="AC6893"/>
      <c r="AE6893"/>
    </row>
    <row r="6894" spans="1:31" hidden="1" x14ac:dyDescent="0.3">
      <c r="A6894" s="3">
        <v>4233545040</v>
      </c>
      <c r="B6894" s="3" t="s">
        <v>15615</v>
      </c>
      <c r="C6894" s="3" t="s">
        <v>15615</v>
      </c>
      <c r="D6894" s="3">
        <v>151.945051707831</v>
      </c>
      <c r="E6894" s="3" t="s">
        <v>15738</v>
      </c>
      <c r="F6894" s="3" t="s">
        <v>83</v>
      </c>
      <c r="G6894" s="3" t="s">
        <v>84</v>
      </c>
      <c r="H6894" s="3" t="s">
        <v>127</v>
      </c>
      <c r="I6894" s="3" t="s">
        <v>15032</v>
      </c>
      <c r="J6894" s="3" t="s">
        <v>83</v>
      </c>
      <c r="K6894" s="3" t="s">
        <v>84</v>
      </c>
      <c r="L6894" s="3" t="s">
        <v>127</v>
      </c>
      <c r="O6894" s="3" t="s">
        <v>9</v>
      </c>
      <c r="P6894" s="3" t="s">
        <v>127</v>
      </c>
      <c r="Q6894" s="3" t="s">
        <v>10</v>
      </c>
      <c r="R6894" s="2" t="s">
        <v>236</v>
      </c>
      <c r="V6894" t="str">
        <f t="shared" si="436"/>
        <v>Remove</v>
      </c>
      <c r="W6894"/>
      <c r="X6894"/>
      <c r="Y6894"/>
      <c r="Z6894"/>
      <c r="AA6894"/>
      <c r="AC6894"/>
      <c r="AE6894"/>
    </row>
    <row r="6895" spans="1:31" hidden="1" x14ac:dyDescent="0.3">
      <c r="A6895" s="3">
        <v>4321030040</v>
      </c>
      <c r="B6895" s="3" t="s">
        <v>15739</v>
      </c>
      <c r="C6895" s="3" t="s">
        <v>15739</v>
      </c>
      <c r="D6895" s="3">
        <v>53.603335318642003</v>
      </c>
      <c r="E6895" s="3" t="s">
        <v>15740</v>
      </c>
      <c r="F6895" s="3" t="s">
        <v>191</v>
      </c>
      <c r="G6895" s="3" t="s">
        <v>192</v>
      </c>
      <c r="H6895" s="3" t="s">
        <v>107</v>
      </c>
      <c r="I6895" s="3" t="s">
        <v>15741</v>
      </c>
      <c r="J6895" s="3" t="s">
        <v>191</v>
      </c>
      <c r="K6895" s="3" t="s">
        <v>1206</v>
      </c>
      <c r="L6895" s="3" t="s">
        <v>107</v>
      </c>
      <c r="O6895" s="3" t="s">
        <v>9</v>
      </c>
      <c r="P6895" s="3" t="s">
        <v>107</v>
      </c>
      <c r="Q6895" s="3" t="s">
        <v>10</v>
      </c>
      <c r="V6895" t="str">
        <f t="shared" si="436"/>
        <v>Remove</v>
      </c>
      <c r="W6895"/>
      <c r="X6895"/>
      <c r="Y6895"/>
      <c r="Z6895"/>
      <c r="AA6895"/>
      <c r="AC6895"/>
      <c r="AE6895"/>
    </row>
    <row r="6896" spans="1:31" ht="28.8" hidden="1" x14ac:dyDescent="0.3">
      <c r="A6896" s="3">
        <v>4301239040</v>
      </c>
      <c r="B6896" s="3" t="s">
        <v>15739</v>
      </c>
      <c r="C6896" s="3" t="s">
        <v>15739</v>
      </c>
      <c r="D6896" s="3">
        <v>825.181893984515</v>
      </c>
      <c r="E6896" s="3" t="s">
        <v>16072</v>
      </c>
      <c r="F6896" s="3" t="s">
        <v>18</v>
      </c>
      <c r="G6896" s="3" t="s">
        <v>186</v>
      </c>
      <c r="H6896" s="3" t="s">
        <v>16054</v>
      </c>
      <c r="I6896" s="3" t="s">
        <v>15742</v>
      </c>
      <c r="J6896" s="3" t="s">
        <v>26</v>
      </c>
      <c r="K6896" s="3" t="s">
        <v>27</v>
      </c>
      <c r="L6896" s="3" t="s">
        <v>548</v>
      </c>
      <c r="M6896" s="3" t="s">
        <v>183</v>
      </c>
      <c r="N6896" s="3" t="s">
        <v>139</v>
      </c>
      <c r="O6896" s="3" t="s">
        <v>9</v>
      </c>
      <c r="P6896" s="3" t="s">
        <v>107</v>
      </c>
      <c r="Q6896" s="3" t="s">
        <v>10</v>
      </c>
      <c r="R6896" s="2" t="s">
        <v>507</v>
      </c>
      <c r="S6896" s="3">
        <v>-0.03</v>
      </c>
      <c r="T6896" s="3">
        <v>-0.12</v>
      </c>
      <c r="U6896" s="3">
        <v>1.6</v>
      </c>
      <c r="V6896" s="3" t="str">
        <f t="shared" si="436"/>
        <v>Keep</v>
      </c>
      <c r="W6896" s="2" t="str">
        <f>MID(B6896, 5, 11)</f>
        <v>Oct 10 2024</v>
      </c>
      <c r="X6896" s="3">
        <f t="shared" ref="X6896" si="442">VALUE(RIGHT(W6896,4))</f>
        <v>2024</v>
      </c>
      <c r="Y6896" s="2" t="str">
        <f>H6896&amp;X6896</f>
        <v>india2024</v>
      </c>
      <c r="Z6896" s="1" t="s">
        <v>16124</v>
      </c>
      <c r="AA6896" s="1" t="str">
        <f>IFERROR(VLOOKUP(Z6896, RISKSHEET!$A$2:$G$1000, 4, FALSE), "Missing")</f>
        <v>Missing</v>
      </c>
      <c r="AB6896" t="str">
        <f>IFERROR(VLOOKUP(Z6896, RISKSHEET!$A$2:$G$1000, 5, FALSE), "Missing")</f>
        <v>Missing</v>
      </c>
      <c r="AC6896" s="1" t="str">
        <f>IFERROR(VLOOKUP(Z6896, RISKSHEET!$A$2:$G$1000, 6, FALSE), "Missing")</f>
        <v>Missing</v>
      </c>
      <c r="AD6896" t="str">
        <f>_xlfn.XLOOKUP(Z6896, CREDITRATING!I:I, CREDITRATING!E:E, "Missing")</f>
        <v>BBB-</v>
      </c>
      <c r="AE6896" s="1">
        <f>_xlfn.XLOOKUP(Z6896, CREDITRATING!I:I, CREDITRATING!F:F, "Missing")</f>
        <v>10</v>
      </c>
    </row>
    <row r="6897" spans="1:31" hidden="1" x14ac:dyDescent="0.3">
      <c r="A6897" s="3">
        <v>4298792040</v>
      </c>
      <c r="B6897" s="3" t="s">
        <v>15739</v>
      </c>
      <c r="C6897" s="3" t="s">
        <v>15739</v>
      </c>
      <c r="D6897" s="3">
        <v>50.927542372881398</v>
      </c>
      <c r="E6897" s="3" t="s">
        <v>15743</v>
      </c>
      <c r="F6897" s="3" t="s">
        <v>6</v>
      </c>
      <c r="G6897" s="3" t="s">
        <v>58</v>
      </c>
      <c r="H6897" s="3" t="s">
        <v>4</v>
      </c>
      <c r="I6897" s="3" t="s">
        <v>15744</v>
      </c>
      <c r="J6897" s="3" t="s">
        <v>6</v>
      </c>
      <c r="K6897" s="3" t="s">
        <v>79</v>
      </c>
      <c r="L6897" s="3" t="s">
        <v>4</v>
      </c>
      <c r="O6897" s="3" t="s">
        <v>9</v>
      </c>
      <c r="P6897" s="3" t="s">
        <v>4</v>
      </c>
      <c r="Q6897" s="3" t="s">
        <v>10</v>
      </c>
      <c r="V6897" t="str">
        <f t="shared" si="436"/>
        <v>Remove</v>
      </c>
      <c r="W6897"/>
      <c r="X6897"/>
      <c r="Y6897"/>
      <c r="Z6897"/>
      <c r="AA6897"/>
      <c r="AC6897"/>
      <c r="AE6897"/>
    </row>
    <row r="6898" spans="1:31" hidden="1" x14ac:dyDescent="0.3">
      <c r="A6898" s="3">
        <v>4300497040</v>
      </c>
      <c r="B6898" s="3" t="s">
        <v>15745</v>
      </c>
      <c r="C6898" s="3" t="s">
        <v>15745</v>
      </c>
      <c r="D6898" s="3">
        <v>215.159971408149</v>
      </c>
      <c r="E6898" s="3" t="s">
        <v>15746</v>
      </c>
      <c r="F6898" s="3" t="s">
        <v>6</v>
      </c>
      <c r="G6898" s="3" t="s">
        <v>7</v>
      </c>
      <c r="H6898" s="3" t="s">
        <v>107</v>
      </c>
      <c r="I6898" s="3" t="s">
        <v>15747</v>
      </c>
      <c r="J6898" s="3" t="s">
        <v>26</v>
      </c>
      <c r="K6898" s="3" t="s">
        <v>72</v>
      </c>
      <c r="L6898" s="3" t="s">
        <v>107</v>
      </c>
      <c r="O6898" s="3" t="s">
        <v>9</v>
      </c>
      <c r="P6898" s="3" t="s">
        <v>107</v>
      </c>
      <c r="Q6898" s="3" t="s">
        <v>10</v>
      </c>
      <c r="V6898" t="str">
        <f t="shared" si="436"/>
        <v>Remove</v>
      </c>
      <c r="W6898"/>
      <c r="X6898"/>
      <c r="Y6898"/>
      <c r="Z6898"/>
      <c r="AA6898"/>
      <c r="AC6898"/>
      <c r="AE6898"/>
    </row>
    <row r="6899" spans="1:31" hidden="1" x14ac:dyDescent="0.3">
      <c r="A6899" s="3">
        <v>4300087040</v>
      </c>
      <c r="B6899" s="3" t="s">
        <v>15748</v>
      </c>
      <c r="C6899" s="3" t="s">
        <v>15748</v>
      </c>
      <c r="D6899" s="3">
        <v>177.44672119548301</v>
      </c>
      <c r="E6899" s="3" t="s">
        <v>15749</v>
      </c>
      <c r="F6899" s="3" t="s">
        <v>83</v>
      </c>
      <c r="G6899" s="3" t="s">
        <v>159</v>
      </c>
      <c r="H6899" s="3" t="s">
        <v>4</v>
      </c>
      <c r="I6899" s="3" t="s">
        <v>14070</v>
      </c>
      <c r="J6899" s="3" t="s">
        <v>83</v>
      </c>
      <c r="K6899" s="3" t="s">
        <v>159</v>
      </c>
      <c r="L6899" s="3" t="s">
        <v>4</v>
      </c>
      <c r="O6899" s="3" t="s">
        <v>9</v>
      </c>
      <c r="P6899" s="3" t="s">
        <v>4</v>
      </c>
      <c r="Q6899" s="3" t="s">
        <v>10</v>
      </c>
      <c r="V6899" t="str">
        <f t="shared" si="436"/>
        <v>Remove</v>
      </c>
      <c r="W6899"/>
      <c r="X6899"/>
      <c r="Y6899"/>
      <c r="Z6899"/>
      <c r="AA6899"/>
      <c r="AC6899"/>
      <c r="AE6899"/>
    </row>
    <row r="6900" spans="1:31" hidden="1" x14ac:dyDescent="0.3">
      <c r="A6900" s="3">
        <v>4300035040</v>
      </c>
      <c r="B6900" s="3" t="s">
        <v>15748</v>
      </c>
      <c r="C6900" s="3" t="s">
        <v>15748</v>
      </c>
      <c r="D6900" s="3">
        <v>53.0712082189455</v>
      </c>
      <c r="E6900" s="3" t="s">
        <v>15750</v>
      </c>
      <c r="F6900" s="3" t="s">
        <v>98</v>
      </c>
      <c r="G6900" s="3" t="s">
        <v>99</v>
      </c>
      <c r="H6900" s="3" t="s">
        <v>4</v>
      </c>
      <c r="I6900" s="3" t="s">
        <v>25</v>
      </c>
      <c r="J6900" s="3" t="s">
        <v>26</v>
      </c>
      <c r="K6900" s="3" t="s">
        <v>27</v>
      </c>
      <c r="L6900" s="3" t="s">
        <v>4</v>
      </c>
      <c r="O6900" s="3" t="s">
        <v>9</v>
      </c>
      <c r="P6900" s="3" t="s">
        <v>4</v>
      </c>
      <c r="Q6900" s="3" t="s">
        <v>10</v>
      </c>
      <c r="V6900" t="str">
        <f t="shared" si="436"/>
        <v>Remove</v>
      </c>
      <c r="W6900"/>
      <c r="X6900"/>
      <c r="Y6900"/>
      <c r="Z6900"/>
      <c r="AA6900"/>
      <c r="AC6900"/>
      <c r="AE6900"/>
    </row>
    <row r="6901" spans="1:31" hidden="1" x14ac:dyDescent="0.3">
      <c r="A6901" s="3">
        <v>4300642040</v>
      </c>
      <c r="B6901" s="3" t="s">
        <v>15751</v>
      </c>
      <c r="C6901" s="3" t="s">
        <v>15751</v>
      </c>
      <c r="D6901" s="3">
        <v>300.90306194440501</v>
      </c>
      <c r="E6901" s="3" t="s">
        <v>15752</v>
      </c>
      <c r="F6901" s="3" t="s">
        <v>26</v>
      </c>
      <c r="G6901" s="3" t="s">
        <v>198</v>
      </c>
      <c r="H6901" s="3" t="s">
        <v>4</v>
      </c>
      <c r="I6901" s="3" t="s">
        <v>15753</v>
      </c>
      <c r="J6901" s="3" t="s">
        <v>26</v>
      </c>
      <c r="K6901" s="3" t="s">
        <v>198</v>
      </c>
      <c r="L6901" s="3" t="s">
        <v>167</v>
      </c>
      <c r="N6901" s="3" t="s">
        <v>2950</v>
      </c>
      <c r="O6901" s="3" t="s">
        <v>9</v>
      </c>
      <c r="P6901" s="3" t="s">
        <v>4</v>
      </c>
      <c r="Q6901" s="3" t="s">
        <v>10</v>
      </c>
      <c r="V6901" t="str">
        <f t="shared" si="436"/>
        <v>Remove</v>
      </c>
      <c r="W6901"/>
      <c r="X6901"/>
      <c r="Y6901"/>
      <c r="Z6901"/>
      <c r="AA6901"/>
      <c r="AC6901"/>
      <c r="AE6901"/>
    </row>
    <row r="6902" spans="1:31" hidden="1" x14ac:dyDescent="0.3">
      <c r="A6902" s="3">
        <v>4300530040</v>
      </c>
      <c r="B6902" s="3" t="s">
        <v>15751</v>
      </c>
      <c r="C6902" s="3" t="s">
        <v>15751</v>
      </c>
      <c r="D6902" s="3">
        <v>71.598842951883697</v>
      </c>
      <c r="E6902" s="3" t="s">
        <v>15754</v>
      </c>
      <c r="F6902" s="3" t="s">
        <v>6</v>
      </c>
      <c r="G6902" s="3" t="s">
        <v>34</v>
      </c>
      <c r="H6902" s="3" t="s">
        <v>4</v>
      </c>
      <c r="I6902" s="3" t="s">
        <v>15755</v>
      </c>
      <c r="J6902" s="3" t="s">
        <v>6</v>
      </c>
      <c r="K6902" s="3" t="s">
        <v>34</v>
      </c>
      <c r="L6902" s="3" t="s">
        <v>4</v>
      </c>
      <c r="O6902" s="3" t="s">
        <v>9</v>
      </c>
      <c r="P6902" s="3" t="s">
        <v>4</v>
      </c>
      <c r="Q6902" s="3" t="s">
        <v>10</v>
      </c>
      <c r="V6902" t="str">
        <f t="shared" si="436"/>
        <v>Remove</v>
      </c>
      <c r="W6902"/>
      <c r="X6902"/>
      <c r="Y6902"/>
      <c r="Z6902"/>
      <c r="AA6902"/>
      <c r="AC6902"/>
      <c r="AE6902"/>
    </row>
    <row r="6903" spans="1:31" hidden="1" x14ac:dyDescent="0.3">
      <c r="A6903" s="3">
        <v>4312725040</v>
      </c>
      <c r="B6903" s="3" t="s">
        <v>15756</v>
      </c>
      <c r="C6903" s="3" t="s">
        <v>15756</v>
      </c>
      <c r="D6903" s="3">
        <v>104.355069014755</v>
      </c>
      <c r="E6903" s="3" t="s">
        <v>15757</v>
      </c>
      <c r="F6903" s="3" t="s">
        <v>2</v>
      </c>
      <c r="G6903" s="3" t="s">
        <v>208</v>
      </c>
      <c r="H6903" s="3" t="s">
        <v>107</v>
      </c>
      <c r="I6903" s="3" t="s">
        <v>15758</v>
      </c>
      <c r="J6903" s="3" t="s">
        <v>90</v>
      </c>
      <c r="K6903" s="3" t="s">
        <v>106</v>
      </c>
      <c r="L6903" s="3" t="s">
        <v>107</v>
      </c>
      <c r="O6903" s="3" t="s">
        <v>9</v>
      </c>
      <c r="P6903" s="3" t="s">
        <v>107</v>
      </c>
      <c r="Q6903" s="3" t="s">
        <v>10</v>
      </c>
      <c r="V6903" t="str">
        <f t="shared" si="436"/>
        <v>Remove</v>
      </c>
      <c r="W6903"/>
      <c r="X6903"/>
      <c r="Y6903"/>
      <c r="Z6903"/>
      <c r="AA6903"/>
      <c r="AC6903"/>
      <c r="AE6903"/>
    </row>
    <row r="6904" spans="1:31" hidden="1" x14ac:dyDescent="0.3">
      <c r="A6904" s="3">
        <v>4301226040</v>
      </c>
      <c r="B6904" s="3" t="s">
        <v>15756</v>
      </c>
      <c r="C6904" s="3" t="s">
        <v>15756</v>
      </c>
      <c r="D6904" s="3">
        <v>100.967075877181</v>
      </c>
      <c r="E6904" s="3" t="s">
        <v>15759</v>
      </c>
      <c r="F6904" s="3" t="s">
        <v>2</v>
      </c>
      <c r="G6904" s="3" t="s">
        <v>3</v>
      </c>
      <c r="H6904" s="3" t="s">
        <v>4</v>
      </c>
      <c r="I6904" s="3" t="s">
        <v>15760</v>
      </c>
      <c r="J6904" s="3" t="s">
        <v>191</v>
      </c>
      <c r="K6904" s="3" t="s">
        <v>536</v>
      </c>
      <c r="L6904" s="3" t="s">
        <v>4</v>
      </c>
      <c r="O6904" s="3" t="s">
        <v>9</v>
      </c>
      <c r="P6904" s="3" t="s">
        <v>4</v>
      </c>
      <c r="Q6904" s="3" t="s">
        <v>10</v>
      </c>
      <c r="V6904" t="str">
        <f t="shared" si="436"/>
        <v>Remove</v>
      </c>
      <c r="W6904"/>
      <c r="X6904"/>
      <c r="Y6904"/>
      <c r="Z6904"/>
      <c r="AA6904"/>
      <c r="AC6904"/>
      <c r="AE6904"/>
    </row>
    <row r="6905" spans="1:31" hidden="1" x14ac:dyDescent="0.3">
      <c r="A6905" s="3">
        <v>4309010040</v>
      </c>
      <c r="B6905" s="3" t="s">
        <v>15761</v>
      </c>
      <c r="C6905" s="3" t="s">
        <v>15761</v>
      </c>
      <c r="D6905" s="3">
        <v>65</v>
      </c>
      <c r="E6905" s="3" t="s">
        <v>15762</v>
      </c>
      <c r="F6905" s="3" t="s">
        <v>6</v>
      </c>
      <c r="G6905" s="3" t="s">
        <v>79</v>
      </c>
      <c r="H6905" s="3" t="s">
        <v>107</v>
      </c>
      <c r="I6905" s="3" t="s">
        <v>15763</v>
      </c>
      <c r="J6905" s="3" t="s">
        <v>83</v>
      </c>
      <c r="K6905" s="3" t="s">
        <v>159</v>
      </c>
      <c r="L6905" s="3" t="s">
        <v>107</v>
      </c>
      <c r="M6905" s="3" t="s">
        <v>6114</v>
      </c>
      <c r="O6905" s="3" t="s">
        <v>9</v>
      </c>
      <c r="P6905" s="3" t="s">
        <v>107</v>
      </c>
      <c r="Q6905" s="3" t="s">
        <v>10</v>
      </c>
      <c r="V6905" t="str">
        <f t="shared" si="436"/>
        <v>Remove</v>
      </c>
      <c r="W6905"/>
      <c r="X6905"/>
      <c r="Y6905"/>
      <c r="Z6905"/>
      <c r="AA6905"/>
      <c r="AC6905"/>
      <c r="AE6905"/>
    </row>
    <row r="6906" spans="1:31" hidden="1" x14ac:dyDescent="0.3">
      <c r="A6906" s="3">
        <v>4311085040</v>
      </c>
      <c r="B6906" s="3" t="s">
        <v>15764</v>
      </c>
      <c r="C6906" s="3" t="s">
        <v>15764</v>
      </c>
      <c r="D6906" s="3">
        <v>471.72237758077</v>
      </c>
      <c r="E6906" s="3" t="s">
        <v>15765</v>
      </c>
      <c r="F6906" s="3" t="s">
        <v>83</v>
      </c>
      <c r="G6906" s="3" t="s">
        <v>159</v>
      </c>
      <c r="H6906" s="3" t="s">
        <v>107</v>
      </c>
      <c r="I6906" s="3" t="s">
        <v>15766</v>
      </c>
      <c r="J6906" s="3" t="s">
        <v>6</v>
      </c>
      <c r="K6906" s="3" t="s">
        <v>7</v>
      </c>
      <c r="L6906" s="3" t="s">
        <v>107</v>
      </c>
      <c r="M6906" s="3" t="s">
        <v>1533</v>
      </c>
      <c r="O6906" s="3" t="s">
        <v>9</v>
      </c>
      <c r="P6906" s="3" t="s">
        <v>107</v>
      </c>
      <c r="Q6906" s="3" t="s">
        <v>10</v>
      </c>
      <c r="V6906" t="str">
        <f t="shared" si="436"/>
        <v>Remove</v>
      </c>
      <c r="W6906"/>
      <c r="X6906"/>
      <c r="Y6906"/>
      <c r="Z6906"/>
      <c r="AA6906"/>
      <c r="AC6906"/>
      <c r="AE6906"/>
    </row>
    <row r="6907" spans="1:31" hidden="1" x14ac:dyDescent="0.3">
      <c r="A6907" s="3">
        <v>4307963040</v>
      </c>
      <c r="B6907" s="3" t="s">
        <v>15764</v>
      </c>
      <c r="C6907" s="3" t="s">
        <v>15767</v>
      </c>
      <c r="D6907" s="3">
        <v>385.19375361480598</v>
      </c>
      <c r="E6907" s="3" t="s">
        <v>15768</v>
      </c>
      <c r="F6907" s="3" t="s">
        <v>26</v>
      </c>
      <c r="G6907" s="3" t="s">
        <v>198</v>
      </c>
      <c r="H6907" s="3" t="s">
        <v>107</v>
      </c>
      <c r="I6907" s="3" t="s">
        <v>1535</v>
      </c>
      <c r="J6907" s="3" t="s">
        <v>26</v>
      </c>
      <c r="K6907" s="3" t="s">
        <v>175</v>
      </c>
      <c r="L6907" s="3" t="s">
        <v>107</v>
      </c>
      <c r="O6907" s="3" t="s">
        <v>9</v>
      </c>
      <c r="P6907" s="3" t="s">
        <v>107</v>
      </c>
      <c r="Q6907" s="3" t="s">
        <v>10</v>
      </c>
      <c r="V6907" t="str">
        <f t="shared" si="436"/>
        <v>Remove</v>
      </c>
      <c r="W6907"/>
      <c r="X6907"/>
      <c r="Y6907"/>
      <c r="Z6907"/>
      <c r="AA6907"/>
      <c r="AC6907"/>
      <c r="AE6907"/>
    </row>
    <row r="6908" spans="1:31" hidden="1" x14ac:dyDescent="0.3">
      <c r="A6908" s="3">
        <v>4304388040</v>
      </c>
      <c r="B6908" s="3" t="s">
        <v>15769</v>
      </c>
      <c r="C6908" s="3" t="s">
        <v>15769</v>
      </c>
      <c r="D6908" s="3">
        <v>74.942009159578902</v>
      </c>
      <c r="E6908" s="3" t="s">
        <v>15770</v>
      </c>
      <c r="F6908" s="3" t="s">
        <v>41</v>
      </c>
      <c r="G6908" s="3" t="s">
        <v>323</v>
      </c>
      <c r="H6908" s="3" t="s">
        <v>107</v>
      </c>
      <c r="I6908" s="3" t="s">
        <v>13862</v>
      </c>
      <c r="J6908" s="3" t="s">
        <v>41</v>
      </c>
      <c r="K6908" s="3" t="s">
        <v>144</v>
      </c>
      <c r="L6908" s="3" t="s">
        <v>107</v>
      </c>
      <c r="M6908" s="3" t="s">
        <v>270</v>
      </c>
      <c r="N6908" s="3" t="s">
        <v>4959</v>
      </c>
      <c r="O6908" s="3" t="s">
        <v>9</v>
      </c>
      <c r="P6908" s="3" t="s">
        <v>107</v>
      </c>
      <c r="Q6908" s="3" t="s">
        <v>10</v>
      </c>
      <c r="V6908" t="str">
        <f t="shared" si="436"/>
        <v>Remove</v>
      </c>
      <c r="W6908"/>
      <c r="X6908"/>
      <c r="Y6908"/>
      <c r="Z6908"/>
      <c r="AA6908"/>
      <c r="AC6908"/>
      <c r="AE6908"/>
    </row>
    <row r="6909" spans="1:31" hidden="1" x14ac:dyDescent="0.3">
      <c r="A6909" s="3">
        <v>4302797040</v>
      </c>
      <c r="B6909" s="3" t="s">
        <v>15771</v>
      </c>
      <c r="C6909" s="3" t="s">
        <v>15771</v>
      </c>
      <c r="D6909" s="3">
        <v>220.949236076885</v>
      </c>
      <c r="E6909" s="3" t="s">
        <v>15772</v>
      </c>
      <c r="F6909" s="3" t="s">
        <v>62</v>
      </c>
      <c r="G6909" s="3" t="s">
        <v>113</v>
      </c>
      <c r="H6909" s="3" t="s">
        <v>4</v>
      </c>
      <c r="I6909" s="3" t="s">
        <v>15773</v>
      </c>
      <c r="J6909" s="3" t="s">
        <v>23</v>
      </c>
      <c r="K6909" s="3" t="s">
        <v>24</v>
      </c>
      <c r="L6909" s="3" t="s">
        <v>4</v>
      </c>
      <c r="N6909" s="3" t="s">
        <v>15774</v>
      </c>
      <c r="O6909" s="3" t="s">
        <v>9</v>
      </c>
      <c r="P6909" s="3" t="s">
        <v>4</v>
      </c>
      <c r="Q6909" s="3" t="s">
        <v>10</v>
      </c>
      <c r="V6909" t="str">
        <f t="shared" si="436"/>
        <v>Remove</v>
      </c>
      <c r="W6909"/>
      <c r="X6909"/>
      <c r="Y6909"/>
      <c r="Z6909"/>
      <c r="AA6909"/>
      <c r="AC6909"/>
      <c r="AE6909"/>
    </row>
    <row r="6910" spans="1:31" ht="28.8" hidden="1" x14ac:dyDescent="0.3">
      <c r="A6910" s="3">
        <v>4302693040</v>
      </c>
      <c r="B6910" s="3" t="s">
        <v>15771</v>
      </c>
      <c r="C6910" s="3" t="s">
        <v>15771</v>
      </c>
      <c r="D6910" s="3">
        <v>1179.32720691594</v>
      </c>
      <c r="E6910" s="3" t="s">
        <v>15775</v>
      </c>
      <c r="F6910" s="3" t="s">
        <v>6</v>
      </c>
      <c r="G6910" s="3" t="s">
        <v>34</v>
      </c>
      <c r="H6910" s="3" t="s">
        <v>49</v>
      </c>
      <c r="I6910" s="3" t="s">
        <v>12578</v>
      </c>
      <c r="J6910" s="3" t="s">
        <v>26</v>
      </c>
      <c r="K6910" s="3" t="s">
        <v>27</v>
      </c>
      <c r="L6910" s="3" t="s">
        <v>944</v>
      </c>
      <c r="M6910" s="3" t="s">
        <v>15776</v>
      </c>
      <c r="O6910" s="3" t="s">
        <v>9</v>
      </c>
      <c r="P6910" s="3" t="s">
        <v>49</v>
      </c>
      <c r="Q6910" s="3" t="s">
        <v>10</v>
      </c>
      <c r="R6910" s="2" t="s">
        <v>53</v>
      </c>
      <c r="S6910" s="3">
        <v>66.349999999999994</v>
      </c>
      <c r="T6910" s="3">
        <v>61.44</v>
      </c>
      <c r="U6910" s="3">
        <v>69.41</v>
      </c>
      <c r="V6910" s="3" t="str">
        <f t="shared" si="436"/>
        <v>Keep</v>
      </c>
      <c r="W6910" s="2" t="str">
        <f>MID(B6910, 5, 11)</f>
        <v>Oct 21 2024</v>
      </c>
      <c r="X6910" s="3">
        <f t="shared" ref="X6910" si="443">VALUE(RIGHT(W6910,4))</f>
        <v>2024</v>
      </c>
      <c r="Y6910" s="2" t="str">
        <f>H6910&amp;X6910</f>
        <v>Brazil2024</v>
      </c>
      <c r="Z6910" s="1" t="s">
        <v>16122</v>
      </c>
      <c r="AA6910" s="1" t="str">
        <f>IFERROR(VLOOKUP(Z6910, RISKSHEET!$A$2:$G$1000, 4, FALSE), "Missing")</f>
        <v>Missing</v>
      </c>
      <c r="AB6910" t="str">
        <f>IFERROR(VLOOKUP(Z6910, RISKSHEET!$A$2:$G$1000, 5, FALSE), "Missing")</f>
        <v>Missing</v>
      </c>
      <c r="AC6910" s="1" t="str">
        <f>IFERROR(VLOOKUP(Z6910, RISKSHEET!$A$2:$G$1000, 6, FALSE), "Missing")</f>
        <v>Missing</v>
      </c>
      <c r="AD6910" t="str">
        <f>_xlfn.XLOOKUP(Z6910, CREDITRATING!I:I, CREDITRATING!E:E, "Missing")</f>
        <v>BB+</v>
      </c>
      <c r="AE6910" s="1">
        <f>_xlfn.XLOOKUP(Z6910, CREDITRATING!I:I, CREDITRATING!F:F, "Missing")</f>
        <v>11</v>
      </c>
    </row>
    <row r="6911" spans="1:31" hidden="1" x14ac:dyDescent="0.3">
      <c r="A6911" s="3">
        <v>4319298040</v>
      </c>
      <c r="B6911" s="3" t="s">
        <v>15777</v>
      </c>
      <c r="C6911" s="3" t="s">
        <v>15777</v>
      </c>
      <c r="D6911" s="3">
        <v>127.33767716328001</v>
      </c>
      <c r="E6911" s="3" t="s">
        <v>15778</v>
      </c>
      <c r="F6911" s="3" t="s">
        <v>2</v>
      </c>
      <c r="G6911" s="3" t="s">
        <v>208</v>
      </c>
      <c r="H6911" s="3" t="s">
        <v>49</v>
      </c>
      <c r="I6911" s="3" t="s">
        <v>15779</v>
      </c>
      <c r="J6911" s="3" t="s">
        <v>26</v>
      </c>
      <c r="K6911" s="3" t="s">
        <v>72</v>
      </c>
      <c r="L6911" s="3" t="s">
        <v>49</v>
      </c>
      <c r="M6911" s="3" t="s">
        <v>1583</v>
      </c>
      <c r="O6911" s="3" t="s">
        <v>9</v>
      </c>
      <c r="P6911" s="3" t="s">
        <v>49</v>
      </c>
      <c r="Q6911" s="3" t="s">
        <v>10</v>
      </c>
      <c r="V6911" t="str">
        <f t="shared" si="436"/>
        <v>Remove</v>
      </c>
      <c r="W6911"/>
      <c r="X6911"/>
      <c r="Y6911"/>
      <c r="Z6911"/>
      <c r="AA6911"/>
      <c r="AC6911"/>
      <c r="AE6911"/>
    </row>
    <row r="6912" spans="1:31" hidden="1" x14ac:dyDescent="0.3">
      <c r="A6912" s="3">
        <v>4306133040</v>
      </c>
      <c r="B6912" s="3" t="s">
        <v>15777</v>
      </c>
      <c r="C6912" s="3" t="s">
        <v>15777</v>
      </c>
      <c r="D6912" s="3">
        <v>140.50123816716101</v>
      </c>
      <c r="E6912" s="3" t="s">
        <v>15780</v>
      </c>
      <c r="F6912" s="3" t="s">
        <v>26</v>
      </c>
      <c r="G6912" s="3" t="s">
        <v>27</v>
      </c>
      <c r="H6912" s="3" t="s">
        <v>49</v>
      </c>
      <c r="I6912" s="3" t="s">
        <v>15781</v>
      </c>
      <c r="J6912" s="3" t="s">
        <v>26</v>
      </c>
      <c r="K6912" s="3" t="s">
        <v>27</v>
      </c>
      <c r="L6912" s="3" t="s">
        <v>49</v>
      </c>
      <c r="N6912" s="3" t="s">
        <v>15782</v>
      </c>
      <c r="O6912" s="3" t="s">
        <v>9</v>
      </c>
      <c r="P6912" s="3" t="s">
        <v>49</v>
      </c>
      <c r="Q6912" s="3" t="s">
        <v>10</v>
      </c>
      <c r="V6912" t="str">
        <f t="shared" si="436"/>
        <v>Remove</v>
      </c>
      <c r="W6912"/>
      <c r="X6912"/>
      <c r="Y6912"/>
      <c r="Z6912"/>
      <c r="AA6912"/>
      <c r="AC6912"/>
      <c r="AE6912"/>
    </row>
    <row r="6913" spans="1:31" hidden="1" x14ac:dyDescent="0.3">
      <c r="A6913" s="3">
        <v>4302934040</v>
      </c>
      <c r="B6913" s="3" t="s">
        <v>15777</v>
      </c>
      <c r="C6913" s="3" t="s">
        <v>15777</v>
      </c>
      <c r="D6913" s="3">
        <v>224.25149952942201</v>
      </c>
      <c r="E6913" s="3" t="s">
        <v>15783</v>
      </c>
      <c r="F6913" s="3" t="s">
        <v>18</v>
      </c>
      <c r="G6913" s="3" t="s">
        <v>186</v>
      </c>
      <c r="H6913" s="3" t="s">
        <v>4</v>
      </c>
      <c r="I6913" s="3" t="s">
        <v>15784</v>
      </c>
      <c r="J6913" s="3" t="s">
        <v>83</v>
      </c>
      <c r="K6913" s="3" t="s">
        <v>121</v>
      </c>
      <c r="L6913" s="3" t="s">
        <v>4</v>
      </c>
      <c r="O6913" s="3" t="s">
        <v>9</v>
      </c>
      <c r="P6913" s="3" t="s">
        <v>4</v>
      </c>
      <c r="Q6913" s="3" t="s">
        <v>10</v>
      </c>
      <c r="V6913" t="str">
        <f t="shared" si="436"/>
        <v>Remove</v>
      </c>
      <c r="W6913"/>
      <c r="X6913"/>
      <c r="Y6913"/>
      <c r="Z6913"/>
      <c r="AA6913"/>
      <c r="AC6913"/>
      <c r="AE6913"/>
    </row>
    <row r="6914" spans="1:31" ht="28.8" hidden="1" x14ac:dyDescent="0.3">
      <c r="A6914" s="3">
        <v>4302834040</v>
      </c>
      <c r="B6914" s="3" t="s">
        <v>15777</v>
      </c>
      <c r="C6914" s="3" t="s">
        <v>15777</v>
      </c>
      <c r="D6914" s="3">
        <v>251.24416557630599</v>
      </c>
      <c r="E6914" s="3" t="s">
        <v>15785</v>
      </c>
      <c r="F6914" s="3" t="s">
        <v>83</v>
      </c>
      <c r="G6914" s="3" t="s">
        <v>121</v>
      </c>
      <c r="H6914" s="3" t="s">
        <v>16054</v>
      </c>
      <c r="I6914" s="3" t="s">
        <v>13564</v>
      </c>
      <c r="J6914" s="3" t="s">
        <v>83</v>
      </c>
      <c r="K6914" s="3" t="s">
        <v>121</v>
      </c>
      <c r="L6914" s="3" t="s">
        <v>107</v>
      </c>
      <c r="N6914" s="3" t="s">
        <v>2956</v>
      </c>
      <c r="O6914" s="3" t="s">
        <v>9</v>
      </c>
      <c r="P6914" s="3" t="s">
        <v>107</v>
      </c>
      <c r="Q6914" s="3" t="s">
        <v>10</v>
      </c>
      <c r="R6914" s="2" t="s">
        <v>109</v>
      </c>
      <c r="S6914" s="3">
        <v>12.19</v>
      </c>
      <c r="T6914" s="3">
        <v>31.43</v>
      </c>
      <c r="U6914" s="3">
        <v>38.979999999999997</v>
      </c>
      <c r="V6914" s="3" t="str">
        <f t="shared" si="436"/>
        <v>Keep</v>
      </c>
      <c r="W6914" s="2" t="str">
        <f>MID(B6914, 5, 11)</f>
        <v>Oct 22 2024</v>
      </c>
      <c r="X6914" s="3">
        <f t="shared" ref="X6914" si="444">VALUE(RIGHT(W6914,4))</f>
        <v>2024</v>
      </c>
      <c r="Y6914" s="2" t="str">
        <f>H6914&amp;X6914</f>
        <v>india2024</v>
      </c>
      <c r="Z6914" s="1" t="s">
        <v>16124</v>
      </c>
      <c r="AA6914" s="1" t="str">
        <f>IFERROR(VLOOKUP(Z6914, RISKSHEET!$A$2:$G$1000, 4, FALSE), "Missing")</f>
        <v>Missing</v>
      </c>
      <c r="AB6914" t="str">
        <f>IFERROR(VLOOKUP(Z6914, RISKSHEET!$A$2:$G$1000, 5, FALSE), "Missing")</f>
        <v>Missing</v>
      </c>
      <c r="AC6914" s="1" t="str">
        <f>IFERROR(VLOOKUP(Z6914, RISKSHEET!$A$2:$G$1000, 6, FALSE), "Missing")</f>
        <v>Missing</v>
      </c>
      <c r="AD6914" t="str">
        <f>_xlfn.XLOOKUP(Z6914, CREDITRATING!I:I, CREDITRATING!E:E, "Missing")</f>
        <v>BBB-</v>
      </c>
      <c r="AE6914" s="1">
        <f>_xlfn.XLOOKUP(Z6914, CREDITRATING!I:I, CREDITRATING!F:F, "Missing")</f>
        <v>10</v>
      </c>
    </row>
    <row r="6915" spans="1:31" hidden="1" x14ac:dyDescent="0.3">
      <c r="A6915" s="3">
        <v>4125394040</v>
      </c>
      <c r="B6915" s="3" t="s">
        <v>15786</v>
      </c>
      <c r="C6915" s="3" t="s">
        <v>15786</v>
      </c>
      <c r="D6915" s="3">
        <v>190.31759248245501</v>
      </c>
      <c r="E6915" s="3" t="s">
        <v>15787</v>
      </c>
      <c r="F6915" s="3" t="s">
        <v>6</v>
      </c>
      <c r="G6915" s="3" t="s">
        <v>34</v>
      </c>
      <c r="H6915" s="3" t="s">
        <v>107</v>
      </c>
      <c r="I6915" s="3" t="s">
        <v>15788</v>
      </c>
      <c r="J6915" s="3" t="s">
        <v>6</v>
      </c>
      <c r="K6915" s="3" t="s">
        <v>117</v>
      </c>
      <c r="L6915" s="3" t="s">
        <v>107</v>
      </c>
      <c r="M6915" s="3" t="s">
        <v>15789</v>
      </c>
      <c r="N6915" s="3" t="s">
        <v>436</v>
      </c>
      <c r="O6915" s="3" t="s">
        <v>9</v>
      </c>
      <c r="P6915" s="3" t="s">
        <v>107</v>
      </c>
      <c r="Q6915" s="3" t="s">
        <v>10</v>
      </c>
      <c r="V6915" t="str">
        <f t="shared" ref="V6915:V6978" si="445">IF(ISNUMBER(S6915), "Keep", "Remove")</f>
        <v>Remove</v>
      </c>
      <c r="W6915"/>
      <c r="X6915"/>
      <c r="Y6915"/>
      <c r="Z6915"/>
      <c r="AA6915"/>
      <c r="AC6915"/>
      <c r="AE6915"/>
    </row>
    <row r="6916" spans="1:31" hidden="1" x14ac:dyDescent="0.3">
      <c r="A6916" s="3">
        <v>4306739040</v>
      </c>
      <c r="B6916" s="3" t="s">
        <v>15790</v>
      </c>
      <c r="C6916" s="3" t="s">
        <v>15790</v>
      </c>
      <c r="D6916" s="3">
        <v>243.36157049375399</v>
      </c>
      <c r="E6916" s="3" t="s">
        <v>15791</v>
      </c>
      <c r="F6916" s="3" t="s">
        <v>6</v>
      </c>
      <c r="G6916" s="3" t="s">
        <v>7</v>
      </c>
      <c r="H6916" s="3" t="s">
        <v>107</v>
      </c>
      <c r="I6916" s="3" t="s">
        <v>15792</v>
      </c>
      <c r="J6916" s="3" t="s">
        <v>26</v>
      </c>
      <c r="K6916" s="3" t="s">
        <v>27</v>
      </c>
      <c r="L6916" s="3" t="s">
        <v>2845</v>
      </c>
      <c r="N6916" s="3" t="s">
        <v>108</v>
      </c>
      <c r="O6916" s="3" t="s">
        <v>9</v>
      </c>
      <c r="P6916" s="3" t="s">
        <v>107</v>
      </c>
      <c r="Q6916" s="3" t="s">
        <v>10</v>
      </c>
      <c r="R6916" s="2" t="s">
        <v>1628</v>
      </c>
      <c r="V6916" t="str">
        <f t="shared" si="445"/>
        <v>Remove</v>
      </c>
      <c r="W6916"/>
      <c r="X6916"/>
      <c r="Y6916"/>
      <c r="Z6916"/>
      <c r="AA6916"/>
      <c r="AC6916"/>
      <c r="AE6916"/>
    </row>
    <row r="6917" spans="1:31" hidden="1" x14ac:dyDescent="0.3">
      <c r="A6917" s="3">
        <v>4307010040</v>
      </c>
      <c r="B6917" s="3" t="s">
        <v>15793</v>
      </c>
      <c r="C6917" s="3" t="s">
        <v>15793</v>
      </c>
      <c r="D6917" s="3">
        <v>96.727201224736305</v>
      </c>
      <c r="E6917" s="3" t="s">
        <v>15794</v>
      </c>
      <c r="F6917" s="3" t="s">
        <v>13</v>
      </c>
      <c r="G6917" s="3" t="s">
        <v>65</v>
      </c>
      <c r="H6917" s="3" t="s">
        <v>4</v>
      </c>
      <c r="I6917" s="3" t="s">
        <v>1481</v>
      </c>
      <c r="J6917" s="3" t="s">
        <v>41</v>
      </c>
      <c r="K6917" s="3" t="s">
        <v>144</v>
      </c>
      <c r="L6917" s="3" t="s">
        <v>4</v>
      </c>
      <c r="M6917" s="3" t="s">
        <v>1445</v>
      </c>
      <c r="N6917" s="3" t="s">
        <v>8</v>
      </c>
      <c r="O6917" s="3" t="s">
        <v>9</v>
      </c>
      <c r="P6917" s="3" t="s">
        <v>4</v>
      </c>
      <c r="Q6917" s="3" t="s">
        <v>10</v>
      </c>
      <c r="V6917" t="str">
        <f t="shared" si="445"/>
        <v>Remove</v>
      </c>
      <c r="W6917"/>
      <c r="X6917"/>
      <c r="Y6917"/>
      <c r="Z6917"/>
      <c r="AA6917"/>
      <c r="AC6917"/>
      <c r="AE6917"/>
    </row>
    <row r="6918" spans="1:31" hidden="1" x14ac:dyDescent="0.3">
      <c r="A6918" s="3">
        <v>4307065040</v>
      </c>
      <c r="B6918" s="3" t="s">
        <v>15430</v>
      </c>
      <c r="C6918" s="3" t="s">
        <v>15430</v>
      </c>
      <c r="D6918" s="3">
        <v>583.49063891346805</v>
      </c>
      <c r="E6918" s="3" t="s">
        <v>15795</v>
      </c>
      <c r="F6918" s="3" t="s">
        <v>2</v>
      </c>
      <c r="G6918" s="3" t="s">
        <v>3</v>
      </c>
      <c r="H6918" s="3" t="s">
        <v>4</v>
      </c>
      <c r="I6918" s="3" t="s">
        <v>4616</v>
      </c>
      <c r="J6918" s="3" t="s">
        <v>2</v>
      </c>
      <c r="K6918" s="3" t="s">
        <v>3</v>
      </c>
      <c r="L6918" s="3" t="s">
        <v>4</v>
      </c>
      <c r="M6918" s="3" t="s">
        <v>12193</v>
      </c>
      <c r="N6918" s="3" t="s">
        <v>5788</v>
      </c>
      <c r="O6918" s="3" t="s">
        <v>9</v>
      </c>
      <c r="P6918" s="3" t="s">
        <v>4</v>
      </c>
      <c r="Q6918" s="3" t="s">
        <v>10</v>
      </c>
      <c r="R6918" s="2" t="s">
        <v>28</v>
      </c>
      <c r="V6918" t="str">
        <f t="shared" si="445"/>
        <v>Remove</v>
      </c>
      <c r="W6918"/>
      <c r="X6918"/>
      <c r="Y6918"/>
      <c r="Z6918"/>
      <c r="AA6918"/>
      <c r="AC6918"/>
      <c r="AE6918"/>
    </row>
    <row r="6919" spans="1:31" hidden="1" x14ac:dyDescent="0.3">
      <c r="A6919" s="3">
        <v>4308881040</v>
      </c>
      <c r="B6919" s="3" t="s">
        <v>15603</v>
      </c>
      <c r="C6919" s="3" t="s">
        <v>15641</v>
      </c>
      <c r="D6919" s="3">
        <v>108.84594672963</v>
      </c>
      <c r="E6919" s="3" t="s">
        <v>15796</v>
      </c>
      <c r="F6919" s="3" t="s">
        <v>6</v>
      </c>
      <c r="G6919" s="3" t="s">
        <v>7</v>
      </c>
      <c r="H6919" s="3" t="s">
        <v>4</v>
      </c>
      <c r="I6919" s="3" t="s">
        <v>15797</v>
      </c>
      <c r="J6919" s="3" t="s">
        <v>2</v>
      </c>
      <c r="K6919" s="3" t="s">
        <v>3</v>
      </c>
      <c r="L6919" s="3" t="s">
        <v>4</v>
      </c>
      <c r="M6919" s="3" t="s">
        <v>59</v>
      </c>
      <c r="O6919" s="3" t="s">
        <v>9</v>
      </c>
      <c r="P6919" s="3" t="s">
        <v>4</v>
      </c>
      <c r="Q6919" s="3" t="s">
        <v>10</v>
      </c>
      <c r="V6919" t="str">
        <f t="shared" si="445"/>
        <v>Remove</v>
      </c>
      <c r="W6919"/>
      <c r="X6919"/>
      <c r="Y6919"/>
      <c r="Z6919"/>
      <c r="AA6919"/>
      <c r="AC6919"/>
      <c r="AE6919"/>
    </row>
    <row r="6920" spans="1:31" hidden="1" x14ac:dyDescent="0.3">
      <c r="A6920" s="3">
        <v>4307529040</v>
      </c>
      <c r="B6920" s="3" t="s">
        <v>15603</v>
      </c>
      <c r="C6920" s="3" t="s">
        <v>15603</v>
      </c>
      <c r="D6920" s="3">
        <v>56.21925509487</v>
      </c>
      <c r="E6920" s="3" t="s">
        <v>15798</v>
      </c>
      <c r="F6920" s="3" t="s">
        <v>62</v>
      </c>
      <c r="G6920" s="3" t="s">
        <v>63</v>
      </c>
      <c r="H6920" s="3" t="s">
        <v>4</v>
      </c>
      <c r="I6920" s="3" t="s">
        <v>15799</v>
      </c>
      <c r="J6920" s="3" t="s">
        <v>26</v>
      </c>
      <c r="K6920" s="3" t="s">
        <v>72</v>
      </c>
      <c r="L6920" s="3" t="s">
        <v>4</v>
      </c>
      <c r="O6920" s="3" t="s">
        <v>9</v>
      </c>
      <c r="P6920" s="3" t="s">
        <v>4</v>
      </c>
      <c r="Q6920" s="3" t="s">
        <v>10</v>
      </c>
      <c r="V6920" t="str">
        <f t="shared" si="445"/>
        <v>Remove</v>
      </c>
      <c r="W6920"/>
      <c r="X6920"/>
      <c r="Y6920"/>
      <c r="Z6920"/>
      <c r="AA6920"/>
      <c r="AC6920"/>
      <c r="AE6920"/>
    </row>
    <row r="6921" spans="1:31" hidden="1" x14ac:dyDescent="0.3">
      <c r="A6921" s="3">
        <v>4300688040</v>
      </c>
      <c r="B6921" s="3" t="s">
        <v>15603</v>
      </c>
      <c r="C6921" s="3" t="s">
        <v>15603</v>
      </c>
      <c r="D6921" s="3">
        <v>138.18664792691499</v>
      </c>
      <c r="E6921" s="3" t="s">
        <v>15800</v>
      </c>
      <c r="F6921" s="3" t="s">
        <v>2</v>
      </c>
      <c r="G6921" s="3" t="s">
        <v>3</v>
      </c>
      <c r="H6921" s="3" t="s">
        <v>4</v>
      </c>
      <c r="I6921" s="3" t="s">
        <v>15801</v>
      </c>
      <c r="J6921" s="3" t="s">
        <v>2</v>
      </c>
      <c r="K6921" s="3" t="s">
        <v>181</v>
      </c>
      <c r="L6921" s="3" t="s">
        <v>4</v>
      </c>
      <c r="O6921" s="3" t="s">
        <v>9</v>
      </c>
      <c r="P6921" s="3" t="s">
        <v>4</v>
      </c>
      <c r="Q6921" s="3" t="s">
        <v>10</v>
      </c>
      <c r="V6921" t="str">
        <f t="shared" si="445"/>
        <v>Remove</v>
      </c>
      <c r="W6921"/>
      <c r="X6921"/>
      <c r="Y6921"/>
      <c r="Z6921"/>
      <c r="AA6921"/>
      <c r="AC6921"/>
      <c r="AE6921"/>
    </row>
    <row r="6922" spans="1:31" hidden="1" x14ac:dyDescent="0.3">
      <c r="A6922" s="3">
        <v>4279627040</v>
      </c>
      <c r="B6922" s="3" t="s">
        <v>15603</v>
      </c>
      <c r="C6922" s="3" t="s">
        <v>15603</v>
      </c>
      <c r="D6922" s="3">
        <v>83.965706254392103</v>
      </c>
      <c r="E6922" s="3" t="s">
        <v>15802</v>
      </c>
      <c r="F6922" s="3" t="s">
        <v>13</v>
      </c>
      <c r="G6922" s="3" t="s">
        <v>155</v>
      </c>
      <c r="H6922" s="3" t="s">
        <v>4</v>
      </c>
      <c r="I6922" s="3" t="s">
        <v>15803</v>
      </c>
      <c r="J6922" s="3" t="s">
        <v>83</v>
      </c>
      <c r="K6922" s="3" t="s">
        <v>121</v>
      </c>
      <c r="L6922" s="3" t="s">
        <v>4</v>
      </c>
      <c r="M6922" s="3" t="s">
        <v>59</v>
      </c>
      <c r="O6922" s="3" t="s">
        <v>9</v>
      </c>
      <c r="P6922" s="3" t="s">
        <v>4</v>
      </c>
      <c r="Q6922" s="3" t="s">
        <v>10</v>
      </c>
      <c r="V6922" t="str">
        <f t="shared" si="445"/>
        <v>Remove</v>
      </c>
      <c r="W6922"/>
      <c r="X6922"/>
      <c r="Y6922"/>
      <c r="Z6922"/>
      <c r="AA6922"/>
      <c r="AC6922"/>
      <c r="AE6922"/>
    </row>
    <row r="6923" spans="1:31" hidden="1" x14ac:dyDescent="0.3">
      <c r="A6923" s="3">
        <v>4284603040</v>
      </c>
      <c r="B6923" s="3" t="s">
        <v>15804</v>
      </c>
      <c r="C6923" s="3" t="s">
        <v>15804</v>
      </c>
      <c r="D6923" s="3">
        <v>98.337688611649696</v>
      </c>
      <c r="E6923" s="3" t="s">
        <v>15805</v>
      </c>
      <c r="F6923" s="3" t="s">
        <v>18</v>
      </c>
      <c r="G6923" s="3" t="s">
        <v>596</v>
      </c>
      <c r="H6923" s="3" t="s">
        <v>4</v>
      </c>
      <c r="I6923" s="3" t="s">
        <v>8851</v>
      </c>
      <c r="J6923" s="3" t="s">
        <v>2</v>
      </c>
      <c r="K6923" s="3" t="s">
        <v>3</v>
      </c>
      <c r="L6923" s="3" t="s">
        <v>4</v>
      </c>
      <c r="O6923" s="3" t="s">
        <v>9</v>
      </c>
      <c r="P6923" s="3" t="s">
        <v>4</v>
      </c>
      <c r="Q6923" s="3" t="s">
        <v>10</v>
      </c>
      <c r="V6923" t="str">
        <f t="shared" si="445"/>
        <v>Remove</v>
      </c>
      <c r="W6923"/>
      <c r="X6923"/>
      <c r="Y6923"/>
      <c r="Z6923"/>
      <c r="AA6923"/>
      <c r="AC6923"/>
      <c r="AE6923"/>
    </row>
    <row r="6924" spans="1:31" ht="28.8" hidden="1" x14ac:dyDescent="0.3">
      <c r="A6924" s="3">
        <v>4309903040</v>
      </c>
      <c r="B6924" s="3" t="s">
        <v>15806</v>
      </c>
      <c r="C6924" s="3" t="s">
        <v>15806</v>
      </c>
      <c r="D6924" s="3">
        <v>325.79455019512301</v>
      </c>
      <c r="E6924" s="3" t="s">
        <v>15807</v>
      </c>
      <c r="F6924" s="3" t="s">
        <v>90</v>
      </c>
      <c r="G6924" s="3" t="s">
        <v>91</v>
      </c>
      <c r="H6924" s="3" t="s">
        <v>49</v>
      </c>
      <c r="I6924" s="3" t="s">
        <v>15808</v>
      </c>
      <c r="J6924" s="3" t="s">
        <v>90</v>
      </c>
      <c r="K6924" s="3" t="s">
        <v>763</v>
      </c>
      <c r="L6924" s="3" t="s">
        <v>49</v>
      </c>
      <c r="O6924" s="3" t="s">
        <v>9</v>
      </c>
      <c r="P6924" s="3" t="s">
        <v>49</v>
      </c>
      <c r="Q6924" s="3" t="s">
        <v>10</v>
      </c>
      <c r="R6924" s="2" t="s">
        <v>184</v>
      </c>
      <c r="S6924" s="3">
        <v>62.01</v>
      </c>
      <c r="T6924" s="3">
        <v>62.01</v>
      </c>
      <c r="U6924" s="3">
        <v>76.72</v>
      </c>
      <c r="V6924" s="3" t="str">
        <f t="shared" si="445"/>
        <v>Keep</v>
      </c>
      <c r="W6924" s="2" t="str">
        <f>MID(B6924, 5, 11)</f>
        <v>Nov 04 2024</v>
      </c>
      <c r="X6924" s="3">
        <f t="shared" ref="X6924" si="446">VALUE(RIGHT(W6924,4))</f>
        <v>2024</v>
      </c>
      <c r="Y6924" s="2" t="str">
        <f>H6924&amp;X6924</f>
        <v>Brazil2024</v>
      </c>
      <c r="Z6924" s="1" t="s">
        <v>16122</v>
      </c>
      <c r="AA6924" s="1" t="str">
        <f>IFERROR(VLOOKUP(Z6924, RISKSHEET!$A$2:$G$1000, 4, FALSE), "Missing")</f>
        <v>Missing</v>
      </c>
      <c r="AB6924" t="str">
        <f>IFERROR(VLOOKUP(Z6924, RISKSHEET!$A$2:$G$1000, 5, FALSE), "Missing")</f>
        <v>Missing</v>
      </c>
      <c r="AC6924" s="1" t="str">
        <f>IFERROR(VLOOKUP(Z6924, RISKSHEET!$A$2:$G$1000, 6, FALSE), "Missing")</f>
        <v>Missing</v>
      </c>
      <c r="AD6924" t="str">
        <f>_xlfn.XLOOKUP(Z6924, CREDITRATING!I:I, CREDITRATING!E:E, "Missing")</f>
        <v>BB+</v>
      </c>
      <c r="AE6924" s="1">
        <f>_xlfn.XLOOKUP(Z6924, CREDITRATING!I:I, CREDITRATING!F:F, "Missing")</f>
        <v>11</v>
      </c>
    </row>
    <row r="6925" spans="1:31" hidden="1" x14ac:dyDescent="0.3">
      <c r="A6925" s="3">
        <v>4269433040</v>
      </c>
      <c r="B6925" s="3" t="s">
        <v>15809</v>
      </c>
      <c r="C6925" s="3" t="s">
        <v>15809</v>
      </c>
      <c r="D6925" s="3">
        <v>986.86028040610597</v>
      </c>
      <c r="E6925" s="3" t="s">
        <v>15810</v>
      </c>
      <c r="F6925" s="3" t="s">
        <v>98</v>
      </c>
      <c r="G6925" s="3" t="s">
        <v>485</v>
      </c>
      <c r="H6925" s="3" t="s">
        <v>49</v>
      </c>
      <c r="I6925" s="3" t="s">
        <v>15811</v>
      </c>
      <c r="J6925" s="3" t="s">
        <v>98</v>
      </c>
      <c r="K6925" s="3" t="s">
        <v>485</v>
      </c>
      <c r="L6925" s="3" t="s">
        <v>49</v>
      </c>
      <c r="M6925" s="3" t="s">
        <v>15812</v>
      </c>
      <c r="O6925" s="3" t="s">
        <v>9</v>
      </c>
      <c r="P6925" s="3" t="s">
        <v>49</v>
      </c>
      <c r="Q6925" s="3" t="s">
        <v>10</v>
      </c>
      <c r="V6925" t="str">
        <f t="shared" si="445"/>
        <v>Remove</v>
      </c>
      <c r="W6925"/>
      <c r="X6925"/>
      <c r="Y6925"/>
      <c r="Z6925"/>
      <c r="AA6925"/>
      <c r="AC6925"/>
      <c r="AE6925"/>
    </row>
    <row r="6926" spans="1:31" hidden="1" x14ac:dyDescent="0.3">
      <c r="A6926" s="3">
        <v>4368112040</v>
      </c>
      <c r="B6926" s="3" t="s">
        <v>15813</v>
      </c>
      <c r="C6926" s="3" t="s">
        <v>15814</v>
      </c>
      <c r="D6926" s="3">
        <v>68.8432611052786</v>
      </c>
      <c r="E6926" s="3" t="s">
        <v>15815</v>
      </c>
      <c r="F6926" s="3" t="s">
        <v>41</v>
      </c>
      <c r="G6926" s="3" t="s">
        <v>144</v>
      </c>
      <c r="H6926" s="3" t="s">
        <v>49</v>
      </c>
      <c r="I6926" s="3" t="s">
        <v>25</v>
      </c>
      <c r="J6926" s="3" t="s">
        <v>26</v>
      </c>
      <c r="K6926" s="3" t="s">
        <v>27</v>
      </c>
      <c r="L6926" s="3" t="s">
        <v>49</v>
      </c>
      <c r="O6926" s="3" t="s">
        <v>9</v>
      </c>
      <c r="P6926" s="3" t="s">
        <v>49</v>
      </c>
      <c r="Q6926" s="3" t="s">
        <v>10</v>
      </c>
      <c r="V6926" t="str">
        <f t="shared" si="445"/>
        <v>Remove</v>
      </c>
      <c r="W6926"/>
      <c r="X6926"/>
      <c r="Y6926"/>
      <c r="Z6926"/>
      <c r="AA6926"/>
      <c r="AC6926"/>
      <c r="AE6926"/>
    </row>
    <row r="6927" spans="1:31" hidden="1" x14ac:dyDescent="0.3">
      <c r="A6927" s="3">
        <v>4327779040</v>
      </c>
      <c r="B6927" s="3" t="s">
        <v>15813</v>
      </c>
      <c r="C6927" s="3" t="s">
        <v>15813</v>
      </c>
      <c r="D6927" s="3">
        <v>211.61003686443601</v>
      </c>
      <c r="E6927" s="3" t="s">
        <v>15816</v>
      </c>
      <c r="F6927" s="3" t="s">
        <v>83</v>
      </c>
      <c r="G6927" s="3" t="s">
        <v>159</v>
      </c>
      <c r="H6927" s="3" t="s">
        <v>49</v>
      </c>
      <c r="I6927" s="3" t="s">
        <v>15817</v>
      </c>
      <c r="J6927" s="3" t="s">
        <v>83</v>
      </c>
      <c r="K6927" s="3" t="s">
        <v>159</v>
      </c>
      <c r="L6927" s="3" t="s">
        <v>49</v>
      </c>
      <c r="O6927" s="3" t="s">
        <v>9</v>
      </c>
      <c r="P6927" s="3" t="s">
        <v>49</v>
      </c>
      <c r="Q6927" s="3" t="s">
        <v>10</v>
      </c>
      <c r="V6927" t="str">
        <f t="shared" si="445"/>
        <v>Remove</v>
      </c>
      <c r="W6927"/>
      <c r="X6927"/>
      <c r="Y6927"/>
      <c r="Z6927"/>
      <c r="AA6927"/>
      <c r="AC6927"/>
      <c r="AE6927"/>
    </row>
    <row r="6928" spans="1:31" hidden="1" x14ac:dyDescent="0.3">
      <c r="A6928" s="3">
        <v>4325278040</v>
      </c>
      <c r="B6928" s="3" t="s">
        <v>15813</v>
      </c>
      <c r="C6928" s="3" t="s">
        <v>15813</v>
      </c>
      <c r="D6928" s="3">
        <v>109.376086805314</v>
      </c>
      <c r="E6928" s="3" t="s">
        <v>15818</v>
      </c>
      <c r="F6928" s="3" t="s">
        <v>62</v>
      </c>
      <c r="G6928" s="3" t="s">
        <v>113</v>
      </c>
      <c r="H6928" s="3" t="s">
        <v>49</v>
      </c>
      <c r="I6928" s="3" t="s">
        <v>15464</v>
      </c>
      <c r="J6928" s="3" t="s">
        <v>41</v>
      </c>
      <c r="K6928" s="3" t="s">
        <v>144</v>
      </c>
      <c r="L6928" s="3" t="s">
        <v>49</v>
      </c>
      <c r="O6928" s="3" t="s">
        <v>9</v>
      </c>
      <c r="P6928" s="3" t="s">
        <v>49</v>
      </c>
      <c r="Q6928" s="3" t="s">
        <v>10</v>
      </c>
      <c r="V6928" t="str">
        <f t="shared" si="445"/>
        <v>Remove</v>
      </c>
      <c r="W6928"/>
      <c r="X6928"/>
      <c r="Y6928"/>
      <c r="Z6928"/>
      <c r="AA6928"/>
      <c r="AC6928"/>
      <c r="AE6928"/>
    </row>
    <row r="6929" spans="1:31" hidden="1" x14ac:dyDescent="0.3">
      <c r="A6929" s="3">
        <v>4310529040</v>
      </c>
      <c r="B6929" s="3" t="s">
        <v>15813</v>
      </c>
      <c r="C6929" s="3" t="s">
        <v>15813</v>
      </c>
      <c r="D6929" s="3">
        <v>81.776851943079905</v>
      </c>
      <c r="E6929" s="3" t="s">
        <v>15819</v>
      </c>
      <c r="F6929" s="3" t="s">
        <v>13</v>
      </c>
      <c r="G6929" s="3" t="s">
        <v>155</v>
      </c>
      <c r="H6929" s="3" t="s">
        <v>4</v>
      </c>
      <c r="I6929" s="3" t="s">
        <v>25</v>
      </c>
      <c r="J6929" s="3" t="s">
        <v>26</v>
      </c>
      <c r="K6929" s="3" t="s">
        <v>27</v>
      </c>
      <c r="L6929" s="3" t="s">
        <v>4</v>
      </c>
      <c r="O6929" s="3" t="s">
        <v>9</v>
      </c>
      <c r="P6929" s="3" t="s">
        <v>4</v>
      </c>
      <c r="Q6929" s="3" t="s">
        <v>10</v>
      </c>
      <c r="R6929" s="2" t="s">
        <v>13330</v>
      </c>
      <c r="V6929" t="str">
        <f t="shared" si="445"/>
        <v>Remove</v>
      </c>
      <c r="W6929"/>
      <c r="X6929"/>
      <c r="Y6929"/>
      <c r="Z6929"/>
      <c r="AA6929"/>
      <c r="AC6929"/>
      <c r="AE6929"/>
    </row>
    <row r="6930" spans="1:31" hidden="1" x14ac:dyDescent="0.3">
      <c r="A6930" s="3">
        <v>4320869040</v>
      </c>
      <c r="B6930" s="3" t="s">
        <v>15820</v>
      </c>
      <c r="C6930" s="3" t="s">
        <v>15821</v>
      </c>
      <c r="D6930" s="3">
        <v>52.154046460631797</v>
      </c>
      <c r="E6930" s="3" t="s">
        <v>15822</v>
      </c>
      <c r="F6930" s="3" t="s">
        <v>26</v>
      </c>
      <c r="G6930" s="3" t="s">
        <v>27</v>
      </c>
      <c r="H6930" s="3" t="s">
        <v>4</v>
      </c>
      <c r="I6930" s="3" t="s">
        <v>15823</v>
      </c>
      <c r="J6930" s="3" t="s">
        <v>41</v>
      </c>
      <c r="K6930" s="3" t="s">
        <v>42</v>
      </c>
      <c r="L6930" s="3" t="s">
        <v>4</v>
      </c>
      <c r="O6930" s="3" t="s">
        <v>9</v>
      </c>
      <c r="P6930" s="3" t="s">
        <v>4</v>
      </c>
      <c r="Q6930" s="3" t="s">
        <v>10</v>
      </c>
      <c r="V6930" t="str">
        <f t="shared" si="445"/>
        <v>Remove</v>
      </c>
      <c r="W6930"/>
      <c r="X6930"/>
      <c r="Y6930"/>
      <c r="Z6930"/>
      <c r="AA6930"/>
      <c r="AC6930"/>
      <c r="AE6930"/>
    </row>
    <row r="6931" spans="1:31" hidden="1" x14ac:dyDescent="0.3">
      <c r="A6931" s="3">
        <v>4259240040</v>
      </c>
      <c r="B6931" s="3" t="s">
        <v>15820</v>
      </c>
      <c r="C6931" s="3" t="s">
        <v>15820</v>
      </c>
      <c r="D6931" s="3">
        <v>64.025793984204299</v>
      </c>
      <c r="E6931" s="3" t="s">
        <v>15824</v>
      </c>
      <c r="F6931" s="3" t="s">
        <v>41</v>
      </c>
      <c r="G6931" s="3" t="s">
        <v>459</v>
      </c>
      <c r="H6931" s="3" t="s">
        <v>4</v>
      </c>
      <c r="I6931" s="3" t="s">
        <v>15825</v>
      </c>
      <c r="J6931" s="3" t="s">
        <v>26</v>
      </c>
      <c r="K6931" s="3" t="s">
        <v>27</v>
      </c>
      <c r="L6931" s="3" t="s">
        <v>4</v>
      </c>
      <c r="M6931" s="3" t="s">
        <v>15826</v>
      </c>
      <c r="O6931" s="3" t="s">
        <v>9</v>
      </c>
      <c r="P6931" s="3" t="s">
        <v>4</v>
      </c>
      <c r="Q6931" s="3" t="s">
        <v>10</v>
      </c>
      <c r="V6931" t="str">
        <f t="shared" si="445"/>
        <v>Remove</v>
      </c>
      <c r="W6931"/>
      <c r="X6931"/>
      <c r="Y6931"/>
      <c r="Z6931"/>
      <c r="AA6931"/>
      <c r="AC6931"/>
      <c r="AE6931"/>
    </row>
    <row r="6932" spans="1:31" hidden="1" x14ac:dyDescent="0.3">
      <c r="A6932" s="3">
        <v>3496905040</v>
      </c>
      <c r="B6932" s="3" t="s">
        <v>15820</v>
      </c>
      <c r="C6932" s="3" t="s">
        <v>15820</v>
      </c>
      <c r="D6932" s="3">
        <v>245.94627830578199</v>
      </c>
      <c r="E6932" s="3" t="s">
        <v>15827</v>
      </c>
      <c r="F6932" s="3" t="s">
        <v>191</v>
      </c>
      <c r="G6932" s="3" t="s">
        <v>392</v>
      </c>
      <c r="H6932" s="3" t="s">
        <v>49</v>
      </c>
      <c r="I6932" s="3" t="s">
        <v>15828</v>
      </c>
      <c r="J6932" s="3" t="s">
        <v>26</v>
      </c>
      <c r="K6932" s="3" t="s">
        <v>27</v>
      </c>
      <c r="L6932" s="3" t="s">
        <v>49</v>
      </c>
      <c r="M6932" s="3" t="s">
        <v>15829</v>
      </c>
      <c r="N6932" s="3" t="s">
        <v>15830</v>
      </c>
      <c r="O6932" s="3" t="s">
        <v>9</v>
      </c>
      <c r="P6932" s="3" t="s">
        <v>49</v>
      </c>
      <c r="Q6932" s="3" t="s">
        <v>10</v>
      </c>
      <c r="V6932" t="str">
        <f t="shared" si="445"/>
        <v>Remove</v>
      </c>
      <c r="W6932"/>
      <c r="X6932"/>
      <c r="Y6932"/>
      <c r="Z6932"/>
      <c r="AA6932"/>
      <c r="AC6932"/>
      <c r="AE6932"/>
    </row>
    <row r="6933" spans="1:31" hidden="1" x14ac:dyDescent="0.3">
      <c r="A6933" s="3">
        <v>4311394040</v>
      </c>
      <c r="B6933" s="3" t="s">
        <v>15831</v>
      </c>
      <c r="C6933" s="3" t="s">
        <v>15831</v>
      </c>
      <c r="D6933" s="3">
        <v>84.720658806801396</v>
      </c>
      <c r="E6933" s="3" t="s">
        <v>15832</v>
      </c>
      <c r="F6933" s="3" t="s">
        <v>62</v>
      </c>
      <c r="G6933" s="3" t="s">
        <v>113</v>
      </c>
      <c r="H6933" s="3" t="s">
        <v>107</v>
      </c>
      <c r="I6933" s="3" t="s">
        <v>15833</v>
      </c>
      <c r="J6933" s="3" t="s">
        <v>62</v>
      </c>
      <c r="K6933" s="3" t="s">
        <v>113</v>
      </c>
      <c r="L6933" s="3" t="s">
        <v>107</v>
      </c>
      <c r="N6933" s="3" t="s">
        <v>436</v>
      </c>
      <c r="O6933" s="3" t="s">
        <v>9</v>
      </c>
      <c r="P6933" s="3" t="s">
        <v>107</v>
      </c>
      <c r="Q6933" s="3" t="s">
        <v>10</v>
      </c>
      <c r="V6933" t="str">
        <f t="shared" si="445"/>
        <v>Remove</v>
      </c>
      <c r="W6933"/>
      <c r="X6933"/>
      <c r="Y6933"/>
      <c r="Z6933"/>
      <c r="AA6933"/>
      <c r="AC6933"/>
      <c r="AE6933"/>
    </row>
    <row r="6934" spans="1:31" hidden="1" x14ac:dyDescent="0.3">
      <c r="A6934" s="3">
        <v>4331499040</v>
      </c>
      <c r="B6934" s="3" t="s">
        <v>15834</v>
      </c>
      <c r="C6934" s="3" t="s">
        <v>15834</v>
      </c>
      <c r="D6934" s="3">
        <v>85.085737257239501</v>
      </c>
      <c r="E6934" s="3" t="s">
        <v>8341</v>
      </c>
      <c r="F6934" s="3" t="s">
        <v>83</v>
      </c>
      <c r="G6934" s="3" t="s">
        <v>159</v>
      </c>
      <c r="H6934" s="3" t="s">
        <v>4</v>
      </c>
      <c r="I6934" s="3" t="s">
        <v>15835</v>
      </c>
      <c r="J6934" s="3" t="s">
        <v>83</v>
      </c>
      <c r="K6934" s="3" t="s">
        <v>159</v>
      </c>
      <c r="L6934" s="3" t="s">
        <v>4</v>
      </c>
      <c r="O6934" s="3" t="s">
        <v>9</v>
      </c>
      <c r="P6934" s="3" t="s">
        <v>4</v>
      </c>
      <c r="Q6934" s="3" t="s">
        <v>10</v>
      </c>
      <c r="V6934" t="str">
        <f t="shared" si="445"/>
        <v>Remove</v>
      </c>
      <c r="W6934"/>
      <c r="X6934"/>
      <c r="Y6934"/>
      <c r="Z6934"/>
      <c r="AA6934"/>
      <c r="AC6934"/>
      <c r="AE6934"/>
    </row>
    <row r="6935" spans="1:31" hidden="1" x14ac:dyDescent="0.3">
      <c r="A6935" s="3">
        <v>4327677040</v>
      </c>
      <c r="B6935" s="3" t="s">
        <v>15834</v>
      </c>
      <c r="C6935" s="3" t="s">
        <v>15834</v>
      </c>
      <c r="D6935" s="3">
        <v>255.22019989187501</v>
      </c>
      <c r="E6935" s="3" t="s">
        <v>15836</v>
      </c>
      <c r="F6935" s="3" t="s">
        <v>6</v>
      </c>
      <c r="G6935" s="3" t="s">
        <v>79</v>
      </c>
      <c r="H6935" s="3" t="s">
        <v>4</v>
      </c>
      <c r="I6935" s="3" t="s">
        <v>15837</v>
      </c>
      <c r="J6935" s="3" t="s">
        <v>6</v>
      </c>
      <c r="K6935" s="3" t="s">
        <v>79</v>
      </c>
      <c r="L6935" s="3" t="s">
        <v>4</v>
      </c>
      <c r="O6935" s="3" t="s">
        <v>9</v>
      </c>
      <c r="P6935" s="3" t="s">
        <v>4</v>
      </c>
      <c r="Q6935" s="3" t="s">
        <v>10</v>
      </c>
      <c r="V6935" t="str">
        <f t="shared" si="445"/>
        <v>Remove</v>
      </c>
      <c r="W6935"/>
      <c r="X6935"/>
      <c r="Y6935"/>
      <c r="Z6935"/>
      <c r="AA6935"/>
      <c r="AC6935"/>
      <c r="AE6935"/>
    </row>
    <row r="6936" spans="1:31" hidden="1" x14ac:dyDescent="0.3">
      <c r="A6936" s="3">
        <v>4313129040</v>
      </c>
      <c r="B6936" s="3" t="s">
        <v>15497</v>
      </c>
      <c r="C6936" s="3" t="s">
        <v>15497</v>
      </c>
      <c r="D6936" s="3">
        <v>800</v>
      </c>
      <c r="E6936" s="3" t="s">
        <v>15838</v>
      </c>
      <c r="F6936" s="3" t="s">
        <v>18</v>
      </c>
      <c r="G6936" s="3" t="s">
        <v>19</v>
      </c>
      <c r="H6936" s="3" t="s">
        <v>4</v>
      </c>
      <c r="I6936" s="3" t="s">
        <v>15839</v>
      </c>
      <c r="J6936" s="3" t="s">
        <v>18</v>
      </c>
      <c r="K6936" s="3" t="s">
        <v>19</v>
      </c>
      <c r="L6936" s="3" t="s">
        <v>287</v>
      </c>
      <c r="M6936" s="3" t="s">
        <v>13686</v>
      </c>
      <c r="O6936" s="3" t="s">
        <v>9</v>
      </c>
      <c r="P6936" s="3" t="s">
        <v>4</v>
      </c>
      <c r="Q6936" s="3" t="s">
        <v>10</v>
      </c>
      <c r="V6936" t="str">
        <f t="shared" si="445"/>
        <v>Remove</v>
      </c>
      <c r="W6936"/>
      <c r="X6936"/>
      <c r="Y6936"/>
      <c r="Z6936"/>
      <c r="AA6936"/>
      <c r="AC6936"/>
      <c r="AE6936"/>
    </row>
    <row r="6937" spans="1:31" hidden="1" x14ac:dyDescent="0.3">
      <c r="A6937" s="3">
        <v>4313120040</v>
      </c>
      <c r="B6937" s="3" t="s">
        <v>15840</v>
      </c>
      <c r="C6937" s="3" t="s">
        <v>15840</v>
      </c>
      <c r="D6937" s="3">
        <v>1296.60834659838</v>
      </c>
      <c r="E6937" s="3" t="s">
        <v>15841</v>
      </c>
      <c r="F6937" s="3" t="s">
        <v>6</v>
      </c>
      <c r="G6937" s="3" t="s">
        <v>117</v>
      </c>
      <c r="H6937" s="3" t="s">
        <v>4</v>
      </c>
      <c r="I6937" s="3" t="s">
        <v>15842</v>
      </c>
      <c r="J6937" s="3" t="s">
        <v>6</v>
      </c>
      <c r="K6937" s="3" t="s">
        <v>117</v>
      </c>
      <c r="L6937" s="3" t="s">
        <v>4</v>
      </c>
      <c r="N6937" s="3" t="s">
        <v>15843</v>
      </c>
      <c r="O6937" s="3" t="s">
        <v>9</v>
      </c>
      <c r="P6937" s="3" t="s">
        <v>4</v>
      </c>
      <c r="Q6937" s="3" t="s">
        <v>10</v>
      </c>
      <c r="V6937" t="str">
        <f t="shared" si="445"/>
        <v>Remove</v>
      </c>
      <c r="W6937"/>
      <c r="X6937"/>
      <c r="Y6937"/>
      <c r="Z6937"/>
      <c r="AA6937"/>
      <c r="AC6937"/>
      <c r="AE6937"/>
    </row>
    <row r="6938" spans="1:31" hidden="1" x14ac:dyDescent="0.3">
      <c r="A6938" s="3">
        <v>4316579040</v>
      </c>
      <c r="B6938" s="3" t="s">
        <v>15844</v>
      </c>
      <c r="C6938" s="3" t="s">
        <v>15844</v>
      </c>
      <c r="D6938" s="3">
        <v>420</v>
      </c>
      <c r="E6938" s="3" t="s">
        <v>15845</v>
      </c>
      <c r="F6938" s="3" t="s">
        <v>26</v>
      </c>
      <c r="G6938" s="3" t="s">
        <v>27</v>
      </c>
      <c r="H6938" s="3" t="s">
        <v>49</v>
      </c>
      <c r="I6938" s="3" t="s">
        <v>15846</v>
      </c>
      <c r="J6938" s="3" t="s">
        <v>26</v>
      </c>
      <c r="K6938" s="3" t="s">
        <v>27</v>
      </c>
      <c r="L6938" s="3" t="s">
        <v>386</v>
      </c>
      <c r="M6938" s="3" t="s">
        <v>296</v>
      </c>
      <c r="N6938" s="3" t="s">
        <v>555</v>
      </c>
      <c r="O6938" s="3" t="s">
        <v>9</v>
      </c>
      <c r="P6938" s="3" t="s">
        <v>49</v>
      </c>
      <c r="Q6938" s="3" t="s">
        <v>10</v>
      </c>
      <c r="V6938" t="str">
        <f t="shared" si="445"/>
        <v>Remove</v>
      </c>
      <c r="W6938"/>
      <c r="X6938"/>
      <c r="Y6938"/>
      <c r="Z6938"/>
      <c r="AA6938"/>
      <c r="AC6938"/>
      <c r="AE6938"/>
    </row>
    <row r="6939" spans="1:31" hidden="1" x14ac:dyDescent="0.3">
      <c r="A6939" s="3">
        <v>4314005040</v>
      </c>
      <c r="B6939" s="3" t="s">
        <v>15844</v>
      </c>
      <c r="C6939" s="3" t="s">
        <v>15844</v>
      </c>
      <c r="D6939" s="3">
        <v>372.194349125526</v>
      </c>
      <c r="E6939" s="3" t="s">
        <v>15847</v>
      </c>
      <c r="F6939" s="3" t="s">
        <v>26</v>
      </c>
      <c r="G6939" s="3" t="s">
        <v>27</v>
      </c>
      <c r="H6939" s="3" t="s">
        <v>4</v>
      </c>
      <c r="I6939" s="3" t="s">
        <v>15848</v>
      </c>
      <c r="J6939" s="3" t="s">
        <v>83</v>
      </c>
      <c r="K6939" s="3" t="s">
        <v>159</v>
      </c>
      <c r="L6939" s="3" t="s">
        <v>4</v>
      </c>
      <c r="O6939" s="3" t="s">
        <v>9</v>
      </c>
      <c r="P6939" s="3" t="s">
        <v>4</v>
      </c>
      <c r="Q6939" s="3" t="s">
        <v>10</v>
      </c>
      <c r="V6939" t="str">
        <f t="shared" si="445"/>
        <v>Remove</v>
      </c>
      <c r="W6939"/>
      <c r="X6939"/>
      <c r="Y6939"/>
      <c r="Z6939"/>
      <c r="AA6939"/>
      <c r="AC6939"/>
      <c r="AE6939"/>
    </row>
    <row r="6940" spans="1:31" hidden="1" x14ac:dyDescent="0.3">
      <c r="A6940" s="3">
        <v>4398068040</v>
      </c>
      <c r="B6940" s="3" t="s">
        <v>13491</v>
      </c>
      <c r="C6940" s="3" t="s">
        <v>15849</v>
      </c>
      <c r="D6940" s="3">
        <v>2660.4707259537799</v>
      </c>
      <c r="E6940" s="3" t="s">
        <v>15850</v>
      </c>
      <c r="F6940" s="3" t="s">
        <v>83</v>
      </c>
      <c r="G6940" s="3" t="s">
        <v>268</v>
      </c>
      <c r="H6940" s="3" t="s">
        <v>49</v>
      </c>
      <c r="I6940" s="3" t="s">
        <v>3932</v>
      </c>
      <c r="J6940" s="3" t="s">
        <v>26</v>
      </c>
      <c r="K6940" s="3" t="s">
        <v>27</v>
      </c>
      <c r="L6940" s="3" t="s">
        <v>49</v>
      </c>
      <c r="M6940" s="3" t="s">
        <v>283</v>
      </c>
      <c r="N6940" s="3" t="s">
        <v>1583</v>
      </c>
      <c r="O6940" s="3" t="s">
        <v>9</v>
      </c>
      <c r="P6940" s="3" t="s">
        <v>49</v>
      </c>
      <c r="Q6940" s="3" t="s">
        <v>10</v>
      </c>
      <c r="V6940" t="str">
        <f t="shared" si="445"/>
        <v>Remove</v>
      </c>
      <c r="W6940"/>
      <c r="X6940"/>
      <c r="Y6940"/>
      <c r="Z6940"/>
      <c r="AA6940"/>
      <c r="AC6940"/>
      <c r="AE6940"/>
    </row>
    <row r="6941" spans="1:31" hidden="1" x14ac:dyDescent="0.3">
      <c r="A6941" s="3">
        <v>4330254040</v>
      </c>
      <c r="B6941" s="3" t="s">
        <v>15851</v>
      </c>
      <c r="C6941" s="3" t="s">
        <v>15851</v>
      </c>
      <c r="D6941" s="3">
        <v>84.937676192582003</v>
      </c>
      <c r="E6941" s="3" t="s">
        <v>15852</v>
      </c>
      <c r="F6941" s="3" t="s">
        <v>6</v>
      </c>
      <c r="G6941" s="3" t="s">
        <v>117</v>
      </c>
      <c r="H6941" s="3" t="s">
        <v>4</v>
      </c>
      <c r="I6941" s="3" t="s">
        <v>15853</v>
      </c>
      <c r="J6941" s="3" t="s">
        <v>6</v>
      </c>
      <c r="K6941" s="3" t="s">
        <v>117</v>
      </c>
      <c r="L6941" s="3" t="s">
        <v>443</v>
      </c>
      <c r="N6941" s="3" t="s">
        <v>270</v>
      </c>
      <c r="O6941" s="3" t="s">
        <v>9</v>
      </c>
      <c r="P6941" s="3" t="s">
        <v>4</v>
      </c>
      <c r="Q6941" s="3" t="s">
        <v>10</v>
      </c>
      <c r="V6941" t="str">
        <f t="shared" si="445"/>
        <v>Remove</v>
      </c>
      <c r="W6941"/>
      <c r="X6941"/>
      <c r="Y6941"/>
      <c r="Z6941"/>
      <c r="AA6941"/>
      <c r="AC6941"/>
      <c r="AE6941"/>
    </row>
    <row r="6942" spans="1:31" hidden="1" x14ac:dyDescent="0.3">
      <c r="A6942" s="3">
        <v>4339975040</v>
      </c>
      <c r="B6942" s="3" t="s">
        <v>15854</v>
      </c>
      <c r="C6942" s="3" t="s">
        <v>15854</v>
      </c>
      <c r="D6942" s="3">
        <v>82.654604672987503</v>
      </c>
      <c r="E6942" s="3" t="s">
        <v>15855</v>
      </c>
      <c r="F6942" s="3" t="s">
        <v>6</v>
      </c>
      <c r="G6942" s="3" t="s">
        <v>58</v>
      </c>
      <c r="H6942" s="3" t="s">
        <v>4</v>
      </c>
      <c r="I6942" s="3" t="s">
        <v>15856</v>
      </c>
      <c r="J6942" s="3" t="s">
        <v>26</v>
      </c>
      <c r="K6942" s="3" t="s">
        <v>27</v>
      </c>
      <c r="L6942" s="3" t="s">
        <v>4</v>
      </c>
      <c r="O6942" s="3" t="s">
        <v>9</v>
      </c>
      <c r="P6942" s="3" t="s">
        <v>4</v>
      </c>
      <c r="Q6942" s="3" t="s">
        <v>10</v>
      </c>
      <c r="V6942" t="str">
        <f t="shared" si="445"/>
        <v>Remove</v>
      </c>
      <c r="W6942"/>
      <c r="X6942"/>
      <c r="Y6942"/>
      <c r="Z6942"/>
      <c r="AA6942"/>
      <c r="AC6942"/>
      <c r="AE6942"/>
    </row>
    <row r="6943" spans="1:31" hidden="1" x14ac:dyDescent="0.3">
      <c r="A6943" s="3">
        <v>4316403040</v>
      </c>
      <c r="B6943" s="3" t="s">
        <v>15854</v>
      </c>
      <c r="C6943" s="3" t="s">
        <v>15854</v>
      </c>
      <c r="D6943" s="3">
        <v>208.54842048606801</v>
      </c>
      <c r="E6943" s="3" t="s">
        <v>15857</v>
      </c>
      <c r="F6943" s="3" t="s">
        <v>23</v>
      </c>
      <c r="G6943" s="3" t="s">
        <v>126</v>
      </c>
      <c r="H6943" s="3" t="s">
        <v>4</v>
      </c>
      <c r="I6943" s="3" t="s">
        <v>15858</v>
      </c>
      <c r="J6943" s="3" t="s">
        <v>191</v>
      </c>
      <c r="K6943" s="3" t="s">
        <v>192</v>
      </c>
      <c r="L6943" s="3" t="s">
        <v>4</v>
      </c>
      <c r="O6943" s="3" t="s">
        <v>9</v>
      </c>
      <c r="P6943" s="3" t="s">
        <v>4</v>
      </c>
      <c r="Q6943" s="3" t="s">
        <v>10</v>
      </c>
      <c r="V6943" t="str">
        <f t="shared" si="445"/>
        <v>Remove</v>
      </c>
      <c r="W6943"/>
      <c r="X6943"/>
      <c r="Y6943"/>
      <c r="Z6943"/>
      <c r="AA6943"/>
      <c r="AC6943"/>
      <c r="AE6943"/>
    </row>
    <row r="6944" spans="1:31" hidden="1" x14ac:dyDescent="0.3">
      <c r="A6944" s="3">
        <v>4316329040</v>
      </c>
      <c r="B6944" s="3" t="s">
        <v>15854</v>
      </c>
      <c r="C6944" s="3" t="s">
        <v>15854</v>
      </c>
      <c r="D6944" s="3">
        <v>52.310410024979603</v>
      </c>
      <c r="E6944" s="3" t="s">
        <v>15859</v>
      </c>
      <c r="F6944" s="3" t="s">
        <v>6</v>
      </c>
      <c r="G6944" s="3" t="s">
        <v>58</v>
      </c>
      <c r="H6944" s="3" t="s">
        <v>4</v>
      </c>
      <c r="I6944" s="3" t="s">
        <v>15860</v>
      </c>
      <c r="J6944" s="3" t="s">
        <v>23</v>
      </c>
      <c r="K6944" s="3" t="s">
        <v>24</v>
      </c>
      <c r="L6944" s="3" t="s">
        <v>4</v>
      </c>
      <c r="O6944" s="3" t="s">
        <v>9</v>
      </c>
      <c r="P6944" s="3" t="s">
        <v>4</v>
      </c>
      <c r="Q6944" s="3" t="s">
        <v>10</v>
      </c>
      <c r="V6944" t="str">
        <f t="shared" si="445"/>
        <v>Remove</v>
      </c>
      <c r="W6944"/>
      <c r="X6944"/>
      <c r="Y6944"/>
      <c r="Z6944"/>
      <c r="AA6944"/>
      <c r="AC6944"/>
      <c r="AE6944"/>
    </row>
    <row r="6945" spans="1:31" hidden="1" x14ac:dyDescent="0.3">
      <c r="A6945" s="3">
        <v>4317136040</v>
      </c>
      <c r="B6945" s="3" t="s">
        <v>15861</v>
      </c>
      <c r="C6945" s="3" t="s">
        <v>15861</v>
      </c>
      <c r="D6945" s="3">
        <v>77.382268405925302</v>
      </c>
      <c r="E6945" s="3" t="s">
        <v>14698</v>
      </c>
      <c r="F6945" s="3" t="s">
        <v>191</v>
      </c>
      <c r="G6945" s="3" t="s">
        <v>1568</v>
      </c>
      <c r="H6945" s="3" t="s">
        <v>4</v>
      </c>
      <c r="I6945" s="3" t="s">
        <v>14699</v>
      </c>
      <c r="J6945" s="3" t="s">
        <v>191</v>
      </c>
      <c r="K6945" s="3" t="s">
        <v>1206</v>
      </c>
      <c r="L6945" s="3" t="s">
        <v>4</v>
      </c>
      <c r="N6945" s="3" t="s">
        <v>8</v>
      </c>
      <c r="O6945" s="3" t="s">
        <v>9</v>
      </c>
      <c r="P6945" s="3" t="s">
        <v>4</v>
      </c>
      <c r="Q6945" s="3" t="s">
        <v>10</v>
      </c>
      <c r="V6945" t="str">
        <f t="shared" si="445"/>
        <v>Remove</v>
      </c>
      <c r="W6945"/>
      <c r="X6945"/>
      <c r="Y6945"/>
      <c r="Z6945"/>
      <c r="AA6945"/>
      <c r="AC6945"/>
      <c r="AE6945"/>
    </row>
    <row r="6946" spans="1:31" hidden="1" x14ac:dyDescent="0.3">
      <c r="A6946" s="3">
        <v>4371591040</v>
      </c>
      <c r="B6946" s="3" t="s">
        <v>15862</v>
      </c>
      <c r="C6946" s="3" t="s">
        <v>15863</v>
      </c>
      <c r="D6946" s="3">
        <v>209.58655590566201</v>
      </c>
      <c r="E6946" s="3" t="s">
        <v>15864</v>
      </c>
      <c r="F6946" s="3" t="s">
        <v>26</v>
      </c>
      <c r="G6946" s="3" t="s">
        <v>364</v>
      </c>
      <c r="H6946" s="3" t="s">
        <v>4</v>
      </c>
      <c r="I6946" s="3" t="s">
        <v>3406</v>
      </c>
      <c r="J6946" s="3" t="s">
        <v>26</v>
      </c>
      <c r="K6946" s="3" t="s">
        <v>175</v>
      </c>
      <c r="L6946" s="3" t="s">
        <v>443</v>
      </c>
      <c r="N6946" s="3" t="s">
        <v>4066</v>
      </c>
      <c r="O6946" s="3" t="s">
        <v>9</v>
      </c>
      <c r="P6946" s="3" t="s">
        <v>4</v>
      </c>
      <c r="Q6946" s="3" t="s">
        <v>10</v>
      </c>
      <c r="V6946" t="str">
        <f t="shared" si="445"/>
        <v>Remove</v>
      </c>
      <c r="W6946"/>
      <c r="X6946"/>
      <c r="Y6946"/>
      <c r="Z6946"/>
      <c r="AA6946"/>
      <c r="AC6946"/>
      <c r="AE6946"/>
    </row>
    <row r="6947" spans="1:31" hidden="1" x14ac:dyDescent="0.3">
      <c r="A6947" s="3">
        <v>4322045040</v>
      </c>
      <c r="B6947" s="3" t="s">
        <v>15707</v>
      </c>
      <c r="C6947" s="3" t="s">
        <v>15707</v>
      </c>
      <c r="D6947" s="3">
        <v>471.14067916458299</v>
      </c>
      <c r="E6947" s="3" t="s">
        <v>15865</v>
      </c>
      <c r="F6947" s="3" t="s">
        <v>83</v>
      </c>
      <c r="G6947" s="3" t="s">
        <v>159</v>
      </c>
      <c r="H6947" s="3" t="s">
        <v>49</v>
      </c>
      <c r="I6947" s="3" t="s">
        <v>15866</v>
      </c>
      <c r="J6947" s="3" t="s">
        <v>26</v>
      </c>
      <c r="K6947" s="3" t="s">
        <v>27</v>
      </c>
      <c r="L6947" s="3" t="s">
        <v>4</v>
      </c>
      <c r="O6947" s="3" t="s">
        <v>9</v>
      </c>
      <c r="P6947" s="3" t="s">
        <v>49</v>
      </c>
      <c r="Q6947" s="3" t="s">
        <v>10</v>
      </c>
      <c r="V6947" t="str">
        <f t="shared" si="445"/>
        <v>Remove</v>
      </c>
      <c r="W6947"/>
      <c r="X6947"/>
      <c r="Y6947"/>
      <c r="Z6947"/>
      <c r="AA6947"/>
      <c r="AC6947"/>
      <c r="AE6947"/>
    </row>
    <row r="6948" spans="1:31" hidden="1" x14ac:dyDescent="0.3">
      <c r="A6948" s="3">
        <v>4320839040</v>
      </c>
      <c r="B6948" s="3" t="s">
        <v>14598</v>
      </c>
      <c r="C6948" s="3" t="s">
        <v>14598</v>
      </c>
      <c r="D6948" s="3">
        <v>176.28585217870901</v>
      </c>
      <c r="E6948" s="3" t="s">
        <v>15867</v>
      </c>
      <c r="F6948" s="3" t="s">
        <v>83</v>
      </c>
      <c r="G6948" s="3" t="s">
        <v>268</v>
      </c>
      <c r="H6948" s="3" t="s">
        <v>4</v>
      </c>
      <c r="I6948" s="3" t="s">
        <v>2758</v>
      </c>
      <c r="J6948" s="3" t="s">
        <v>83</v>
      </c>
      <c r="K6948" s="3" t="s">
        <v>268</v>
      </c>
      <c r="L6948" s="3" t="s">
        <v>4</v>
      </c>
      <c r="O6948" s="3" t="s">
        <v>9</v>
      </c>
      <c r="P6948" s="3" t="s">
        <v>4</v>
      </c>
      <c r="Q6948" s="3" t="s">
        <v>10</v>
      </c>
      <c r="V6948" t="str">
        <f t="shared" si="445"/>
        <v>Remove</v>
      </c>
      <c r="W6948"/>
      <c r="X6948"/>
      <c r="Y6948"/>
      <c r="Z6948"/>
      <c r="AA6948"/>
      <c r="AC6948"/>
      <c r="AE6948"/>
    </row>
    <row r="6949" spans="1:31" hidden="1" x14ac:dyDescent="0.3">
      <c r="A6949" s="3">
        <v>4320253040</v>
      </c>
      <c r="B6949" s="3" t="s">
        <v>15868</v>
      </c>
      <c r="C6949" s="3" t="s">
        <v>15869</v>
      </c>
      <c r="D6949" s="3">
        <v>344.74323578133601</v>
      </c>
      <c r="E6949" s="3" t="s">
        <v>15870</v>
      </c>
      <c r="F6949" s="3" t="s">
        <v>62</v>
      </c>
      <c r="G6949" s="3" t="s">
        <v>113</v>
      </c>
      <c r="H6949" s="3" t="s">
        <v>4</v>
      </c>
      <c r="I6949" s="3" t="s">
        <v>25</v>
      </c>
      <c r="J6949" s="3" t="s">
        <v>26</v>
      </c>
      <c r="K6949" s="3" t="s">
        <v>27</v>
      </c>
      <c r="L6949" s="3" t="s">
        <v>4</v>
      </c>
      <c r="O6949" s="3" t="s">
        <v>9</v>
      </c>
      <c r="P6949" s="3" t="s">
        <v>4</v>
      </c>
      <c r="Q6949" s="3" t="s">
        <v>10</v>
      </c>
      <c r="V6949" t="str">
        <f t="shared" si="445"/>
        <v>Remove</v>
      </c>
      <c r="W6949"/>
      <c r="X6949"/>
      <c r="Y6949"/>
      <c r="Z6949"/>
      <c r="AA6949"/>
      <c r="AC6949"/>
      <c r="AE6949"/>
    </row>
    <row r="6950" spans="1:31" hidden="1" x14ac:dyDescent="0.3">
      <c r="A6950" s="3">
        <v>4336969040</v>
      </c>
      <c r="B6950" s="3" t="s">
        <v>15869</v>
      </c>
      <c r="C6950" s="3" t="s">
        <v>15869</v>
      </c>
      <c r="D6950" s="3">
        <v>140</v>
      </c>
      <c r="E6950" s="3" t="s">
        <v>15871</v>
      </c>
      <c r="F6950" s="3" t="s">
        <v>13</v>
      </c>
      <c r="G6950" s="3" t="s">
        <v>96</v>
      </c>
      <c r="H6950" s="3" t="s">
        <v>4</v>
      </c>
      <c r="I6950" s="3" t="s">
        <v>15872</v>
      </c>
      <c r="J6950" s="3" t="s">
        <v>18</v>
      </c>
      <c r="K6950" s="3" t="s">
        <v>186</v>
      </c>
      <c r="L6950" s="3" t="s">
        <v>4</v>
      </c>
      <c r="O6950" s="3" t="s">
        <v>9</v>
      </c>
      <c r="P6950" s="3" t="s">
        <v>4</v>
      </c>
      <c r="Q6950" s="3" t="s">
        <v>10</v>
      </c>
      <c r="V6950" t="str">
        <f t="shared" si="445"/>
        <v>Remove</v>
      </c>
      <c r="W6950"/>
      <c r="X6950"/>
      <c r="Y6950"/>
      <c r="Z6950"/>
      <c r="AA6950"/>
      <c r="AC6950"/>
      <c r="AE6950"/>
    </row>
    <row r="6951" spans="1:31" hidden="1" x14ac:dyDescent="0.3">
      <c r="A6951" s="3">
        <v>4298095040</v>
      </c>
      <c r="B6951" s="3" t="s">
        <v>15873</v>
      </c>
      <c r="C6951" s="3" t="s">
        <v>15873</v>
      </c>
      <c r="D6951" s="3">
        <v>110.02007866435601</v>
      </c>
      <c r="E6951" s="3" t="s">
        <v>15874</v>
      </c>
      <c r="F6951" s="3" t="s">
        <v>2</v>
      </c>
      <c r="G6951" s="3" t="s">
        <v>3</v>
      </c>
      <c r="H6951" s="3" t="s">
        <v>4</v>
      </c>
      <c r="I6951" s="3" t="s">
        <v>15875</v>
      </c>
      <c r="J6951" s="3" t="s">
        <v>26</v>
      </c>
      <c r="K6951" s="3" t="s">
        <v>72</v>
      </c>
      <c r="L6951" s="3" t="s">
        <v>4</v>
      </c>
      <c r="M6951" s="3" t="s">
        <v>3336</v>
      </c>
      <c r="O6951" s="3" t="s">
        <v>9</v>
      </c>
      <c r="P6951" s="3" t="s">
        <v>4</v>
      </c>
      <c r="Q6951" s="3" t="s">
        <v>10</v>
      </c>
      <c r="V6951" t="str">
        <f t="shared" si="445"/>
        <v>Remove</v>
      </c>
      <c r="W6951"/>
      <c r="X6951"/>
      <c r="Y6951"/>
      <c r="Z6951"/>
      <c r="AA6951"/>
      <c r="AC6951"/>
      <c r="AE6951"/>
    </row>
    <row r="6952" spans="1:31" hidden="1" x14ac:dyDescent="0.3">
      <c r="A6952" s="3">
        <v>4322790040</v>
      </c>
      <c r="B6952" s="3" t="s">
        <v>14731</v>
      </c>
      <c r="C6952" s="3" t="s">
        <v>15876</v>
      </c>
      <c r="D6952" s="3">
        <v>97.081385245562501</v>
      </c>
      <c r="E6952" s="3" t="s">
        <v>15877</v>
      </c>
      <c r="F6952" s="3" t="s">
        <v>18</v>
      </c>
      <c r="G6952" s="3" t="s">
        <v>186</v>
      </c>
      <c r="H6952" s="3" t="s">
        <v>4</v>
      </c>
      <c r="I6952" s="3" t="s">
        <v>15878</v>
      </c>
      <c r="J6952" s="3" t="s">
        <v>18</v>
      </c>
      <c r="K6952" s="3" t="s">
        <v>186</v>
      </c>
      <c r="L6952" s="3" t="s">
        <v>4</v>
      </c>
      <c r="O6952" s="3" t="s">
        <v>9</v>
      </c>
      <c r="P6952" s="3" t="s">
        <v>4</v>
      </c>
      <c r="Q6952" s="3" t="s">
        <v>10</v>
      </c>
      <c r="V6952" t="str">
        <f t="shared" si="445"/>
        <v>Remove</v>
      </c>
      <c r="W6952"/>
      <c r="X6952"/>
      <c r="Y6952"/>
      <c r="Z6952"/>
      <c r="AA6952"/>
      <c r="AC6952"/>
      <c r="AE6952"/>
    </row>
    <row r="6953" spans="1:31" hidden="1" x14ac:dyDescent="0.3">
      <c r="A6953" s="3">
        <v>4278979040</v>
      </c>
      <c r="B6953" s="3" t="s">
        <v>14731</v>
      </c>
      <c r="C6953" s="3" t="s">
        <v>14731</v>
      </c>
      <c r="D6953" s="3">
        <v>66.415491794250499</v>
      </c>
      <c r="E6953" s="3" t="s">
        <v>15879</v>
      </c>
      <c r="F6953" s="3" t="s">
        <v>13</v>
      </c>
      <c r="G6953" s="3" t="s">
        <v>74</v>
      </c>
      <c r="H6953" s="3" t="s">
        <v>4</v>
      </c>
      <c r="I6953" s="3" t="s">
        <v>15880</v>
      </c>
      <c r="J6953" s="3" t="s">
        <v>13</v>
      </c>
      <c r="K6953" s="3" t="s">
        <v>74</v>
      </c>
      <c r="L6953" s="3" t="s">
        <v>4</v>
      </c>
      <c r="O6953" s="3" t="s">
        <v>9</v>
      </c>
      <c r="P6953" s="3" t="s">
        <v>4</v>
      </c>
      <c r="Q6953" s="3" t="s">
        <v>10</v>
      </c>
      <c r="V6953" t="str">
        <f t="shared" si="445"/>
        <v>Remove</v>
      </c>
      <c r="W6953"/>
      <c r="X6953"/>
      <c r="Y6953"/>
      <c r="Z6953"/>
      <c r="AA6953"/>
      <c r="AC6953"/>
      <c r="AE6953"/>
    </row>
    <row r="6954" spans="1:31" hidden="1" x14ac:dyDescent="0.3">
      <c r="A6954" s="3">
        <v>4326353040</v>
      </c>
      <c r="B6954" s="3" t="s">
        <v>15881</v>
      </c>
      <c r="C6954" s="3" t="s">
        <v>15881</v>
      </c>
      <c r="D6954" s="3">
        <v>63.7283356258597</v>
      </c>
      <c r="E6954" s="3" t="s">
        <v>15882</v>
      </c>
      <c r="F6954" s="3" t="s">
        <v>13</v>
      </c>
      <c r="G6954" s="3" t="s">
        <v>96</v>
      </c>
      <c r="H6954" s="3" t="s">
        <v>4</v>
      </c>
      <c r="I6954" s="3" t="s">
        <v>15883</v>
      </c>
      <c r="J6954" s="3" t="s">
        <v>13</v>
      </c>
      <c r="K6954" s="3" t="s">
        <v>74</v>
      </c>
      <c r="L6954" s="3" t="s">
        <v>4</v>
      </c>
      <c r="O6954" s="3" t="s">
        <v>9</v>
      </c>
      <c r="P6954" s="3" t="s">
        <v>4</v>
      </c>
      <c r="Q6954" s="3" t="s">
        <v>10</v>
      </c>
      <c r="V6954" t="str">
        <f t="shared" si="445"/>
        <v>Remove</v>
      </c>
      <c r="W6954"/>
      <c r="X6954"/>
      <c r="Y6954"/>
      <c r="Z6954"/>
      <c r="AA6954"/>
      <c r="AC6954"/>
      <c r="AE6954"/>
    </row>
    <row r="6955" spans="1:31" hidden="1" x14ac:dyDescent="0.3">
      <c r="A6955" s="3">
        <v>4325308040</v>
      </c>
      <c r="B6955" s="3" t="s">
        <v>15881</v>
      </c>
      <c r="C6955" s="3" t="s">
        <v>15884</v>
      </c>
      <c r="D6955" s="3">
        <v>55.112243076627401</v>
      </c>
      <c r="E6955" s="3" t="s">
        <v>15885</v>
      </c>
      <c r="F6955" s="3" t="s">
        <v>41</v>
      </c>
      <c r="G6955" s="3" t="s">
        <v>144</v>
      </c>
      <c r="H6955" s="3" t="s">
        <v>4</v>
      </c>
      <c r="I6955" s="3" t="s">
        <v>15886</v>
      </c>
      <c r="J6955" s="3" t="s">
        <v>41</v>
      </c>
      <c r="K6955" s="3" t="s">
        <v>144</v>
      </c>
      <c r="L6955" s="3" t="s">
        <v>4</v>
      </c>
      <c r="O6955" s="3" t="s">
        <v>9</v>
      </c>
      <c r="P6955" s="3" t="s">
        <v>4</v>
      </c>
      <c r="Q6955" s="3" t="s">
        <v>10</v>
      </c>
      <c r="V6955" t="str">
        <f t="shared" si="445"/>
        <v>Remove</v>
      </c>
      <c r="W6955"/>
      <c r="X6955"/>
      <c r="Y6955"/>
      <c r="Z6955"/>
      <c r="AA6955"/>
      <c r="AC6955"/>
      <c r="AE6955"/>
    </row>
    <row r="6956" spans="1:31" hidden="1" x14ac:dyDescent="0.3">
      <c r="A6956" s="3">
        <v>4325074040</v>
      </c>
      <c r="B6956" s="3" t="s">
        <v>15881</v>
      </c>
      <c r="C6956" s="3" t="s">
        <v>15887</v>
      </c>
      <c r="D6956" s="3">
        <v>257.32459489856802</v>
      </c>
      <c r="E6956" s="3" t="s">
        <v>15888</v>
      </c>
      <c r="F6956" s="3" t="s">
        <v>13</v>
      </c>
      <c r="G6956" s="3" t="s">
        <v>74</v>
      </c>
      <c r="H6956" s="3" t="s">
        <v>4</v>
      </c>
      <c r="I6956" s="3" t="s">
        <v>15889</v>
      </c>
      <c r="J6956" s="3" t="s">
        <v>98</v>
      </c>
      <c r="K6956" s="3" t="s">
        <v>485</v>
      </c>
      <c r="L6956" s="3" t="s">
        <v>4</v>
      </c>
      <c r="O6956" s="3" t="s">
        <v>9</v>
      </c>
      <c r="P6956" s="3" t="s">
        <v>4</v>
      </c>
      <c r="Q6956" s="3" t="s">
        <v>10</v>
      </c>
      <c r="V6956" t="str">
        <f t="shared" si="445"/>
        <v>Remove</v>
      </c>
      <c r="W6956"/>
      <c r="X6956"/>
      <c r="Y6956"/>
      <c r="Z6956"/>
      <c r="AA6956"/>
      <c r="AC6956"/>
      <c r="AE6956"/>
    </row>
    <row r="6957" spans="1:31" hidden="1" x14ac:dyDescent="0.3">
      <c r="A6957" s="3">
        <v>4322480040</v>
      </c>
      <c r="B6957" s="3" t="s">
        <v>14821</v>
      </c>
      <c r="C6957" s="3" t="s">
        <v>14821</v>
      </c>
      <c r="D6957" s="3">
        <v>118.10837624604299</v>
      </c>
      <c r="E6957" s="3" t="s">
        <v>15890</v>
      </c>
      <c r="F6957" s="3" t="s">
        <v>83</v>
      </c>
      <c r="G6957" s="3" t="s">
        <v>84</v>
      </c>
      <c r="H6957" s="3" t="s">
        <v>107</v>
      </c>
      <c r="I6957" s="3" t="s">
        <v>14943</v>
      </c>
      <c r="J6957" s="3" t="s">
        <v>26</v>
      </c>
      <c r="K6957" s="3" t="s">
        <v>72</v>
      </c>
      <c r="L6957" s="3" t="s">
        <v>107</v>
      </c>
      <c r="M6957" s="3" t="s">
        <v>436</v>
      </c>
      <c r="O6957" s="3" t="s">
        <v>9</v>
      </c>
      <c r="P6957" s="3" t="s">
        <v>107</v>
      </c>
      <c r="Q6957" s="3" t="s">
        <v>10</v>
      </c>
      <c r="V6957" t="str">
        <f t="shared" si="445"/>
        <v>Remove</v>
      </c>
      <c r="W6957"/>
      <c r="X6957"/>
      <c r="Y6957"/>
      <c r="Z6957"/>
      <c r="AA6957"/>
      <c r="AC6957"/>
      <c r="AE6957"/>
    </row>
    <row r="6958" spans="1:31" hidden="1" x14ac:dyDescent="0.3">
      <c r="A6958" s="3">
        <v>4336167040</v>
      </c>
      <c r="B6958" s="3" t="s">
        <v>15594</v>
      </c>
      <c r="C6958" s="3" t="s">
        <v>15594</v>
      </c>
      <c r="D6958" s="3">
        <v>120.59390667180899</v>
      </c>
      <c r="E6958" s="3" t="s">
        <v>15891</v>
      </c>
      <c r="F6958" s="3" t="s">
        <v>23</v>
      </c>
      <c r="G6958" s="3" t="s">
        <v>137</v>
      </c>
      <c r="H6958" s="3" t="s">
        <v>4</v>
      </c>
      <c r="I6958" s="3" t="s">
        <v>15892</v>
      </c>
      <c r="J6958" s="3" t="s">
        <v>2</v>
      </c>
      <c r="K6958" s="3" t="s">
        <v>3</v>
      </c>
      <c r="L6958" s="3" t="s">
        <v>4</v>
      </c>
      <c r="O6958" s="3" t="s">
        <v>9</v>
      </c>
      <c r="P6958" s="3" t="s">
        <v>4</v>
      </c>
      <c r="Q6958" s="3" t="s">
        <v>10</v>
      </c>
      <c r="V6958" t="str">
        <f t="shared" si="445"/>
        <v>Remove</v>
      </c>
      <c r="W6958"/>
      <c r="X6958"/>
      <c r="Y6958"/>
      <c r="Z6958"/>
      <c r="AA6958"/>
      <c r="AC6958"/>
      <c r="AE6958"/>
    </row>
    <row r="6959" spans="1:31" hidden="1" x14ac:dyDescent="0.3">
      <c r="A6959" s="3">
        <v>4332595040</v>
      </c>
      <c r="B6959" s="3" t="s">
        <v>15594</v>
      </c>
      <c r="C6959" s="3" t="s">
        <v>15594</v>
      </c>
      <c r="D6959" s="3">
        <v>164.506152530105</v>
      </c>
      <c r="E6959" s="3" t="s">
        <v>15893</v>
      </c>
      <c r="F6959" s="3" t="s">
        <v>41</v>
      </c>
      <c r="G6959" s="3" t="s">
        <v>144</v>
      </c>
      <c r="H6959" s="3" t="s">
        <v>49</v>
      </c>
      <c r="I6959" s="3" t="s">
        <v>15894</v>
      </c>
      <c r="J6959" s="3" t="s">
        <v>41</v>
      </c>
      <c r="K6959" s="3" t="s">
        <v>323</v>
      </c>
      <c r="L6959" s="3" t="s">
        <v>49</v>
      </c>
      <c r="M6959" s="3" t="s">
        <v>10078</v>
      </c>
      <c r="O6959" s="3" t="s">
        <v>9</v>
      </c>
      <c r="P6959" s="3" t="s">
        <v>49</v>
      </c>
      <c r="Q6959" s="3" t="s">
        <v>10</v>
      </c>
      <c r="V6959" t="str">
        <f t="shared" si="445"/>
        <v>Remove</v>
      </c>
      <c r="W6959"/>
      <c r="X6959"/>
      <c r="Y6959"/>
      <c r="Z6959"/>
      <c r="AA6959"/>
      <c r="AC6959"/>
      <c r="AE6959"/>
    </row>
    <row r="6960" spans="1:31" hidden="1" x14ac:dyDescent="0.3">
      <c r="A6960" s="3">
        <v>4327140040</v>
      </c>
      <c r="B6960" s="3" t="s">
        <v>15671</v>
      </c>
      <c r="C6960" s="3" t="s">
        <v>15895</v>
      </c>
      <c r="D6960" s="3">
        <v>56.021810310577699</v>
      </c>
      <c r="E6960" s="3" t="s">
        <v>15896</v>
      </c>
      <c r="F6960" s="3" t="s">
        <v>6</v>
      </c>
      <c r="G6960" s="3" t="s">
        <v>117</v>
      </c>
      <c r="H6960" s="3" t="s">
        <v>4</v>
      </c>
      <c r="I6960" s="3" t="s">
        <v>418</v>
      </c>
      <c r="J6960" s="3" t="s">
        <v>6</v>
      </c>
      <c r="K6960" s="3" t="s">
        <v>117</v>
      </c>
      <c r="L6960" s="3" t="s">
        <v>4</v>
      </c>
      <c r="O6960" s="3" t="s">
        <v>9</v>
      </c>
      <c r="P6960" s="3" t="s">
        <v>4</v>
      </c>
      <c r="Q6960" s="3" t="s">
        <v>10</v>
      </c>
      <c r="V6960" t="str">
        <f t="shared" si="445"/>
        <v>Remove</v>
      </c>
      <c r="W6960"/>
      <c r="X6960"/>
      <c r="Y6960"/>
      <c r="Z6960"/>
      <c r="AA6960"/>
      <c r="AC6960"/>
      <c r="AE6960"/>
    </row>
    <row r="6961" spans="1:31" hidden="1" x14ac:dyDescent="0.3">
      <c r="A6961" s="3">
        <v>4327414040</v>
      </c>
      <c r="B6961" s="3" t="s">
        <v>15897</v>
      </c>
      <c r="C6961" s="3" t="s">
        <v>15897</v>
      </c>
      <c r="D6961" s="3">
        <v>68.789984178303598</v>
      </c>
      <c r="E6961" s="3" t="s">
        <v>15898</v>
      </c>
      <c r="F6961" s="3" t="s">
        <v>41</v>
      </c>
      <c r="G6961" s="3" t="s">
        <v>144</v>
      </c>
      <c r="H6961" s="3" t="s">
        <v>4</v>
      </c>
      <c r="I6961" s="3" t="s">
        <v>15899</v>
      </c>
      <c r="J6961" s="3" t="s">
        <v>41</v>
      </c>
      <c r="K6961" s="3" t="s">
        <v>144</v>
      </c>
      <c r="L6961" s="3" t="s">
        <v>4</v>
      </c>
      <c r="O6961" s="3" t="s">
        <v>9</v>
      </c>
      <c r="P6961" s="3" t="s">
        <v>4</v>
      </c>
      <c r="Q6961" s="3" t="s">
        <v>10</v>
      </c>
      <c r="V6961" t="str">
        <f t="shared" si="445"/>
        <v>Remove</v>
      </c>
      <c r="W6961"/>
      <c r="X6961"/>
      <c r="Y6961"/>
      <c r="Z6961"/>
      <c r="AA6961"/>
      <c r="AC6961"/>
      <c r="AE6961"/>
    </row>
    <row r="6962" spans="1:31" hidden="1" x14ac:dyDescent="0.3">
      <c r="A6962" s="3">
        <v>4328409040</v>
      </c>
      <c r="B6962" s="3" t="s">
        <v>15900</v>
      </c>
      <c r="C6962" s="3" t="s">
        <v>15900</v>
      </c>
      <c r="D6962" s="3">
        <v>221.25254274561499</v>
      </c>
      <c r="E6962" s="3" t="s">
        <v>15901</v>
      </c>
      <c r="F6962" s="3" t="s">
        <v>41</v>
      </c>
      <c r="G6962" s="3" t="s">
        <v>42</v>
      </c>
      <c r="H6962" s="3" t="s">
        <v>4</v>
      </c>
      <c r="I6962" s="3" t="s">
        <v>9489</v>
      </c>
      <c r="J6962" s="3" t="s">
        <v>23</v>
      </c>
      <c r="K6962" s="3" t="s">
        <v>126</v>
      </c>
      <c r="L6962" s="3" t="s">
        <v>4</v>
      </c>
      <c r="O6962" s="3" t="s">
        <v>9</v>
      </c>
      <c r="P6962" s="3" t="s">
        <v>4</v>
      </c>
      <c r="Q6962" s="3" t="s">
        <v>10</v>
      </c>
      <c r="R6962" s="2" t="s">
        <v>862</v>
      </c>
      <c r="V6962" t="str">
        <f t="shared" si="445"/>
        <v>Remove</v>
      </c>
      <c r="W6962"/>
      <c r="X6962"/>
      <c r="Y6962"/>
      <c r="Z6962"/>
      <c r="AA6962"/>
      <c r="AC6962"/>
      <c r="AE6962"/>
    </row>
    <row r="6963" spans="1:31" hidden="1" x14ac:dyDescent="0.3">
      <c r="A6963" s="3">
        <v>4284649040</v>
      </c>
      <c r="B6963" s="3" t="s">
        <v>15900</v>
      </c>
      <c r="C6963" s="3" t="s">
        <v>15900</v>
      </c>
      <c r="D6963" s="3">
        <v>83.215679806476402</v>
      </c>
      <c r="E6963" s="3" t="s">
        <v>15902</v>
      </c>
      <c r="F6963" s="3" t="s">
        <v>62</v>
      </c>
      <c r="G6963" s="3" t="s">
        <v>113</v>
      </c>
      <c r="H6963" s="3" t="s">
        <v>4</v>
      </c>
      <c r="I6963" s="3" t="s">
        <v>15903</v>
      </c>
      <c r="J6963" s="3" t="s">
        <v>26</v>
      </c>
      <c r="K6963" s="3" t="s">
        <v>27</v>
      </c>
      <c r="L6963" s="3" t="s">
        <v>4</v>
      </c>
      <c r="M6963" s="3" t="s">
        <v>3611</v>
      </c>
      <c r="O6963" s="3" t="s">
        <v>9</v>
      </c>
      <c r="P6963" s="3" t="s">
        <v>4</v>
      </c>
      <c r="Q6963" s="3" t="s">
        <v>10</v>
      </c>
      <c r="V6963" t="str">
        <f t="shared" si="445"/>
        <v>Remove</v>
      </c>
      <c r="W6963"/>
      <c r="X6963"/>
      <c r="Y6963"/>
      <c r="Z6963"/>
      <c r="AA6963"/>
      <c r="AC6963"/>
      <c r="AE6963"/>
    </row>
    <row r="6964" spans="1:31" hidden="1" x14ac:dyDescent="0.3">
      <c r="A6964" s="3">
        <v>4328952040</v>
      </c>
      <c r="B6964" s="3" t="s">
        <v>15715</v>
      </c>
      <c r="C6964" s="3" t="s">
        <v>15715</v>
      </c>
      <c r="D6964" s="3">
        <v>112.00003310216999</v>
      </c>
      <c r="E6964" s="3" t="s">
        <v>15904</v>
      </c>
      <c r="F6964" s="3" t="s">
        <v>26</v>
      </c>
      <c r="G6964" s="3" t="s">
        <v>27</v>
      </c>
      <c r="H6964" s="3" t="s">
        <v>49</v>
      </c>
      <c r="I6964" s="3" t="s">
        <v>15905</v>
      </c>
      <c r="J6964" s="3" t="s">
        <v>191</v>
      </c>
      <c r="K6964" s="3" t="s">
        <v>1178</v>
      </c>
      <c r="L6964" s="3" t="s">
        <v>4</v>
      </c>
      <c r="N6964" s="3" t="s">
        <v>8</v>
      </c>
      <c r="O6964" s="3" t="s">
        <v>9</v>
      </c>
      <c r="P6964" s="3" t="s">
        <v>49</v>
      </c>
      <c r="Q6964" s="3" t="s">
        <v>10</v>
      </c>
      <c r="V6964" t="str">
        <f t="shared" si="445"/>
        <v>Remove</v>
      </c>
      <c r="W6964"/>
      <c r="X6964"/>
      <c r="Y6964"/>
      <c r="Z6964"/>
      <c r="AA6964"/>
      <c r="AC6964"/>
      <c r="AE6964"/>
    </row>
    <row r="6965" spans="1:31" hidden="1" x14ac:dyDescent="0.3">
      <c r="A6965" s="3">
        <v>4328360040</v>
      </c>
      <c r="B6965" s="3" t="s">
        <v>15906</v>
      </c>
      <c r="C6965" s="3" t="s">
        <v>15907</v>
      </c>
      <c r="D6965" s="3">
        <v>54.743287735394198</v>
      </c>
      <c r="E6965" s="3" t="s">
        <v>15908</v>
      </c>
      <c r="F6965" s="3" t="s">
        <v>13</v>
      </c>
      <c r="G6965" s="3" t="s">
        <v>74</v>
      </c>
      <c r="H6965" s="3" t="s">
        <v>4</v>
      </c>
      <c r="I6965" s="3" t="s">
        <v>15909</v>
      </c>
      <c r="J6965" s="3" t="s">
        <v>13</v>
      </c>
      <c r="K6965" s="3" t="s">
        <v>74</v>
      </c>
      <c r="L6965" s="3" t="s">
        <v>4</v>
      </c>
      <c r="M6965" s="3" t="s">
        <v>146</v>
      </c>
      <c r="O6965" s="3" t="s">
        <v>9</v>
      </c>
      <c r="P6965" s="3" t="s">
        <v>4</v>
      </c>
      <c r="Q6965" s="3" t="s">
        <v>10</v>
      </c>
      <c r="V6965" t="str">
        <f t="shared" si="445"/>
        <v>Remove</v>
      </c>
      <c r="W6965"/>
      <c r="X6965"/>
      <c r="Y6965"/>
      <c r="Z6965"/>
      <c r="AA6965"/>
      <c r="AC6965"/>
      <c r="AE6965"/>
    </row>
    <row r="6966" spans="1:31" hidden="1" x14ac:dyDescent="0.3">
      <c r="A6966" s="3">
        <v>4331248040</v>
      </c>
      <c r="B6966" s="3" t="s">
        <v>15910</v>
      </c>
      <c r="C6966" s="3" t="s">
        <v>15910</v>
      </c>
      <c r="D6966" s="3">
        <v>423.45678810116601</v>
      </c>
      <c r="E6966" s="3" t="s">
        <v>15911</v>
      </c>
      <c r="F6966" s="3" t="s">
        <v>2</v>
      </c>
      <c r="G6966" s="3" t="s">
        <v>208</v>
      </c>
      <c r="H6966" s="3" t="s">
        <v>49</v>
      </c>
      <c r="I6966" s="3" t="s">
        <v>25</v>
      </c>
      <c r="J6966" s="3" t="s">
        <v>26</v>
      </c>
      <c r="K6966" s="3" t="s">
        <v>27</v>
      </c>
      <c r="L6966" s="3" t="s">
        <v>49</v>
      </c>
      <c r="M6966" s="3" t="s">
        <v>10861</v>
      </c>
      <c r="N6966" s="3" t="s">
        <v>15912</v>
      </c>
      <c r="O6966" s="3" t="s">
        <v>9</v>
      </c>
      <c r="P6966" s="3" t="s">
        <v>49</v>
      </c>
      <c r="Q6966" s="3" t="s">
        <v>10</v>
      </c>
      <c r="V6966" t="str">
        <f t="shared" si="445"/>
        <v>Remove</v>
      </c>
      <c r="W6966"/>
      <c r="X6966"/>
      <c r="Y6966"/>
      <c r="Z6966"/>
      <c r="AA6966"/>
      <c r="AC6966"/>
      <c r="AE6966"/>
    </row>
    <row r="6967" spans="1:31" hidden="1" x14ac:dyDescent="0.3">
      <c r="A6967" s="3">
        <v>4333589040</v>
      </c>
      <c r="B6967" s="3" t="s">
        <v>15821</v>
      </c>
      <c r="C6967" s="3" t="s">
        <v>15821</v>
      </c>
      <c r="D6967" s="3">
        <v>262.72870554375402</v>
      </c>
      <c r="E6967" s="3" t="s">
        <v>15913</v>
      </c>
      <c r="F6967" s="3" t="s">
        <v>2</v>
      </c>
      <c r="G6967" s="3" t="s">
        <v>3</v>
      </c>
      <c r="H6967" s="3" t="s">
        <v>4</v>
      </c>
      <c r="I6967" s="3" t="s">
        <v>553</v>
      </c>
      <c r="J6967" s="3" t="s">
        <v>26</v>
      </c>
      <c r="K6967" s="3" t="s">
        <v>364</v>
      </c>
      <c r="L6967" s="3" t="s">
        <v>554</v>
      </c>
      <c r="O6967" s="3" t="s">
        <v>9</v>
      </c>
      <c r="P6967" s="3" t="s">
        <v>4</v>
      </c>
      <c r="Q6967" s="3" t="s">
        <v>10</v>
      </c>
      <c r="V6967" t="str">
        <f t="shared" si="445"/>
        <v>Remove</v>
      </c>
      <c r="W6967"/>
      <c r="X6967"/>
      <c r="Y6967"/>
      <c r="Z6967"/>
      <c r="AA6967"/>
      <c r="AC6967"/>
      <c r="AE6967"/>
    </row>
    <row r="6968" spans="1:31" hidden="1" x14ac:dyDescent="0.3">
      <c r="A6968" s="3">
        <v>4332235040</v>
      </c>
      <c r="B6968" s="3" t="s">
        <v>15914</v>
      </c>
      <c r="C6968" s="3" t="s">
        <v>15914</v>
      </c>
      <c r="D6968" s="3">
        <v>327.29814558462698</v>
      </c>
      <c r="E6968" s="3" t="s">
        <v>10883</v>
      </c>
      <c r="F6968" s="3" t="s">
        <v>83</v>
      </c>
      <c r="G6968" s="3" t="s">
        <v>159</v>
      </c>
      <c r="H6968" s="3" t="s">
        <v>4</v>
      </c>
      <c r="I6968" s="3" t="s">
        <v>15915</v>
      </c>
      <c r="J6968" s="3" t="s">
        <v>83</v>
      </c>
      <c r="K6968" s="3" t="s">
        <v>159</v>
      </c>
      <c r="L6968" s="3" t="s">
        <v>4</v>
      </c>
      <c r="O6968" s="3" t="s">
        <v>9</v>
      </c>
      <c r="P6968" s="3" t="s">
        <v>4</v>
      </c>
      <c r="Q6968" s="3" t="s">
        <v>10</v>
      </c>
      <c r="V6968" t="str">
        <f t="shared" si="445"/>
        <v>Remove</v>
      </c>
      <c r="W6968"/>
      <c r="X6968"/>
      <c r="Y6968"/>
      <c r="Z6968"/>
      <c r="AA6968"/>
      <c r="AC6968"/>
      <c r="AE6968"/>
    </row>
    <row r="6969" spans="1:31" hidden="1" x14ac:dyDescent="0.3">
      <c r="A6969" s="3">
        <v>4333164040</v>
      </c>
      <c r="B6969" s="3" t="s">
        <v>15916</v>
      </c>
      <c r="C6969" s="3" t="s">
        <v>15916</v>
      </c>
      <c r="D6969" s="3">
        <v>389.46313246676402</v>
      </c>
      <c r="E6969" s="3" t="s">
        <v>15917</v>
      </c>
      <c r="F6969" s="3" t="s">
        <v>41</v>
      </c>
      <c r="G6969" s="3" t="s">
        <v>144</v>
      </c>
      <c r="H6969" s="3" t="s">
        <v>49</v>
      </c>
      <c r="I6969" s="3" t="s">
        <v>15918</v>
      </c>
      <c r="J6969" s="3" t="s">
        <v>26</v>
      </c>
      <c r="K6969" s="3" t="s">
        <v>27</v>
      </c>
      <c r="L6969" s="3" t="s">
        <v>49</v>
      </c>
      <c r="N6969" s="3" t="s">
        <v>1583</v>
      </c>
      <c r="O6969" s="3" t="s">
        <v>9</v>
      </c>
      <c r="P6969" s="3" t="s">
        <v>49</v>
      </c>
      <c r="Q6969" s="3" t="s">
        <v>10</v>
      </c>
      <c r="V6969" t="str">
        <f t="shared" si="445"/>
        <v>Remove</v>
      </c>
      <c r="W6969"/>
      <c r="X6969"/>
      <c r="Y6969"/>
      <c r="Z6969"/>
      <c r="AA6969"/>
      <c r="AC6969"/>
      <c r="AE6969"/>
    </row>
    <row r="6970" spans="1:31" hidden="1" x14ac:dyDescent="0.3">
      <c r="A6970" s="3">
        <v>4334286040</v>
      </c>
      <c r="B6970" s="3" t="s">
        <v>15919</v>
      </c>
      <c r="C6970" s="3" t="s">
        <v>15919</v>
      </c>
      <c r="D6970" s="3">
        <v>137.634791663812</v>
      </c>
      <c r="E6970" s="3" t="s">
        <v>15920</v>
      </c>
      <c r="F6970" s="3" t="s">
        <v>13</v>
      </c>
      <c r="G6970" s="3" t="s">
        <v>155</v>
      </c>
      <c r="H6970" s="3" t="s">
        <v>4</v>
      </c>
      <c r="I6970" s="3" t="s">
        <v>25</v>
      </c>
      <c r="J6970" s="3" t="s">
        <v>26</v>
      </c>
      <c r="K6970" s="3" t="s">
        <v>27</v>
      </c>
      <c r="L6970" s="3" t="s">
        <v>4</v>
      </c>
      <c r="O6970" s="3" t="s">
        <v>9</v>
      </c>
      <c r="P6970" s="3" t="s">
        <v>4</v>
      </c>
      <c r="Q6970" s="3" t="s">
        <v>10</v>
      </c>
      <c r="V6970" t="str">
        <f t="shared" si="445"/>
        <v>Remove</v>
      </c>
      <c r="W6970"/>
      <c r="X6970"/>
      <c r="Y6970"/>
      <c r="Z6970"/>
      <c r="AA6970"/>
      <c r="AC6970"/>
      <c r="AE6970"/>
    </row>
    <row r="6971" spans="1:31" hidden="1" x14ac:dyDescent="0.3">
      <c r="A6971" s="3">
        <v>4265221040</v>
      </c>
      <c r="B6971" s="3" t="s">
        <v>15921</v>
      </c>
      <c r="C6971" s="3" t="s">
        <v>15921</v>
      </c>
      <c r="D6971" s="3">
        <v>315.81992158583103</v>
      </c>
      <c r="E6971" s="3" t="s">
        <v>15922</v>
      </c>
      <c r="F6971" s="3" t="s">
        <v>41</v>
      </c>
      <c r="G6971" s="3" t="s">
        <v>42</v>
      </c>
      <c r="H6971" s="3" t="s">
        <v>4</v>
      </c>
      <c r="I6971" s="3" t="s">
        <v>15923</v>
      </c>
      <c r="J6971" s="3" t="s">
        <v>41</v>
      </c>
      <c r="K6971" s="3" t="s">
        <v>42</v>
      </c>
      <c r="L6971" s="3" t="s">
        <v>4</v>
      </c>
      <c r="O6971" s="3" t="s">
        <v>9</v>
      </c>
      <c r="P6971" s="3" t="s">
        <v>4</v>
      </c>
      <c r="Q6971" s="3" t="s">
        <v>10</v>
      </c>
      <c r="V6971" t="str">
        <f t="shared" si="445"/>
        <v>Remove</v>
      </c>
      <c r="W6971"/>
      <c r="X6971"/>
      <c r="Y6971"/>
      <c r="Z6971"/>
      <c r="AA6971"/>
      <c r="AC6971"/>
      <c r="AE6971"/>
    </row>
    <row r="6972" spans="1:31" hidden="1" x14ac:dyDescent="0.3">
      <c r="A6972" s="3">
        <v>4334642040</v>
      </c>
      <c r="B6972" s="3" t="s">
        <v>15924</v>
      </c>
      <c r="C6972" s="3" t="s">
        <v>15924</v>
      </c>
      <c r="D6972" s="3">
        <v>197.32607057211399</v>
      </c>
      <c r="E6972" s="3" t="s">
        <v>3784</v>
      </c>
      <c r="F6972" s="3" t="s">
        <v>2</v>
      </c>
      <c r="G6972" s="3" t="s">
        <v>208</v>
      </c>
      <c r="H6972" s="3" t="s">
        <v>4</v>
      </c>
      <c r="I6972" s="3" t="s">
        <v>12197</v>
      </c>
      <c r="J6972" s="3" t="s">
        <v>26</v>
      </c>
      <c r="K6972" s="3" t="s">
        <v>72</v>
      </c>
      <c r="L6972" s="3" t="s">
        <v>4</v>
      </c>
      <c r="N6972" s="3" t="s">
        <v>8</v>
      </c>
      <c r="O6972" s="3" t="s">
        <v>9</v>
      </c>
      <c r="P6972" s="3" t="s">
        <v>4</v>
      </c>
      <c r="Q6972" s="3" t="s">
        <v>10</v>
      </c>
      <c r="V6972" t="str">
        <f t="shared" si="445"/>
        <v>Remove</v>
      </c>
      <c r="W6972"/>
      <c r="X6972"/>
      <c r="Y6972"/>
      <c r="Z6972"/>
      <c r="AA6972"/>
      <c r="AC6972"/>
      <c r="AE6972"/>
    </row>
    <row r="6973" spans="1:31" ht="28.8" hidden="1" x14ac:dyDescent="0.3">
      <c r="A6973" s="3">
        <v>4337405040</v>
      </c>
      <c r="B6973" s="3" t="s">
        <v>15925</v>
      </c>
      <c r="C6973" s="3" t="s">
        <v>15925</v>
      </c>
      <c r="D6973" s="3">
        <v>663.97665145722794</v>
      </c>
      <c r="E6973" s="3" t="s">
        <v>15926</v>
      </c>
      <c r="F6973" s="3" t="s">
        <v>6</v>
      </c>
      <c r="G6973" s="3" t="s">
        <v>58</v>
      </c>
      <c r="H6973" s="3" t="s">
        <v>16004</v>
      </c>
      <c r="I6973" s="3" t="s">
        <v>15927</v>
      </c>
      <c r="J6973" s="3" t="s">
        <v>26</v>
      </c>
      <c r="K6973" s="3" t="s">
        <v>27</v>
      </c>
      <c r="L6973" s="3" t="s">
        <v>4</v>
      </c>
      <c r="M6973" s="3" t="s">
        <v>1002</v>
      </c>
      <c r="N6973" s="3" t="s">
        <v>10012</v>
      </c>
      <c r="O6973" s="3" t="s">
        <v>9</v>
      </c>
      <c r="P6973" s="3" t="s">
        <v>4</v>
      </c>
      <c r="Q6973" s="3" t="s">
        <v>10</v>
      </c>
      <c r="R6973" s="2" t="s">
        <v>28</v>
      </c>
      <c r="S6973" s="3">
        <v>33.380000000000003</v>
      </c>
      <c r="T6973" s="3">
        <v>33.479999999999997</v>
      </c>
      <c r="U6973" s="3">
        <v>39.58</v>
      </c>
      <c r="V6973" s="3" t="str">
        <f t="shared" si="445"/>
        <v>Keep</v>
      </c>
      <c r="W6973" s="2" t="str">
        <f>MID(B6973, 5, 11)</f>
        <v>Dec 27 2024</v>
      </c>
      <c r="X6973" s="3">
        <f t="shared" ref="X6973" si="447">VALUE(RIGHT(W6973,4))</f>
        <v>2024</v>
      </c>
      <c r="Y6973" s="2" t="str">
        <f>H6973&amp;X6973</f>
        <v>china2024</v>
      </c>
      <c r="Z6973" s="1" t="s">
        <v>16123</v>
      </c>
      <c r="AA6973" s="1" t="str">
        <f>IFERROR(VLOOKUP(Z6973, RISKSHEET!$A$2:$G$1000, 4, FALSE), "Missing")</f>
        <v>Missing</v>
      </c>
      <c r="AB6973" t="str">
        <f>IFERROR(VLOOKUP(Z6973, RISKSHEET!$A$2:$G$1000, 5, FALSE), "Missing")</f>
        <v>Missing</v>
      </c>
      <c r="AC6973" s="1" t="str">
        <f>IFERROR(VLOOKUP(Z6973, RISKSHEET!$A$2:$G$1000, 6, FALSE), "Missing")</f>
        <v>Missing</v>
      </c>
      <c r="AD6973" t="str">
        <f>_xlfn.XLOOKUP(Z6973, CREDITRATING!I:I, CREDITRATING!E:E, "Missing")</f>
        <v>A+</v>
      </c>
      <c r="AE6973" s="1">
        <f>_xlfn.XLOOKUP(Z6973, CREDITRATING!I:I, CREDITRATING!F:F, "Missing")</f>
        <v>5</v>
      </c>
    </row>
    <row r="6974" spans="1:31" hidden="1" x14ac:dyDescent="0.3">
      <c r="A6974" s="3">
        <v>4337082040</v>
      </c>
      <c r="B6974" s="3" t="s">
        <v>15928</v>
      </c>
      <c r="C6974" s="3" t="s">
        <v>15928</v>
      </c>
      <c r="D6974" s="3">
        <v>53.642915867360898</v>
      </c>
      <c r="E6974" s="3" t="s">
        <v>15929</v>
      </c>
      <c r="F6974" s="3" t="s">
        <v>13</v>
      </c>
      <c r="G6974" s="3" t="s">
        <v>155</v>
      </c>
      <c r="H6974" s="3" t="s">
        <v>4</v>
      </c>
      <c r="I6974" s="3" t="s">
        <v>15930</v>
      </c>
      <c r="J6974" s="3" t="s">
        <v>98</v>
      </c>
      <c r="K6974" s="3" t="s">
        <v>99</v>
      </c>
      <c r="L6974" s="3" t="s">
        <v>4</v>
      </c>
      <c r="O6974" s="3" t="s">
        <v>9</v>
      </c>
      <c r="P6974" s="3" t="s">
        <v>4</v>
      </c>
      <c r="Q6974" s="3" t="s">
        <v>10</v>
      </c>
      <c r="V6974" t="str">
        <f t="shared" si="445"/>
        <v>Remove</v>
      </c>
      <c r="W6974"/>
      <c r="X6974"/>
      <c r="Y6974"/>
      <c r="Z6974"/>
      <c r="AA6974"/>
      <c r="AC6974"/>
      <c r="AE6974"/>
    </row>
    <row r="6975" spans="1:31" hidden="1" x14ac:dyDescent="0.3">
      <c r="A6975" s="3">
        <v>4337325040</v>
      </c>
      <c r="B6975" s="3" t="s">
        <v>15931</v>
      </c>
      <c r="C6975" s="3" t="s">
        <v>15931</v>
      </c>
      <c r="D6975" s="3">
        <v>953.46533296793598</v>
      </c>
      <c r="E6975" s="3" t="s">
        <v>15932</v>
      </c>
      <c r="F6975" s="3" t="s">
        <v>41</v>
      </c>
      <c r="G6975" s="3" t="s">
        <v>323</v>
      </c>
      <c r="H6975" s="3" t="s">
        <v>4</v>
      </c>
      <c r="I6975" s="3" t="s">
        <v>15933</v>
      </c>
      <c r="J6975" s="3" t="s">
        <v>26</v>
      </c>
      <c r="K6975" s="3" t="s">
        <v>27</v>
      </c>
      <c r="L6975" s="3" t="s">
        <v>4</v>
      </c>
      <c r="O6975" s="3" t="s">
        <v>9</v>
      </c>
      <c r="P6975" s="3" t="s">
        <v>4</v>
      </c>
      <c r="Q6975" s="3" t="s">
        <v>10</v>
      </c>
      <c r="V6975" t="str">
        <f t="shared" si="445"/>
        <v>Remove</v>
      </c>
      <c r="W6975"/>
      <c r="X6975"/>
      <c r="Y6975"/>
      <c r="Z6975"/>
      <c r="AA6975"/>
      <c r="AC6975"/>
      <c r="AE6975"/>
    </row>
    <row r="6976" spans="1:31" hidden="1" x14ac:dyDescent="0.3">
      <c r="A6976" s="3">
        <v>4337303040</v>
      </c>
      <c r="B6976" s="3" t="s">
        <v>15931</v>
      </c>
      <c r="C6976" s="3" t="s">
        <v>15931</v>
      </c>
      <c r="D6976" s="3">
        <v>68.207728144697199</v>
      </c>
      <c r="E6976" s="3" t="s">
        <v>15934</v>
      </c>
      <c r="F6976" s="3" t="s">
        <v>83</v>
      </c>
      <c r="G6976" s="3" t="s">
        <v>123</v>
      </c>
      <c r="H6976" s="3" t="s">
        <v>4</v>
      </c>
      <c r="I6976" s="3" t="s">
        <v>25</v>
      </c>
      <c r="J6976" s="3" t="s">
        <v>26</v>
      </c>
      <c r="K6976" s="3" t="s">
        <v>27</v>
      </c>
      <c r="L6976" s="3" t="s">
        <v>4</v>
      </c>
      <c r="N6976" s="3" t="s">
        <v>8</v>
      </c>
      <c r="O6976" s="3" t="s">
        <v>9</v>
      </c>
      <c r="P6976" s="3" t="s">
        <v>4</v>
      </c>
      <c r="Q6976" s="3" t="s">
        <v>10</v>
      </c>
      <c r="V6976" t="str">
        <f t="shared" si="445"/>
        <v>Remove</v>
      </c>
      <c r="W6976"/>
      <c r="X6976"/>
      <c r="Y6976"/>
      <c r="Z6976"/>
      <c r="AA6976"/>
      <c r="AC6976"/>
      <c r="AE6976"/>
    </row>
    <row r="6977" spans="1:31" hidden="1" x14ac:dyDescent="0.3">
      <c r="A6977" s="3">
        <v>4336691040</v>
      </c>
      <c r="B6977" s="3" t="s">
        <v>15931</v>
      </c>
      <c r="C6977" s="3" t="s">
        <v>15931</v>
      </c>
      <c r="D6977" s="3">
        <v>54.809536859413498</v>
      </c>
      <c r="E6977" s="3" t="s">
        <v>15935</v>
      </c>
      <c r="F6977" s="3" t="s">
        <v>6</v>
      </c>
      <c r="G6977" s="3" t="s">
        <v>7</v>
      </c>
      <c r="H6977" s="3" t="s">
        <v>4</v>
      </c>
      <c r="I6977" s="3" t="s">
        <v>15936</v>
      </c>
      <c r="J6977" s="3" t="s">
        <v>13</v>
      </c>
      <c r="K6977" s="3" t="s">
        <v>74</v>
      </c>
      <c r="L6977" s="3" t="s">
        <v>4</v>
      </c>
      <c r="O6977" s="3" t="s">
        <v>9</v>
      </c>
      <c r="P6977" s="3" t="s">
        <v>4</v>
      </c>
      <c r="Q6977" s="3" t="s">
        <v>10</v>
      </c>
      <c r="V6977" t="str">
        <f t="shared" si="445"/>
        <v>Remove</v>
      </c>
      <c r="W6977"/>
      <c r="X6977"/>
      <c r="Y6977"/>
      <c r="Z6977"/>
      <c r="AA6977"/>
      <c r="AC6977"/>
      <c r="AE6977"/>
    </row>
    <row r="6978" spans="1:31" hidden="1" x14ac:dyDescent="0.3">
      <c r="A6978" s="3">
        <v>4337657040</v>
      </c>
      <c r="B6978" s="3" t="s">
        <v>15895</v>
      </c>
      <c r="C6978" s="3" t="s">
        <v>15895</v>
      </c>
      <c r="D6978" s="3">
        <v>68.773718027756104</v>
      </c>
      <c r="E6978" s="3" t="s">
        <v>15937</v>
      </c>
      <c r="F6978" s="3" t="s">
        <v>62</v>
      </c>
      <c r="G6978" s="3" t="s">
        <v>210</v>
      </c>
      <c r="H6978" s="3" t="s">
        <v>4</v>
      </c>
      <c r="I6978" s="3" t="s">
        <v>15938</v>
      </c>
      <c r="J6978" s="3" t="s">
        <v>13</v>
      </c>
      <c r="K6978" s="3" t="s">
        <v>65</v>
      </c>
      <c r="L6978" s="3" t="s">
        <v>4</v>
      </c>
      <c r="O6978" s="3" t="s">
        <v>9</v>
      </c>
      <c r="P6978" s="3" t="s">
        <v>4</v>
      </c>
      <c r="Q6978" s="3" t="s">
        <v>10</v>
      </c>
      <c r="V6978" t="str">
        <f t="shared" si="445"/>
        <v>Remove</v>
      </c>
      <c r="W6978"/>
      <c r="X6978"/>
      <c r="Y6978"/>
      <c r="Z6978"/>
      <c r="AA6978"/>
      <c r="AC6978"/>
      <c r="AE6978"/>
    </row>
    <row r="6979" spans="1:31" hidden="1" x14ac:dyDescent="0.3">
      <c r="A6979" s="3">
        <v>4337445040</v>
      </c>
      <c r="B6979" s="3" t="s">
        <v>15895</v>
      </c>
      <c r="C6979" s="3" t="s">
        <v>15939</v>
      </c>
      <c r="D6979" s="3">
        <v>358.05379768650602</v>
      </c>
      <c r="E6979" s="3" t="s">
        <v>15940</v>
      </c>
      <c r="F6979" s="3" t="s">
        <v>83</v>
      </c>
      <c r="G6979" s="3" t="s">
        <v>159</v>
      </c>
      <c r="H6979" s="3" t="s">
        <v>4</v>
      </c>
      <c r="I6979" s="3" t="s">
        <v>15941</v>
      </c>
      <c r="J6979" s="3" t="s">
        <v>83</v>
      </c>
      <c r="K6979" s="3" t="s">
        <v>84</v>
      </c>
      <c r="L6979" s="3" t="s">
        <v>4</v>
      </c>
      <c r="N6979" s="3" t="s">
        <v>8</v>
      </c>
      <c r="O6979" s="3" t="s">
        <v>9</v>
      </c>
      <c r="P6979" s="3" t="s">
        <v>4</v>
      </c>
      <c r="Q6979" s="3" t="s">
        <v>10</v>
      </c>
      <c r="R6979" s="2" t="s">
        <v>303</v>
      </c>
      <c r="V6979" t="str">
        <f t="shared" ref="V6979:V6982" si="448">IF(ISNUMBER(S6979), "Keep", "Remove")</f>
        <v>Remove</v>
      </c>
      <c r="W6979"/>
      <c r="X6979"/>
      <c r="Y6979"/>
      <c r="Z6979"/>
      <c r="AA6979"/>
      <c r="AC6979"/>
      <c r="AE6979"/>
    </row>
    <row r="6980" spans="1:31" hidden="1" x14ac:dyDescent="0.3">
      <c r="A6980" s="3">
        <v>4300647040</v>
      </c>
      <c r="B6980" s="3" t="s">
        <v>15895</v>
      </c>
      <c r="C6980" s="3" t="s">
        <v>15895</v>
      </c>
      <c r="D6980" s="3">
        <v>55.375172961790902</v>
      </c>
      <c r="E6980" s="3" t="s">
        <v>15942</v>
      </c>
      <c r="F6980" s="3" t="s">
        <v>41</v>
      </c>
      <c r="G6980" s="3" t="s">
        <v>144</v>
      </c>
      <c r="H6980" s="3" t="s">
        <v>4</v>
      </c>
      <c r="I6980" s="3" t="s">
        <v>15943</v>
      </c>
      <c r="J6980" s="3" t="s">
        <v>41</v>
      </c>
      <c r="K6980" s="3" t="s">
        <v>144</v>
      </c>
      <c r="L6980" s="3" t="s">
        <v>4</v>
      </c>
      <c r="O6980" s="3" t="s">
        <v>9</v>
      </c>
      <c r="P6980" s="3" t="s">
        <v>4</v>
      </c>
      <c r="Q6980" s="3" t="s">
        <v>10</v>
      </c>
      <c r="V6980" t="str">
        <f t="shared" si="448"/>
        <v>Remove</v>
      </c>
      <c r="W6980"/>
      <c r="X6980"/>
      <c r="Y6980"/>
      <c r="Z6980"/>
      <c r="AA6980"/>
      <c r="AC6980"/>
      <c r="AE6980"/>
    </row>
    <row r="6981" spans="1:31" hidden="1" x14ac:dyDescent="0.3">
      <c r="A6981" s="3">
        <v>4300638040</v>
      </c>
      <c r="B6981" s="3" t="s">
        <v>15895</v>
      </c>
      <c r="C6981" s="3" t="s">
        <v>15895</v>
      </c>
      <c r="D6981" s="3">
        <v>74.222870686230195</v>
      </c>
      <c r="E6981" s="3" t="s">
        <v>15944</v>
      </c>
      <c r="F6981" s="3" t="s">
        <v>41</v>
      </c>
      <c r="G6981" s="3" t="s">
        <v>323</v>
      </c>
      <c r="H6981" s="3" t="s">
        <v>4</v>
      </c>
      <c r="I6981" s="3" t="s">
        <v>15945</v>
      </c>
      <c r="J6981" s="3" t="s">
        <v>41</v>
      </c>
      <c r="K6981" s="3" t="s">
        <v>144</v>
      </c>
      <c r="L6981" s="3" t="s">
        <v>4</v>
      </c>
      <c r="O6981" s="3" t="s">
        <v>9</v>
      </c>
      <c r="P6981" s="3" t="s">
        <v>4</v>
      </c>
      <c r="Q6981" s="3" t="s">
        <v>10</v>
      </c>
      <c r="V6981" t="str">
        <f t="shared" si="448"/>
        <v>Remove</v>
      </c>
      <c r="W6981"/>
      <c r="X6981"/>
      <c r="Y6981"/>
      <c r="Z6981"/>
      <c r="AA6981"/>
      <c r="AC6981"/>
      <c r="AE6981"/>
    </row>
    <row r="6982" spans="1:31" hidden="1" x14ac:dyDescent="0.3">
      <c r="A6982" s="3">
        <v>4264707040</v>
      </c>
      <c r="B6982" s="3" t="s">
        <v>15895</v>
      </c>
      <c r="C6982" s="3" t="s">
        <v>15895</v>
      </c>
      <c r="D6982" s="3">
        <v>50.250434973216599</v>
      </c>
      <c r="E6982" s="3" t="s">
        <v>15946</v>
      </c>
      <c r="F6982" s="3" t="s">
        <v>41</v>
      </c>
      <c r="G6982" s="3" t="s">
        <v>144</v>
      </c>
      <c r="H6982" s="3" t="s">
        <v>4</v>
      </c>
      <c r="I6982" s="3" t="s">
        <v>15945</v>
      </c>
      <c r="J6982" s="3" t="s">
        <v>41</v>
      </c>
      <c r="K6982" s="3" t="s">
        <v>144</v>
      </c>
      <c r="L6982" s="3" t="s">
        <v>4</v>
      </c>
      <c r="O6982" s="3" t="s">
        <v>9</v>
      </c>
      <c r="P6982" s="3" t="s">
        <v>4</v>
      </c>
      <c r="Q6982" s="3" t="s">
        <v>10</v>
      </c>
      <c r="V6982" t="str">
        <f t="shared" si="448"/>
        <v>Remove</v>
      </c>
      <c r="W6982"/>
      <c r="X6982"/>
      <c r="Y6982"/>
      <c r="Z6982"/>
      <c r="AA6982"/>
      <c r="AC6982"/>
      <c r="AE6982"/>
    </row>
  </sheetData>
  <autoFilter ref="A1:Z6982" xr:uid="{938FE70A-91D7-4064-AB1D-DBDC0E993FC2}">
    <filterColumn colId="21">
      <filters>
        <filter val="Keep"/>
      </filters>
    </filterColumn>
    <filterColumn colId="23">
      <filters>
        <filter val="2014"/>
        <filter val="2015"/>
        <filter val="2016"/>
        <filter val="2017"/>
        <filter val="2018"/>
        <filter val="2019"/>
        <filter val="2020"/>
        <filter val="2021"/>
        <filter val="2022"/>
        <filter val="2023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BF22-B234-4EBE-B6CD-0D5C26375E11}">
  <dimension ref="A1:G51"/>
  <sheetViews>
    <sheetView topLeftCell="B1" workbookViewId="0">
      <selection sqref="A1:A1048576"/>
    </sheetView>
  </sheetViews>
  <sheetFormatPr defaultRowHeight="14.4" x14ac:dyDescent="0.3"/>
  <cols>
    <col min="1" max="1" width="0" style="3" hidden="1" customWidth="1"/>
    <col min="2" max="7" width="8.88671875" style="3"/>
  </cols>
  <sheetData>
    <row r="1" spans="1:7" ht="43.2" x14ac:dyDescent="0.3">
      <c r="A1" s="8" t="s">
        <v>15999</v>
      </c>
      <c r="B1" s="4" t="s">
        <v>16000</v>
      </c>
      <c r="C1" s="8" t="s">
        <v>15989</v>
      </c>
      <c r="D1" s="4" t="s">
        <v>16001</v>
      </c>
      <c r="E1" s="4" t="s">
        <v>16002</v>
      </c>
      <c r="F1" s="4" t="s">
        <v>16003</v>
      </c>
      <c r="G1" s="8" t="s">
        <v>15999</v>
      </c>
    </row>
    <row r="2" spans="1:7" x14ac:dyDescent="0.3">
      <c r="A2" s="3" t="str">
        <f>B2&amp;C2</f>
        <v>china2014</v>
      </c>
      <c r="B2" s="2" t="s">
        <v>16004</v>
      </c>
      <c r="C2" s="3">
        <v>2014</v>
      </c>
      <c r="D2" s="3">
        <v>-0.39605319499969499</v>
      </c>
      <c r="E2" s="3">
        <v>-0.52258402109146096</v>
      </c>
      <c r="F2" s="3">
        <v>-5.1206895150244201E-3</v>
      </c>
      <c r="G2" s="3" t="s">
        <v>16075</v>
      </c>
    </row>
    <row r="3" spans="1:7" x14ac:dyDescent="0.3">
      <c r="A3" s="3" t="str">
        <f t="shared" ref="A3:A51" si="0">B3&amp;C3</f>
        <v>china2015</v>
      </c>
      <c r="B3" s="2" t="s">
        <v>16004</v>
      </c>
      <c r="C3" s="3">
        <v>2015</v>
      </c>
      <c r="D3" s="3">
        <v>-0.408455699682236</v>
      </c>
      <c r="E3" s="3">
        <v>-0.552559673786163</v>
      </c>
      <c r="F3" s="3">
        <v>0.416875630617142</v>
      </c>
      <c r="G3" s="3" t="s">
        <v>16078</v>
      </c>
    </row>
    <row r="4" spans="1:7" x14ac:dyDescent="0.3">
      <c r="A4" s="3" t="str">
        <f t="shared" si="0"/>
        <v>china2016</v>
      </c>
      <c r="B4" s="2" t="s">
        <v>16004</v>
      </c>
      <c r="C4" s="3">
        <v>2016</v>
      </c>
      <c r="D4" s="3">
        <v>-0.32396873831749001</v>
      </c>
      <c r="E4" s="3">
        <v>-0.50222134590148904</v>
      </c>
      <c r="F4" s="3">
        <v>0.416875630617142</v>
      </c>
      <c r="G4" s="3" t="s">
        <v>16083</v>
      </c>
    </row>
    <row r="5" spans="1:7" x14ac:dyDescent="0.3">
      <c r="A5" s="3" t="str">
        <f t="shared" si="0"/>
        <v>china2017</v>
      </c>
      <c r="B5" s="2" t="s">
        <v>16004</v>
      </c>
      <c r="C5" s="3">
        <v>2017</v>
      </c>
      <c r="D5" s="3">
        <v>-0.25517809391021701</v>
      </c>
      <c r="E5" s="3">
        <v>-0.23255810141563399</v>
      </c>
      <c r="F5" s="3">
        <v>0.416875630617142</v>
      </c>
      <c r="G5" s="3" t="s">
        <v>16088</v>
      </c>
    </row>
    <row r="6" spans="1:7" x14ac:dyDescent="0.3">
      <c r="A6" s="3" t="str">
        <f t="shared" si="0"/>
        <v>china2018</v>
      </c>
      <c r="B6" s="2" t="s">
        <v>16004</v>
      </c>
      <c r="C6" s="3">
        <v>2018</v>
      </c>
      <c r="D6" s="3">
        <v>-0.18647919595241499</v>
      </c>
      <c r="E6" s="3">
        <v>-0.29857248067855802</v>
      </c>
      <c r="F6" s="3">
        <v>0.49667844176292397</v>
      </c>
      <c r="G6" s="3" t="s">
        <v>16095</v>
      </c>
    </row>
    <row r="7" spans="1:7" x14ac:dyDescent="0.3">
      <c r="A7" s="3" t="str">
        <f t="shared" si="0"/>
        <v>china2019</v>
      </c>
      <c r="B7" s="2" t="s">
        <v>16004</v>
      </c>
      <c r="C7" s="3">
        <v>2019</v>
      </c>
      <c r="D7" s="3">
        <v>-0.26168152689933799</v>
      </c>
      <c r="E7" s="3">
        <v>-0.25978067517280601</v>
      </c>
      <c r="F7" s="3">
        <v>0.54486250877380404</v>
      </c>
      <c r="G7" s="3" t="s">
        <v>16100</v>
      </c>
    </row>
    <row r="8" spans="1:7" x14ac:dyDescent="0.3">
      <c r="A8" s="3" t="str">
        <f t="shared" si="0"/>
        <v>china2020</v>
      </c>
      <c r="B8" s="2" t="s">
        <v>16004</v>
      </c>
      <c r="C8" s="3">
        <v>2020</v>
      </c>
      <c r="D8" s="3">
        <v>-0.102505102753639</v>
      </c>
      <c r="E8" s="3">
        <v>-0.47412785887718201</v>
      </c>
      <c r="F8" s="3">
        <v>0.64397168159484897</v>
      </c>
      <c r="G8" s="3" t="s">
        <v>16104</v>
      </c>
    </row>
    <row r="9" spans="1:7" x14ac:dyDescent="0.3">
      <c r="A9" s="3" t="str">
        <f t="shared" si="0"/>
        <v>china2021</v>
      </c>
      <c r="B9" s="2" t="s">
        <v>16004</v>
      </c>
      <c r="C9" s="3">
        <v>2021</v>
      </c>
      <c r="D9" s="3">
        <v>1.02688856422901E-2</v>
      </c>
      <c r="E9" s="3">
        <v>-0.516462862491608</v>
      </c>
      <c r="F9" s="3">
        <v>0.80791163444518999</v>
      </c>
      <c r="G9" s="3" t="s">
        <v>16110</v>
      </c>
    </row>
    <row r="10" spans="1:7" x14ac:dyDescent="0.3">
      <c r="A10" s="3" t="str">
        <f t="shared" si="0"/>
        <v>china2022</v>
      </c>
      <c r="B10" s="2" t="s">
        <v>16004</v>
      </c>
      <c r="C10" s="3">
        <v>2022</v>
      </c>
      <c r="D10" s="3">
        <v>-4.2176291346550002E-2</v>
      </c>
      <c r="E10" s="3">
        <v>-0.45127671957016002</v>
      </c>
      <c r="F10" s="3">
        <v>0.49421253800392201</v>
      </c>
      <c r="G10" s="3" t="s">
        <v>16115</v>
      </c>
    </row>
    <row r="11" spans="1:7" x14ac:dyDescent="0.3">
      <c r="A11" s="3" t="str">
        <f t="shared" si="0"/>
        <v>china2023</v>
      </c>
      <c r="B11" s="2" t="s">
        <v>16004</v>
      </c>
      <c r="C11" s="3">
        <v>2023</v>
      </c>
      <c r="D11" s="3">
        <v>-4.0129970759153401E-2</v>
      </c>
      <c r="E11" s="3">
        <v>-0.51309704780578602</v>
      </c>
      <c r="F11" s="3">
        <v>0.67901402711868297</v>
      </c>
      <c r="G11" s="3" t="s">
        <v>16118</v>
      </c>
    </row>
    <row r="12" spans="1:7" x14ac:dyDescent="0.3">
      <c r="A12" s="3" t="str">
        <f t="shared" si="0"/>
        <v>Brazil2014</v>
      </c>
      <c r="B12" s="3" t="s">
        <v>49</v>
      </c>
      <c r="C12" s="3">
        <v>2014</v>
      </c>
      <c r="D12" s="3">
        <v>-5.2965760231018101E-2</v>
      </c>
      <c r="E12" s="3">
        <v>-7.0290133357048007E-2</v>
      </c>
      <c r="F12" s="3">
        <v>-0.119030974805355</v>
      </c>
      <c r="G12" s="3" t="s">
        <v>16074</v>
      </c>
    </row>
    <row r="13" spans="1:7" x14ac:dyDescent="0.3">
      <c r="A13" s="3" t="str">
        <f t="shared" si="0"/>
        <v>Brazil2015</v>
      </c>
      <c r="B13" s="3" t="s">
        <v>49</v>
      </c>
      <c r="C13" s="3">
        <v>2015</v>
      </c>
      <c r="D13" s="3">
        <v>-0.187332957983017</v>
      </c>
      <c r="E13" s="3">
        <v>-0.33186444640159601</v>
      </c>
      <c r="F13" s="3">
        <v>-0.31714060902595498</v>
      </c>
      <c r="G13" s="3" t="s">
        <v>16080</v>
      </c>
    </row>
    <row r="14" spans="1:7" x14ac:dyDescent="0.3">
      <c r="A14" s="3" t="str">
        <f t="shared" si="0"/>
        <v>Brazil2016</v>
      </c>
      <c r="B14" s="3" t="s">
        <v>49</v>
      </c>
      <c r="C14" s="3">
        <v>2016</v>
      </c>
      <c r="D14" s="3">
        <v>-0.20130199193954501</v>
      </c>
      <c r="E14" s="3">
        <v>-0.38103505969047502</v>
      </c>
      <c r="F14" s="3">
        <v>-0.31714060902595498</v>
      </c>
      <c r="G14" s="3" t="s">
        <v>16086</v>
      </c>
    </row>
    <row r="15" spans="1:7" x14ac:dyDescent="0.3">
      <c r="A15" s="3" t="str">
        <f t="shared" si="0"/>
        <v>Brazil2017</v>
      </c>
      <c r="B15" s="3" t="s">
        <v>49</v>
      </c>
      <c r="C15" s="3">
        <v>2017</v>
      </c>
      <c r="D15" s="3">
        <v>-0.30542856454849199</v>
      </c>
      <c r="E15" s="3">
        <v>-0.47994756698608398</v>
      </c>
      <c r="F15" s="3">
        <v>-0.31714060902595498</v>
      </c>
      <c r="G15" s="3" t="s">
        <v>16091</v>
      </c>
    </row>
    <row r="16" spans="1:7" x14ac:dyDescent="0.3">
      <c r="A16" s="3" t="str">
        <f t="shared" si="0"/>
        <v>Brazil2018</v>
      </c>
      <c r="B16" s="3" t="s">
        <v>49</v>
      </c>
      <c r="C16" s="3">
        <v>2018</v>
      </c>
      <c r="D16" s="3">
        <v>-0.30234295129776001</v>
      </c>
      <c r="E16" s="3">
        <v>-0.45959851145744302</v>
      </c>
      <c r="F16" s="3">
        <v>-0.52056962251663197</v>
      </c>
      <c r="G16" s="3" t="s">
        <v>16094</v>
      </c>
    </row>
    <row r="17" spans="1:7" x14ac:dyDescent="0.3">
      <c r="A17" s="3" t="str">
        <f t="shared" si="0"/>
        <v>Brazil2019</v>
      </c>
      <c r="B17" s="3" t="s">
        <v>49</v>
      </c>
      <c r="C17" s="3">
        <v>2019</v>
      </c>
      <c r="D17" s="3">
        <v>-0.22431981563568101</v>
      </c>
      <c r="E17" s="3">
        <v>-0.71422463655471802</v>
      </c>
      <c r="F17" s="3">
        <v>-0.23411467671394301</v>
      </c>
      <c r="G17" s="3" t="s">
        <v>16101</v>
      </c>
    </row>
    <row r="18" spans="1:7" x14ac:dyDescent="0.3">
      <c r="A18" s="3" t="str">
        <f t="shared" si="0"/>
        <v>Brazil2020</v>
      </c>
      <c r="B18" s="3" t="s">
        <v>49</v>
      </c>
      <c r="C18" s="3">
        <v>2020</v>
      </c>
      <c r="D18" s="3">
        <v>-0.231919765472412</v>
      </c>
      <c r="E18" s="3">
        <v>-0.44689092040062001</v>
      </c>
      <c r="F18" s="3">
        <v>-0.465709209442139</v>
      </c>
      <c r="G18" s="3" t="s">
        <v>16107</v>
      </c>
    </row>
    <row r="19" spans="1:7" x14ac:dyDescent="0.3">
      <c r="A19" s="3" t="str">
        <f t="shared" si="0"/>
        <v>Brazil2021</v>
      </c>
      <c r="B19" s="3" t="s">
        <v>49</v>
      </c>
      <c r="C19" s="3">
        <v>2021</v>
      </c>
      <c r="D19" s="3">
        <v>-0.30141738057136502</v>
      </c>
      <c r="E19" s="3">
        <v>-0.41987976431846602</v>
      </c>
      <c r="F19" s="3">
        <v>-0.49299037456512501</v>
      </c>
      <c r="G19" s="3" t="s">
        <v>16109</v>
      </c>
    </row>
    <row r="20" spans="1:7" x14ac:dyDescent="0.3">
      <c r="A20" s="3" t="str">
        <f t="shared" si="0"/>
        <v>Brazil2022</v>
      </c>
      <c r="B20" s="3" t="s">
        <v>49</v>
      </c>
      <c r="C20" s="3">
        <v>2022</v>
      </c>
      <c r="D20" s="3">
        <v>-0.257879137992859</v>
      </c>
      <c r="E20" s="3">
        <v>-0.39503693580627403</v>
      </c>
      <c r="F20" s="3">
        <v>-0.58825933933258101</v>
      </c>
      <c r="G20" s="3" t="s">
        <v>16113</v>
      </c>
    </row>
    <row r="21" spans="1:7" x14ac:dyDescent="0.3">
      <c r="A21" s="3" t="str">
        <f t="shared" si="0"/>
        <v>Brazil2023</v>
      </c>
      <c r="B21" s="3" t="s">
        <v>49</v>
      </c>
      <c r="C21" s="3">
        <v>2023</v>
      </c>
      <c r="D21" s="3">
        <v>-0.30880284309387201</v>
      </c>
      <c r="E21" s="3">
        <v>-0.40856778621673601</v>
      </c>
      <c r="F21" s="3">
        <v>-0.54676431417465199</v>
      </c>
      <c r="G21" s="3" t="s">
        <v>16117</v>
      </c>
    </row>
    <row r="22" spans="1:7" x14ac:dyDescent="0.3">
      <c r="A22" s="3" t="str">
        <f t="shared" si="0"/>
        <v>Russia2014</v>
      </c>
      <c r="B22" s="3" t="s">
        <v>127</v>
      </c>
      <c r="C22" s="3">
        <v>2014</v>
      </c>
      <c r="D22" s="3">
        <v>-0.77319234609603904</v>
      </c>
      <c r="E22" s="3">
        <v>-0.943617463111877</v>
      </c>
      <c r="F22" s="3">
        <v>-0.452954411506653</v>
      </c>
      <c r="G22" s="3" t="s">
        <v>16077</v>
      </c>
    </row>
    <row r="23" spans="1:7" x14ac:dyDescent="0.3">
      <c r="A23" s="3" t="str">
        <f t="shared" si="0"/>
        <v>Russia2015</v>
      </c>
      <c r="B23" s="3" t="s">
        <v>127</v>
      </c>
      <c r="C23" s="3">
        <v>2015</v>
      </c>
      <c r="D23" s="3">
        <v>-0.81513118743896495</v>
      </c>
      <c r="E23" s="3">
        <v>-1.0322234630584699</v>
      </c>
      <c r="F23" s="3">
        <v>-0.191041514277458</v>
      </c>
      <c r="G23" s="3" t="s">
        <v>16082</v>
      </c>
    </row>
    <row r="24" spans="1:7" x14ac:dyDescent="0.3">
      <c r="A24" s="3" t="str">
        <f t="shared" si="0"/>
        <v>Russia2016</v>
      </c>
      <c r="B24" s="3" t="s">
        <v>127</v>
      </c>
      <c r="C24" s="3">
        <v>2016</v>
      </c>
      <c r="D24" s="3">
        <v>-0.84505409002304099</v>
      </c>
      <c r="E24" s="3">
        <v>-0.94768816232681297</v>
      </c>
      <c r="F24" s="3">
        <v>-0.191041514277458</v>
      </c>
      <c r="G24" s="3" t="s">
        <v>16087</v>
      </c>
    </row>
    <row r="25" spans="1:7" x14ac:dyDescent="0.3">
      <c r="A25" s="3" t="str">
        <f t="shared" si="0"/>
        <v>Russia2017</v>
      </c>
      <c r="B25" s="3" t="s">
        <v>127</v>
      </c>
      <c r="C25" s="3">
        <v>2017</v>
      </c>
      <c r="D25" s="3">
        <v>-0.84592956304550204</v>
      </c>
      <c r="E25" s="3">
        <v>-0.64275962114334095</v>
      </c>
      <c r="F25" s="3">
        <v>-0.191041514277458</v>
      </c>
      <c r="G25" s="3" t="s">
        <v>16092</v>
      </c>
    </row>
    <row r="26" spans="1:7" x14ac:dyDescent="0.3">
      <c r="A26" s="3" t="str">
        <f t="shared" si="0"/>
        <v>Russia2018</v>
      </c>
      <c r="B26" s="3" t="s">
        <v>127</v>
      </c>
      <c r="C26" s="3">
        <v>2018</v>
      </c>
      <c r="D26" s="3">
        <v>-0.83272141218185403</v>
      </c>
      <c r="E26" s="3">
        <v>-0.53833091259002697</v>
      </c>
      <c r="F26" s="3">
        <v>-0.103785149753094</v>
      </c>
      <c r="G26" s="3" t="s">
        <v>16096</v>
      </c>
    </row>
    <row r="27" spans="1:7" x14ac:dyDescent="0.3">
      <c r="A27" s="3" t="str">
        <f t="shared" si="0"/>
        <v>Russia2019</v>
      </c>
      <c r="B27" s="3" t="s">
        <v>127</v>
      </c>
      <c r="C27" s="3">
        <v>2019</v>
      </c>
      <c r="D27" s="3">
        <v>-0.77124387025833097</v>
      </c>
      <c r="E27" s="3">
        <v>-0.55108875036239602</v>
      </c>
      <c r="F27" s="3">
        <v>2.4173676967620801E-2</v>
      </c>
      <c r="G27" s="3" t="s">
        <v>16102</v>
      </c>
    </row>
    <row r="28" spans="1:7" x14ac:dyDescent="0.3">
      <c r="A28" s="3" t="str">
        <f t="shared" si="0"/>
        <v>Russia2020</v>
      </c>
      <c r="B28" s="3" t="s">
        <v>127</v>
      </c>
      <c r="C28" s="3">
        <v>2020</v>
      </c>
      <c r="D28" s="3">
        <v>-0.80521035194396995</v>
      </c>
      <c r="E28" s="3">
        <v>-0.66740739345550504</v>
      </c>
      <c r="F28" s="3">
        <v>-0.111088737845421</v>
      </c>
      <c r="G28" s="3" t="s">
        <v>16105</v>
      </c>
    </row>
    <row r="29" spans="1:7" x14ac:dyDescent="0.3">
      <c r="A29" s="3" t="str">
        <f t="shared" si="0"/>
        <v>Russia2021</v>
      </c>
      <c r="B29" s="3" t="s">
        <v>127</v>
      </c>
      <c r="C29" s="3">
        <v>2021</v>
      </c>
      <c r="D29" s="3">
        <v>-0.88617932796478305</v>
      </c>
      <c r="E29" s="3">
        <v>-0.70789831876754805</v>
      </c>
      <c r="F29" s="3">
        <v>-0.210440874099731</v>
      </c>
      <c r="G29" s="3" t="s">
        <v>16112</v>
      </c>
    </row>
    <row r="30" spans="1:7" x14ac:dyDescent="0.3">
      <c r="A30" s="3" t="str">
        <f t="shared" si="0"/>
        <v>Russia2022</v>
      </c>
      <c r="B30" s="3" t="s">
        <v>127</v>
      </c>
      <c r="C30" s="3">
        <v>2022</v>
      </c>
      <c r="D30" s="3">
        <v>-1.1965904235839799</v>
      </c>
      <c r="E30" s="3">
        <v>-1.0059967041015601</v>
      </c>
      <c r="F30" s="3">
        <v>-0.69626379013061501</v>
      </c>
      <c r="G30" s="3" t="s">
        <v>16126</v>
      </c>
    </row>
    <row r="31" spans="1:7" x14ac:dyDescent="0.3">
      <c r="A31" s="3" t="str">
        <f t="shared" si="0"/>
        <v>Russia2023</v>
      </c>
      <c r="B31" s="3" t="s">
        <v>127</v>
      </c>
      <c r="C31" s="3">
        <v>2023</v>
      </c>
      <c r="D31" s="3">
        <v>-1.1876426935195901</v>
      </c>
      <c r="E31" s="3">
        <v>-1.13433384895325</v>
      </c>
      <c r="F31" s="3">
        <v>-0.71246188879013095</v>
      </c>
      <c r="G31" s="3" t="s">
        <v>16121</v>
      </c>
    </row>
    <row r="32" spans="1:7" x14ac:dyDescent="0.3">
      <c r="A32" s="3" t="str">
        <f t="shared" si="0"/>
        <v>india2014</v>
      </c>
      <c r="B32" s="3" t="s">
        <v>16054</v>
      </c>
      <c r="C32" s="3">
        <v>2014</v>
      </c>
      <c r="D32" s="3">
        <v>-6.9189384579658494E-2</v>
      </c>
      <c r="E32" s="3">
        <v>-0.99791198968887296</v>
      </c>
      <c r="F32" s="3">
        <v>-0.15735514461994199</v>
      </c>
      <c r="G32" s="3" t="s">
        <v>16073</v>
      </c>
    </row>
    <row r="33" spans="1:7" x14ac:dyDescent="0.3">
      <c r="A33" s="3" t="str">
        <f t="shared" si="0"/>
        <v>india2015</v>
      </c>
      <c r="B33" s="3" t="s">
        <v>16054</v>
      </c>
      <c r="C33" s="3">
        <v>2015</v>
      </c>
      <c r="D33" s="3">
        <v>-7.0721104741096497E-2</v>
      </c>
      <c r="E33" s="3">
        <v>-0.95477354526519798</v>
      </c>
      <c r="F33" s="3">
        <v>4.1096631437540103E-2</v>
      </c>
      <c r="G33" s="3" t="s">
        <v>16079</v>
      </c>
    </row>
    <row r="34" spans="1:7" x14ac:dyDescent="0.3">
      <c r="A34" s="3" t="str">
        <f t="shared" si="0"/>
        <v>india2016</v>
      </c>
      <c r="B34" s="3" t="s">
        <v>16054</v>
      </c>
      <c r="C34" s="3">
        <v>2016</v>
      </c>
      <c r="D34" s="3">
        <v>-5.6153856217861203E-2</v>
      </c>
      <c r="E34" s="3">
        <v>-0.96042650938034102</v>
      </c>
      <c r="F34" s="3">
        <v>4.1096631437540103E-2</v>
      </c>
      <c r="G34" s="3" t="s">
        <v>16085</v>
      </c>
    </row>
    <row r="35" spans="1:7" x14ac:dyDescent="0.3">
      <c r="A35" s="3" t="str">
        <f t="shared" si="0"/>
        <v>india2017</v>
      </c>
      <c r="B35" s="3" t="s">
        <v>16054</v>
      </c>
      <c r="C35" s="3">
        <v>2017</v>
      </c>
      <c r="D35" s="3">
        <v>-2.9750088229775401E-2</v>
      </c>
      <c r="E35" s="3">
        <v>-0.77409911155700695</v>
      </c>
      <c r="F35" s="3">
        <v>4.1096631437540103E-2</v>
      </c>
      <c r="G35" s="3" t="s">
        <v>16089</v>
      </c>
    </row>
    <row r="36" spans="1:7" x14ac:dyDescent="0.3">
      <c r="A36" s="3" t="str">
        <f t="shared" si="0"/>
        <v>india2018</v>
      </c>
      <c r="B36" s="3" t="s">
        <v>16054</v>
      </c>
      <c r="C36" s="3">
        <v>2018</v>
      </c>
      <c r="D36" s="3">
        <v>-1.42208894249052E-3</v>
      </c>
      <c r="E36" s="3">
        <v>-0.99770677089691195</v>
      </c>
      <c r="F36" s="3">
        <v>0.26291778683662398</v>
      </c>
      <c r="G36" s="3" t="s">
        <v>16093</v>
      </c>
    </row>
    <row r="37" spans="1:7" x14ac:dyDescent="0.3">
      <c r="A37" s="3" t="str">
        <f t="shared" si="0"/>
        <v>india2019</v>
      </c>
      <c r="B37" s="3" t="s">
        <v>16054</v>
      </c>
      <c r="C37" s="3">
        <v>2019</v>
      </c>
      <c r="D37" s="3">
        <v>-6.7227154970169095E-2</v>
      </c>
      <c r="E37" s="3">
        <v>-0.79684698581695601</v>
      </c>
      <c r="F37" s="3">
        <v>0.13077183067798601</v>
      </c>
      <c r="G37" s="3" t="s">
        <v>16098</v>
      </c>
    </row>
    <row r="38" spans="1:7" x14ac:dyDescent="0.3">
      <c r="A38" s="3" t="str">
        <f t="shared" si="0"/>
        <v>india2020</v>
      </c>
      <c r="B38" s="3" t="s">
        <v>16054</v>
      </c>
      <c r="C38" s="3">
        <v>2020</v>
      </c>
      <c r="D38" s="3">
        <v>-5.8424744755029699E-2</v>
      </c>
      <c r="E38" s="3">
        <v>-0.84141921997070301</v>
      </c>
      <c r="F38" s="3">
        <v>0.374532461166382</v>
      </c>
      <c r="G38" s="3" t="s">
        <v>16103</v>
      </c>
    </row>
    <row r="39" spans="1:7" x14ac:dyDescent="0.3">
      <c r="A39" s="3" t="str">
        <f t="shared" si="0"/>
        <v>india2021</v>
      </c>
      <c r="B39" s="3" t="s">
        <v>16054</v>
      </c>
      <c r="C39" s="3">
        <v>2021</v>
      </c>
      <c r="D39" s="3">
        <v>-0.108451806008816</v>
      </c>
      <c r="E39" s="3">
        <v>-0.69107675552368197</v>
      </c>
      <c r="F39" s="3">
        <v>0.249238416552544</v>
      </c>
      <c r="G39" s="3" t="s">
        <v>16111</v>
      </c>
    </row>
    <row r="40" spans="1:7" x14ac:dyDescent="0.3">
      <c r="A40" s="3" t="str">
        <f t="shared" si="0"/>
        <v>india2022</v>
      </c>
      <c r="B40" s="3" t="s">
        <v>16054</v>
      </c>
      <c r="C40" s="3">
        <v>2022</v>
      </c>
      <c r="D40" s="3">
        <v>0.11394341289997099</v>
      </c>
      <c r="E40" s="3">
        <v>-0.61502736806869496</v>
      </c>
      <c r="F40" s="3">
        <v>0.36954167485237099</v>
      </c>
      <c r="G40" s="3" t="s">
        <v>16114</v>
      </c>
    </row>
    <row r="41" spans="1:7" x14ac:dyDescent="0.3">
      <c r="A41" s="3" t="str">
        <f t="shared" si="0"/>
        <v>india2023</v>
      </c>
      <c r="B41" s="3" t="s">
        <v>16054</v>
      </c>
      <c r="C41" s="3">
        <v>2023</v>
      </c>
      <c r="D41" s="3">
        <v>0.18836456537246701</v>
      </c>
      <c r="E41" s="3">
        <v>-0.63507694005966198</v>
      </c>
      <c r="F41" s="3">
        <v>0.47511014342308</v>
      </c>
      <c r="G41" s="3" t="s">
        <v>16119</v>
      </c>
    </row>
    <row r="42" spans="1:7" x14ac:dyDescent="0.3">
      <c r="A42" s="3" t="str">
        <f t="shared" si="0"/>
        <v>South Africa2014</v>
      </c>
      <c r="B42" s="3" t="s">
        <v>332</v>
      </c>
      <c r="C42" s="3">
        <v>2014</v>
      </c>
      <c r="D42" s="3">
        <v>0.155199274420738</v>
      </c>
      <c r="E42" s="3">
        <v>-0.14638896286487599</v>
      </c>
      <c r="F42" s="3">
        <v>0.30602103471755998</v>
      </c>
      <c r="G42" s="3" t="s">
        <v>16076</v>
      </c>
    </row>
    <row r="43" spans="1:7" x14ac:dyDescent="0.3">
      <c r="A43" s="3" t="str">
        <f t="shared" si="0"/>
        <v>South Africa2015</v>
      </c>
      <c r="B43" s="3" t="s">
        <v>332</v>
      </c>
      <c r="C43" s="3">
        <v>2015</v>
      </c>
      <c r="D43" s="3">
        <v>1.57780386507511E-2</v>
      </c>
      <c r="E43" s="3">
        <v>-0.220544874668121</v>
      </c>
      <c r="F43" s="3">
        <v>7.0795923471450806E-2</v>
      </c>
      <c r="G43" s="3" t="s">
        <v>16081</v>
      </c>
    </row>
    <row r="44" spans="1:7" x14ac:dyDescent="0.3">
      <c r="A44" s="3" t="str">
        <f t="shared" si="0"/>
        <v>South Africa2016</v>
      </c>
      <c r="B44" s="3" t="s">
        <v>332</v>
      </c>
      <c r="C44" s="3">
        <v>2016</v>
      </c>
      <c r="D44" s="3">
        <v>4.3559864163398701E-2</v>
      </c>
      <c r="E44" s="3">
        <v>-0.14908500015735601</v>
      </c>
      <c r="F44" s="3">
        <v>7.0795923471450806E-2</v>
      </c>
      <c r="G44" s="3" t="s">
        <v>16084</v>
      </c>
    </row>
    <row r="45" spans="1:7" x14ac:dyDescent="0.3">
      <c r="A45" s="3" t="str">
        <f t="shared" si="0"/>
        <v>South Africa2017</v>
      </c>
      <c r="B45" s="3" t="s">
        <v>332</v>
      </c>
      <c r="C45" s="3">
        <v>2017</v>
      </c>
      <c r="D45" s="3">
        <v>-0.15624788403511</v>
      </c>
      <c r="E45" s="3">
        <v>-0.28480362892150901</v>
      </c>
      <c r="F45" s="3">
        <v>7.0795923471450806E-2</v>
      </c>
      <c r="G45" s="3" t="s">
        <v>16090</v>
      </c>
    </row>
    <row r="46" spans="1:7" x14ac:dyDescent="0.3">
      <c r="A46" s="3" t="str">
        <f t="shared" si="0"/>
        <v>South Africa2018</v>
      </c>
      <c r="B46" s="3" t="s">
        <v>332</v>
      </c>
      <c r="C46" s="3">
        <v>2018</v>
      </c>
      <c r="D46" s="3">
        <v>-0.22182808816433</v>
      </c>
      <c r="E46" s="3">
        <v>-0.237546816468239</v>
      </c>
      <c r="F46" s="3">
        <v>0.103647440671921</v>
      </c>
      <c r="G46" s="3" t="s">
        <v>16097</v>
      </c>
    </row>
    <row r="47" spans="1:7" x14ac:dyDescent="0.3">
      <c r="A47" s="3" t="str">
        <f t="shared" si="0"/>
        <v>South Africa2019</v>
      </c>
      <c r="B47" s="3" t="s">
        <v>332</v>
      </c>
      <c r="C47" s="3">
        <v>2019</v>
      </c>
      <c r="D47" s="3">
        <v>-0.18833673000335699</v>
      </c>
      <c r="E47" s="3">
        <v>-0.2832210958004</v>
      </c>
      <c r="F47" s="3">
        <v>0.12797115743160201</v>
      </c>
      <c r="G47" s="3" t="s">
        <v>16099</v>
      </c>
    </row>
    <row r="48" spans="1:7" x14ac:dyDescent="0.3">
      <c r="A48" s="3" t="str">
        <f t="shared" si="0"/>
        <v>South Africa2020</v>
      </c>
      <c r="B48" s="3" t="s">
        <v>332</v>
      </c>
      <c r="C48" s="3">
        <v>2020</v>
      </c>
      <c r="D48" s="3">
        <v>-0.24399398267269101</v>
      </c>
      <c r="E48" s="3">
        <v>-0.252867221832275</v>
      </c>
      <c r="F48" s="3">
        <v>4.6534523367881803E-2</v>
      </c>
      <c r="G48" s="3" t="s">
        <v>16106</v>
      </c>
    </row>
    <row r="49" spans="1:7" x14ac:dyDescent="0.3">
      <c r="A49" s="3" t="str">
        <f t="shared" si="0"/>
        <v>South Africa2021</v>
      </c>
      <c r="B49" s="3" t="s">
        <v>332</v>
      </c>
      <c r="C49" s="3">
        <v>2021</v>
      </c>
      <c r="D49" s="3">
        <v>6.4979694783687605E-2</v>
      </c>
      <c r="E49" s="3">
        <v>-0.75098145008087203</v>
      </c>
      <c r="F49" s="3">
        <v>-7.0130370557308197E-2</v>
      </c>
      <c r="G49" s="3" t="s">
        <v>16108</v>
      </c>
    </row>
    <row r="50" spans="1:7" x14ac:dyDescent="0.3">
      <c r="A50" s="3" t="str">
        <f t="shared" si="0"/>
        <v>South Africa2022</v>
      </c>
      <c r="B50" s="3" t="s">
        <v>332</v>
      </c>
      <c r="C50" s="3">
        <v>2022</v>
      </c>
      <c r="D50" s="3">
        <v>4.0774784982204403E-2</v>
      </c>
      <c r="E50" s="3">
        <v>-0.68138635158538796</v>
      </c>
      <c r="F50" s="3">
        <v>-0.10902764648199099</v>
      </c>
      <c r="G50" s="3" t="s">
        <v>16116</v>
      </c>
    </row>
    <row r="51" spans="1:7" x14ac:dyDescent="0.3">
      <c r="A51" s="3" t="str">
        <f t="shared" si="0"/>
        <v>South Africa2023</v>
      </c>
      <c r="B51" s="3" t="s">
        <v>332</v>
      </c>
      <c r="C51" s="3">
        <v>2023</v>
      </c>
      <c r="D51" s="3">
        <v>8.6235083639621707E-2</v>
      </c>
      <c r="E51" s="3">
        <v>-0.66564202308654796</v>
      </c>
      <c r="F51" s="3">
        <v>-0.25694668292999301</v>
      </c>
      <c r="G51" s="3" t="s">
        <v>16120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64F7-B840-4BCB-BA42-F4E86A2C7E83}">
  <dimension ref="A1:I55"/>
  <sheetViews>
    <sheetView zoomScale="80" zoomScaleNormal="80" workbookViewId="0">
      <selection activeCell="J5" sqref="J5"/>
    </sheetView>
  </sheetViews>
  <sheetFormatPr defaultRowHeight="14.4" x14ac:dyDescent="0.3"/>
  <cols>
    <col min="1" max="1" width="8.88671875" style="3"/>
    <col min="2" max="2" width="19.109375" style="3" customWidth="1"/>
    <col min="3" max="3" width="8.88671875" style="3"/>
    <col min="4" max="4" width="19.6640625" style="3" customWidth="1"/>
    <col min="5" max="7" width="8.88671875" style="3"/>
    <col min="8" max="8" width="0" style="3" hidden="1" customWidth="1"/>
    <col min="9" max="9" width="8.88671875" style="3"/>
  </cols>
  <sheetData>
    <row r="1" spans="1:9" ht="43.2" x14ac:dyDescent="0.3">
      <c r="A1" s="10" t="s">
        <v>16127</v>
      </c>
      <c r="B1" s="10" t="s">
        <v>16128</v>
      </c>
      <c r="C1" s="10" t="s">
        <v>16129</v>
      </c>
      <c r="D1" s="10" t="s">
        <v>16130</v>
      </c>
      <c r="E1" s="10" t="s">
        <v>16131</v>
      </c>
      <c r="F1" s="10" t="s">
        <v>16132</v>
      </c>
      <c r="G1" s="20" t="s">
        <v>15989</v>
      </c>
      <c r="H1" s="10" t="s">
        <v>16133</v>
      </c>
      <c r="I1" s="8" t="s">
        <v>16133</v>
      </c>
    </row>
    <row r="2" spans="1:9" ht="28.8" x14ac:dyDescent="0.3">
      <c r="A2" s="11" t="s">
        <v>49</v>
      </c>
      <c r="B2" s="12">
        <f t="shared" ref="B2:B8" si="0">DATE(RIGHT(C2,4), MONTH(1 &amp; LEFT(C2,3)), MID(C2,5,2))</f>
        <v>41891</v>
      </c>
      <c r="C2" s="11" t="s">
        <v>16134</v>
      </c>
      <c r="D2" s="11" t="s">
        <v>16135</v>
      </c>
      <c r="E2" s="11" t="str">
        <f t="shared" ref="E2:E12" si="1">IF(OR(D2="Ba1", D2="BB (high)"), "BB+",
 IF(OR(D2="Ba2", D2="BB"), "BB",
 IF(OR(D2="Ba3", D2="BB (low)"), "BB-",
 IF(OR(D2="Baa3", D2="BBB (low)"), "BBB-",
 IF(D2="Baa2", "BBB",
 IF(D2="Baa1", "BBB+",
 IF(D2="BB+", "BB+",
 IF(D2="BB", "BB",
 IF(D2="BB-", "BB-",
 IF(D2="BBB-", "BBB-",
 IF(D2="BBB", "BBB",
 IF(D2="BBB+", "BBB+",
 D2))))))))))))</f>
        <v>BBB</v>
      </c>
      <c r="F2" s="3" cm="1">
        <f t="array" ref="F2">IF(E2="NR","",_xlfn.IFS(
  E2="AAA",1,
  E2="AA+",2,
  E2="AA",3,
  E2="AA-",4,
  E2="A+",5,
  E2="A",6,
  E2="A-",7,
  E2="BBB+",8,
  E2="BBB",9,
  E2="BBB-",10,
  E2="BB+",11,
  E2="BB",12,
  E2="BB-",13,
  E2="B+",14,
  E2="B",15,
  E2="B-",16,
  E2="CCC+",17,
  E2="CCC",18,
  E2="CC",19,
  E2="C",20,
  E2="D",21
))</f>
        <v>9</v>
      </c>
      <c r="G2" s="11" t="str">
        <f t="shared" ref="G2:G8" si="2">RIGHT(C2, 4)</f>
        <v>2014</v>
      </c>
      <c r="H2" s="13" t="str">
        <f t="shared" ref="H2:H8" si="3">PROPER(A2) &amp; G2</f>
        <v>Brazil2014</v>
      </c>
      <c r="I2" s="3" t="s">
        <v>16074</v>
      </c>
    </row>
    <row r="3" spans="1:9" ht="28.8" x14ac:dyDescent="0.3">
      <c r="A3" s="11" t="s">
        <v>49</v>
      </c>
      <c r="B3" s="12">
        <f t="shared" si="0"/>
        <v>42347</v>
      </c>
      <c r="C3" s="11" t="s">
        <v>16136</v>
      </c>
      <c r="D3" s="11" t="s">
        <v>16137</v>
      </c>
      <c r="E3" s="11" t="str">
        <f t="shared" si="1"/>
        <v>BBB-</v>
      </c>
      <c r="F3" s="3" cm="1">
        <f t="array" ref="F3">IF(E3="NR","",_xlfn.IFS(
  E3="AAA",1,
  E3="AA+",2,
  E3="AA",3,
  E3="AA-",4,
  E3="A+",5,
  E3="A",6,
  E3="A-",7,
  E3="BBB+",8,
  E3="BBB",9,
  E3="BBB-",10,
  E3="BB+",11,
  E3="BB",12,
  E3="BB-",13,
  E3="B+",14,
  E3="B",15,
  E3="B-",16,
  E3="CCC+",17,
  E3="CCC",18,
  E3="CC",19,
  E3="C",20,
  E3="D",21
))</f>
        <v>10</v>
      </c>
      <c r="G3" s="11" t="str">
        <f t="shared" si="2"/>
        <v>2015</v>
      </c>
      <c r="H3" s="13" t="str">
        <f t="shared" si="3"/>
        <v>Brazil2015</v>
      </c>
      <c r="I3" s="3" t="s">
        <v>16080</v>
      </c>
    </row>
    <row r="4" spans="1:9" ht="28.8" x14ac:dyDescent="0.3">
      <c r="A4" s="11" t="s">
        <v>49</v>
      </c>
      <c r="B4" s="12">
        <f t="shared" si="0"/>
        <v>42583</v>
      </c>
      <c r="C4" s="11" t="s">
        <v>15996</v>
      </c>
      <c r="D4" s="11" t="s">
        <v>16138</v>
      </c>
      <c r="E4" s="11" t="str">
        <f t="shared" si="1"/>
        <v>BB</v>
      </c>
      <c r="F4" s="3" cm="1">
        <f t="array" ref="F4">IF(E4="NR","",_xlfn.IFS(
  E4="AAA",1,
  E4="AA+",2,
  E4="AA",3,
  E4="AA-",4,
  E4="A+",5,
  E4="A",6,
  E4="A-",7,
  E4="BBB+",8,
  E4="BBB",9,
  E4="BBB-",10,
  E4="BB+",11,
  E4="BB",12,
  E4="BB-",13,
  E4="B+",14,
  E4="B",15,
  E4="B-",16,
  E4="CCC+",17,
  E4="CCC",18,
  E4="CC",19,
  E4="C",20,
  E4="D",21
))</f>
        <v>12</v>
      </c>
      <c r="G4" s="11" t="str">
        <f t="shared" si="2"/>
        <v>2016</v>
      </c>
      <c r="H4" s="13" t="str">
        <f t="shared" si="3"/>
        <v>Brazil2016</v>
      </c>
      <c r="I4" s="3" t="s">
        <v>16086</v>
      </c>
    </row>
    <row r="5" spans="1:9" ht="28.8" x14ac:dyDescent="0.3">
      <c r="A5" s="11" t="s">
        <v>49</v>
      </c>
      <c r="B5" s="12">
        <f t="shared" si="0"/>
        <v>42962</v>
      </c>
      <c r="C5" s="11" t="s">
        <v>16139</v>
      </c>
      <c r="D5" s="11" t="s">
        <v>16138</v>
      </c>
      <c r="E5" s="11" t="str">
        <f t="shared" si="1"/>
        <v>BB</v>
      </c>
      <c r="F5" s="3" cm="1">
        <f t="array" ref="F5">IF(E5="NR","",_xlfn.IFS(
  E5="AAA",1,
  E5="AA+",2,
  E5="AA",3,
  E5="AA-",4,
  E5="A+",5,
  E5="A",6,
  E5="A-",7,
  E5="BBB+",8,
  E5="BBB",9,
  E5="BBB-",10,
  E5="BB+",11,
  E5="BB",12,
  E5="BB-",13,
  E5="B+",14,
  E5="B",15,
  E5="B-",16,
  E5="CCC+",17,
  E5="CCC",18,
  E5="CC",19,
  E5="C",20,
  E5="D",21
))</f>
        <v>12</v>
      </c>
      <c r="G5" s="11" t="str">
        <f t="shared" si="2"/>
        <v>2017</v>
      </c>
      <c r="H5" s="13" t="str">
        <f t="shared" si="3"/>
        <v>Brazil2017</v>
      </c>
      <c r="I5" s="3" t="s">
        <v>16091</v>
      </c>
    </row>
    <row r="6" spans="1:9" ht="28.8" x14ac:dyDescent="0.3">
      <c r="A6" s="11" t="s">
        <v>49</v>
      </c>
      <c r="B6" s="12">
        <f t="shared" si="0"/>
        <v>43199</v>
      </c>
      <c r="C6" s="11" t="s">
        <v>16140</v>
      </c>
      <c r="D6" s="11" t="s">
        <v>16141</v>
      </c>
      <c r="E6" s="11" t="str">
        <f t="shared" si="1"/>
        <v>BB</v>
      </c>
      <c r="F6" s="3" cm="1">
        <f t="array" ref="F6">IF(E6="NR","",_xlfn.IFS(
  E6="AAA",1,
  E6="AA+",2,
  E6="AA",3,
  E6="AA-",4,
  E6="A+",5,
  E6="A",6,
  E6="A-",7,
  E6="BBB+",8,
  E6="BBB",9,
  E6="BBB-",10,
  E6="BB+",11,
  E6="BB",12,
  E6="BB-",13,
  E6="B+",14,
  E6="B",15,
  E6="B-",16,
  E6="CCC+",17,
  E6="CCC",18,
  E6="CC",19,
  E6="C",20,
  E6="D",21
))</f>
        <v>12</v>
      </c>
      <c r="G6" s="11" t="str">
        <f t="shared" si="2"/>
        <v>2018</v>
      </c>
      <c r="H6" s="13" t="str">
        <f t="shared" si="3"/>
        <v>Brazil2018</v>
      </c>
      <c r="I6" s="3" t="s">
        <v>16094</v>
      </c>
    </row>
    <row r="7" spans="1:9" ht="28.8" x14ac:dyDescent="0.3">
      <c r="A7" s="11" t="s">
        <v>49</v>
      </c>
      <c r="B7" s="12">
        <f t="shared" si="0"/>
        <v>43810</v>
      </c>
      <c r="C7" s="11" t="s">
        <v>16142</v>
      </c>
      <c r="D7" s="11" t="s">
        <v>16143</v>
      </c>
      <c r="E7" s="11" t="str">
        <f t="shared" si="1"/>
        <v>BB-</v>
      </c>
      <c r="F7" s="3" cm="1">
        <f t="array" ref="F7">IF(E7="NR","",_xlfn.IFS(
  E7="AAA",1,
  E7="AA+",2,
  E7="AA",3,
  E7="AA-",4,
  E7="A+",5,
  E7="A",6,
  E7="A-",7,
  E7="BBB+",8,
  E7="BBB",9,
  E7="BBB-",10,
  E7="BB+",11,
  E7="BB",12,
  E7="BB-",13,
  E7="B+",14,
  E7="B",15,
  E7="B-",16,
  E7="CCC+",17,
  E7="CCC",18,
  E7="CC",19,
  E7="C",20,
  E7="D",21
))</f>
        <v>13</v>
      </c>
      <c r="G7" s="11" t="str">
        <f t="shared" si="2"/>
        <v>2019</v>
      </c>
      <c r="H7" s="13" t="str">
        <f t="shared" si="3"/>
        <v>Brazil2019</v>
      </c>
      <c r="I7" s="3" t="s">
        <v>16101</v>
      </c>
    </row>
    <row r="8" spans="1:9" ht="28.8" x14ac:dyDescent="0.3">
      <c r="A8" s="11" t="s">
        <v>49</v>
      </c>
      <c r="B8" s="12">
        <f t="shared" si="0"/>
        <v>43927</v>
      </c>
      <c r="C8" s="11" t="s">
        <v>16144</v>
      </c>
      <c r="D8" s="11" t="s">
        <v>16143</v>
      </c>
      <c r="E8" s="11" t="str">
        <f t="shared" si="1"/>
        <v>BB-</v>
      </c>
      <c r="F8" s="3" cm="1">
        <f t="array" ref="F8">IF(E8="NR","",_xlfn.IFS(
  E8="AAA",1,
  E8="AA+",2,
  E8="AA",3,
  E8="AA-",4,
  E8="A+",5,
  E8="A",6,
  E8="A-",7,
  E8="BBB+",8,
  E8="BBB",9,
  E8="BBB-",10,
  E8="BB+",11,
  E8="BB",12,
  E8="BB-",13,
  E8="B+",14,
  E8="B",15,
  E8="B-",16,
  E8="CCC+",17,
  E8="CCC",18,
  E8="CC",19,
  E8="C",20,
  E8="D",21
))</f>
        <v>13</v>
      </c>
      <c r="G8" s="11" t="str">
        <f t="shared" si="2"/>
        <v>2020</v>
      </c>
      <c r="H8" s="13" t="str">
        <f t="shared" si="3"/>
        <v>Brazil2020</v>
      </c>
      <c r="I8" s="3" t="s">
        <v>16107</v>
      </c>
    </row>
    <row r="9" spans="1:9" ht="28.8" x14ac:dyDescent="0.3">
      <c r="A9" s="11" t="s">
        <v>49</v>
      </c>
      <c r="B9" s="12">
        <f t="shared" ref="B9:B10" si="4">DATE(RIGHT(C9,4), MONTH(1 &amp; LEFT(C9,3)), MID(C9,5,2))</f>
        <v>44292</v>
      </c>
      <c r="C9" s="11" t="s">
        <v>16199</v>
      </c>
      <c r="D9" s="11" t="s">
        <v>16143</v>
      </c>
      <c r="E9" s="11" t="str">
        <f t="shared" si="1"/>
        <v>BB-</v>
      </c>
      <c r="F9" s="3" cm="1">
        <f t="array" ref="F9">IF(E9="NR","",_xlfn.IFS(
  E9="AAA",1,
  E9="AA+",2,
  E9="AA",3,
  E9="AA-",4,
  E9="A+",5,
  E9="A",6,
  E9="A-",7,
  E9="BBB+",8,
  E9="BBB",9,
  E9="BBB-",10,
  E9="BB+",11,
  E9="BB",12,
  E9="BB-",13,
  E9="B+",14,
  E9="B",15,
  E9="B-",16,
  E9="CCC+",17,
  E9="CCC",18,
  E9="CC",19,
  E9="C",20,
  E9="D",21
))</f>
        <v>13</v>
      </c>
      <c r="G9" s="11" t="str">
        <f t="shared" ref="G9:G10" si="5">RIGHT(C9, 4)</f>
        <v>2021</v>
      </c>
      <c r="H9" s="13" t="str">
        <f t="shared" ref="H9:H10" si="6">PROPER(A9) &amp; G9</f>
        <v>Brazil2021</v>
      </c>
      <c r="I9" s="3" t="s">
        <v>16109</v>
      </c>
    </row>
    <row r="10" spans="1:9" ht="28.8" x14ac:dyDescent="0.3">
      <c r="A10" s="11" t="s">
        <v>49</v>
      </c>
      <c r="B10" s="12">
        <f t="shared" si="4"/>
        <v>44657</v>
      </c>
      <c r="C10" s="11" t="s">
        <v>16200</v>
      </c>
      <c r="D10" s="11" t="s">
        <v>16138</v>
      </c>
      <c r="E10" s="11" t="str">
        <f t="shared" si="1"/>
        <v>BB</v>
      </c>
      <c r="F10" s="3" cm="1">
        <f t="array" ref="F10">IF(E10="NR","",_xlfn.IFS(
  E10="AAA",1,
  E10="AA+",2,
  E10="AA",3,
  E10="AA-",4,
  E10="A+",5,
  E10="A",6,
  E10="A-",7,
  E10="BBB+",8,
  E10="BBB",9,
  E10="BBB-",10,
  E10="BB+",11,
  E10="BB",12,
  E10="BB-",13,
  E10="B+",14,
  E10="B",15,
  E10="B-",16,
  E10="CCC+",17,
  E10="CCC",18,
  E10="CC",19,
  E10="C",20,
  E10="D",21
))</f>
        <v>12</v>
      </c>
      <c r="G10" s="11" t="str">
        <f t="shared" si="5"/>
        <v>2022</v>
      </c>
      <c r="H10" s="13" t="str">
        <f t="shared" si="6"/>
        <v>Brazil2022</v>
      </c>
      <c r="I10" s="3" t="s">
        <v>16113</v>
      </c>
    </row>
    <row r="11" spans="1:9" ht="28.8" x14ac:dyDescent="0.3">
      <c r="A11" s="11" t="s">
        <v>49</v>
      </c>
      <c r="B11" s="12">
        <f t="shared" ref="B11:B16" si="7">DATE(RIGHT(C11,4), MONTH(1 &amp; LEFT(C11,3)), MID(C11,5,2))</f>
        <v>45279</v>
      </c>
      <c r="C11" s="11" t="s">
        <v>16145</v>
      </c>
      <c r="D11" s="11" t="s">
        <v>16138</v>
      </c>
      <c r="E11" s="11" t="str">
        <f t="shared" si="1"/>
        <v>BB</v>
      </c>
      <c r="F11" s="3" cm="1">
        <f t="array" ref="F11">IF(E11="NR","",_xlfn.IFS(
  E11="AAA",1,
  E11="AA+",2,
  E11="AA",3,
  E11="AA-",4,
  E11="A+",5,
  E11="A",6,
  E11="A-",7,
  E11="BBB+",8,
  E11="BBB",9,
  E11="BBB-",10,
  E11="BB+",11,
  E11="BB",12,
  E11="BB-",13,
  E11="B+",14,
  E11="B",15,
  E11="B-",16,
  E11="CCC+",17,
  E11="CCC",18,
  E11="CC",19,
  E11="C",20,
  E11="D",21
))</f>
        <v>12</v>
      </c>
      <c r="G11" s="11" t="str">
        <f t="shared" ref="G11:G41" si="8">RIGHT(C11, 4)</f>
        <v>2023</v>
      </c>
      <c r="H11" s="13" t="str">
        <f t="shared" ref="H11:H41" si="9">PROPER(A11) &amp; G11</f>
        <v>Brazil2023</v>
      </c>
      <c r="I11" s="3" t="s">
        <v>16117</v>
      </c>
    </row>
    <row r="12" spans="1:9" ht="28.8" x14ac:dyDescent="0.3">
      <c r="A12" s="11" t="s">
        <v>49</v>
      </c>
      <c r="B12" s="12">
        <f t="shared" si="7"/>
        <v>45566</v>
      </c>
      <c r="C12" s="14" t="s">
        <v>16146</v>
      </c>
      <c r="D12" s="11" t="s">
        <v>16147</v>
      </c>
      <c r="E12" s="11" t="str">
        <f t="shared" si="1"/>
        <v>BB+</v>
      </c>
      <c r="F12" s="3" cm="1">
        <f t="array" ref="F12">IF(E12="NR","",_xlfn.IFS(
  E12="AAA",1,
  E12="AA+",2,
  E12="AA",3,
  E12="AA-",4,
  E12="A+",5,
  E12="A",6,
  E12="A-",7,
  E12="BBB+",8,
  E12="BBB",9,
  E12="BBB-",10,
  E12="BB+",11,
  E12="BB",12,
  E12="BB-",13,
  E12="B+",14,
  E12="B",15,
  E12="B-",16,
  E12="CCC+",17,
  E12="CCC",18,
  E12="CC",19,
  E12="C",20,
  E12="D",21
))</f>
        <v>11</v>
      </c>
      <c r="G12" s="11" t="str">
        <f t="shared" si="8"/>
        <v>2024</v>
      </c>
      <c r="H12" s="13" t="str">
        <f t="shared" si="9"/>
        <v>Brazil2024</v>
      </c>
      <c r="I12" s="3" t="s">
        <v>16122</v>
      </c>
    </row>
    <row r="13" spans="1:9" ht="28.8" x14ac:dyDescent="0.3">
      <c r="A13" s="3" t="s">
        <v>16004</v>
      </c>
      <c r="B13" s="12">
        <f t="shared" si="7"/>
        <v>41911</v>
      </c>
      <c r="C13" s="11" t="s">
        <v>15992</v>
      </c>
      <c r="D13" s="11" t="s">
        <v>16148</v>
      </c>
      <c r="E13" s="15" t="s">
        <v>16149</v>
      </c>
      <c r="F13" s="13">
        <v>5</v>
      </c>
      <c r="G13" s="11" t="str">
        <f t="shared" si="8"/>
        <v>2014</v>
      </c>
      <c r="H13" s="13" t="str">
        <f t="shared" si="9"/>
        <v>China2014</v>
      </c>
      <c r="I13" s="3" t="s">
        <v>16184</v>
      </c>
    </row>
    <row r="14" spans="1:9" ht="28.8" x14ac:dyDescent="0.3">
      <c r="A14" s="3" t="s">
        <v>16004</v>
      </c>
      <c r="B14" s="12">
        <f t="shared" si="7"/>
        <v>42276</v>
      </c>
      <c r="C14" s="11" t="s">
        <v>16201</v>
      </c>
      <c r="D14" s="11" t="s">
        <v>16148</v>
      </c>
      <c r="E14" s="15" t="s">
        <v>16149</v>
      </c>
      <c r="F14" s="13">
        <v>5</v>
      </c>
      <c r="G14" s="11" t="str">
        <f t="shared" si="8"/>
        <v>2015</v>
      </c>
      <c r="H14" s="13" t="str">
        <f t="shared" si="9"/>
        <v>China2015</v>
      </c>
      <c r="I14" s="3" t="s">
        <v>16206</v>
      </c>
    </row>
    <row r="15" spans="1:9" ht="28.8" x14ac:dyDescent="0.3">
      <c r="A15" s="3" t="s">
        <v>16004</v>
      </c>
      <c r="B15" s="12">
        <f t="shared" si="7"/>
        <v>42460</v>
      </c>
      <c r="C15" s="11" t="s">
        <v>16150</v>
      </c>
      <c r="D15" s="11" t="s">
        <v>16151</v>
      </c>
      <c r="E15" s="15" t="s">
        <v>16151</v>
      </c>
      <c r="F15" s="13">
        <v>4</v>
      </c>
      <c r="G15" s="11" t="str">
        <f t="shared" si="8"/>
        <v>2016</v>
      </c>
      <c r="H15" s="13" t="str">
        <f t="shared" si="9"/>
        <v>China2016</v>
      </c>
      <c r="I15" s="3" t="s">
        <v>16185</v>
      </c>
    </row>
    <row r="16" spans="1:9" ht="28.8" x14ac:dyDescent="0.3">
      <c r="A16" s="3" t="s">
        <v>16004</v>
      </c>
      <c r="B16" s="12">
        <f t="shared" si="7"/>
        <v>42999</v>
      </c>
      <c r="C16" s="11" t="s">
        <v>16152</v>
      </c>
      <c r="D16" s="11" t="s">
        <v>16149</v>
      </c>
      <c r="E16" s="15" t="s">
        <v>16149</v>
      </c>
      <c r="F16" s="13">
        <v>5</v>
      </c>
      <c r="G16" s="11" t="str">
        <f t="shared" si="8"/>
        <v>2017</v>
      </c>
      <c r="H16" s="13" t="str">
        <f t="shared" si="9"/>
        <v>China2017</v>
      </c>
      <c r="I16" s="3" t="s">
        <v>16186</v>
      </c>
    </row>
    <row r="17" spans="1:9" ht="28.8" x14ac:dyDescent="0.3">
      <c r="A17" s="3" t="s">
        <v>16004</v>
      </c>
      <c r="B17" s="12">
        <f t="shared" ref="B17:B20" si="10">DATE(RIGHT(C17,4), MONTH(1 &amp; LEFT(C17,3)), MID(C17,5,2))</f>
        <v>43364</v>
      </c>
      <c r="C17" s="11" t="s">
        <v>16202</v>
      </c>
      <c r="D17" s="11" t="s">
        <v>16149</v>
      </c>
      <c r="E17" s="15" t="s">
        <v>16149</v>
      </c>
      <c r="F17" s="13">
        <v>5</v>
      </c>
      <c r="G17" s="11" t="str">
        <f t="shared" si="8"/>
        <v>2018</v>
      </c>
      <c r="H17" s="13" t="str">
        <f t="shared" si="9"/>
        <v>China2018</v>
      </c>
      <c r="I17" s="3" t="s">
        <v>16207</v>
      </c>
    </row>
    <row r="18" spans="1:9" ht="28.8" x14ac:dyDescent="0.3">
      <c r="A18" s="3" t="s">
        <v>16004</v>
      </c>
      <c r="B18" s="12">
        <f t="shared" si="10"/>
        <v>43545</v>
      </c>
      <c r="C18" s="11" t="s">
        <v>16153</v>
      </c>
      <c r="D18" s="11" t="s">
        <v>16148</v>
      </c>
      <c r="E18" s="15" t="s">
        <v>16149</v>
      </c>
      <c r="F18" s="13">
        <v>5</v>
      </c>
      <c r="G18" s="11" t="str">
        <f t="shared" si="8"/>
        <v>2019</v>
      </c>
      <c r="H18" s="13" t="str">
        <f t="shared" si="9"/>
        <v>China2019</v>
      </c>
      <c r="I18" s="3" t="s">
        <v>16187</v>
      </c>
    </row>
    <row r="19" spans="1:9" ht="28.8" x14ac:dyDescent="0.3">
      <c r="A19" s="3" t="s">
        <v>16004</v>
      </c>
      <c r="B19" s="12">
        <f t="shared" si="10"/>
        <v>44148</v>
      </c>
      <c r="C19" s="11" t="s">
        <v>15998</v>
      </c>
      <c r="D19" s="11" t="s">
        <v>16148</v>
      </c>
      <c r="E19" s="15" t="s">
        <v>16149</v>
      </c>
      <c r="F19" s="13">
        <v>5</v>
      </c>
      <c r="G19" s="11" t="str">
        <f t="shared" si="8"/>
        <v>2020</v>
      </c>
      <c r="H19" s="13" t="str">
        <f t="shared" si="9"/>
        <v>China2020</v>
      </c>
      <c r="I19" s="3" t="s">
        <v>16188</v>
      </c>
    </row>
    <row r="20" spans="1:9" ht="28.8" x14ac:dyDescent="0.3">
      <c r="A20" s="3" t="s">
        <v>16004</v>
      </c>
      <c r="B20" s="12">
        <f t="shared" si="10"/>
        <v>44513</v>
      </c>
      <c r="C20" s="11" t="s">
        <v>16203</v>
      </c>
      <c r="D20" s="11" t="s">
        <v>16148</v>
      </c>
      <c r="E20" s="15" t="s">
        <v>16149</v>
      </c>
      <c r="F20" s="13">
        <v>5</v>
      </c>
      <c r="G20" s="11" t="str">
        <f t="shared" si="8"/>
        <v>2021</v>
      </c>
      <c r="H20" s="13" t="str">
        <f t="shared" si="9"/>
        <v>China2021</v>
      </c>
      <c r="I20" s="3" t="s">
        <v>16208</v>
      </c>
    </row>
    <row r="21" spans="1:9" ht="28.8" x14ac:dyDescent="0.3">
      <c r="A21" s="3" t="s">
        <v>16004</v>
      </c>
      <c r="B21" s="12">
        <f t="shared" ref="B21:B41" si="11">DATE(RIGHT(C21,4), MONTH(1 &amp; LEFT(C21,3)), MID(C21,5,2))</f>
        <v>44875</v>
      </c>
      <c r="C21" s="11" t="s">
        <v>16154</v>
      </c>
      <c r="D21" s="11" t="s">
        <v>16148</v>
      </c>
      <c r="E21" s="15" t="s">
        <v>16149</v>
      </c>
      <c r="F21" s="13">
        <v>5</v>
      </c>
      <c r="G21" s="11" t="str">
        <f t="shared" si="8"/>
        <v>2022</v>
      </c>
      <c r="H21" s="13" t="str">
        <f t="shared" si="9"/>
        <v>China2022</v>
      </c>
      <c r="I21" s="3" t="s">
        <v>16189</v>
      </c>
    </row>
    <row r="22" spans="1:9" ht="28.8" x14ac:dyDescent="0.3">
      <c r="A22" s="3" t="s">
        <v>16004</v>
      </c>
      <c r="B22" s="12">
        <f t="shared" si="11"/>
        <v>45265</v>
      </c>
      <c r="C22" s="11" t="s">
        <v>16155</v>
      </c>
      <c r="D22" s="11" t="s">
        <v>16156</v>
      </c>
      <c r="E22" s="15" t="s">
        <v>16149</v>
      </c>
      <c r="F22" s="13">
        <v>5</v>
      </c>
      <c r="G22" s="11" t="str">
        <f t="shared" si="8"/>
        <v>2023</v>
      </c>
      <c r="H22" s="13" t="str">
        <f t="shared" si="9"/>
        <v>China2023</v>
      </c>
      <c r="I22" s="3" t="s">
        <v>16190</v>
      </c>
    </row>
    <row r="23" spans="1:9" ht="28.8" x14ac:dyDescent="0.3">
      <c r="A23" s="3" t="s">
        <v>16004</v>
      </c>
      <c r="B23" s="12">
        <f t="shared" si="11"/>
        <v>45631</v>
      </c>
      <c r="C23" s="11" t="s">
        <v>16204</v>
      </c>
      <c r="D23" s="11" t="s">
        <v>16156</v>
      </c>
      <c r="E23" s="15" t="s">
        <v>16149</v>
      </c>
      <c r="F23" s="13">
        <v>5</v>
      </c>
      <c r="G23" s="11" t="str">
        <f t="shared" si="8"/>
        <v>2024</v>
      </c>
      <c r="H23" s="13" t="str">
        <f t="shared" si="9"/>
        <v>China2024</v>
      </c>
      <c r="I23" s="3" t="s">
        <v>16205</v>
      </c>
    </row>
    <row r="24" spans="1:9" ht="28.8" x14ac:dyDescent="0.3">
      <c r="A24" s="3" t="s">
        <v>16054</v>
      </c>
      <c r="B24" s="12">
        <f t="shared" si="11"/>
        <v>41948</v>
      </c>
      <c r="C24" s="11" t="s">
        <v>16157</v>
      </c>
      <c r="D24" s="11" t="s">
        <v>16158</v>
      </c>
      <c r="E24" s="15" t="s">
        <v>16159</v>
      </c>
      <c r="F24" s="13">
        <v>10</v>
      </c>
      <c r="G24" s="11" t="str">
        <f t="shared" si="8"/>
        <v>2014</v>
      </c>
      <c r="H24" s="13" t="str">
        <f t="shared" si="9"/>
        <v>India2014</v>
      </c>
      <c r="I24" s="3" t="s">
        <v>16191</v>
      </c>
    </row>
    <row r="25" spans="1:9" ht="28.8" x14ac:dyDescent="0.3">
      <c r="A25" s="3" t="s">
        <v>16054</v>
      </c>
      <c r="B25" s="12">
        <f t="shared" si="11"/>
        <v>42313</v>
      </c>
      <c r="C25" s="11" t="s">
        <v>15994</v>
      </c>
      <c r="D25" s="11" t="s">
        <v>16160</v>
      </c>
      <c r="E25" s="15" t="s">
        <v>16160</v>
      </c>
      <c r="F25" s="13">
        <v>9</v>
      </c>
      <c r="G25" s="11" t="str">
        <f t="shared" si="8"/>
        <v>2015</v>
      </c>
      <c r="H25" s="13" t="str">
        <f t="shared" si="9"/>
        <v>India2015</v>
      </c>
      <c r="I25" s="3" t="s">
        <v>16192</v>
      </c>
    </row>
    <row r="26" spans="1:9" ht="28.8" x14ac:dyDescent="0.3">
      <c r="A26" s="3" t="s">
        <v>16054</v>
      </c>
      <c r="B26" s="12">
        <f t="shared" si="11"/>
        <v>42679</v>
      </c>
      <c r="C26" s="11" t="s">
        <v>16209</v>
      </c>
      <c r="D26" s="11" t="s">
        <v>16160</v>
      </c>
      <c r="E26" s="15" t="s">
        <v>16160</v>
      </c>
      <c r="F26" s="13">
        <v>9</v>
      </c>
      <c r="G26" s="11" t="str">
        <f t="shared" si="8"/>
        <v>2016</v>
      </c>
      <c r="H26" s="13" t="str">
        <f t="shared" si="9"/>
        <v>India2016</v>
      </c>
      <c r="I26" s="3" t="s">
        <v>16210</v>
      </c>
    </row>
    <row r="27" spans="1:9" ht="28.8" x14ac:dyDescent="0.3">
      <c r="A27" s="3" t="s">
        <v>16054</v>
      </c>
      <c r="B27" s="12">
        <f t="shared" si="11"/>
        <v>43055</v>
      </c>
      <c r="C27" s="11" t="s">
        <v>16161</v>
      </c>
      <c r="D27" s="11" t="s">
        <v>16135</v>
      </c>
      <c r="E27" s="15" t="s">
        <v>16138</v>
      </c>
      <c r="F27" s="13">
        <v>12</v>
      </c>
      <c r="G27" s="11" t="str">
        <f t="shared" si="8"/>
        <v>2017</v>
      </c>
      <c r="H27" s="13" t="str">
        <f t="shared" si="9"/>
        <v>India2017</v>
      </c>
      <c r="I27" s="3" t="s">
        <v>16193</v>
      </c>
    </row>
    <row r="28" spans="1:9" ht="28.8" x14ac:dyDescent="0.3">
      <c r="A28" s="3" t="s">
        <v>16054</v>
      </c>
      <c r="B28" s="12">
        <f t="shared" si="11"/>
        <v>43420</v>
      </c>
      <c r="C28" s="11" t="s">
        <v>16211</v>
      </c>
      <c r="D28" s="11" t="s">
        <v>16137</v>
      </c>
      <c r="E28" s="15" t="s">
        <v>16138</v>
      </c>
      <c r="F28" s="13">
        <v>12</v>
      </c>
      <c r="G28" s="11" t="str">
        <f t="shared" si="8"/>
        <v>2018</v>
      </c>
      <c r="H28" s="13" t="str">
        <f t="shared" si="9"/>
        <v>India2018</v>
      </c>
      <c r="I28" s="3" t="s">
        <v>16212</v>
      </c>
    </row>
    <row r="29" spans="1:9" ht="28.8" x14ac:dyDescent="0.3">
      <c r="A29" s="3" t="s">
        <v>16054</v>
      </c>
      <c r="B29" s="12">
        <f t="shared" si="11"/>
        <v>43776</v>
      </c>
      <c r="C29" s="11" t="s">
        <v>16162</v>
      </c>
      <c r="D29" s="11" t="s">
        <v>16135</v>
      </c>
      <c r="E29" s="15" t="s">
        <v>16138</v>
      </c>
      <c r="F29" s="13">
        <v>12</v>
      </c>
      <c r="G29" s="11" t="str">
        <f t="shared" si="8"/>
        <v>2019</v>
      </c>
      <c r="H29" s="13" t="str">
        <f t="shared" si="9"/>
        <v>India2019</v>
      </c>
      <c r="I29" s="3" t="s">
        <v>16194</v>
      </c>
    </row>
    <row r="30" spans="1:9" ht="28.8" x14ac:dyDescent="0.3">
      <c r="A30" s="3" t="s">
        <v>16054</v>
      </c>
      <c r="B30" s="12">
        <f t="shared" si="11"/>
        <v>43983</v>
      </c>
      <c r="C30" s="11" t="s">
        <v>15997</v>
      </c>
      <c r="D30" s="11" t="s">
        <v>16137</v>
      </c>
      <c r="E30" s="15" t="s">
        <v>16159</v>
      </c>
      <c r="F30" s="13">
        <v>10</v>
      </c>
      <c r="G30" s="11" t="str">
        <f t="shared" si="8"/>
        <v>2020</v>
      </c>
      <c r="H30" s="13" t="str">
        <f t="shared" si="9"/>
        <v>India2020</v>
      </c>
      <c r="I30" s="3" t="s">
        <v>16195</v>
      </c>
    </row>
    <row r="31" spans="1:9" ht="28.8" x14ac:dyDescent="0.3">
      <c r="A31" s="3" t="s">
        <v>16054</v>
      </c>
      <c r="B31" s="12">
        <f t="shared" si="11"/>
        <v>44474</v>
      </c>
      <c r="C31" s="11" t="s">
        <v>16163</v>
      </c>
      <c r="D31" s="11" t="s">
        <v>16137</v>
      </c>
      <c r="E31" s="15" t="s">
        <v>16159</v>
      </c>
      <c r="F31" s="13">
        <v>10</v>
      </c>
      <c r="G31" s="11" t="str">
        <f t="shared" si="8"/>
        <v>2021</v>
      </c>
      <c r="H31" s="13" t="str">
        <f t="shared" si="9"/>
        <v>India2021</v>
      </c>
      <c r="I31" s="3" t="s">
        <v>16196</v>
      </c>
    </row>
    <row r="32" spans="1:9" ht="28.8" x14ac:dyDescent="0.3">
      <c r="A32" s="3" t="s">
        <v>16054</v>
      </c>
      <c r="B32" s="12">
        <f t="shared" si="11"/>
        <v>44839</v>
      </c>
      <c r="C32" s="11" t="s">
        <v>16213</v>
      </c>
      <c r="D32" s="11" t="s">
        <v>16137</v>
      </c>
      <c r="E32" s="15" t="s">
        <v>16159</v>
      </c>
      <c r="F32" s="13">
        <v>10</v>
      </c>
      <c r="G32" s="11" t="str">
        <f t="shared" si="8"/>
        <v>2022</v>
      </c>
      <c r="H32" s="13" t="str">
        <f t="shared" si="9"/>
        <v>India2022</v>
      </c>
      <c r="I32" s="3" t="s">
        <v>16214</v>
      </c>
    </row>
    <row r="33" spans="1:9" ht="28.8" x14ac:dyDescent="0.3">
      <c r="A33" s="3" t="s">
        <v>16054</v>
      </c>
      <c r="B33" s="12">
        <f t="shared" si="11"/>
        <v>45204</v>
      </c>
      <c r="C33" s="11" t="s">
        <v>16215</v>
      </c>
      <c r="D33" s="11" t="s">
        <v>16137</v>
      </c>
      <c r="E33" s="15" t="s">
        <v>16159</v>
      </c>
      <c r="F33" s="13">
        <v>10</v>
      </c>
      <c r="G33" s="11" t="str">
        <f t="shared" si="8"/>
        <v>2023</v>
      </c>
      <c r="H33" s="13" t="str">
        <f t="shared" si="9"/>
        <v>India2023</v>
      </c>
      <c r="I33" s="3" t="s">
        <v>16216</v>
      </c>
    </row>
    <row r="34" spans="1:9" ht="28.8" x14ac:dyDescent="0.3">
      <c r="A34" s="3" t="s">
        <v>16054</v>
      </c>
      <c r="B34" s="12">
        <f t="shared" si="11"/>
        <v>45441</v>
      </c>
      <c r="C34" s="11" t="s">
        <v>16164</v>
      </c>
      <c r="D34" s="11" t="s">
        <v>16159</v>
      </c>
      <c r="E34" s="15" t="s">
        <v>16159</v>
      </c>
      <c r="F34" s="13">
        <v>10</v>
      </c>
      <c r="G34" s="11" t="str">
        <f t="shared" si="8"/>
        <v>2024</v>
      </c>
      <c r="H34" s="13" t="str">
        <f t="shared" si="9"/>
        <v>India2024</v>
      </c>
      <c r="I34" s="3" t="s">
        <v>16197</v>
      </c>
    </row>
    <row r="35" spans="1:9" ht="28.8" x14ac:dyDescent="0.3">
      <c r="A35" s="3" t="s">
        <v>16054</v>
      </c>
      <c r="B35" s="12">
        <f t="shared" si="11"/>
        <v>45785</v>
      </c>
      <c r="C35" s="11" t="s">
        <v>16165</v>
      </c>
      <c r="D35" s="11" t="s">
        <v>16160</v>
      </c>
      <c r="E35" s="15" t="s">
        <v>16160</v>
      </c>
      <c r="F35" s="13">
        <v>9</v>
      </c>
      <c r="G35" s="11" t="str">
        <f t="shared" si="8"/>
        <v>2025</v>
      </c>
      <c r="H35" s="13" t="str">
        <f t="shared" si="9"/>
        <v>India2025</v>
      </c>
      <c r="I35" s="3" t="s">
        <v>16198</v>
      </c>
    </row>
    <row r="36" spans="1:9" ht="28.8" x14ac:dyDescent="0.3">
      <c r="A36" s="3" t="s">
        <v>127</v>
      </c>
      <c r="B36" s="12">
        <f t="shared" si="11"/>
        <v>41996</v>
      </c>
      <c r="C36" s="11" t="s">
        <v>15993</v>
      </c>
      <c r="D36" s="11" t="s">
        <v>16159</v>
      </c>
      <c r="E36" s="15" t="s">
        <v>16159</v>
      </c>
      <c r="F36" s="13">
        <v>10</v>
      </c>
      <c r="G36" s="11" t="str">
        <f t="shared" si="8"/>
        <v>2014</v>
      </c>
      <c r="H36" s="13" t="str">
        <f t="shared" si="9"/>
        <v>Russia2014</v>
      </c>
      <c r="I36" s="3" t="s">
        <v>16077</v>
      </c>
    </row>
    <row r="37" spans="1:9" ht="28.8" x14ac:dyDescent="0.3">
      <c r="A37" s="3" t="s">
        <v>127</v>
      </c>
      <c r="B37" s="12">
        <f t="shared" si="11"/>
        <v>42341</v>
      </c>
      <c r="C37" s="11" t="s">
        <v>16166</v>
      </c>
      <c r="D37" s="11" t="s">
        <v>16147</v>
      </c>
      <c r="E37" s="15" t="s">
        <v>16167</v>
      </c>
      <c r="F37" s="13">
        <v>11</v>
      </c>
      <c r="G37" s="11" t="str">
        <f t="shared" si="8"/>
        <v>2015</v>
      </c>
      <c r="H37" s="13" t="str">
        <f t="shared" si="9"/>
        <v>Russia2015</v>
      </c>
      <c r="I37" s="3" t="s">
        <v>16082</v>
      </c>
    </row>
    <row r="38" spans="1:9" ht="28.8" x14ac:dyDescent="0.3">
      <c r="A38" s="3" t="s">
        <v>127</v>
      </c>
      <c r="B38" s="12">
        <f t="shared" si="11"/>
        <v>42629</v>
      </c>
      <c r="C38" s="11" t="s">
        <v>16168</v>
      </c>
      <c r="D38" s="11" t="s">
        <v>16167</v>
      </c>
      <c r="E38" s="15" t="s">
        <v>16167</v>
      </c>
      <c r="F38" s="15">
        <v>11</v>
      </c>
      <c r="G38" s="11" t="str">
        <f t="shared" si="8"/>
        <v>2016</v>
      </c>
      <c r="H38" s="13" t="str">
        <f t="shared" si="9"/>
        <v>Russia2016</v>
      </c>
      <c r="I38" s="3" t="s">
        <v>16087</v>
      </c>
    </row>
    <row r="39" spans="1:9" ht="28.8" x14ac:dyDescent="0.3">
      <c r="A39" s="3" t="s">
        <v>127</v>
      </c>
      <c r="B39" s="12">
        <f t="shared" si="11"/>
        <v>42811</v>
      </c>
      <c r="C39" s="11" t="s">
        <v>16169</v>
      </c>
      <c r="D39" s="11" t="s">
        <v>16167</v>
      </c>
      <c r="E39" s="15" t="s">
        <v>16167</v>
      </c>
      <c r="F39" s="15">
        <v>11</v>
      </c>
      <c r="G39" s="11" t="str">
        <f t="shared" si="8"/>
        <v>2017</v>
      </c>
      <c r="H39" s="13" t="str">
        <f t="shared" si="9"/>
        <v>Russia2017</v>
      </c>
      <c r="I39" s="3" t="s">
        <v>16092</v>
      </c>
    </row>
    <row r="40" spans="1:9" ht="28.8" x14ac:dyDescent="0.3">
      <c r="A40" s="3" t="s">
        <v>127</v>
      </c>
      <c r="B40" s="12">
        <f t="shared" si="11"/>
        <v>43154</v>
      </c>
      <c r="C40" s="11" t="s">
        <v>16170</v>
      </c>
      <c r="D40" s="11" t="s">
        <v>16159</v>
      </c>
      <c r="E40" s="15" t="s">
        <v>16159</v>
      </c>
      <c r="F40" s="15">
        <v>10</v>
      </c>
      <c r="G40" s="11" t="str">
        <f t="shared" si="8"/>
        <v>2018</v>
      </c>
      <c r="H40" s="13" t="str">
        <f t="shared" si="9"/>
        <v>Russia2018</v>
      </c>
      <c r="I40" s="3" t="s">
        <v>16096</v>
      </c>
    </row>
    <row r="41" spans="1:9" ht="28.8" x14ac:dyDescent="0.3">
      <c r="A41" s="3" t="s">
        <v>127</v>
      </c>
      <c r="B41" s="12">
        <f t="shared" si="11"/>
        <v>43504</v>
      </c>
      <c r="C41" s="11" t="s">
        <v>16171</v>
      </c>
      <c r="D41" s="11" t="s">
        <v>16137</v>
      </c>
      <c r="E41" s="15" t="s">
        <v>16159</v>
      </c>
      <c r="F41" s="15">
        <v>10</v>
      </c>
      <c r="G41" s="11" t="str">
        <f t="shared" si="8"/>
        <v>2019</v>
      </c>
      <c r="H41" s="13" t="str">
        <f t="shared" si="9"/>
        <v>Russia2019</v>
      </c>
      <c r="I41" s="3" t="s">
        <v>16102</v>
      </c>
    </row>
    <row r="42" spans="1:9" ht="28.8" x14ac:dyDescent="0.3">
      <c r="A42" s="3" t="s">
        <v>127</v>
      </c>
      <c r="B42" s="12">
        <f t="shared" ref="B42:B43" si="12">DATE(RIGHT(C42,4), MONTH(1 &amp; LEFT(C42,3)), MID(C42,5,2))</f>
        <v>43869</v>
      </c>
      <c r="C42" s="11" t="s">
        <v>16217</v>
      </c>
      <c r="D42" s="11" t="s">
        <v>16137</v>
      </c>
      <c r="E42" s="15" t="s">
        <v>16159</v>
      </c>
      <c r="F42" s="15">
        <v>10</v>
      </c>
      <c r="G42" s="11" t="str">
        <f t="shared" ref="G42:G43" si="13">RIGHT(C42, 4)</f>
        <v>2020</v>
      </c>
      <c r="H42" s="13" t="str">
        <f t="shared" ref="H42:H43" si="14">PROPER(A42) &amp; G42</f>
        <v>Russia2020</v>
      </c>
      <c r="I42" s="3" t="s">
        <v>16105</v>
      </c>
    </row>
    <row r="43" spans="1:9" ht="28.8" x14ac:dyDescent="0.3">
      <c r="A43" s="3" t="s">
        <v>127</v>
      </c>
      <c r="B43" s="12">
        <f t="shared" si="12"/>
        <v>44235</v>
      </c>
      <c r="C43" s="11" t="s">
        <v>16218</v>
      </c>
      <c r="D43" s="11" t="s">
        <v>16137</v>
      </c>
      <c r="E43" s="15" t="s">
        <v>16159</v>
      </c>
      <c r="F43" s="15">
        <v>10</v>
      </c>
      <c r="G43" s="11" t="str">
        <f t="shared" si="13"/>
        <v>2021</v>
      </c>
      <c r="H43" s="13" t="str">
        <f t="shared" si="14"/>
        <v>Russia2021</v>
      </c>
      <c r="I43" s="3" t="s">
        <v>16112</v>
      </c>
    </row>
    <row r="44" spans="1:9" ht="28.8" x14ac:dyDescent="0.3">
      <c r="A44" s="3" t="s">
        <v>127</v>
      </c>
      <c r="B44" s="12">
        <f t="shared" ref="B44:B55" si="15">DATE(RIGHT(C44,4), MONTH(1 &amp; LEFT(C44,3)), MID(C44,5,2))</f>
        <v>44659</v>
      </c>
      <c r="C44" s="11" t="s">
        <v>16172</v>
      </c>
      <c r="D44" s="11" t="s">
        <v>16173</v>
      </c>
      <c r="E44" s="15" t="s">
        <v>16173</v>
      </c>
      <c r="F44" s="15" t="s">
        <v>16174</v>
      </c>
      <c r="G44" s="11" t="str">
        <f t="shared" ref="G44:G55" si="16">RIGHT(C44, 4)</f>
        <v>2022</v>
      </c>
      <c r="H44" s="13" t="str">
        <f t="shared" ref="H44:H55" si="17">PROPER(A44) &amp; G44</f>
        <v>Russia2022</v>
      </c>
      <c r="I44" s="3" t="s">
        <v>16126</v>
      </c>
    </row>
    <row r="45" spans="1:9" ht="43.2" x14ac:dyDescent="0.3">
      <c r="A45" s="2" t="s">
        <v>332</v>
      </c>
      <c r="B45" s="12">
        <f t="shared" si="15"/>
        <v>41949</v>
      </c>
      <c r="C45" s="11" t="s">
        <v>16175</v>
      </c>
      <c r="D45" s="11" t="s">
        <v>16135</v>
      </c>
      <c r="E45" s="15" t="s">
        <v>16138</v>
      </c>
      <c r="F45" s="15">
        <v>12</v>
      </c>
      <c r="G45" s="11" t="str">
        <f t="shared" si="16"/>
        <v>2014</v>
      </c>
      <c r="H45" s="13" t="str">
        <f t="shared" si="17"/>
        <v>South Africa2014</v>
      </c>
      <c r="I45" s="3" t="s">
        <v>16076</v>
      </c>
    </row>
    <row r="46" spans="1:9" ht="43.2" x14ac:dyDescent="0.3">
      <c r="A46" s="2" t="s">
        <v>332</v>
      </c>
      <c r="B46" s="12">
        <f t="shared" si="15"/>
        <v>42342</v>
      </c>
      <c r="C46" s="11" t="s">
        <v>15995</v>
      </c>
      <c r="D46" s="11" t="s">
        <v>16159</v>
      </c>
      <c r="E46" s="15" t="s">
        <v>16159</v>
      </c>
      <c r="F46" s="15">
        <v>10</v>
      </c>
      <c r="G46" s="11" t="str">
        <f t="shared" si="16"/>
        <v>2015</v>
      </c>
      <c r="H46" s="13" t="str">
        <f t="shared" si="17"/>
        <v>South Africa2015</v>
      </c>
      <c r="I46" s="3" t="s">
        <v>16081</v>
      </c>
    </row>
    <row r="47" spans="1:9" ht="43.2" x14ac:dyDescent="0.3">
      <c r="A47" s="2" t="s">
        <v>332</v>
      </c>
      <c r="B47" s="12">
        <f t="shared" si="15"/>
        <v>42496</v>
      </c>
      <c r="C47" s="11" t="s">
        <v>16176</v>
      </c>
      <c r="D47" s="11" t="s">
        <v>16135</v>
      </c>
      <c r="E47" s="15" t="s">
        <v>16138</v>
      </c>
      <c r="F47" s="15">
        <v>12</v>
      </c>
      <c r="G47" s="11" t="str">
        <f t="shared" si="16"/>
        <v>2016</v>
      </c>
      <c r="H47" s="13" t="str">
        <f t="shared" si="17"/>
        <v>South Africa2016</v>
      </c>
      <c r="I47" s="3" t="s">
        <v>16084</v>
      </c>
    </row>
    <row r="48" spans="1:9" ht="43.2" x14ac:dyDescent="0.3">
      <c r="A48" s="2" t="s">
        <v>332</v>
      </c>
      <c r="B48" s="12">
        <f t="shared" si="15"/>
        <v>43063</v>
      </c>
      <c r="C48" s="11" t="s">
        <v>16177</v>
      </c>
      <c r="D48" s="11" t="s">
        <v>16138</v>
      </c>
      <c r="E48" s="15" t="s">
        <v>16138</v>
      </c>
      <c r="F48" s="15">
        <v>12</v>
      </c>
      <c r="G48" s="11" t="str">
        <f t="shared" si="16"/>
        <v>2017</v>
      </c>
      <c r="H48" s="13" t="str">
        <f t="shared" si="17"/>
        <v>South Africa2017</v>
      </c>
      <c r="I48" s="3" t="s">
        <v>16090</v>
      </c>
    </row>
    <row r="49" spans="1:9" ht="43.2" x14ac:dyDescent="0.3">
      <c r="A49" s="2" t="s">
        <v>332</v>
      </c>
      <c r="B49" s="12">
        <f t="shared" si="15"/>
        <v>43182</v>
      </c>
      <c r="C49" s="11" t="s">
        <v>16178</v>
      </c>
      <c r="D49" s="11" t="s">
        <v>16137</v>
      </c>
      <c r="E49" s="15" t="s">
        <v>16159</v>
      </c>
      <c r="F49" s="15">
        <v>10</v>
      </c>
      <c r="G49" s="11" t="str">
        <f t="shared" si="16"/>
        <v>2018</v>
      </c>
      <c r="H49" s="13" t="str">
        <f t="shared" si="17"/>
        <v>South Africa2018</v>
      </c>
      <c r="I49" s="3" t="s">
        <v>16097</v>
      </c>
    </row>
    <row r="50" spans="1:9" ht="43.2" x14ac:dyDescent="0.3">
      <c r="A50" s="2" t="s">
        <v>332</v>
      </c>
      <c r="B50" s="12">
        <f t="shared" si="15"/>
        <v>43791</v>
      </c>
      <c r="C50" s="11" t="s">
        <v>16179</v>
      </c>
      <c r="D50" s="11" t="s">
        <v>16138</v>
      </c>
      <c r="E50" s="15" t="s">
        <v>16138</v>
      </c>
      <c r="F50" s="15">
        <v>12</v>
      </c>
      <c r="G50" s="11" t="str">
        <f t="shared" si="16"/>
        <v>2019</v>
      </c>
      <c r="H50" s="13" t="str">
        <f t="shared" si="17"/>
        <v>South Africa2019</v>
      </c>
      <c r="I50" s="3" t="s">
        <v>16099</v>
      </c>
    </row>
    <row r="51" spans="1:9" ht="43.2" x14ac:dyDescent="0.3">
      <c r="A51" s="2" t="s">
        <v>332</v>
      </c>
      <c r="B51" s="12">
        <f t="shared" si="15"/>
        <v>44155</v>
      </c>
      <c r="C51" s="11" t="s">
        <v>16180</v>
      </c>
      <c r="D51" s="11" t="s">
        <v>16141</v>
      </c>
      <c r="E51" s="15" t="s">
        <v>16138</v>
      </c>
      <c r="F51" s="15">
        <v>12</v>
      </c>
      <c r="G51" s="11" t="str">
        <f t="shared" si="16"/>
        <v>2020</v>
      </c>
      <c r="H51" s="13" t="str">
        <f t="shared" si="17"/>
        <v>South Africa2020</v>
      </c>
      <c r="I51" s="3" t="s">
        <v>16106</v>
      </c>
    </row>
    <row r="52" spans="1:9" ht="43.2" x14ac:dyDescent="0.3">
      <c r="A52" s="2" t="s">
        <v>332</v>
      </c>
      <c r="B52" s="12">
        <f t="shared" si="15"/>
        <v>44520</v>
      </c>
      <c r="C52" s="11" t="s">
        <v>16219</v>
      </c>
      <c r="D52" s="11" t="s">
        <v>16141</v>
      </c>
      <c r="E52" s="15" t="s">
        <v>16138</v>
      </c>
      <c r="F52" s="15">
        <v>12</v>
      </c>
      <c r="G52" s="11" t="str">
        <f t="shared" si="16"/>
        <v>2021</v>
      </c>
      <c r="H52" s="13" t="str">
        <f t="shared" si="17"/>
        <v>South Africa2021</v>
      </c>
      <c r="I52" s="3" t="s">
        <v>16108</v>
      </c>
    </row>
    <row r="53" spans="1:9" ht="43.2" x14ac:dyDescent="0.3">
      <c r="A53" s="2" t="s">
        <v>332</v>
      </c>
      <c r="B53" s="12">
        <f t="shared" si="15"/>
        <v>44701</v>
      </c>
      <c r="C53" s="11" t="s">
        <v>16181</v>
      </c>
      <c r="D53" s="11" t="s">
        <v>16143</v>
      </c>
      <c r="E53" s="15" t="s">
        <v>16143</v>
      </c>
      <c r="F53" s="15">
        <v>13</v>
      </c>
      <c r="G53" s="11" t="str">
        <f t="shared" si="16"/>
        <v>2022</v>
      </c>
      <c r="H53" s="13" t="str">
        <f t="shared" si="17"/>
        <v>South Africa2022</v>
      </c>
      <c r="I53" s="3" t="s">
        <v>16116</v>
      </c>
    </row>
    <row r="54" spans="1:9" ht="43.2" x14ac:dyDescent="0.3">
      <c r="A54" s="2" t="s">
        <v>332</v>
      </c>
      <c r="B54" s="12">
        <f t="shared" si="15"/>
        <v>44993</v>
      </c>
      <c r="C54" s="11" t="s">
        <v>16182</v>
      </c>
      <c r="D54" s="11" t="s">
        <v>16143</v>
      </c>
      <c r="E54" s="15" t="s">
        <v>16143</v>
      </c>
      <c r="F54" s="15">
        <v>13</v>
      </c>
      <c r="G54" s="11" t="str">
        <f t="shared" si="16"/>
        <v>2023</v>
      </c>
      <c r="H54" s="13" t="str">
        <f t="shared" si="17"/>
        <v>South Africa2023</v>
      </c>
      <c r="I54" s="3" t="s">
        <v>16120</v>
      </c>
    </row>
    <row r="55" spans="1:9" ht="43.2" x14ac:dyDescent="0.3">
      <c r="A55" s="2" t="s">
        <v>332</v>
      </c>
      <c r="B55" s="12">
        <f t="shared" si="15"/>
        <v>45611</v>
      </c>
      <c r="C55" s="11" t="s">
        <v>16183</v>
      </c>
      <c r="D55" s="11" t="s">
        <v>16143</v>
      </c>
      <c r="E55" s="15" t="s">
        <v>16143</v>
      </c>
      <c r="F55" s="15">
        <v>13</v>
      </c>
      <c r="G55" s="11" t="str">
        <f t="shared" si="16"/>
        <v>2024</v>
      </c>
      <c r="H55" s="13" t="str">
        <f t="shared" si="17"/>
        <v>South Africa2024</v>
      </c>
      <c r="I55" s="3" t="s">
        <v>16125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8203-3AC4-4004-8EA9-1C007A37D8FC}">
  <dimension ref="B4:B10"/>
  <sheetViews>
    <sheetView workbookViewId="0">
      <selection activeCell="C4" sqref="C4"/>
    </sheetView>
  </sheetViews>
  <sheetFormatPr defaultRowHeight="14.4" x14ac:dyDescent="0.3"/>
  <sheetData>
    <row r="4" spans="2:2" x14ac:dyDescent="0.3">
      <c r="B4" t="s">
        <v>16224</v>
      </c>
    </row>
    <row r="5" spans="2:2" x14ac:dyDescent="0.3">
      <c r="B5" t="s">
        <v>16225</v>
      </c>
    </row>
    <row r="6" spans="2:2" x14ac:dyDescent="0.3">
      <c r="B6" t="s">
        <v>16226</v>
      </c>
    </row>
    <row r="7" spans="2:2" x14ac:dyDescent="0.3">
      <c r="B7" t="s">
        <v>16227</v>
      </c>
    </row>
    <row r="8" spans="2:2" x14ac:dyDescent="0.3">
      <c r="B8" t="s">
        <v>16228</v>
      </c>
    </row>
    <row r="9" spans="2:2" x14ac:dyDescent="0.3">
      <c r="B9" t="s">
        <v>16229</v>
      </c>
    </row>
    <row r="10" spans="2:2" x14ac:dyDescent="0.3">
      <c r="B10" t="s">
        <v>16230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M&amp;A</vt:lpstr>
      <vt:lpstr>RISKSHEET</vt:lpstr>
      <vt:lpstr>CREDITRATING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ardra lekshmi</dc:creator>
  <cp:lastModifiedBy>ardra lekshmi</cp:lastModifiedBy>
  <cp:lastPrinted>2025-07-26T16:00:20Z</cp:lastPrinted>
  <dcterms:created xsi:type="dcterms:W3CDTF">2025-07-23T14:43:07Z</dcterms:created>
  <dcterms:modified xsi:type="dcterms:W3CDTF">2026-05-11T19:33:32Z</dcterms:modified>
</cp:coreProperties>
</file>